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I-Sarpras\Tender\Quick Estimates\"/>
    </mc:Choice>
  </mc:AlternateContent>
  <xr:revisionPtr revIDLastSave="0" documentId="13_ncr:1_{BD533139-5C87-4A2F-9A8D-9AC6B6C1EC9C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Input - OD Intl" sheetId="16" r:id="rId1"/>
    <sheet name="Input - Bunker" sheetId="19" r:id="rId2"/>
    <sheet name="Input - Vessel List" sheetId="10" r:id="rId3"/>
    <sheet name="Input - Time Sheet" sheetId="14" r:id="rId4"/>
    <sheet name="Process - Intl" sheetId="18" r:id="rId5"/>
    <sheet name="Output - Freight" sheetId="17" r:id="rId6"/>
    <sheet name="Sheet1" sheetId="20" r:id="rId7"/>
    <sheet name="DatVal" sheetId="1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\0">#N/A</definedName>
    <definedName name="\A">[1]Laba!#REF!</definedName>
    <definedName name="\B">[1]Laba!#REF!</definedName>
    <definedName name="\C">[1]Laba!#REF!</definedName>
    <definedName name="\D">[2]Sheet1!$CO$8</definedName>
    <definedName name="\E">[2]Sheet1!$CO$10</definedName>
    <definedName name="\F">[2]Sheet1!$CO$12</definedName>
    <definedName name="\G">[2]Sheet1!$CO$14</definedName>
    <definedName name="\GD">#N/A</definedName>
    <definedName name="\H">[2]Sheet1!$CO$16</definedName>
    <definedName name="\I">[2]Sheet1!$CO$18</definedName>
    <definedName name="\J">[2]Sheet1!$CO$20</definedName>
    <definedName name="\K">[2]Sheet1!$CO$22</definedName>
    <definedName name="\L">[2]Sheet1!$CO$24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#N/A</definedName>
    <definedName name="_\0">#N/A</definedName>
    <definedName name="_\GD">#N/A</definedName>
    <definedName name="_\o">#N/A</definedName>
    <definedName name="_\p">#N/A</definedName>
    <definedName name="_\q">#N/A</definedName>
    <definedName name="_\R">#N/A</definedName>
    <definedName name="_\s">#N/A</definedName>
    <definedName name="_\t">#N/A</definedName>
    <definedName name="_\u">#N/A</definedName>
    <definedName name="_\v">#N/A</definedName>
    <definedName name="_\w">#N/A</definedName>
    <definedName name="_\x">#N/A</definedName>
    <definedName name="_\y">#N/A</definedName>
    <definedName name="_\z">#N/A</definedName>
    <definedName name="_____________________HAL2">#REF!</definedName>
    <definedName name="_________________HAL2">#REF!</definedName>
    <definedName name="________________HAL1">#N/A</definedName>
    <definedName name="_______________mpp1102">[3]MPP0102!$A$1:$AJ$1973</definedName>
    <definedName name="______________HAL1">#N/A</definedName>
    <definedName name="______________HAL2">#REF!</definedName>
    <definedName name="______________mpp1102">[4]MPP0102!$A$1:$AJ$1973</definedName>
    <definedName name="_____________HAL1">#N/A</definedName>
    <definedName name="_____________mpp1002">[3]MPP0102!$A$1:$AJ$1973</definedName>
    <definedName name="_____________mpp1102">[4]MPP0102!$A$1:$AJ$1973</definedName>
    <definedName name="____________HAL1">#N/A</definedName>
    <definedName name="____________HAL2">#REF!</definedName>
    <definedName name="____________mpp1002">[4]MPP0102!$A$1:$AJ$1973</definedName>
    <definedName name="____________mpp1102">[4]MPP0102!$A$1:$AJ$1973</definedName>
    <definedName name="___________HAL1">#N/A</definedName>
    <definedName name="___________HAL2">#REF!</definedName>
    <definedName name="___________mpp1002">[4]MPP0102!$A$1:$AJ$1973</definedName>
    <definedName name="___________mpp1102">[5]MPP0102!$A$1:$AJ$1973</definedName>
    <definedName name="__________HAL1">#N/A</definedName>
    <definedName name="__________HAL2">#REF!</definedName>
    <definedName name="__________mpp1002">[4]MPP0102!$A$1:$AJ$1973</definedName>
    <definedName name="__________mpp1102">[4]MPP0102!$A$1:$AJ$1973</definedName>
    <definedName name="_________HAL1">#N/A</definedName>
    <definedName name="_________HAL2">#REF!</definedName>
    <definedName name="_________mpp1002">[5]MPP0102!$A$1:$AJ$1973</definedName>
    <definedName name="_________mpp1102">[6]MPP0102!$A$1:$AJ$1973</definedName>
    <definedName name="________HAL1">NA()</definedName>
    <definedName name="________HAL2">#REF!</definedName>
    <definedName name="________mpp1002">[4]MPP0102!$A$1:$AJ$1973</definedName>
    <definedName name="________mpp1102">[6]MPP0102!$A$1:$AJ$1973</definedName>
    <definedName name="_______HAL1">NA()</definedName>
    <definedName name="_______HAL2">#REF!</definedName>
    <definedName name="_______kap2">'[7]Inputing-Data'!$C$36</definedName>
    <definedName name="_______mpp1002">[6]MPP0102!$A$1:$AJ$1973</definedName>
    <definedName name="_______mpp1102">[6]MPP0102!$A$1:$AJ$1973</definedName>
    <definedName name="______AMK3">'[8]3'!$A$2:$C$334</definedName>
    <definedName name="______HAL1">NA()</definedName>
    <definedName name="______HAL2">#REF!</definedName>
    <definedName name="______kap2">'[7]Inputing-Data'!$C$36</definedName>
    <definedName name="______mpp1002">[6]MPP0102!$A$1:$AJ$1973</definedName>
    <definedName name="______mpp1102">[6]MPP0102!$A$1:$AJ$1973</definedName>
    <definedName name="______PPE2">'[9]Detail-PARENT'!$AU$781</definedName>
    <definedName name="______TBL2">#REF!</definedName>
    <definedName name="______td2">'[9]Detail-PARENT'!$AU$136</definedName>
    <definedName name="______UCK2">'[8]5'!$A$2:$C$331</definedName>
    <definedName name="______UCK3">'[8]6'!$A$2:$C$332</definedName>
    <definedName name="______UKK1">'[8]7'!$A$2:$C$337</definedName>
    <definedName name="______UKK2">'[8]8'!$A$2:$C$335</definedName>
    <definedName name="______UKK3">'[8]9'!$A$2:$C$336</definedName>
    <definedName name="_____ADV2">'[9]Detail-PARENT'!$AU$650</definedName>
    <definedName name="_____ALT1">'[10]HP PROD (1)'!#REF!</definedName>
    <definedName name="_____ALT2">'[10]HP PROD (1)'!#REF!</definedName>
    <definedName name="_____ALT3">'[10]HP PROD (1)'!#REF!</definedName>
    <definedName name="_____AMK2">'[8]2'!$A$2:$C$329</definedName>
    <definedName name="_____AMK3">'[8]3'!$A$2:$C$334</definedName>
    <definedName name="_____HAL1">NA()</definedName>
    <definedName name="_____HAL2">#REF!</definedName>
    <definedName name="_____hub3">#REF!</definedName>
    <definedName name="_____kap2">'[7]Inputing-Data'!$C$36</definedName>
    <definedName name="_____mpp1002">[6]MPP0102!$A$1:$AJ$1973</definedName>
    <definedName name="_____mpp1102">[6]MPP0102!$A$1:$AJ$1973</definedName>
    <definedName name="_____PPE2">'[9]Detail-PARENT'!$AU$781</definedName>
    <definedName name="_____sti2">'[9]Detail-PARENT'!$AU$246</definedName>
    <definedName name="_____td2">'[9]Detail-PARENT'!$AU$136</definedName>
    <definedName name="_____UCK1">'[8]4'!$A$2:$C$333</definedName>
    <definedName name="_____UCK2">'[8]5'!$A$2:$C$331</definedName>
    <definedName name="_____UCK3">'[8]6'!$A$2:$C$332</definedName>
    <definedName name="_____UKK1">'[8]7'!$A$2:$C$337</definedName>
    <definedName name="_____UKK2">'[8]8'!$A$2:$C$335</definedName>
    <definedName name="_____UKK3">'[8]9'!$A$2:$C$336</definedName>
    <definedName name="____ADV2">'[9]Detail-PARENT'!$AU$650</definedName>
    <definedName name="____AMK2">'[8]2'!$A$2:$C$329</definedName>
    <definedName name="____AMK3">'[8]3'!$A$2:$C$334</definedName>
    <definedName name="____HAL1">NA()</definedName>
    <definedName name="____HAL2">#REF!</definedName>
    <definedName name="____kap2">'[7]Inputing-Data'!$C$36</definedName>
    <definedName name="____mpp1002">[6]MPP0102!$A$1:$AJ$1973</definedName>
    <definedName name="____mpp1102">[6]MPP0102!$A$1:$AJ$1973</definedName>
    <definedName name="____PPE2">'[9]Detail-PARENT'!$AU$781</definedName>
    <definedName name="____sti2">'[9]Detail-PARENT'!$AU$246</definedName>
    <definedName name="____td2">'[9]Detail-PARENT'!$AU$136</definedName>
    <definedName name="____UCK1">'[8]4'!$A$2:$C$333</definedName>
    <definedName name="____UCK2">'[8]5'!$A$2:$C$331</definedName>
    <definedName name="____UCK3">'[8]6'!$A$2:$C$332</definedName>
    <definedName name="____UKK1">'[8]7'!$A$2:$C$337</definedName>
    <definedName name="____UKK2">'[8]8'!$A$2:$C$335</definedName>
    <definedName name="____UKK3">'[8]9'!$A$2:$C$336</definedName>
    <definedName name="___ADV2">'[9]Detail-PARENT'!$AU$650</definedName>
    <definedName name="___AMK2">'[8]2'!$A$2:$C$329</definedName>
    <definedName name="___AMK3">'[8]3'!$A$2:$C$334</definedName>
    <definedName name="___HAL1">NA()</definedName>
    <definedName name="___HAL2">#REF!</definedName>
    <definedName name="___kap2">'[7]Inputing-Data'!$C$36</definedName>
    <definedName name="___mpp1002">[6]MPP0102!$A$1:$AJ$1973</definedName>
    <definedName name="___mpp1102">[6]MPP0102!$A$1:$AJ$1973</definedName>
    <definedName name="___sti2">'[9]Detail-PARENT'!$AU$246</definedName>
    <definedName name="___td2">'[9]Detail-PARENT'!$AU$136</definedName>
    <definedName name="___UCK1">'[8]4'!$A$2:$C$333</definedName>
    <definedName name="___UCK2">'[8]5'!$A$2:$C$331</definedName>
    <definedName name="___UCK3">'[8]6'!$A$2:$C$332</definedName>
    <definedName name="___UKK1">'[8]7'!$A$2:$C$337</definedName>
    <definedName name="___UKK2">'[8]8'!$A$2:$C$335</definedName>
    <definedName name="___UKK3">'[8]9'!$A$2:$C$336</definedName>
    <definedName name="__123Graph_A" hidden="1">'[11]3-8'!#REF!</definedName>
    <definedName name="__123Graph_B" hidden="1">'[11]3-8'!#REF!</definedName>
    <definedName name="__123Graph_C" hidden="1">'[11]3-8'!#REF!</definedName>
    <definedName name="__123Graph_D" hidden="1">'[11]3-8'!#REF!</definedName>
    <definedName name="__123Graph_E" hidden="1">#REF!</definedName>
    <definedName name="__123Graph_F" hidden="1">#REF!</definedName>
    <definedName name="__123Graph_X" hidden="1">'[11]3-8'!#REF!</definedName>
    <definedName name="__ACR1">'[12]SK HTM'!$K$32</definedName>
    <definedName name="__ACR2">'[12]SK HTM'!$K$88</definedName>
    <definedName name="__ACR3">'[12]SK HTM'!$K$142</definedName>
    <definedName name="__ACR4">'[13]SK HTM'!$K$193</definedName>
    <definedName name="__ACR5">'[13]SK HTM'!$K$249</definedName>
    <definedName name="__ALT1">'[11]HP PROD (1)'!#REF!</definedName>
    <definedName name="__ALT2">'[11]HP PROD (1)'!#REF!</definedName>
    <definedName name="__ALT3">'[11]HP PROD (1)'!#REF!</definedName>
    <definedName name="__AMK2">'[8]2'!$A$2:$C$329</definedName>
    <definedName name="__AMK3">'[8]3'!$A$2:$C$334</definedName>
    <definedName name="__BET1">'[12]Entry  HTM'!$C$8</definedName>
    <definedName name="__BET10">'[14]Entry  HTM'!$C$116</definedName>
    <definedName name="__BET11">'[14]Entry  HTM'!$C$128</definedName>
    <definedName name="__BET12">'[14]Entry  HTM'!$C$140</definedName>
    <definedName name="__BET13">'[14]Entry  HTM'!$C$152</definedName>
    <definedName name="__BET14">'[14]Entry  HTM'!$C$164</definedName>
    <definedName name="__BET15">'[14]Entry  HTM'!$C$176</definedName>
    <definedName name="__BET16">'[14]Entry  HTM'!$C$188</definedName>
    <definedName name="__BET17">'[14]Entry  HTM'!$C$200</definedName>
    <definedName name="__BET18">'[14]Entry  HTM'!$C$212</definedName>
    <definedName name="__BET19">'[14]Entry  HTM'!$C$224</definedName>
    <definedName name="__BET2">'[14]Entry  HTM'!$C$20</definedName>
    <definedName name="__BET20">'[14]Entry  HTM'!$C$236</definedName>
    <definedName name="__BET21">'[14]Entry  HTM'!$C$248</definedName>
    <definedName name="__BET22">'[14]Entry  HTM'!$C$260</definedName>
    <definedName name="__BET23">'[14]Entry  HTM'!$C$272</definedName>
    <definedName name="__BET24">'[14]Entry  HTM'!$C$284</definedName>
    <definedName name="__BET25">'[14]Entry  HTM'!$C$296</definedName>
    <definedName name="__BET26">'[14]Entry  HTM'!$C$308</definedName>
    <definedName name="__BET27">'[14]Entry  HTM'!$C$320</definedName>
    <definedName name="__BET28">'[14]Entry  HTM'!$C$332</definedName>
    <definedName name="__BET29">'[14]Entry  HTM'!$C$344</definedName>
    <definedName name="__BET3">'[14]Entry  HTM'!$C$32</definedName>
    <definedName name="__BET30">'[14]Entry  HTM'!$C$356</definedName>
    <definedName name="__BET31">'[14]Entry  HTM'!$C$368</definedName>
    <definedName name="__BET32">'[14]Entry  HTM'!$C$380</definedName>
    <definedName name="__BET33">'[14]Entry  HTM'!$C$392</definedName>
    <definedName name="__BET34">'[14]Entry  HTM'!$C$404</definedName>
    <definedName name="__BET35">'[14]Entry  HTM'!$C$416</definedName>
    <definedName name="__BET36">'[14]Entry  HTM'!$C$428</definedName>
    <definedName name="__BET37">'[14]Entry  HTM'!$C$440</definedName>
    <definedName name="__BET38">'[14]Entry  HTM'!$C$452</definedName>
    <definedName name="__BET39">'[14]Entry  HTM'!$C$464</definedName>
    <definedName name="__BET4">'[14]Entry  HTM'!$C$44</definedName>
    <definedName name="__BET40">'[14]Entry  HTM'!$C$476</definedName>
    <definedName name="__BET5">'[14]Entry  HTM'!$C$56</definedName>
    <definedName name="__BET6">'[14]Entry  HTM'!$C$68</definedName>
    <definedName name="__BET7">'[14]Entry  HTM'!$C$80</definedName>
    <definedName name="__BET8">'[14]Entry  HTM'!$C$92</definedName>
    <definedName name="__BET9">'[14]Entry  HTM'!$C$104</definedName>
    <definedName name="__FDS_HYPERLINK_TOGGLE_STATE__" hidden="1">"ON"</definedName>
    <definedName name="__HAL1">NA()</definedName>
    <definedName name="__HAL2">#REF!</definedName>
    <definedName name="__HAR1">'[12]Entry  HTM'!$C$12</definedName>
    <definedName name="__HAR10">'[14]Entry  HTM'!$C$120</definedName>
    <definedName name="__HAR11">'[14]Entry  HTM'!$C$132</definedName>
    <definedName name="__HAR12">'[14]Entry  HTM'!$C$144</definedName>
    <definedName name="__HAR13">'[14]Entry  HTM'!$C$156</definedName>
    <definedName name="__HAR14">'[14]Entry  HTM'!$C$168</definedName>
    <definedName name="__HAR15">'[14]Entry  HTM'!$C$180</definedName>
    <definedName name="__HAR16">'[14]Entry  HTM'!$C$192</definedName>
    <definedName name="__HAR17">'[14]Entry  HTM'!$C$204</definedName>
    <definedName name="__HAR18">'[14]Entry  HTM'!$C$216</definedName>
    <definedName name="__HAR19">'[14]Entry  HTM'!$C$228</definedName>
    <definedName name="__HAR2">'[14]Entry  HTM'!$C$24</definedName>
    <definedName name="__HAR20">'[14]Entry  HTM'!$C$240</definedName>
    <definedName name="__HAR21">'[14]Entry  HTM'!$C$252</definedName>
    <definedName name="__HAR22">'[14]Entry  HTM'!$C$264</definedName>
    <definedName name="__HAR23">'[14]Entry  HTM'!$C$276</definedName>
    <definedName name="__HAR24">'[14]Entry  HTM'!$C$288</definedName>
    <definedName name="__HAR25">'[14]Entry  HTM'!$C$300</definedName>
    <definedName name="__HAR26">'[14]Entry  HTM'!$C$312</definedName>
    <definedName name="__HAR27">'[14]Entry  HTM'!$C$324</definedName>
    <definedName name="__HAR28">'[14]Entry  HTM'!$C$336</definedName>
    <definedName name="__HAR29">'[14]Entry  HTM'!$C$348</definedName>
    <definedName name="__HAR3">'[14]Entry  HTM'!$C$36</definedName>
    <definedName name="__HAR30">'[14]Entry  HTM'!$C$360</definedName>
    <definedName name="__HAR31">'[14]Entry  HTM'!$C$372</definedName>
    <definedName name="__HAR32">'[14]Entry  HTM'!$C$384</definedName>
    <definedName name="__HAR33">'[14]Entry  HTM'!$C$396</definedName>
    <definedName name="__HAR34">'[14]Entry  HTM'!$C$408</definedName>
    <definedName name="__HAR35">'[14]Entry  HTM'!$C$420</definedName>
    <definedName name="__HAR36">'[14]Entry  HTM'!$C$432</definedName>
    <definedName name="__HAR37">'[14]Entry  HTM'!$C$444</definedName>
    <definedName name="__HAR38">'[14]Entry  HTM'!$C$456</definedName>
    <definedName name="__HAR39">'[14]Entry  HTM'!$C$468</definedName>
    <definedName name="__HAR4">'[14]Entry  HTM'!$C$48</definedName>
    <definedName name="__HAR40">'[14]Entry  HTM'!$C$480</definedName>
    <definedName name="__HAR5">'[14]Entry  HTM'!$C$60</definedName>
    <definedName name="__HAR6">'[14]Entry  HTM'!$C$72</definedName>
    <definedName name="__HAR7">'[14]Entry  HTM'!$C$84</definedName>
    <definedName name="__HAR8">'[14]Entry  HTM'!$C$96</definedName>
    <definedName name="__HAR9">'[14]Entry  HTM'!$C$108</definedName>
    <definedName name="__hub3">#REF!</definedName>
    <definedName name="__kap2">'[7]Inputing-Data'!$C$36</definedName>
    <definedName name="__KR10">'[14]Entry  HTM'!$C$118</definedName>
    <definedName name="__KR11">'[14]Entry  HTM'!$C$130</definedName>
    <definedName name="__KR12">'[14]Entry  HTM'!$C$142</definedName>
    <definedName name="__KR13">'[14]Entry  HTM'!$C$154</definedName>
    <definedName name="__KR14">'[14]Entry  HTM'!$C$166</definedName>
    <definedName name="__KR15">'[14]Entry  HTM'!$C$178</definedName>
    <definedName name="__KR16">'[14]Entry  HTM'!$C$190</definedName>
    <definedName name="__KR17">'[14]Entry  HTM'!$C$202</definedName>
    <definedName name="__KR18">'[14]Entry  HTM'!$C$214</definedName>
    <definedName name="__KR19">'[14]Entry  HTM'!$C$226</definedName>
    <definedName name="__KR2">'[14]Entry  HTM'!$C$22</definedName>
    <definedName name="__KR20">'[14]Entry  HTM'!$C$238</definedName>
    <definedName name="__KR21">'[14]Entry  HTM'!$C$250</definedName>
    <definedName name="__KR22">'[14]Entry  HTM'!$C$262</definedName>
    <definedName name="__KR23">'[14]Entry  HTM'!$C$274</definedName>
    <definedName name="__KR24">'[14]Entry  HTM'!$C$286</definedName>
    <definedName name="__KR25">'[14]Entry  HTM'!$C$298</definedName>
    <definedName name="__KR26">'[14]Entry  HTM'!$C$310</definedName>
    <definedName name="__KR27">'[14]Entry  HTM'!$C$322</definedName>
    <definedName name="__KR28">'[14]Entry  HTM'!$C$334</definedName>
    <definedName name="__KR29">'[14]Entry  HTM'!$C$346</definedName>
    <definedName name="__KR3">'[14]Entry  HTM'!$C$34</definedName>
    <definedName name="__KR30">'[14]Entry  HTM'!$C$358</definedName>
    <definedName name="__KR31">'[14]Entry  HTM'!$C$370</definedName>
    <definedName name="__KR32">'[14]Entry  HTM'!$C$382</definedName>
    <definedName name="__KR33">'[14]Entry  HTM'!$C$394</definedName>
    <definedName name="__KR34">'[14]Entry  HTM'!$C$406</definedName>
    <definedName name="__KR35">'[14]Entry  HTM'!$C$418</definedName>
    <definedName name="__KR36">'[14]Entry  HTM'!$C$430</definedName>
    <definedName name="__KR37">'[14]Entry  HTM'!$C$442</definedName>
    <definedName name="__KR38">'[14]Entry  HTM'!$C$454</definedName>
    <definedName name="__KR39">'[14]Entry  HTM'!$C$466</definedName>
    <definedName name="__KR4">'[14]Entry  HTM'!$C$46</definedName>
    <definedName name="__KR40">'[14]Entry  HTM'!$C$478</definedName>
    <definedName name="__KR5">'[14]Entry  HTM'!$C$58</definedName>
    <definedName name="__KR6">'[14]Entry  HTM'!$C$70</definedName>
    <definedName name="__KR7">'[14]Entry  HTM'!$C$82</definedName>
    <definedName name="__KR8">'[14]Entry  HTM'!$C$94</definedName>
    <definedName name="__KR9">'[14]Entry  HTM'!$C$106</definedName>
    <definedName name="__mpp1002">[15]MPP0102!$A$1:$AJ$1973</definedName>
    <definedName name="__mpp1102">[15]MPP0102!$A$1:$AJ$1973</definedName>
    <definedName name="__NK10">'[14]Entry  HTM'!$C$114</definedName>
    <definedName name="__NK11">'[14]Entry  HTM'!$C$126</definedName>
    <definedName name="__NK12">'[14]Entry  HTM'!$C$138</definedName>
    <definedName name="__NK13">'[14]Entry  HTM'!$C$150</definedName>
    <definedName name="__NK14">'[14]Entry  HTM'!$C$162</definedName>
    <definedName name="__NK15">'[14]Entry  HTM'!$C$174</definedName>
    <definedName name="__NK16">'[14]Entry  HTM'!$C$186</definedName>
    <definedName name="__NK17">'[14]Entry  HTM'!$C$198</definedName>
    <definedName name="__NK18">'[14]Entry  HTM'!$C$210</definedName>
    <definedName name="__NK19">'[14]Entry  HTM'!$C$222</definedName>
    <definedName name="__NK2">'[14]Entry  HTM'!$C$18</definedName>
    <definedName name="__NK20">'[14]Entry  HTM'!$C$234</definedName>
    <definedName name="__NK21">'[14]Entry  HTM'!$C$246</definedName>
    <definedName name="__NK22">'[14]Entry  HTM'!$C$258</definedName>
    <definedName name="__NK23">'[14]Entry  HTM'!$C$270</definedName>
    <definedName name="__NK24">'[14]Entry  HTM'!$C$282</definedName>
    <definedName name="__NK25">'[14]Entry  HTM'!$C$294</definedName>
    <definedName name="__NK26">'[14]Entry  HTM'!$C$306</definedName>
    <definedName name="__NK27">'[14]Entry  HTM'!$C$318</definedName>
    <definedName name="__NK28">'[14]Entry  HTM'!$C$330</definedName>
    <definedName name="__NK29">'[14]Entry  HTM'!$C$342</definedName>
    <definedName name="__NK3">'[14]Entry  HTM'!$C$30</definedName>
    <definedName name="__NK30">'[14]Entry  HTM'!$C$354</definedName>
    <definedName name="__NK31">'[14]Entry  HTM'!$C$366</definedName>
    <definedName name="__NK32">'[14]Entry  HTM'!$C$378</definedName>
    <definedName name="__NK33">'[14]Entry  HTM'!$C$390</definedName>
    <definedName name="__NK34">'[14]Entry  HTM'!$C$402</definedName>
    <definedName name="__NK35">'[14]Entry  HTM'!$C$414</definedName>
    <definedName name="__NK36">'[14]Entry  HTM'!$C$426</definedName>
    <definedName name="__NK37">'[14]Entry  HTM'!$C$438</definedName>
    <definedName name="__NK38">'[14]Entry  HTM'!$C$450</definedName>
    <definedName name="__NK39">'[14]Entry  HTM'!$C$462</definedName>
    <definedName name="__NK4">'[14]Entry  HTM'!$C$42</definedName>
    <definedName name="__NK40">'[14]Entry  HTM'!$C$474</definedName>
    <definedName name="__NK5">'[14]Entry  HTM'!$C$54</definedName>
    <definedName name="__NK6">'[14]Entry  HTM'!$C$66</definedName>
    <definedName name="__NK7">'[14]Entry  HTM'!$C$78</definedName>
    <definedName name="__NK8">'[14]Entry  HTM'!$C$90</definedName>
    <definedName name="__NK9">'[14]Entry  HTM'!$C$102</definedName>
    <definedName name="__NN1">'[14]Entry  HTM'!$C$9</definedName>
    <definedName name="__NN10">'[14]Entry  HTM'!$C$117</definedName>
    <definedName name="__NN11">'[14]Entry  HTM'!$C$129</definedName>
    <definedName name="__NN12">'[14]Entry  HTM'!$C$141</definedName>
    <definedName name="__NN13">'[14]Entry  HTM'!$C$153</definedName>
    <definedName name="__NN14">'[14]Entry  HTM'!$C$165</definedName>
    <definedName name="__NN15">'[14]Entry  HTM'!$C$177</definedName>
    <definedName name="__NN16">'[14]Entry  HTM'!$C$189</definedName>
    <definedName name="__NN17">'[14]Entry  HTM'!$C$201</definedName>
    <definedName name="__NN18">'[14]Entry  HTM'!$C$213</definedName>
    <definedName name="__NN19">'[14]Entry  HTM'!$C$225</definedName>
    <definedName name="__NN2">'[14]Entry  HTM'!$C$21</definedName>
    <definedName name="__NN20">'[14]Entry  HTM'!$C$237</definedName>
    <definedName name="__NN21">'[14]Entry  HTM'!$C$249</definedName>
    <definedName name="__NN22">'[14]Entry  HTM'!$C$261</definedName>
    <definedName name="__NN23">'[14]Entry  HTM'!$C$273</definedName>
    <definedName name="__NN24">'[14]Entry  HTM'!$C$285</definedName>
    <definedName name="__NN25">'[14]Entry  HTM'!$C$297</definedName>
    <definedName name="__NN26">'[14]Entry  HTM'!$C$309</definedName>
    <definedName name="__NN27">'[14]Entry  HTM'!$C$321</definedName>
    <definedName name="__NN28">'[14]Entry  HTM'!$C$333</definedName>
    <definedName name="__NN29">'[14]Entry  HTM'!$C$345</definedName>
    <definedName name="__NN3">'[14]Entry  HTM'!$C$33</definedName>
    <definedName name="__NN30">'[14]Entry  HTM'!$C$357</definedName>
    <definedName name="__NN31">'[14]Entry  HTM'!$C$369</definedName>
    <definedName name="__NN32">'[14]Entry  HTM'!$C$381</definedName>
    <definedName name="__NN33">'[14]Entry  HTM'!$C$393</definedName>
    <definedName name="__NN34">'[14]Entry  HTM'!$C$405</definedName>
    <definedName name="__NN35">'[14]Entry  HTM'!$C$417</definedName>
    <definedName name="__NN36">'[14]Entry  HTM'!$C$429</definedName>
    <definedName name="__NN37">'[14]Entry  HTM'!$C$441</definedName>
    <definedName name="__NN38">'[14]Entry  HTM'!$C$453</definedName>
    <definedName name="__NN39">'[14]Entry  HTM'!$C$465</definedName>
    <definedName name="__NN4">'[14]Entry  HTM'!$C$45</definedName>
    <definedName name="__NN40">'[14]Entry  HTM'!$C$477</definedName>
    <definedName name="__NN5">'[14]Entry  HTM'!$C$57</definedName>
    <definedName name="__NN6">'[14]Entry  HTM'!$C$69</definedName>
    <definedName name="__NN7">'[14]Entry  HTM'!$C$81</definedName>
    <definedName name="__NN8">'[14]Entry  HTM'!$C$93</definedName>
    <definedName name="__NN9">'[14]Entry  HTM'!$C$105</definedName>
    <definedName name="__NO1">'[12]Entry  HTM'!$C$7</definedName>
    <definedName name="__NO10">'[14]Entry  HTM'!$C$115</definedName>
    <definedName name="__NO11">'[14]Entry  HTM'!$C$127</definedName>
    <definedName name="__NO12">'[14]Entry  HTM'!$C$139</definedName>
    <definedName name="__NO13">'[14]Entry  HTM'!$C$151</definedName>
    <definedName name="__NO14">'[14]Entry  HTM'!$C$163</definedName>
    <definedName name="__NO15">'[14]Entry  HTM'!$C$175</definedName>
    <definedName name="__NO16">'[14]Entry  HTM'!$C$187</definedName>
    <definedName name="__NO17">'[14]Entry  HTM'!$C$199</definedName>
    <definedName name="__NO18">'[14]Entry  HTM'!$C$211</definedName>
    <definedName name="__NO19">'[14]Entry  HTM'!$C$223</definedName>
    <definedName name="__NO2">'[14]Entry  HTM'!$C$19</definedName>
    <definedName name="__NO20">'[14]Entry  HTM'!$C$235</definedName>
    <definedName name="__NO21">'[14]Entry  HTM'!$C$247</definedName>
    <definedName name="__NO22">'[14]Entry  HTM'!$C$259</definedName>
    <definedName name="__NO23">'[14]Entry  HTM'!$C$271</definedName>
    <definedName name="__NO24">'[14]Entry  HTM'!$C$283</definedName>
    <definedName name="__NO25">'[14]Entry  HTM'!$C$295</definedName>
    <definedName name="__NO26">'[14]Entry  HTM'!$C$307</definedName>
    <definedName name="__NO27">'[14]Entry  HTM'!$C$319</definedName>
    <definedName name="__NO28">'[14]Entry  HTM'!$C$331</definedName>
    <definedName name="__NO29">'[14]Entry  HTM'!$C$343</definedName>
    <definedName name="__NO3">'[14]Entry  HTM'!$C$31</definedName>
    <definedName name="__NO30">'[14]Entry  HTM'!$C$355</definedName>
    <definedName name="__NO31">'[14]Entry  HTM'!$C$367</definedName>
    <definedName name="__NO32">'[14]Entry  HTM'!$C$379</definedName>
    <definedName name="__NO33">'[14]Entry  HTM'!$C$391</definedName>
    <definedName name="__NO34">'[14]Entry  HTM'!$C$403</definedName>
    <definedName name="__NO35">'[14]Entry  HTM'!$C$415</definedName>
    <definedName name="__NO36">'[14]Entry  HTM'!$C$427</definedName>
    <definedName name="__NO37">'[14]Entry  HTM'!$C$439</definedName>
    <definedName name="__NO38">'[14]Entry  HTM'!$C$451</definedName>
    <definedName name="__NO39">'[14]Entry  HTM'!$C$463</definedName>
    <definedName name="__NO4">'[14]Entry  HTM'!$C$43</definedName>
    <definedName name="__NO40">'[14]Entry  HTM'!$C$475</definedName>
    <definedName name="__NO5">'[14]Entry  HTM'!$C$55</definedName>
    <definedName name="__NO6">'[14]Entry  HTM'!$C$67</definedName>
    <definedName name="__NO7">'[14]Entry  HTM'!$C$79</definedName>
    <definedName name="__NO8">'[14]Entry  HTM'!$C$91</definedName>
    <definedName name="__NO9">'[14]Entry  HTM'!$C$103</definedName>
    <definedName name="__PP1">'[12]Entry  HTM'!$C$11</definedName>
    <definedName name="__PP10">'[14]Entry  HTM'!$C$119</definedName>
    <definedName name="__PP11">'[14]Entry  HTM'!$C$131</definedName>
    <definedName name="__PP12">'[14]Entry  HTM'!$C$143</definedName>
    <definedName name="__PP13">'[14]Entry  HTM'!$C$155</definedName>
    <definedName name="__PP14">'[14]Entry  HTM'!$C$167</definedName>
    <definedName name="__PP15">'[14]Entry  HTM'!$C$179</definedName>
    <definedName name="__PP16">'[14]Entry  HTM'!$C$191</definedName>
    <definedName name="__PP17">'[14]Entry  HTM'!$C$203</definedName>
    <definedName name="__PP18">'[14]Entry  HTM'!$C$215</definedName>
    <definedName name="__PP19">'[14]Entry  HTM'!$C$227</definedName>
    <definedName name="__PP2">'[14]Entry  HTM'!$C$23</definedName>
    <definedName name="__PP20">'[14]Entry  HTM'!$C$239</definedName>
    <definedName name="__PP21">'[14]Entry  HTM'!$C$251</definedName>
    <definedName name="__PP22">'[14]Entry  HTM'!$C$263</definedName>
    <definedName name="__PP23">'[14]Entry  HTM'!$C$275</definedName>
    <definedName name="__PP24">'[14]Entry  HTM'!$C$287</definedName>
    <definedName name="__PP25">'[14]Entry  HTM'!$C$299</definedName>
    <definedName name="__PP26">'[14]Entry  HTM'!$C$311</definedName>
    <definedName name="__PP27">'[14]Entry  HTM'!$C$323</definedName>
    <definedName name="__PP28">'[14]Entry  HTM'!$C$335</definedName>
    <definedName name="__PP29">'[14]Entry  HTM'!$C$347</definedName>
    <definedName name="__PP3">'[14]Entry  HTM'!$C$35</definedName>
    <definedName name="__PP30">'[14]Entry  HTM'!$C$359</definedName>
    <definedName name="__PP31">'[14]Entry  HTM'!$C$371</definedName>
    <definedName name="__PP32">'[14]Entry  HTM'!$C$383</definedName>
    <definedName name="__PP33">'[14]Entry  HTM'!$C$395</definedName>
    <definedName name="__PP34">'[14]Entry  HTM'!$C$407</definedName>
    <definedName name="__PP35">'[14]Entry  HTM'!$C$419</definedName>
    <definedName name="__PP36">'[14]Entry  HTM'!$C$431</definedName>
    <definedName name="__PP37">'[14]Entry  HTM'!$C$443</definedName>
    <definedName name="__PP38">'[14]Entry  HTM'!$C$455</definedName>
    <definedName name="__PP39">'[14]Entry  HTM'!$C$467</definedName>
    <definedName name="__PP4">'[14]Entry  HTM'!$C$47</definedName>
    <definedName name="__PP40">'[14]Entry  HTM'!$C$479</definedName>
    <definedName name="__PP5">'[14]Entry  HTM'!$C$59</definedName>
    <definedName name="__PP6">'[14]Entry  HTM'!$C$71</definedName>
    <definedName name="__PP7">'[14]Entry  HTM'!$C$83</definedName>
    <definedName name="__PP8">'[14]Entry  HTM'!$C$95</definedName>
    <definedName name="__PP9">'[14]Entry  HTM'!$C$107</definedName>
    <definedName name="__PPE2">'[9]Detail-PARENT'!$AU$781</definedName>
    <definedName name="__R">NA()</definedName>
    <definedName name="__R_9">NA()</definedName>
    <definedName name="__sti2">'[9]Detail-PARENT'!$AU$246</definedName>
    <definedName name="__td2">'[9]Detail-PARENT'!$AU$136</definedName>
    <definedName name="__TP1">'[12]Entry  HTM'!$C$15</definedName>
    <definedName name="__TP10">'[14]Entry  HTM'!$C$123</definedName>
    <definedName name="__TP11">'[14]Entry  HTM'!$C$135</definedName>
    <definedName name="__TP12">'[14]Entry  HTM'!$C$147</definedName>
    <definedName name="__TP13">'[14]Entry  HTM'!$C$159</definedName>
    <definedName name="__TP14">'[14]Entry  HTM'!$C$171</definedName>
    <definedName name="__TP15">'[14]Entry  HTM'!$C$183</definedName>
    <definedName name="__TP16">'[14]Entry  HTM'!$C$195</definedName>
    <definedName name="__TP17">'[14]Entry  HTM'!$C$207</definedName>
    <definedName name="__TP18">'[14]Entry  HTM'!$C$219</definedName>
    <definedName name="__TP19">'[14]Entry  HTM'!$C$231</definedName>
    <definedName name="__TP2">'[14]Entry  HTM'!$C$27</definedName>
    <definedName name="__TP20">'[14]Entry  HTM'!$C$243</definedName>
    <definedName name="__TP21">'[14]Entry  HTM'!$C$255</definedName>
    <definedName name="__TP22">'[14]Entry  HTM'!$C$267</definedName>
    <definedName name="__TP23">'[14]Entry  HTM'!$C$279</definedName>
    <definedName name="__TP24">'[14]Entry  HTM'!$C$291</definedName>
    <definedName name="__TP25">'[14]Entry  HTM'!$C$303</definedName>
    <definedName name="__TP26">'[14]Entry  HTM'!$C$315</definedName>
    <definedName name="__TP27">'[14]Entry  HTM'!$C$327</definedName>
    <definedName name="__TP28">'[14]Entry  HTM'!$C$339</definedName>
    <definedName name="__TP29">'[14]Entry  HTM'!$C$351</definedName>
    <definedName name="__TP3">'[14]Entry  HTM'!$C$39</definedName>
    <definedName name="__TP30">'[14]Entry  HTM'!$C$363</definedName>
    <definedName name="__TP31">'[14]Entry  HTM'!$C$375</definedName>
    <definedName name="__TP32">'[14]Entry  HTM'!$C$387</definedName>
    <definedName name="__TP33">'[14]Entry  HTM'!$C$399</definedName>
    <definedName name="__TP34">'[14]Entry  HTM'!$C$411</definedName>
    <definedName name="__TP35">'[14]Entry  HTM'!$C$423</definedName>
    <definedName name="__TP36">'[14]Entry  HTM'!$C$435</definedName>
    <definedName name="__TP37">'[14]Entry  HTM'!$C$447</definedName>
    <definedName name="__TP38">'[14]Entry  HTM'!$C$459</definedName>
    <definedName name="__TP39">'[14]Entry  HTM'!$C$471</definedName>
    <definedName name="__TP4">'[14]Entry  HTM'!$C$51</definedName>
    <definedName name="__TP40">'[14]Entry  HTM'!$C$483</definedName>
    <definedName name="__TP5">'[14]Entry  HTM'!$C$63</definedName>
    <definedName name="__TP6">'[14]Entry  HTM'!$C$75</definedName>
    <definedName name="__TP7">'[14]Entry  HTM'!$C$87</definedName>
    <definedName name="__TP8">'[14]Entry  HTM'!$C$99</definedName>
    <definedName name="__TP9">'[14]Entry  HTM'!$C$111</definedName>
    <definedName name="__TT1">'[12]Entry  HTM'!$C$14</definedName>
    <definedName name="__TT10">'[14]Entry  HTM'!$C$122</definedName>
    <definedName name="__TT11">'[14]Entry  HTM'!$C$134</definedName>
    <definedName name="__TT12">'[14]Entry  HTM'!$C$146</definedName>
    <definedName name="__TT13">'[14]Entry  HTM'!$C$158</definedName>
    <definedName name="__TT14">'[14]Entry  HTM'!$C$170</definedName>
    <definedName name="__TT15">'[14]Entry  HTM'!$C$182</definedName>
    <definedName name="__TT16">'[14]Entry  HTM'!$C$194</definedName>
    <definedName name="__TT17">'[14]Entry  HTM'!$C$206</definedName>
    <definedName name="__TT18">'[14]Entry  HTM'!$C$218</definedName>
    <definedName name="__TT19">'[14]Entry  HTM'!$C$230</definedName>
    <definedName name="__TT2">'[14]Entry  HTM'!$C$26</definedName>
    <definedName name="__TT20">'[14]Entry  HTM'!$C$242</definedName>
    <definedName name="__TT21">'[14]Entry  HTM'!$C$254</definedName>
    <definedName name="__TT22">'[14]Entry  HTM'!$C$266</definedName>
    <definedName name="__TT23">'[14]Entry  HTM'!$C$278</definedName>
    <definedName name="__TT24">'[14]Entry  HTM'!$C$290</definedName>
    <definedName name="__TT25">'[14]Entry  HTM'!$C$302</definedName>
    <definedName name="__TT26">'[14]Entry  HTM'!$C$314</definedName>
    <definedName name="__TT27">'[14]Entry  HTM'!$C$326</definedName>
    <definedName name="__TT28">'[14]Entry  HTM'!$C$338</definedName>
    <definedName name="__TT29">'[14]Entry  HTM'!$C$350</definedName>
    <definedName name="__TT3">'[14]Entry  HTM'!$C$38</definedName>
    <definedName name="__TT30">'[14]Entry  HTM'!$C$362</definedName>
    <definedName name="__TT31">'[14]Entry  HTM'!$C$374</definedName>
    <definedName name="__TT32">'[14]Entry  HTM'!$C$386</definedName>
    <definedName name="__TT33">'[14]Entry  HTM'!$C$398</definedName>
    <definedName name="__TT34">'[14]Entry  HTM'!$C$410</definedName>
    <definedName name="__TT35">'[14]Entry  HTM'!$C$422</definedName>
    <definedName name="__TT36">'[14]Entry  HTM'!$C$434</definedName>
    <definedName name="__TT37">'[14]Entry  HTM'!$C$446</definedName>
    <definedName name="__TT38">'[14]Entry  HTM'!$C$458</definedName>
    <definedName name="__TT39">'[14]Entry  HTM'!$C$470</definedName>
    <definedName name="__TT4">'[14]Entry  HTM'!$C$50</definedName>
    <definedName name="__TT40">'[14]Entry  HTM'!$C$482</definedName>
    <definedName name="__TT5">'[14]Entry  HTM'!$C$62</definedName>
    <definedName name="__TT6">'[14]Entry  HTM'!$C$74</definedName>
    <definedName name="__TT7">'[14]Entry  HTM'!$C$86</definedName>
    <definedName name="__TT8">'[14]Entry  HTM'!$C$98</definedName>
    <definedName name="__TT9">'[14]Entry  HTM'!$C$110</definedName>
    <definedName name="__UCK1">'[8]4'!$A$2:$C$333</definedName>
    <definedName name="__UCK2">'[8]5'!$A$2:$C$331</definedName>
    <definedName name="__UCK3">'[8]6'!$A$2:$C$332</definedName>
    <definedName name="__UKK1">'[8]7'!$A$2:$C$337</definedName>
    <definedName name="__UKK2">'[8]8'!$A$2:$C$335</definedName>
    <definedName name="__UKK3">'[8]9'!$A$2:$C$336</definedName>
    <definedName name="_1">[16]laporan!$A$1:$H$56</definedName>
    <definedName name="_10">[16]laporan!$AD$113:$AL$168</definedName>
    <definedName name="_10N_TAMBAH_2">[17]C!$R$3:$V$40</definedName>
    <definedName name="_11">[16]laporan!$I$1:$S$56</definedName>
    <definedName name="_12">[16]laporan!$I$57:$S$112</definedName>
    <definedName name="_13">[16]laporan!$I$113:$S$168</definedName>
    <definedName name="_13A">[16]laporan!$I$169:$S$224</definedName>
    <definedName name="_14">[16]laporan!$AD$169:$AL$224</definedName>
    <definedName name="_15">[16]laporan!$AD$225:$AL$278</definedName>
    <definedName name="_16">[16]laporan!$T$113:$AC$168</definedName>
    <definedName name="_17N_TAMBAH_1">[18]C!$H$3:$P$44</definedName>
    <definedName name="_18N_TAMBAH_2">[18]C!$R$3:$V$40</definedName>
    <definedName name="_2">[16]laporan!$T$1:$AC$56</definedName>
    <definedName name="_22RASIO_HAL_47">[19]P!$B$6:$P$58</definedName>
    <definedName name="_23RASIO_HAL_48">[19]P!$R$8:$AF$59</definedName>
    <definedName name="_3">[16]laporan!$A$57:$H$112</definedName>
    <definedName name="_30N_TAMBAH_2">[17]C!$R$3:$V$40</definedName>
    <definedName name="_31N_TAMBAH_1">[20]C!$H$3:$P$44</definedName>
    <definedName name="_4">[16]laporan!$A$113:$H$168</definedName>
    <definedName name="_4WORD_M_005_06">#N/A</definedName>
    <definedName name="_4WORD_O_005_N_">#N/A</definedName>
    <definedName name="_5">[16]laporan!$A$169:$H$224</definedName>
    <definedName name="_6">[16]laporan!$T$57:$AC$112</definedName>
    <definedName name="_7">[16]laporan!$AM$1:$AU$56</definedName>
    <definedName name="_8">[16]laporan!$AD$1:$AL$56</definedName>
    <definedName name="_81.01.01">"UCK-1"</definedName>
    <definedName name="_9">[16]laporan!$AD$57:$AL$112</definedName>
    <definedName name="_9N_TAMBAH_1">[17]C!$H$3:$P$44</definedName>
    <definedName name="_A">[1]Laba!#REF!</definedName>
    <definedName name="_A_1">[1]Laba!#REF!</definedName>
    <definedName name="_acr1">'[21]SK HTM'!$K$32</definedName>
    <definedName name="_ACR2">'[13]SK HTM'!$K$83</definedName>
    <definedName name="_ACR3">'[13]SK HTM'!$K$137</definedName>
    <definedName name="_ACR4">'[13]SK HTM'!$K$193</definedName>
    <definedName name="_ACR5">'[13]SK HTM'!$K$249</definedName>
    <definedName name="_aje2">'[22]KKP SL-baru'!$A$6:$F$2507</definedName>
    <definedName name="_ALT1">'[10]HP PROD (1)'!#REF!</definedName>
    <definedName name="_ALT2">'[10]HP PROD (1)'!#REF!</definedName>
    <definedName name="_ALT3">'[10]HP PROD (1)'!#REF!</definedName>
    <definedName name="_AMK2">'[8]2'!$A$2:$C$329</definedName>
    <definedName name="_AMK3">'[8]3'!$A$2:$C$334</definedName>
    <definedName name="_APP1_PRCRSA1..">[1]Laba!#REF!</definedName>
    <definedName name="_APP1_PRCRSAC20">[1]Laba!#REF!</definedName>
    <definedName name="_APP1_PRCRSAD20">[1]Laba!#REF!</definedName>
    <definedName name="_APP1_PRCRSP51.">[1]Laba!#REF!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[1]Laba!#REF!</definedName>
    <definedName name="_B_1">[1]Laba!#REF!</definedName>
    <definedName name="_BET1">'[21]Entry  HTM'!$C$8</definedName>
    <definedName name="_BET10">'[14]Entry  HTM'!$C$116</definedName>
    <definedName name="_BET11">'[14]Entry  HTM'!$C$128</definedName>
    <definedName name="_BET12">'[14]Entry  HTM'!$C$140</definedName>
    <definedName name="_BET13">'[14]Entry  HTM'!$C$152</definedName>
    <definedName name="_BET14">'[14]Entry  HTM'!$C$164</definedName>
    <definedName name="_BET15">'[14]Entry  HTM'!$C$176</definedName>
    <definedName name="_BET16">'[14]Entry  HTM'!$C$188</definedName>
    <definedName name="_BET17">'[14]Entry  HTM'!$C$200</definedName>
    <definedName name="_BET18">'[14]Entry  HTM'!$C$212</definedName>
    <definedName name="_BET19">'[14]Entry  HTM'!$C$224</definedName>
    <definedName name="_BET2">'[14]Entry  HTM'!$C$20</definedName>
    <definedName name="_BET20">'[14]Entry  HTM'!$C$236</definedName>
    <definedName name="_BET21">'[14]Entry  HTM'!$C$248</definedName>
    <definedName name="_BET22">'[14]Entry  HTM'!$C$260</definedName>
    <definedName name="_BET23">'[14]Entry  HTM'!$C$272</definedName>
    <definedName name="_BET24">'[14]Entry  HTM'!$C$284</definedName>
    <definedName name="_BET25">'[14]Entry  HTM'!$C$296</definedName>
    <definedName name="_BET26">'[14]Entry  HTM'!$C$308</definedName>
    <definedName name="_BET27">'[14]Entry  HTM'!$C$320</definedName>
    <definedName name="_BET28">'[14]Entry  HTM'!$C$332</definedName>
    <definedName name="_BET29">'[14]Entry  HTM'!$C$344</definedName>
    <definedName name="_BET3">'[14]Entry  HTM'!$C$32</definedName>
    <definedName name="_BET30">'[14]Entry  HTM'!$C$356</definedName>
    <definedName name="_BET31">'[14]Entry  HTM'!$C$368</definedName>
    <definedName name="_BET32">'[14]Entry  HTM'!$C$380</definedName>
    <definedName name="_BET33">'[14]Entry  HTM'!$C$392</definedName>
    <definedName name="_BET34">'[14]Entry  HTM'!$C$404</definedName>
    <definedName name="_BET35">'[14]Entry  HTM'!$C$416</definedName>
    <definedName name="_BET36">'[14]Entry  HTM'!$C$428</definedName>
    <definedName name="_BET37">'[14]Entry  HTM'!$C$440</definedName>
    <definedName name="_BET38">'[14]Entry  HTM'!$C$452</definedName>
    <definedName name="_BET39">'[14]Entry  HTM'!$C$464</definedName>
    <definedName name="_BET4">'[14]Entry  HTM'!$C$44</definedName>
    <definedName name="_BET40">'[14]Entry  HTM'!$C$476</definedName>
    <definedName name="_BET5">'[13]Entry  HTM'!$C$56</definedName>
    <definedName name="_BET6">'[14]Entry  HTM'!$C$68</definedName>
    <definedName name="_BET7">'[14]Entry  HTM'!$C$80</definedName>
    <definedName name="_BET8">'[14]Entry  HTM'!$C$92</definedName>
    <definedName name="_BET9">'[14]Entry  HTM'!$C$104</definedName>
    <definedName name="_C">[1]Laba!#REF!</definedName>
    <definedName name="_C_1">[1]Laba!#REF!</definedName>
    <definedName name="_Fill" hidden="1">[23]Montok!#REF!</definedName>
    <definedName name="_xlnm._FilterDatabase" localSheetId="2" hidden="1">'Input - Vessel List'!$A$1:$P$10</definedName>
    <definedName name="_xlnm._FilterDatabase" localSheetId="4" hidden="1">'Process - Intl'!$A$1:$AG$146</definedName>
    <definedName name="_xlnm._FilterDatabase">#REF!</definedName>
    <definedName name="_HAL1">#N/A</definedName>
    <definedName name="_HAL2">#REF!</definedName>
    <definedName name="_HAR1">'[21]Entry  HTM'!$C$12</definedName>
    <definedName name="_HAR10">'[14]Entry  HTM'!$C$120</definedName>
    <definedName name="_HAR11">'[14]Entry  HTM'!$C$132</definedName>
    <definedName name="_HAR12">'[14]Entry  HTM'!$C$144</definedName>
    <definedName name="_HAR13">'[14]Entry  HTM'!$C$156</definedName>
    <definedName name="_HAR14">'[14]Entry  HTM'!$C$168</definedName>
    <definedName name="_HAR15">'[14]Entry  HTM'!$C$180</definedName>
    <definedName name="_HAR16">'[14]Entry  HTM'!$C$192</definedName>
    <definedName name="_HAR17">'[14]Entry  HTM'!$C$204</definedName>
    <definedName name="_HAR18">'[14]Entry  HTM'!$C$216</definedName>
    <definedName name="_HAR19">'[14]Entry  HTM'!$C$228</definedName>
    <definedName name="_HAR2">'[14]Entry  HTM'!$C$24</definedName>
    <definedName name="_HAR20">'[14]Entry  HTM'!$C$240</definedName>
    <definedName name="_HAR21">'[14]Entry  HTM'!$C$252</definedName>
    <definedName name="_HAR22">'[14]Entry  HTM'!$C$264</definedName>
    <definedName name="_HAR23">'[14]Entry  HTM'!$C$276</definedName>
    <definedName name="_HAR24">'[14]Entry  HTM'!$C$288</definedName>
    <definedName name="_HAR25">'[14]Entry  HTM'!$C$300</definedName>
    <definedName name="_HAR26">'[14]Entry  HTM'!$C$312</definedName>
    <definedName name="_HAR27">'[14]Entry  HTM'!$C$324</definedName>
    <definedName name="_HAR28">'[14]Entry  HTM'!$C$336</definedName>
    <definedName name="_HAR29">'[14]Entry  HTM'!$C$348</definedName>
    <definedName name="_HAR3">'[14]Entry  HTM'!$C$36</definedName>
    <definedName name="_HAR30">'[14]Entry  HTM'!$C$360</definedName>
    <definedName name="_HAR31">'[14]Entry  HTM'!$C$372</definedName>
    <definedName name="_HAR32">'[14]Entry  HTM'!$C$384</definedName>
    <definedName name="_HAR33">'[14]Entry  HTM'!$C$396</definedName>
    <definedName name="_HAR34">'[14]Entry  HTM'!$C$408</definedName>
    <definedName name="_HAR35">'[14]Entry  HTM'!$C$420</definedName>
    <definedName name="_HAR36">'[14]Entry  HTM'!$C$432</definedName>
    <definedName name="_HAR37">'[14]Entry  HTM'!$C$444</definedName>
    <definedName name="_HAR38">'[14]Entry  HTM'!$C$456</definedName>
    <definedName name="_HAR39">'[14]Entry  HTM'!$C$468</definedName>
    <definedName name="_HAR4">'[14]Entry  HTM'!$C$48</definedName>
    <definedName name="_HAR40">'[14]Entry  HTM'!$C$480</definedName>
    <definedName name="_har5">'[13]Entry  HTM'!$C$60</definedName>
    <definedName name="_HAR6">'[14]Entry  HTM'!$C$72</definedName>
    <definedName name="_HAR7">'[14]Entry  HTM'!$C$84</definedName>
    <definedName name="_HAR8">'[14]Entry  HTM'!$C$96</definedName>
    <definedName name="_HAR9">'[14]Entry  HTM'!$C$108</definedName>
    <definedName name="_hub3">#REF!</definedName>
    <definedName name="_JG1">[24]RUM!$AK$14:$AL$15</definedName>
    <definedName name="_JG2">[24]RUM!$AM$14:$AO$16</definedName>
    <definedName name="_JG3">[24]RUM!$AP$14:$AR$18</definedName>
    <definedName name="_JG4">[24]RUM!$AS$14:$AU$15</definedName>
    <definedName name="_JG5">[24]RUM!$AV$14:$AX$15</definedName>
    <definedName name="_JG6">[24]RUM!$AY$14:$BA$15</definedName>
    <definedName name="_JT1">[24]RUM!$AK$7:$AL$8</definedName>
    <definedName name="_JT2">[24]RUM!$AM$7:$AO$10</definedName>
    <definedName name="_JT3">[24]RUM!$AP$7:$AR$11</definedName>
    <definedName name="_JT4">[24]RUM!$AS$7:$AU$8</definedName>
    <definedName name="_JT5">[24]RUM!$AV$7:$AX$8</definedName>
    <definedName name="_JT6">[24]RUM!$AY$7:$BA$8</definedName>
    <definedName name="_kap2">'[7]Inputing-Data'!$C$36</definedName>
    <definedName name="_Key1" hidden="1">[2]Sheet1!$F$234:$F$259</definedName>
    <definedName name="_Key2" hidden="1">#REF!</definedName>
    <definedName name="_KG1">[24]RUM!$AK$121:$AL$122</definedName>
    <definedName name="_KG2">[24]RUM!$AM$121:$AO$123</definedName>
    <definedName name="_KG3">[24]RUM!$AP$121:$AR$125</definedName>
    <definedName name="_KG4">[24]RUM!$AS$121:$AU$122</definedName>
    <definedName name="_KG5">[24]RUM!$AV$121:$AX$122</definedName>
    <definedName name="_KG6">[24]RUM!$AY$121:$BA$122</definedName>
    <definedName name="_KL1">[24]RUM!$AK$128:$AL$129</definedName>
    <definedName name="_KL2">[24]RUM!$AM$128:$AO$130</definedName>
    <definedName name="_KL3">[24]RUM!$AP$128:$AR$132</definedName>
    <definedName name="_KL4">[24]RUM!$AS$128:$AU$129</definedName>
    <definedName name="_KL5">[24]RUM!$AV$128:$AX$129</definedName>
    <definedName name="_KL6">[24]RUM!$AY$128:$BA$129</definedName>
    <definedName name="_KR1">[24]RUM!$AK$114:$AL$115</definedName>
    <definedName name="_KR10">'[14]Entry  HTM'!$C$118</definedName>
    <definedName name="_KR11">'[14]Entry  HTM'!$C$130</definedName>
    <definedName name="_KR12">'[14]Entry  HTM'!$C$142</definedName>
    <definedName name="_KR13">'[14]Entry  HTM'!$C$154</definedName>
    <definedName name="_KR14">'[14]Entry  HTM'!$C$166</definedName>
    <definedName name="_KR15">'[14]Entry  HTM'!$C$178</definedName>
    <definedName name="_KR16">'[14]Entry  HTM'!$C$190</definedName>
    <definedName name="_KR17">'[14]Entry  HTM'!$C$202</definedName>
    <definedName name="_KR18">'[14]Entry  HTM'!$C$214</definedName>
    <definedName name="_KR19">'[14]Entry  HTM'!$C$226</definedName>
    <definedName name="_KR2">'[14]Entry  HTM'!$C$22</definedName>
    <definedName name="_KR20">'[14]Entry  HTM'!$C$238</definedName>
    <definedName name="_KR21">'[14]Entry  HTM'!$C$250</definedName>
    <definedName name="_KR22">'[14]Entry  HTM'!$C$262</definedName>
    <definedName name="_KR23">'[14]Entry  HTM'!$C$274</definedName>
    <definedName name="_KR24">'[14]Entry  HTM'!$C$286</definedName>
    <definedName name="_KR25">'[14]Entry  HTM'!$C$298</definedName>
    <definedName name="_KR26">'[14]Entry  HTM'!$C$310</definedName>
    <definedName name="_KR27">'[14]Entry  HTM'!$C$322</definedName>
    <definedName name="_KR28">'[14]Entry  HTM'!$C$334</definedName>
    <definedName name="_KR29">'[14]Entry  HTM'!$C$346</definedName>
    <definedName name="_KR3">'[14]Entry  HTM'!$C$34</definedName>
    <definedName name="_KR30">'[14]Entry  HTM'!$C$358</definedName>
    <definedName name="_KR31">'[14]Entry  HTM'!$C$370</definedName>
    <definedName name="_KR32">'[14]Entry  HTM'!$C$382</definedName>
    <definedName name="_KR33">'[14]Entry  HTM'!$C$394</definedName>
    <definedName name="_KR34">'[14]Entry  HTM'!$C$406</definedName>
    <definedName name="_KR35">'[14]Entry  HTM'!$C$418</definedName>
    <definedName name="_KR36">'[14]Entry  HTM'!$C$430</definedName>
    <definedName name="_KR37">'[14]Entry  HTM'!$C$442</definedName>
    <definedName name="_KR38">'[14]Entry  HTM'!$C$454</definedName>
    <definedName name="_KR39">'[14]Entry  HTM'!$C$466</definedName>
    <definedName name="_KR4">'[14]Entry  HTM'!$C$46</definedName>
    <definedName name="_KR40">'[14]Entry  HTM'!$C$478</definedName>
    <definedName name="_KR5">'[14]Entry  HTM'!$C$58</definedName>
    <definedName name="_KR6">'[14]Entry  HTM'!$C$70</definedName>
    <definedName name="_KR7">'[14]Entry  HTM'!$C$82</definedName>
    <definedName name="_KR8">'[14]Entry  HTM'!$C$94</definedName>
    <definedName name="_KR9">'[14]Entry  HTM'!$C$106</definedName>
    <definedName name="_KT1">[24]RUM!$AK$135:$AL$136</definedName>
    <definedName name="_KT2">[24]RUM!$AM$135:$AO$137</definedName>
    <definedName name="_KT3">[24]RUM!$AP$135:$AR$139</definedName>
    <definedName name="_KT4">[24]RUM!$AS$135:$AU$136</definedName>
    <definedName name="_KT5">[24]RUM!$AV$135:$AX$136</definedName>
    <definedName name="_KT6">[24]RUM!$AY$135:$BA$136</definedName>
    <definedName name="_l">#N/A</definedName>
    <definedName name="_LA1">[24]RUM!$AK$21:$AL$22</definedName>
    <definedName name="_LA2">[24]RUM!$AM$21:$AO$23</definedName>
    <definedName name="_LA3">[24]RUM!$AP$21:$AR$25</definedName>
    <definedName name="_LA4">[24]RUM!$AS$21:$AU$22</definedName>
    <definedName name="_LA5">[24]RUM!$AV$21:$AX$22</definedName>
    <definedName name="_LA6">[24]RUM!$AY$21:$BA$22</definedName>
    <definedName name="_LT1">#REF!</definedName>
    <definedName name="_LT2">#REF!</definedName>
    <definedName name="_ML1">[24]RUM!$AK$42:$AL$43</definedName>
    <definedName name="_ML2">[24]RUM!$AM$42:$AO$44</definedName>
    <definedName name="_ML3">[24]RUM!$AP$42:$AR$46</definedName>
    <definedName name="_ML4">[24]RUM!$AS$42:$AU$43</definedName>
    <definedName name="_ML5">[24]RUM!$AV$42:$AX$43</definedName>
    <definedName name="_ML6">[24]RUM!$AY$42:$BA$43</definedName>
    <definedName name="_mpp1002">[25]MPP0102!$A$1:$AJ$1973</definedName>
    <definedName name="_mpp1102">[25]MPP0102!$A$1:$AJ$1973</definedName>
    <definedName name="_MT1">[24]RUM!$AK$107:$AL$108</definedName>
    <definedName name="_MT2">[24]RUM!$AM$107:$AO$109</definedName>
    <definedName name="_MT3">[24]RUM!$AP$107:$AR$111</definedName>
    <definedName name="_MT4">[24]RUM!$AS$107:$AU$108</definedName>
    <definedName name="_MT5">[24]RUM!$AV$107:$AX$108</definedName>
    <definedName name="_MT6">[24]RUM!$AY$107:$BA$108</definedName>
    <definedName name="_NB1">[24]RUM!$AK$28:$AL$29</definedName>
    <definedName name="_NB2">[24]RUM!$AM$28:$AO$31</definedName>
    <definedName name="_NB3">[24]RUM!$AP$28:$AR$32</definedName>
    <definedName name="_NB4">[24]RUM!$AS$28:$AU$29</definedName>
    <definedName name="_NB5">[24]RUM!$AV$28:$AX$29</definedName>
    <definedName name="_NB6">[24]RUM!$AY$28:$BA$29</definedName>
    <definedName name="_NK10">'[14]Entry  HTM'!$C$114</definedName>
    <definedName name="_NK11">'[14]Entry  HTM'!$C$126</definedName>
    <definedName name="_NK12">'[14]Entry  HTM'!$C$138</definedName>
    <definedName name="_NK13">'[14]Entry  HTM'!$C$150</definedName>
    <definedName name="_NK14">'[14]Entry  HTM'!$C$162</definedName>
    <definedName name="_NK15">'[14]Entry  HTM'!$C$174</definedName>
    <definedName name="_NK16">'[14]Entry  HTM'!$C$186</definedName>
    <definedName name="_NK17">'[14]Entry  HTM'!$C$198</definedName>
    <definedName name="_NK18">'[14]Entry  HTM'!$C$210</definedName>
    <definedName name="_NK19">'[14]Entry  HTM'!$C$222</definedName>
    <definedName name="_NK2">'[14]Entry  HTM'!$C$18</definedName>
    <definedName name="_NK20">'[14]Entry  HTM'!$C$234</definedName>
    <definedName name="_NK21">'[14]Entry  HTM'!$C$246</definedName>
    <definedName name="_NK22">'[14]Entry  HTM'!$C$258</definedName>
    <definedName name="_NK23">'[14]Entry  HTM'!$C$270</definedName>
    <definedName name="_NK24">'[14]Entry  HTM'!$C$282</definedName>
    <definedName name="_NK25">'[14]Entry  HTM'!$C$294</definedName>
    <definedName name="_NK26">'[14]Entry  HTM'!$C$306</definedName>
    <definedName name="_NK27">'[14]Entry  HTM'!$C$318</definedName>
    <definedName name="_NK28">'[14]Entry  HTM'!$C$330</definedName>
    <definedName name="_NK29">'[14]Entry  HTM'!$C$342</definedName>
    <definedName name="_NK3">'[14]Entry  HTM'!$C$30</definedName>
    <definedName name="_NK30">'[14]Entry  HTM'!$C$354</definedName>
    <definedName name="_NK31">'[14]Entry  HTM'!$C$366</definedName>
    <definedName name="_NK32">'[14]Entry  HTM'!$C$378</definedName>
    <definedName name="_NK33">'[14]Entry  HTM'!$C$390</definedName>
    <definedName name="_NK34">'[14]Entry  HTM'!$C$402</definedName>
    <definedName name="_NK35">'[14]Entry  HTM'!$C$414</definedName>
    <definedName name="_NK36">'[14]Entry  HTM'!$C$426</definedName>
    <definedName name="_NK37">'[14]Entry  HTM'!$C$438</definedName>
    <definedName name="_NK38">'[14]Entry  HTM'!$C$450</definedName>
    <definedName name="_NK39">'[14]Entry  HTM'!$C$462</definedName>
    <definedName name="_NK4">'[14]Entry  HTM'!$C$42</definedName>
    <definedName name="_NK40">'[14]Entry  HTM'!$C$474</definedName>
    <definedName name="_NK5">'[14]Entry  HTM'!$C$54</definedName>
    <definedName name="_NK6">'[14]Entry  HTM'!$C$66</definedName>
    <definedName name="_NK7">'[14]Entry  HTM'!$C$78</definedName>
    <definedName name="_NK8">'[14]Entry  HTM'!$C$90</definedName>
    <definedName name="_NK9">'[14]Entry  HTM'!$C$102</definedName>
    <definedName name="_NN1">'[14]Entry  HTM'!$C$9</definedName>
    <definedName name="_NN10">'[14]Entry  HTM'!$C$117</definedName>
    <definedName name="_NN11">'[14]Entry  HTM'!$C$129</definedName>
    <definedName name="_NN12">'[14]Entry  HTM'!$C$141</definedName>
    <definedName name="_NN13">'[14]Entry  HTM'!$C$153</definedName>
    <definedName name="_NN14">'[14]Entry  HTM'!$C$165</definedName>
    <definedName name="_NN15">'[14]Entry  HTM'!$C$177</definedName>
    <definedName name="_NN16">'[14]Entry  HTM'!$C$189</definedName>
    <definedName name="_NN17">'[14]Entry  HTM'!$C$201</definedName>
    <definedName name="_NN18">'[14]Entry  HTM'!$C$213</definedName>
    <definedName name="_NN19">'[14]Entry  HTM'!$C$225</definedName>
    <definedName name="_NN2">'[14]Entry  HTM'!$C$21</definedName>
    <definedName name="_NN20">'[14]Entry  HTM'!$C$237</definedName>
    <definedName name="_NN21">'[14]Entry  HTM'!$C$249</definedName>
    <definedName name="_NN22">'[14]Entry  HTM'!$C$261</definedName>
    <definedName name="_NN23">'[14]Entry  HTM'!$C$273</definedName>
    <definedName name="_NN24">'[14]Entry  HTM'!$C$285</definedName>
    <definedName name="_NN25">'[14]Entry  HTM'!$C$297</definedName>
    <definedName name="_NN26">'[14]Entry  HTM'!$C$309</definedName>
    <definedName name="_NN27">'[14]Entry  HTM'!$C$321</definedName>
    <definedName name="_NN28">'[14]Entry  HTM'!$C$333</definedName>
    <definedName name="_NN29">'[14]Entry  HTM'!$C$345</definedName>
    <definedName name="_NN3">'[14]Entry  HTM'!$C$33</definedName>
    <definedName name="_NN30">'[14]Entry  HTM'!$C$357</definedName>
    <definedName name="_NN31">'[14]Entry  HTM'!$C$369</definedName>
    <definedName name="_NN32">'[14]Entry  HTM'!$C$381</definedName>
    <definedName name="_NN33">'[14]Entry  HTM'!$C$393</definedName>
    <definedName name="_NN34">'[14]Entry  HTM'!$C$405</definedName>
    <definedName name="_NN35">'[14]Entry  HTM'!$C$417</definedName>
    <definedName name="_NN36">'[14]Entry  HTM'!$C$429</definedName>
    <definedName name="_NN37">'[14]Entry  HTM'!$C$441</definedName>
    <definedName name="_NN38">'[14]Entry  HTM'!$C$453</definedName>
    <definedName name="_NN39">'[14]Entry  HTM'!$C$465</definedName>
    <definedName name="_NN4">'[14]Entry  HTM'!$C$45</definedName>
    <definedName name="_NN40">'[14]Entry  HTM'!$C$477</definedName>
    <definedName name="_NN5">'[14]Entry  HTM'!$C$57</definedName>
    <definedName name="_NN6">'[14]Entry  HTM'!$C$69</definedName>
    <definedName name="_NN7">'[14]Entry  HTM'!$C$81</definedName>
    <definedName name="_NN8">'[14]Entry  HTM'!$C$93</definedName>
    <definedName name="_NN9">'[14]Entry  HTM'!$C$105</definedName>
    <definedName name="_NO1">'[21]Entry  HTM'!$C$7</definedName>
    <definedName name="_NO10">'[14]Entry  HTM'!$C$115</definedName>
    <definedName name="_NO11">'[14]Entry  HTM'!$C$127</definedName>
    <definedName name="_NO12">'[14]Entry  HTM'!$C$139</definedName>
    <definedName name="_NO13">'[14]Entry  HTM'!$C$151</definedName>
    <definedName name="_NO14">'[14]Entry  HTM'!$C$163</definedName>
    <definedName name="_NO15">'[14]Entry  HTM'!$C$175</definedName>
    <definedName name="_NO16">'[14]Entry  HTM'!$C$187</definedName>
    <definedName name="_NO17">'[14]Entry  HTM'!$C$199</definedName>
    <definedName name="_NO18">'[14]Entry  HTM'!$C$211</definedName>
    <definedName name="_NO19">'[14]Entry  HTM'!$C$223</definedName>
    <definedName name="_NO2">'[14]Entry  HTM'!$C$19</definedName>
    <definedName name="_NO20">'[14]Entry  HTM'!$C$235</definedName>
    <definedName name="_NO21">'[14]Entry  HTM'!$C$247</definedName>
    <definedName name="_NO22">'[14]Entry  HTM'!$C$259</definedName>
    <definedName name="_NO23">'[14]Entry  HTM'!$C$271</definedName>
    <definedName name="_NO24">'[14]Entry  HTM'!$C$283</definedName>
    <definedName name="_NO25">'[14]Entry  HTM'!$C$295</definedName>
    <definedName name="_NO26">'[14]Entry  HTM'!$C$307</definedName>
    <definedName name="_NO27">'[14]Entry  HTM'!$C$319</definedName>
    <definedName name="_NO28">'[14]Entry  HTM'!$C$331</definedName>
    <definedName name="_NO29">'[14]Entry  HTM'!$C$343</definedName>
    <definedName name="_NO3">'[14]Entry  HTM'!$C$31</definedName>
    <definedName name="_NO30">'[14]Entry  HTM'!$C$355</definedName>
    <definedName name="_NO31">'[14]Entry  HTM'!$C$367</definedName>
    <definedName name="_NO32">'[14]Entry  HTM'!$C$379</definedName>
    <definedName name="_NO33">'[14]Entry  HTM'!$C$391</definedName>
    <definedName name="_NO34">'[14]Entry  HTM'!$C$403</definedName>
    <definedName name="_NO35">'[14]Entry  HTM'!$C$415</definedName>
    <definedName name="_NO36">'[14]Entry  HTM'!$C$427</definedName>
    <definedName name="_NO37">'[14]Entry  HTM'!$C$439</definedName>
    <definedName name="_NO38">'[14]Entry  HTM'!$C$451</definedName>
    <definedName name="_NO39">'[14]Entry  HTM'!$C$463</definedName>
    <definedName name="_NO4">'[14]Entry  HTM'!$C$43</definedName>
    <definedName name="_NO40">'[14]Entry  HTM'!$C$475</definedName>
    <definedName name="_NO5">'[14]Entry  HTM'!$C$55</definedName>
    <definedName name="_NO6">'[14]Entry  HTM'!$C$67</definedName>
    <definedName name="_NO7">'[14]Entry  HTM'!$C$79</definedName>
    <definedName name="_NO8">'[14]Entry  HTM'!$C$91</definedName>
    <definedName name="_NO9">'[14]Entry  HTM'!$C$103</definedName>
    <definedName name="_NPW1">'[26]Permanent info'!$E$5</definedName>
    <definedName name="_NPW10">'[26]Permanent info'!$R$5</definedName>
    <definedName name="_NPW11">'[26]Permanent info'!$S$5</definedName>
    <definedName name="_NPW2">'[26]Permanent info'!$G$5</definedName>
    <definedName name="_NPW3">'[26]Permanent info'!$H$5</definedName>
    <definedName name="_NPW4">'[26]Permanent info'!$I$5</definedName>
    <definedName name="_NPW5">'[26]Permanent info'!$K$5</definedName>
    <definedName name="_NPW6">'[26]Permanent info'!$L$5</definedName>
    <definedName name="_NPW7">'[26]Permanent info'!$M$5</definedName>
    <definedName name="_NPW8">'[26]Permanent info'!$O$5</definedName>
    <definedName name="_NPW9">'[26]Permanent info'!$Q$5</definedName>
    <definedName name="_NT1">[24]RUM!$AK$35:$AL$36</definedName>
    <definedName name="_NT2">[24]RUM!$AM$35:$AO$37</definedName>
    <definedName name="_NT3">[24]RUM!$AP$35:$AR$39</definedName>
    <definedName name="_NT4">[24]RUM!$AS$35:$AU$36</definedName>
    <definedName name="_NT5">[24]RUM!$AV$35:$AX$36</definedName>
    <definedName name="_NT6">[24]RUM!$AY$35:$BA$36</definedName>
    <definedName name="_Order1" hidden="1">255</definedName>
    <definedName name="_Order2" hidden="1">255</definedName>
    <definedName name="_p">#N/A</definedName>
    <definedName name="_PK1">'[27]Rev As'!$X$36:$AG$69</definedName>
    <definedName name="_PP1">'[21]Entry  HTM'!$C$11</definedName>
    <definedName name="_PP10">'[14]Entry  HTM'!$C$119</definedName>
    <definedName name="_PP11">'[14]Entry  HTM'!$C$131</definedName>
    <definedName name="_PP12">'[14]Entry  HTM'!$C$143</definedName>
    <definedName name="_PP13">'[14]Entry  HTM'!$C$155</definedName>
    <definedName name="_PP14">'[14]Entry  HTM'!$C$167</definedName>
    <definedName name="_PP15">'[14]Entry  HTM'!$C$179</definedName>
    <definedName name="_PP16">'[14]Entry  HTM'!$C$191</definedName>
    <definedName name="_PP17">'[14]Entry  HTM'!$C$203</definedName>
    <definedName name="_PP18">'[14]Entry  HTM'!$C$215</definedName>
    <definedName name="_PP19">'[14]Entry  HTM'!$C$227</definedName>
    <definedName name="_PP2">'[14]Entry  HTM'!$C$23</definedName>
    <definedName name="_PP20">'[14]Entry  HTM'!$C$239</definedName>
    <definedName name="_PP21">'[14]Entry  HTM'!$C$251</definedName>
    <definedName name="_PP22">'[14]Entry  HTM'!$C$263</definedName>
    <definedName name="_PP23">'[14]Entry  HTM'!$C$275</definedName>
    <definedName name="_PP24">'[14]Entry  HTM'!$C$287</definedName>
    <definedName name="_PP25">'[14]Entry  HTM'!$C$299</definedName>
    <definedName name="_PP26">'[14]Entry  HTM'!$C$311</definedName>
    <definedName name="_PP27">'[14]Entry  HTM'!$C$323</definedName>
    <definedName name="_PP28">'[14]Entry  HTM'!$C$335</definedName>
    <definedName name="_PP29">'[14]Entry  HTM'!$C$347</definedName>
    <definedName name="_PP3">'[14]Entry  HTM'!$C$35</definedName>
    <definedName name="_PP30">'[14]Entry  HTM'!$C$359</definedName>
    <definedName name="_PP31">'[14]Entry  HTM'!$C$371</definedName>
    <definedName name="_PP32">'[14]Entry  HTM'!$C$383</definedName>
    <definedName name="_PP33">'[14]Entry  HTM'!$C$395</definedName>
    <definedName name="_PP34">'[14]Entry  HTM'!$C$407</definedName>
    <definedName name="_PP35">'[14]Entry  HTM'!$C$419</definedName>
    <definedName name="_PP36">'[14]Entry  HTM'!$C$431</definedName>
    <definedName name="_PP37">'[14]Entry  HTM'!$C$443</definedName>
    <definedName name="_PP38">'[14]Entry  HTM'!$C$455</definedName>
    <definedName name="_PP39">'[14]Entry  HTM'!$C$467</definedName>
    <definedName name="_PP4">'[14]Entry  HTM'!$C$47</definedName>
    <definedName name="_PP40">'[14]Entry  HTM'!$C$479</definedName>
    <definedName name="_PP5">'[14]Entry  HTM'!$C$59</definedName>
    <definedName name="_PP6">'[14]Entry  HTM'!$C$71</definedName>
    <definedName name="_PP7">'[14]Entry  HTM'!$C$83</definedName>
    <definedName name="_PP8">'[14]Entry  HTM'!$C$95</definedName>
    <definedName name="_PP9">'[14]Entry  HTM'!$C$107</definedName>
    <definedName name="_PPE2">'[9]Detail-PARENT'!$AU$781</definedName>
    <definedName name="_PPRBC2..BS60_A">'[11]HP PROD (1)'!#REF!</definedName>
    <definedName name="_PPRBC2..BS60_A_8">'[28]HP PROD _1_'!#REF!</definedName>
    <definedName name="_PPRBC61..BS118">'[11]HP PROD (1)'!#REF!</definedName>
    <definedName name="_PPRBC61..BS118_8">'[28]HP PROD _1_'!#REF!</definedName>
    <definedName name="_PR1">[24]RUM!$AK$49:$AL$50</definedName>
    <definedName name="_PR2">[24]RUM!$AM$49:$AO$51</definedName>
    <definedName name="_PR3">[24]RUM!$AP$49:$AR$53</definedName>
    <definedName name="_PR4">[24]RUM!$AS$49:$AU$50</definedName>
    <definedName name="_PR5">[24]RUM!$AV$49:$AX$50</definedName>
    <definedName name="_PR6">[24]RUM!$AY$49:$BA$50</definedName>
    <definedName name="_r">NA()</definedName>
    <definedName name="_r_9">NA()</definedName>
    <definedName name="_Regression_Int" hidden="1">1</definedName>
    <definedName name="_REN1">#REF!</definedName>
    <definedName name="_RT1">[24]RUM!$AK$100:$AL$101</definedName>
    <definedName name="_RT2">[24]RUM!$AM$100:$AO$102</definedName>
    <definedName name="_RT3">[24]RUM!$AP$100:$AR$104</definedName>
    <definedName name="_RT4">[24]RUM!$AS$100:$AU$101</definedName>
    <definedName name="_RT5">[24]RUM!$AV$100:$AX$101</definedName>
    <definedName name="_RT6">[24]RUM!$AY$100:$BA$101</definedName>
    <definedName name="_s">NA()</definedName>
    <definedName name="_s_9">NA()</definedName>
    <definedName name="_SA1">[24]RUM!$AK$77:$AL$78</definedName>
    <definedName name="_SA2">[24]RUM!$AM$77:$AO$79</definedName>
    <definedName name="_SA3">[24]RUM!$AP$77:$AR$81</definedName>
    <definedName name="_SA4">[24]RUM!$AS$77:$AU$78</definedName>
    <definedName name="_SA5">[24]RUM!$AV$77:$AX$78</definedName>
    <definedName name="_SA6">[24]RUM!$AY$77:$BA$78</definedName>
    <definedName name="_SB1">[24]RUM!$AK$70:$AL$71</definedName>
    <definedName name="_SB2">[24]RUM!$AM$70:$AO$72</definedName>
    <definedName name="_SB3">[24]RUM!$AP$70:$AR$74</definedName>
    <definedName name="_SB4">[24]RUM!$AS$70:$AU$71</definedName>
    <definedName name="_SB5">[24]RUM!$AV$70:$AX$71</definedName>
    <definedName name="_SB6">[24]RUM!$AY$70:$BA$71</definedName>
    <definedName name="_SG1">[24]RUM!$AK$84:$AL$85</definedName>
    <definedName name="_SG2">[24]RUM!$AM$84:$AO$86</definedName>
    <definedName name="_SG3">[24]RUM!$AP$84:$AR$88</definedName>
    <definedName name="_SG4">[24]RUM!$AS$84:$AU$85</definedName>
    <definedName name="_SG5">[24]RUM!$AV$84:$AX$85</definedName>
    <definedName name="_SG6">[24]RUM!$AY$84:$BA$85</definedName>
    <definedName name="_SL1">[24]RUM!$AK$63:$AL$64</definedName>
    <definedName name="_SL2">[24]RUM!$AM$63:$AO$65</definedName>
    <definedName name="_SL3">[24]RUM!$AP$63:$AR$67</definedName>
    <definedName name="_SL4">[24]RUM!$AS$63:$AU$64</definedName>
    <definedName name="_SL5">[24]RUM!$AV$63:$AX$64</definedName>
    <definedName name="_SL6">[24]RUM!$AY$63:$BA$64</definedName>
    <definedName name="_Sort" hidden="1">[2]Sheet1!$E$241:$F$259</definedName>
    <definedName name="_ST1">[24]RUM!$AK$91:$AL$92</definedName>
    <definedName name="_ST2">[24]RUM!$AM$91:$AO$93</definedName>
    <definedName name="_ST3">[24]RUM!$AP$91:$AR$95</definedName>
    <definedName name="_ST4">[24]RUM!$AS$91:$AU$92</definedName>
    <definedName name="_ST5">[24]RUM!$AV$91:$AX$92</definedName>
    <definedName name="_ST6">[24]RUM!$AY$91:$BA$92</definedName>
    <definedName name="_sti2">'[9]Detail-PARENT'!$AU$246</definedName>
    <definedName name="_TA1">[29]Rum!$AE$4:$AE$5</definedName>
    <definedName name="_TA10">[29]Rum!$AN$4:$AN$5</definedName>
    <definedName name="_TA11">[29]Rum!$AO$4:$AO$5</definedName>
    <definedName name="_TA12">[29]Rum!$AP$4:$AP$5</definedName>
    <definedName name="_TA13">[29]Rum!$AQ$4:$AQ$5</definedName>
    <definedName name="_TA14">[29]Rum!$AR$4:$AR$5</definedName>
    <definedName name="_TA15">[29]Rum!$AS$4:$AS$5</definedName>
    <definedName name="_TA16">[29]Rum!$AT$4:$AT$5</definedName>
    <definedName name="_TA17">[29]Rum!$AU$4:$AU$5</definedName>
    <definedName name="_TA18">[29]Rum!$AV$4:$AV$5</definedName>
    <definedName name="_TA19">[29]Rum!$AW$4:$AW$5</definedName>
    <definedName name="_TA2">[29]Rum!$AF$4:$AF$5</definedName>
    <definedName name="_TA20">[29]Rum!$AX$4:$AX$5</definedName>
    <definedName name="_TA21">[29]Rum!$AY$4:$AY$5</definedName>
    <definedName name="_TA22">[29]Rum!$AZ$4:$AZ$5</definedName>
    <definedName name="_TA23">[29]Rum!$BA$4:$BA$5</definedName>
    <definedName name="_TA24">[29]Rum!$BB$4:$BB$5</definedName>
    <definedName name="_TA25">[29]Rum!$BC$4:$BC$5</definedName>
    <definedName name="_TA26">[29]Rum!$BD$4:$BD$5</definedName>
    <definedName name="_TA27">[29]Rum!$BE$4:$BE$5</definedName>
    <definedName name="_TA28">[29]Rum!$BF$4:$BF$5</definedName>
    <definedName name="_TA29">[29]Rum!$BG$4:$BG$5</definedName>
    <definedName name="_TA3">[29]Rum!$AG$4:$AG$5</definedName>
    <definedName name="_TA30">[29]Rum!$BH$4:$BH$5</definedName>
    <definedName name="_TA31">[29]Rum!$BI$4:$BI$5</definedName>
    <definedName name="_TA4">[29]Rum!$AH$4:$AH$5</definedName>
    <definedName name="_TA5">[29]Rum!$AI$4:$AI$5</definedName>
    <definedName name="_TA6">[29]Rum!$AJ$4:$AJ$5</definedName>
    <definedName name="_TA7">[29]Rum!$AK$4:$AK$5</definedName>
    <definedName name="_TA8">[29]Rum!$AL$4:$AL$5</definedName>
    <definedName name="_TA9">[29]Rum!$AM$4:$AM$5</definedName>
    <definedName name="_Table1_In1" hidden="1">[2]Sheet1!$E$10</definedName>
    <definedName name="_Table1_Out" hidden="1">[2]Sheet1!$E$10</definedName>
    <definedName name="_Table2_In1" hidden="1">[2]Sheet1!$E$10</definedName>
    <definedName name="_Table2_Out" hidden="1">[2]Sheet1!$E$10</definedName>
    <definedName name="_td2">'[9]Detail-PARENT'!$AU$136</definedName>
    <definedName name="_TG2932">#REF!</definedName>
    <definedName name="_TL1">[29]Rum!$BP$4:$BP$5</definedName>
    <definedName name="_TL10">[29]Rum!$BY$4:$BY$5</definedName>
    <definedName name="_TL11">[29]Rum!$BZ$4:$BZ$5</definedName>
    <definedName name="_TL12">[29]Rum!$CA$4:$CA$5</definedName>
    <definedName name="_TL13">[29]Rum!$CB$4:$CB$5</definedName>
    <definedName name="_TL14">[29]Rum!$CC$4:$CC$5</definedName>
    <definedName name="_TL15">[29]Rum!$CD$4:$CD$5</definedName>
    <definedName name="_TL16">[29]Rum!$CE$4:$CE$5</definedName>
    <definedName name="_TL17">[29]Rum!$CF$4:$CF$5</definedName>
    <definedName name="_TL18">[29]Rum!$CG$4:$CG$5</definedName>
    <definedName name="_TL19">[29]Rum!$CH$4:$CH$5</definedName>
    <definedName name="_TL2">[29]Rum!$BQ$4:$BQ$5</definedName>
    <definedName name="_TL20">[29]Rum!$CI$4:$CI$5</definedName>
    <definedName name="_TL21">[29]Rum!$CJ$4:$CJ$5</definedName>
    <definedName name="_TL22">[29]Rum!$CK$4:$CK$5</definedName>
    <definedName name="_TL23">[29]Rum!$CL$4:$CL$5</definedName>
    <definedName name="_TL24">[29]Rum!$CM$4:$CM$5</definedName>
    <definedName name="_TL25">[29]Rum!$CN$4:$CN$5</definedName>
    <definedName name="_TL26">[29]Rum!$CO$4:$CO$5</definedName>
    <definedName name="_TL27">[29]Rum!$CP$4:$CP$5</definedName>
    <definedName name="_TL28">[29]Rum!$CQ$4:$CQ$5</definedName>
    <definedName name="_TL29">[29]Rum!$CR$4:$CR$5</definedName>
    <definedName name="_TL3">[29]Rum!$BR$4:$BR$5</definedName>
    <definedName name="_TL30">[29]Rum!$CS$4:$CS$5</definedName>
    <definedName name="_TL31">[29]Rum!$CT$4:$CT$5</definedName>
    <definedName name="_TL32">[29]Rum!$CU$4:$CU$5</definedName>
    <definedName name="_TL4">[29]Rum!$BS$4:$BS$5</definedName>
    <definedName name="_TL5">[29]Rum!$BT$4:$BT$5</definedName>
    <definedName name="_TL6">[29]Rum!$BU$4:$BU$5</definedName>
    <definedName name="_TL7">[29]Rum!$BV$4:$BV$5</definedName>
    <definedName name="_TL8">[29]Rum!$BW$4:$BW$5</definedName>
    <definedName name="_TL9">[29]Rum!$BX$4:$BX$5</definedName>
    <definedName name="_tnh2">[30]List!$C$17:$C$20</definedName>
    <definedName name="_TP1">'[21]Entry  HTM'!$C$15</definedName>
    <definedName name="_TP10">'[14]Entry  HTM'!$C$123</definedName>
    <definedName name="_TP11">'[14]Entry  HTM'!$C$135</definedName>
    <definedName name="_TP12">'[14]Entry  HTM'!$C$147</definedName>
    <definedName name="_TP13">'[14]Entry  HTM'!$C$159</definedName>
    <definedName name="_TP14">'[14]Entry  HTM'!$C$171</definedName>
    <definedName name="_TP15">'[14]Entry  HTM'!$C$183</definedName>
    <definedName name="_TP16">'[14]Entry  HTM'!$C$195</definedName>
    <definedName name="_TP17">'[14]Entry  HTM'!$C$207</definedName>
    <definedName name="_TP18">'[14]Entry  HTM'!$C$219</definedName>
    <definedName name="_TP19">'[14]Entry  HTM'!$C$231</definedName>
    <definedName name="_TP2">'[14]Entry  HTM'!$C$27</definedName>
    <definedName name="_TP20">'[14]Entry  HTM'!$C$243</definedName>
    <definedName name="_TP21">'[14]Entry  HTM'!$C$255</definedName>
    <definedName name="_TP22">'[14]Entry  HTM'!$C$267</definedName>
    <definedName name="_TP23">'[14]Entry  HTM'!$C$279</definedName>
    <definedName name="_TP24">'[14]Entry  HTM'!$C$291</definedName>
    <definedName name="_TP25">'[14]Entry  HTM'!$C$303</definedName>
    <definedName name="_TP26">'[14]Entry  HTM'!$C$315</definedName>
    <definedName name="_TP27">'[14]Entry  HTM'!$C$327</definedName>
    <definedName name="_TP28">'[14]Entry  HTM'!$C$339</definedName>
    <definedName name="_TP29">'[14]Entry  HTM'!$C$351</definedName>
    <definedName name="_TP3">'[14]Entry  HTM'!$C$39</definedName>
    <definedName name="_TP30">'[14]Entry  HTM'!$C$363</definedName>
    <definedName name="_TP31">'[14]Entry  HTM'!$C$375</definedName>
    <definedName name="_TP32">'[14]Entry  HTM'!$C$387</definedName>
    <definedName name="_TP33">'[14]Entry  HTM'!$C$399</definedName>
    <definedName name="_TP34">'[14]Entry  HTM'!$C$411</definedName>
    <definedName name="_TP35">'[14]Entry  HTM'!$C$423</definedName>
    <definedName name="_TP36">'[14]Entry  HTM'!$C$435</definedName>
    <definedName name="_TP37">'[14]Entry  HTM'!$C$447</definedName>
    <definedName name="_TP38">'[14]Entry  HTM'!$C$459</definedName>
    <definedName name="_TP39">'[14]Entry  HTM'!$C$471</definedName>
    <definedName name="_TP4">'[14]Entry  HTM'!$C$51</definedName>
    <definedName name="_TP40">'[14]Entry  HTM'!$C$483</definedName>
    <definedName name="_TP5">'[14]Entry  HTM'!$C$63</definedName>
    <definedName name="_TP6">'[14]Entry  HTM'!$C$75</definedName>
    <definedName name="_TP7">'[14]Entry  HTM'!$C$87</definedName>
    <definedName name="_TP8">'[14]Entry  HTM'!$C$99</definedName>
    <definedName name="_TP9">'[14]Entry  HTM'!$C$111</definedName>
    <definedName name="_TS1">[29]Rum!$BP$9:$BP$10</definedName>
    <definedName name="_TS10">[29]Rum!$BY$9:$BY$10</definedName>
    <definedName name="_TS11">[29]Rum!$BZ$9:$BZ$10</definedName>
    <definedName name="_TS12">[29]Rum!$CA$9:$CA$10</definedName>
    <definedName name="_TS13">[29]Rum!$CB$9:$CB$10</definedName>
    <definedName name="_TS14">[29]Rum!$CC$9:$CC$10</definedName>
    <definedName name="_TS15">[29]Rum!$CD$9:$CD$10</definedName>
    <definedName name="_TS16">[29]Rum!$CE$9:$CE$10</definedName>
    <definedName name="_TS17">[29]Rum!$CF$9:$CF$10</definedName>
    <definedName name="_TS18">[29]Rum!$CG$9:$CG$10</definedName>
    <definedName name="_TS19">[29]Rum!$CH$9:$CH$10</definedName>
    <definedName name="_TS2">[29]Rum!$BQ$9:$BQ$10</definedName>
    <definedName name="_TS20">[29]Rum!$CI$9:$CI$10</definedName>
    <definedName name="_TS21">[29]Rum!$CJ$9:$CJ$10</definedName>
    <definedName name="_TS22">[29]Rum!$CK$9:$CK$10</definedName>
    <definedName name="_TS23">[29]Rum!$CL$9:$CL$10</definedName>
    <definedName name="_TS24">[29]Rum!$CM$9:$CM$10</definedName>
    <definedName name="_TS25">[29]Rum!$CN$9:$CN$10</definedName>
    <definedName name="_TS26">[29]Rum!$CO$9:$CO$10</definedName>
    <definedName name="_TS27">[29]Rum!$CP$9:$CP$10</definedName>
    <definedName name="_TS28">[29]Rum!$CQ$9:$CQ$10</definedName>
    <definedName name="_TS29">[29]Rum!$CR$9:$CR$10</definedName>
    <definedName name="_TS3">[29]Rum!$BR$9:$BR$10</definedName>
    <definedName name="_TS30">[29]Rum!$CS$9:$CS$10</definedName>
    <definedName name="_TS31">[29]Rum!$CT$9:$CT$10</definedName>
    <definedName name="_TS4">[29]Rum!$BS$9:$BS$10</definedName>
    <definedName name="_TS5">[29]Rum!$BT$9:$BT$10</definedName>
    <definedName name="_TS6">[29]Rum!$BU$9:$BU$10</definedName>
    <definedName name="_TS7">[29]Rum!$BV$9:$BV$10</definedName>
    <definedName name="_TS8">[29]Rum!$BW$9:$BW$10</definedName>
    <definedName name="_TS9">[29]Rum!$BX$9:$BX$10</definedName>
    <definedName name="_TT1">'[21]Entry  HTM'!$C$14</definedName>
    <definedName name="_TT10">'[14]Entry  HTM'!$C$122</definedName>
    <definedName name="_TT11">'[14]Entry  HTM'!$C$134</definedName>
    <definedName name="_TT12">'[14]Entry  HTM'!$C$146</definedName>
    <definedName name="_TT13">'[14]Entry  HTM'!$C$158</definedName>
    <definedName name="_TT14">'[14]Entry  HTM'!$C$170</definedName>
    <definedName name="_TT15">'[14]Entry  HTM'!$C$182</definedName>
    <definedName name="_TT16">'[14]Entry  HTM'!$C$194</definedName>
    <definedName name="_TT17">'[14]Entry  HTM'!$C$206</definedName>
    <definedName name="_TT18">'[14]Entry  HTM'!$C$218</definedName>
    <definedName name="_TT19">'[14]Entry  HTM'!$C$230</definedName>
    <definedName name="_TT2">'[14]Entry  HTM'!$C$26</definedName>
    <definedName name="_TT20">'[14]Entry  HTM'!$C$242</definedName>
    <definedName name="_TT21">'[14]Entry  HTM'!$C$254</definedName>
    <definedName name="_TT22">'[14]Entry  HTM'!$C$266</definedName>
    <definedName name="_TT23">'[14]Entry  HTM'!$C$278</definedName>
    <definedName name="_TT24">'[14]Entry  HTM'!$C$290</definedName>
    <definedName name="_TT25">'[14]Entry  HTM'!$C$302</definedName>
    <definedName name="_TT26">'[14]Entry  HTM'!$C$314</definedName>
    <definedName name="_TT27">'[14]Entry  HTM'!$C$326</definedName>
    <definedName name="_TT28">'[14]Entry  HTM'!$C$338</definedName>
    <definedName name="_TT29">'[14]Entry  HTM'!$C$350</definedName>
    <definedName name="_TT3">'[14]Entry  HTM'!$C$38</definedName>
    <definedName name="_TT30">'[14]Entry  HTM'!$C$362</definedName>
    <definedName name="_TT31">'[14]Entry  HTM'!$C$374</definedName>
    <definedName name="_TT32">'[14]Entry  HTM'!$C$386</definedName>
    <definedName name="_TT33">'[14]Entry  HTM'!$C$398</definedName>
    <definedName name="_TT34">'[14]Entry  HTM'!$C$410</definedName>
    <definedName name="_TT35">'[14]Entry  HTM'!$C$422</definedName>
    <definedName name="_TT36">'[14]Entry  HTM'!$C$434</definedName>
    <definedName name="_TT37">'[14]Entry  HTM'!$C$446</definedName>
    <definedName name="_TT38">'[14]Entry  HTM'!$C$458</definedName>
    <definedName name="_TT39">'[14]Entry  HTM'!$C$470</definedName>
    <definedName name="_TT4">'[14]Entry  HTM'!$C$50</definedName>
    <definedName name="_TT40">'[14]Entry  HTM'!$C$482</definedName>
    <definedName name="_TT5">'[14]Entry  HTM'!$C$62</definedName>
    <definedName name="_TT6">'[14]Entry  HTM'!$C$74</definedName>
    <definedName name="_TT7">'[14]Entry  HTM'!$C$86</definedName>
    <definedName name="_TT8">'[14]Entry  HTM'!$C$98</definedName>
    <definedName name="_TT9">'[14]Entry  HTM'!$C$110</definedName>
    <definedName name="_UCK1">'[8]4'!$A$2:$C$333</definedName>
    <definedName name="_UCK2">'[8]5'!$A$2:$C$331</definedName>
    <definedName name="_UCK3">'[8]6'!$A$2:$C$332</definedName>
    <definedName name="_UKK1">'[8]7'!$A$2:$C$337</definedName>
    <definedName name="_UKK2">'[8]8'!$A$2:$C$335</definedName>
    <definedName name="_UKK3">'[8]9'!$A$2:$C$336</definedName>
    <definedName name="_WGDPL0_R240_T0">[2]Sheet1!$C$79</definedName>
    <definedName name="_WGDPL13_R200_T">'[11]HP PROD (1)'!#REF!</definedName>
    <definedName name="_WGDPL13_R200_T_8">'[28]HP PROD _1_'!#REF!</definedName>
    <definedName name="_WGDPL4_R230_T0">[2]Sheet1!$C$82</definedName>
    <definedName name="_ws1">[31]Jurnal!$A$1:$X$21450</definedName>
    <definedName name="A">[2]Sheet1!$B$21</definedName>
    <definedName name="A_10">NA()</definedName>
    <definedName name="aa">[32]Define!$A$290:$D$361</definedName>
    <definedName name="Aah">[33]DATA!$B$4:$D$163</definedName>
    <definedName name="AB">#REF!</definedName>
    <definedName name="ab_10">'[14]Entry  HTM'!$D$116</definedName>
    <definedName name="ab_11">'[14]Entry  HTM'!$D$128</definedName>
    <definedName name="ab_12">'[14]Entry  HTM'!$D$140</definedName>
    <definedName name="ab_13">'[14]Entry  HTM'!$D$152</definedName>
    <definedName name="ab_14">'[14]Entry  HTM'!$D$164</definedName>
    <definedName name="ab_15">'[14]Entry  HTM'!$D$176</definedName>
    <definedName name="ab_16">'[14]Entry  HTM'!$D$188</definedName>
    <definedName name="ab_17">'[14]Entry  HTM'!$D$200</definedName>
    <definedName name="ab_18">'[14]Entry  HTM'!$D$212</definedName>
    <definedName name="ab_19">'[14]Entry  HTM'!$D$224</definedName>
    <definedName name="ab_2">'[14]Entry  HTM'!$D$20</definedName>
    <definedName name="ab_20">'[14]Entry  HTM'!$D$236</definedName>
    <definedName name="ab_21">'[14]Entry  HTM'!$D$248</definedName>
    <definedName name="ab_22">'[14]Entry  HTM'!$D$260</definedName>
    <definedName name="ab_23">'[14]Entry  HTM'!$D$272</definedName>
    <definedName name="ab_24">'[14]Entry  HTM'!$D$284</definedName>
    <definedName name="ab_25">'[14]Entry  HTM'!$D$296</definedName>
    <definedName name="ab_26">'[14]Entry  HTM'!$D$308</definedName>
    <definedName name="ab_27">'[14]Entry  HTM'!$D$320</definedName>
    <definedName name="ab_28">'[14]Entry  HTM'!$D$332</definedName>
    <definedName name="ab_29">'[14]Entry  HTM'!$D$344</definedName>
    <definedName name="ab_3">'[14]Entry  HTM'!$D$32</definedName>
    <definedName name="ab_30">'[14]Entry  HTM'!$D$356</definedName>
    <definedName name="ab_31">'[14]Entry  HTM'!$D$368</definedName>
    <definedName name="ab_32">'[14]Entry  HTM'!$D$380</definedName>
    <definedName name="ab_33">'[14]Entry  HTM'!$D$392</definedName>
    <definedName name="ab_34">'[14]Entry  HTM'!$D$404</definedName>
    <definedName name="ab_35">'[14]Entry  HTM'!$D$416</definedName>
    <definedName name="ab_36">'[14]Entry  HTM'!$D$428</definedName>
    <definedName name="ab_37">'[14]Entry  HTM'!$D$440</definedName>
    <definedName name="ab_38">'[14]Entry  HTM'!$D$452</definedName>
    <definedName name="ab_39">'[14]Entry  HTM'!$D$464</definedName>
    <definedName name="ab_4">'[14]Entry  HTM'!$D$44</definedName>
    <definedName name="ab_40">'[14]Entry  HTM'!$D$476</definedName>
    <definedName name="ab_5">'[14]Entry  HTM'!$D$56</definedName>
    <definedName name="ab_6">'[14]Entry  HTM'!$D$68</definedName>
    <definedName name="ab_7">'[14]Entry  HTM'!$D$80</definedName>
    <definedName name="ab_8">'[14]Entry  HTM'!$D$92</definedName>
    <definedName name="ab_9">'[14]Entry  HTM'!$D$104</definedName>
    <definedName name="abc">[1]Laba!#REF!</definedName>
    <definedName name="abh">[1]Laba!#REF!</definedName>
    <definedName name="abi">'[34]SK HTM'!$K$137</definedName>
    <definedName name="ACC">[35]Codes!$I$1:$J$160</definedName>
    <definedName name="AccessDatabase" hidden="1">"C:\EXCEL\LIBRARY\Portofolio Campuran\psr1997.mdb"</definedName>
    <definedName name="Accounts2005">[36]ACCOUNTS31Okt2005!$A$10:$B$817</definedName>
    <definedName name="accrdexp2">'[9]Detail-PARENT'!$AU$1124</definedName>
    <definedName name="accrual2">[37]GeneralInfo!$F$19</definedName>
    <definedName name="ad">[37]GeneralInfo!$I$7</definedName>
    <definedName name="ad_10">'[14]Entry  HTM'!$D$125</definedName>
    <definedName name="ad_11">'[14]Entry  HTM'!$D$137</definedName>
    <definedName name="ad_12">'[14]Entry  HTM'!$D$149</definedName>
    <definedName name="ad_13">'[14]Entry  HTM'!$D$161</definedName>
    <definedName name="ad_14">'[14]Entry  HTM'!$D$173</definedName>
    <definedName name="ad_15">'[14]Entry  HTM'!$D$185</definedName>
    <definedName name="ad_16">'[14]Entry  HTM'!$D$197</definedName>
    <definedName name="ad_17">'[14]Entry  HTM'!$D$209</definedName>
    <definedName name="ad_18">'[14]Entry  HTM'!$D$221</definedName>
    <definedName name="ad_19">'[14]Entry  HTM'!$D$233</definedName>
    <definedName name="ad_2">'[14]Entry  HTM'!$D$29</definedName>
    <definedName name="ad_20">'[14]Entry  HTM'!$D$245</definedName>
    <definedName name="ad_21">'[14]Entry  HTM'!$D$257</definedName>
    <definedName name="ad_22">'[14]Entry  HTM'!$D$269</definedName>
    <definedName name="ad_23">'[14]Entry  HTM'!$D$281</definedName>
    <definedName name="ad_24">'[14]Entry  HTM'!$D$293</definedName>
    <definedName name="ad_25">'[14]Entry  HTM'!$D$305</definedName>
    <definedName name="ad_26">'[14]Entry  HTM'!$D$317</definedName>
    <definedName name="ad_27">'[14]Entry  HTM'!$D$329</definedName>
    <definedName name="ad_28">'[14]Entry  HTM'!$D$341</definedName>
    <definedName name="ad_29">'[14]Entry  HTM'!$D$353</definedName>
    <definedName name="ad_3">'[14]Entry  HTM'!$D$41</definedName>
    <definedName name="ad_30">'[14]Entry  HTM'!$D$365</definedName>
    <definedName name="ad_31">'[14]Entry  HTM'!$D$377</definedName>
    <definedName name="ad_32">'[14]Entry  HTM'!$D$389</definedName>
    <definedName name="ad_33">'[14]Entry  HTM'!$D$401</definedName>
    <definedName name="ad_34">'[14]Entry  HTM'!$D$413</definedName>
    <definedName name="ad_35">'[14]Entry  HTM'!$D$425</definedName>
    <definedName name="ad_36">'[14]Entry  HTM'!$D$437</definedName>
    <definedName name="ad_37">'[14]Entry  HTM'!$D$449</definedName>
    <definedName name="ad_38">'[14]Entry  HTM'!$D$461</definedName>
    <definedName name="ad_39">'[14]Entry  HTM'!$D$473</definedName>
    <definedName name="ad_4">'[14]Entry  HTM'!$D$53</definedName>
    <definedName name="ad_40">'[14]Entry  HTM'!$D$485</definedName>
    <definedName name="ad_5">'[14]Entry  HTM'!$D$65</definedName>
    <definedName name="ad_6">'[14]Entry  HTM'!$D$77</definedName>
    <definedName name="ad_7">'[14]Entry  HTM'!$D$89</definedName>
    <definedName name="ad_8">'[14]Entry  HTM'!$D$101</definedName>
    <definedName name="ad_9">'[14]Entry  HTM'!$D$113</definedName>
    <definedName name="address2">[37]GeneralInfo!$I$6</definedName>
    <definedName name="adsfdgfhgj" hidden="1">'[11]3-8'!#REF!</definedName>
    <definedName name="ae_10">'[14]Entry  HTM'!$H$119</definedName>
    <definedName name="ae_11">'[14]Entry  HTM'!$H$131</definedName>
    <definedName name="ae_12">'[14]Entry  HTM'!$H$143</definedName>
    <definedName name="ae_13">'[14]Entry  HTM'!$H$155</definedName>
    <definedName name="ae_14">'[14]Entry  HTM'!$H$167</definedName>
    <definedName name="ae_15">'[14]Entry  HTM'!$H$179</definedName>
    <definedName name="ae_16">'[14]Entry  HTM'!$H$191</definedName>
    <definedName name="ae_17">'[14]Entry  HTM'!$H$203</definedName>
    <definedName name="ae_18">'[14]Entry  HTM'!$H$215</definedName>
    <definedName name="ae_19">'[14]Entry  HTM'!$H$227</definedName>
    <definedName name="ae_20">'[14]Entry  HTM'!$H$239</definedName>
    <definedName name="ae_21">'[14]Entry  HTM'!$H$251</definedName>
    <definedName name="ae_22">'[14]Entry  HTM'!$H$263</definedName>
    <definedName name="ae_23">'[14]Entry  HTM'!$H$275</definedName>
    <definedName name="ae_24">'[14]Entry  HTM'!$H$287</definedName>
    <definedName name="ae_25">'[14]Entry  HTM'!$H$299</definedName>
    <definedName name="ae_26">'[14]Entry  HTM'!$H$311</definedName>
    <definedName name="ae_27">'[14]Entry  HTM'!$H$323</definedName>
    <definedName name="ae_28">'[14]Entry  HTM'!$H$335</definedName>
    <definedName name="ae_29">'[14]Entry  HTM'!$H$347</definedName>
    <definedName name="ae_30">'[14]Entry  HTM'!$H$359</definedName>
    <definedName name="ae_31">'[14]Entry  HTM'!$H$371</definedName>
    <definedName name="ae_32">'[14]Entry  HTM'!$H$383</definedName>
    <definedName name="ae_33">'[14]Entry  HTM'!$H$395</definedName>
    <definedName name="ae_34">'[14]Entry  HTM'!$H$407</definedName>
    <definedName name="ae_35">'[14]Entry  HTM'!$H$419</definedName>
    <definedName name="ae_36">'[14]Entry  HTM'!$H$431</definedName>
    <definedName name="ae_37">'[14]Entry  HTM'!$H$443</definedName>
    <definedName name="ae_38">'[14]Entry  HTM'!$H$455</definedName>
    <definedName name="ae_39">'[14]Entry  HTM'!$H$467</definedName>
    <definedName name="ae_4">'[14]Entry  HTM'!$H$47</definedName>
    <definedName name="ae_40">'[14]Entry  HTM'!$H$479</definedName>
    <definedName name="ae_5">'[14]Entry  HTM'!$H$59</definedName>
    <definedName name="ae_6">'[14]Entry  HTM'!$H$71</definedName>
    <definedName name="ae_7">'[14]Entry  HTM'!$H$83</definedName>
    <definedName name="ae_8">'[14]Entry  HTM'!$H$95</definedName>
    <definedName name="ae_9">'[14]Entry  HTM'!$H$107</definedName>
    <definedName name="af_10">'[14]Entry  HTM'!$I$119</definedName>
    <definedName name="af_11">'[14]Entry  HTM'!$I$131</definedName>
    <definedName name="af_12">'[14]Entry  HTM'!$I$143</definedName>
    <definedName name="af_13">'[14]Entry  HTM'!$I$155</definedName>
    <definedName name="af_14">'[14]Entry  HTM'!$I$167</definedName>
    <definedName name="af_15">'[14]Entry  HTM'!$I$179</definedName>
    <definedName name="af_16">'[14]Entry  HTM'!$I$191</definedName>
    <definedName name="af_17">'[14]Entry  HTM'!$I$203</definedName>
    <definedName name="af_18">'[14]Entry  HTM'!$I$215</definedName>
    <definedName name="af_19">'[14]Entry  HTM'!$I$227</definedName>
    <definedName name="af_20">'[14]Entry  HTM'!$I$239</definedName>
    <definedName name="af_21">'[14]Entry  HTM'!$I$251</definedName>
    <definedName name="af_22">'[14]Entry  HTM'!$I$263</definedName>
    <definedName name="af_23">'[14]Entry  HTM'!$I$275</definedName>
    <definedName name="af_24">'[14]Entry  HTM'!$I$287</definedName>
    <definedName name="af_25">'[14]Entry  HTM'!$I$299</definedName>
    <definedName name="af_26">'[14]Entry  HTM'!$I$311</definedName>
    <definedName name="af_27">'[14]Entry  HTM'!$I$323</definedName>
    <definedName name="af_28">'[14]Entry  HTM'!$I$335</definedName>
    <definedName name="af_29">'[14]Entry  HTM'!$I$347</definedName>
    <definedName name="af_30">'[14]Entry  HTM'!$I$359</definedName>
    <definedName name="af_31">'[14]Entry  HTM'!$I$371</definedName>
    <definedName name="af_32">'[14]Entry  HTM'!$I$383</definedName>
    <definedName name="af_33">'[14]Entry  HTM'!$I$395</definedName>
    <definedName name="af_34">'[14]Entry  HTM'!$I$407</definedName>
    <definedName name="af_35">'[14]Entry  HTM'!$I$419</definedName>
    <definedName name="af_36">'[14]Entry  HTM'!$I$431</definedName>
    <definedName name="af_37">'[14]Entry  HTM'!$I$443</definedName>
    <definedName name="af_38">'[14]Entry  HTM'!$I$455</definedName>
    <definedName name="af_39">'[14]Entry  HTM'!$I$467</definedName>
    <definedName name="af_4">'[14]Entry  HTM'!$I$47</definedName>
    <definedName name="af_40">'[14]Entry  HTM'!$I$479</definedName>
    <definedName name="af_5">'[14]Entry  HTM'!$I$59</definedName>
    <definedName name="af_6">'[14]Entry  HTM'!$I$71</definedName>
    <definedName name="af_7">'[14]Entry  HTM'!$I$83</definedName>
    <definedName name="af_8">'[14]Entry  HTM'!$I$95</definedName>
    <definedName name="af_9">'[14]Entry  HTM'!$I$107</definedName>
    <definedName name="AIV">[29]Rum!$1:$2</definedName>
    <definedName name="AK">#REF!</definedName>
    <definedName name="AKT">'[38]N-LTLS'!$B$29</definedName>
    <definedName name="AKTIF">[39]Fak_aktif!$B$7:$E$45</definedName>
    <definedName name="AKUNTAN">[40]PORTO!$G$88</definedName>
    <definedName name="ALT1_8">'[28]HP PROD _1_'!#REF!</definedName>
    <definedName name="ALT2_8">'[28]HP PROD _1_'!#REF!</definedName>
    <definedName name="ALT3_8">'[28]HP PROD _1_'!#REF!</definedName>
    <definedName name="Am">[29]Am!$D$5:$ER$25</definedName>
    <definedName name="AP">'[11]HP PROD (1)'!#REF!</definedName>
    <definedName name="AP_8">'[28]HP PROD _1_'!#REF!</definedName>
    <definedName name="APAFF2">'[9]Detail-PARENT'!$AU$1291</definedName>
    <definedName name="apothrs2">'[9]Detail-PARENT'!$AU$1088</definedName>
    <definedName name="APTRD2">'[9]Detail-PARENT'!$AU$953</definedName>
    <definedName name="Area">[41]Resume!$C$4</definedName>
    <definedName name="areas">[41]koef!$B$10:$B$28</definedName>
    <definedName name="ARothr2">'[9]Detail-PARENT'!$AU$517</definedName>
    <definedName name="ARrelated2">'[9]Detail-PARENT'!$AU$460</definedName>
    <definedName name="ARthird2">'[9]Detail-PARENT'!$AU$324</definedName>
    <definedName name="ArusKasUpdate20090702">[1]Laba!#REF!</definedName>
    <definedName name="AS">#REF!</definedName>
    <definedName name="AS2DocOpenMode" hidden="1">"AS2DocumentEdit"</definedName>
    <definedName name="AS2HasNoAutoHeaderFooter">"OFF"</definedName>
    <definedName name="AS2ReportLS" hidden="1">1</definedName>
    <definedName name="AS2SyncStepLS" hidden="1">0</definedName>
    <definedName name="AS2VersionLS" hidden="1">300</definedName>
    <definedName name="ASADFAGS">[1]Laba!#REF!</definedName>
    <definedName name="asddfdgfhg">[42]Blc!$E$129</definedName>
    <definedName name="asddffgfhgj" hidden="1">'[43]3-8'!#REF!</definedName>
    <definedName name="asdsfdgfhgf" hidden="1">'[11]3-8'!#REF!</definedName>
    <definedName name="ASII">'[44]N-ASII'!$A$23</definedName>
    <definedName name="assddffghg" hidden="1">'[11]3-8'!#REF!</definedName>
    <definedName name="assddsfdgfh" hidden="1">'[11]3-8'!#REF!</definedName>
    <definedName name="ASSDDSFFDGFH" hidden="1">'[11]3-8'!#REF!</definedName>
    <definedName name="AUDHKD">[45]Rate!$D$9</definedName>
    <definedName name="AUTO">[44]AUTO!$A$15</definedName>
    <definedName name="AWWWAA">'[46]R-L'!$B$185:$I$207</definedName>
    <definedName name="axzdsfdgfh" hidden="1">'[11]3-8'!#REF!</definedName>
    <definedName name="B">#REF!</definedName>
    <definedName name="B_ADIRA">'[47]ADIRA-N'!$N$54</definedName>
    <definedName name="B_ASII_N">'[48]N-ASII'!$O$58</definedName>
    <definedName name="B_BBCA_R">[48]BBCA!$N$76</definedName>
    <definedName name="B_GGRMN">'[48]N-GGRM'!$N$73</definedName>
    <definedName name="B_HMSP_R">'[49]N-HMSP'!$O$74</definedName>
    <definedName name="B_INDF_N">'[49]N-INDF'!$N$53</definedName>
    <definedName name="B_ISAT">'[44]N-ISAT'!$N$58</definedName>
    <definedName name="B_ISAT_J">[47]ISAT!$N$259</definedName>
    <definedName name="B_ISAT_N">'[48]N-ISAT'!$N$61</definedName>
    <definedName name="B_KAEFN_R">[48]KAEF!$N$75</definedName>
    <definedName name="B_KLBF_N">'[50]N-KLBF'!$N$37</definedName>
    <definedName name="B_MEGA">[44]MEGA!$N$64</definedName>
    <definedName name="b_r_abnberkala">[51]Kartu!$E$826</definedName>
    <definedName name="b_r_abnkas_njht">[51]Kartu!$E$807</definedName>
    <definedName name="b_r_danamantap_njht">[51]Kartu!$E$731</definedName>
    <definedName name="b_r_danaplus_njht">[51]Kartu!$E$750</definedName>
    <definedName name="b_r_dhanawibawa">[51]Kartu!$E$788</definedName>
    <definedName name="B_R_JHTFS">[52]SAHAM!$J$19</definedName>
    <definedName name="B_R_JHTFT">[52]SAHAM!$J$80</definedName>
    <definedName name="B_R_NJHTFS">[52]SAHAM!$J$69</definedName>
    <definedName name="B_R_NJHTFT">[52]SAHAM!$J$98</definedName>
    <definedName name="b_r_phinisitetap_njht">[51]Kartu!$E$769</definedName>
    <definedName name="b_r_sidana_njht">[51]Kartu!$E$712</definedName>
    <definedName name="B_R_TOTAL">[53]PORTO!$I$172</definedName>
    <definedName name="B_RALS">'[44]N-RALS'!$N$50</definedName>
    <definedName name="B_RP_AALI_JHT_T">'[48]AALI-J'!$D$17</definedName>
    <definedName name="B_RP_AALI_N">'[48]N-AALI'!$D$15</definedName>
    <definedName name="B_RP_AALI_T">'[48]N-AALI'!$D$39</definedName>
    <definedName name="B_RP_AMFG_J">[48]AMFG!$D$16</definedName>
    <definedName name="B_RP_ANTA">[48]ANTA!$D$20</definedName>
    <definedName name="B_RP_ANTM_J">[48]ANTM!$D$27</definedName>
    <definedName name="B_RP_ANTM_T">'[48]ANTM-N'!$D$43</definedName>
    <definedName name="B_RP_ANTMN">'[48]ANTM-N'!$D$16</definedName>
    <definedName name="B_RP_ASGR_N">'[48]ASGR-N'!$D$15</definedName>
    <definedName name="B_RP_ASGR_TR">'[48]ASGR-N'!$D$33</definedName>
    <definedName name="B_RP_ASII_N">'[48]N-ASII'!$D$25</definedName>
    <definedName name="B_RP_ASII_TR">'[48]N-ASII'!$D$55</definedName>
    <definedName name="B_RP_ASII_TR_JHT">'[48]J-ASII '!$D$13</definedName>
    <definedName name="B_RP_AUTO_FT">[48]AUTO!$D$32</definedName>
    <definedName name="B_RP_AUTO_N">[48]AUTO!$D$14</definedName>
    <definedName name="B_RP_BBCA">[48]BBCA!$D$75</definedName>
    <definedName name="B_RP_BBCA_A">[48]BBCA!$D$50</definedName>
    <definedName name="B_RP_BBCA_J">'[48]BBCA-J'!$D$14</definedName>
    <definedName name="B_RP_BBNI_N">'[48]N-BBNI'!$D$11</definedName>
    <definedName name="B_RP_BBRI">'[54]BBRI-N'!$D$51</definedName>
    <definedName name="B_RP_BBRI_J">'[54]BBRI-J'!$D$33</definedName>
    <definedName name="B_RP_BBRI_T">'[54]BBRI-N'!$D$96</definedName>
    <definedName name="B_RP_BBRIJ_T">'[55]BBRI-J'!$D$110</definedName>
    <definedName name="B_RP_BDMN_J">[48]BDMN!$D$12</definedName>
    <definedName name="B_RP_BEKS">[48]BEKS!$D$20</definedName>
    <definedName name="b_rp_berganda">[56]Kartu!$E$940</definedName>
    <definedName name="B_RP_BHIT">[48]BHIT!$D$10</definedName>
    <definedName name="B_RP_BLTA_N">'[48]N-BLTA'!$D$11</definedName>
    <definedName name="B_RP_BLTA_T">'[48]N-BLTA'!$D$25</definedName>
    <definedName name="B_RP_BMRI">[54]BMRI!$D$17</definedName>
    <definedName name="B_RP_BMRI_T">[54]BMRI!$D$40</definedName>
    <definedName name="B_RP_BMTR_FT">'[48]BMTR-N'!$D$30</definedName>
    <definedName name="B_RP_BMTR_J">[48]BMTR!$D$12</definedName>
    <definedName name="B_RP_BMTR_N">'[48]BMTR-N'!$D$12</definedName>
    <definedName name="B_RP_BNGA_J">[48]BNGA!$D$14</definedName>
    <definedName name="B_RP_BNGA_N">[48]BNGAN!$D$17</definedName>
    <definedName name="B_RP_BNII_J">[48]BNII!$D$11</definedName>
    <definedName name="B_RP_BNII_N">'[48]N-BNII'!$D$13</definedName>
    <definedName name="B_RP_BNII_T">'[48]N-BNII'!$D$61</definedName>
    <definedName name="B_RP_BUMI_J">[48]BUMI!$D$15</definedName>
    <definedName name="B_RP_BUMI_TR">[48]BUMI!$D$32</definedName>
    <definedName name="B_RP_CFIN">[48]CFIN!$D$11</definedName>
    <definedName name="B_RP_CMNP_J">[48]CMNP!$D$16</definedName>
    <definedName name="B_RP_CMNP_N">'[48]N-CMNP-N'!$D$16</definedName>
    <definedName name="B_RP_CMNP_TR_NJ">[48]CMNP!$D$46</definedName>
    <definedName name="B_RP_CPIN_N">[48]CPIN!$D$16</definedName>
    <definedName name="B_RP_CTRS">[48]CTRS!$D$14</definedName>
    <definedName name="B_RP_CTRSN">'[54]N-CTRS'!$D$28</definedName>
    <definedName name="B_RP_DGSA_J">[48]DGSA!$D$15</definedName>
    <definedName name="B_RP_DNKS_N">'[48]DNKS-N'!$D$12</definedName>
    <definedName name="B_RP_DNKSN_T">'[54]DNKS-N'!$D$67</definedName>
    <definedName name="B_RP_DSUC_J">[48]DSUC!$D$25</definedName>
    <definedName name="B_RP_DVLA_J">[48]DVLA!$D$16</definedName>
    <definedName name="B_RP_DVLA_N">[48]DVLAN!$D$18</definedName>
    <definedName name="B_RP_DYNAN">'[48]DYNA-N'!$D$14</definedName>
    <definedName name="B_RP_EPMT">'[48]N-EPMT'!$D$17</definedName>
    <definedName name="B_RP_ETWA">[48]ETWA!$D$13</definedName>
    <definedName name="B_RP_GGRM_N">'[48]N-GGRM'!$D$27</definedName>
    <definedName name="B_RP_GGRM_T">'[48]GGRM-J'!$D$67</definedName>
    <definedName name="B_RP_GGRM_TR">'[48]N-GGRM'!$D$67</definedName>
    <definedName name="B_RP_GJTL_A">'[48]N-GJTL'!$D$28</definedName>
    <definedName name="B_RP_GJTL_N">'[48]N-GJTL'!$D$79</definedName>
    <definedName name="B_RP_HERO_J">[48]HERO!$D$12</definedName>
    <definedName name="B_RP_HERO_N">'[48]HERO-N'!$D$16</definedName>
    <definedName name="B_RP_HERO_TR">'[48]HERO-N'!$D$35</definedName>
    <definedName name="B_RP_HMSP_J">'[48]J-HMSP'!$D$21</definedName>
    <definedName name="B_RP_HMSP_N">'[48]N-HMSP'!$D$27</definedName>
    <definedName name="B_RP_HMSP_TR">'[48]N-HMSP'!$D$79</definedName>
    <definedName name="B_RP_IDSR_A">[48]IDSR!$D$27</definedName>
    <definedName name="B_RP_INAF">'[48]INAF-N'!$D$33</definedName>
    <definedName name="B_RP_INAFJ">'[48]INAF-J'!$D$13</definedName>
    <definedName name="B_RP_INCO_N">'[48]N-INCO'!$D$12</definedName>
    <definedName name="B_RP_INDF_N">'[48]N-INDF'!$D$22</definedName>
    <definedName name="B_RP_INDF_TR">'[48]N-INDF'!$D$53</definedName>
    <definedName name="B_RP_INDF_TR_J">[48]INDF!$D$14</definedName>
    <definedName name="B_RP_INDO">[48]IDSR!$D$50</definedName>
    <definedName name="B_RP_INDR_N">'[48]N-INDR'!$D$10</definedName>
    <definedName name="B_RP_INKP_FT">'[48]N-INKP'!$D$36</definedName>
    <definedName name="B_RP_INKP_N">'[48]N-INKP'!$D$15</definedName>
    <definedName name="B_RP_INTP_A">[54]INTP!$D$17</definedName>
    <definedName name="B_RP_INTP_N">'[48]N-INTP'!$D$12</definedName>
    <definedName name="B_RP_ISAT_N">'[48]N-ISAT'!$D$22</definedName>
    <definedName name="B_RP_ISAT_TR">'[48]N-ISAT'!$D$55</definedName>
    <definedName name="B_RP_ISAT_TR_J">[48]ISAT!$D$19</definedName>
    <definedName name="B_RP_ISATJ">[48]ISAT!$D$44</definedName>
    <definedName name="B_RP_JIHD_J_A">'[48]J-JIHD'!$D$35</definedName>
    <definedName name="B_RP_JIHD_N">'[48]N-JIHD'!$D$24</definedName>
    <definedName name="B_RP_JIHDJ">'[48]J-JIHD'!$D$98</definedName>
    <definedName name="B_RP_JIHDN_T">'[48]N-JIHD'!$D$78</definedName>
    <definedName name="B_RP_KAEF">[48]KAEF!$D$52</definedName>
    <definedName name="B_RP_KAEF_A">[48]KAEF!$D$21</definedName>
    <definedName name="B_RP_KAEF_J">'[48]KAEF-J'!$D$10</definedName>
    <definedName name="B_RP_KAEFN_RP">[48]KAEF!$P$75</definedName>
    <definedName name="B_RP_KLBF_N">'[48]N-KLBF'!$D$13</definedName>
    <definedName name="B_RP_KLBFT">'[48]N-KLBF'!$D$41</definedName>
    <definedName name="B_RP_KOMI_N">[48]KOMIN!$D$12</definedName>
    <definedName name="B_RP_KOMI_TR">[48]KOMIN!$D$28</definedName>
    <definedName name="B_RP_KOPI_AFS_N">'[48]N-KOPI'!$D$14</definedName>
    <definedName name="B_RP_KOPI_TR_J">[48]KOPI!$D$42</definedName>
    <definedName name="B_RP_KOPI_TR_N">'[48]N-KOPI'!$D$38</definedName>
    <definedName name="B_RP_LAPD">[48]LAPD!$D$14</definedName>
    <definedName name="B_RP_LPBN_J">[48]LPBN!$D$16</definedName>
    <definedName name="B_RP_LPBN_N">[48]LPBNN!$D$21</definedName>
    <definedName name="B_RP_LPBN_T">[50]LPBNN!$D$59</definedName>
    <definedName name="B_RP_LPLI_N">'[48]N-LPLI'!$D$13</definedName>
    <definedName name="B_RP_LPPS_N">'[48]N-LPPS'!$D$16</definedName>
    <definedName name="B_RP_LTLS_N">'[48]N-LTLS'!$D$11</definedName>
    <definedName name="b_rp_medali">[56]Kartu!$E$921</definedName>
    <definedName name="B_RP_MEDC_N">[48]MEDCN!$D$11</definedName>
    <definedName name="B_RP_MEGA">[48]MEGA!$D$13</definedName>
    <definedName name="B_RP_MLIA_N">'[48]N-MLIA'!$D$15</definedName>
    <definedName name="B_RP_MLPL">[48]MLPL!$D$10</definedName>
    <definedName name="B_RP_MLPL_T">[48]MLPL!$D$26</definedName>
    <definedName name="b_rp_MPF_afs">[56]Kartu!$E$263</definedName>
    <definedName name="b_rp_MPF_afs_TR">[56]Kartu!$E$309</definedName>
    <definedName name="B_RP_MPPA_J">[48]MPPA!$D$34</definedName>
    <definedName name="B_RP_MPPA_N">[48]MPPAN!$D$23</definedName>
    <definedName name="B_RP_MPPA_TR">[48]MPPAN!$D$57</definedName>
    <definedName name="B_RP_MTDL_N">[48]MTDL!$D$15</definedName>
    <definedName name="B_RP_PNBN_N">'[48]N-PNBN'!$D$14</definedName>
    <definedName name="B_RP_PNBN_T">'[54]N-PNBN'!$D$45</definedName>
    <definedName name="B_RP_PYFAN_A">[48]PYFA!$D$41</definedName>
    <definedName name="B_RP_RALS_N">'[48]N-RALS'!$D$16</definedName>
    <definedName name="B_RP_RALS_TR">'[48]N-RALS'!$D$39</definedName>
    <definedName name="B_RP_RMBA">[48]RMBA!$D$14</definedName>
    <definedName name="B_RP_RMBA_T">[48]RMBA!$D$38</definedName>
    <definedName name="B_RP_SCM_A">[48]SCM!$D$16</definedName>
    <definedName name="b_rp_selaras_jht">[56]Kartu!$E$137</definedName>
    <definedName name="B_RP_SMAR_FT">[48]SMAR!$D$36</definedName>
    <definedName name="B_RP_SMAR_N">[48]SMAR!$D$16</definedName>
    <definedName name="B_RP_SMCBN_T">[48]SMCB!$D$15</definedName>
    <definedName name="B_RP_SMGR_J_T">'[48]J-SMGR'!$D$29</definedName>
    <definedName name="B_RP_SMGR_N">'[48]N-SMGR'!$D$22</definedName>
    <definedName name="B_RP_SMGR_TR">'[48]N-SMGR'!$D$61</definedName>
    <definedName name="B_RP_SONA_T">[48]SONA!$D$19</definedName>
    <definedName name="B_RP_SONAJ">'[48]SONA-J'!$D$12</definedName>
    <definedName name="B_RP_SULI_J">[48]SULI!$D$25</definedName>
    <definedName name="B_RP_TINS_N">'[48]N-TINS'!$D$36</definedName>
    <definedName name="B_RP_TINST">'[48]N-TINS'!$D$67</definedName>
    <definedName name="B_RP_TKIM_FT">'[48]N-TKIM'!$D$32</definedName>
    <definedName name="B_RP_TKIM_N">'[48]N-TKIM'!$D$14</definedName>
    <definedName name="B_RP_TLKM_J">'[48]TLKM-J'!$D$68</definedName>
    <definedName name="B_RP_TLKM_N">'[48]N-TLKM'!$D$51</definedName>
    <definedName name="B_RP_TLKM_TR">'[48]N-TLKM'!$D$117</definedName>
    <definedName name="B_RP_TLKMJ_A">'[48]TLKM-J'!$D$20</definedName>
    <definedName name="B_RP_TLKMJ_T">'[48]TLKM-J'!$D$63</definedName>
    <definedName name="B_RP_TMPI">'[48]N-TMPI'!$D$18</definedName>
    <definedName name="B_RP_TRIM">[48]TRIM!$D$24</definedName>
    <definedName name="B_RP_TSPC_J">[48]TSPC!$D$13</definedName>
    <definedName name="B_RP_TSPC_N">'[48]N-TSPC'!$D$62</definedName>
    <definedName name="B_RP_TSPCT">'[48]N-TSPC'!$D$78</definedName>
    <definedName name="B_RP_UNTR_N">'[48]N-UNTR'!$D$29</definedName>
    <definedName name="B_RP_UNTRT">'[48]N-UNTR'!$D$47</definedName>
    <definedName name="B_RP_UNVR_A">'[48]N-UNVR'!$D$33</definedName>
    <definedName name="B_RP_UNVR_N">'[48]N-UNVR'!$D$59</definedName>
    <definedName name="b_rp_wibawastabil">[56]Kartu!$E$902</definedName>
    <definedName name="B_SMGR_N">'[48]N-SMGR'!$N$51</definedName>
    <definedName name="B_TLKM_N">'[48]N-TLKM'!$N$122</definedName>
    <definedName name="B_TSPCN_R">'[54]N-TSPC'!$N$50</definedName>
    <definedName name="b_u_abnberkala">[51]Kartu!$C$826</definedName>
    <definedName name="b_u_abnkas_njht">[51]Kartu!$C$807</definedName>
    <definedName name="B_U_AFS">[52]SAHAM!$H$71</definedName>
    <definedName name="b_u_berganda">[56]Kartu!$C$940</definedName>
    <definedName name="b_u_bprima_jht">[51]Kartu!$C$239</definedName>
    <definedName name="b_u_danamantap_njht">[51]Kartu!$C$731</definedName>
    <definedName name="b_u_danaplus_njht">[51]Kartu!$C$750</definedName>
    <definedName name="b_u_dhanawibawa">[51]Kartu!$C$788</definedName>
    <definedName name="B_U_FT">[52]SAHAM!$H$100</definedName>
    <definedName name="B_U_JHT_AFS">[52]SAHAM!$H$19</definedName>
    <definedName name="B_U_JHTFT">[52]SAHAM!$H$80</definedName>
    <definedName name="b_u_medali">[56]Kartu!$C$921</definedName>
    <definedName name="B_U_NJHT_AFS">[52]SAHAM!$H$69</definedName>
    <definedName name="B_U_NJHTFT">[52]SAHAM!$H$98</definedName>
    <definedName name="b_u_phinisitetap_njht">[51]Kartu!$C$769</definedName>
    <definedName name="b_u_sidana_njht">[51]Kartu!$C$712</definedName>
    <definedName name="B_U_TOTAL">[53]PORTO!$G$172</definedName>
    <definedName name="B_U_TOTALshm">[52]SAHAM!$H$103</definedName>
    <definedName name="b_u_wibawastabil">[56]Kartu!$C$902</definedName>
    <definedName name="B_UNIT_AALI_JHT_T">'[48]AALI-J'!$B$17</definedName>
    <definedName name="B_UNIT_AALI_N">'[48]N-AALI'!$B$15</definedName>
    <definedName name="B_UNIT_AALI_T">'[48]N-AALI'!$B$39</definedName>
    <definedName name="B_UNIT_AMFG_J">[48]AMFG!$B$16</definedName>
    <definedName name="B_UNIT_ANTA">[48]ANTA!$B$20</definedName>
    <definedName name="B_UNIT_ANTM_J">[48]ANTM!$B$27</definedName>
    <definedName name="B_UNIT_ANTM_T">'[48]ANTM-N'!$B$43</definedName>
    <definedName name="B_UNIT_ANTMN">'[48]ANTM-N'!$B$16</definedName>
    <definedName name="B_UNIT_ASGR_N">'[48]ASGR-N'!$B$15</definedName>
    <definedName name="B_UNIT_ASGR_TR">'[48]ASGR-N'!$B$33</definedName>
    <definedName name="B_UNIT_ASII_N">'[48]N-ASII'!$B$25</definedName>
    <definedName name="B_UNIT_ASII_TR">'[48]N-ASII'!$B$55</definedName>
    <definedName name="B_UNIT_ASII_TR_JHT">'[48]J-ASII '!$B$13</definedName>
    <definedName name="B_UNIT_AUTO_FT">[48]AUTO!$B$32</definedName>
    <definedName name="B_UNIT_AUTO_N">[48]AUTO!$B$14</definedName>
    <definedName name="b_unit_bahanaabadi_jht">[51]Kartu!$C$428</definedName>
    <definedName name="B_UNIT_BBCA">[48]BBCA!$B$75</definedName>
    <definedName name="B_UNIT_BBCA_A">[48]BBCA!$B$50</definedName>
    <definedName name="B_UNIT_BBCA_J">'[48]BBCA-J'!$B$14</definedName>
    <definedName name="B_UNIT_BBNI_N">'[48]N-BBNI'!$B$11</definedName>
    <definedName name="B_UNIT_BBRI">'[54]BBRI-N'!$B$51</definedName>
    <definedName name="B_UNIT_BBRI_J">'[54]BBRI-J'!$B$33</definedName>
    <definedName name="B_UNIT_BBRI_T">'[54]BBRI-N'!$B$96</definedName>
    <definedName name="B_UNIT_BBRIJ_T">'[55]BBRI-J'!$B$110</definedName>
    <definedName name="B_UNIT_BDMN_J">[48]BDMN!$B$12</definedName>
    <definedName name="B_UNIT_BEKS">[48]BEKS!$B$20</definedName>
    <definedName name="B_UNIT_BHIT">[48]BHIT!$B$10</definedName>
    <definedName name="B_UNIT_BLTA_N">'[48]N-BLTA'!$B$11</definedName>
    <definedName name="B_UNIT_BLTA_T">'[48]N-BLTA'!$B$25</definedName>
    <definedName name="B_UNIT_BMRI">[54]BMRI!$B$17</definedName>
    <definedName name="B_UNIT_BMRI_T">[54]BMRI!$B$40</definedName>
    <definedName name="B_UNIT_BMTR_FT">'[48]BMTR-N'!$B$30</definedName>
    <definedName name="B_UNIT_BMTR_J">[48]BMTR!$B$12</definedName>
    <definedName name="B_UNIT_BMTR_N">'[48]BMTR-N'!$B$12</definedName>
    <definedName name="B_UNIT_BNGA_J">[48]BNGA!$B$14</definedName>
    <definedName name="B_UNIT_BNGA_N">[48]BNGAN!$B$17</definedName>
    <definedName name="B_UNIT_BNII_J">[48]BNII!$B$11</definedName>
    <definedName name="B_UNIT_BNII_N">'[48]N-BNII'!$B$13</definedName>
    <definedName name="B_UNIT_BNII_T">'[48]N-BNII'!$B$61</definedName>
    <definedName name="B_UNIT_BUMI_J">[48]BUMI!$B$15</definedName>
    <definedName name="B_UNIT_BUMI_TR">[48]BUMI!$B$32</definedName>
    <definedName name="B_UNIT_CFIN">[48]CFIN!$B$11</definedName>
    <definedName name="B_UNIT_CMNP_J">[48]CMNP!$B$16</definedName>
    <definedName name="B_UNIT_CMNP_N">'[48]N-CMNP-N'!$B$16</definedName>
    <definedName name="B_UNIT_CMNP_TR_NJ">[48]CMNP!$B$46</definedName>
    <definedName name="B_UNIT_CPIN_N">[48]CPIN!$B$16</definedName>
    <definedName name="B_UNIT_CTRS">[48]CTRS!$B$14</definedName>
    <definedName name="B_UNIT_CTRSN">'[54]N-CTRS'!$B$28</definedName>
    <definedName name="B_UNIT_DGSA_J">[48]DGSA!$B$15</definedName>
    <definedName name="B_UNIT_DNKS_N">'[48]DNKS-N'!$B$12</definedName>
    <definedName name="B_UNIT_DNKSN_T">'[54]DNKS-N'!$B$67</definedName>
    <definedName name="B_UNIT_DSUC_J">[48]DSUC!$B$25</definedName>
    <definedName name="B_UNIT_DVLA_J">[48]DVLA!$B$16</definedName>
    <definedName name="B_UNIT_DVLA_N">[48]DVLAN!$B$18</definedName>
    <definedName name="B_UNIT_DYNAN">'[48]DYNA-N'!$B$14</definedName>
    <definedName name="B_UNIT_EPMT">'[48]N-EPMT'!$B$17</definedName>
    <definedName name="B_UNIT_ETWA">[48]ETWA!$B$13</definedName>
    <definedName name="B_UNIT_GGRM_N">'[48]N-GGRM'!$B$27</definedName>
    <definedName name="B_UNIT_GGRM_T">'[48]GGRM-J'!$B$67</definedName>
    <definedName name="B_UNIT_GGRM_TR">'[48]N-GGRM'!$B$67</definedName>
    <definedName name="B_UNIT_GJTL_A">'[48]N-GJTL'!$B$28</definedName>
    <definedName name="B_UNIT_GJTL_N">'[48]N-GJTL'!$B$79</definedName>
    <definedName name="B_UNIT_HERO_J">[48]HERO!$B$12</definedName>
    <definedName name="B_UNIT_HERO_N">'[48]HERO-N'!$B$16</definedName>
    <definedName name="B_UNIT_HERO_TR">'[48]HERO-N'!$B$35</definedName>
    <definedName name="B_UNIT_HMSP_J">'[48]J-HMSP'!$B$21</definedName>
    <definedName name="B_UNIT_HMSP_N">'[48]N-HMSP'!$B$27</definedName>
    <definedName name="B_UNIT_HMSP_TR">'[48]N-HMSP'!$B$79</definedName>
    <definedName name="B_UNIT_IDSR_A">[48]IDSR!$B$27</definedName>
    <definedName name="B_UNIT_INAF">'[48]INAF-N'!$B$33</definedName>
    <definedName name="B_UNIT_INAFJ">'[48]INAF-J'!$B$13</definedName>
    <definedName name="B_UNIT_INCO_N">'[48]N-INCO'!$B$12</definedName>
    <definedName name="B_UNIT_INDF_N">'[48]N-INDF'!$B$22</definedName>
    <definedName name="B_UNIT_INDF_TR">'[48]N-INDF'!$B$53</definedName>
    <definedName name="B_UNIT_INDF_TR_J">[48]INDF!$B$14</definedName>
    <definedName name="B_UNIT_INDO">[48]IDSR!$B$50</definedName>
    <definedName name="B_UNIT_INDR_N">'[48]N-INDR'!$B$10</definedName>
    <definedName name="B_UNIT_INKP_FT">'[48]N-INKP'!$B$36</definedName>
    <definedName name="B_UNIT_INKP_N">'[48]N-INKP'!$B$15</definedName>
    <definedName name="B_UNIT_INTP_A">[54]INTP!$B$17</definedName>
    <definedName name="B_UNIT_INTP_N">'[48]N-INTP'!$B$12</definedName>
    <definedName name="B_UNIT_ISAT_N">'[48]N-ISAT'!$B$22</definedName>
    <definedName name="B_UNIT_ISAT_TR">'[48]N-ISAT'!$B$55</definedName>
    <definedName name="B_UNIT_ISAT_TR_J">[48]ISAT!$B$19</definedName>
    <definedName name="B_UNIT_ISATJ">[48]ISAT!$B$44</definedName>
    <definedName name="B_UNIT_JIHD_J_A">'[48]J-JIHD'!$B$35</definedName>
    <definedName name="B_UNIT_JIHD_N">'[48]N-JIHD'!$B$24</definedName>
    <definedName name="B_UNIT_JIHDJ">'[48]J-JIHD'!$B$98</definedName>
    <definedName name="B_UNIT_JIHDN_T">'[48]N-JIHD'!$B$78</definedName>
    <definedName name="B_UNIT_KAEF">[48]KAEF!$B$52</definedName>
    <definedName name="B_UNIT_KAEF_A">[48]KAEF!$B$21</definedName>
    <definedName name="B_UNIT_KAEF_J">'[48]KAEF-J'!$B$10</definedName>
    <definedName name="B_UNIT_KLBF_N">'[48]N-KLBF'!$B$13</definedName>
    <definedName name="B_UNIT_KLBFT">'[48]N-KLBF'!$B$41</definedName>
    <definedName name="B_UNIT_KOMI_N">[48]KOMIN!$B$12</definedName>
    <definedName name="B_UNIT_KOMI_TR">[48]KOMIN!$B$28</definedName>
    <definedName name="B_UNIT_KOPI_AFS_N">'[48]N-KOPI'!$B$14</definedName>
    <definedName name="B_UNIT_KOPI_TR_J">[48]KOPI!$B$42</definedName>
    <definedName name="B_UNIT_KOPI_TR_N">'[48]N-KOPI'!$B$38</definedName>
    <definedName name="B_UNIT_LAPD">[48]LAPD!$B$14</definedName>
    <definedName name="B_UNIT_LPBN_J">[48]LPBN!$B$16</definedName>
    <definedName name="B_UNIT_LPBN_N">[48]LPBNN!$B$21</definedName>
    <definedName name="B_UNIT_LPBN_T">[50]LPBNN!$B$59</definedName>
    <definedName name="B_UNIT_LPLI_N">'[48]N-LPLI'!$B$13</definedName>
    <definedName name="B_UNIT_LPPS_N">'[48]N-LPPS'!$B$16</definedName>
    <definedName name="B_UNIT_LTLS_N">'[48]N-LTLS'!$B$11</definedName>
    <definedName name="B_UNIT_MEDC_N">[48]MEDCN!$B$11</definedName>
    <definedName name="B_UNIT_MEGA">[48]MEGA!$B$13</definedName>
    <definedName name="B_UNIT_MLIA_N">'[48]N-MLIA'!$B$15</definedName>
    <definedName name="B_UNIT_MLPL">[48]MLPL!$B$10</definedName>
    <definedName name="B_UNIT_MLPL_T">[48]MLPL!$B$26</definedName>
    <definedName name="b_unit_MPF_afs">[56]Kartu!$C$263</definedName>
    <definedName name="b_unit_MPF_afs_TR">[56]Kartu!$C$309</definedName>
    <definedName name="B_UNIT_MPPA_J">[48]MPPA!$B$34</definedName>
    <definedName name="B_UNIT_MPPA_N">[48]MPPAN!$B$23</definedName>
    <definedName name="B_UNIT_MPPA_TR">[48]MPPAN!$B$57</definedName>
    <definedName name="B_UNIT_MTDL_N">[48]MTDL!$B$15</definedName>
    <definedName name="B_UNIT_PNBN_N">'[48]N-PNBN'!$B$14</definedName>
    <definedName name="B_UNIT_PNBN_T">'[54]N-PNBN'!$B$45</definedName>
    <definedName name="B_UNIT_PYFAN_A">[48]PYFA!$B$41</definedName>
    <definedName name="B_UNIT_RALS_N">'[48]N-RALS'!$B$16</definedName>
    <definedName name="B_UNIT_RALS_TR">'[48]N-RALS'!$B$39</definedName>
    <definedName name="B_UNIT_RMBA">[48]RMBA!$B$14</definedName>
    <definedName name="B_UNIT_RMBA_T">[48]RMBA!$B$38</definedName>
    <definedName name="B_UNIT_SCM_N">[48]SCM!$B$16</definedName>
    <definedName name="b_Unit_selaras_jht">[56]Kartu!$C$137</definedName>
    <definedName name="B_UNIT_SMAR_FT">[48]SMAR!$B$36</definedName>
    <definedName name="B_UNIT_SMAR_N">[48]SMAR!$B$16</definedName>
    <definedName name="B_UNIT_SMCBN_T">[48]SMCB!$B$15</definedName>
    <definedName name="B_UNIT_SMGR_J_T">'[48]J-SMGR'!$B$29</definedName>
    <definedName name="B_UNIT_SMGR_N">'[48]N-SMGR'!$B$22</definedName>
    <definedName name="B_UNIT_SMGR_TR">'[48]N-SMGR'!$B$61</definedName>
    <definedName name="B_UNIT_SONA_T">[48]SONA!$B$19</definedName>
    <definedName name="B_UNIT_SONAJ">'[48]SONA-J'!$B$12</definedName>
    <definedName name="B_UNIT_SULI_J">[48]SULI!$B$25</definedName>
    <definedName name="B_UNIT_TINS_N">'[48]N-TINS'!$B$36</definedName>
    <definedName name="B_UNIT_TINST">'[48]N-TINS'!$B$67</definedName>
    <definedName name="B_UNIT_TKIM_FT">'[48]N-TKIM'!$B$32</definedName>
    <definedName name="B_UNIT_TKIM_N">'[48]N-TKIM'!$B$14</definedName>
    <definedName name="B_UNIT_TLKM_J">'[48]TLKM-J'!$B$68</definedName>
    <definedName name="B_UNIT_TLKM_N">'[48]N-TLKM'!$B$51</definedName>
    <definedName name="B_UNIT_TLKM_TR">'[48]N-TLKM'!$B$117</definedName>
    <definedName name="B_UNIT_TLKMJ_A">'[48]TLKM-J'!$B$20</definedName>
    <definedName name="B_UNIT_TLKMJ_T">'[48]TLKM-J'!$B$63</definedName>
    <definedName name="B_UNIT_TMPI">'[48]N-TMPI'!$B$18</definedName>
    <definedName name="B_UNIT_TRIM">[48]TRIM!$B$24</definedName>
    <definedName name="B_UNIT_TSPC_J">[48]TSPC!$B$13</definedName>
    <definedName name="B_UNIT_TSPC_N">'[48]N-TSPC'!$B$62</definedName>
    <definedName name="B_UNIT_TSPCT">'[48]N-TSPC'!$B$78</definedName>
    <definedName name="B_UNIT_UNTR_N">'[48]N-UNTR'!$B$29</definedName>
    <definedName name="B_UNIT_UNTRT">'[48]N-UNTR'!$B$47</definedName>
    <definedName name="B_UNIT_UNVR_A">'[48]N-UNVR'!$B$33</definedName>
    <definedName name="B_UNIT_UNVR_N">'[48]N-UNVR'!$B$59</definedName>
    <definedName name="Backcharge">'[57]INPUT DATA'!$W$7:$W$314</definedName>
    <definedName name="BADGE">#REF!</definedName>
    <definedName name="bagian_laba_asosiasi">[58]KONS2005!$I$783</definedName>
    <definedName name="bangunan">[59]List!$B$22:$B$27</definedName>
    <definedName name="bangunan1">[60]List!$B$22:$B$27</definedName>
    <definedName name="bank2">'[9]Detail-PARENT'!$AU$26</definedName>
    <definedName name="BASIS">'[14]Entry Broker'!$IV$4</definedName>
    <definedName name="BB">#N/A</definedName>
    <definedName name="BBBB">[61]Manpower!$L$38</definedName>
    <definedName name="BBBBB">[61]Manpower!$L$35</definedName>
    <definedName name="BBCA">[44]BBCA!$A$1</definedName>
    <definedName name="bbmok" hidden="1">'[62]BBM-03'!$B$767:$B$769</definedName>
    <definedName name="BEFHKD">[45]Rate!$D$10</definedName>
    <definedName name="BELINJHT">[52]SAHAM!$J$98</definedName>
    <definedName name="BELIRP">[48]BELI!$K$137</definedName>
    <definedName name="BELIUNIT">[48]BELI!$F$137</definedName>
    <definedName name="ben_tbl_mo1">'[63]data_benefit(1)'!$B$5:$I$17</definedName>
    <definedName name="ben_tbl_mo2">'[64]data_benefit(2)'!$B$5:$I$19</definedName>
    <definedName name="benny">'[34]SK HTM'!$K$83</definedName>
    <definedName name="bentuk">[59]List!$B$12:$B$15</definedName>
    <definedName name="bentuk1">[60]List!$B$12:$B$15</definedName>
    <definedName name="BG_Del" hidden="1">15</definedName>
    <definedName name="BG_Ins" hidden="1">4</definedName>
    <definedName name="BG_Mod" hidden="1">6</definedName>
    <definedName name="Bidder">[65]!Bidder</definedName>
    <definedName name="BK">'[66]20-11-03'!$A$2:$H$61</definedName>
    <definedName name="BL">'[27]BL Urea'!$M$5:$X$34</definedName>
    <definedName name="bln">[67]Masda!$B$2:$I$13</definedName>
    <definedName name="BLNPK">'[27]BL NPK'!$Q$43:$W$70</definedName>
    <definedName name="BMTR">[44]BMTR!$A$14</definedName>
    <definedName name="bngn">[30]List!$B$22:$B$27</definedName>
    <definedName name="bngnan">[30]List!$B$22:$B$27</definedName>
    <definedName name="BNHC">NA()</definedName>
    <definedName name="bntk">[30]List!$B$12:$B$15</definedName>
    <definedName name="BOND2">'[9]Detail-PARENT'!$AU$1315</definedName>
    <definedName name="Bq">[61]Manpower!$E$45</definedName>
    <definedName name="BRALSABK053001">[68]BELI!$K$129</definedName>
    <definedName name="BRLKMN">[69]BELI!$K$22</definedName>
    <definedName name="BS">#N/A</definedName>
    <definedName name="BS_REP">#N/A</definedName>
    <definedName name="BS_REPO">#N/A</definedName>
    <definedName name="BTLKMN">[69]BELI!$K$80</definedName>
    <definedName name="BUD">[35]Bud!$A$1:$B$1000</definedName>
    <definedName name="bulan">#REF!</definedName>
    <definedName name="BULAN_LALU">[70]Index!$B$2</definedName>
    <definedName name="bulan_riil">[71]Parameter!$A$7:$A$18</definedName>
    <definedName name="BULAN_RILL">[72]Parameter!$A$28:$A$39</definedName>
    <definedName name="BusinessIncome">'[73]FE-1770-I'!$AE$35</definedName>
    <definedName name="Buyer">[72]Parameter!$A$10:$A$24</definedName>
    <definedName name="C_">#REF!</definedName>
    <definedName name="C__1">#REF!</definedName>
    <definedName name="C__8">#REF!</definedName>
    <definedName name="CASE">[74]MAIN!$U$15</definedName>
    <definedName name="cash2">'[9]Detail-PARENT'!$AU$19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rm">[75]Consolidated!$FJ$7</definedName>
    <definedName name="CETAK">#N/A</definedName>
    <definedName name="CFNEWREV">[65]!CFNEWREV</definedName>
    <definedName name="CGM">#N/A</definedName>
    <definedName name="Change_order">'[57]INPUT DATA'!$S$7:$S$314</definedName>
    <definedName name="CHART">'[76]Daf-Rek'!$A$9:$B$183</definedName>
    <definedName name="Check">[65]!Check</definedName>
    <definedName name="CHU">[77]CONSUMABLE!$I$45</definedName>
    <definedName name="clcnbks">[75]Consolidated!$FI$7</definedName>
    <definedName name="co_name">[78]data_val!$B$3</definedName>
    <definedName name="code">[79]COSTCODE!$A$2:$B$818</definedName>
    <definedName name="compactor">'[80]eqp-rek'!$Z$19</definedName>
    <definedName name="Concrete">[41]koef!$E$10:$E$28</definedName>
    <definedName name="CONV1">'[75]Read Me'!$H$7</definedName>
    <definedName name="cpaperbks">[75]Consolidated!$FN$7</definedName>
    <definedName name="cphdbks">[75]Consolidated!$FK$7</definedName>
    <definedName name="cpslist">[75]Consolidated!$I$12</definedName>
    <definedName name="cpsupdset">[75]Consolidated!$FU$7</definedName>
    <definedName name="cpsupgset">[75]Consolidated!$FV$7</definedName>
    <definedName name="cpsupprset">[75]Consolidated!$FT$7</definedName>
    <definedName name="CREWE">[61]Manpower!$E$50</definedName>
    <definedName name="CREWS">[61]Manpower!$E$50</definedName>
    <definedName name="crinst">[81]name!$B$4</definedName>
    <definedName name="_xlnm.Criteria">'[82]FORM-01'!#REF!</definedName>
    <definedName name="crpi">[83]name!$E$5</definedName>
    <definedName name="crps">[83]name!$E$14</definedName>
    <definedName name="crshop">[81]name!$B$5</definedName>
    <definedName name="cspb">[75]Consolidated!$FL$7</definedName>
    <definedName name="CTD">'[57]INPUT DATA'!$Z$7:$Z$276</definedName>
    <definedName name="ctopp">[75]Consolidated!$FZ$7</definedName>
    <definedName name="ctphbks">[75]Consolidated!$FH$7</definedName>
    <definedName name="ctpslist">[75]Consolidated!$I$7</definedName>
    <definedName name="cuniflist">[75]Consolidated!$I$16</definedName>
    <definedName name="cunifupdset">[75]Consolidated!$FX$7</definedName>
    <definedName name="cunifupgset">[75]Consolidated!$FY$7</definedName>
    <definedName name="cunifupprset">[75]Consolidated!$FW$7</definedName>
    <definedName name="cupdset">[75]Consolidated!$FR$7</definedName>
    <definedName name="cupgset">[75]Consolidated!$FS$7</definedName>
    <definedName name="cupprset">[75]Consolidated!$FQ$7</definedName>
    <definedName name="Curr_Budget">'[57]INPUT DATA'!$X$7:$X$314</definedName>
    <definedName name="Curr_Contr">'[57]INPUT DATA'!$T$7:$T$314</definedName>
    <definedName name="data">'[78]data_ee_&lt;nra(1)'!$A$6:$Z$65536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2">'[78]data_ee_&lt;nra(2)'!$A$6:$Z$65536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CST">[84]NAMES!$B$4</definedName>
    <definedName name="ddiee">'[85]Permanent info'!$E$7</definedName>
    <definedName name="deffcharges2">'[9]Detail-PARENT'!$AU$802</definedName>
    <definedName name="deffproject2">'[9]Detail-PARENT'!$AU$813</definedName>
    <definedName name="deftax2">'[9]Detail-PARENT'!$AU$789</definedName>
    <definedName name="depchedule">[86]GeneralInfo!$I$5</definedName>
    <definedName name="Dependant">'[73]FE-1770.P1'!$AA$70</definedName>
    <definedName name="df\">#REF!</definedName>
    <definedName name="dfr">'[87]Biaya Op-10'!$C$5</definedName>
    <definedName name="Di_AA">0.0044</definedName>
    <definedName name="Di_AUAV">0.0167</definedName>
    <definedName name="Di_AVS">0.0106</definedName>
    <definedName name="Di_B">0.0117</definedName>
    <definedName name="Di_BM">0.0117</definedName>
    <definedName name="Di_BN">0.0233</definedName>
    <definedName name="Di_BQ">0.0234</definedName>
    <definedName name="Di_BTS">0.029</definedName>
    <definedName name="Di_BZZ">0.0218</definedName>
    <definedName name="Di_E">0.007</definedName>
    <definedName name="Di_EQ">0.0123</definedName>
    <definedName name="Di_ES">0.0153</definedName>
    <definedName name="Di_ET">0.0163</definedName>
    <definedName name="Di_ETB">0.0163</definedName>
    <definedName name="Di_EWWA">0.0826</definedName>
    <definedName name="Di_EWYA">0.0826</definedName>
    <definedName name="Di_EZ">0.013</definedName>
    <definedName name="Di_F">0.0147</definedName>
    <definedName name="Di_FF">0.0411</definedName>
    <definedName name="Di_FN">0.0252</definedName>
    <definedName name="Di_FS">0.1015</definedName>
    <definedName name="Di_FSW">0.0945</definedName>
    <definedName name="Di_FW">0.0307</definedName>
    <definedName name="Di_FZ">0.1015</definedName>
    <definedName name="Di_HZE">0.0322</definedName>
    <definedName name="Di_HZEB">0.0322</definedName>
    <definedName name="Di_K">0.0167</definedName>
    <definedName name="Di_KL">0.0176</definedName>
    <definedName name="Di_KLC">0.0176</definedName>
    <definedName name="Di_KNA">0.0313</definedName>
    <definedName name="Di_L">0.0285</definedName>
    <definedName name="Di_LL">0.045</definedName>
    <definedName name="Di_LL4A">0.0245</definedName>
    <definedName name="Di_MB">0.0162</definedName>
    <definedName name="Di_MM">0.009</definedName>
    <definedName name="Di_MQ">0.031</definedName>
    <definedName name="Di_MR">0.0243</definedName>
    <definedName name="Di_MX">0.0397</definedName>
    <definedName name="Di_P">0.0508</definedName>
    <definedName name="Di_SB">0.0547</definedName>
    <definedName name="Di_SCA">0.04416</definedName>
    <definedName name="Di_U">0.0109</definedName>
    <definedName name="Di_UR">0.0334</definedName>
    <definedName name="Di_UV">0.0288</definedName>
    <definedName name="Di_UW">0.0206</definedName>
    <definedName name="Di_UX">0.0353</definedName>
    <definedName name="Di_UY">0.0237</definedName>
    <definedName name="Di_X">0.0157</definedName>
    <definedName name="Di_XM">0.0277</definedName>
    <definedName name="Di_ZU">0.016</definedName>
    <definedName name="DO">[88]Family!$J$5</definedName>
    <definedName name="dozer">'[80]eqp-rek'!$Z$17</definedName>
    <definedName name="drlb">[89]NAME!$C$5</definedName>
    <definedName name="Dropping">[65]!Dropping</definedName>
    <definedName name="dss" hidden="1">'[43]3-8'!#REF!</definedName>
    <definedName name="dt">'[80]eqp-rek'!$Z$22</definedName>
    <definedName name="E">[2]Sheet1!$B$114</definedName>
    <definedName name="EAC">'[57]INPUT DATA'!$AB$7:$AB$276</definedName>
    <definedName name="Ekuitas_aws">'[90]cons workpapers'!$P$403</definedName>
    <definedName name="EmploymentIncome">'[73]FE-1770-I'!$AB$70</definedName>
    <definedName name="EPMTN">[54]DVLAN!$Q$54</definedName>
    <definedName name="eqpmhr">[91]Break_down!$R$221</definedName>
    <definedName name="ert">[92]GeneralInfo!$T$73</definedName>
    <definedName name="EST">#N/A</definedName>
    <definedName name="ETC">'[57]INPUT DATA'!$AA$7:$AA$276</definedName>
    <definedName name="ETD">'[57]INPUT DATA'!$Y$7:$Y$276</definedName>
    <definedName name="EURHKD">[45]Rate!$D$4</definedName>
    <definedName name="EX">[2]Sheet1!$B$4</definedName>
    <definedName name="excavator">'[80]eqp-rek'!$Z$18</definedName>
    <definedName name="Excel_BuiltIn_Print_Area">NA()</definedName>
    <definedName name="exittaxtotal">[93]GeneralInfo!$T$76</definedName>
    <definedName name="F">[2]Sheet1!$B$174</definedName>
    <definedName name="fab">[94]PConsCS!$C$5</definedName>
    <definedName name="FIELD">[24]RUM!$A$2:$R$117</definedName>
    <definedName name="fika">'[95]Lead Schedule'!$B$4:$Y$23</definedName>
    <definedName name="FinishDate">'[96]% Prog'!$K$6:$K$128</definedName>
    <definedName name="fit">[97]name!$C$6</definedName>
    <definedName name="fpklr">[67]FP_KLR!$B$7:$M$81</definedName>
    <definedName name="fpmsk">[67]FP_MSK!$B$7:$M$32</definedName>
    <definedName name="FRC">[98]FREIGHT!$A$6:$AE$13</definedName>
    <definedName name="FRK">[98]FREIGHT!$A$17:$AE$708</definedName>
    <definedName name="Frmn">[61]Manpower!$L$32</definedName>
    <definedName name="FRT">[98]FREIGHT!#REF!</definedName>
    <definedName name="ftr">[89]NAME!$C$4</definedName>
    <definedName name="ftre">[89]NAME!$C$7</definedName>
    <definedName name="fxrate">[99]GeneralInfo!$H$23</definedName>
    <definedName name="G">#N/A</definedName>
    <definedName name="GA">#N/A</definedName>
    <definedName name="gb" hidden="1">'[11]3-8'!#REF!</definedName>
    <definedName name="GC">#N/A</definedName>
    <definedName name="GD">#N/A</definedName>
    <definedName name="GG">[100]DATA!$AA$4:$AC$116</definedName>
    <definedName name="GGRM">'[44]N-GGRM'!$A$21</definedName>
    <definedName name="Gj">[29]Gj!$D$5:$ER$15</definedName>
    <definedName name="Gk">[29]Gk!$D$5:$ER$30</definedName>
    <definedName name="grader">'[80]eqp-rek'!$Z$20</definedName>
    <definedName name="graphb" hidden="1">'[11]3-8'!#REF!</definedName>
    <definedName name="GRT">[101]NAME!$G$13</definedName>
    <definedName name="guarantee2">'[9]Detail-PARENT'!$AU$854</definedName>
    <definedName name="H">[2]Sheet1!$B$177</definedName>
    <definedName name="HAL1_9">NA()</definedName>
    <definedName name="HANI">[38]KAEF!$B$15</definedName>
    <definedName name="HARI">'[102]oblig Trad&amp;AFS'!$A$3</definedName>
    <definedName name="HARIAN">'[66]20-11-03'!$Y$2:$AI$61</definedName>
    <definedName name="HITUNG">#N/A</definedName>
    <definedName name="HKDHKD">[45]Rate!$D$3</definedName>
    <definedName name="Hlp">[61]Manpower!$L$39</definedName>
    <definedName name="HMSP">'[44]N-HMSP'!$A$34</definedName>
    <definedName name="HTML_CodePage" hidden="1">1252</definedName>
    <definedName name="HTML_Description" hidden="1">""</definedName>
    <definedName name="HTML_Email" hidden="1">""</definedName>
    <definedName name="HTML_Header" hidden="1">"Sheet1"</definedName>
    <definedName name="HTML_LastUpdate" hidden="1">"30/12/98"</definedName>
    <definedName name="HTML_LineAfter" hidden="1">FALSE</definedName>
    <definedName name="HTML_LineBefore" hidden="1">FALSE</definedName>
    <definedName name="HTML_Name" hidden="1">"Chepy"</definedName>
    <definedName name="HTML_OBDlg2" hidden="1">TRUE</definedName>
    <definedName name="HTML_OBDlg4" hidden="1">TRUE</definedName>
    <definedName name="HTML_OS" hidden="1">0</definedName>
    <definedName name="HTML_PathFile" hidden="1">"\\Adm-umum\sys\HOME\HOME-DTH\DTH-2\ASEP\MyHTML.htm"</definedName>
    <definedName name="HTML_Title" hidden="1">"SPECJAB"</definedName>
    <definedName name="ID">[103]NM!$G$6</definedName>
    <definedName name="II">[104]DATA!$AJ$4:$AL$160</definedName>
    <definedName name="INCO">'[44]N-INCO'!$A$12</definedName>
    <definedName name="Income_from_investment__Total">"PLIncome"</definedName>
    <definedName name="IND">'[105]STR - 2B'!$Q$6</definedName>
    <definedName name="INDF">'[44]N-INDF'!$A$20</definedName>
    <definedName name="INI">'[106]POKOK-DIR'!$M$3</definedName>
    <definedName name="INI___0">[107]POKOK_DIR!$M$3</definedName>
    <definedName name="INKP">'[44]N-INKP'!$A$19</definedName>
    <definedName name="ins_bo">'[94]dia-in'!$M$15</definedName>
    <definedName name="ins_ta">'[94]dia-in'!$M$14</definedName>
    <definedName name="INSTANSI">[108]TABEL!$A$6:$I$38</definedName>
    <definedName name="interest">'[109]Inputing data'!$I$15</definedName>
    <definedName name="Interface">[65]!Interface</definedName>
    <definedName name="invent2">'[9]Detail-PARENT'!$AU$632</definedName>
    <definedName name="IrregularIncome">'[110]Irregular Income'!$D$37</definedName>
    <definedName name="ISAT">'[44]N-ISAT'!$A$1</definedName>
    <definedName name="ISO">[111]Codes!$A$1:$D$40</definedName>
    <definedName name="itu">'[112]LP-01'!$J$6</definedName>
    <definedName name="itu___0">[113]LP_01!$J$6</definedName>
    <definedName name="J_AALI_N">'[49]N-AALI'!$Q$73</definedName>
    <definedName name="J_AALIN">'[114]N-AALI'!$Q$35</definedName>
    <definedName name="J_ABN_19">[51]Kartu!$T$387</definedName>
    <definedName name="J_AMFG">[44]AMFG!$Q$38</definedName>
    <definedName name="J_ANTMN">'[44]ANTM-N'!$Q$27</definedName>
    <definedName name="J_ASII_N">'[49]N-ASII'!$R$48</definedName>
    <definedName name="J_ASIIN">'[114]N-ASII'!$Q$68</definedName>
    <definedName name="J_AUTON">[114]AUTO!$Q$40</definedName>
    <definedName name="J_BBCA_N">[48]BBCA!$Q$76</definedName>
    <definedName name="J_BBRI">'[54]BBRI-N'!$Q$98</definedName>
    <definedName name="J_BDMN">[44]BDMN!$Q$35</definedName>
    <definedName name="J_BHITN">[114]BHIT!$Q$27</definedName>
    <definedName name="J_BLTA">'[44]N-BLTA'!$Q$27</definedName>
    <definedName name="J_BMTRN">'[44]BMTR-N'!$Q$45</definedName>
    <definedName name="J_BNGA">[44]BNGA!$Q$34</definedName>
    <definedName name="J_BNGAN">[44]BNGAN!$Q$34</definedName>
    <definedName name="J_CPIN">[44]CPIN!$Q$40</definedName>
    <definedName name="J_GGRM_N">'[54]N-GGRM'!$Q$79</definedName>
    <definedName name="J_GGRMN">'[114]N-GGRM'!$Q$44</definedName>
    <definedName name="J_HEROJ">[114]HERO!$Q$41</definedName>
    <definedName name="J_HERON">'[114]HERO-N'!$Q$48</definedName>
    <definedName name="J_HMSP">'[44]N-HMSP'!$Q$73</definedName>
    <definedName name="J_HMSP_N">'[54]N-HMSP'!$Q$102</definedName>
    <definedName name="J_INDF_N">'[55]N-INDF'!$Q$62</definedName>
    <definedName name="J_INDFN">'[114]N-INDF'!$Q$73</definedName>
    <definedName name="J_INTP">'[44]N-INTP'!$Q$37</definedName>
    <definedName name="J_ISAJ">[54]ISAT!$Q$101</definedName>
    <definedName name="J_ISAT">'[44]N-ISAT'!$Q$58</definedName>
    <definedName name="J_ISAT_N">'[54]N-ISAT'!$Q$134</definedName>
    <definedName name="J_JIHD_J">'[54]J-JIHD'!$R$97</definedName>
    <definedName name="J_LAPD_N">[115]LAPD!$S$44</definedName>
    <definedName name="J_LPBNN">[44]LPBNN!$Q$37</definedName>
    <definedName name="J_MEGA">[44]MEGA!$Q$64</definedName>
    <definedName name="j_r_abnobligasi">[51]Kartu!$H$391</definedName>
    <definedName name="J_R_JHTFS">[52]SAHAM!$M$19</definedName>
    <definedName name="J_R_JHTFS_R">'[54]PORTO 19 JUL'!$L$21</definedName>
    <definedName name="J_R_JHTFT">[52]SAHAM!$M$80</definedName>
    <definedName name="J_R_NJHTFS">[52]SAHAM!$M$69</definedName>
    <definedName name="J_R_NJHTFS_R">'[54]PORTO 19 JUL'!$L$74</definedName>
    <definedName name="J_R_NJHTFT">[52]SAHAM!$M$98</definedName>
    <definedName name="J_R_TOTAL">[53]PORTO!$L$172</definedName>
    <definedName name="J_RALS">'[44]N-RALS'!$Q$50</definedName>
    <definedName name="J_RP_AALI_JHT_T">'[48]AALI-J'!$G$17</definedName>
    <definedName name="J_RP_AALI_N">'[48]N-AALI'!$G$15</definedName>
    <definedName name="J_RP_AALI_T">'[48]N-AALI'!$G$39</definedName>
    <definedName name="J_RP_AMFG_J">[48]AMFG!$G$16</definedName>
    <definedName name="J_RP_ANTA">[48]ANTA!$G$20</definedName>
    <definedName name="J_RP_ANTM_J">[48]ANTM!$G$27</definedName>
    <definedName name="J_RP_ANTM_T">'[48]ANTM-N'!$G$43</definedName>
    <definedName name="J_RP_ANTMN">'[48]ANTM-N'!$G$16</definedName>
    <definedName name="J_RP_ASGR_N">'[48]ASGR-N'!$G$15</definedName>
    <definedName name="J_RP_ASGR_TR">'[48]ASGR-N'!$G$33</definedName>
    <definedName name="J_RP_ASII_N">'[48]N-ASII'!$G$25</definedName>
    <definedName name="J_RP_ASII_TR">'[48]N-ASII'!$G$55</definedName>
    <definedName name="J_RP_ASII_TR_JHT">'[48]J-ASII '!$G$13</definedName>
    <definedName name="J_RP_AUTO_FT">[48]AUTO!$G$32</definedName>
    <definedName name="J_RP_AUTO_N">[48]AUTO!$G$14</definedName>
    <definedName name="J_RP_BBCA">[48]BBCA!$G$75</definedName>
    <definedName name="J_RP_BBCA_A">[48]BBCA!$G$50</definedName>
    <definedName name="J_RP_BBCA_J">'[48]BBCA-J'!$G$14</definedName>
    <definedName name="J_RP_BBNI_N">'[48]N-BBNI'!$G$11</definedName>
    <definedName name="J_RP_BBRI">'[54]BBRI-N'!$G$51</definedName>
    <definedName name="J_RP_BBRI_J">'[54]BBRI-J'!$G$33</definedName>
    <definedName name="J_RP_BBRI_T">'[54]BBRI-N'!$G$96</definedName>
    <definedName name="J_RP_BBRIJ_T">'[55]BBRI-J'!$G$110</definedName>
    <definedName name="J_RP_BDMN_J">[48]BDMN!$G$12</definedName>
    <definedName name="J_RP_BEKS">[48]BEKS!$G$20</definedName>
    <definedName name="J_RP_BHIT">[48]BHIT!$G$10</definedName>
    <definedName name="J_RP_BLTA_N">'[48]N-BLTA'!$G$11</definedName>
    <definedName name="J_RP_BLTA_T">'[48]N-BLTA'!$G$25</definedName>
    <definedName name="J_RP_BMRI">[54]BMRI!$G$17</definedName>
    <definedName name="J_RP_BMRI_T">[54]BMRI!$G$40</definedName>
    <definedName name="J_RP_BMTR_FT">'[48]BMTR-N'!$G$30</definedName>
    <definedName name="J_RP_BMTR_J">[48]BMTR!$G$12</definedName>
    <definedName name="J_RP_BMTR_N">'[48]BMTR-N'!$G$12</definedName>
    <definedName name="J_RP_BNGA_J">[48]BNGA!$G$14</definedName>
    <definedName name="J_RP_BNGA_N">[48]BNGAN!$G$17</definedName>
    <definedName name="J_RP_BNII_J">[48]BNII!$G$11</definedName>
    <definedName name="J_RP_BNII_N">'[48]N-BNII'!$G$13</definedName>
    <definedName name="J_RP_BNII_T">'[48]N-BNII'!$G$61</definedName>
    <definedName name="J_RP_BUMI_J">[48]BUMI!$G$15</definedName>
    <definedName name="J_RP_BUMI_TR">[48]BUMI!$G$32</definedName>
    <definedName name="J_RP_CFIN">[48]CFIN!$G$11</definedName>
    <definedName name="J_RP_CMNP_J">[48]CMNP!$G$16</definedName>
    <definedName name="J_RP_CMNP_N">'[48]N-CMNP-N'!$G$16</definedName>
    <definedName name="J_RP_CMNP_TR_NJ">[48]CMNP!$G$46</definedName>
    <definedName name="J_RP_CPIN_N">[48]CPIN!$G$16</definedName>
    <definedName name="J_RP_CTRS">[48]CTRS!$G$14</definedName>
    <definedName name="J_RP_CTRSN">'[54]N-CTRS'!$G$28</definedName>
    <definedName name="J_RP_DGSA_J">[48]DGSA!$G$15</definedName>
    <definedName name="J_RP_DNKS_N">'[48]DNKS-N'!$G$12</definedName>
    <definedName name="J_RP_DNKSN_T">'[54]DNKS-N'!$G$67</definedName>
    <definedName name="J_RP_DSUC_J">[48]DSUC!$G$25</definedName>
    <definedName name="J_RP_DVLA_J">[48]DVLA!$G$16</definedName>
    <definedName name="J_RP_DVLA_N">[48]DVLAN!$G$18</definedName>
    <definedName name="J_RP_DYNAN">'[48]DYNA-N'!$G$14</definedName>
    <definedName name="J_RP_EPMT">'[48]N-EPMT'!$G$17</definedName>
    <definedName name="J_RP_ETWA">[48]ETWA!$G$13</definedName>
    <definedName name="J_RP_GGRM_N">'[48]N-GGRM'!$G$27</definedName>
    <definedName name="J_RP_GGRM_T">'[48]GGRM-J'!$G$67</definedName>
    <definedName name="J_RP_GGRM_TR">'[48]N-GGRM'!$G$67</definedName>
    <definedName name="J_RP_GJTL_A">'[48]N-GJTL'!$G$28</definedName>
    <definedName name="J_RP_GJTL_N">'[48]N-GJTL'!$G$79</definedName>
    <definedName name="J_RP_HERO_J">[48]HERO!$G$12</definedName>
    <definedName name="J_RP_HERO_N">'[48]HERO-N'!$G$16</definedName>
    <definedName name="J_RP_HERO_TR">'[48]HERO-N'!$G$35</definedName>
    <definedName name="J_RP_HMSP_J">'[48]J-HMSP'!$G$21</definedName>
    <definedName name="J_RP_HMSP_N">'[48]N-HMSP'!$G$27</definedName>
    <definedName name="J_RP_HMSP_TR">'[48]N-HMSP'!$G$79</definedName>
    <definedName name="J_RP_IDSR_A">[48]IDSR!$G$27</definedName>
    <definedName name="J_RP_INAF">'[48]INAF-N'!$G$33</definedName>
    <definedName name="J_RP_INAFJ">'[48]INAF-J'!$G$13</definedName>
    <definedName name="J_RP_INCO_N">'[48]N-INCO'!$G$12</definedName>
    <definedName name="J_RP_INDF_N">'[48]N-INDF'!$G$22</definedName>
    <definedName name="J_RP_INDF_TR">'[48]N-INDF'!$G$53</definedName>
    <definedName name="J_RP_INDF_TR_J">[48]INDF!$G$14</definedName>
    <definedName name="J_RP_INDO">[48]IDSR!$G$50</definedName>
    <definedName name="J_RP_INDR_N">'[48]N-INDR'!$G$10</definedName>
    <definedName name="J_RP_INKP_FT">'[48]N-INKP'!$G$36</definedName>
    <definedName name="J_RP_INKP_N">'[48]N-INKP'!$G$15</definedName>
    <definedName name="J_RP_INTP_A">[54]INTP!$G$17</definedName>
    <definedName name="J_RP_INTP_N">'[48]N-INTP'!$G$12</definedName>
    <definedName name="J_RP_ISAT_N">'[48]N-ISAT'!$G$22</definedName>
    <definedName name="J_RP_ISAT_TR">'[48]N-ISAT'!$G$55</definedName>
    <definedName name="J_RP_ISAT_TR_J">[48]ISAT!$G$19</definedName>
    <definedName name="J_RP_ISATJ">[48]ISAT!$G$44</definedName>
    <definedName name="J_RP_JIHD_J_A">'[48]J-JIHD'!$G$35</definedName>
    <definedName name="J_RP_JIHD_N">'[48]N-JIHD'!$G$24</definedName>
    <definedName name="J_RP_JIHDJ">'[48]J-JIHD'!$G$98</definedName>
    <definedName name="J_RP_JIHDN_T">'[48]N-JIHD'!$G$78</definedName>
    <definedName name="J_RP_KAEF">[48]KAEF!$G$52</definedName>
    <definedName name="J_RP_KAEF_A">[48]KAEF!$G$21</definedName>
    <definedName name="J_RP_KAEF_J">'[48]KAEF-J'!$G$10</definedName>
    <definedName name="J_RP_KLBF_N">'[48]N-KLBF'!$G$13</definedName>
    <definedName name="J_RP_KLBFT">'[48]N-KLBF'!$G$41</definedName>
    <definedName name="J_RP_KOMI_N">[48]KOMIN!$G$12</definedName>
    <definedName name="J_RP_KOMI_TR">[48]KOMIN!$G$28</definedName>
    <definedName name="J_RP_KOPI_AFS_N">'[48]N-KOPI'!$G$14</definedName>
    <definedName name="J_RP_KOPI_TR_J">[48]KOPI!$G$42</definedName>
    <definedName name="J_RP_KOPI_TR_N">'[48]N-KOPI'!$G$38</definedName>
    <definedName name="J_RP_LAPD">[48]LAPD!$G$14</definedName>
    <definedName name="J_RP_LPBN_J">[48]LPBN!$G$16</definedName>
    <definedName name="J_RP_LPBN_N">[48]LPBNN!$G$21</definedName>
    <definedName name="J_RP_LPBN_T">[50]LPBNN!$G$59</definedName>
    <definedName name="J_RP_LPLI_N">'[48]N-LPLI'!$G$13</definedName>
    <definedName name="J_RP_LPPS_N">'[48]N-LPPS'!$G$16</definedName>
    <definedName name="J_RP_LTLS_N">'[48]N-LTLS'!$G$11</definedName>
    <definedName name="J_RP_MEDC_N">[48]MEDCN!$G$11</definedName>
    <definedName name="J_RP_MEGA">[48]MEGA!$G$13</definedName>
    <definedName name="J_RP_MLIA_N">'[48]N-MLIA'!$G$15</definedName>
    <definedName name="J_RP_MLPL">[48]MLPL!$G$10</definedName>
    <definedName name="J_RP_MLPL_T">[48]MLPL!$G$26</definedName>
    <definedName name="J_RP_MPPA_J">[48]MPPA!$G$34</definedName>
    <definedName name="J_RP_MPPA_N">[48]MPPAN!$G$23</definedName>
    <definedName name="J_RP_MPPA_TR">[48]MPPAN!$G$57</definedName>
    <definedName name="J_RP_MTDL_N">[48]MTDL!$G$15</definedName>
    <definedName name="J_RP_PNBN_N">'[48]N-PNBN'!$G$14</definedName>
    <definedName name="J_RP_PNBN_T">'[54]N-PNBN'!$G$45</definedName>
    <definedName name="J_RP_PYFAN_A">[48]PYFA!$G$41</definedName>
    <definedName name="J_RP_RALS_N">'[48]N-RALS'!$G$16</definedName>
    <definedName name="J_RP_RALS_TR">'[48]N-RALS'!$G$39</definedName>
    <definedName name="J_RP_RMBA">[48]RMBA!$G$14</definedName>
    <definedName name="J_RP_RMBA_T">[48]RMBA!$G$38</definedName>
    <definedName name="j_rp_schroder">[51]Kartu!$H$163</definedName>
    <definedName name="J_RP_SCM_N">[48]SCM!$G$16</definedName>
    <definedName name="J_RP_SMAR_FT">[48]SMAR!$G$36</definedName>
    <definedName name="J_RP_SMAR_N">[48]SMAR!$G$16</definedName>
    <definedName name="J_RP_SMCBN_T">[48]SMCB!$G$15</definedName>
    <definedName name="J_RP_SMGR_J_T">'[48]J-SMGR'!$G$29</definedName>
    <definedName name="J_RP_SMGR_N">'[48]N-SMGR'!$G$22</definedName>
    <definedName name="J_RP_SMGR_TR">'[48]N-SMGR'!$G$61</definedName>
    <definedName name="J_RP_SONA_T">[48]SONA!$G$19</definedName>
    <definedName name="J_RP_SONAJ">'[48]SONA-J'!$G$12</definedName>
    <definedName name="J_RP_SULI_J">[48]SULI!$G$25</definedName>
    <definedName name="J_RP_TINS_N">'[48]N-TINS'!$G$36</definedName>
    <definedName name="J_RP_TINST">'[48]N-TINS'!$G$67</definedName>
    <definedName name="J_RP_TKIM_FT">'[48]N-TKIM'!$G$32</definedName>
    <definedName name="J_RP_TKIM_N">'[48]N-TKIM'!$G$14</definedName>
    <definedName name="J_RP_TLKM_J">'[48]TLKM-J'!$G$68</definedName>
    <definedName name="J_RP_TLKM_N">'[48]N-TLKM'!$G$51</definedName>
    <definedName name="J_RP_TLKM_TR">'[48]N-TLKM'!$G$117</definedName>
    <definedName name="J_RP_TLKMJ_A">'[48]TLKM-J'!$G$20</definedName>
    <definedName name="J_RP_TLKMJ_T">'[48]TLKM-J'!$G$63</definedName>
    <definedName name="J_RP_TMPI">'[48]N-TMPI'!$G$18</definedName>
    <definedName name="J_RP_TRIM">[48]TRIM!$G$24</definedName>
    <definedName name="J_RP_TSPC_J">[48]TSPC!$G$13</definedName>
    <definedName name="J_RP_TSPC_N">'[48]N-TSPC'!$G$62</definedName>
    <definedName name="J_RP_TSPCT">'[48]N-TSPC'!$G$78</definedName>
    <definedName name="J_RP_UNTR_N">'[48]N-UNTR'!$G$29</definedName>
    <definedName name="J_RP_UNTRT">'[48]N-UNTR'!$G$47</definedName>
    <definedName name="J_RP_UNVR_A">'[48]N-UNVR'!$G$33</definedName>
    <definedName name="J_RP_UNVR_N">'[48]N-UNVR'!$G$59</definedName>
    <definedName name="J_SCHR_19">[51]Kartu!$T$154</definedName>
    <definedName name="J_SCHR_A">[51]Kartu!$H$155</definedName>
    <definedName name="J_SMAR_N">[54]SMAR!$Q$33</definedName>
    <definedName name="J_SMGR_N">'[49]N-SMGR'!$Q$47</definedName>
    <definedName name="J_TKIM_N">'[47]N-TKIM'!$Q$69</definedName>
    <definedName name="J_TLKM_N">'[50]N-TLKM'!$Q$78</definedName>
    <definedName name="J_TLKMN">'[114]N-TLKM'!$Q$80</definedName>
    <definedName name="J_TRIM">[44]TRIM!$Q$33</definedName>
    <definedName name="J_TSPCN_R">'[50]N-TSPC'!$Q$52</definedName>
    <definedName name="j_u_abnobligasi">[51]Kartu!$F$391</definedName>
    <definedName name="J_U_AFS">[52]SAHAM!$K$71</definedName>
    <definedName name="J_U_FT">[52]SAHAM!$K$100</definedName>
    <definedName name="J_U_JHTFS">[52]SAHAM!$K$19</definedName>
    <definedName name="J_U_JHTFT">[52]SAHAM!$K$80</definedName>
    <definedName name="J_U_NJHTFS">[52]SAHAM!$K$69</definedName>
    <definedName name="J_U_NJHTFT">[52]SAHAM!$K$98</definedName>
    <definedName name="J_U_TOTAL">[53]PORTO!$J$172</definedName>
    <definedName name="J_UNIT_AALI_JHT_T">'[48]AALI-J'!$E$17</definedName>
    <definedName name="J_UNIT_AALI_N">'[48]N-AALI'!$E$15</definedName>
    <definedName name="J_UNIT_AALI_T">'[48]N-AALI'!$E$39</definedName>
    <definedName name="J_UNIT_AMFG_J">[48]AMFG!$E$16</definedName>
    <definedName name="J_UNIT_ANTA">[48]ANTA!$E$20</definedName>
    <definedName name="J_UNIT_ANTM_J">[48]ANTM!$E$27</definedName>
    <definedName name="J_UNIT_ANTM_T">'[48]ANTM-N'!$E$43</definedName>
    <definedName name="J_UNIT_ANTMN">'[48]ANTM-N'!$E$16</definedName>
    <definedName name="J_UNIT_ASGR_N">'[48]ASGR-N'!$E$15</definedName>
    <definedName name="J_UNIT_ASGR_TR">'[48]ASGR-N'!$E$33</definedName>
    <definedName name="J_UNIT_ASII_N">'[48]N-ASII'!$E$25</definedName>
    <definedName name="J_UNIT_ASII_TR">'[48]N-ASII'!$E$55</definedName>
    <definedName name="J_UNIT_ASII_TR_JHT">'[48]J-ASII '!$E$13</definedName>
    <definedName name="J_UNIT_AUTO_FT">[48]AUTO!$E$32</definedName>
    <definedName name="J_UNIT_AUTO_N">[48]AUTO!$E$14</definedName>
    <definedName name="J_UNIT_BBCA">[48]BBCA!$E$75</definedName>
    <definedName name="J_UNIT_BBCA_A">[48]BBCA!$E$50</definedName>
    <definedName name="J_UNIT_BBCA_J">'[48]BBCA-J'!$E$14</definedName>
    <definedName name="J_UNIT_BBNI_N">'[48]N-BBNI'!$E$11</definedName>
    <definedName name="J_UNIT_BBRI">'[54]BBRI-N'!$E$51</definedName>
    <definedName name="J_UNIT_BBRI_J">'[54]BBRI-J'!$E$33</definedName>
    <definedName name="J_UNIT_BBRI_T">'[54]BBRI-N'!$E$96</definedName>
    <definedName name="J_UNIT_BBRIJ_T">'[55]BBRI-J'!$E$110</definedName>
    <definedName name="J_UNIT_BDMN_J">[48]BDMN!$E$12</definedName>
    <definedName name="J_UNIT_BEKS">[48]BEKS!$E$20</definedName>
    <definedName name="J_UNIT_BHIT">[48]BHIT!$E$10</definedName>
    <definedName name="J_UNIT_BLTA_N">'[48]N-BLTA'!$E$11</definedName>
    <definedName name="J_UNIT_BLTA_T">'[48]N-BLTA'!$E$25</definedName>
    <definedName name="J_UNIT_BMRI">[54]BMRI!$E$17</definedName>
    <definedName name="J_UNIT_BMRI_T">[54]BMRI!$E$40</definedName>
    <definedName name="J_UNIT_BMTR_FT">'[48]BMTR-N'!$E$30</definedName>
    <definedName name="J_UNIT_BMTR_J">[48]BMTR!$E$12</definedName>
    <definedName name="J_UNIT_BMTR_N">'[48]BMTR-N'!$E$12</definedName>
    <definedName name="J_UNIT_BNGA_J">[48]BNGA!$E$14</definedName>
    <definedName name="J_UNIT_BNGA_N">[48]BNGAN!$E$17</definedName>
    <definedName name="J_UNIT_BNII_J">[48]BNII!$E$11</definedName>
    <definedName name="J_UNIT_BNII_N">'[48]N-BNII'!$E$13</definedName>
    <definedName name="J_UNIT_BNII_T">'[48]N-BNII'!$E$61</definedName>
    <definedName name="J_UNIT_BUMI_J">[48]BUMI!$E$15</definedName>
    <definedName name="J_UNIT_BUMI_TR">[48]BUMI!$E$32</definedName>
    <definedName name="J_UNIT_CFIN">[48]CFIN!$E$11</definedName>
    <definedName name="J_UNIT_CMNP_J">[48]CMNP!$E$16</definedName>
    <definedName name="J_UNIT_CMNP_N">'[48]N-CMNP-N'!$E$16</definedName>
    <definedName name="J_UNIT_CMNP_TR_NJ">[48]CMNP!$E$46</definedName>
    <definedName name="J_UNIT_CPIN_N">[48]CPIN!$E$16</definedName>
    <definedName name="J_UNIT_CTRS">[48]CTRS!$E$14</definedName>
    <definedName name="J_UNIT_CTRSN">'[54]N-CTRS'!$E$28</definedName>
    <definedName name="J_UNIT_DGSA_J">[48]DGSA!$E$15</definedName>
    <definedName name="J_UNIT_DNKS_N">'[48]DNKS-N'!$E$12</definedName>
    <definedName name="J_UNIT_DNKSN_T">'[54]DNKS-N'!$E$67</definedName>
    <definedName name="J_UNIT_DSUC_J">[48]DSUC!$E$25</definedName>
    <definedName name="J_UNIT_DVLA_J">[48]DVLA!$E$16</definedName>
    <definedName name="J_UNIT_DVLA_N">[48]DVLAN!$E$18</definedName>
    <definedName name="J_UNIT_DYNAN">'[48]DYNA-N'!$E$14</definedName>
    <definedName name="J_UNIT_EPMT">'[48]N-EPMT'!$E$17</definedName>
    <definedName name="J_UNIT_ETWA">[48]ETWA!$E$13</definedName>
    <definedName name="J_UNIT_GGRM_N">'[48]N-GGRM'!$E$27</definedName>
    <definedName name="J_UNIT_GGRM_T">'[48]GGRM-J'!$E$67</definedName>
    <definedName name="J_UNIT_GGRM_TR">'[48]N-GGRM'!$E$67</definedName>
    <definedName name="J_UNIT_GJTL_A">'[48]N-GJTL'!$E$28</definedName>
    <definedName name="J_UNIT_GJTL_N">'[48]N-GJTL'!$E$79</definedName>
    <definedName name="J_UNIT_HERO_J">[48]HERO!$E$12</definedName>
    <definedName name="J_UNIT_HERO_N">'[48]HERO-N'!$E$16</definedName>
    <definedName name="J_UNIT_HERO_TR">'[48]HERO-N'!$E$35</definedName>
    <definedName name="J_UNIT_HMSP_J">'[48]J-HMSP'!$E$21</definedName>
    <definedName name="J_UNIT_HMSP_N">'[48]N-HMSP'!$E$27</definedName>
    <definedName name="J_UNIT_HMSP_TR">'[48]N-HMSP'!$E$79</definedName>
    <definedName name="J_UNIT_IDSR_A">[48]IDSR!$E$27</definedName>
    <definedName name="J_UNIT_INAF">'[48]INAF-N'!$E$33</definedName>
    <definedName name="J_UNIT_INAFJ">'[48]INAF-J'!$E$13</definedName>
    <definedName name="J_UNIT_INCO_N">'[48]N-INCO'!$E$12</definedName>
    <definedName name="J_UNIT_INDF_N">'[48]N-INDF'!$E$22</definedName>
    <definedName name="J_UNIT_INDF_TR">'[48]N-INDF'!$E$53</definedName>
    <definedName name="J_UNIT_INDF_TR_J">[48]INDF!$E$14</definedName>
    <definedName name="J_UNIT_INDO">[48]IDSR!$E$50</definedName>
    <definedName name="J_UNIT_INDR_N">'[48]N-INDR'!$E$10</definedName>
    <definedName name="J_UNIT_INKP_FT">'[48]N-INKP'!$E$36</definedName>
    <definedName name="J_UNIT_INKP_N">'[48]N-INKP'!$E$15</definedName>
    <definedName name="J_UNIT_INTP_A">[54]INTP!$E$17</definedName>
    <definedName name="J_UNIT_INTP_N">'[48]N-INTP'!$E$12</definedName>
    <definedName name="J_UNIT_ISAT_N">'[48]N-ISAT'!$E$22</definedName>
    <definedName name="J_UNIT_ISAT_TR">'[48]N-ISAT'!$E$55</definedName>
    <definedName name="J_UNIT_ISAT_TR_J">[48]ISAT!$E$19</definedName>
    <definedName name="J_UNIT_ISATJ">[48]ISAT!$E$44</definedName>
    <definedName name="J_UNIT_JIHD_J_A">'[48]J-JIHD'!$E$35</definedName>
    <definedName name="J_UNIT_JIHD_N">'[48]N-JIHD'!$E$24</definedName>
    <definedName name="J_UNIT_JIHDJ">'[48]J-JIHD'!$E$98</definedName>
    <definedName name="J_UNIT_JIHDN_T">'[48]N-JIHD'!$E$78</definedName>
    <definedName name="J_UNIT_KAEF">[48]KAEF!$E$52</definedName>
    <definedName name="J_UNIT_KAEF_A">[48]KAEF!$E$21</definedName>
    <definedName name="J_UNIT_KAEF_J">'[48]KAEF-J'!$E$10</definedName>
    <definedName name="J_UNIT_KLBF_N">'[48]N-KLBF'!$E$13</definedName>
    <definedName name="J_UNIT_KLBFT">'[48]N-KLBF'!$E$41</definedName>
    <definedName name="J_UNIT_KOMI_N">[48]KOMIN!$E$12</definedName>
    <definedName name="J_UNIT_KOMI_TR">[48]KOMIN!$E$28</definedName>
    <definedName name="J_UNIT_KOPI_AFS_N">'[48]N-KOPI'!$E$14</definedName>
    <definedName name="J_UNIT_KOPI_TR_J">[48]KOPI!$E$42</definedName>
    <definedName name="J_UNIT_KOPI_TR_N">'[48]N-KOPI'!$E$38</definedName>
    <definedName name="J_UNIT_LAPD">[48]LAPD!$E$14</definedName>
    <definedName name="J_UNIT_LPBN_J">[48]LPBN!$E$16</definedName>
    <definedName name="J_UNIT_LPBN_N">[48]LPBNN!$E$21</definedName>
    <definedName name="J_UNIT_LPBN_T">[50]LPBNN!$E$59</definedName>
    <definedName name="J_UNIT_LPLI_N">'[48]N-LPLI'!$E$13</definedName>
    <definedName name="J_UNIT_LPPS_N">'[48]N-LPPS'!$E$16</definedName>
    <definedName name="J_UNIT_LTLS_N">'[48]N-LTLS'!$E$11</definedName>
    <definedName name="J_UNIT_MEDC_N">[48]MEDCN!$E$11</definedName>
    <definedName name="J_UNIT_MEGA">[48]MEGA!$E$13</definedName>
    <definedName name="J_UNIT_MLIA_N">'[48]N-MLIA'!$E$15</definedName>
    <definedName name="J_UNIT_MLPL">[48]MLPL!$E$10</definedName>
    <definedName name="J_UNIT_MLPL_T">[48]MLPL!$E$26</definedName>
    <definedName name="J_UNIT_MPPA_J">[48]MPPA!$E$34</definedName>
    <definedName name="J_UNIT_MPPA_N">[48]MPPAN!$E$23</definedName>
    <definedName name="J_UNIT_MPPA_TR">[48]MPPAN!$E$57</definedName>
    <definedName name="J_UNIT_MTDL_N">[48]MTDL!$E$15</definedName>
    <definedName name="J_UNIT_PNBN_N">'[48]N-PNBN'!$E$14</definedName>
    <definedName name="J_UNIT_PNBN_T">'[54]N-PNBN'!$E$45</definedName>
    <definedName name="J_UNIT_PYFAN_A">[48]PYFA!$E$41</definedName>
    <definedName name="J_UNIT_RALS_N">'[48]N-RALS'!$E$16</definedName>
    <definedName name="J_UNIT_RALS_TR">'[48]N-RALS'!$E$39</definedName>
    <definedName name="J_UNIT_RMBA">[48]RMBA!$E$14</definedName>
    <definedName name="J_UNIT_RMBA_T">[48]RMBA!$E$38</definedName>
    <definedName name="j_unit_schroder">[51]Kartu!$F$163</definedName>
    <definedName name="J_UNIT_SCM_N">[48]SCM!$E$16</definedName>
    <definedName name="J_UNIT_SMAR_FT">[48]SMAR!$E$36</definedName>
    <definedName name="J_UNIT_SMAR_N">[48]SMAR!$E$16</definedName>
    <definedName name="J_UNIT_SMCBN_T">[48]SMCB!$E$15</definedName>
    <definedName name="J_UNIT_SMGR_J_T">'[48]J-SMGR'!$E$29</definedName>
    <definedName name="J_UNIT_SMGR_N">'[48]N-SMGR'!$E$22</definedName>
    <definedName name="J_UNIT_SMGR_TR">'[48]N-SMGR'!$E$61</definedName>
    <definedName name="J_UNIT_SONA_T">[48]SONA!$E$19</definedName>
    <definedName name="J_UNIT_SONAJ">'[48]SONA-J'!$E$12</definedName>
    <definedName name="J_UNIT_SULI_J">[48]SULI!$E$25</definedName>
    <definedName name="J_UNIT_TINS_N">'[48]N-TINS'!$E$36</definedName>
    <definedName name="J_UNIT_TINST">'[48]N-TINS'!$E$67</definedName>
    <definedName name="J_UNIT_TKIM_FT">'[48]N-TKIM'!$E$32</definedName>
    <definedName name="J_UNIT_TKIM_N">'[48]N-TKIM'!$E$14</definedName>
    <definedName name="J_UNIT_TLKM_J">'[48]TLKM-J'!$E$68</definedName>
    <definedName name="J_UNIT_TLKM_N">'[48]N-TLKM'!$E$51</definedName>
    <definedName name="J_UNIT_TLKM_TR">'[48]N-TLKM'!$E$117</definedName>
    <definedName name="J_UNIT_TLKMJ_A">'[48]TLKM-J'!$E$20</definedName>
    <definedName name="J_UNIT_TLKMJ_T">'[48]TLKM-J'!$E$63</definedName>
    <definedName name="J_UNIT_TMPI">'[48]N-TMPI'!$E$18</definedName>
    <definedName name="J_UNIT_TRIM">[48]TRIM!$E$24</definedName>
    <definedName name="J_UNIT_TSPC_J">[48]TSPC!$E$13</definedName>
    <definedName name="J_UNIT_TSPC_N">'[48]N-TSPC'!$E$62</definedName>
    <definedName name="J_UNIT_TSPCT">'[48]N-TSPC'!$E$78</definedName>
    <definedName name="J_UNIT_UNTR_N">'[48]N-UNTR'!$E$29</definedName>
    <definedName name="J_UNIT_UNTRT">'[48]N-UNTR'!$E$47</definedName>
    <definedName name="J_UNIT_UNVR_A">'[48]N-UNVR'!$E$33</definedName>
    <definedName name="J_UNIT_UNVR_N">'[48]N-UNVR'!$E$59</definedName>
    <definedName name="J_UNTRN">'[114]N-UNTR'!$Q$35</definedName>
    <definedName name="JAALINAS030904_A">'[47]N-AALI'!$G$8</definedName>
    <definedName name="JAALINAS030904_R">'[47]N-AALI'!$S$8</definedName>
    <definedName name="JAALINAZ011102">'[53]N-AALI'!$G$28</definedName>
    <definedName name="JAALINAZ022602_A">'[116]N-AALI'!$G$9</definedName>
    <definedName name="JAALINAZ022802">'[116]N-AALI'!$G$38</definedName>
    <definedName name="JAALINAZ031302">'[117]N-AALI'!$G$39</definedName>
    <definedName name="JAALINAZ120402_A">'[49]N-AALI'!$G$25</definedName>
    <definedName name="JAALINAZ120402_R">'[49]N-AALI'!$S$25</definedName>
    <definedName name="JAALINBQ011002">'[53]N-AALI'!$G$26</definedName>
    <definedName name="JAALINFA120203_A">'[54]N-AALI'!$G$10</definedName>
    <definedName name="JAALINFA120203_R">'[54]N-AALI'!$S$10</definedName>
    <definedName name="JAALINIV120303_A">'[54]N-AALI'!$G$11</definedName>
    <definedName name="JAALINIV120303_R">'[54]N-AALI'!$S$11</definedName>
    <definedName name="JAALINLH032002">'[117]N-AALI'!$G$41</definedName>
    <definedName name="JAALINMD120103_A">'[54]N-AALI'!$G$9</definedName>
    <definedName name="JAALINMD120103_R">'[54]N-AALI'!$S$9</definedName>
    <definedName name="JAALINPS120103_A">'[54]N-AALI'!$G$8</definedName>
    <definedName name="JAALINPS120103_R">'[54]N-AALI'!$S$8</definedName>
    <definedName name="JAALINPS120302_A">'[49]N-AALI'!$G$24</definedName>
    <definedName name="JAALINPS120302_R">'[49]N-AALI'!$S$24</definedName>
    <definedName name="JAALINQQ011402">'[53]N-AALI'!$G$30</definedName>
    <definedName name="JAALINUI031802">'[117]N-AALI'!$G$40</definedName>
    <definedName name="JAALINUI121102_A">'[49]N-AALI'!$G$26</definedName>
    <definedName name="JAALINUI121102_R">'[49]N-AALI'!$S$26</definedName>
    <definedName name="JAALINXP120503_A">'[54]N-AALI'!$G$12</definedName>
    <definedName name="JAALINXP120503_R">'[54]N-AALI'!$S$12</definedName>
    <definedName name="JAALINZX010902">'[53]N-AALI'!$G$24</definedName>
    <definedName name="JAALINZX011002">'[53]N-AALI'!$G$25</definedName>
    <definedName name="JAALINZX011102">'[53]N-AALI'!$G$27</definedName>
    <definedName name="JAALINZX011402">'[53]N-AALI'!$G$29</definedName>
    <definedName name="JAD">[29]Rum!$CW$4:$CW$5</definedName>
    <definedName name="JADHINAA031904_A">'[47]ADHI-N'!$G$10</definedName>
    <definedName name="JADHINAA031904_R">'[47]ADHI-N'!$T$10</definedName>
    <definedName name="JADHINAA032504_A">'[47]ADHI-N'!$G$13</definedName>
    <definedName name="JADHINAA032504_R">'[47]ADHI-N'!$T$13</definedName>
    <definedName name="JADHINAZ032504_A">'[47]ADHI-N'!$G$12</definedName>
    <definedName name="JADHINAZ032504_R">'[47]ADHI-N'!$T$12</definedName>
    <definedName name="JADHINMP032404_A">'[47]ADHI-N'!$G$11</definedName>
    <definedName name="JADHINMP032404_R">'[47]ADHI-N'!$T$11</definedName>
    <definedName name="JADHINPS033104_A">'[47]ADHI-N'!$G$14</definedName>
    <definedName name="JADHINPS033104_R">'[47]ADHI-N'!$T$14</definedName>
    <definedName name="JADHINTP031804_A">'[47]ADHI-N'!$G$9</definedName>
    <definedName name="JADHINTP031804_R">'[47]ADHI-N'!$T$9</definedName>
    <definedName name="JADMFNAA061004_A">'[38]ADIRA-N'!$G$8</definedName>
    <definedName name="JADMFNAA061004_R">'[38]ADIRA-N'!$S$8</definedName>
    <definedName name="JADMFNEC062504_A">'[38]ADIRA-N'!$G$9</definedName>
    <definedName name="JADMFNEC062504_R">'[38]ADIRA-N'!$S$9</definedName>
    <definedName name="JAE">[29]Rum!$CX$4:$CX$5</definedName>
    <definedName name="JAMKER">#N/A</definedName>
    <definedName name="JANGGREKJHT022702">[51]Kartu!$H$26</definedName>
    <definedName name="JANGGREKJHT022702AFS">[51]Kartu!$T$26</definedName>
    <definedName name="JANGGREKNJHT022702">[51]Kartu!$H$568</definedName>
    <definedName name="JANGGREKNJHT022702AFS">[51]Kartu!$T$568</definedName>
    <definedName name="JANGGREKNJHT022802">[51]Kartu!$H$569</definedName>
    <definedName name="JANGGREKNJHT022802AFS">[51]Kartu!$T$569</definedName>
    <definedName name="JANGGREKNJHT030102">[51]Kartu!$H$570</definedName>
    <definedName name="JANGGREKNJHT030102AFS">[51]Kartu!$T$570</definedName>
    <definedName name="JANTAFA121803_R">[54]ANTA!$T$13</definedName>
    <definedName name="JANTAN121203_R">[54]ANTA!$T$9</definedName>
    <definedName name="JANTANAA121103_A">[54]ANTA!$G$9</definedName>
    <definedName name="JANTANAA122203_A">[54]ANTA!$G$15</definedName>
    <definedName name="JANTANAA122203_R">[54]ANTA!$T$15</definedName>
    <definedName name="JANTANAS121003_A">[54]ANTA!$G$8</definedName>
    <definedName name="JANTANAS121003_R">[54]ANTA!$T$8</definedName>
    <definedName name="JANTANEC121503_A">[54]ANTA!$G$11</definedName>
    <definedName name="JANTANEC121503_R">[54]ANTA!$T$11</definedName>
    <definedName name="JANTANEC121603_A">[54]ANTA!$G$12</definedName>
    <definedName name="JANTANEC121603_R">[54]ANTA!$T$12</definedName>
    <definedName name="JANTANFA121203_A">[54]ANTA!$G$10</definedName>
    <definedName name="JANTANFA121203_R">[54]ANTA!$T$10</definedName>
    <definedName name="JANTANFA121803_A">[54]ANTA!$G$13</definedName>
    <definedName name="JANTANFA121903_A">[54]ANTA!$G$14</definedName>
    <definedName name="JANTANFA121903_R">[54]ANTA!$T$14</definedName>
    <definedName name="JANTANFA123003_A">[54]ANTA!$G$18</definedName>
    <definedName name="JANTANFA123003_R">[54]ANTA!$T$18</definedName>
    <definedName name="JANTANMD122303_A">[54]ANTA!$G$16</definedName>
    <definedName name="JANTANMD122303_R">[54]ANTA!$T$16</definedName>
    <definedName name="JANTANMD122903_A">[54]ANTA!$G$17</definedName>
    <definedName name="JANTANMD122903_R">[54]ANTA!$T$17</definedName>
    <definedName name="JANTMJFA122002_A">[49]ANTM!$G$11</definedName>
    <definedName name="JANTMJFA122002_R">[49]ANTM!$S$11</definedName>
    <definedName name="JANTMJUI122302_A">[49]ANTM!$G$12</definedName>
    <definedName name="JANTMJUI122302_R">[49]ANTM!$S$12</definedName>
    <definedName name="JANTMJZX121702_A">[49]ANTM!$G$10</definedName>
    <definedName name="JANTMJZX121702_R">[49]ANTM!$S$10</definedName>
    <definedName name="JANTMNAA121903_A">[54]ANTMN!$G$12</definedName>
    <definedName name="JANTMNAA121903_R">[54]ANTMN!$S$12</definedName>
    <definedName name="JANTMNAZ121703_A">[54]ANTMN!$G$9</definedName>
    <definedName name="JANTMNAZ121703_R">[54]ANTMN!$S$9</definedName>
    <definedName name="JANTMNBQ011002">'[53]ANTM-N'!$G$22</definedName>
    <definedName name="JANTMNEC121903_A">[54]ANTMN!$G$11</definedName>
    <definedName name="JANTMNEC121903_R">[54]ANTMN!$S$11</definedName>
    <definedName name="JANTMNFA122303_A">[54]ANTMN!$G$14</definedName>
    <definedName name="JANTMNFA122303_R">[54]ANTMN!$S$14</definedName>
    <definedName name="JANTMNPS011402">'[53]ANTM-N'!$G$23</definedName>
    <definedName name="JANTMNPS121903_A">[54]ANTMN!$G$13</definedName>
    <definedName name="JANTMNPS121903_R">[54]ANTMN!$S$13</definedName>
    <definedName name="JANTMNTP011602">'[53]ANTM-N'!$G$24</definedName>
    <definedName name="JANTMNTP121803_A">[54]ANTMN!$G$10</definedName>
    <definedName name="JANTMNTP121803_R">[54]ANTMN!$S$10</definedName>
    <definedName name="JAP">[29]Rum!$CY$4:$CY$5</definedName>
    <definedName name="jasii">'[69]N-ASII'!$G$11</definedName>
    <definedName name="JASIIAZ053001">'[68]N-ASII'!$G$45</definedName>
    <definedName name="JASIIJBQ021802">'[116]J-ASII '!$G$12</definedName>
    <definedName name="JASIIJEC033104">'[47]ASII-JHT'!$G$9</definedName>
    <definedName name="JASIINAA091504">'[115]N-ASII'!$G$62</definedName>
    <definedName name="JASIINAA091604">'[115]N-ASII'!$G$67</definedName>
    <definedName name="JASIINAJ010902">'[53]N-ASII'!$G$56</definedName>
    <definedName name="JASIINAJ011602_A">'[53]N-ASII'!$G$9</definedName>
    <definedName name="JASIINAJ021802">'[116]N-ASII'!$G$73</definedName>
    <definedName name="JASIINAS091504">'[115]N-ASII'!$G$64</definedName>
    <definedName name="JASIINAZ010702">'[53]N-ASII'!$G$50</definedName>
    <definedName name="JASIINAZ010902">'[53]N-ASII'!$G$54</definedName>
    <definedName name="JASIINAZ011102">'[53]N-ASII'!$G$62</definedName>
    <definedName name="JASIINAZ011502">'[53]N-ASII'!$G$66</definedName>
    <definedName name="JASIINAZ011602_A">'[53]N-ASII'!$G$10</definedName>
    <definedName name="JASIINAZ011802">'[53]N-ASII'!$G$69</definedName>
    <definedName name="JASIINAZ012202">'[53]N-ASII'!$G$70</definedName>
    <definedName name="JASIINAZ012402_A">'[53]N-ASII'!$G$12</definedName>
    <definedName name="JASIINAZ012802_A">'[53]N-ASII'!$G$17</definedName>
    <definedName name="JASIINAZ020802_A">'[116]N-ASII'!$G$22</definedName>
    <definedName name="JASIINAZ021902">'[116]N-ASII'!$G$78</definedName>
    <definedName name="JASIINAZ030104_A">'[47]N-ASII'!$G$9</definedName>
    <definedName name="JASIINAZ030104_R">'[47]N-ASII'!$T$9</definedName>
    <definedName name="JASIINAZ032202">'[117]N-ASII'!$G$111</definedName>
    <definedName name="JASIINAZ032603_A">'[50]N-ASII'!$G$8</definedName>
    <definedName name="JASIINAZ032603_R">'[50]N-ASII'!$T$8</definedName>
    <definedName name="JASIINAZ032703_A">'[50]N-ASII'!$G$10</definedName>
    <definedName name="JASIINAZ032703_R">'[50]N-ASII'!$T$10</definedName>
    <definedName name="JASIINBQ010702">'[53]N-ASII'!$G$52</definedName>
    <definedName name="JASIINBQ010802">'[53]N-ASII'!$G$53</definedName>
    <definedName name="JASIINBQ010902">'[53]N-ASII'!$G$57</definedName>
    <definedName name="JASIINBQ011102">'[53]N-ASII'!$G$61</definedName>
    <definedName name="JASIINBQ011502">'[53]N-ASII'!$G$64</definedName>
    <definedName name="JASIINBQ011602">'[53]N-ASII'!$G$67</definedName>
    <definedName name="JASIINBQ011602_A">'[53]N-ASII'!$G$8</definedName>
    <definedName name="JASIINBQ012402_A">'[53]N-ASII'!$G$11</definedName>
    <definedName name="JASIINBQ012502_A">'[53]N-ASII'!$G$13</definedName>
    <definedName name="JASIINBQ012802_A">'[53]N-ASII'!$G$16</definedName>
    <definedName name="JASIINBQ012902_A">'[53]N-ASII'!$G$19</definedName>
    <definedName name="JASIINBQ013102_A">'[53]N-ASII'!$G$20</definedName>
    <definedName name="JASIINBQ021902">'[116]N-ASII'!$G$79</definedName>
    <definedName name="JASIINBQ091004">'[115]N-ASII'!$G$58</definedName>
    <definedName name="JASIINBQ091504">'[115]N-ASII'!$G$66</definedName>
    <definedName name="JASIINBS030204_A">'[47]N-ASII'!$G$10</definedName>
    <definedName name="JASIINBS030204_R">'[47]N-ASII'!$T$10</definedName>
    <definedName name="JASIINBS062804">'[38]N-ASII'!$G$50</definedName>
    <definedName name="JASIINBW032202_A">'[117]N-ASII'!$G$30</definedName>
    <definedName name="JASIINDX091504">'[115]N-ASII'!$G$61</definedName>
    <definedName name="JASIINDX122903_A">'[54]N-ASII'!$G$16</definedName>
    <definedName name="JASIINDX122903_R">'[54]N-ASII'!$T$16</definedName>
    <definedName name="JASIINEC062504">'[38]N-ASII'!$G$49</definedName>
    <definedName name="JASIINEC091704">'[115]N-ASII'!$G$70</definedName>
    <definedName name="JASIINFA010902">'[53]N-ASII'!$G$55</definedName>
    <definedName name="JASIINFA020102_A">'[116]N-ASII'!$G$21</definedName>
    <definedName name="JASIINFA032202_A">'[117]N-ASII'!$G$31</definedName>
    <definedName name="JASIINIV030304_A">'[47]N-ASII'!$G$11</definedName>
    <definedName name="JASIINLH032502">'[117]N-ASII'!$G$112</definedName>
    <definedName name="JASIINLH032603_A">'[50]N-ASII'!$G$9</definedName>
    <definedName name="JASIINLH032603_R">'[50]N-ASII'!$T$9</definedName>
    <definedName name="JASIINLH032703_A">'[50]N-ASII'!$G$13</definedName>
    <definedName name="JASIINLH032703_R">'[50]N-ASII'!$T$13</definedName>
    <definedName name="JASIINLH091404">'[115]N-ASII'!$G$60</definedName>
    <definedName name="JASIINLH091504">'[115]N-ASII'!$G$63</definedName>
    <definedName name="JASIINLH091704">'[115]N-ASII'!$G$71</definedName>
    <definedName name="JASIINMD062804">'[38]N-ASII'!$G$51</definedName>
    <definedName name="JASIINMD091504">'[115]N-ASII'!$G$65</definedName>
    <definedName name="JASIINMD091704">'[115]N-ASII'!$G$69</definedName>
    <definedName name="JASIINNS062504">'[38]N-ASII'!$G$48</definedName>
    <definedName name="JASIINPS032703_A">'[50]N-ASII'!$G$12</definedName>
    <definedName name="JASIINPS032703_R">'[50]N-ASII'!$T$12</definedName>
    <definedName name="JASIINPS032803_A">'[50]N-ASII'!$G$14</definedName>
    <definedName name="JASIINPS032803_R">'[50]N-ASII'!$T$14</definedName>
    <definedName name="JASIINPS091704">'[115]N-ASII'!$G$68</definedName>
    <definedName name="JASIINPS122302_A">'[49]N-ASII'!$G$10</definedName>
    <definedName name="JASIINPS122302_R">'[49]N-ASII'!$T$10</definedName>
    <definedName name="JASIINQA010702">'[53]N-ASII'!$G$49</definedName>
    <definedName name="JASIINQA011002">'[53]N-ASII'!$G$58</definedName>
    <definedName name="JASIINQA011102">'[53]N-ASII'!$G$59</definedName>
    <definedName name="JASIINQA011502">'[53]N-ASII'!$G$65</definedName>
    <definedName name="JASIINQA021802">'[116]N-ASII'!$G$74</definedName>
    <definedName name="JASIINRL090104">'[115]N-ASII'!$G$43</definedName>
    <definedName name="JASIINSS091704">'[115]N-ASII'!$G$72</definedName>
    <definedName name="JASIINTP011102">'[53]N-ASII'!$G$60</definedName>
    <definedName name="JASIINTP030104_A">'[47]N-ASII'!$G$8</definedName>
    <definedName name="JASIINTP030104_R">'[47]N-ASII'!$T$8</definedName>
    <definedName name="JASIINTP120302">'[49]N-ASII'!$G$40</definedName>
    <definedName name="JASIINUI032703_A">'[50]N-ASII'!$G$11</definedName>
    <definedName name="JASIINUI032703_R">'[50]N-ASII'!$T$11</definedName>
    <definedName name="JASIINVB091404">'[115]N-ASII'!$G$59</definedName>
    <definedName name="JASIINXL011602">'[53]N-ASII'!$G$68</definedName>
    <definedName name="JASIINXP012902_A">'[53]N-ASII'!$G$18</definedName>
    <definedName name="JASIINZQ012502_A">'[53]N-ASII'!$G$15</definedName>
    <definedName name="JASIINZX010702">'[53]N-ASII'!$G$51</definedName>
    <definedName name="JASIINZX011402">'[53]N-ASII'!$G$63</definedName>
    <definedName name="JASIINZX012502_A">'[53]N-ASII'!$G$14</definedName>
    <definedName name="JASIINZX021802">'[116]N-ASII'!$G$75</definedName>
    <definedName name="JASIINZX021902">'[116]N-ASII'!$G$77</definedName>
    <definedName name="JASIINZX122302_A">'[49]N-ASII'!$G$9</definedName>
    <definedName name="JASIINZX122302_R">'[49]N-ASII'!$T$9</definedName>
    <definedName name="JASINIV030304_R">'[47]N-ASII'!$T$11</definedName>
    <definedName name="JAUTONAZ010902">[53]AUTO!$G$26</definedName>
    <definedName name="JAUTONAZ021902_A">[116]AUTO!$G$11</definedName>
    <definedName name="JAUTONZX021802_A">[116]AUTO!$G$10</definedName>
    <definedName name="JAWAB">#N/A</definedName>
    <definedName name="JBBCAJAZ091004">[115]BBCAJ!$G$34</definedName>
    <definedName name="JBBCANAA063004">[38]BBCA!$G$45</definedName>
    <definedName name="JBBCANAA091404">[115]BBCA!$G$41</definedName>
    <definedName name="JBBCANAA091504_A">[115]BBCA!$G$8</definedName>
    <definedName name="JBBCANAA091504_R">[115]BBCA!$S$8</definedName>
    <definedName name="JBBCANAJ011502_A">[53]BBCA!$G$19</definedName>
    <definedName name="JBBCANAZ010202_A">[53]BBCA!$G$9</definedName>
    <definedName name="JBBCANAZ010702_A">[53]BBCA!$G$12</definedName>
    <definedName name="JBBCANAZ010802_A">[53]BBCA!$G$15</definedName>
    <definedName name="JBBCANAZ011102_A">[53]BBCA!$G$16</definedName>
    <definedName name="JBBCANAZ011702_A">[53]BBCA!$G$21</definedName>
    <definedName name="JBBCANAZ032603_A">[50]BBCA!$G$14</definedName>
    <definedName name="JBBCANAZ032603_R">[50]BBCA!$S$14</definedName>
    <definedName name="JBBCANAZ120301_R">[118]BBCA!$S$38</definedName>
    <definedName name="JBBCANBQ010202_A">[53]BBCA!$G$8</definedName>
    <definedName name="JBBCANBQ010702_A">[53]BBCA!$G$13</definedName>
    <definedName name="JBBCANBQ011402_A">[53]BBCA!$G$17</definedName>
    <definedName name="JBBCANBQ011602_A">[53]BBCA!$G$20</definedName>
    <definedName name="JBBCANBQ011802_A">[53]BBCA!$G$23</definedName>
    <definedName name="JBBCANBQ012502_A">[53]BBCA!$G$24</definedName>
    <definedName name="JBBCANBQ013102_A">[53]BBCA!$G$25</definedName>
    <definedName name="JBBCANBQ020602_A">[116]BBCA!$G$26</definedName>
    <definedName name="JBBCANBQ120401_R">[118]BBCA!$S$40</definedName>
    <definedName name="JBBCANEC032703_A">[50]BBCA!$G$15</definedName>
    <definedName name="JBBCANEC032703_R">[50]BBCA!$S$15</definedName>
    <definedName name="JBBCANFA032603_A">[50]BBCA!$G$13</definedName>
    <definedName name="JBBCANFA032603_R">[50]BBCA!$S$13</definedName>
    <definedName name="JBBCANFA122302_A">[49]BBCA!$G$23</definedName>
    <definedName name="JBBCANFA122302_R">[49]BBCA!$S$23</definedName>
    <definedName name="JBBCANHG011502_A">[53]BBCA!$G$18</definedName>
    <definedName name="JBBCANHG120301_R">[118]BBCA!$S$39</definedName>
    <definedName name="JBBCANLH031402_A">[117]BBCA!$G$27</definedName>
    <definedName name="JBBCANLH063004">[38]BBCA!$G$44</definedName>
    <definedName name="JBBCANPS010302_A">[53]BBCA!$G$10</definedName>
    <definedName name="JBBCANPS010802_A">[53]BBCA!$G$14</definedName>
    <definedName name="JBBCANPS032603_A">[50]BBCA!$G$12</definedName>
    <definedName name="JBBCANPS032603_R">[50]BBCA!$S$12</definedName>
    <definedName name="JBBCANRL091004">[115]BBCA!$G$40</definedName>
    <definedName name="JBBCANSS091504">[115]BBCA!$G$42</definedName>
    <definedName name="JBBCANUI120302_A">[49]BBCA!$G$21</definedName>
    <definedName name="JBBCANUI120302_R">[49]BBCA!$S$21</definedName>
    <definedName name="JBBCANXL011802_A">[53]BBCA!$G$22</definedName>
    <definedName name="JBBCANZX010402_A">[53]BBCA!$G$11</definedName>
    <definedName name="JBBCANZX120302_A">[49]BBCA!$G$22</definedName>
    <definedName name="JBBCANZX120302_R">[49]BBCA!$S$22</definedName>
    <definedName name="JBBNINAJ032202_A">'[117]N-BBNI'!$G$8</definedName>
    <definedName name="JBBNINZX032602_A">'[117]N-BBNI'!$G$9</definedName>
    <definedName name="JBBRIJDX121803_A">'[54]BBRI-J'!$G$8</definedName>
    <definedName name="JBBRIJDX121803_R">'[54]BBRI-J'!$S$8</definedName>
    <definedName name="JBBRIJFA033104_A">'[47]BBRI-J'!$G$8</definedName>
    <definedName name="JBBRIJFA033104_R">'[47]BBRI-J'!$S$8</definedName>
    <definedName name="JBBRIJMP033104_A">'[47]BBRI-J'!$G$9</definedName>
    <definedName name="JBBRIJMP033104_R">'[47]BBRI-J'!$S$9</definedName>
    <definedName name="JBBRINAA031204_A">'[47]BBRI-N'!$G$23</definedName>
    <definedName name="JBBRINAA031204_R">'[47]BBRI-N'!$S$23</definedName>
    <definedName name="JBBRINAA033004_A">'[47]BBRI-N'!$G$26</definedName>
    <definedName name="JBBRINAA033004_R">'[47]BBRI-N'!$S$26</definedName>
    <definedName name="JBBRINAA092104">'[115]BBRI-N'!$G$71</definedName>
    <definedName name="JBBRINAA093004">'[115]BBRI-N'!$G$73</definedName>
    <definedName name="JBBRINAA123003_A">'[54]BBRI-N'!$G$33</definedName>
    <definedName name="JBBRINAA123003_R">'[54]BBRI-N'!$S$33</definedName>
    <definedName name="JBBRINAS030304_A">'[47]BBRI-N'!$G$13</definedName>
    <definedName name="JBBRINAS030304_R">'[47]BBRI-N'!$S$13</definedName>
    <definedName name="JBBRINAS121803_A">'[54]BBRI-N'!$G$16</definedName>
    <definedName name="JBBRINAS121803_R">'[54]BBRI-N'!$S$16</definedName>
    <definedName name="JBBRINAS123003_A">'[54]BBRI-N'!$G$34</definedName>
    <definedName name="JBBRINAS123003_R">'[54]BBRI-N'!$S$34</definedName>
    <definedName name="JBBRINAZ030504_A">'[47]BBRI-N'!$G$17</definedName>
    <definedName name="JBBRINAZ030504_R">'[47]BBRI-N'!$S$17</definedName>
    <definedName name="JBBRINAZ121503">'[54]BBRI-N'!$G$69</definedName>
    <definedName name="JBBRINAZ122203_A">'[54]BBRI-N'!$G$23</definedName>
    <definedName name="JBBRINAZ122203_R">'[54]BBRI-N'!$S$23</definedName>
    <definedName name="JBBRINAZ122303_A">'[54]BBRI-N'!$G$27</definedName>
    <definedName name="JBBRINAZ122303_R">'[54]BBRI-N'!$S$27</definedName>
    <definedName name="JBBRINAZ123003_A">'[54]BBRI-N'!$G$32</definedName>
    <definedName name="JBBRINAZ123003_R">'[54]BBRI-N'!$S$32</definedName>
    <definedName name="JBBRINBQ121903_A">'[54]BBRI-N'!$G$20</definedName>
    <definedName name="JBBRINBQ121903_R">'[54]BBRI-N'!$S$20</definedName>
    <definedName name="JBBRINBQ122303_A">'[54]BBRI-N'!$G$30</definedName>
    <definedName name="JBBRINBQ122303_R">'[54]BBRI-N'!$S$30</definedName>
    <definedName name="JBBRINBS030904_A">'[47]BBRI-N'!$G$20</definedName>
    <definedName name="JBBRINBS030904_R">'[47]BBRI-N'!$S$20</definedName>
    <definedName name="JBBRINBS121803_A">'[54]BBRI-N'!$G$13</definedName>
    <definedName name="JBBRINBS121803_R">'[54]BBRI-N'!$S$13</definedName>
    <definedName name="JBBRINBS122303_A">'[54]BBRI-N'!$G$29</definedName>
    <definedName name="JBBRINBS122303_R">'[54]BBRI-N'!$S$29</definedName>
    <definedName name="JBBRINBS123003_A">'[54]BBRI-N'!$G$37</definedName>
    <definedName name="JBBRINBS123003_R">'[54]BBRI-N'!$S$37</definedName>
    <definedName name="JBBRINDX030104_A">'[47]BBRI-N'!$G$8</definedName>
    <definedName name="JBBRINDX030104_R">'[47]BBRI-N'!$S$8</definedName>
    <definedName name="JBBRINDX030204_A">'[47]BBRI-N'!$G$12</definedName>
    <definedName name="JBBRINDX030204_R">'[47]BBRI-N'!$S$12</definedName>
    <definedName name="JBBRINEC030504_A">'[47]BBRI-N'!$G$18</definedName>
    <definedName name="JBBRINEC030504_R">'[47]BBRI-N'!$S$18</definedName>
    <definedName name="JBBRINEC032303_R">'[47]BBRI-N'!$S$25</definedName>
    <definedName name="JBBRINEC032304_A">'[47]BBRI-N'!$G$25</definedName>
    <definedName name="JBBRINEC090204">'[115]BBRI-N'!$G$58</definedName>
    <definedName name="JBBRINEC093004">'[115]BBRI-N'!$G$75</definedName>
    <definedName name="JBBRINEC122203_A">'[54]BBRI-N'!$G$22</definedName>
    <definedName name="JBBRINEC122203_R">'[54]BBRI-N'!$S$22</definedName>
    <definedName name="JBBRINFA031804_A">'[47]BBRI-N'!$G$24</definedName>
    <definedName name="JBBRINFA031804_R">'[47]BBRI-N'!$S$24</definedName>
    <definedName name="JBBRINFA091504">'[115]BBRI-N'!$G$67</definedName>
    <definedName name="JBBRINFA121903_A">'[54]BBRI-N'!$G$18</definedName>
    <definedName name="JBBRINFA121903_R">'[54]BBRI-N'!$S$18</definedName>
    <definedName name="JBBRINFA123003_A">'[54]BBRI-N'!$G$35</definedName>
    <definedName name="JBBRINFA123003_R">'[54]BBRI-N'!$S$35</definedName>
    <definedName name="JBBRINIP121803_A">'[54]BBRI-N'!$G$14</definedName>
    <definedName name="JBBRINIP121803_R">'[54]BBRI-N'!$S$14</definedName>
    <definedName name="JBBRINIV030904_A">'[47]BBRI-N'!$G$21</definedName>
    <definedName name="JBBRINIV030904_R">'[47]BBRI-N'!$S$21</definedName>
    <definedName name="JBBRINIV121803_A">'[54]BBRI-N'!$G$15</definedName>
    <definedName name="JBBRINIV121803_R">'[54]BBRI-N'!$S$15</definedName>
    <definedName name="JBBRINIV123003_A">'[54]BBRI-N'!$G$38</definedName>
    <definedName name="JBBRINIV123003_R">'[54]BBRI-N'!$S$38</definedName>
    <definedName name="JBBRINLH030304_A">'[47]BBRI-N'!$G$14</definedName>
    <definedName name="JBBRINLH030304_R">'[47]BBRI-N'!$S$14</definedName>
    <definedName name="JBBRINLH030404_A">'[47]BBRI-N'!$G$15</definedName>
    <definedName name="JBBRINLH030404_R">'[47]BBRI-N'!$S$15</definedName>
    <definedName name="JBBRINLH121803_A">'[54]BBRI-N'!$G$12</definedName>
    <definedName name="JBBRINLH121803_R">'[54]BBRI-N'!$S$12</definedName>
    <definedName name="JBBRINLH121903_A">'[54]BBRI-N'!$G$21</definedName>
    <definedName name="JBBRINLH121903_R">'[54]BBRI-N'!$S$21</definedName>
    <definedName name="JBBRINLH122203_A">'[54]BBRI-N'!$G$25</definedName>
    <definedName name="JBBRINLH122203_R">'[54]BBRI-N'!$S$25</definedName>
    <definedName name="JBBRINLH122903_A">'[54]BBRI-N'!$G$31</definedName>
    <definedName name="JBBRINLH122903_R">'[54]BBRI-N'!$S$31</definedName>
    <definedName name="JBBRINMD091504">'[115]BBRI-N'!$G$65</definedName>
    <definedName name="JBBRINMD121203">'[54]BBRI-N'!$G$68</definedName>
    <definedName name="JBBRINMD121803_A">'[54]BBRI-N'!$G$17</definedName>
    <definedName name="JBBRINMD121803_R">'[54]BBRI-N'!$S$17</definedName>
    <definedName name="JBBRINMD121903_A">'[54]BBRI-N'!$G$19</definedName>
    <definedName name="JBBRINMD121903_R">'[54]BBRI-N'!$S$19</definedName>
    <definedName name="JBBRINMD122203_A">'[54]BBRI-N'!$G$26</definedName>
    <definedName name="JBBRINMD122203_R">'[54]BBRI-N'!$S$26</definedName>
    <definedName name="JBBRINMN122303_A">'[54]BBRI-N'!$G$28</definedName>
    <definedName name="JBBRINMN122303_R">'[54]BBRI-N'!$S$28</definedName>
    <definedName name="JBBRINMP030104_A">'[47]BBRI-N'!$G$10</definedName>
    <definedName name="JBBRINMP030104_R">'[47]BBRI-N'!$S$10</definedName>
    <definedName name="JBBRINOD031004_A">'[47]BBRI-N'!$G$22</definedName>
    <definedName name="JBBRINOD031004_R">'[47]BBRI-N'!$S$22</definedName>
    <definedName name="JBBRINOD090904">'[115]BBRI-N'!$G$62</definedName>
    <definedName name="JBBRINPS030104_A">'[47]BBRI-N'!$G$9</definedName>
    <definedName name="JBBRINPS030104_R">'[47]BBRI-N'!$S$9</definedName>
    <definedName name="JBBRINPS030404_A">'[47]BBRI-N'!$G$16</definedName>
    <definedName name="JBBRINPS030404_R">'[47]BBRI-N'!$S$16</definedName>
    <definedName name="JBBRINPS121803_A">'[54]BBRI-N'!$G$10</definedName>
    <definedName name="JBBRINPS121803_R">'[54]BBRI-N'!$S$10</definedName>
    <definedName name="JBBRINPS122203_A">'[54]BBRI-N'!$G$24</definedName>
    <definedName name="JBBRINPS122203_R">'[54]BBRI-N'!$S$24</definedName>
    <definedName name="JBBRINPS123003_A">'[54]BBRI-N'!$G$36</definedName>
    <definedName name="JBBRINPS123003_R">'[54]BBRI-N'!$S$36</definedName>
    <definedName name="JBBRINQA121803_A">'[54]BBRI-N'!$G$9</definedName>
    <definedName name="JBBRINQA121803_R">'[54]BBRI-N'!$S$9</definedName>
    <definedName name="JBBRINRL091504">'[115]BBRI-N'!$G$66</definedName>
    <definedName name="JBBRINSS090904">'[115]BBRI-N'!$G$61</definedName>
    <definedName name="JBBRINSS093004">'[115]BBRI-N'!$G$74</definedName>
    <definedName name="JBBRINTP030804_A">'[47]BBRI-N'!$G$19</definedName>
    <definedName name="JBBRINTP030804_R">'[47]BBRI-N'!$S$19</definedName>
    <definedName name="JBBRINTP093004">'[115]BBRI-N'!$G$76</definedName>
    <definedName name="JBBRINTP121803_A">'[54]BBRI-N'!$G$11</definedName>
    <definedName name="JBBRINTP121803_R">'[54]BBRI-N'!$S$11</definedName>
    <definedName name="JBBRINUI121803_A">'[54]BBRI-N'!$G$8</definedName>
    <definedName name="JBBRINUI121803_R">'[54]BBRI-N'!$S$8</definedName>
    <definedName name="JBBRINVB030204_A">'[47]BBRI-N'!$G$11</definedName>
    <definedName name="JBBRINVB030204_R">'[47]BBRI-N'!$S$11</definedName>
    <definedName name="JBDMNNMD030304">[47]BDMN!$G$56</definedName>
    <definedName name="JBDMNNPS030304">[47]BDMN!$G$57</definedName>
    <definedName name="JBMRINAA090604_A">[115]BMRI!$G$17</definedName>
    <definedName name="JBMRINAA090604_R">[115]BMRI!$T$17</definedName>
    <definedName name="JBMRINAA090704_A">[115]BMRI!$G$19</definedName>
    <definedName name="JBMRINAA090704_R">[115]BMRI!$T$19</definedName>
    <definedName name="JBMRINAA092304_A">[115]BMRI!$G$27</definedName>
    <definedName name="JBMRINAA092304_R">[115]BMRI!$T$27</definedName>
    <definedName name="JBMRINAS090304_A">[115]BMRI!$G$14</definedName>
    <definedName name="JBMRINAS090304_R">[115]BMRI!$T$14</definedName>
    <definedName name="JBMRINAS090604_A">[115]BMRI!$G$16</definedName>
    <definedName name="JBMRINAS090604_R">[115]BMRI!$T$16</definedName>
    <definedName name="JBMRINAZ091404">[115]BMRI!$G$72</definedName>
    <definedName name="JBMRINAZ091504_A">[115]BMRI!$G$25</definedName>
    <definedName name="JBMRINAZ091504_R">[115]BMRI!$T$25</definedName>
    <definedName name="JBMRINAZ092104">[115]BMRI!$G$75</definedName>
    <definedName name="JBMRINAZ093004_A">[115]BMRI!$G$28</definedName>
    <definedName name="JBMRINAZ093004_R">[115]BMRI!$T$28</definedName>
    <definedName name="JBMRINBS091404">[115]BMRI!$G$73</definedName>
    <definedName name="JBMRINBS091504_A">[115]BMRI!$G$23</definedName>
    <definedName name="JBMRINBS091504_R">[115]BMRI!$T$23</definedName>
    <definedName name="JBMRINDX030204_A">[47]BMRI!$G$10</definedName>
    <definedName name="JBMRINDX030204_R">[47]BMRI!$T$10</definedName>
    <definedName name="JBMRINDX090204_A">[115]BMRI!$G$10</definedName>
    <definedName name="JBMRINDX090204_R">[115]BMRI!$T$10</definedName>
    <definedName name="JBMRINDX090904">[115]BMRI!$G$66</definedName>
    <definedName name="JBMRINDX122203_A">[54]BMRI!$G$9</definedName>
    <definedName name="JBMRINDX122203_R">[54]BMRI!$T$9</definedName>
    <definedName name="JBMRINEC091604_A">[115]BMRI!$G$26</definedName>
    <definedName name="JBMRINEC091604_R">[115]BMRI!$T$26</definedName>
    <definedName name="JBMRINFA030204_A">[47]BMRI!$G$8</definedName>
    <definedName name="JBMRINFA030204_R">[47]BMRI!$T$8</definedName>
    <definedName name="JBMRINFA090304_A">[115]BMRI!$G$15</definedName>
    <definedName name="JBMRINFA090304_R">[115]BMRI!$T$15</definedName>
    <definedName name="JBMRINLH030204_A">[47]BMRI!$G$9</definedName>
    <definedName name="JBMRINLH030204_R">[47]BMRI!$T$9</definedName>
    <definedName name="JBMRINLH091004_A">[115]BMRI!$G$21</definedName>
    <definedName name="JBMRINLH091004_R">[115]BMRI!$T$21</definedName>
    <definedName name="JBMRINMD090304_A">[115]BMRI!$G$13</definedName>
    <definedName name="JBMRINMD090304_R">[115]BMRI!$T$13</definedName>
    <definedName name="JBMRINMD090704_A">[115]BMRI!$G$20</definedName>
    <definedName name="JBMRINMD090704_R">[115]BMRI!$T$20</definedName>
    <definedName name="JBMRINMN090204_A">[115]BMRI!$G$11</definedName>
    <definedName name="JBMRINMN090204_R">[115]BMRI!$T$11</definedName>
    <definedName name="JBMRINMN090304_A">[115]BMRI!$G$12</definedName>
    <definedName name="JBMRINMN090304_R">[115]BMRI!$T$12</definedName>
    <definedName name="JBMRINPS091004_A">[115]BMRI!$G$22</definedName>
    <definedName name="JBMRINPS091004_R">[115]BMRI!$T$22</definedName>
    <definedName name="JBMRINRL090904">[115]BMRI!$G$67</definedName>
    <definedName name="JBMRINSS090204_A">[115]BMRI!$G$8</definedName>
    <definedName name="JBMRINSS090204_R">[115]BMRI!$T$8</definedName>
    <definedName name="JBMRINSS090604_A">[115]BMRI!$G$18</definedName>
    <definedName name="JBMRINSS090604_R">[115]BMRI!$T$18</definedName>
    <definedName name="JBMRINSS091004">[115]BMRI!$G$69</definedName>
    <definedName name="JBMRINTP090204_A">[115]BMRI!$G$9</definedName>
    <definedName name="JBMRINTP090204_R">[115]BMRI!$T$9</definedName>
    <definedName name="JBMRINTP091504_A">[115]BMRI!$G$24</definedName>
    <definedName name="JBMRINTP091504_R">[115]BMRI!$T$24</definedName>
    <definedName name="JBNIINAA122303_A">[54]BNII!$G$10</definedName>
    <definedName name="JBNIINAA122303_R">[54]BNII!$S$10</definedName>
    <definedName name="JBNIINAA122903_A">[54]BNII!$G$12</definedName>
    <definedName name="JBNIINAA122903_R">[54]BNII!$S$12</definedName>
    <definedName name="JBNIINAA123003_A">[54]BNII!$G$15</definedName>
    <definedName name="JBNIINAA123003_R">[54]BNII!$S$15</definedName>
    <definedName name="JBNIINAJ031902">'[117]N-BNII'!$G$27</definedName>
    <definedName name="JBNIINAZ031802">'[117]N-BNII'!$G$26</definedName>
    <definedName name="JBNIINBQ122303_A">[54]BNII!$G$11</definedName>
    <definedName name="JBNIINBQ122303_R">[54]BNII!$S$11</definedName>
    <definedName name="JBNIINBQ123003_A">[54]BNII!$G$16</definedName>
    <definedName name="JBNIINBQ123003_R">[54]BNII!$S$16</definedName>
    <definedName name="JBNIINMP030804_A">[47]BNII!$G$8</definedName>
    <definedName name="JBNIINMP030804_R">[47]BNII!$S$8</definedName>
    <definedName name="JBNIINPS122903_A">[54]BNII!$G$13</definedName>
    <definedName name="JBNIINPS122903_R">[54]BNII!$S$13</definedName>
    <definedName name="JBNIINTP122903_A">[54]BNII!$G$14</definedName>
    <definedName name="JBNIINTP122903_R">[54]BNII!$S$14</definedName>
    <definedName name="JBNIINUI032102">'[117]N-BNII'!$G$28</definedName>
    <definedName name="JBNIINZX012402_A">'[53]N-BNII'!$G$8</definedName>
    <definedName name="JCE">[29]Rum!$DR$4:$DR$5</definedName>
    <definedName name="JCFINNAZ022002_A">[116]CFIN!$G$8</definedName>
    <definedName name="JCI">[29]Rum!$EG$4:$EG$5</definedName>
    <definedName name="JCK">[29]Rum!$DS$4:$DS$5</definedName>
    <definedName name="JCP">[29]Rum!$DT$4:$DT$5</definedName>
    <definedName name="JCT">[29]Rum!$DU$4:$DU$5</definedName>
    <definedName name="JCTRSJZX012502_A">[53]CTRS!$G$8</definedName>
    <definedName name="JDE">[29]Rum!$DF$4:$DF$5</definedName>
    <definedName name="JDK">[29]Rum!$DG$4:$DG$5</definedName>
    <definedName name="JDN">[29]Rum!$EB$4:$EB$5</definedName>
    <definedName name="JDNKSNAS090204_A">'[115]DNKS-N'!$G$11</definedName>
    <definedName name="JDNKSNAS090204_R">'[115]DNKS-N'!$S$11</definedName>
    <definedName name="JDNKSNDX090104_A">'[115]DNKS-N'!$G$9</definedName>
    <definedName name="JDNKSNDX090104_R">'[115]DNKS-N'!$S$9</definedName>
    <definedName name="JDNKSNPS030204_A">'[47]DNKS-N'!$G$8</definedName>
    <definedName name="JDNKSNPS030204_R">'[47]DNKS-N'!$S$8</definedName>
    <definedName name="JDNKSNPS090204_A">'[115]DNKS-N'!$G$10</definedName>
    <definedName name="JDNKSNPS090204_R">'[115]DNKS-N'!$S$10</definedName>
    <definedName name="JDNKSNSS090104_A">'[115]DNKS-N'!$G$8</definedName>
    <definedName name="JDNKSNSS090104_R">'[115]DNKS-N'!$S$8</definedName>
    <definedName name="JDP">[29]Rum!$DH$4:$DH$5</definedName>
    <definedName name="JDS">[29]Rum!$ED$4:$ED$5</definedName>
    <definedName name="JDSUCJPS031102_A">[117]DSUC!$G$8</definedName>
    <definedName name="JDSUCJPS031202_A">[117]DSUC!$G$9</definedName>
    <definedName name="JDSUCJPS040902_A">[119]DSUC!$G$8</definedName>
    <definedName name="JDT">[29]Rum!$DI$4:$DI$5</definedName>
    <definedName name="JDVLANPS013102_A">[53]DVLAN!$G$8</definedName>
    <definedName name="jenis">[59]List!$B$1:$B$10</definedName>
    <definedName name="jenis1">[60]List!$B$1:$B$10</definedName>
    <definedName name="JEPMTNAZ011102_A">'[53]N-EPMT'!$G$8</definedName>
    <definedName name="JEPMTNPS011502_A">'[53]N-EPMT'!$G$9</definedName>
    <definedName name="JEPMTNPS011602_A">'[53]N-EPMT'!$G$10</definedName>
    <definedName name="JEPMTNZX012102_A">'[53]N-EPMT'!$G$11</definedName>
    <definedName name="JEPMTNZX012202_A">'[53]N-EPMT'!$G$12</definedName>
    <definedName name="JETWANPS012102_A">[53]ETWA!$G$8</definedName>
    <definedName name="JETWANZX012402_A">[53]ETWA!$G$9</definedName>
    <definedName name="JGGRMNAA120103">'[54]N-GGRM'!$G$52</definedName>
    <definedName name="JGGRMNAJ012402_A">'[53]N-GGRM'!$G$18</definedName>
    <definedName name="JGGRMNAZ011402">'[53]N-GGRM'!$G$62</definedName>
    <definedName name="JGGRMNAZ012402_A">'[53]N-GGRM'!$G$17</definedName>
    <definedName name="JGGRMNAZ012502_A">'[53]N-GGRM'!$G$19</definedName>
    <definedName name="JGGRMNAZ012902_A">'[53]N-GGRM'!$G$22</definedName>
    <definedName name="JGGRMNAZ013002_A">'[53]N-GGRM'!$G$23</definedName>
    <definedName name="JGGRMNAZ020502_A">'[116]N-GGRM'!$G$28</definedName>
    <definedName name="JGGRMNAZ020602_A">'[116]N-GGRM'!$G$30</definedName>
    <definedName name="JGGRMNAZ020702_A">'[116]N-GGRM'!$G$31</definedName>
    <definedName name="JGGRMNAZ021502_A">'[116]N-GGRM'!$G$32</definedName>
    <definedName name="JGGRMNAZ021902_A">'[116]N-GGRM'!$G$34</definedName>
    <definedName name="JGGRMNAZ030502">'[117]N-GGRM'!$G$74</definedName>
    <definedName name="JGGRMNAZ030602">'[117]N-GGRM'!$G$76</definedName>
    <definedName name="JGGRMNAZ030702">'[117]N-GGRM'!$G$77</definedName>
    <definedName name="JGGRMNAZ031102">'[117]N-GGRM'!$G$79</definedName>
    <definedName name="JGGRMNAZ031402">'[117]N-GGRM'!$G$82</definedName>
    <definedName name="JGGRMNAZ032102">'[117]N-GGRM'!$G$84</definedName>
    <definedName name="JGGRMNAZ121803_A">'[54]N-GGRM'!$G$10</definedName>
    <definedName name="JGGRMNAZ121803_R">'[54]N-GGRM'!$S$10</definedName>
    <definedName name="JGGRMNAZ121902">'[49]N-GGRM'!$G$44</definedName>
    <definedName name="JGGRMNAZ122203_A">'[54]N-GGRM'!$G$13</definedName>
    <definedName name="JGGRMNAZ122203_R">'[54]N-GGRM'!$S$13</definedName>
    <definedName name="JGGRMNBQ010902">'[53]N-GGRM'!$G$59</definedName>
    <definedName name="JGGRMNBQ011102">'[53]N-GGRM'!$G$61</definedName>
    <definedName name="JGGRMNBQ011602_A">'[53]N-GGRM'!$G$8</definedName>
    <definedName name="JGGRMNBQ011802">'[53]N-GGRM'!$G$63</definedName>
    <definedName name="JGGRMNBQ012102_A">'[53]N-GGRM'!$G$10</definedName>
    <definedName name="JGGRMNBQ012402_A">'[53]N-GGRM'!$G$16</definedName>
    <definedName name="JGGRMNBQ012802_A">'[53]N-GGRM'!$G$21</definedName>
    <definedName name="JGGRMNBQ020102_A">'[116]N-GGRM'!$G$27</definedName>
    <definedName name="JGGRMNBQ021502_A">'[116]N-GGRM'!$G$33</definedName>
    <definedName name="JGGRMNBQ031402">'[117]N-GGRM'!$G$83</definedName>
    <definedName name="JGGRMNBQ120203_A">'[54]N-GGRM'!$G$9</definedName>
    <definedName name="JGGRMNBQ120203_R">'[54]N-GGRM'!$S$9</definedName>
    <definedName name="JGGRMNBQ121903_A">'[54]N-GGRM'!$G$12</definedName>
    <definedName name="JGGRMNBQ121903_R">'[54]N-GGRM'!$S$12</definedName>
    <definedName name="JGGRMNDX120803">'[54]N-GGRM'!$G$56</definedName>
    <definedName name="JGGRMNFA021802">'[116]N-GGRM'!$G$66</definedName>
    <definedName name="JGGRMNFA121802">'[49]N-GGRM'!$G$41</definedName>
    <definedName name="JGGRMNHG012402_A">'[53]N-GGRM'!$G$13</definedName>
    <definedName name="JGGRMNLH121802">'[49]N-GGRM'!$G$42</definedName>
    <definedName name="JGGRMNMN120303">'[54]N-GGRM'!$G$54</definedName>
    <definedName name="JGGRMNPS012402_A">'[53]N-GGRM'!$G$12</definedName>
    <definedName name="JGGRMNPS012502_A">'[53]N-GGRM'!$G$20</definedName>
    <definedName name="JGGRMNPS013002_A">'[53]N-GGRM'!$G$24</definedName>
    <definedName name="JGGRMNPS030602">'[117]N-GGRM'!$G$75</definedName>
    <definedName name="JGGRMNPS031402">'[117]N-GGRM'!$G$81</definedName>
    <definedName name="JGGRMNPS120103">'[54]N-GGRM'!$G$53</definedName>
    <definedName name="JGGRMNPS120403">'[54]N-GGRM'!$G$55</definedName>
    <definedName name="JGGRMNQA012402_A">'[53]N-GGRM'!$G$14</definedName>
    <definedName name="JGGRMNTP012102_A">'[53]N-GGRM'!$G$11</definedName>
    <definedName name="JGGRMNTP012402_A">'[53]N-GGRM'!$G$15</definedName>
    <definedName name="JGGRMNUI031302">'[117]N-GGRM'!$G$80</definedName>
    <definedName name="JGGRMNUI121802">'[49]N-GGRM'!$G$40</definedName>
    <definedName name="JGGRMNVB121803_A">'[54]N-GGRM'!$G$11</definedName>
    <definedName name="JGGRMNVB121803_R">'[54]N-GGRM'!$S$11</definedName>
    <definedName name="JGGRMNZX012102">'[53]N-GGRM'!$G$64</definedName>
    <definedName name="JGGRMNZX013102_A">'[53]N-GGRM'!$G$25</definedName>
    <definedName name="JGGRMNZX020102_A">'[116]N-GGRM'!$G$26</definedName>
    <definedName name="JGGRMNZX020502_A">'[116]N-GGRM'!$G$29</definedName>
    <definedName name="JGGRMNZX030802">'[117]N-GGRM'!$G$78</definedName>
    <definedName name="JGJTLNAJ030702">'[117]N-GJTL'!$G$42</definedName>
    <definedName name="JGJTLNAZ031102">'[117]N-GJTL'!$G$43</definedName>
    <definedName name="JGJTLNLH031902">'[117]N-GJTL'!$G$46</definedName>
    <definedName name="JGJTLNPS030502">'[117]N-GJTL'!$G$41</definedName>
    <definedName name="JGJTLNPS031202">'[117]N-GJTL'!$G$44</definedName>
    <definedName name="JGJTLNUI032002">'[117]N-GJTL'!$G$47</definedName>
    <definedName name="JGJTLNZX031802">'[117]N-GJTL'!$G$45</definedName>
    <definedName name="JHE">[29]Rum!$DL$4:$DL$5</definedName>
    <definedName name="JHERONZX011402_A">'[53]HERO-N'!$G$8</definedName>
    <definedName name="JHI">[29]Rum!$DM$4:$DM$5</definedName>
    <definedName name="JHK">[29]Rum!$DN$4:$DN$5</definedName>
    <definedName name="JHMSPJBQ020702">'[116]J-HMSP'!$G$13</definedName>
    <definedName name="JHMSPJFA013002">'[53]J-HMSP'!$G$11</definedName>
    <definedName name="JHMSPNAA032304">'[47]N-HMSP'!$G$59</definedName>
    <definedName name="JHMSPNAA122203_A">'[54]N-HMSP'!$G$12</definedName>
    <definedName name="JHMSPNAA122203_R">'[54]N-HMSP'!$S$12</definedName>
    <definedName name="JHMSPNAJ030602">'[117]N-HMSP'!$G$64</definedName>
    <definedName name="JHMSPNAZ010402_A">'[53]N-HMSP'!$G$8</definedName>
    <definedName name="JHMSPNAZ011002_A">'[53]N-HMSP'!$G$10</definedName>
    <definedName name="JHMSPNAZ011102_A">'[53]N-HMSP'!$G$11</definedName>
    <definedName name="JHMSPNAZ011402_A">'[53]N-HMSP'!$G$12</definedName>
    <definedName name="JHMSPNAZ012802">'[53]N-HMSP'!$G$39</definedName>
    <definedName name="JHMSPNAZ021802">'[116]N-HMSP'!$G$53</definedName>
    <definedName name="JHMSPNAZ021902">'[116]N-HMSP'!$G$57</definedName>
    <definedName name="JHMSPNAZ022102_A">'[116]N-HMSP'!$G$16</definedName>
    <definedName name="JHMSPNAZ030402">'[117]N-HMSP'!$G$62</definedName>
    <definedName name="JHMSPNAZ030502">'[117]N-HMSP'!$G$63</definedName>
    <definedName name="JHMSPNAZ030802">'[117]N-HMSP'!$G$66</definedName>
    <definedName name="JHMSPNAZ031402">'[117]N-HMSP'!$G$70</definedName>
    <definedName name="JHMSPNAZ032002">'[117]N-HMSP'!$G$72</definedName>
    <definedName name="JHMSPNAZ121803">'[54]N-HMSP'!$G$59</definedName>
    <definedName name="JHMSPNBQ012502_A">'[53]N-HMSP'!$G$13</definedName>
    <definedName name="JHMSPNBQ021502">'[116]N-HMSP'!$G$52</definedName>
    <definedName name="JHMSPNBQ021902">'[116]N-HMSP'!$G$58</definedName>
    <definedName name="JHMSPNBQ120301_R">'[118]N-HMSP'!$S$45</definedName>
    <definedName name="JHMSPNDX122203_A">'[54]N-HMSP'!$G$13</definedName>
    <definedName name="JHMSPNDX122203_R">'[54]N-HMSP'!$S$13</definedName>
    <definedName name="JHMSPNFA031902">'[117]N-HMSP'!$G$71</definedName>
    <definedName name="JHMSPNFA070902">'[120]N-HMSP'!$G$52</definedName>
    <definedName name="JHMSPNHG021902">'[116]N-HMSP'!$G$54</definedName>
    <definedName name="JHMSPNKZ021902">'[116]N-HMSP'!$G$56</definedName>
    <definedName name="JHMSPNLH031302">'[117]N-HMSP'!$G$67</definedName>
    <definedName name="JHMSPNMD030304">'[47]N-HMSP'!$G$57</definedName>
    <definedName name="JHMSPNPS031302">'[117]N-HMSP'!$G$69</definedName>
    <definedName name="JHMSPNTP010402_A">'[53]N-HMSP'!$G$9</definedName>
    <definedName name="JHMSPNVC030702">'[117]N-HMSP'!$G$65</definedName>
    <definedName name="JHMSPNZX021902">'[116]N-HMSP'!$G$55</definedName>
    <definedName name="JHMSPNZX031302">'[117]N-HMSP'!$G$68</definedName>
    <definedName name="JHN">[29]Rum!$DQ$4:$DQ$5</definedName>
    <definedName name="JHP">[29]Rum!$DO$4:$DO$5</definedName>
    <definedName name="JHS">[29]Rum!$EA$4:$EA$5</definedName>
    <definedName name="JHT">[29]Rum!$DP$4:$DP$5</definedName>
    <definedName name="JID">[29]Rum!$CZ$4:$CZ$5</definedName>
    <definedName name="JIDSRNAS091404_A">[115]IDSR!$G$13</definedName>
    <definedName name="JIDSRNAS091404_R">[115]IDSR!$T$13</definedName>
    <definedName name="JIDSRNAZ011702">[53]IDSR!$G$10</definedName>
    <definedName name="JIDSRNAZ032002">[117]IDSR!$G$12</definedName>
    <definedName name="JIDSRNAZ032802">[117]IDSR!$G$14</definedName>
    <definedName name="JIDSRNBQ011602">[53]IDSR!$G$8</definedName>
    <definedName name="JIDSRNBS091004_A">[115]IDSR!$G$11</definedName>
    <definedName name="JIDSRNEC091004_A">[115]IDSR!$G$10</definedName>
    <definedName name="JIDSRNEC091004_R">[115]IDSR!$T$10</definedName>
    <definedName name="JIDSRNEC092104_A">[115]IDSR!$G$18</definedName>
    <definedName name="JIDSRNEC092104_R">[115]IDSR!$T$18</definedName>
    <definedName name="JIDSRNEC092304_A">[115]IDSR!$G$21</definedName>
    <definedName name="JIDSRNEC092304_R">[115]IDSR!$T$21</definedName>
    <definedName name="JIDSRNFA091404_A">[115]IDSR!$G$14</definedName>
    <definedName name="JIDSRNFA091404_R">[115]IDSR!$T$14</definedName>
    <definedName name="JIDSRNFA091704_A">[115]IDSR!$G$17</definedName>
    <definedName name="JIDSRNFA091704_R">[115]IDSR!$T$17</definedName>
    <definedName name="JIDSRNMD090804_A">[115]IDSR!$G$9</definedName>
    <definedName name="JIDSRNMD090804_R">[115]IDSR!$T$9</definedName>
    <definedName name="JIDSRNMN091404_A">[115]IDSR!$G$12</definedName>
    <definedName name="JIDSRNMN091404_R">[115]IDSR!$T$12</definedName>
    <definedName name="JIDSRNPS032102">[117]IDSR!$G$13</definedName>
    <definedName name="JIDSRNPS091504_A">[115]IDSR!$G$15</definedName>
    <definedName name="JIDSRNPS091504_R">[115]IDSR!$T$15</definedName>
    <definedName name="JIDSRNPS091704_A">[115]IDSR!$G$16</definedName>
    <definedName name="JIDSRNPS091704_R">[115]IDSR!$T$16</definedName>
    <definedName name="JIDSRNPS092104_A">[115]IDSR!$G$19</definedName>
    <definedName name="JIDSRNPS092104_R">[115]IDSR!$T$19</definedName>
    <definedName name="JIDSRNPS092304_A">[115]IDSR!$G$23</definedName>
    <definedName name="JIDSRNPS092304_R">[115]IDSR!$T$23</definedName>
    <definedName name="JIDSRNQA011602">[53]IDSR!$G$9</definedName>
    <definedName name="JIDSRNRL092104_A">[115]IDSR!$G$20</definedName>
    <definedName name="JIDSRNRL092104_R">[115]IDSR!$T$20</definedName>
    <definedName name="JIDSRNSS092304_A">[115]IDSR!$G$22</definedName>
    <definedName name="JIDSRNSS092304_R">[115]IDSR!$T$22</definedName>
    <definedName name="JIE">[29]Rum!$DA$4:$DA$5</definedName>
    <definedName name="JIHDJSS090804_R">'[115]JIHD-J'!$T$22</definedName>
    <definedName name="JINAFNAJ020102">'[116]INAF-N'!$G$18</definedName>
    <definedName name="JINAFNFA011402">'[53]INAF-N'!$G$12</definedName>
    <definedName name="JINAFNPS010702">'[53]INAF-N'!$G$8</definedName>
    <definedName name="JINAFNPS011002">'[53]INAF-N'!$G$10</definedName>
    <definedName name="JINAFNPS011602">'[53]INAF-N'!$G$14</definedName>
    <definedName name="JINAFNPS011702">'[53]INAF-N'!$G$15</definedName>
    <definedName name="JINAFNPS012502">'[53]INAF-N'!$G$16</definedName>
    <definedName name="JINAFNPS013102">'[53]INAF-N'!$G$17</definedName>
    <definedName name="JINAFNPS021502">'[116]INAF-N'!$G$20</definedName>
    <definedName name="JINAFNPS021902">'[116]INAF-N'!$G$21</definedName>
    <definedName name="JINAFNQA011102">'[53]INAF-N'!$G$11</definedName>
    <definedName name="JINAFNTP010802">'[53]INAF-N'!$G$9</definedName>
    <definedName name="JINAFNTP011402">'[53]INAF-N'!$G$13</definedName>
    <definedName name="JINAFNTP020102">'[116]INAF-N'!$G$19</definedName>
    <definedName name="JINAFNTP021902">'[116]INAF-N'!$G$22</definedName>
    <definedName name="JINAFNZX021902">'[116]INAF-N'!$G$23</definedName>
    <definedName name="JINDFNAZ011102">'[53]N-INDF'!$G$42</definedName>
    <definedName name="JINDFNAZ011402">'[53]N-INDF'!$G$43</definedName>
    <definedName name="JINDFNAZ011702">'[53]N-INDF'!$G$47</definedName>
    <definedName name="JINDFNAZ030802">'[117]N-INDF'!$G$53</definedName>
    <definedName name="JINDFNAZ031102">'[117]N-INDF'!$G$55</definedName>
    <definedName name="JINDFNAZ032202">'[117]N-INDF'!$G$56</definedName>
    <definedName name="JINDFNAZ032602">'[117]N-INDF'!$G$58</definedName>
    <definedName name="JINDFNAZ032802">'[117]N-INDF'!$G$59</definedName>
    <definedName name="JINDFNBQ011402">'[53]N-INDF'!$G$44</definedName>
    <definedName name="JINDFNBQ032603">'[50]N-INDF'!$G$32</definedName>
    <definedName name="JINDFNHG011102">'[53]N-INDF'!$G$41</definedName>
    <definedName name="JINDFNHG030702">'[117]N-INDF'!$G$52</definedName>
    <definedName name="JINDFNKZ011502">'[53]N-INDF'!$G$45</definedName>
    <definedName name="JINDFNLH032202">'[117]N-INDF'!$G$57</definedName>
    <definedName name="JINDFNPS011102">'[53]N-INDF'!$G$40</definedName>
    <definedName name="JINDFNPS030702">'[117]N-INDF'!$G$51</definedName>
    <definedName name="JINDFNPS031102">'[117]N-INDF'!$G$54</definedName>
    <definedName name="JINDFNUI040902_A">'[119]N-INDF'!$G$10</definedName>
    <definedName name="JINDFNXL011602">'[53]N-INDF'!$G$46</definedName>
    <definedName name="JIP">[29]Rum!$DB$4:$DB$5</definedName>
    <definedName name="JISATJAA030104_A">[47]ISAT!$G$8</definedName>
    <definedName name="JISATJAA030104_R">[47]ISAT!$S$8</definedName>
    <definedName name="JISATJAA031804_A">[47]ISAT!$G$12</definedName>
    <definedName name="JISATJAA031804_R">[47]ISAT!$S$12</definedName>
    <definedName name="JISATJAA031904_A">[47]ISAT!$G$17</definedName>
    <definedName name="JISATJAA031904_R">[47]ISAT!$S$17</definedName>
    <definedName name="JISATJAA121203_A">[54]ISAT!$G$18</definedName>
    <definedName name="JISATJAA121203_R">[54]ISAT!$S$18</definedName>
    <definedName name="JISATJAA122903_A">[54]ISAT!$G$32</definedName>
    <definedName name="JISATJAA122903_R">[54]ISAT!$S$32</definedName>
    <definedName name="JISATJAS031904_A">[47]ISAT!$G$16</definedName>
    <definedName name="JISATJAS031904_R">[47]ISAT!$S$16</definedName>
    <definedName name="JISATJAS033104_A">[47]ISAT!$G$21</definedName>
    <definedName name="JISATJAS033104_R">[47]ISAT!$S$21</definedName>
    <definedName name="JISATJAS120303_A">[54]ISAT!$G$9</definedName>
    <definedName name="JISATJAS120303_R">[54]ISAT!$S$9</definedName>
    <definedName name="JISATJAS121003_A">[54]ISAT!$G$15</definedName>
    <definedName name="JISATJAS121003_R">[54]ISAT!$S$15</definedName>
    <definedName name="JISATJAS121603_A">[54]ISAT!$G$25</definedName>
    <definedName name="JISATJAS121603_R">[54]ISAT!$S$25</definedName>
    <definedName name="JISATJAZ031804_A">[47]ISAT!$G$13</definedName>
    <definedName name="JISATJAZ031804_R">[47]ISAT!$S$13</definedName>
    <definedName name="JISATJAZ120903_A">[54]ISAT!$G$12</definedName>
    <definedName name="JISATJAZ120903_R">[54]ISAT!$S$12</definedName>
    <definedName name="JISATJAZ121003_A">[54]ISAT!$G$13</definedName>
    <definedName name="JISATJAZ121003_R">[54]ISAT!$S$13</definedName>
    <definedName name="JISATJAZ122903_A">[54]ISAT!$G$31</definedName>
    <definedName name="JISATJAZ122903_R">[54]ISAT!$S$31</definedName>
    <definedName name="JISATJBQ120303_A">[54]ISAT!$G$10</definedName>
    <definedName name="JISATJBQ120303_R">[54]ISAT!$S$10</definedName>
    <definedName name="JISATJBQ121203_A">[54]ISAT!$G$22</definedName>
    <definedName name="JISATJBQ121203_R">[54]ISAT!$S$22</definedName>
    <definedName name="JISATJBQ122303_A">[54]ISAT!$G$30</definedName>
    <definedName name="JISATJBQ122303_R">[54]ISAT!$S$30</definedName>
    <definedName name="JISATJBS033104_A">[47]ISAT!$G$19</definedName>
    <definedName name="JISATJBS033104_R">[47]ISAT!$S$19</definedName>
    <definedName name="JISATJBS121003_A">[54]ISAT!$G$14</definedName>
    <definedName name="JISATJBS121003_R">[54]ISAT!$S$14</definedName>
    <definedName name="JISATJBS121603_A">[54]ISAT!$G$24</definedName>
    <definedName name="JISATJBS121603_R">[54]ISAT!$S$24</definedName>
    <definedName name="JISATJDX121103_A">[54]ISAT!$G$17</definedName>
    <definedName name="JISATJDX121103_R">[54]ISAT!$S$17</definedName>
    <definedName name="JISATJDX121903_A">[54]ISAT!$G$28</definedName>
    <definedName name="JISATJDX121903_R">[54]ISAT!$S$28</definedName>
    <definedName name="JISATJDX123003_A">[54]ISAT!$G$36</definedName>
    <definedName name="JISATJDX123003_R">[54]ISAT!$S$36</definedName>
    <definedName name="JISATJEC030904_A">[47]ISAT!$G$9</definedName>
    <definedName name="JISATJEC030904_R">[47]ISAT!$S$9</definedName>
    <definedName name="JISATJEC121603_A">[54]ISAT!$G$23</definedName>
    <definedName name="JISATJEC121603_R">[54]ISAT!$S$23</definedName>
    <definedName name="JISATJFA120302">[49]ISAT!$G$36</definedName>
    <definedName name="JISATJIV121603_A">[54]ISAT!$G$26</definedName>
    <definedName name="JISATJIV121603_R">[54]ISAT!$S$26</definedName>
    <definedName name="JISATJLH030904_A">[47]ISAT!$G$10</definedName>
    <definedName name="JISATJLH030904_R">[47]ISAT!$S$10</definedName>
    <definedName name="JISATJLH031904_A">[47]ISAT!$G$15</definedName>
    <definedName name="JISATJLH031904_R">[47]ISAT!$S$15</definedName>
    <definedName name="JISATJLH033104_A">[47]ISAT!$G$20</definedName>
    <definedName name="JISATJLH033104_R">[47]ISAT!$S$20</definedName>
    <definedName name="JISATJLH120302">[49]ISAT!$G$37</definedName>
    <definedName name="JISATJLH121203_A">[54]ISAT!$G$21</definedName>
    <definedName name="JISATJLH121203_R">[54]ISAT!$S$21</definedName>
    <definedName name="JISATJLH121603_A">[54]ISAT!$G$27</definedName>
    <definedName name="JISATJLH121603_R">[54]ISAT!$S$27</definedName>
    <definedName name="JISATJMD123003_A">[54]ISAT!$G$35</definedName>
    <definedName name="JISATJMD123003_R">[54]ISAT!$S$35</definedName>
    <definedName name="JISATJMN121203_A">[54]ISAT!$G$19</definedName>
    <definedName name="JISATJMN121203_R">[54]ISAT!$S$19</definedName>
    <definedName name="JISATJPS031904_A">[47]ISAT!$G$14</definedName>
    <definedName name="JISATJPS031904_R">[47]ISAT!$S$14</definedName>
    <definedName name="JISATJPS120302">[49]ISAT!$G$38</definedName>
    <definedName name="JISATJPS120303_A">[54]ISAT!$G$8</definedName>
    <definedName name="JISATJPS120303_R">[54]ISAT!$S$8</definedName>
    <definedName name="JISATJPS120803_A">[54]ISAT!$G$11</definedName>
    <definedName name="JISATJPS120803_R">[54]ISAT!$S$11</definedName>
    <definedName name="JISATJPS121203_A">[54]ISAT!$G$20</definedName>
    <definedName name="JISATJPS121203_R">[54]ISAT!$S$20</definedName>
    <definedName name="jisatjps122303_a">[54]ISAT!$G$29</definedName>
    <definedName name="JISATJPS122303_R">[54]ISAT!$S$29</definedName>
    <definedName name="JISATJPS122903_A">[54]ISAT!$G$33</definedName>
    <definedName name="JISATJPS122903_R">[54]ISAT!$S$33</definedName>
    <definedName name="JISATJQA121103_A">[54]ISAT!$G$16</definedName>
    <definedName name="JISATJQA121103_R">[54]ISAT!$S$16</definedName>
    <definedName name="JISATJTP033104_A">[47]ISAT!$G$18</definedName>
    <definedName name="JISATJTP033104_R">[47]ISAT!$S$18</definedName>
    <definedName name="JISATJUI120302">[49]ISAT!$G$39</definedName>
    <definedName name="JISATJVB122903_A">[54]ISAT!$G$34</definedName>
    <definedName name="JISATJVB122903_R">[54]ISAT!$S$34</definedName>
    <definedName name="JISATNAA030204_A">'[47]N-ISAT'!$G$9</definedName>
    <definedName name="JISATNAA030204_R">'[47]N-ISAT'!$S$9</definedName>
    <definedName name="JISATNAA030304_A">'[47]N-ISAT'!$G$12</definedName>
    <definedName name="JISATNAA030304_R">'[47]N-ISAT'!$S$12</definedName>
    <definedName name="JISATNAA120303_A">'[54]N-ISAT'!$G$11</definedName>
    <definedName name="JISATNAA120303_R">'[54]N-ISAT'!$S$11</definedName>
    <definedName name="JISATNAA120803_A">'[54]N-ISAT'!$G$13</definedName>
    <definedName name="JISATNAA120803_R">'[54]N-ISAT'!$S$13</definedName>
    <definedName name="JISATNAA121803_A">'[54]N-ISAT'!$G$28</definedName>
    <definedName name="JISATNAA121803_R">'[54]N-ISAT'!$S$28</definedName>
    <definedName name="JISATNAA121903_A">'[54]N-ISAT'!$G$33</definedName>
    <definedName name="JISATNAA121903_R">'[54]N-ISAT'!$S$33</definedName>
    <definedName name="JISATNAA123003_A">'[54]N-ISAT'!$G$41</definedName>
    <definedName name="JISATNAA123003_R">'[54]N-ISAT'!$S$41</definedName>
    <definedName name="JISATNAJ121902">'[49]N-ISAT'!$G$61</definedName>
    <definedName name="JISATNAS120203_A">'[54]N-ISAT'!$G$9</definedName>
    <definedName name="JISATNAS120203_R">'[54]N-ISAT'!$S$9</definedName>
    <definedName name="JISATNAZ011002_A">'[53]N-ISAT'!$G$8</definedName>
    <definedName name="JISATNAZ011502_A">'[53]N-ISAT'!$G$10</definedName>
    <definedName name="JISATNAZ011602_A">'[53]N-ISAT'!$G$11</definedName>
    <definedName name="JISATNAZ011702_A">'[53]N-ISAT'!$G$12</definedName>
    <definedName name="JISATNAZ011802_A">'[53]N-ISAT'!$G$13</definedName>
    <definedName name="JISATNAZ012102_A">'[53]N-ISAT'!$G$14</definedName>
    <definedName name="JISATNAZ012402_A">'[53]N-ISAT'!$G$15</definedName>
    <definedName name="JISATNAZ012802_A">'[53]N-ISAT'!$G$17</definedName>
    <definedName name="JISATNAZ013102_A">'[53]N-ISAT'!$G$20</definedName>
    <definedName name="JISATNAZ020102_A">'[116]N-ISAT'!$G$21</definedName>
    <definedName name="JISATNAZ030204_A">'[47]N-ISAT'!$G$8</definedName>
    <definedName name="JISATNAZ030204_R">'[47]N-ISAT'!$S$8</definedName>
    <definedName name="JISATNAZ030304_A">'[47]N-ISAT'!$G$13</definedName>
    <definedName name="JISATNAZ030304_R">'[47]N-ISAT'!$S$13</definedName>
    <definedName name="JISATNAZ030403">'[50]N-ISAT'!$G$33</definedName>
    <definedName name="JISATNAZ030702">'[117]N-ISAT'!$G$73</definedName>
    <definedName name="JISATNAZ030802">'[117]N-ISAT'!$G$74</definedName>
    <definedName name="JISATNAZ031202">'[117]N-ISAT'!$G$76</definedName>
    <definedName name="JISATNAZ121702">'[49]N-ISAT'!$G$59</definedName>
    <definedName name="JISATNAZ121803_A">'[54]N-ISAT'!$G$27</definedName>
    <definedName name="JISATNAZ121803_R">'[54]N-ISAT'!$S$27</definedName>
    <definedName name="JISATNAZ121903_A">'[54]N-ISAT'!$G$32</definedName>
    <definedName name="JISATNAZ121903_R">'[54]N-ISAT'!$S$32</definedName>
    <definedName name="JISATNAZ122303_A">'[54]N-ISAT'!$G$36</definedName>
    <definedName name="JISATNAZ122303_R">'[54]N-ISAT'!$S$36</definedName>
    <definedName name="JISATNAZ123003_A">'[54]N-ISAT'!$G$40</definedName>
    <definedName name="JISATNAZ123003_R">'[54]N-ISAT'!$S$40</definedName>
    <definedName name="JISATNBQ011102_A">'[53]N-ISAT'!$G$9</definedName>
    <definedName name="JISATNBQ012502_A">'[53]N-ISAT'!$G$16</definedName>
    <definedName name="JISATNBQ012902_A">'[53]N-ISAT'!$G$18</definedName>
    <definedName name="JISATNBQ013002_A">'[53]N-ISAT'!$G$19</definedName>
    <definedName name="JISATNBQ030204_A">'[47]N-ISAT'!$G$11</definedName>
    <definedName name="JISATNBQ030204_R">'[47]N-ISAT'!$S$11</definedName>
    <definedName name="JISATNBQ031102">'[117]N-ISAT'!$G$75</definedName>
    <definedName name="JISATNBQ031302">'[117]N-ISAT'!$G$77</definedName>
    <definedName name="JISATNBQ032102">'[117]N-ISAT'!$G$78</definedName>
    <definedName name="JISATNBQ120903_A">'[54]N-ISAT'!$G$20</definedName>
    <definedName name="JISATNBQ120903_R">'[54]N-ISAT'!$S$20</definedName>
    <definedName name="JISATNBQ121602">'[49]N-ISAT'!$G$55</definedName>
    <definedName name="JISATNBQ121903_A">'[54]N-ISAT'!$G$34</definedName>
    <definedName name="JISATNBQ121903_R">'[54]N-ISAT'!$S$34</definedName>
    <definedName name="JISATNBQ123003_A">'[54]N-ISAT'!$G$43</definedName>
    <definedName name="JISATNBQ123003_R">'[54]N-ISAT'!$S$43</definedName>
    <definedName name="JISATNDX120803_A">'[54]N-ISAT'!$G$16</definedName>
    <definedName name="JISATNDX120803_R">'[54]N-ISAT'!$S$16</definedName>
    <definedName name="JISATNDX121203_A">'[54]N-ISAT'!$G$23</definedName>
    <definedName name="JISATNDX121203_R">'[54]N-ISAT'!$S$23</definedName>
    <definedName name="JISATNEC030204_A">'[47]N-ISAT'!$G$10</definedName>
    <definedName name="JISATNEC030204_R">'[47]N-ISAT'!$S$10</definedName>
    <definedName name="JISATNEC120503_A">'[54]N-ISAT'!$G$12</definedName>
    <definedName name="JISATNEC120503_R">'[54]N-ISAT'!$S$12</definedName>
    <definedName name="JISATNEC120903_A">'[54]N-ISAT'!$G$17</definedName>
    <definedName name="JISATNEC120903_R">'[54]N-ISAT'!$S$17</definedName>
    <definedName name="JISATNEC121203_A">'[54]N-ISAT'!$G$22</definedName>
    <definedName name="JISATNEC121203_R">'[54]N-ISAT'!$S$22</definedName>
    <definedName name="JISATNEC121803_A">'[54]N-ISAT'!$G$25</definedName>
    <definedName name="JISATNEC121803_R">'[54]N-ISAT'!$S$25</definedName>
    <definedName name="JISATNEC121903_A">'[54]N-ISAT'!$G$31</definedName>
    <definedName name="JISATNEC121903_R">'[54]N-ISAT'!$S$31</definedName>
    <definedName name="JISATNEC122903_A">'[54]N-ISAT'!$G$38</definedName>
    <definedName name="JISATNEC122903_R">'[54]N-ISAT'!$S$38</definedName>
    <definedName name="JISATNEC123003_A">'[54]N-ISAT'!$G$39</definedName>
    <definedName name="JISATNEC123003_R">'[54]N-ISAT'!$S$39</definedName>
    <definedName name="JISATNFA030702">'[117]N-ISAT'!$G$72</definedName>
    <definedName name="JISATNFA120903_A">'[54]N-ISAT'!$G$18</definedName>
    <definedName name="JISATNFA120903_R">'[54]N-ISAT'!$S$18</definedName>
    <definedName name="JISATNFA121202">'[49]N-ISAT'!$G$51</definedName>
    <definedName name="JISATNFA121203_A">'[54]N-ISAT'!$G$24</definedName>
    <definedName name="JISATNFA121203_R">'[54]N-ISAT'!$S$24</definedName>
    <definedName name="JISATNFA121702">'[49]N-ISAT'!$G$57</definedName>
    <definedName name="JISATNLH120203_A">'[54]N-ISAT'!$G$10</definedName>
    <definedName name="JISATNLH120203_R">'[54]N-ISAT'!$S$10</definedName>
    <definedName name="JISATNLH120402">'[49]N-ISAT'!$G$46</definedName>
    <definedName name="JISATNLH120903_A">'[54]N-ISAT'!$G$19</definedName>
    <definedName name="JISATNLH120903_R">'[54]N-ISAT'!$S$19</definedName>
    <definedName name="JISATNLH121202">'[49]N-ISAT'!$G$52</definedName>
    <definedName name="JISATNLH121702">'[49]N-ISAT'!$G$58</definedName>
    <definedName name="JISATNLH121903_A">'[54]N-ISAT'!$G$35</definedName>
    <definedName name="JISATNLH121903_R">'[54]N-ISAT'!$S$35</definedName>
    <definedName name="JISATNLH122303_A">'[54]N-ISAT'!$G$37</definedName>
    <definedName name="JISATNLH122303_R">'[54]N-ISAT'!$S$37</definedName>
    <definedName name="JISATNMD091404">'[115]N-ISAT'!$G$60</definedName>
    <definedName name="JISATNMD120803_A">'[54]N-ISAT'!$G$15</definedName>
    <definedName name="JISATNMD120803_R">'[54]N-ISAT'!$S$15</definedName>
    <definedName name="JISATNMD121803_A">'[54]N-ISAT'!$G$30</definedName>
    <definedName name="JISATNMD121803_R">'[54]N-ISAT'!$S$30</definedName>
    <definedName name="JISATNMN121803_A">'[54]N-ISAT'!$G$26</definedName>
    <definedName name="JISATNMN121803_R">'[54]N-ISAT'!$S$26</definedName>
    <definedName name="JISATNOD091404">'[115]N-ISAT'!$G$61</definedName>
    <definedName name="JISATNOD091504">'[115]N-ISAT'!$G$64</definedName>
    <definedName name="JISATNPS091404">'[115]N-ISAT'!$G$62</definedName>
    <definedName name="JISATNPS091504">'[115]N-ISAT'!$G$65</definedName>
    <definedName name="JISATNPS120402">'[49]N-ISAT'!$G$48</definedName>
    <definedName name="JISATNPS121103_A">'[54]N-ISAT'!$G$21</definedName>
    <definedName name="JISATNPS121103_R">'[54]N-ISAT'!$S$21</definedName>
    <definedName name="JISATNPS121803_A">'[54]N-ISAT'!$G$29</definedName>
    <definedName name="JISATNPS121803_R">'[54]N-ISAT'!$S$29</definedName>
    <definedName name="JISATNPS123003_A">'[54]N-ISAT'!$G$42</definedName>
    <definedName name="JISATNPS123003_R">'[54]N-ISAT'!$S$42</definedName>
    <definedName name="JISATNSS091404">'[115]N-ISAT'!$G$63</definedName>
    <definedName name="JISATNTP120103_A">'[54]N-ISAT'!$G$8</definedName>
    <definedName name="JISATNTP120103_R">'[54]N-ISAT'!$S$8</definedName>
    <definedName name="JISATNTP120402">'[49]N-ISAT'!$G$49</definedName>
    <definedName name="JISATNUI120402">'[49]N-ISAT'!$G$47</definedName>
    <definedName name="JISATNUI121702">'[49]N-ISAT'!$G$56</definedName>
    <definedName name="JISATNVB120803_A">'[54]N-ISAT'!$G$14</definedName>
    <definedName name="JISATNVB120803_R">'[54]N-ISAT'!$S$14</definedName>
    <definedName name="JISATNVC121602">'[49]N-ISAT'!$G$54</definedName>
    <definedName name="JISATNXP121902">'[49]N-ISAT'!$G$62</definedName>
    <definedName name="JISATNZX020602_A">'[116]N-ISAT'!$G$22</definedName>
    <definedName name="JISATNZX021502_A">'[116]N-ISAT'!$G$23</definedName>
    <definedName name="JISATNZX021902">'[116]N-ISAT'!$G$51</definedName>
    <definedName name="JISATNZX120402">'[49]N-ISAT'!$G$50</definedName>
    <definedName name="JISATNZX121602">'[49]N-ISAT'!$G$53</definedName>
    <definedName name="JJE">[29]Rum!$DJ$4:$DJ$5</definedName>
    <definedName name="JJIHDJAS090104_A">'[115]JIHD-J'!$G$9</definedName>
    <definedName name="JJIHDJAS090104_R">'[115]JIHD-J'!$T$9</definedName>
    <definedName name="JJIHDJAS090204_A">'[115]JIHD-J'!$G$14</definedName>
    <definedName name="JJIHDJAS090204_R">'[115]JIHD-J'!$T$14</definedName>
    <definedName name="JJIHDJAS092104_A">'[115]JIHD-J'!$G$36</definedName>
    <definedName name="JJIHDJAS092104_R">'[115]JIHD-J'!$T$36</definedName>
    <definedName name="JJIHDJAZ090304_A">'[115]JIHD-J'!$G$15</definedName>
    <definedName name="JJIHDJAZ090304_R">'[115]JIHD-J'!$T$15</definedName>
    <definedName name="JJIHDJAZ090804_A">'[115]JIHD-J'!$G$26</definedName>
    <definedName name="JJIHDJAZ090804_R">'[115]JIHD-J'!$T$26</definedName>
    <definedName name="JJIHDJAZ091704_A">'[115]JIHD-J'!$G$30</definedName>
    <definedName name="JJIHDJAZ091704_R">'[115]JIHD-J'!$T$30</definedName>
    <definedName name="JJIHDJBS092204_A">'[115]JIHD-J'!$G$37</definedName>
    <definedName name="JJIHDJBS092204_R">'[115]JIHD-J'!$T$37</definedName>
    <definedName name="JJIHDJDX092104_A">'[115]JIHD-J'!$G$35</definedName>
    <definedName name="JJIHDJDX092104_R">'[115]JIHD-J'!$T$35</definedName>
    <definedName name="JJIHDJDX122303_A">'[54]J-JIHD'!$G$8</definedName>
    <definedName name="JJIHDJDX122303_R">'[54]J-JIHD'!$T$8</definedName>
    <definedName name="JJIHDJDX122903_A">'[54]J-JIHD'!$G$10</definedName>
    <definedName name="JJIHDJDX122903_R">'[54]J-JIHD'!$T$10</definedName>
    <definedName name="JJIHDJEC090104_A">'[115]JIHD-J'!$G$8</definedName>
    <definedName name="JJIHDJEC090104_R">'[115]JIHD-J'!$T$8</definedName>
    <definedName name="JJIHDJEC090604_A">'[115]JIHD-J'!$G$17</definedName>
    <definedName name="JJIHDJEC090604_R">'[115]JIHD-J'!$T$17</definedName>
    <definedName name="JJIHDJEC090704_A">'[115]JIHD-J'!$G$20</definedName>
    <definedName name="JJIHDJEC090704_R">'[115]JIHD-J'!$T$20</definedName>
    <definedName name="JJIHDJEC090804_A">'[115]JIHD-J'!$G$21</definedName>
    <definedName name="JJIHDJEC090804_R">'[115]JIHD-J'!$T$21</definedName>
    <definedName name="JJIHDJEC091404_A">'[115]JIHD-J'!$G$27</definedName>
    <definedName name="JJIHDJEC091404_R">'[115]JIHD-J'!$T$27</definedName>
    <definedName name="JJIHDJEC092104_A">'[115]JIHD-J'!$G$32</definedName>
    <definedName name="JJIHDJEC092104_R">'[115]JIHD-J'!$T$32</definedName>
    <definedName name="JJIHDJEC092204_A">'[115]JIHD-J'!$G$38</definedName>
    <definedName name="JJIHDJEC092204_R">'[115]JIHD-J'!$T$38</definedName>
    <definedName name="JJIHDJFA091504_A">'[115]JIHD-J'!$G$28</definedName>
    <definedName name="JJIHDJFA091504_R">'[115]JIHD-J'!$T$28</definedName>
    <definedName name="JJIHDJMD090604_A">'[115]JIHD-J'!$G$18</definedName>
    <definedName name="JJIHDJMD090604_R">'[115]JIHD-J'!$T$18</definedName>
    <definedName name="JJIHDJMD122303_A">'[54]J-JIHD'!$G$9</definedName>
    <definedName name="JJIHDJMD122303_R">'[54]J-JIHD'!$T$9</definedName>
    <definedName name="JJIHDJMD122903_A">'[54]J-JIHD'!$G$11</definedName>
    <definedName name="JJIHDJMD122903_R">'[54]J-JIHD'!$T$11</definedName>
    <definedName name="JJIHDJMN090804_A">'[115]JIHD-J'!$G$23</definedName>
    <definedName name="JJIHDJMN090804_R">'[115]JIHD-J'!$T$23</definedName>
    <definedName name="JJIHDJPS090104_A">'[115]JIHD-J'!$G$10</definedName>
    <definedName name="JJIHDJPS090104_R">'[115]JIHD-J'!$T$10</definedName>
    <definedName name="JJIHDJPS090204_A">'[115]JIHD-J'!$G$13</definedName>
    <definedName name="JJIHDJPS090204_R">'[115]JIHD-J'!$T$13</definedName>
    <definedName name="JJIHDJPS090804_A">'[115]JIHD-J'!$G$25</definedName>
    <definedName name="JJIHDJPS090804_R">'[115]JIHD-J'!$T$25</definedName>
    <definedName name="JJIHDJRL090804_A">'[115]JIHD-J'!$G$24</definedName>
    <definedName name="JJIHDJRL090804_R">'[115]JIHD-J'!$T$24</definedName>
    <definedName name="JJIHDJRL091704_A">'[115]JIHD-J'!$G$31</definedName>
    <definedName name="JJIHDJRL091704_R">'[115]JIHD-J'!$T$31</definedName>
    <definedName name="JJIHDJRL092204_A">'[115]JIHD-J'!$G$39</definedName>
    <definedName name="JJIHDJRL092204_R">'[115]JIHD-J'!$T$39</definedName>
    <definedName name="JJIHDJSS090104_A">'[115]JIHD-J'!$G$11</definedName>
    <definedName name="JJIHDJSS090104_R">'[115]JIHD-J'!$T$11</definedName>
    <definedName name="JJIHDJSS090204_A">'[115]JIHD-J'!$G$12</definedName>
    <definedName name="JJIHDJSS090204_R">'[115]JIHD-J'!$T$12</definedName>
    <definedName name="JJIHDJSS090304_A">'[115]JIHD-J'!$G$16</definedName>
    <definedName name="JJIHDJSS090304_R">'[115]JIHD-J'!$T$16</definedName>
    <definedName name="JJIHDJSS090704_A">'[115]JIHD-J'!$G$19</definedName>
    <definedName name="JJIHDJSS090704_R">'[115]JIHD-J'!$T$19</definedName>
    <definedName name="JJIHDJSS090804_A">'[115]JIHD-J'!$G$22</definedName>
    <definedName name="JJIHDJTP092104_A">'[115]JIHD-J'!$G$33</definedName>
    <definedName name="JJIHDJTP092104_R">'[115]JIHD-J'!$T$33</definedName>
    <definedName name="JJIHDJVB091504_A">'[115]JIHD-J'!$G$29</definedName>
    <definedName name="JJIHDJVB091504_R">'[115]JIHD-J'!$T$29</definedName>
    <definedName name="JJIHDJVB092104_A">'[115]JIHD-J'!$G$34</definedName>
    <definedName name="JJIHDJVB092104_R">'[115]JIHD-J'!$T$34</definedName>
    <definedName name="JJIHDNAJ030702_A">'[117]N-JIHD'!$G$10</definedName>
    <definedName name="JJIHDNPS030802_A">'[117]N-JIHD'!$G$11</definedName>
    <definedName name="JJP">[29]Rum!$DK$4:$DK$5</definedName>
    <definedName name="JKAEFNAA120803_A">[54]KAEF!$G$9</definedName>
    <definedName name="JKAEFNAA120803_R">[54]KAEF!$S$9</definedName>
    <definedName name="JKAEFNAJ121103_A">[54]KAEF!$G$12</definedName>
    <definedName name="JKAEFNAJ121103_R">[54]KAEF!$S$12</definedName>
    <definedName name="JKAEFNAZ020102">[116]KAEF!$G$33</definedName>
    <definedName name="JKAEFNAZ022802">[116]KAEF!$G$39</definedName>
    <definedName name="JKAEFNAZ030502">[117]KAEF!$G$41</definedName>
    <definedName name="JKAEFNBQ011102">[53]KAEF!$G$30</definedName>
    <definedName name="JKAEFNDX120803_A">[54]KAEF!$G$11</definedName>
    <definedName name="JKAEFNDX120803_R">[54]KAEF!$S$11</definedName>
    <definedName name="JKAEFNFA031802">[117]KAEF!$G$44</definedName>
    <definedName name="JKAEFNFA121902">[49]KAEF!$G$30</definedName>
    <definedName name="JKAEFNLH061302_A">[121]KAEF!$G$33</definedName>
    <definedName name="JKAEFNMP120803_A">[54]KAEF!$G$10</definedName>
    <definedName name="JKAEFNMP120803_R">[54]KAEF!$S$10</definedName>
    <definedName name="JKAEFNPS021502">[116]KAEF!$G$35</definedName>
    <definedName name="JKAEFNPS021802">[116]KAEF!$G$36</definedName>
    <definedName name="JKAEFNPS021902">[116]KAEF!$G$37</definedName>
    <definedName name="JKAEFNPS022702">[116]KAEF!$G$38</definedName>
    <definedName name="JKAEFNPS030402">[117]KAEF!$G$40</definedName>
    <definedName name="JKAEFNPS030502">[117]KAEF!$G$42</definedName>
    <definedName name="JKAEFNPS031802">[117]KAEF!$G$43</definedName>
    <definedName name="JKAEFNPS031902">[117]KAEF!$G$46</definedName>
    <definedName name="JKAEFNPS032002">[117]KAEF!$G$48</definedName>
    <definedName name="JKAEFNTP012902">[53]KAEF!$G$31</definedName>
    <definedName name="JKAEFNUI120803_A">[54]KAEF!$G$8</definedName>
    <definedName name="JKAEFNUI120803_R">[54]KAEF!$S$8</definedName>
    <definedName name="JKAEFNUI121902">[49]KAEF!$G$31</definedName>
    <definedName name="JKAEFNZX011102">[53]KAEF!$G$29</definedName>
    <definedName name="JKAEFNZX020102">[116]KAEF!$G$32</definedName>
    <definedName name="JKAEFNZX021502">[116]KAEF!$G$34</definedName>
    <definedName name="JKAEFNZX031802">[117]KAEF!$G$45</definedName>
    <definedName name="JKAEFNZX032002">[117]KAEF!$G$47</definedName>
    <definedName name="JKAEFNZX032802">[117]KAEF!$G$49</definedName>
    <definedName name="JKAEFNZX122002">[49]KAEF!$G$32</definedName>
    <definedName name="JKD">[29]Rum!$DY$4:$DY$5</definedName>
    <definedName name="JKE">[29]Rum!$DV$4:$DV$5</definedName>
    <definedName name="JKI">[29]Rum!$DW$4:$DW$5</definedName>
    <definedName name="jkj">[54]ANTMN!$S$14</definedName>
    <definedName name="JKK">[29]Rum!$DX$4:$DX$5</definedName>
    <definedName name="JKLBFNAZ120803_A">'[54]N-KLBF'!$G$9</definedName>
    <definedName name="JKLBFNAZ120803_R">'[54]N-KLBF'!$S$9</definedName>
    <definedName name="JKLBFNBQ121803_A">'[54]N-KLBF'!$G$11</definedName>
    <definedName name="JKLBFNBQ121803_R">'[54]N-KLBF'!$S$11</definedName>
    <definedName name="JKLBFNFA121803_A">'[54]N-KLBF'!$G$10</definedName>
    <definedName name="JKLBFNFA121803_R">'[54]N-KLBF'!$S$10</definedName>
    <definedName name="JKLBFNLH121803_A">'[54]N-KLBF'!$G$12</definedName>
    <definedName name="JKLBFNLH121803_R">'[54]N-KLBF'!$S$12</definedName>
    <definedName name="JKLBFNMD120503_A">'[54]N-KLBF'!$G$8</definedName>
    <definedName name="JKLBFNMD120503_R">'[54]N-KLBF'!$S$8</definedName>
    <definedName name="JKLBFNPS031804">'[47]N-KLBF'!$G$43</definedName>
    <definedName name="JKLBFNPS121903_A">'[54]N-KLBF'!$G$13</definedName>
    <definedName name="JKLBFNPS121903_R">'[54]N-KLBF'!$S$13</definedName>
    <definedName name="JKM">[29]Rum!$DZ$4:$DZ$5</definedName>
    <definedName name="JLAPDNAZ091504_A">[115]LAPD!$G$9</definedName>
    <definedName name="JLAPDNAZ091504_R">[115]LAPD!$U$9</definedName>
    <definedName name="JLAPDNEC072104_R">[115]LAPD!$U$15</definedName>
    <definedName name="JLAPDNEC091004_A">[115]LAPD!$G$8</definedName>
    <definedName name="JLAPDNEC091004_R">[115]LAPD!$U$8</definedName>
    <definedName name="JLPBNJZX120302_A">[49]LPBN!$G$10</definedName>
    <definedName name="JLPBNJZX120302_R">[49]LPBN!$S$10</definedName>
    <definedName name="JLPBNNAS031004_A">[47]LPBNN!$G$13</definedName>
    <definedName name="JLPBNNAS031004_R">[47]LPBNN!$S$13</definedName>
    <definedName name="JLPBNNAZ031203">[50]LPBNN!$G$47</definedName>
    <definedName name="JLPBNNAZ031303">[50]LPBNN!$G$51</definedName>
    <definedName name="JLPBNNEA031203">[50]LPBNN!$G$40</definedName>
    <definedName name="JLPBNNEA031303">[50]LPBNN!$G$48</definedName>
    <definedName name="JLPBNNEC030703">[50]LPBNN!$G$32</definedName>
    <definedName name="JLPBNNEC030804_A">[47]LPBNN!$G$9</definedName>
    <definedName name="JLPBNNEC030804_R">[47]LPBNN!$S$9</definedName>
    <definedName name="JLPBNNEC031003">[50]LPBNN!$G$35</definedName>
    <definedName name="JLPBNNEC031203">[50]LPBNN!$G$44</definedName>
    <definedName name="JLPBNNFA030504_A">[47]LPBNN!$G$8</definedName>
    <definedName name="JLPBNNFA030504_R">[47]LPBNN!$S$8</definedName>
    <definedName name="JLPBNNFA030904_A">[47]LPBNN!$G$11</definedName>
    <definedName name="JLPBNNFA030904_R">[47]LPBNN!$S$11</definedName>
    <definedName name="JLPBNNFA031203">[50]LPBNN!$G$41</definedName>
    <definedName name="JLPBNNFA031303">[50]LPBNN!$G$49</definedName>
    <definedName name="JLPBNNMP031003">[50]LPBNN!$G$37</definedName>
    <definedName name="JLPBNNMP031203">[50]LPBNN!$G$45</definedName>
    <definedName name="JLPBNNPS031003">[50]LPBNN!$G$34</definedName>
    <definedName name="JLPBNNPS031203">[50]LPBNN!$G$39</definedName>
    <definedName name="JLPBNNPS031303">[50]LPBNN!$G$50</definedName>
    <definedName name="JLPBNNTP030904_A">[47]LPBNN!$G$10</definedName>
    <definedName name="JLPBNNTP030904_R">[47]LPBNN!$S$10</definedName>
    <definedName name="JLPBNNUI031003">[50]LPBNN!$G$36</definedName>
    <definedName name="JLPBNNUI031203">[50]LPBNN!$G$43</definedName>
    <definedName name="JLPBNNVB031004_A">[47]LPBNN!$G$12</definedName>
    <definedName name="JLPBNNVB031004_R">[47]LPBNN!$S$12</definedName>
    <definedName name="JLPBNNVC031203">[50]LPBNN!$G$42</definedName>
    <definedName name="JLPBNNZX120302_A">[49]LPBNN!$G$10</definedName>
    <definedName name="JLPBNNZX120302_R">[49]LPBNN!$S$10</definedName>
    <definedName name="JLPPSNKZ013102_A">'[53]N-LPPS'!$G$8</definedName>
    <definedName name="JMAWARJHT022702">[51]Kartu!$H$180</definedName>
    <definedName name="JMAWARJHT022702AFS">[51]Kartu!$T$180</definedName>
    <definedName name="JMAWARNJHT022702">[51]Kartu!$H$592</definedName>
    <definedName name="JMAWARNJHT022702AFS">[51]Kartu!$T$592</definedName>
    <definedName name="JMAWARNJHT022802">[51]Kartu!$H$593</definedName>
    <definedName name="JMAWARNJHT022802AFS">[51]Kartu!$T$593</definedName>
    <definedName name="JMAWARNJHT030102">[51]Kartu!$H$594</definedName>
    <definedName name="JMAWARNJHT030102AFS">[51]Kartu!$T$594</definedName>
    <definedName name="JMD">[29]Rum!$DC$4:$DC$5</definedName>
    <definedName name="JME">[29]Rum!$DD$4:$DD$5</definedName>
    <definedName name="JMEDCNQQ121901">[118]MEDCN!$G$25</definedName>
    <definedName name="jmelatijht022702">[51]Kartu!$H$59</definedName>
    <definedName name="jmelatijht022802">[51]Kartu!$H$60</definedName>
    <definedName name="jmelatijht030102">[51]Kartu!$H$61</definedName>
    <definedName name="JMELATINJHT030102">[51]Kartu!$H$348</definedName>
    <definedName name="JMELATINJHT030402">[51]Kartu!$H$349</definedName>
    <definedName name="JMELATINJHT030502">[51]Kartu!$H$350</definedName>
    <definedName name="JMELATINJHT030602">[51]Kartu!$H$351</definedName>
    <definedName name="JMELATINJHT030702">[51]Kartu!$H$352</definedName>
    <definedName name="JMELATINJHT030802">[51]Kartu!$H$353</definedName>
    <definedName name="JMELATINJHT031102">[51]Kartu!$H$354</definedName>
    <definedName name="JMLIANPS011402_A">'[53]N-MLIA'!$G$8</definedName>
    <definedName name="JMLIANPS011502_A">'[53]N-MLIA'!$G$9</definedName>
    <definedName name="JMLIANPS011602_A">'[53]N-MLIA'!$G$10</definedName>
    <definedName name="JMLIANPS012102_A">'[53]N-MLIA'!$G$11</definedName>
    <definedName name="JMP">[29]Rum!$DE$4:$DE$5</definedName>
    <definedName name="JMPPAJTP041202_A">[119]MPPA!$G$10</definedName>
    <definedName name="JMPPANZX010802">[53]MPPAN!$G$25</definedName>
    <definedName name="JMTDLNAZ022002_A">[116]MTDL!$G$8</definedName>
    <definedName name="JMTDLNAZ022102_A">[116]MTDL!$G$9</definedName>
    <definedName name="JN">#N/A</definedName>
    <definedName name="JNIKOINTIJHT022702">[51]Kartu!$H$464</definedName>
    <definedName name="JNIKOINTIJHT022702AFS">[51]Kartu!$T$464</definedName>
    <definedName name="JNK">[29]Rum!$EH$3:$EH$5</definedName>
    <definedName name="jns">[30]List!$B$1:$B$10</definedName>
    <definedName name="JPGASJ030104_R">[47]PGAS!$S$9</definedName>
    <definedName name="JPGASJ121503_A">[54]PGAS!$G$10</definedName>
    <definedName name="JPGASJAA030104_A">[47]PGAS!$G$8</definedName>
    <definedName name="JPGASJAA030104_R">[47]PGAS!$S$8</definedName>
    <definedName name="JPGASJAA121503_A">[54]PGAS!$G$12</definedName>
    <definedName name="JPGASJAA121503_R">[54]PGAS!$S$12</definedName>
    <definedName name="JPGASJAZ121503_R">[54]PGAS!$S$11</definedName>
    <definedName name="JPGASJBQ030104_A">[47]PGAS!$G$10</definedName>
    <definedName name="JPGASJBQ030104_R">[47]PGAS!$S$10</definedName>
    <definedName name="JPGASJBQ121503_A">[54]PGAS!$G$16</definedName>
    <definedName name="JPGASJBQ121503_R">[54]PGAS!$S$16</definedName>
    <definedName name="JPGASJDX030104_A">[47]PGAS!$G$9</definedName>
    <definedName name="JPGASJDX121503_A">[54]PGAS!$G$14</definedName>
    <definedName name="JPGASJDX121503_R">[54]PGAS!$S$14</definedName>
    <definedName name="JPGASJEC121503_A">[54]PGAS!$G$11</definedName>
    <definedName name="JPGASJEC121503_R">[54]PGAS!$S$10</definedName>
    <definedName name="JPGASJLH030104_A">[47]PGAS!$G$11</definedName>
    <definedName name="JPGASJLH030104_R">[47]PGAS!$S$11</definedName>
    <definedName name="JPGASJLH121503_A">[54]PGAS!$G$15</definedName>
    <definedName name="JPGASJLH121503_R">[54]PGAS!$S$15</definedName>
    <definedName name="JPGASJMD121503_A">[54]PGAS!$G$17</definedName>
    <definedName name="JPGASJMD121503_R">[54]PGAS!$S$17</definedName>
    <definedName name="JPGASJPS121503_A">[54]PGAS!$G$13</definedName>
    <definedName name="JPGASJPS211503_R">[54]PGAS!$S$13</definedName>
    <definedName name="JPNBNNAA120103_A">'[54]N-PNBN'!$G$8</definedName>
    <definedName name="JPNBNNAA120103_R">'[54]N-PNBN'!$S$8</definedName>
    <definedName name="JPT">'[98]JPT PBM EMKL'!$D$3:$AB$12</definedName>
    <definedName name="JPYFANKS030702_A">[117]PYFA!$G$33</definedName>
    <definedName name="JRMBANEC033103">[50]RMBA!$G$29</definedName>
    <definedName name="JRMBANPS033103">[50]RMBA!$G$28</definedName>
    <definedName name="JRMBANXP033103">[50]RMBA!$G$27</definedName>
    <definedName name="JSK">[29]Rum!$EF$4:$EF$5</definedName>
    <definedName name="JSMGRNAA090704_A">'[115]N-SMGR'!$G$10</definedName>
    <definedName name="JSMGRNAA090704_R">'[115]N-SMGR'!$S$10</definedName>
    <definedName name="JSMGRNAA090904_A">'[115]N-SMGR'!$G$11</definedName>
    <definedName name="JSMGRNAA090904_R">'[115]N-SMGR'!$S$11</definedName>
    <definedName name="JSMGRNAA093003_R">'[122]N-SMGR'!$S$22</definedName>
    <definedName name="JSMGRNAZ011402">'[53]N-SMGR'!$G$28</definedName>
    <definedName name="JSMGRNAZ011502">'[53]N-SMGR'!$G$29</definedName>
    <definedName name="JSMGRNAZ011602">'[53]N-SMGR'!$G$30</definedName>
    <definedName name="JSMGRNAZ011702">'[53]N-SMGR'!$G$32</definedName>
    <definedName name="JSMGRNAZ012302">'[53]N-SMGR'!$G$33</definedName>
    <definedName name="JSMGRNAZ012502">'[53]N-SMGR'!$G$34</definedName>
    <definedName name="JSMGRNAZ012902">'[53]N-SMGR'!$G$37</definedName>
    <definedName name="JSMGRNAZ013102">'[53]N-SMGR'!$G$38</definedName>
    <definedName name="JSMGRNAZ020102">'[116]N-SMGR'!$G$51</definedName>
    <definedName name="JSMGRNAZ021402">'[116]N-SMGR'!$G$55</definedName>
    <definedName name="JSMGRNAZ021502">'[116]N-SMGR'!$G$56</definedName>
    <definedName name="JSMGRNAZ021802">'[116]N-SMGR'!$G$57</definedName>
    <definedName name="JSMGRNAZ022602">'[116]N-SMGR'!$G$58</definedName>
    <definedName name="JSMGRNAZ030102">'[117]N-SMGR'!$G$61</definedName>
    <definedName name="JSMGRNAZ030402">'[117]N-SMGR'!$G$62</definedName>
    <definedName name="JSMGRNAZ031202">'[117]N-SMGR'!$G$63</definedName>
    <definedName name="JSMGRNAZ031302">'[117]N-SMGR'!$G$64</definedName>
    <definedName name="JSMGRNAZ031802">'[117]N-SMGR'!$G$66</definedName>
    <definedName name="JSMGRNAZ032002">'[117]N-SMGR'!$G$68</definedName>
    <definedName name="JSMGRNBQ011702">'[53]N-SMGR'!$G$31</definedName>
    <definedName name="JSMGRNBQ012802">'[53]N-SMGR'!$G$35</definedName>
    <definedName name="JSMGRNBQ020502">'[116]N-SMGR'!$G$52</definedName>
    <definedName name="JSMGRNEC090104_A">'[115]N-SMGR'!$G$8</definedName>
    <definedName name="JSMGRNEC090104_R">'[115]N-SMGR'!$S$8</definedName>
    <definedName name="JSMGRNFA012802">'[53]N-SMGR'!$G$36</definedName>
    <definedName name="JSMGRNFA020602_A">'[116]N-SMGR'!$G$10</definedName>
    <definedName name="JSMGRNFA121102_A">'[49]N-SMGR'!$G$10</definedName>
    <definedName name="JSMGRNFA121102_R">'[49]N-SMGR'!$S$10</definedName>
    <definedName name="JSMGRNPS020602_A">'[116]N-SMGR'!$G$9</definedName>
    <definedName name="JSMGRNPS022702">'[116]N-SMGR'!$G$59</definedName>
    <definedName name="JSMGRNPS022802">'[116]N-SMGR'!$G$60</definedName>
    <definedName name="JSMGRNPS031804_A">'[47]N-SMGR'!$G$12</definedName>
    <definedName name="JSMGRNPS031804_R">'[47]N-SMGR'!$S$12</definedName>
    <definedName name="JSMGRNPS122002_A">'[49]N-SMGR'!$G$13</definedName>
    <definedName name="JSMGRNPS122002_R">'[49]N-SMGR'!$S$13</definedName>
    <definedName name="JSMGRNSS090304_A">'[115]N-SMGR'!$G$9</definedName>
    <definedName name="JSMGRNSS090304_R">'[115]N-SMGR'!$S$9</definedName>
    <definedName name="JSMGRNUI031402">'[117]N-SMGR'!$G$65</definedName>
    <definedName name="JSMGRNUI031902">'[117]N-SMGR'!$G$67</definedName>
    <definedName name="JSMGRNUI121202_A">'[49]N-SMGR'!$G$11</definedName>
    <definedName name="JSMGRNUI121202_R">'[49]N-SMGR'!$S$11</definedName>
    <definedName name="JSMGRNZX032102">'[117]N-SMGR'!$G$69</definedName>
    <definedName name="JSMGRNZX121902_A">'[49]N-SMGR'!$G$12</definedName>
    <definedName name="JSMGRNZX121902_R">'[49]N-SMGR'!$S$12</definedName>
    <definedName name="JSONANPS012102">[53]SONA!$G$9</definedName>
    <definedName name="JSONANPS012402">[53]SONA!$G$10</definedName>
    <definedName name="JSONANPS012802">[53]SONA!$G$11</definedName>
    <definedName name="JSONANPS013102">[53]SONA!$G$13</definedName>
    <definedName name="JSONANPS032403">[50]SONA!$G$8</definedName>
    <definedName name="JSONANQA011602">[53]SONA!$G$8</definedName>
    <definedName name="JSONANZX013002">[53]SONA!$G$12</definedName>
    <definedName name="JSONANZX020102">[116]SONA!$G$14</definedName>
    <definedName name="JSONANZX040802">[119]SONA!$G$10</definedName>
    <definedName name="JSULIJPS013002_A">[53]SULI!$G$8</definedName>
    <definedName name="JSULIJPS013102_A">[53]SULI!$G$9</definedName>
    <definedName name="JSULIJPS020102_A">[116]SULI!$G$10</definedName>
    <definedName name="JSULIJPS020602_A">[116]SULI!$G$11</definedName>
    <definedName name="JSULIJPS020802_A">[116]SULI!$G$12</definedName>
    <definedName name="JSULIJPS021802_A">[116]SULI!$G$13</definedName>
    <definedName name="JT">[123]B!$V$5</definedName>
    <definedName name="JTINSNBQ022002_A">'[116]N-TINS'!$G$11</definedName>
    <definedName name="JTINSNPS012102_A">'[53]N-TINS'!$G$8</definedName>
    <definedName name="JTINSNQA020102_A">'[116]N-TINS'!$G$10</definedName>
    <definedName name="JTINSNZX020102_A">'[116]N-TINS'!$G$9</definedName>
    <definedName name="JTKIMNEC030304_A">'[47]N-TKIM'!$G$8</definedName>
    <definedName name="JTKIMNEC030304_R">'[47]N-TKIM'!$S$8</definedName>
    <definedName name="JTLKMJAJ032602_A">'[117]TLKM-J'!$G$32</definedName>
    <definedName name="JTLKMJAZ012502_A">'[53]TLKM-J'!$G$12</definedName>
    <definedName name="JTLKMJAZ032602_A">'[117]TLKM-J'!$G$28</definedName>
    <definedName name="JTLKMJAZ032802_A">'[117]TLKM-J'!$G$37</definedName>
    <definedName name="JTLKMJAZ091702">'[124]TLKM-J'!$G$53</definedName>
    <definedName name="JTLKMJAZ120303_A">'[54]TLKM-J'!$G$11</definedName>
    <definedName name="JTLKMJAZ120303_R">'[54]TLKM-J'!$U$11</definedName>
    <definedName name="JTLKMJAZ120803_A">'[54]TLKM-J'!$G$12</definedName>
    <definedName name="JTLKMJAZ120803_R">'[54]TLKM-J'!$U$12</definedName>
    <definedName name="JTLKMJBQ032602_A">'[117]TLKM-J'!$G$30</definedName>
    <definedName name="JTLKMJBQ032602_R">'[125]TLKM-J'!$U$31</definedName>
    <definedName name="JTLKMJBS062504_A">'[38]TLKM-J'!$G$16</definedName>
    <definedName name="JTLKMJBS062504_R">'[38]TLKM-J'!$U$16</definedName>
    <definedName name="JTLKMJEC063004_A">'[38]TLKM-J'!$G$18</definedName>
    <definedName name="JTLKMJEC063004_R">'[38]TLKM-J'!$U$18</definedName>
    <definedName name="JTLKMJEC090303_R">'[122]TLKM-J'!$U$10</definedName>
    <definedName name="JTLKMJEC120203_A">'[54]TLKM-J'!$G$10</definedName>
    <definedName name="JTLKMJEC120203_R">'[54]TLKM-J'!$U$10</definedName>
    <definedName name="JTLKMJFA031102_A">'[117]TLKM-J'!$G$19</definedName>
    <definedName name="JTLKMJFA031102_R">'[125]TLKM-J'!$U$20</definedName>
    <definedName name="JTLKMJFA032602_A">'[117]TLKM-J'!$G$25</definedName>
    <definedName name="JTLKMJFA032602_R">'[125]TLKM-J'!$U$26</definedName>
    <definedName name="JTLKMJFA063004_A">'[38]TLKM-J'!$G$19</definedName>
    <definedName name="JTLKMJFA063004_R">'[38]TLKM-J'!$U$19</definedName>
    <definedName name="JTLKMJHG032602_A">'[117]TLKM-J'!$G$33</definedName>
    <definedName name="JTLKMJHG032602_R">'[125]TLKM-J'!$U$34</definedName>
    <definedName name="JTLKMJKS031102_A">'[117]TLKM-J'!$G$18</definedName>
    <definedName name="JTLKMJKS031102_R">'[125]TLKM-J'!$U$19</definedName>
    <definedName name="JTLKMJLH032002_A">'[117]TLKM-J'!$G$23</definedName>
    <definedName name="JTLKMJLH032002_R">'[125]TLKM-J'!$U$24</definedName>
    <definedName name="JTLKMJLH032102_A">'[117]TLKM-J'!$G$24</definedName>
    <definedName name="JTLKMJLH032102_R">'[125]TLKM-J'!$U$25</definedName>
    <definedName name="JTLKMJLH032602_A">'[117]TLKM-J'!$G$26</definedName>
    <definedName name="JTLKMJLH032602_R">'[125]TLKM-J'!$U$27</definedName>
    <definedName name="JTLKMJLH032702_A">'[117]TLKM-J'!$G$34</definedName>
    <definedName name="JTLKMJLH032702_R">'[125]TLKM-J'!$U$35</definedName>
    <definedName name="JTLKMJLH032802_A">'[117]TLKM-J'!$G$35</definedName>
    <definedName name="JTLKMJLH032802_R">'[125]TLKM-J'!$U$36</definedName>
    <definedName name="JTLKMJMD063004_A">'[38]TLKM-J'!$G$17</definedName>
    <definedName name="JTLKMJMD063004_R">'[38]TLKM-J'!$U$17</definedName>
    <definedName name="JTLKMJPS020102_A">'[116]TLKM-J'!$G$14</definedName>
    <definedName name="JTLKMJPS031302_A">'[117]TLKM-J'!$G$22</definedName>
    <definedName name="JTLKMJPS031302_R">'[125]TLKM-J'!$U$23</definedName>
    <definedName name="JTLKMJPS032802_A">'[117]TLKM-J'!$G$38</definedName>
    <definedName name="JTLKMJPS032802_R">'[125]TLKM-J'!$U$39</definedName>
    <definedName name="JTLKMJPS121702_A">'[49]TLKM-J'!$G$13</definedName>
    <definedName name="JTLKMJPS121702_R">'[49]TLKM-J'!$U$13</definedName>
    <definedName name="JTLKMJUI031102_A">'[117]TLKM-J'!$G$20</definedName>
    <definedName name="JTLKMJUI031102_R">'[125]TLKM-J'!$U$21</definedName>
    <definedName name="JTLKMJUI032403_A">'[50]TLKM-J'!$G$10</definedName>
    <definedName name="JTLKMJUI032403_R">'[50]TLKM-J'!$U$10</definedName>
    <definedName name="JTLKMJUI032602_A">'[117]TLKM-J'!$G$27</definedName>
    <definedName name="JTLKMJUI121702_A">'[49]TLKM-J'!$G$12</definedName>
    <definedName name="JTLKMJUI121702_R">'[49]TLKM-J'!$U$12</definedName>
    <definedName name="JTLKMJUI122002_A">'[49]TLKM-J'!$G$16</definedName>
    <definedName name="JTLKMJUI122002_R">'[49]TLKM-J'!$U$16</definedName>
    <definedName name="JTLKMJVC032602_A">'[117]TLKM-J'!$G$31</definedName>
    <definedName name="JTLKMJVC032602_R">'[125]TLKM-J'!$U$32</definedName>
    <definedName name="JTLKMJVC032802_A">'[117]TLKM-J'!$G$36</definedName>
    <definedName name="JTLKMJVC032802_R">'[125]TLKM-J'!$U$37</definedName>
    <definedName name="JTLKMJVC121802_A">'[49]TLKM-J'!$G$15</definedName>
    <definedName name="JTLKMJVC121802_R">'[49]TLKM-J'!$U$15</definedName>
    <definedName name="JTLKMJZX012402_A">'[53]TLKM-J'!$G$10</definedName>
    <definedName name="JTLKMJZX013002_A">'[53]TLKM-J'!$G$13</definedName>
    <definedName name="JTLKMJZX020102_A">'[116]TLKM-J'!$G$15</definedName>
    <definedName name="JTLKMJZX031102_A">'[117]TLKM-J'!$G$21</definedName>
    <definedName name="JTLKMJZX031102_R">'[125]TLKM-J'!$U$22</definedName>
    <definedName name="JTLKMJZX032602_A">'[117]TLKM-J'!$G$29</definedName>
    <definedName name="JTLKMJZX032602_R">'[125]TLKM-J'!$U$30</definedName>
    <definedName name="JTLKMJZX121802_A">'[49]TLKM-J'!$G$14</definedName>
    <definedName name="JTLKMJZX121802_R">'[49]TLKM-J'!$U$14</definedName>
    <definedName name="JTLKMNAA061504">'[38]N-TLKM'!$G$69</definedName>
    <definedName name="JTLKMNAA062304">'[38]N-TLKM'!$G$75</definedName>
    <definedName name="JTLKMNAA062404">'[38]N-TLKM'!$G$80</definedName>
    <definedName name="JTLKMNAA090204">'[115]N-TLKM'!$G$62</definedName>
    <definedName name="JTLKMNAA092104">'[115]N-TLKM'!$G$82</definedName>
    <definedName name="JTLKMNAA121503_A">'[54]N-TLKM'!$G$12</definedName>
    <definedName name="JTLKMNAA121503_R">'[54]N-TLKM'!$S$12</definedName>
    <definedName name="JTLKMNAA121803_A">'[54]N-TLKM'!$G$14</definedName>
    <definedName name="JTLKMNAA121803_R">'[54]N-TLKM'!$S$14</definedName>
    <definedName name="JTLKMNAJ011102_A">'[53]N-TLKM'!$G$12</definedName>
    <definedName name="JTLKMNAJ020702_A">'[116]N-TLKM'!$G$34</definedName>
    <definedName name="JTLKMNAS061504">'[38]N-TLKM'!$G$68</definedName>
    <definedName name="JTLKMNAS062304">'[38]N-TLKM'!$G$77</definedName>
    <definedName name="JTLKMNAS062404">'[38]N-TLKM'!$G$78</definedName>
    <definedName name="JTLKMNAZ011002_A">'[53]N-TLKM'!$G$8</definedName>
    <definedName name="JTLKMNAZ011402_A">'[53]N-TLKM'!$G$16</definedName>
    <definedName name="JTLKMNAZ011502_A">'[53]N-TLKM'!$G$20</definedName>
    <definedName name="JTLKMNAZ011602">'[53]N-TLKM'!$G$57</definedName>
    <definedName name="JTLKMNAZ012102_A">'[53]N-TLKM'!$G$25</definedName>
    <definedName name="JTLKMNAZ012302_A">'[53]N-TLKM'!$G$28</definedName>
    <definedName name="JTLKMNAZ020502_A">'[116]N-TLKM'!$G$29</definedName>
    <definedName name="JTLKMNAZ020702_A">'[116]N-TLKM'!$G$31</definedName>
    <definedName name="JTLKMNAZ021502">'[116]N-TLKM'!$G$87</definedName>
    <definedName name="JTLKMNAZ021802">'[116]N-TLKM'!$G$89</definedName>
    <definedName name="JTLKMNAZ021902_A">'[116]N-TLKM'!$G$45</definedName>
    <definedName name="JTLKMNAZ022602_A">'[116]N-TLKM'!$G$48</definedName>
    <definedName name="JTLKMNAZ030602">'[117]N-TLKM'!$G$130</definedName>
    <definedName name="JTLKMNAZ031902">'[117]N-TLKM'!$G$133</definedName>
    <definedName name="JTLKMNAZ032102_A">'[117]N-TLKM'!$G$55</definedName>
    <definedName name="JTLKMNAZ032202_A">'[117]N-TLKM'!$G$57</definedName>
    <definedName name="JTLKMNAZ032202_R">'[125]N-TLKM'!$S$57</definedName>
    <definedName name="JTLKMNAZ032403_A">'[50]N-TLKM'!$G$9</definedName>
    <definedName name="JTLKMNAZ032403_R">'[50]N-TLKM'!$S$9</definedName>
    <definedName name="JTLKMNAZ032703_A">'[50]N-TLKM'!$G$11</definedName>
    <definedName name="JTLKMNAZ032703_R">'[50]N-TLKM'!$S$11</definedName>
    <definedName name="JTLKMNAZ032803_A">'[50]N-TLKM'!$G$14</definedName>
    <definedName name="JTLKMNAZ032803_R">'[50]N-TLKM'!$S$14</definedName>
    <definedName name="JTLKMNAZ033103_A">'[50]N-TLKM'!$G$16</definedName>
    <definedName name="JTLKMNAZ033103_R">'[50]N-TLKM'!$S$16</definedName>
    <definedName name="JTLKMNAZ090204">'[115]N-TLKM'!$G$63</definedName>
    <definedName name="JTLKMNAZ092104">'[115]N-TLKM'!$G$86</definedName>
    <definedName name="JTLKMNAZ120302">'[49]N-TLKM'!$G$100</definedName>
    <definedName name="JTLKMNAZ121102">'[49]N-TLKM'!$G$103</definedName>
    <definedName name="JTLKMNAZ121103_A">'[54]N-TLKM'!$G$10</definedName>
    <definedName name="JTLKMNAZ121103_R">'[54]N-TLKM'!$S$10</definedName>
    <definedName name="JTLKMNAZ121302">'[49]N-TLKM'!$G$106</definedName>
    <definedName name="JTLKMNAZ121602">'[49]N-TLKM'!$G$111</definedName>
    <definedName name="JTLKMNAZ122903_A">'[54]N-TLKM'!$G$18</definedName>
    <definedName name="JTLKMNAZ122903_R">'[54]N-TLKM'!$S$18</definedName>
    <definedName name="JTLKMNBP121803_A">'[54]N-TLKM'!$G$15</definedName>
    <definedName name="JTLKMNBP121803_R">'[54]N-TLKM'!$S$15</definedName>
    <definedName name="JTLKMNBQ011402_A">'[53]N-TLKM'!$G$17</definedName>
    <definedName name="JTLKMNBQ011502">'[53]N-TLKM'!$G$55</definedName>
    <definedName name="JTLKMNBQ011602_A">'[53]N-TLKM'!$G$23</definedName>
    <definedName name="JTLKMNBQ012102_A">'[53]N-TLKM'!$G$24</definedName>
    <definedName name="JTLKMNBQ012402_A">'[53]TLKM-J'!$G$11</definedName>
    <definedName name="JTLKMNBQ020702_A">'[116]N-TLKM'!$G$40</definedName>
    <definedName name="JTLKMNBQ021902">'[116]N-TLKM'!$G$94</definedName>
    <definedName name="JTLKMNBQ030602">'[117]N-TLKM'!$G$129</definedName>
    <definedName name="JTLKMNBQ032202_A">'[117]N-TLKM'!$G$61</definedName>
    <definedName name="JTLKMNBQ032202_R">'[125]N-TLKM'!$S$61</definedName>
    <definedName name="JTLKMNBQ033103_A">'[50]N-TLKM'!$G$17</definedName>
    <definedName name="JTLKMNBQ033103_R">'[50]N-TLKM'!$S$17</definedName>
    <definedName name="JTLKMNBQ092104">'[115]N-TLKM'!$G$83</definedName>
    <definedName name="JTLKMNBQ120402">'[49]N-TLKM'!$G$101</definedName>
    <definedName name="JTLKMNBQ121903_A">'[54]N-TLKM'!$G$17</definedName>
    <definedName name="JTLKMNBQ121903_R">'[54]N-TLKM'!$S$17</definedName>
    <definedName name="JTLKMNBQ122903_A">'[54]N-TLKM'!$G$19</definedName>
    <definedName name="JTLKMNBQ122903_R">'[54]N-TLKM'!$S$19</definedName>
    <definedName name="JTLKMNBW011102_A">'[53]N-TLKM'!$G$13</definedName>
    <definedName name="JTLKMNBW020702_A">'[116]N-TLKM'!$G$38</definedName>
    <definedName name="JTLKMNDX120503_A">'[54]N-TLKM'!$G$8</definedName>
    <definedName name="JTLKMNDX120503_R">'[54]N-TLKM'!$S$8</definedName>
    <definedName name="JTLKMNDX121203_A">'[54]N-TLKM'!$G$11</definedName>
    <definedName name="JTLKMNDX121203_R">'[54]N-TLKM'!$S$11</definedName>
    <definedName name="JTLKMNDX121503_A">'[54]N-TLKM'!$G$13</definedName>
    <definedName name="JTLKMNDX121503_R">'[54]N-TLKM'!$S$13</definedName>
    <definedName name="JTLKMNDX123003_A">'[54]N-TLKM'!$G$21</definedName>
    <definedName name="JTLKMNDX123003_R">'[54]N-TLKM'!$S$21</definedName>
    <definedName name="JTLKMNEA032403">'[50]N-TLKM'!$G$61</definedName>
    <definedName name="JTLKMNEC032403">'[50]N-TLKM'!$G$57</definedName>
    <definedName name="JTLKMNEC032603">'[50]N-TLKM'!$G$64</definedName>
    <definedName name="JTLKMNEC091504">'[115]N-TLKM'!$G$76</definedName>
    <definedName name="JTLKMNFA011102_A">'[53]N-TLKM'!$G$10</definedName>
    <definedName name="JTLKMNFA011602">'[53]N-TLKM'!$G$56</definedName>
    <definedName name="JTLKMNFA020702_A">'[116]N-TLKM'!$G$33</definedName>
    <definedName name="JTLKMNFA021502_A">'[116]N-TLKM'!$G$42</definedName>
    <definedName name="JTLKMNFA021902_A">'[116]N-TLKM'!$G$46</definedName>
    <definedName name="JTLKMNFA032403_A">'[50]N-TLKM'!$G$10</definedName>
    <definedName name="JTLKMNFA032403_R">'[50]N-TLKM'!$S$10</definedName>
    <definedName name="JTLKMNFA032603">'[50]N-TLKM'!$G$65</definedName>
    <definedName name="JTLKMNFA032703_A">'[50]N-TLKM'!$G$13</definedName>
    <definedName name="JTLKMNFA032703_R">'[50]N-TLKM'!$S$13</definedName>
    <definedName name="JTLKMNFA120202">'[49]N-TLKM'!$G$95</definedName>
    <definedName name="JTLKMNFA121302">'[49]N-TLKM'!$G$107</definedName>
    <definedName name="JTLKMNFA121602">'[49]N-TLKM'!$G$110</definedName>
    <definedName name="JTLKMNFA121702">'[49]N-TLKM'!$G$112</definedName>
    <definedName name="JTLKMNGT121302">'[49]N-TLKM'!$G$109</definedName>
    <definedName name="JTLKMNHG021502_A">'[116]N-TLKM'!$G$43</definedName>
    <definedName name="JTLKMNIP120402">'[49]N-TLKM'!$G$102</definedName>
    <definedName name="JTLKMNKS021802">'[116]N-TLKM'!$G$90</definedName>
    <definedName name="JTLKMNKS030802_A">'[117]N-TLKM'!$G$51</definedName>
    <definedName name="JTLKMNKS030802_R">'[125]N-TLKM'!$S$51</definedName>
    <definedName name="JTLKMNLH031802">'[117]N-TLKM'!$G$131</definedName>
    <definedName name="JTLKMNLH031902">'[117]N-TLKM'!$G$134</definedName>
    <definedName name="JTLKMNLH032202_A">'[117]N-TLKM'!$G$58</definedName>
    <definedName name="JTLKMNLH032202_R">'[125]N-TLKM'!$S$58</definedName>
    <definedName name="JTLKMNLH032603">'[50]N-TLKM'!$G$66</definedName>
    <definedName name="JTLKMNLH062304">'[38]N-TLKM'!$G$76</definedName>
    <definedName name="JTLKMNLH072302">'[120]N-TLKM'!$G$79</definedName>
    <definedName name="JTLKMNLH090204">'[115]N-TLKM'!$G$66</definedName>
    <definedName name="JTLKMNLH091604">'[115]N-TLKM'!$G$79</definedName>
    <definedName name="JTLKMNLH092104">'[115]N-TLKM'!$G$85</definedName>
    <definedName name="JTLKMNLH120202">'[49]N-TLKM'!$G$97</definedName>
    <definedName name="JTLKMNLH120302">'[49]N-TLKM'!$G$98</definedName>
    <definedName name="JTLKMNLH121702">'[49]N-TLKM'!$G$113</definedName>
    <definedName name="JTLKMNMD090204">'[115]N-TLKM'!$G$64</definedName>
    <definedName name="JTLKMNMD091504">'[115]N-TLKM'!$G$78</definedName>
    <definedName name="JTLKMNMD092104">'[115]N-TLKM'!$G$84</definedName>
    <definedName name="JTLKMNMD121903_A">'[54]N-TLKM'!$G$16</definedName>
    <definedName name="JTLKMNMD121903_R">'[54]N-TLKM'!$S$16</definedName>
    <definedName name="JTLKMNMD123003_A">'[54]N-TLKM'!$G$20</definedName>
    <definedName name="JTLKMNMD123003_R">'[54]N-TLKM'!$S$20</definedName>
    <definedName name="JTLKMNMG021902">'[116]N-TLKM'!$G$93</definedName>
    <definedName name="JTLKMNMN091504">'[115]N-TLKM'!$G$75</definedName>
    <definedName name="JTLKMNMN121003_A">'[54]N-TLKM'!$G$9</definedName>
    <definedName name="JTLKMNMN121003_R">'[54]N-TLKM'!$S$9</definedName>
    <definedName name="JTLKMNMP032403">'[50]N-TLKM'!$G$59</definedName>
    <definedName name="JTLKMNOD090204">'[115]N-TLKM'!$G$65</definedName>
    <definedName name="JTLKMNOD091504">'[115]N-TLKM'!$G$77</definedName>
    <definedName name="JTLKMNPS011102_A">'[53]N-TLKM'!$G$14</definedName>
    <definedName name="JTLKMNPS011402_A">'[53]N-TLKM'!$G$15</definedName>
    <definedName name="JTLKMNPS011502_A">'[53]N-TLKM'!$G$18</definedName>
    <definedName name="JTLKMNPS020702_A">'[116]N-TLKM'!$G$32</definedName>
    <definedName name="JTLKMNPS021802">'[116]N-TLKM'!$G$88</definedName>
    <definedName name="JTLKMNPS021902">'[116]N-TLKM'!$G$92</definedName>
    <definedName name="JTLKMNPS030602">'[117]N-TLKM'!$G$127</definedName>
    <definedName name="JTLKMNPS030802_A">'[117]N-TLKM'!$G$50</definedName>
    <definedName name="JTLKMNPS030802_R">'[125]N-TLKM'!$S$50</definedName>
    <definedName name="JTLKMNPS032202_A">'[117]N-TLKM'!$G$59</definedName>
    <definedName name="JTLKMNPS032202_R">'[125]N-TLKM'!$S$59</definedName>
    <definedName name="JTLKMNPS032403_A">'[50]N-TLKM'!$G$8</definedName>
    <definedName name="JTLKMNPS032403_R">'[50]N-TLKM'!$S$8</definedName>
    <definedName name="JTLKMNPS032503">'[50]N-TLKM'!$G$62</definedName>
    <definedName name="JTLKMNPS121202">'[49]N-TLKM'!$G$104</definedName>
    <definedName name="JTLKMNPS121802">'[49]N-TLKM'!$G$114</definedName>
    <definedName name="JTLKMNQA020702_A">'[116]N-TLKM'!$G$36</definedName>
    <definedName name="JTLKMNRL062404">'[38]N-TLKM'!$G$79</definedName>
    <definedName name="JTLKMNRL091404">'[115]N-TLKM'!$G$74</definedName>
    <definedName name="JTLKMNTP020702_A">'[116]N-TLKM'!$G$35</definedName>
    <definedName name="JTLKMNTP032503">'[50]N-TLKM'!$G$63</definedName>
    <definedName name="JTLKMNTP091404">'[115]N-TLKM'!$G$73</definedName>
    <definedName name="JTLKMNUI032202_A">'[117]N-TLKM'!$G$60</definedName>
    <definedName name="JTLKMNUI032202_R">'[125]N-TLKM'!$S$60</definedName>
    <definedName name="JTLKMNUI032403">'[50]N-TLKM'!$G$58</definedName>
    <definedName name="JTLKMNUI032603">'[50]N-TLKM'!$G$67</definedName>
    <definedName name="JTLKMNUI032703_A">'[50]N-TLKM'!$G$12</definedName>
    <definedName name="JTLKMNUI032703_R">'[50]N-TLKM'!$S$12</definedName>
    <definedName name="JTLKMNUI032803_A">'[50]N-TLKM'!$G$15</definedName>
    <definedName name="JTLKMNUI032803_R">'[50]N-TLKM'!$S$15</definedName>
    <definedName name="JTLKMNUI120202">'[49]N-TLKM'!$G$96</definedName>
    <definedName name="JTLKMNUI121302">'[49]N-TLKM'!$G$108</definedName>
    <definedName name="JTLKMNUI122702">'[49]N-TLKM'!$G$116</definedName>
    <definedName name="JTLKMNVC030602">'[117]N-TLKM'!$G$128</definedName>
    <definedName name="JTLKMNVC032102_A">'[117]N-TLKM'!$G$56</definedName>
    <definedName name="JTLKMNVC032102_R">'[125]N-TLKM'!$S$56</definedName>
    <definedName name="JTLKMNVC032202_A">'[117]N-TLKM'!$G$62</definedName>
    <definedName name="JTLKMNVC032202_R">'[125]N-TLKM'!$S$62</definedName>
    <definedName name="JTLKMNVC073102">'[120]TLKM-J'!$G$41</definedName>
    <definedName name="JTLKMNVC120302">'[49]N-TLKM'!$G$99</definedName>
    <definedName name="JTLKMNVC122002">'[49]N-TLKM'!$G$115</definedName>
    <definedName name="JTLKMNXL011102_A">'[53]N-TLKM'!$G$11</definedName>
    <definedName name="JTLKMNXL011502_A">'[53]N-TLKM'!$G$19</definedName>
    <definedName name="JTLKMNXL011602_A">'[53]N-TLKM'!$G$22</definedName>
    <definedName name="JTLKMNXL012302_A">'[53]N-TLKM'!$G$27</definedName>
    <definedName name="JTLKMNXP020702_A">'[116]N-TLKM'!$G$39</definedName>
    <definedName name="JTLKMNXP021802_A">'[116]N-TLKM'!$G$44</definedName>
    <definedName name="JTLKMNXP030802_A">'[117]N-TLKM'!$G$52</definedName>
    <definedName name="JTLKMNXP030802_R">'[125]N-TLKM'!$S$52</definedName>
    <definedName name="JTLKMNZQ020702_A">'[116]N-TLKM'!$G$37</definedName>
    <definedName name="JTLKMNZQ021502_A">'[116]N-TLKM'!$G$41</definedName>
    <definedName name="JTLKMNZX011102_A">'[53]N-TLKM'!$G$9</definedName>
    <definedName name="JTLKMNZX011502_A">'[53]N-TLKM'!$G$21</definedName>
    <definedName name="JTLKMNZX012102_A">'[53]N-TLKM'!$G$26</definedName>
    <definedName name="JTLKMNZX020702_A">'[116]N-TLKM'!$G$30</definedName>
    <definedName name="JTLKMNZX021802">'[116]N-TLKM'!$G$91</definedName>
    <definedName name="JTLKMNZX021902_A">'[116]N-TLKM'!$G$47</definedName>
    <definedName name="JTLKMNZX030802_A">'[117]N-TLKM'!$G$53</definedName>
    <definedName name="JTLKMNZX030802_R">'[125]N-TLKM'!$S$53</definedName>
    <definedName name="JTLKMNZX031902">'[117]N-TLKM'!$G$132</definedName>
    <definedName name="JTLKMNZX032202_A">'[117]N-TLKM'!$G$63</definedName>
    <definedName name="JTLKMNZX032202_R">'[125]N-TLKM'!$S$63</definedName>
    <definedName name="JTLKMNZX120202">'[49]N-TLKM'!$G$94</definedName>
    <definedName name="JTLKMNZX121302">'[49]N-TLKM'!$G$105</definedName>
    <definedName name="JTMPINPS013102_A">'[53]N-TMPI'!$G$8</definedName>
    <definedName name="JTMPINPS020102_A">'[116]N-TMPI'!$G$9</definedName>
    <definedName name="JTMPINPS021902_A">'[116]N-TMPI'!$G$10</definedName>
    <definedName name="JTRIMNAS120203_A">[54]TRIM!$G$8</definedName>
    <definedName name="JTRIMNAS120203_R">[54]TRIM!$S$8</definedName>
    <definedName name="JTRIMNAZ022602_A">[116]TRIM!$G$9</definedName>
    <definedName name="JTRIMNBQ012102_A">[53]TRIM!$G$8</definedName>
    <definedName name="JTRIMNEC123003_A">[54]TRIM!$G$11</definedName>
    <definedName name="JTRIMNEC123003_R">[54]TRIM!$S$11</definedName>
    <definedName name="JTRIMNFA122702_A">[49]TRIM!$G$8</definedName>
    <definedName name="JTRIMNFA122702_R">[49]TRIM!$S$8</definedName>
    <definedName name="JTRIMNFA122903_A">[54]TRIM!$G$10</definedName>
    <definedName name="JTRIMNFA122903_R">[54]TRIM!$S$10</definedName>
    <definedName name="JTRIMNMD120503_A">[54]TRIM!$G$9</definedName>
    <definedName name="JTRIMNMD120503_R">[54]TRIM!$S$9</definedName>
    <definedName name="JTSPCNAJ011702_A">'[53]N-TSPC'!$G$12</definedName>
    <definedName name="JTSPCNAZ032603_A">'[50]N-TSPC'!$G$10</definedName>
    <definedName name="JTSPCNAZ032603_R">'[50]N-TSPC'!$S$10</definedName>
    <definedName name="JTSPCNAZ032703_A">'[50]N-TSPC'!$G$11</definedName>
    <definedName name="JTSPCNAZ032703_R">'[50]N-TSPC'!$S$11</definedName>
    <definedName name="JTSPCNBQ011602_A">'[53]N-TSPC'!$G$11</definedName>
    <definedName name="JTSPCNBQ020102_A">'[116]N-TSPC'!$G$20</definedName>
    <definedName name="JTSPCNFA031303_A">'[50]N-TSPC'!$G$9</definedName>
    <definedName name="JTSPCNFA031303_R">'[50]N-TSPC'!$S$9</definedName>
    <definedName name="JTSPCNHG011402_A">'[53]N-TSPC'!$G$8</definedName>
    <definedName name="JTSPCNPS031203_A">'[50]N-TSPC'!$G$8</definedName>
    <definedName name="JTSPCNPS031203_R">'[50]N-TSPC'!$S$8</definedName>
    <definedName name="JTSPCNZQ012902_A">'[53]N-TSPC'!$G$17</definedName>
    <definedName name="JTSPCNZQ013002_A">'[53]N-TSPC'!$G$18</definedName>
    <definedName name="JTSPCNZX011502_A">'[53]N-TSPC'!$G$9</definedName>
    <definedName name="JTSPCNZX011602_A">'[53]N-TSPC'!$G$10</definedName>
    <definedName name="JTSPCNZX011802_A">'[53]N-TSPC'!$G$13</definedName>
    <definedName name="JTSPCNZX012302_A">'[53]N-TSPC'!$G$14</definedName>
    <definedName name="JTSPCNZX012502_A">'[53]N-TSPC'!$G$15</definedName>
    <definedName name="JTSPCNZX012802_A">'[53]N-TSPC'!$G$16</definedName>
    <definedName name="JTSPCNZX013102_A">'[53]N-TSPC'!$G$19</definedName>
    <definedName name="JUAL">[2]Sheet1!$B$3</definedName>
    <definedName name="JUAL_ABN">[51]Kartu!$H$387</definedName>
    <definedName name="JUALRP">[48]JUAL!$O$54</definedName>
    <definedName name="JUALUNIT">[48]JUAL!$F$54</definedName>
    <definedName name="Juni">'[126]LP-PENJ-EKSKUTIF-LP-2'!$M$2</definedName>
    <definedName name="JUNTRNAA091004">'[127]N-UNTR'!$G$46</definedName>
    <definedName name="JUNTRNAZ011602">'[53]N-UNTR'!$G$30</definedName>
    <definedName name="JUNTRNAZ090904_A">'[115]N-UNTR'!$G$8</definedName>
    <definedName name="JUNTRNAZ090904_R">'[115]N-UNTR'!$S$8</definedName>
    <definedName name="JUNTRNBQ091004">'[115]N-UNTR'!$G$45</definedName>
    <definedName name="JUNTRNBW030802_A">'[117]N-UNTR'!$G$12</definedName>
    <definedName name="JUNTRNEC090904_A">'[115]N-UNTR'!$G$9</definedName>
    <definedName name="JUNTRNEC090904_R">'[115]N-UNTR'!$S$9</definedName>
    <definedName name="JUNTRNEC091404">'[115]N-UNTR'!$G$47</definedName>
    <definedName name="JUNTRNEC122303_A">'[54]N-UNTR'!$G$10</definedName>
    <definedName name="JUNTRNEC122303_R">'[54]N-UNTR'!$S$10</definedName>
    <definedName name="JUNTRNPS030702_A">'[117]N-UNTR'!$G$11</definedName>
    <definedName name="JUNTRNTP120803_A">'[54]N-UNTR'!$G$8</definedName>
    <definedName name="JUNTRNTP120803_R">'[54]N-UNTR'!$S$8</definedName>
    <definedName name="JUNTRNUI030702_A">'[117]N-UNTR'!$G$10</definedName>
    <definedName name="JUNVRNAZ022002_A">'[116]N-UNVR'!$G$10</definedName>
    <definedName name="JUNVRNAZ022102_A">'[116]N-UNVR'!$G$11</definedName>
    <definedName name="JUNVRNAZ022502_A">'[116]N-UNVR'!$G$12</definedName>
    <definedName name="JUNVRNAZ032803">'[50]N-UNVR'!$G$50</definedName>
    <definedName name="JUNVRNBQ011502_A">'[53]N-UNVR'!$G$8</definedName>
    <definedName name="JUNVRNBQ011602_A">'[53]N-UNVR'!$G$9</definedName>
    <definedName name="JUNVRNBQ091504">'[115]N-UNVR'!$G$52</definedName>
    <definedName name="JUNVRNEC031203">'[50]N-UNVR'!$G$48</definedName>
    <definedName name="JUNVRNEC090304">'[115]N-UNVR'!$G$47</definedName>
    <definedName name="JUNVRNMN091504">'[115]N-UNVR'!$G$50</definedName>
    <definedName name="JUNVRNSS091604">'[115]N-UNVR'!$G$53</definedName>
    <definedName name="JUNVRNUI032003">'[50]N-UNVR'!$G$49</definedName>
    <definedName name="JUNVRNUI033103">'[50]N-UNVR'!$G$51</definedName>
    <definedName name="JUNVRNVB091504">'[115]N-UNVR'!$G$51</definedName>
    <definedName name="K">[2]Sheet1!$B$289</definedName>
    <definedName name="KBagi">'[128]COST-SUM'!$L$18</definedName>
    <definedName name="KBS">'[66]20-11-03'!$Q$2:$X$61</definedName>
    <definedName name="KESEHATAN">[129]P!$R$64:$AF$144</definedName>
    <definedName name="keycode">'[57]INPUT DATA'!$P$7:$P$276</definedName>
    <definedName name="kg">'[130]SUM_Steel-Strc'!$J$6</definedName>
    <definedName name="kgps">[131]NAMES!$C$6</definedName>
    <definedName name="kgstr">[132]name!$B$8</definedName>
    <definedName name="KLAS">[133]Klas!$A$6:$E$17</definedName>
    <definedName name="klass">[134]Klas!$A$6:$N$105</definedName>
    <definedName name="kop">'[135]Biaya Departemen'!$A$1:$E$4</definedName>
    <definedName name="KOREK1">#N/A</definedName>
    <definedName name="KP">[27]RUM!$AB$6:$AH$70</definedName>
    <definedName name="KURS">[136]Blc!$E$145</definedName>
    <definedName name="L">[2]Sheet1!$B$291</definedName>
    <definedName name="L.Ars">[137]Labor!$O$38</definedName>
    <definedName name="L.Found">[137]Labor!$O$24</definedName>
    <definedName name="L.Steel">[137]Labor!$O$33</definedName>
    <definedName name="L_Adjust">[138]Links!$H$1:$H$32000</definedName>
    <definedName name="L_Adjust___2">[139]Links!$H$1:$H$32000</definedName>
    <definedName name="L_AJE_Tot">[138]Links!$G$1:$G$32000</definedName>
    <definedName name="L_AJE_Tot___2">[139]Links!$G$1:$G$32000</definedName>
    <definedName name="L_CY_Beg">[138]Links!$F$1:$F$32000</definedName>
    <definedName name="L_CY_Beg___2">[139]Links!$F$1:$F$32000</definedName>
    <definedName name="L_CY_End">[138]Links!$J$1:$J$32000</definedName>
    <definedName name="L_CY_End___2">[139]Links!$J$1:$J$32000</definedName>
    <definedName name="L_PY_End">[138]Links!$K$1:$K$32000</definedName>
    <definedName name="L_PY_End___2">[139]Links!$K$1:$K$32000</definedName>
    <definedName name="L_RJE_Tot">[138]Links!$I$1:$I$32000</definedName>
    <definedName name="L_RJE_Tot___2">[139]Links!$I$1:$I$32000</definedName>
    <definedName name="LA">'[140]LP-1'!$F$7</definedName>
    <definedName name="LABA">'[11]HP PROD (1)'!#REF!</definedName>
    <definedName name="LABA_8">'[28]HP PROD _1_'!#REF!</definedName>
    <definedName name="Laba_bersih_setelah_hak_minoritas">[58]KONS2005!$I$847</definedName>
    <definedName name="laba_gmf">'[141]cons workpapers'!$N$648</definedName>
    <definedName name="LABEL1">[142]Recovered_Sheet2!$I$4</definedName>
    <definedName name="LABEL2">[142]Recovered_Sheet2!$G$7</definedName>
    <definedName name="LAIN_FORM">[2]Sheet1!$Z$2</definedName>
    <definedName name="lalu">'[112]LP-01'!$L$7</definedName>
    <definedName name="lalu___0">[113]LP_01!$L$7</definedName>
    <definedName name="land_cost">[143]Investment!$H$7</definedName>
    <definedName name="LAST10">'[14]Entry  HTM'!$C$121</definedName>
    <definedName name="LAST11">'[14]Entry  HTM'!$C$133</definedName>
    <definedName name="LAST12">'[14]Entry  HTM'!$C$145</definedName>
    <definedName name="LAST13">'[14]Entry  HTM'!$C$157</definedName>
    <definedName name="LAST14">'[14]Entry  HTM'!$C$169</definedName>
    <definedName name="LAST15">'[14]Entry  HTM'!$C$181</definedName>
    <definedName name="LAST16">'[14]Entry  HTM'!$C$193</definedName>
    <definedName name="LAST17">'[14]Entry  HTM'!$C$205</definedName>
    <definedName name="LAST18">'[14]Entry  HTM'!$C$217</definedName>
    <definedName name="LAST19">'[14]Entry  HTM'!$C$229</definedName>
    <definedName name="LAST2">'[14]Entry  HTM'!$C$25</definedName>
    <definedName name="LAST20">'[14]Entry  HTM'!$C$241</definedName>
    <definedName name="LAST21">'[14]Entry  HTM'!$C$253</definedName>
    <definedName name="LAST22">'[14]Entry  HTM'!$C$265</definedName>
    <definedName name="LAST23">'[14]Entry  HTM'!$C$277</definedName>
    <definedName name="LAST24">'[14]Entry  HTM'!$C$289</definedName>
    <definedName name="LAST25">'[14]Entry  HTM'!$C$301</definedName>
    <definedName name="LAST26">'[14]Entry  HTM'!$C$313</definedName>
    <definedName name="LAST27">'[14]Entry  HTM'!$C$325</definedName>
    <definedName name="LAST28">'[14]Entry  HTM'!$C$337</definedName>
    <definedName name="LAST29">'[14]Entry  HTM'!$C$349</definedName>
    <definedName name="LAST3">'[14]Entry  HTM'!$C$37</definedName>
    <definedName name="LAST30">'[14]Entry  HTM'!$C$361</definedName>
    <definedName name="LAST31">'[14]Entry  HTM'!$C$373</definedName>
    <definedName name="LAST32">'[14]Entry  HTM'!$C$385</definedName>
    <definedName name="LAST33">'[14]Entry  HTM'!$C$397</definedName>
    <definedName name="LAST34">'[14]Entry  HTM'!$C$409</definedName>
    <definedName name="LAST35">'[14]Entry  HTM'!$C$421</definedName>
    <definedName name="LAST36">'[14]Entry  HTM'!$C$433</definedName>
    <definedName name="LAST37">'[14]Entry  HTM'!$C$445</definedName>
    <definedName name="LAST38">'[14]Entry  HTM'!$C$457</definedName>
    <definedName name="LAST39">'[14]Entry  HTM'!$C$469</definedName>
    <definedName name="LAST4">'[14]Entry  HTM'!$C$49</definedName>
    <definedName name="LAST40">'[14]Entry  HTM'!$C$481</definedName>
    <definedName name="LAST5">'[14]Entry  HTM'!$C$61</definedName>
    <definedName name="LAST6">'[14]Entry  HTM'!$C$73</definedName>
    <definedName name="LAST7">'[14]Entry  HTM'!$C$85</definedName>
    <definedName name="LAST8">'[14]Entry  HTM'!$C$97</definedName>
    <definedName name="LAST9">'[14]Entry  HTM'!$C$109</definedName>
    <definedName name="lb">'[144]LP-PENJ-EKSKUTIF-LP-2'!$M$2</definedName>
    <definedName name="lbr">[81]name!$B$8</definedName>
    <definedName name="length">[145]Notes!$C$36</definedName>
    <definedName name="LIPPO">[52]SAHAM!$E$50</definedName>
    <definedName name="lll">[54]ANTMN!$G$14</definedName>
    <definedName name="loanoffemp2">'[9]Detail-PARENT'!$AU$822</definedName>
    <definedName name="lp">[146]LAMKOM!$I$2</definedName>
    <definedName name="M">[2]Sheet1!$B$306</definedName>
    <definedName name="MAKRO">#N/A</definedName>
    <definedName name="Man">[65]!Man</definedName>
    <definedName name="Marital">'[73]FE-1770.P1'!$V$70</definedName>
    <definedName name="mayor_abc">'[141]equity of abacus'!$C$7</definedName>
    <definedName name="MEDC">[44]MEDC!$A$4</definedName>
    <definedName name="MENU">#N/A</definedName>
    <definedName name="minor_abc">'[141]equity of abacus'!$D$7</definedName>
    <definedName name="mira">'[21]Entry  HTM'!$C$20</definedName>
    <definedName name="MMMMMMM">[65]!MMMMMMM</definedName>
    <definedName name="money">'[75]Read Me'!$B$20</definedName>
    <definedName name="month">[78]table!$K$20:$N$31</definedName>
    <definedName name="MPPA">[44]MPPA!$A$12</definedName>
    <definedName name="Mpr">[61]Manpower!$L$41</definedName>
    <definedName name="MTH">[147]name!$C$7</definedName>
    <definedName name="NAIK">'[148]Penj Sub NPK'!#REF!</definedName>
    <definedName name="NAIK_8">'[149]Penj Sub NPK'!#REF!</definedName>
    <definedName name="nama">'[150]Permanent info'!$E$7</definedName>
    <definedName name="nama_akun">'[151]Cost Code'!$C$2:$C$939</definedName>
    <definedName name="NERACA">#N/A</definedName>
    <definedName name="NERSAL">#N/A</definedName>
    <definedName name="NK">[29]NK!$D$6:$EP$35</definedName>
    <definedName name="npwp1">[152]GeneralInfo!$I$4</definedName>
    <definedName name="npwp10">[152]GeneralInfo!$V$4</definedName>
    <definedName name="npwp11">[152]GeneralInfo!$W$4</definedName>
    <definedName name="npwp12">[152]GeneralInfo!$X$4</definedName>
    <definedName name="npwp13">[152]GeneralInfo!$Z$4</definedName>
    <definedName name="npwp14">[152]GeneralInfo!$AA$4</definedName>
    <definedName name="npwp15">[152]GeneralInfo!$AB$4</definedName>
    <definedName name="npwp2">[152]GeneralInfo!$J$4</definedName>
    <definedName name="npwp3">[152]GeneralInfo!$L$4</definedName>
    <definedName name="npwp4">[152]GeneralInfo!$M$4</definedName>
    <definedName name="npwp5">[152]GeneralInfo!$N$4</definedName>
    <definedName name="npwp6">[152]GeneralInfo!$P$4</definedName>
    <definedName name="npwp7">[152]GeneralInfo!$Q$4</definedName>
    <definedName name="npwp8">[152]GeneralInfo!$R$4</definedName>
    <definedName name="npwp9">[152]GeneralInfo!$T$4</definedName>
    <definedName name="NPWPALL">'[153]Permanent info'!$W$5</definedName>
    <definedName name="nra">[78]data_val!$B$8</definedName>
    <definedName name="NRC">#N/A</definedName>
    <definedName name="OBL">'[154]Entry  HTM'!$C$20</definedName>
    <definedName name="OBL_JT">'[12]Entry  HTM'!$C$32</definedName>
    <definedName name="oldCoverDate">[155]Sheet01S!$B$1</definedName>
    <definedName name="OLE_LINK13">'[156]tindak lanj'!$D$6</definedName>
    <definedName name="org_budget">'[57]INPUT DATA'!$U$7:$U$314</definedName>
    <definedName name="Orig_Contr">'[57]INPUT DATA'!$R$7:$R$276</definedName>
    <definedName name="othrasst2">'[9]Detail-PARENT'!$AU$852</definedName>
    <definedName name="othrltd2">'[9]Detail-PARENT'!$AU$712</definedName>
    <definedName name="OutboundNetIncome">'[73]FE-1770-II'!$Q$69</definedName>
    <definedName name="oyt">[92]Marshal!$S$136</definedName>
    <definedName name="P">[2]Sheet1!$B$374</definedName>
    <definedName name="P4_">#N/A</definedName>
    <definedName name="PANDU">'[157]HP PROD (1)'!#REF!</definedName>
    <definedName name="PARAMETER">[158]KPI!$C$8:$AH$21</definedName>
    <definedName name="PB_ADIRA">'[47]ADIRA-N'!$P$54</definedName>
    <definedName name="PB_ASII_N">'[48]N-ASII'!$Q$58</definedName>
    <definedName name="PB_GGRMN">'[48]N-GGRM'!$P$73</definedName>
    <definedName name="PB_HMSP_R">'[49]N-HMSP'!$Q$74</definedName>
    <definedName name="PB_INDF_N">'[49]N-INDF'!$P$53</definedName>
    <definedName name="PB_ISAT_J">[47]ISAT!$P$259</definedName>
    <definedName name="PB_ISAT_N">'[48]N-ISAT'!$P$61</definedName>
    <definedName name="PB_KLBF_N">'[50]N-KLBF'!$P$37</definedName>
    <definedName name="PB_R_BBCAN">[50]BBCA!$P$56</definedName>
    <definedName name="PB_R_BBRIN">'[54]BBRI-N'!$P$98</definedName>
    <definedName name="PB_R_PGAS">[54]PGASN!$P$65</definedName>
    <definedName name="PB_R_PTBA">[54]PTBA!$P$62</definedName>
    <definedName name="PB_RP_ANTMN">[54]ANTMN!$P$65</definedName>
    <definedName name="PB_RP_BLTA">'[54]N-CTRS'!$P$49</definedName>
    <definedName name="PB_RP_BMRI">[54]BMRI!$Q$42</definedName>
    <definedName name="PB_RP_CTRS">[54]PGAS!$P$61</definedName>
    <definedName name="PB_RP_DYNA">[47]BNGA!$P$49</definedName>
    <definedName name="PB_RP_HMSP">'[54]N-HMSP'!$P$102</definedName>
    <definedName name="PB_RP_INTP">[54]INTP!$Q$42</definedName>
    <definedName name="PB_RP_JIHDJ">'[55]J-INCO'!$Q$107</definedName>
    <definedName name="PB_RP_LPBN">[49]LPBN!$P$36</definedName>
    <definedName name="PB_RP_TLKMJ">'[54]TLKM-J'!$R$98</definedName>
    <definedName name="PB_RP_UNVR">'[54]N-UNVR'!$P$74</definedName>
    <definedName name="PB_SMGR_N">'[48]N-SMGR'!$P$51</definedName>
    <definedName name="PB_TLKM_N">'[48]N-TLKM'!$P$122</definedName>
    <definedName name="PB_TSPCN_R">'[54]N-TSPC'!$P$50</definedName>
    <definedName name="PB_U_ANTMN">[54]ANTMN!$N$65</definedName>
    <definedName name="PB_U_BBCAN">[50]BBCA!$N$56</definedName>
    <definedName name="PB_U_BBRIN">'[54]BBRI-N'!$N$98</definedName>
    <definedName name="PB_U_BMRI">[54]BMRI!$O$42</definedName>
    <definedName name="PB_U_HMSP">'[54]N-HMSP'!$N$102</definedName>
    <definedName name="PB_U_INTP">[54]INTP!$O$42</definedName>
    <definedName name="PB_U_PGAS">[54]PGASN!$N$65</definedName>
    <definedName name="PB_U_PTBA">[54]PTBA!$N$62</definedName>
    <definedName name="PB_U_UNVR">'[54]N-UNVR'!$N$74</definedName>
    <definedName name="PB_UNIT_BLTA">'[54]N-CTRS'!$N$49</definedName>
    <definedName name="PB_UNIT_CTRS">[54]PGAS!$N$61</definedName>
    <definedName name="PB_UNIT_DYNA">[47]BNGA!$N$49</definedName>
    <definedName name="PB_UNIT_JIHDJ">'[55]J-INCO'!$O$107</definedName>
    <definedName name="PB_UNIT_LPBN">[49]LPBN!$N$36</definedName>
    <definedName name="PB_UNIT_PNBN">'[48]N-PNBN'!$N$42</definedName>
    <definedName name="PB_UNIT_TLKMJ">'[54]TLKM-J'!$P$98</definedName>
    <definedName name="PBALI">[24]RUM!$AM$3:$AM$4</definedName>
    <definedName name="PBM">'[98]JPT PBM EMKL'!$D$18:$AB$81</definedName>
    <definedName name="PBTG">[159]rbpp!$Z$3:$Z$4</definedName>
    <definedName name="Pc">[29]Pc!$B$5:$ER$42</definedName>
    <definedName name="PDMK" hidden="1">[160]B!$A$202:$A$634</definedName>
    <definedName name="PE_AALI_N">'[49]N-AALI'!$S$73</definedName>
    <definedName name="PE_AALIN">'[48]N-AALI'!$V$35</definedName>
    <definedName name="PE_AMFG">[44]AMFG!$S$38</definedName>
    <definedName name="PE_ANTAN">[48]ANTA!$W$45</definedName>
    <definedName name="PE_ANTMJ">[48]ANTM!$V$57</definedName>
    <definedName name="PE_ANTMN">'[44]ANTM-N'!$S$27</definedName>
    <definedName name="PE_ASGRN">'[48]ASGR-N'!$W$42</definedName>
    <definedName name="PE_ASII_N">'[49]N-ASII'!$T$48</definedName>
    <definedName name="PE_ASIIN">'[48]N-ASII'!$W$57</definedName>
    <definedName name="PE_AUTO_N">[54]AUTO!$S$42</definedName>
    <definedName name="PE_AUTON">[48]AUTO!$V$46</definedName>
    <definedName name="PE_B_AALI">'[49]N-AALI'!$N$73</definedName>
    <definedName name="PE_B_ASGRN">'[49]ASGR-N'!$Q$42</definedName>
    <definedName name="PE_B_AUTO">[54]AUTO!$Q$42</definedName>
    <definedName name="PE_B_BNGAN">[54]BNII!$N$43</definedName>
    <definedName name="PE_B_DNKS">'[50]DNKS-N'!$N$27</definedName>
    <definedName name="PE_B_IDSRN">[48]IDSR!$O$60</definedName>
    <definedName name="PE_B_LPBNN">[48]LPBNN!$N$44</definedName>
    <definedName name="PE_B_R_ANTMJ">[48]ANTM!$P$58</definedName>
    <definedName name="PE_B_R_AUTON">[47]BDMN!$P$90</definedName>
    <definedName name="PE_B_R_BBRIJ">'[54]BBRI-J'!$P$53</definedName>
    <definedName name="PE_B_R_SMCBN">[54]SMCB!$P$52</definedName>
    <definedName name="PE_B_R_UNTRN">'[49]N-UNTR'!$P$61</definedName>
    <definedName name="PE_B_RMBA">[48]RMBA!$N$36</definedName>
    <definedName name="PE_B_U_ANTMJ">[48]ANTM!$N$58</definedName>
    <definedName name="PE_B_U_ASGRN">'[49]ASGR-N'!$O$42</definedName>
    <definedName name="PE_B_U_AUTON">[47]BDMN!$N$90</definedName>
    <definedName name="PE_B_U_BBRIJ">'[54]BBRI-J'!$N$53</definedName>
    <definedName name="PE_B_U_SMCB">[54]SMCB!$N$52</definedName>
    <definedName name="PE_B_U_UNTRN">'[49]N-UNTR'!$N$61</definedName>
    <definedName name="PE_BBCA">[49]BBCA!$V$75</definedName>
    <definedName name="PE_BBCA_N">[48]BBCA!$S$76</definedName>
    <definedName name="PE_BBCAN">[48]BBCA!$V$75</definedName>
    <definedName name="PE_BBNIN">'[48]N-BBNI'!$V$35</definedName>
    <definedName name="PE_BBRI">'[54]BBRI-N'!$S$98</definedName>
    <definedName name="PE_BBRIJ">'[54]BBRI-J'!$V$52</definedName>
    <definedName name="PE_BDMN">[44]BDMN!$S$35</definedName>
    <definedName name="PE_BEKSN">[48]BEKS!$W$45</definedName>
    <definedName name="PE_BHITN">[114]BHIT!$S$27</definedName>
    <definedName name="PE_BLTA">'[44]N-BLTA'!$S$27</definedName>
    <definedName name="PE_BLTAN">'[48]N-BLTA'!$V$28</definedName>
    <definedName name="PE_BMRI">[54]BMRI!$W$41</definedName>
    <definedName name="PE_BMTRN">'[44]BMTR-N'!$S$45</definedName>
    <definedName name="PE_BNGA">[44]BNGA!$S$34</definedName>
    <definedName name="PE_BNGA_N">[48]BNGAN!$V$37</definedName>
    <definedName name="PE_BNGAN">[44]BNGAN!$S$34</definedName>
    <definedName name="PE_BR_AALI">'[49]N-AALI'!$P$73</definedName>
    <definedName name="PE_BR_BNGAN">[54]BNII!$P$43</definedName>
    <definedName name="PE_BR_DNKS">'[50]DNKS-N'!$P$27</definedName>
    <definedName name="PE_BR_IDSRN">[48]IDSR!$Q$60</definedName>
    <definedName name="PE_BR_LPBNN">[48]LPBNN!$P$44</definedName>
    <definedName name="PE_BR_RMBA">[48]RMBA!$P$36</definedName>
    <definedName name="PE_CPIN">[44]CPIN!$S$40</definedName>
    <definedName name="PE_CTRSJ">[48]CTRS!$V$27</definedName>
    <definedName name="PE_DNKSN">'[48]DNKS-N'!$V$28</definedName>
    <definedName name="PE_DVLAN">[48]DVLAN!$V$35</definedName>
    <definedName name="PE_DYNAN">'[48]DYNA-N'!$V$40</definedName>
    <definedName name="PE_GGRM_N">'[54]N-GGRM'!$S$79</definedName>
    <definedName name="PE_GGRMN">'[48]N-GGRM'!$V$72</definedName>
    <definedName name="PE_HEROJ">[114]HERO!$S$41</definedName>
    <definedName name="PE_HERON">'[114]HERO-N'!$S$48</definedName>
    <definedName name="PE_HMSP">'[44]N-HMSP'!$S$73</definedName>
    <definedName name="PE_HMSP_N">'[54]N-HMSP'!$S$102</definedName>
    <definedName name="PE_HMSPN">'[48]N-HMSP'!$W$84</definedName>
    <definedName name="PE_IDSRN">[48]IDSR!$W$59</definedName>
    <definedName name="PE_INDF_N">'[55]N-INDF'!$S$62</definedName>
    <definedName name="PE_INDFN">'[48]N-INDF'!$V$59</definedName>
    <definedName name="PE_INKPN">'[48]N-INKP'!$V$35</definedName>
    <definedName name="PE_INTP">'[44]N-INTP'!$S$37</definedName>
    <definedName name="PE_ISAT">'[44]N-ISAT'!$S$58</definedName>
    <definedName name="PE_ISAT_N">'[54]N-ISAT'!$S$134</definedName>
    <definedName name="PE_ISATJ">[48]ISAT!$V$43</definedName>
    <definedName name="PE_ISATN">'[48]N-ISAT'!$V$60</definedName>
    <definedName name="PE_J_MTDL">[54]MTDL!$Q$30</definedName>
    <definedName name="PE_J_R_CTRS">[54]PGAS!$S$61</definedName>
    <definedName name="PE_J_R_DVLAN">[54]DVLAN!$S$54</definedName>
    <definedName name="PE_J_R_TLKMJ">'[49]TLKM-J'!$U$108</definedName>
    <definedName name="PE_J_RP_LPLI">'[54]N-LPLI'!$S$35</definedName>
    <definedName name="PE_J_RP_LTLS">'[54]N-LTLS'!$S$67</definedName>
    <definedName name="PE_J_U_CTRS">[54]PGAS!$Q$61</definedName>
    <definedName name="PE_J_U_LPLI">'[54]N-LPLI'!$Q$35</definedName>
    <definedName name="PE_J_U_LTLS">'[54]N-LTLS'!$Q$67</definedName>
    <definedName name="PE_J_U_TLKMJ">'[49]TLKM-J'!$S$108</definedName>
    <definedName name="PE_JIHD_J">'[54]J-JIHD'!$T$97</definedName>
    <definedName name="PE_JIHDJ">'[48]J-JIHD'!$W$100</definedName>
    <definedName name="PE_JIHDN">'[48]N-JIHD'!$V$92</definedName>
    <definedName name="PE_JR_MTDL">[54]MTDL!$S$30</definedName>
    <definedName name="PE_KAEFN">[48]KAEF!$V$74</definedName>
    <definedName name="PE_KLBFN">'[48]N-KLBF'!$V$40</definedName>
    <definedName name="PE_KOMIN">[48]KOMIN!$V$36</definedName>
    <definedName name="PE_KOPIN">'[48]N-KOPI'!$V$36</definedName>
    <definedName name="PE_LAPD_N">[115]LAPD!$U$44</definedName>
    <definedName name="PE_LAPDN">[48]LAPD!$X$40</definedName>
    <definedName name="PE_LPBN_N">[48]LPBNN!$V$43</definedName>
    <definedName name="PE_LPBNJ">[48]LPBN!$V$41</definedName>
    <definedName name="PE_LPBNN">[44]LPBNN!$S$37</definedName>
    <definedName name="PE_LPLIN">'[48]N-LPLI'!$V$32</definedName>
    <definedName name="PE_LTLSN">'[48]N-LTLS'!$V$31</definedName>
    <definedName name="PE_MEGA">[44]MEGA!$S$64</definedName>
    <definedName name="PE_MEGAN">[48]MEGA!$V$32</definedName>
    <definedName name="PE_MLPLN">[48]MLPL!$V$32</definedName>
    <definedName name="PE_MPPAN">[48]MPPAN!$V$49</definedName>
    <definedName name="PE_MTDLN">[48]MTDL!$V$31</definedName>
    <definedName name="PE_PNBNN">'[48]N-PNBN'!$V$41</definedName>
    <definedName name="PE_R_ISAJ">[54]ISAT!$S$101</definedName>
    <definedName name="PE_R_KOMI">[54]KOMIN!$S$45</definedName>
    <definedName name="PE_R_MLPL">[55]PGASN!$S$67</definedName>
    <definedName name="PE_RALS">'[44]N-RALS'!$S$50</definedName>
    <definedName name="PE_RALSN">'[48]N-RALS'!$V$34</definedName>
    <definedName name="PE_RMBAN">[48]RMBA!$V$35</definedName>
    <definedName name="PE_RP_ANTA">[54]ANTA!$T$49</definedName>
    <definedName name="PE_RP_ANTMJ">[49]ANTM!$S$50</definedName>
    <definedName name="PE_RP_ANTMN">[54]ANTMN!$S$65</definedName>
    <definedName name="PE_RP_ASGRN">'[54]ASGR-N'!$T$88</definedName>
    <definedName name="PE_RP_BBCAN">[49]BBCA!$S$76</definedName>
    <definedName name="PE_RP_BBRIJ">'[54]BBRI-J'!$S$53</definedName>
    <definedName name="PE_RP_BMRI">[54]BMRI!$T$42</definedName>
    <definedName name="PE_RP_DNKSN">'[47]DNKS-N'!$S$86</definedName>
    <definedName name="PE_RP_IDSR">[115]IDSR!$T$79</definedName>
    <definedName name="PE_RP_KAEFN">[54]KAEF!$S$60</definedName>
    <definedName name="PE_RP_KLBFN">'[54]N-KLBF'!$S$48</definedName>
    <definedName name="PE_RP_LPBN">[49]LPBN!$S$36</definedName>
    <definedName name="PE_RP_LPBN_N">[47]LPBNN!$S$100</definedName>
    <definedName name="PE_RP_MPPAN">[54]MPPAN!$S$46</definedName>
    <definedName name="PE_RP_PNBNN">'[54]N-PNBN'!$S$46</definedName>
    <definedName name="PE_RP_SMCBN">[54]SMCB!$S$52</definedName>
    <definedName name="PE_SCM">[49]SCM!$V$36</definedName>
    <definedName name="PE_SMAR_N">[54]SMAR!$S$33</definedName>
    <definedName name="PE_SMARN">[48]SMAR!$V$32</definedName>
    <definedName name="PE_SMCBN">[48]SMCB!$V$42</definedName>
    <definedName name="PE_SMGR_N">'[49]N-SMGR'!$S$47</definedName>
    <definedName name="PE_SMGRN">'[48]N-SMGR'!$V$50</definedName>
    <definedName name="PE_TINSN">'[48]N-TINS'!$V$65</definedName>
    <definedName name="PE_TKIM_N">'[47]N-TKIM'!$S$69</definedName>
    <definedName name="PE_TKIMN">'[48]N-TKIM'!$V$29</definedName>
    <definedName name="PE_TLKM_N">'[50]N-TLKM'!$S$78</definedName>
    <definedName name="PE_TLKMJ">'[48]TLKM-J'!$X$73</definedName>
    <definedName name="PE_TLKMN">'[48]N-TLKM'!$V$121</definedName>
    <definedName name="PE_TRIM">[44]TRIM!$S$33</definedName>
    <definedName name="PE_TRIMN">[48]TRIM!$V$42</definedName>
    <definedName name="PE_TSPCN">'[48]N-TSPC'!$V$91</definedName>
    <definedName name="PE_TSPCN_R">'[50]N-TSPC'!$S$52</definedName>
    <definedName name="PE_U_ANTMN">[54]ANTMN!$Q$65</definedName>
    <definedName name="PE_U_BBCAN">[49]BBCA!$Q$76</definedName>
    <definedName name="PE_U_KOMI">[54]KOMIN!$Q$45</definedName>
    <definedName name="PE_U_MLPL">[55]PGASN!$Q$67</definedName>
    <definedName name="PE_UNIT_ANTA">[54]ANTA!$R$49</definedName>
    <definedName name="PE_UNIT_ANTMJ">[49]ANTM!$Q$50</definedName>
    <definedName name="PE_UNIT_ASGRN">'[54]ASGR-N'!$R$88</definedName>
    <definedName name="PE_UNIT_BBRIJ">'[54]BBRI-J'!$Q$53</definedName>
    <definedName name="PE_UNIT_BMRI">[54]BMRI!$R$42</definedName>
    <definedName name="PE_UNIT_DNKSN">'[47]DNKS-N'!$Q$86</definedName>
    <definedName name="PE_UNIT_IDSR">[115]IDSR!$R$79</definedName>
    <definedName name="PE_UNIT_KAEFN">[54]KAEF!$Q$60</definedName>
    <definedName name="PE_UNIT_KLBFN">'[54]N-KLBF'!$Q$48</definedName>
    <definedName name="PE_UNIT_LPBN">[49]LPBN!$Q$36</definedName>
    <definedName name="PE_UNIT_LPBN_N">[47]LPBNN!$Q$100</definedName>
    <definedName name="PE_UNIT_MPPAN">[54]MPPAN!$Q$46</definedName>
    <definedName name="PE_UNIT_PNBNN">'[54]N-PNBN'!$Q$46</definedName>
    <definedName name="PE_UNIT_SMCBN">[54]SMCB!$Q$52</definedName>
    <definedName name="PE_UNIT_UNTR">'[54]N-UNTR'!$Q$62</definedName>
    <definedName name="PE_UNTR_N">'[54]N-UNTR'!$S$62</definedName>
    <definedName name="PE_UNTRN">'[48]N-UNTR'!$V$60</definedName>
    <definedName name="PE_UNVRN">'[48]N-UNVR'!$V$57</definedName>
    <definedName name="Pembeli">[161]Induk!$B$27:$B$40</definedName>
    <definedName name="pemeliharaan_perbaikan">[162]KK!$G$528</definedName>
    <definedName name="penawaran">[59]List!$B$51:$B$53</definedName>
    <definedName name="penawaran1">[60]List!$B$51:$B$53</definedName>
    <definedName name="penerbangan_terjadwal">[162]KK!$G$458</definedName>
    <definedName name="Penghasilan_beban_pajak">[58]KONS2005!$I$836</definedName>
    <definedName name="penghasilan_bunga">[162]KK!$G$663</definedName>
    <definedName name="PENJUALAN">[2]Sheet1!$B$3</definedName>
    <definedName name="penyusutan">[162]KK!$G$535</definedName>
    <definedName name="penyusutan_amortisasi">[58]KONS2005!$I$635</definedName>
    <definedName name="Period">'[96]% Prog'!$M$5:$BP$5</definedName>
    <definedName name="Period_selectie">[163]Menu!$U$16</definedName>
    <definedName name="PGORONTALO">[24]RUM!$AX$3:$AX$4</definedName>
    <definedName name="PJATENG">[24]RUM!$AL$3:$AL$4</definedName>
    <definedName name="PJATIM">[24]RUM!$AK$3:$AK$4</definedName>
    <definedName name="Pk">[29]Pk!$D$5:$ER$113</definedName>
    <definedName name="PKALBAR">[24]RUM!$AZ$3:$AZ$4</definedName>
    <definedName name="PKALSEL">[24]RUM!$BB$3:$BB$4</definedName>
    <definedName name="PKALTENG">[24]RUM!$BA$3:$BA$4</definedName>
    <definedName name="PKALTIM">[24]RUM!$BC$3:$BC$4</definedName>
    <definedName name="PMALUKU">[24]RUM!$AP$3:$AP$4</definedName>
    <definedName name="PMALUT">[24]RUM!$AY$3:$AY$4</definedName>
    <definedName name="PMKS">[159]rbpp!$AD$3:$AD$4</definedName>
    <definedName name="PMNG">[159]rbpp!$AB$3:$AB$4</definedName>
    <definedName name="PNTB">[24]RUM!$AN$3:$AN$4</definedName>
    <definedName name="PNTT">[24]RUM!$AO$3:$AO$4</definedName>
    <definedName name="POSCODE">'[73]FE-1770.P1'!$AY$29</definedName>
    <definedName name="PPAPUA">[24]RUM!$AR$3:$AR$4</definedName>
    <definedName name="PPARAT">[24]RUM!$AQ$3:$AQ$4</definedName>
    <definedName name="PPh21total">'[73]FE-1770-II'!$I$42</definedName>
    <definedName name="PPh25_02">[164]GeneralInfo!$I$5</definedName>
    <definedName name="pph25total">[93]GeneralInfo!$T$74</definedName>
    <definedName name="PPHPS22">'[165]F1771-II'!$E$36</definedName>
    <definedName name="PPHPS23">'[165]F1771-II'!$G$36</definedName>
    <definedName name="PPHPS24">'[165]F1771-III'!$R$31</definedName>
    <definedName name="prepexp2">'[9]Detail-PARENT'!$AU$674</definedName>
    <definedName name="preptax2">'[9]Detail-PARENT'!$AU$662</definedName>
    <definedName name="PRIAU">[24]RUM!$BE$3:$BE$4</definedName>
    <definedName name="PRINT">[2]Sheet1!$CN$1</definedName>
    <definedName name="_xlnm.Print_Area" localSheetId="5">'Output - Freight'!$A$1:$I$38</definedName>
    <definedName name="_xlnm.Print_Area">#N/A</definedName>
    <definedName name="Print_Area_MI">#REF!</definedName>
    <definedName name="Print_Area_MI_1">#REF!</definedName>
    <definedName name="Print_Area_MI_7">#REF!</definedName>
    <definedName name="Print_Area_MI_8">#REF!</definedName>
    <definedName name="Print_Area_MI_9">#REF!</definedName>
    <definedName name="_xlnm.Print_Titles">#N/A</definedName>
    <definedName name="produk">[166]Parameter!$B$4:$B$13</definedName>
    <definedName name="produksi">'[167]Inputing-Data'!$B$12</definedName>
    <definedName name="Proj_Name">'[57]%Progress Tabel'!$C$7:$C$53</definedName>
    <definedName name="Proj_No">'[57]%Progress Tabel'!$B$7:$B$54</definedName>
    <definedName name="propinsi">[168]List!$A$61:$A$87</definedName>
    <definedName name="PROSES">[2]Sheet1!$B$2</definedName>
    <definedName name="PSBY">[159]rbpp!$AA$3:$AA$4</definedName>
    <definedName name="PSMG">[159]rbpp!$AC$3:$AC$4</definedName>
    <definedName name="PSULBAR">[24]RUM!$AT$3:$AT$4</definedName>
    <definedName name="PSULSEL">[24]RUM!$AS$3:$AS$4</definedName>
    <definedName name="PSULTENG">[24]RUM!$AV$3:$AV$4</definedName>
    <definedName name="PSULTRA">[24]RUM!$AU$3:$AU$4</definedName>
    <definedName name="PSULUT">[24]RUM!$AW$3:$AW$4</definedName>
    <definedName name="PSUMUT">[24]RUM!$BD$3:$BD$4</definedName>
    <definedName name="pt">'[130]SUM_Steel-Strc'!$J$7</definedName>
    <definedName name="Ptr">[61]Manpower!$L$37</definedName>
    <definedName name="qa">#REF!</definedName>
    <definedName name="qe" hidden="1">'[11]3-8'!#REF!</definedName>
    <definedName name="qprod">#REF!</definedName>
    <definedName name="qq">'[34]Entry  HTM'!$C$23</definedName>
    <definedName name="qqq" hidden="1">'[11]3-8'!#REF!</definedName>
    <definedName name="R_HERO_TR">'[48]HERO-N'!$J$29</definedName>
    <definedName name="R_TSPC_J">[48]TSPC!$J$7</definedName>
    <definedName name="rafika">'[95]Lead Schedule'!$B$4:$Y$23</definedName>
    <definedName name="RALS">'[44]N-RALS'!$A$49</definedName>
    <definedName name="rangeOktober">OFFSET(#REF!,0,0,COUNTA(#REF!),16)</definedName>
    <definedName name="RANGESEPTEMBER">OFFSET(#REF!,0,0,COUNTA(#REF!),16)</definedName>
    <definedName name="rangking">[59]List!$B$39:$B$49</definedName>
    <definedName name="rangking1">[60]List!$B$39:$B$49</definedName>
    <definedName name="RBPP">#REF!</definedName>
    <definedName name="REAL">#REF!</definedName>
    <definedName name="Reali">#REF!</definedName>
    <definedName name="_xlnm.Recorder">#REF!</definedName>
    <definedName name="REL">#N/A</definedName>
    <definedName name="relatedother2">'[9]Detail-PARENT'!$AU$542</definedName>
    <definedName name="relatedothers2">'[9]Detail-PARENT'!$AU$725</definedName>
    <definedName name="REN">[159]rbpp!$Z$9:$BZ$206</definedName>
    <definedName name="RENC">#REF!</definedName>
    <definedName name="REPORT">#N/A</definedName>
    <definedName name="restrfund2">'[9]Detail-PARENT'!$AU$842</definedName>
    <definedName name="Rev_BUDGET">'[57]INPUT DATA'!$V$7:$V$314</definedName>
    <definedName name="RING">#REF!</definedName>
    <definedName name="RING_1">#REF!</definedName>
    <definedName name="RING_8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</definedName>
    <definedName name="RiskNumSimulations" hidden="1">39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>#N/A</definedName>
    <definedName name="rm_handling">'[167]Flow Product-Raw Material'!$D$18</definedName>
    <definedName name="RP_AALI_J_T">'[48]AALI-J'!$J$8</definedName>
    <definedName name="RP_AALIN_A">'[48]N-AALI'!$J$7</definedName>
    <definedName name="RP_AALIN_T">'[48]N-AALI'!$J$27</definedName>
    <definedName name="RP_AMFG">[48]AMFG!$J$7</definedName>
    <definedName name="RP_ANTA">[48]ANTA!$J$7</definedName>
    <definedName name="RP_ANTM_A">[48]ANTM!$J$7</definedName>
    <definedName name="RP_ANTMN_A">'[48]ANTM-N'!$J$7</definedName>
    <definedName name="RP_ANTMN_T">'[48]ANTM-N'!$J$27</definedName>
    <definedName name="RP_ASGR_A">'[48]ASGR-N'!$J$7</definedName>
    <definedName name="RP_ASGRN_T">'[48]ASGR-N'!$J$26</definedName>
    <definedName name="RP_ASII_A">'[48]N-ASII'!$J$7</definedName>
    <definedName name="RP_ASII_J_T">'[48]J-ASII '!$J$10</definedName>
    <definedName name="RP_ASIIN_T">'[48]N-ASII'!$J$40</definedName>
    <definedName name="RP_AUTO_A">[48]AUTO!$J$7</definedName>
    <definedName name="RP_AUTON_T">[48]AUTO!$J$25</definedName>
    <definedName name="RP_BBCA_ADJ">[48]BBCA!$J$7</definedName>
    <definedName name="RP_BBCA_J">'[48]BBCA-J'!$J$7</definedName>
    <definedName name="RP_BBCA_R">[48]BBCA!$P$76</definedName>
    <definedName name="RP_BBCAN_T">[48]BBCA!$J$60</definedName>
    <definedName name="RP_BBNI_A">'[48]N-BBNI'!$J$7</definedName>
    <definedName name="RP_BBRI_A">'[54]BBRI-J'!$J$7</definedName>
    <definedName name="RP_BBRI_N">'[54]BBRI-N'!$J$7</definedName>
    <definedName name="RP_BBRI_T">'[54]BBRI-N'!$J$64</definedName>
    <definedName name="RP_BBRIJ_T">'[55]BBRI-J'!$J$90</definedName>
    <definedName name="RP_BDMN">[48]BDMN!$J$7</definedName>
    <definedName name="RP_BEKS">[48]BEKS!$J$7</definedName>
    <definedName name="RP_BHIT_A">[48]BHIT!$J$7</definedName>
    <definedName name="RP_BLTA_A">'[48]N-BLTA'!$J$7</definedName>
    <definedName name="RP_BLTAN_T">'[48]N-BLTA'!$J$22</definedName>
    <definedName name="RP_BMRI">[54]BMRI!$J$7</definedName>
    <definedName name="RP_BMRI_T">[54]BMRI!$J$30</definedName>
    <definedName name="RP_BMTR">'[48]BMTR-N'!$J$7</definedName>
    <definedName name="RP_BMTR_FT">'[48]BMTR-N'!$J$24</definedName>
    <definedName name="RP_BMTR_J_T">[48]BMTR!$J$7</definedName>
    <definedName name="RP_BNGA">[48]BNGA!$J$7</definedName>
    <definedName name="RP_BNGAN_A">[48]BNGAN!$J$7</definedName>
    <definedName name="RP_BNII_A">[48]BNII!$J$7</definedName>
    <definedName name="RP_BNII_N_A">'[48]N-BNII'!$J$7</definedName>
    <definedName name="RP_BNIIN_T">'[48]N-BNII'!$J$25</definedName>
    <definedName name="RP_BUMI_A">[48]BUMI!$J$7</definedName>
    <definedName name="RP_BUMIN_T">[48]BUMI!$J$28</definedName>
    <definedName name="RP_CFIN_A">[48]CFIN!$J$7</definedName>
    <definedName name="RP_CMNP">[48]CMNP!$J$7</definedName>
    <definedName name="RP_CMNP_TR_NJ">[48]CMNP!$J$40</definedName>
    <definedName name="RP_CMNPN">'[48]N-CMNP-N'!$J$7</definedName>
    <definedName name="RP_CPIN">[48]CPIN!$J$7</definedName>
    <definedName name="RP_CTRS_A">[48]CTRS!$J$7</definedName>
    <definedName name="RP_CTRSN_A">'[54]N-CTRS'!$J$7</definedName>
    <definedName name="RP_DGSA_A">[48]DGSA!$J$7</definedName>
    <definedName name="RP_DNKS_A">'[48]DNKS-N'!$J$7</definedName>
    <definedName name="RP_DNKSN_T">'[54]DNKS-N'!$J$44</definedName>
    <definedName name="RP_DSUC_A">[48]DSUC!$J$7</definedName>
    <definedName name="RP_DVLA_A">[48]DVLA!$J$7</definedName>
    <definedName name="RP_DVLA_N_A">[48]DVLAN!$J$7</definedName>
    <definedName name="RP_DYNA_N_A">'[48]DYNA-N'!$J$7</definedName>
    <definedName name="RP_EPMT_A">'[48]N-EPMT'!$J$7</definedName>
    <definedName name="RP_ETWA_A">[48]ETWA!$J$7</definedName>
    <definedName name="RP_GGRM_A">'[48]N-GGRM'!$J$7</definedName>
    <definedName name="RP_GGRM_J">'[48]GGRM-J'!$J$42</definedName>
    <definedName name="RP_GGRMN_T">'[48]N-GGRM'!$J$42</definedName>
    <definedName name="RP_GJTL_N_A">'[48]N-GJTL'!$J$7</definedName>
    <definedName name="RP_GJTLN_T">'[48]N-GJTL'!$J$39</definedName>
    <definedName name="RP_HERO_A">[48]HERO!$J$7</definedName>
    <definedName name="RP_HERON_A">'[48]HERO-N'!$J$7</definedName>
    <definedName name="RP_HMSP_A">'[48]N-HMSP'!$J$7</definedName>
    <definedName name="RP_HMSP_J_T">'[48]J-HMSP'!$J$9</definedName>
    <definedName name="RP_HMSPN_T">'[48]N-HMSP'!$J$45</definedName>
    <definedName name="RP_IDSR_A">[48]IDSR!$J$8</definedName>
    <definedName name="RP_IDSRN_T">[48]IDSR!$J$40</definedName>
    <definedName name="RP_INAF_J_T">'[48]INAF-J'!$J$7</definedName>
    <definedName name="RP_INAFN_T">'[48]INAF-N'!$J$7</definedName>
    <definedName name="RP_INCO">'[48]N-INCO'!$J$7</definedName>
    <definedName name="RP_INDF_A">'[48]N-INDF'!$J$7</definedName>
    <definedName name="RP_INDF_JHT">[48]INDF!$J$10</definedName>
    <definedName name="RP_INDFN_T">'[48]N-INDF'!$J$43</definedName>
    <definedName name="RP_INDRN_A">'[48]N-INDR'!$J$7</definedName>
    <definedName name="RP_INKP_A">'[48]N-INKP'!$J$7</definedName>
    <definedName name="RP_INKP_FT">'[48]N-INKP'!$J$30</definedName>
    <definedName name="RP_INTP">'[48]N-INTP'!$J$7</definedName>
    <definedName name="RP_ISAT_A">'[48]N-ISAT'!$J$7</definedName>
    <definedName name="RP_ISAT_J_T">[48]ISAT!$J$7</definedName>
    <definedName name="RP_ISATJ_T">[48]ISAT!$J$32</definedName>
    <definedName name="RP_ISATN_T">'[48]N-ISAT'!$J$40</definedName>
    <definedName name="RP_JIHD_A">'[48]N-JIHD'!$J$7</definedName>
    <definedName name="RP_JIHD_T">'[48]N-JIHD'!$J$38</definedName>
    <definedName name="RP_JIHDJ">'[48]J-JIHD'!$J$49</definedName>
    <definedName name="RP_JIHDJ_A">'[48]J-JIHD'!$J$7</definedName>
    <definedName name="RP_KAEF_N_A">[48]KAEF!$J$7</definedName>
    <definedName name="RP_KAEFJ_T">'[48]KAEF-J'!$J$7</definedName>
    <definedName name="RP_KAEFN_T">[48]KAEF!$J$30</definedName>
    <definedName name="RP_KLBF_A">'[48]N-KLBF'!$J$7</definedName>
    <definedName name="RP_KLBFT">'[48]N-KLBF'!$J$25</definedName>
    <definedName name="RP_KOMI_A">[48]KOMIN!$J$7</definedName>
    <definedName name="RP_KOMIN_T">[48]KOMIN!$J$25</definedName>
    <definedName name="RP_KOPI_A">'[48]N-KOPI'!$J$7</definedName>
    <definedName name="RP_KOPI_TR_J">[48]KOPI!$J$36</definedName>
    <definedName name="RP_KOPIN_T">'[48]N-KOPI'!$J$26</definedName>
    <definedName name="RP_LAPD">[48]LAPD!$J$7</definedName>
    <definedName name="RP_LPBN_A">[48]LPBN!$J$7</definedName>
    <definedName name="RP_LPBNN_A">[48]LPBNN!$J$7</definedName>
    <definedName name="RP_LPBNN_T">[50]LPBNN!$J$30</definedName>
    <definedName name="RP_LPLI_A">'[48]N-LPLI'!$J$7</definedName>
    <definedName name="RP_LPPS_A">'[48]N-LPPS'!$J$7</definedName>
    <definedName name="RP_LTLS_A">'[48]N-LTLS'!$J$7</definedName>
    <definedName name="RP_MEDCN_T">[48]MEDCN!$J$7</definedName>
    <definedName name="RP_MEGA_A">[48]MEGA!$J$7</definedName>
    <definedName name="RP_MLIA_A">'[48]N-MLIA'!$J$7</definedName>
    <definedName name="RP_MLPL_A">[48]MLPL!$J$7</definedName>
    <definedName name="RP_MLPL_T">[48]MLPL!$J$21</definedName>
    <definedName name="RP_MPPA_A">[48]MPPA!$J$7</definedName>
    <definedName name="RP_MPPAN_A">[48]MPPAN!$J$7</definedName>
    <definedName name="RP_MPPAN_T">[48]MPPAN!$J$36</definedName>
    <definedName name="RP_MTDL_A">[48]MTDL!$J$7</definedName>
    <definedName name="RP_PNBN">'[54]N-PNBN'!$J$33</definedName>
    <definedName name="RP_PNBN_A">'[48]N-PNBN'!$J$7</definedName>
    <definedName name="RP_PYFAN_A">[48]PYFA!$J$31</definedName>
    <definedName name="RP_RALS_N_A">'[48]N-RALS'!$J$7</definedName>
    <definedName name="RP_RALSN_T">'[48]N-RALS'!$J$31</definedName>
    <definedName name="RP_RMBA_A">[48]RMBA!$J$7</definedName>
    <definedName name="RP_RMBA_T">[48]RMBA!$J$27</definedName>
    <definedName name="RP_SCM_A">[48]SCM!$J$7</definedName>
    <definedName name="RP_SMAR_A">[48]SMAR!$J$7</definedName>
    <definedName name="RP_SMAR_FT">[48]SMAR!$J$30</definedName>
    <definedName name="RP_SMCB">[48]SMCB!$J$7</definedName>
    <definedName name="RP_SMGR_A">'[48]N-SMGR'!$J$7</definedName>
    <definedName name="RP_SMGR_J_T">'[48]J-SMGR'!$J$9</definedName>
    <definedName name="RP_SMGRN_T">'[48]N-SMGR'!$J$37</definedName>
    <definedName name="RP_SONAJ">'[48]SONA-J'!$J$7</definedName>
    <definedName name="RP_SONAN_T">[48]SONA!$J$7</definedName>
    <definedName name="RP_SULI_A">[48]SULI!$J$7</definedName>
    <definedName name="RP_TINS_A">'[48]N-TINS'!$J$7</definedName>
    <definedName name="RP_TINST">'[48]N-TINS'!$J$49</definedName>
    <definedName name="RP_TKIM_A">'[48]N-TKIM'!$J$7</definedName>
    <definedName name="RP_TKIM_FT">'[48]N-TKIM'!$J$24</definedName>
    <definedName name="RP_TLKMJ_A">'[48]TLKM-J'!$J$9</definedName>
    <definedName name="RP_TLKMJ_T">'[48]TLKM-J'!$J$34</definedName>
    <definedName name="RP_TLKMN_A">'[48]N-TLKM'!$J$7</definedName>
    <definedName name="RP_TLKMN_T">'[48]N-TLKM'!$J$69</definedName>
    <definedName name="RP_TMPI_A">'[48]N-TMPI'!$J$7</definedName>
    <definedName name="RP_TRIM_A">[48]TRIM!$J$7</definedName>
    <definedName name="RP_TSPCN_A">'[48]N-TSPC'!$J$7</definedName>
    <definedName name="RP_TSPCT">'[48]N-TSPC'!$J$73</definedName>
    <definedName name="RP_UNTR_A">'[48]N-UNTR'!$J$7</definedName>
    <definedName name="RP_UNTRN_T">'[48]N-UNTR'!$J$42</definedName>
    <definedName name="RP_UNVRN_A">'[48]N-UNVR'!$J$7</definedName>
    <definedName name="RP_UNVRN_T">'[48]N-UNVR'!$J$46</definedName>
    <definedName name="RR">'[169]LP-01=4'!$H$7</definedName>
    <definedName name="rt">[170]Index!$C$2</definedName>
    <definedName name="S">[2]Sheet1!$B$433</definedName>
    <definedName name="S_AALI_J_T">'[48]AALI-J'!$H$8</definedName>
    <definedName name="S_AALIN_A">'[48]N-AALI'!$H$7</definedName>
    <definedName name="S_AALIN_T">'[48]N-AALI'!$H$27</definedName>
    <definedName name="S_AMFG">[48]AMFG!$H$7</definedName>
    <definedName name="S_ANTA">[48]ANTA!$H$7</definedName>
    <definedName name="S_ANTM_A">[48]ANTM!$H$7</definedName>
    <definedName name="S_ANTMN_A">'[48]ANTM-N'!$H$7</definedName>
    <definedName name="S_ANTMN_T">'[48]ANTM-N'!$H$27</definedName>
    <definedName name="S_ASGR_A">'[48]ASGR-N'!$H$7</definedName>
    <definedName name="S_ASGRN_T">'[48]ASGR-N'!$H$26</definedName>
    <definedName name="S_ASII_A">'[48]N-ASII'!$H$7</definedName>
    <definedName name="S_ASII_J_T">'[48]J-ASII '!$H$10</definedName>
    <definedName name="S_ASIIN_T">'[48]N-ASII'!$H$40</definedName>
    <definedName name="S_AUTO_A">[48]AUTO!$H$7</definedName>
    <definedName name="S_AUTON_T">[48]AUTO!$H$25</definedName>
    <definedName name="S_BBCA_ADJ">[48]BBCA!$H$7</definedName>
    <definedName name="S_BBCA_J">'[48]BBCA-J'!$H$7</definedName>
    <definedName name="S_BBCAN_T">[48]BBCA!$H$60</definedName>
    <definedName name="S_BBNI_A">'[48]N-BBNI'!$H$7</definedName>
    <definedName name="S_BBRI_A">'[54]BBRI-J'!$H$7</definedName>
    <definedName name="S_BBRI_N">'[54]BBRI-N'!$H$7</definedName>
    <definedName name="S_BBRI_T">'[54]BBRI-N'!$H$64</definedName>
    <definedName name="S_BBRIJ_T">'[55]BBRI-J'!$H$90</definedName>
    <definedName name="S_BDMN">[48]BDMN!$H$7</definedName>
    <definedName name="S_BEKS">[48]BEKS!$H$7</definedName>
    <definedName name="S_BHIT_A">[48]BHIT!$H$7</definedName>
    <definedName name="S_BLTA_A">'[48]N-BLTA'!$H$7</definedName>
    <definedName name="S_BLTAN_T">'[48]N-BLTA'!$H$22</definedName>
    <definedName name="S_BMRI">[54]BMRI!$H$7</definedName>
    <definedName name="S_BMRI_T">[54]BMRI!$H$30</definedName>
    <definedName name="S_BMTR">'[48]BMTR-N'!$H$7</definedName>
    <definedName name="S_BMTR_FT">'[48]BMTR-N'!$H$24</definedName>
    <definedName name="S_BMTR_J_T">[48]BMTR!$H$7</definedName>
    <definedName name="S_BNGA">[48]BNGA!$H$7</definedName>
    <definedName name="S_BNGAN_A">[48]BNGAN!$H$7</definedName>
    <definedName name="S_BNII_A">[48]BNII!$H$7</definedName>
    <definedName name="S_BNII_N_A">'[48]N-BNII'!$H$7</definedName>
    <definedName name="S_BNIIN_T">'[48]N-BNII'!$H$25</definedName>
    <definedName name="S_BUMI_A">[48]BUMI!$H$7</definedName>
    <definedName name="S_BUMIN_T">[48]BUMI!$H$28</definedName>
    <definedName name="S_CFIN_A">[48]CFIN!$H$7</definedName>
    <definedName name="S_CMNP">[48]CMNP!$H$7</definedName>
    <definedName name="S_CMNP_TR_NJ">[48]CMNP!$H$40</definedName>
    <definedName name="S_CMNPN">'[48]N-CMNP-N'!$H$7</definedName>
    <definedName name="S_CPIN">[48]CPIN!$H$7</definedName>
    <definedName name="S_CTRS_A">[48]CTRS!$H$7</definedName>
    <definedName name="S_CTRSN_A">'[54]N-CTRS'!$H$7</definedName>
    <definedName name="S_DGSA_A">[48]DGSA!$H$7</definedName>
    <definedName name="S_DNKS_A">'[48]DNKS-N'!$H$7</definedName>
    <definedName name="S_DNKSN_T">'[54]DNKS-N'!$H$44</definedName>
    <definedName name="S_DSUC_A">[48]DSUC!$H$7</definedName>
    <definedName name="S_DVLA_A">[48]DVLA!$H$7</definedName>
    <definedName name="S_DVLA_N_A">[48]DVLAN!$H$7</definedName>
    <definedName name="S_DYNA_N_A">'[48]DYNA-N'!$H$7</definedName>
    <definedName name="S_EPMT_A">'[48]N-EPMT'!$H$7</definedName>
    <definedName name="S_ETWA_A">[48]ETWA!$H$7</definedName>
    <definedName name="S_GGRM_A">'[48]N-GGRM'!$H$7</definedName>
    <definedName name="S_GGRM_T">'[48]GGRM-J'!$H$42</definedName>
    <definedName name="S_GGRMN_T">'[48]N-GGRM'!$H$42</definedName>
    <definedName name="S_GJTL_N_A">'[48]N-GJTL'!$H$7</definedName>
    <definedName name="S_GJTLN_T">'[48]N-GJTL'!$H$39</definedName>
    <definedName name="S_HERO_A">[48]HERO!$H$7</definedName>
    <definedName name="S_HERO_TR">'[48]HERO-N'!$H$29</definedName>
    <definedName name="S_HERON_A">'[48]HERO-N'!$H$7</definedName>
    <definedName name="S_HMSP_A">'[48]N-HMSP'!$H$7</definedName>
    <definedName name="S_HMSP_J_T">'[48]J-HMSP'!$H$9</definedName>
    <definedName name="S_HMSPN_T">'[48]N-HMSP'!$H$45</definedName>
    <definedName name="S_IDSR_A">[48]IDSR!$H$8</definedName>
    <definedName name="S_IDSRN_T">[48]IDSR!$H$40</definedName>
    <definedName name="S_INAF_J_T">'[48]INAF-J'!$H$7</definedName>
    <definedName name="S_INAFN_T">'[48]INAF-N'!$H$7</definedName>
    <definedName name="S_INCO">'[48]N-INCO'!$H$7</definedName>
    <definedName name="S_INDF_A">'[48]N-INDF'!$H$7</definedName>
    <definedName name="S_INDF_JHT">[48]INDF!$H$10</definedName>
    <definedName name="S_INDFN_T">'[48]N-INDF'!$H$43</definedName>
    <definedName name="S_INDRN_A">'[48]N-INDR'!$H$7</definedName>
    <definedName name="S_INKP_A">'[48]N-INKP'!$H$7</definedName>
    <definedName name="S_INKP_FT">'[48]N-INKP'!$H$30</definedName>
    <definedName name="S_INTP">'[48]N-INTP'!$H$7</definedName>
    <definedName name="S_ISAT_A">'[48]N-ISAT'!$H$7</definedName>
    <definedName name="S_ISAT_J_T">[48]ISAT!$H$7</definedName>
    <definedName name="S_ISATJ_T">[48]ISAT!$H$32</definedName>
    <definedName name="S_ISATN_T">'[48]N-ISAT'!$H$40</definedName>
    <definedName name="S_JIHD_A">'[48]N-JIHD'!$H$7</definedName>
    <definedName name="S_JIHD_T">'[48]N-JIHD'!$H$38</definedName>
    <definedName name="S_JIHDJ_A">'[48]J-JIHD'!$H$7</definedName>
    <definedName name="S_JIHDJ_T">'[48]J-JIHD'!$H$49</definedName>
    <definedName name="S_KAEF_N_A">[48]KAEF!$H$7</definedName>
    <definedName name="S_KAEFJ_T">'[48]KAEF-J'!$H$7</definedName>
    <definedName name="S_KAEFN_T">[48]KAEF!$H$30</definedName>
    <definedName name="S_KLBF_A">'[48]N-KLBF'!$H$7</definedName>
    <definedName name="S_KLBFT">'[48]N-KLBF'!$H$25</definedName>
    <definedName name="S_KOMI_A">[48]KOMIN!$H$7</definedName>
    <definedName name="S_KOMIN_T">[48]KOMIN!$H$25</definedName>
    <definedName name="S_KOPI_A">'[48]N-KOPI'!$H$7</definedName>
    <definedName name="S_KOPI_TR_J">[48]KOPI!$H$36</definedName>
    <definedName name="S_KOPIN_T">'[48]N-KOPI'!$H$26</definedName>
    <definedName name="S_LAPD">[48]LAPD!$H$7</definedName>
    <definedName name="S_LPBN_A">[48]LPBN!$H$7</definedName>
    <definedName name="S_LPBNN_A">[48]LPBNN!$H$7</definedName>
    <definedName name="S_LPBNN_T">[50]LPBNN!$H$30</definedName>
    <definedName name="S_LPLI_A">'[48]N-LPLI'!$H$7</definedName>
    <definedName name="S_LPPS_A">'[48]N-LPPS'!$H$7</definedName>
    <definedName name="S_LTLS_A">'[48]N-LTLS'!$H$7</definedName>
    <definedName name="S_MEDCN_T">[48]MEDCN!$H$7</definedName>
    <definedName name="S_MEGA_A">[48]MEGA!$H$7</definedName>
    <definedName name="S_MLIA_A">'[48]N-MLIA'!$H$7</definedName>
    <definedName name="S_MLPL_A">[48]MLPL!$H$7</definedName>
    <definedName name="S_MLPL_T">[48]MLPL!$H$21</definedName>
    <definedName name="S_MPPA_A">[48]MPPA!$H$7</definedName>
    <definedName name="S_MPPAN_A">[48]MPPAN!$H$7</definedName>
    <definedName name="S_MPPAN_T">[48]MPPAN!$H$36</definedName>
    <definedName name="S_MTDL_A">[48]MTDL!$H$7</definedName>
    <definedName name="S_PNBN">'[54]N-PNBN'!$H$33</definedName>
    <definedName name="S_PNBN_A">'[48]N-PNBN'!$H$7</definedName>
    <definedName name="S_PYFAN_A">[48]PYFA!$H$31</definedName>
    <definedName name="S_RALS_N_A">'[48]N-RALS'!$H$7</definedName>
    <definedName name="S_RALSN_T">'[48]N-RALS'!$H$31</definedName>
    <definedName name="S_RMBA_A">[48]RMBA!$H$7</definedName>
    <definedName name="S_RMBA_T">[48]RMBA!$H$27</definedName>
    <definedName name="S_SCM_A">[48]SCM!$H$7</definedName>
    <definedName name="S_SMAR_A">[48]SMAR!$H$7</definedName>
    <definedName name="S_SMAR_FT">[48]SMAR!$H$30</definedName>
    <definedName name="S_SMCB">[48]SMCB!$H$7</definedName>
    <definedName name="S_SMGR_A">'[48]N-SMGR'!$H$7</definedName>
    <definedName name="S_SMGR_J_T">'[48]J-SMGR'!$H$9</definedName>
    <definedName name="S_SMGRN_T">'[48]N-SMGR'!$H$37</definedName>
    <definedName name="S_SONAJ">'[48]SONA-J'!$H$7</definedName>
    <definedName name="S_SONAN_T">[48]SONA!$H$7</definedName>
    <definedName name="S_SULI_A">[48]SULI!$H$7</definedName>
    <definedName name="S_TINS_A">'[48]N-TINS'!$H$7</definedName>
    <definedName name="S_TINST">'[48]N-TINS'!$H$49</definedName>
    <definedName name="S_TKIM_FT">'[48]N-TKIM'!$H$24</definedName>
    <definedName name="S_TKIMN_A">'[48]N-TKIM'!$H$7</definedName>
    <definedName name="S_TLKMJ_A">'[48]TLKM-J'!$H$9</definedName>
    <definedName name="S_TLKMJ_T">'[48]TLKM-J'!$H$34</definedName>
    <definedName name="S_TLKMN_A">'[48]N-TLKM'!$H$7</definedName>
    <definedName name="S_TLKMN_T">'[48]N-TLKM'!$H$69</definedName>
    <definedName name="S_TMPI_A">'[48]N-TMPI'!$H$7</definedName>
    <definedName name="S_TRIM_A">[48]TRIM!$H$7</definedName>
    <definedName name="S_TSPC_J">[48]TSPC!$H$7</definedName>
    <definedName name="S_TSPCN_A">'[48]N-TSPC'!$H$7</definedName>
    <definedName name="S_TSPCT">'[48]N-TSPC'!$H$73</definedName>
    <definedName name="S_UNTR_A">'[48]N-UNTR'!$H$7</definedName>
    <definedName name="S_UNTRN_T">'[48]N-UNTR'!$H$42</definedName>
    <definedName name="S_UNVR_A">'[48]N-UNVR'!$H$7</definedName>
    <definedName name="S_UNVRN_T">'[48]N-UNVR'!$H$46</definedName>
    <definedName name="SA">'[171]Entry  HTM'!$B$65531</definedName>
    <definedName name="sal_rate">[172]data_val!$B$17</definedName>
    <definedName name="SAVE">#N/A</definedName>
    <definedName name="SB">#REF!</definedName>
    <definedName name="Sch">[61]Manpower!$E$47</definedName>
    <definedName name="SD">[101]NAME!$G$8</definedName>
    <definedName name="sdff">[173]Index!$B$2</definedName>
    <definedName name="secdep2">'[9]Detail-PARENT'!$AU$823</definedName>
    <definedName name="SEL">#N/A</definedName>
    <definedName name="SelfPaidTax">'[110]FE-1770.P1'!$AL$103</definedName>
    <definedName name="serpkt">[30]List!$B$29:$B$37</definedName>
    <definedName name="Sertipikat">[59]List!$B$29:$B$37</definedName>
    <definedName name="sertipikat1">[60]List!$B$29:$B$37</definedName>
    <definedName name="SGDHKD">[45]Rate!$D$5</definedName>
    <definedName name="SI">#REF!</definedName>
    <definedName name="SIK">#REF!</definedName>
    <definedName name="sklb">[132]name!$B$11</definedName>
    <definedName name="sl">[174]name!$D$6</definedName>
    <definedName name="Slicer_Tanggal_PGI">#N/A</definedName>
    <definedName name="SM">#REF!</definedName>
    <definedName name="SMGR">'[44]N-SMGR'!$B$14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ORTDO">OFFSET(#REF!,0,0,COUNTA(#REF!),16)</definedName>
    <definedName name="SORTDOJULI">OFFSET(#REF!,0,0,COUNTA(#REF!),16)</definedName>
    <definedName name="SS">'[171]Entry  HTM'!$B$65529</definedName>
    <definedName name="ssp">[145]Notes!$C$75</definedName>
    <definedName name="StartDate">'[96]% Prog'!$I$6:$I$128</definedName>
    <definedName name="STL">[101]NAME!$G$12</definedName>
    <definedName name="STOCKHOLDER">[98]STOCKHOLDER!$A$4:$AS$221</definedName>
    <definedName name="SUB">#N/A</definedName>
    <definedName name="SUBSIDI_PHONSKA">#REF!</definedName>
    <definedName name="SUBSIDI_PHONSKA_8">#REF!</definedName>
    <definedName name="SUBSIDI_SP">#REF!</definedName>
    <definedName name="SUBSIDI_SP_8">#REF!</definedName>
    <definedName name="SUBSIDI_ZA">#REF!</definedName>
    <definedName name="SUBSIDI_ZA_8">#REF!</definedName>
    <definedName name="SURVEY">[98]SURVEYOR!$C:$I</definedName>
    <definedName name="susah">'[171]Entry  HTM'!$D$8</definedName>
    <definedName name="susut">'[175]Permanent info'!$E$7</definedName>
    <definedName name="sysqty">[75]Consolidated!$AA$8</definedName>
    <definedName name="T">#REF!</definedName>
    <definedName name="T_2">#REF!</definedName>
    <definedName name="TA">[27]Y!$D$3:$AL$76</definedName>
    <definedName name="Tabel_Fungsi">[176]Define!$A$393:$C$404</definedName>
    <definedName name="Tabel_UK">[176]Define!$A$409:$E$446</definedName>
    <definedName name="TabelA">[177]Rumus!$D$4:$E$36</definedName>
    <definedName name="TAM">#N/A</definedName>
    <definedName name="tambah">[65]!tambah</definedName>
    <definedName name="tanah1">[59]List!$B$17:$B$19</definedName>
    <definedName name="tanah2">[59]List!$C$17:$C$20</definedName>
    <definedName name="tanaha">[60]List!$B$17:$B$19</definedName>
    <definedName name="tanahb">[60]List!$C$17:$C$20</definedName>
    <definedName name="TaxDueMinusTaxCredits">'[110]FE-1770.P1'!$AL$89</definedName>
    <definedName name="taxpay2">'[9]Detail-PARENT'!$AU$1161</definedName>
    <definedName name="TB">#N/A</definedName>
    <definedName name="TERM">[27]RUM!$U$56:$Z$67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RangeCount" hidden="1">33</definedName>
    <definedName name="TG92B">#REF!</definedName>
    <definedName name="tiein">'[7]Tie-In Investment'!$G$68</definedName>
    <definedName name="Titip">[29]Rum!$EC$3:$EC$5</definedName>
    <definedName name="TJ">[178]Sheet2!$B$3:$E$193</definedName>
    <definedName name="TJ_1">[27]Y!$B$4:$C$76</definedName>
    <definedName name="TLKM">[44]JUAL!$O$34</definedName>
    <definedName name="TONDOOSTHNLALU">[179]FOT_FOB!$E$6</definedName>
    <definedName name="TONPNJHPPS01">[179]FOT_FOB!$F$6</definedName>
    <definedName name="TONPNJHPPS02">[179]FOT_FOB!$G$6</definedName>
    <definedName name="TONPNYHPPFOTFOB">[179]FOT_FOB!$K$7</definedName>
    <definedName name="TONPNYUREABERSUBSIDI">'[180]HPP Pupuk Bersubsidi'!$F$9</definedName>
    <definedName name="total_initial">'[7]Initial-Cost'!$F$40</definedName>
    <definedName name="TotalMhr">'[96]% Prog'!$G$6:$G$127</definedName>
    <definedName name="TRF">[24]RUM!$CM$2:$CS$98</definedName>
    <definedName name="TRF1_">[24]RUM!$CM$99:$CS$107</definedName>
    <definedName name="TRUCK">[27]RUM!$A$138:$N$158</definedName>
    <definedName name="tshelter">[41]koef!$D$10:$D$28</definedName>
    <definedName name="TSP">'[11]HP PROD (1)'!#REF!</definedName>
    <definedName name="TSP_8">'[28]HP PROD _1_'!#REF!</definedName>
    <definedName name="TT">[100]DATA!$AP$4:$AR$74</definedName>
    <definedName name="ttower">[41]koef!$C$10:$C$28</definedName>
    <definedName name="U">[2]Sheet1!$B$498</definedName>
    <definedName name="UCP">'[181]10'!$A$2:$C$341</definedName>
    <definedName name="UCPOP">'[8]10'!$A$2:$C$332</definedName>
    <definedName name="UKKPOP">'[8]11'!$A$2:$C$334</definedName>
    <definedName name="Ukuran">[161]Induk!$C$4:$D$22</definedName>
    <definedName name="UNVR">'[44]N-UNVR'!$A$24</definedName>
    <definedName name="USAT">[52]SAHAM!$B$91</definedName>
    <definedName name="USRP">#N/A</definedName>
    <definedName name="Utilitas">[161]Induk!$C$3:$C$22</definedName>
    <definedName name="V">[27]V!$A$5:$E$169</definedName>
    <definedName name="val_bop">[182]data_val!$B$5</definedName>
    <definedName name="val_bop2">[182]data_val!$C$6</definedName>
    <definedName name="val_eop">[182]data_val!$B$7</definedName>
    <definedName name="val_eop1">[182]data_val!$B$6</definedName>
    <definedName name="valbop2">[172]data_val!$C$6</definedName>
    <definedName name="valeop1">[63]data_val!$B$6</definedName>
    <definedName name="VCOSC06">'[57]Value Prog Tabel '!$S$8:$S$54</definedName>
    <definedName name="VEAC_I">'[183]Value Prog Tabel '!$AQ$7:$AQ$53</definedName>
    <definedName name="VEAC_U">'[183]Value Prog Tabel '!$AR$7:$AR$53</definedName>
    <definedName name="versi">#REF!</definedName>
    <definedName name="viaitotal">[99]GeneralInfo!$L$107</definedName>
    <definedName name="vibtotal">[99]GeneralInfo!$L$119</definedName>
    <definedName name="VMPCR_C">'[57]Value Prog Tabel '!$AJ$8:$AJ$54</definedName>
    <definedName name="VREVC06">'[57]Value Prog Tabel '!$R$8:$R$54</definedName>
    <definedName name="W_Mcn">'[61]Equipt,Tools&amp;Cons'!$E$20</definedName>
    <definedName name="warehouse_cost">[7]Storage!$F$67</definedName>
    <definedName name="WE">[184]name!$B$9</definedName>
    <definedName name="wed">[185]name!$B$10</definedName>
    <definedName name="WI">[184]name!$B$9</definedName>
    <definedName name="wld">[174]name!$D$5</definedName>
    <definedName name="wlde">[89]NAME!$C$6</definedName>
    <definedName name="wpname">[152]GeneralInfo!$I$5</definedName>
    <definedName name="wtt">'[80]eqp-rek'!$Z$23</definedName>
    <definedName name="WZ">[29]W!$B$10:$G$252</definedName>
    <definedName name="x">'[186]LP-01b'!$H$3</definedName>
    <definedName name="XG">#REF!</definedName>
    <definedName name="XRefColumnsCount" hidden="1">4</definedName>
    <definedName name="XRefCopyRangeCount" hidden="1">1</definedName>
    <definedName name="XRefPasteRangeCount" hidden="1">2</definedName>
    <definedName name="XX">[98]FREIGHT!#REF!</definedName>
    <definedName name="Y_U_NIK">[187]PORTO!$J$77</definedName>
    <definedName name="Y_UNI_YUNI">'[188]ISAT-N'!$N$68</definedName>
    <definedName name="YEAR">[74]MAIN!$I$17</definedName>
    <definedName name="YU_N_YUNI">[189]PGASN!$P$67</definedName>
    <definedName name="YU_N_YUNIK">'[189]BBRI-N'!$P$95</definedName>
    <definedName name="yu_ni_yuni">'[189]UNVR-J'!$P$68</definedName>
    <definedName name="YUNI">[40]PORTO!$F$18</definedName>
    <definedName name="Z">#REF!</definedName>
    <definedName name="ZA">'[11]HP PROD (1)'!#REF!</definedName>
    <definedName name="ZA_8">'[28]HP PROD _1_'!#REF!</definedName>
    <definedName name="zning">[30]List!$B$55:$B$59</definedName>
    <definedName name="zoning">[59]List!$B$55:$B$59</definedName>
    <definedName name="zoning1">[60]List!$B$55:$B$59</definedName>
    <definedName name="zz">[100]DATA!$BD$4:$BF$51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5" i="18" l="1"/>
  <c r="AB66" i="18"/>
  <c r="A19" i="20"/>
  <c r="B2" i="20"/>
  <c r="AB3" i="18"/>
  <c r="AB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2" i="18"/>
  <c r="AD2" i="18"/>
  <c r="T2" i="18"/>
  <c r="P2" i="18"/>
  <c r="AC136" i="18" l="1"/>
  <c r="AC133" i="18"/>
  <c r="AC107" i="18"/>
  <c r="AC104" i="18"/>
  <c r="AC78" i="18"/>
  <c r="AC75" i="18"/>
  <c r="AC49" i="18"/>
  <c r="AC46" i="18"/>
  <c r="AC20" i="18"/>
  <c r="AC17" i="18"/>
  <c r="P119" i="18" l="1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18" i="18"/>
  <c r="AD146" i="18"/>
  <c r="T146" i="18"/>
  <c r="Q146" i="18"/>
  <c r="R146" i="18" s="1"/>
  <c r="O146" i="18"/>
  <c r="N146" i="18"/>
  <c r="H146" i="18"/>
  <c r="G146" i="18"/>
  <c r="AD145" i="18"/>
  <c r="T145" i="18"/>
  <c r="Q145" i="18"/>
  <c r="O145" i="18"/>
  <c r="N145" i="18"/>
  <c r="H145" i="18"/>
  <c r="G145" i="18"/>
  <c r="AD144" i="18"/>
  <c r="T144" i="18"/>
  <c r="Q144" i="18"/>
  <c r="R144" i="18" s="1"/>
  <c r="O144" i="18"/>
  <c r="N144" i="18"/>
  <c r="H144" i="18"/>
  <c r="G144" i="18"/>
  <c r="AD143" i="18"/>
  <c r="T143" i="18"/>
  <c r="Q143" i="18"/>
  <c r="O143" i="18"/>
  <c r="N143" i="18"/>
  <c r="H143" i="18"/>
  <c r="G143" i="18"/>
  <c r="AD142" i="18"/>
  <c r="T142" i="18"/>
  <c r="Q142" i="18"/>
  <c r="O142" i="18"/>
  <c r="N142" i="18"/>
  <c r="H142" i="18"/>
  <c r="G142" i="18"/>
  <c r="S142" i="18" s="1"/>
  <c r="AD141" i="18"/>
  <c r="T141" i="18"/>
  <c r="Q141" i="18"/>
  <c r="O141" i="18"/>
  <c r="N141" i="18"/>
  <c r="H141" i="18"/>
  <c r="G141" i="18"/>
  <c r="AD140" i="18"/>
  <c r="T140" i="18"/>
  <c r="Q140" i="18"/>
  <c r="O140" i="18"/>
  <c r="N140" i="18"/>
  <c r="H140" i="18"/>
  <c r="G140" i="18"/>
  <c r="AD139" i="18"/>
  <c r="T139" i="18"/>
  <c r="Q139" i="18"/>
  <c r="R139" i="18" s="1"/>
  <c r="O139" i="18"/>
  <c r="N139" i="18"/>
  <c r="H139" i="18"/>
  <c r="G139" i="18"/>
  <c r="S139" i="18" s="1"/>
  <c r="AD138" i="18"/>
  <c r="T138" i="18"/>
  <c r="Q138" i="18"/>
  <c r="R138" i="18" s="1"/>
  <c r="O138" i="18"/>
  <c r="N138" i="18"/>
  <c r="H138" i="18"/>
  <c r="S138" i="18" s="1"/>
  <c r="AD137" i="18"/>
  <c r="T137" i="18"/>
  <c r="Q137" i="18"/>
  <c r="O137" i="18"/>
  <c r="N137" i="18"/>
  <c r="H137" i="18"/>
  <c r="S137" i="18" s="1"/>
  <c r="AD136" i="18"/>
  <c r="T136" i="18"/>
  <c r="S136" i="18"/>
  <c r="Q136" i="18"/>
  <c r="O136" i="18"/>
  <c r="N136" i="18"/>
  <c r="H136" i="18"/>
  <c r="AD135" i="18"/>
  <c r="T135" i="18"/>
  <c r="Q135" i="18"/>
  <c r="O135" i="18"/>
  <c r="N135" i="18"/>
  <c r="H135" i="18"/>
  <c r="S135" i="18" s="1"/>
  <c r="AD134" i="18"/>
  <c r="T134" i="18"/>
  <c r="Q134" i="18"/>
  <c r="O134" i="18"/>
  <c r="N134" i="18"/>
  <c r="H134" i="18"/>
  <c r="S134" i="18" s="1"/>
  <c r="AD133" i="18"/>
  <c r="T133" i="18"/>
  <c r="Q133" i="18"/>
  <c r="O133" i="18"/>
  <c r="N133" i="18"/>
  <c r="H133" i="18"/>
  <c r="S133" i="18" s="1"/>
  <c r="AD132" i="18"/>
  <c r="T132" i="18"/>
  <c r="Q132" i="18"/>
  <c r="O132" i="18"/>
  <c r="N132" i="18"/>
  <c r="H132" i="18"/>
  <c r="S132" i="18" s="1"/>
  <c r="AD131" i="18"/>
  <c r="T131" i="18"/>
  <c r="Q131" i="18"/>
  <c r="O131" i="18"/>
  <c r="N131" i="18"/>
  <c r="H131" i="18"/>
  <c r="S131" i="18" s="1"/>
  <c r="AD130" i="18"/>
  <c r="T130" i="18"/>
  <c r="Q130" i="18"/>
  <c r="R130" i="18" s="1"/>
  <c r="O130" i="18"/>
  <c r="N130" i="18"/>
  <c r="H130" i="18"/>
  <c r="S130" i="18" s="1"/>
  <c r="AD129" i="18"/>
  <c r="T129" i="18"/>
  <c r="Q129" i="18"/>
  <c r="O129" i="18"/>
  <c r="N129" i="18"/>
  <c r="H129" i="18"/>
  <c r="S129" i="18" s="1"/>
  <c r="AD128" i="18"/>
  <c r="T128" i="18"/>
  <c r="Q128" i="18"/>
  <c r="O128" i="18"/>
  <c r="N128" i="18"/>
  <c r="H128" i="18"/>
  <c r="S128" i="18" s="1"/>
  <c r="AD127" i="18"/>
  <c r="T127" i="18"/>
  <c r="Q127" i="18"/>
  <c r="O127" i="18"/>
  <c r="N127" i="18"/>
  <c r="H127" i="18"/>
  <c r="S127" i="18" s="1"/>
  <c r="AD126" i="18"/>
  <c r="T126" i="18"/>
  <c r="S126" i="18"/>
  <c r="Q126" i="18"/>
  <c r="O126" i="18"/>
  <c r="N126" i="18"/>
  <c r="H126" i="18"/>
  <c r="AD125" i="18"/>
  <c r="T125" i="18"/>
  <c r="Q125" i="18"/>
  <c r="O125" i="18"/>
  <c r="N125" i="18"/>
  <c r="H125" i="18"/>
  <c r="S125" i="18" s="1"/>
  <c r="AD124" i="18"/>
  <c r="T124" i="18"/>
  <c r="Q124" i="18"/>
  <c r="R124" i="18" s="1"/>
  <c r="O124" i="18"/>
  <c r="N124" i="18"/>
  <c r="H124" i="18"/>
  <c r="S124" i="18" s="1"/>
  <c r="AD123" i="18"/>
  <c r="T123" i="18"/>
  <c r="Q123" i="18"/>
  <c r="O123" i="18"/>
  <c r="N123" i="18"/>
  <c r="H123" i="18"/>
  <c r="S123" i="18" s="1"/>
  <c r="AD122" i="18"/>
  <c r="T122" i="18"/>
  <c r="Q122" i="18"/>
  <c r="R122" i="18" s="1"/>
  <c r="O122" i="18"/>
  <c r="N122" i="18"/>
  <c r="H122" i="18"/>
  <c r="S122" i="18" s="1"/>
  <c r="AD121" i="18"/>
  <c r="T121" i="18"/>
  <c r="Q121" i="18"/>
  <c r="O121" i="18"/>
  <c r="N121" i="18"/>
  <c r="H121" i="18"/>
  <c r="S121" i="18" s="1"/>
  <c r="AD120" i="18"/>
  <c r="T120" i="18"/>
  <c r="Q120" i="18"/>
  <c r="R120" i="18" s="1"/>
  <c r="O120" i="18"/>
  <c r="N120" i="18"/>
  <c r="H120" i="18"/>
  <c r="S120" i="18" s="1"/>
  <c r="AD119" i="18"/>
  <c r="T119" i="18"/>
  <c r="Q119" i="18"/>
  <c r="O119" i="18"/>
  <c r="N119" i="18"/>
  <c r="H119" i="18"/>
  <c r="S119" i="18" s="1"/>
  <c r="AD118" i="18"/>
  <c r="T118" i="18"/>
  <c r="Q118" i="18"/>
  <c r="O118" i="18"/>
  <c r="N118" i="18"/>
  <c r="H118" i="18"/>
  <c r="S118" i="18" s="1"/>
  <c r="AD3" i="18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48" i="18"/>
  <c r="AD49" i="18"/>
  <c r="AD50" i="18"/>
  <c r="AD51" i="18"/>
  <c r="AD52" i="18"/>
  <c r="AD53" i="18"/>
  <c r="AD54" i="18"/>
  <c r="AD55" i="18"/>
  <c r="AD56" i="18"/>
  <c r="AD57" i="18"/>
  <c r="AD58" i="18"/>
  <c r="AD59" i="18"/>
  <c r="AD60" i="18"/>
  <c r="AD61" i="18"/>
  <c r="AD62" i="18"/>
  <c r="AD63" i="18"/>
  <c r="AD64" i="18"/>
  <c r="AD65" i="18"/>
  <c r="AD66" i="18"/>
  <c r="AD67" i="18"/>
  <c r="AD68" i="18"/>
  <c r="AD69" i="18"/>
  <c r="AD70" i="18"/>
  <c r="AD71" i="18"/>
  <c r="AD72" i="18"/>
  <c r="AD73" i="18"/>
  <c r="AD74" i="18"/>
  <c r="AD75" i="18"/>
  <c r="AD76" i="18"/>
  <c r="AD77" i="18"/>
  <c r="AD78" i="18"/>
  <c r="AD79" i="18"/>
  <c r="AD80" i="18"/>
  <c r="AD81" i="18"/>
  <c r="AD82" i="18"/>
  <c r="AD83" i="18"/>
  <c r="AD84" i="18"/>
  <c r="AD85" i="18"/>
  <c r="AD86" i="18"/>
  <c r="AD87" i="18"/>
  <c r="AD88" i="18"/>
  <c r="AD89" i="18"/>
  <c r="AD90" i="18"/>
  <c r="AD91" i="18"/>
  <c r="AD92" i="18"/>
  <c r="AD93" i="18"/>
  <c r="AD94" i="18"/>
  <c r="AD95" i="18"/>
  <c r="AD96" i="18"/>
  <c r="AD97" i="18"/>
  <c r="AD98" i="18"/>
  <c r="AD99" i="18"/>
  <c r="AD100" i="18"/>
  <c r="AD101" i="18"/>
  <c r="AD102" i="18"/>
  <c r="AD103" i="18"/>
  <c r="AD104" i="18"/>
  <c r="AD105" i="18"/>
  <c r="AD106" i="18"/>
  <c r="AD107" i="18"/>
  <c r="AD108" i="18"/>
  <c r="AD109" i="18"/>
  <c r="AD110" i="18"/>
  <c r="AD111" i="18"/>
  <c r="AD112" i="18"/>
  <c r="AD113" i="18"/>
  <c r="AD114" i="18"/>
  <c r="AD115" i="18"/>
  <c r="AD116" i="18"/>
  <c r="AD117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89" i="18"/>
  <c r="T117" i="18"/>
  <c r="Q117" i="18"/>
  <c r="R117" i="18" s="1"/>
  <c r="O117" i="18"/>
  <c r="N117" i="18"/>
  <c r="H117" i="18"/>
  <c r="G117" i="18"/>
  <c r="S117" i="18" s="1"/>
  <c r="T116" i="18"/>
  <c r="Q116" i="18"/>
  <c r="O116" i="18"/>
  <c r="N116" i="18"/>
  <c r="H116" i="18"/>
  <c r="G116" i="18"/>
  <c r="S116" i="18" s="1"/>
  <c r="T115" i="18"/>
  <c r="Q115" i="18"/>
  <c r="O115" i="18"/>
  <c r="N115" i="18"/>
  <c r="H115" i="18"/>
  <c r="G115" i="18"/>
  <c r="T114" i="18"/>
  <c r="Q114" i="18"/>
  <c r="O114" i="18"/>
  <c r="N114" i="18"/>
  <c r="H114" i="18"/>
  <c r="G114" i="18"/>
  <c r="S114" i="18" s="1"/>
  <c r="T113" i="18"/>
  <c r="Q113" i="18"/>
  <c r="O113" i="18"/>
  <c r="N113" i="18"/>
  <c r="H113" i="18"/>
  <c r="G113" i="18"/>
  <c r="T112" i="18"/>
  <c r="Q112" i="18"/>
  <c r="O112" i="18"/>
  <c r="N112" i="18"/>
  <c r="H112" i="18"/>
  <c r="G112" i="18"/>
  <c r="S112" i="18" s="1"/>
  <c r="T111" i="18"/>
  <c r="Q111" i="18"/>
  <c r="O111" i="18"/>
  <c r="N111" i="18"/>
  <c r="H111" i="18"/>
  <c r="G111" i="18"/>
  <c r="T110" i="18"/>
  <c r="Q110" i="18"/>
  <c r="O110" i="18"/>
  <c r="N110" i="18"/>
  <c r="H110" i="18"/>
  <c r="G110" i="18"/>
  <c r="T109" i="18"/>
  <c r="Q109" i="18"/>
  <c r="O109" i="18"/>
  <c r="N109" i="18"/>
  <c r="H109" i="18"/>
  <c r="S109" i="18" s="1"/>
  <c r="T108" i="18"/>
  <c r="Q108" i="18"/>
  <c r="O108" i="18"/>
  <c r="N108" i="18"/>
  <c r="H108" i="18"/>
  <c r="S108" i="18" s="1"/>
  <c r="T107" i="18"/>
  <c r="Q107" i="18"/>
  <c r="O107" i="18"/>
  <c r="N107" i="18"/>
  <c r="H107" i="18"/>
  <c r="S107" i="18" s="1"/>
  <c r="T106" i="18"/>
  <c r="Q106" i="18"/>
  <c r="O106" i="18"/>
  <c r="N106" i="18"/>
  <c r="H106" i="18"/>
  <c r="S106" i="18" s="1"/>
  <c r="T105" i="18"/>
  <c r="Q105" i="18"/>
  <c r="O105" i="18"/>
  <c r="N105" i="18"/>
  <c r="H105" i="18"/>
  <c r="S105" i="18" s="1"/>
  <c r="T104" i="18"/>
  <c r="Q104" i="18"/>
  <c r="O104" i="18"/>
  <c r="N104" i="18"/>
  <c r="H104" i="18"/>
  <c r="S104" i="18" s="1"/>
  <c r="T103" i="18"/>
  <c r="Q103" i="18"/>
  <c r="O103" i="18"/>
  <c r="N103" i="18"/>
  <c r="H103" i="18"/>
  <c r="S103" i="18" s="1"/>
  <c r="T102" i="18"/>
  <c r="Q102" i="18"/>
  <c r="O102" i="18"/>
  <c r="N102" i="18"/>
  <c r="H102" i="18"/>
  <c r="S102" i="18" s="1"/>
  <c r="T101" i="18"/>
  <c r="Q101" i="18"/>
  <c r="R101" i="18" s="1"/>
  <c r="O101" i="18"/>
  <c r="N101" i="18"/>
  <c r="H101" i="18"/>
  <c r="S101" i="18" s="1"/>
  <c r="T100" i="18"/>
  <c r="Q100" i="18"/>
  <c r="O100" i="18"/>
  <c r="N100" i="18"/>
  <c r="H100" i="18"/>
  <c r="S100" i="18" s="1"/>
  <c r="T99" i="18"/>
  <c r="S99" i="18"/>
  <c r="Q99" i="18"/>
  <c r="O99" i="18"/>
  <c r="N99" i="18"/>
  <c r="H99" i="18"/>
  <c r="T98" i="18"/>
  <c r="Q98" i="18"/>
  <c r="O98" i="18"/>
  <c r="N98" i="18"/>
  <c r="H98" i="18"/>
  <c r="S98" i="18" s="1"/>
  <c r="T97" i="18"/>
  <c r="Q97" i="18"/>
  <c r="O97" i="18"/>
  <c r="N97" i="18"/>
  <c r="H97" i="18"/>
  <c r="S97" i="18" s="1"/>
  <c r="T96" i="18"/>
  <c r="Q96" i="18"/>
  <c r="O96" i="18"/>
  <c r="N96" i="18"/>
  <c r="H96" i="18"/>
  <c r="S96" i="18" s="1"/>
  <c r="T95" i="18"/>
  <c r="Q95" i="18"/>
  <c r="O95" i="18"/>
  <c r="N95" i="18"/>
  <c r="H95" i="18"/>
  <c r="S95" i="18" s="1"/>
  <c r="T94" i="18"/>
  <c r="Q94" i="18"/>
  <c r="O94" i="18"/>
  <c r="N94" i="18"/>
  <c r="H94" i="18"/>
  <c r="S94" i="18" s="1"/>
  <c r="T93" i="18"/>
  <c r="Q93" i="18"/>
  <c r="O93" i="18"/>
  <c r="N93" i="18"/>
  <c r="H93" i="18"/>
  <c r="S93" i="18" s="1"/>
  <c r="T92" i="18"/>
  <c r="Q92" i="18"/>
  <c r="O92" i="18"/>
  <c r="N92" i="18"/>
  <c r="H92" i="18"/>
  <c r="S92" i="18" s="1"/>
  <c r="T91" i="18"/>
  <c r="Q91" i="18"/>
  <c r="R91" i="18" s="1"/>
  <c r="O91" i="18"/>
  <c r="N91" i="18"/>
  <c r="H91" i="18"/>
  <c r="S91" i="18" s="1"/>
  <c r="T90" i="18"/>
  <c r="Q90" i="18"/>
  <c r="O90" i="18"/>
  <c r="N90" i="18"/>
  <c r="H90" i="18"/>
  <c r="S90" i="18" s="1"/>
  <c r="T89" i="18"/>
  <c r="Q89" i="18"/>
  <c r="O89" i="18"/>
  <c r="N89" i="18"/>
  <c r="H89" i="18"/>
  <c r="S89" i="18" s="1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60" i="18"/>
  <c r="T88" i="18"/>
  <c r="Q88" i="18"/>
  <c r="O88" i="18"/>
  <c r="N88" i="18"/>
  <c r="H88" i="18"/>
  <c r="G88" i="18"/>
  <c r="S88" i="18" s="1"/>
  <c r="T87" i="18"/>
  <c r="Q87" i="18"/>
  <c r="O87" i="18"/>
  <c r="N87" i="18"/>
  <c r="H87" i="18"/>
  <c r="G87" i="18"/>
  <c r="S87" i="18" s="1"/>
  <c r="T86" i="18"/>
  <c r="Q86" i="18"/>
  <c r="O86" i="18"/>
  <c r="N86" i="18"/>
  <c r="H86" i="18"/>
  <c r="G86" i="18"/>
  <c r="T85" i="18"/>
  <c r="Q85" i="18"/>
  <c r="O85" i="18"/>
  <c r="N85" i="18"/>
  <c r="H85" i="18"/>
  <c r="G85" i="18"/>
  <c r="S85" i="18" s="1"/>
  <c r="T84" i="18"/>
  <c r="Q84" i="18"/>
  <c r="O84" i="18"/>
  <c r="N84" i="18"/>
  <c r="H84" i="18"/>
  <c r="G84" i="18"/>
  <c r="T83" i="18"/>
  <c r="Q83" i="18"/>
  <c r="O83" i="18"/>
  <c r="N83" i="18"/>
  <c r="H83" i="18"/>
  <c r="G83" i="18"/>
  <c r="S83" i="18" s="1"/>
  <c r="T82" i="18"/>
  <c r="Q82" i="18"/>
  <c r="O82" i="18"/>
  <c r="N82" i="18"/>
  <c r="H82" i="18"/>
  <c r="G82" i="18"/>
  <c r="T81" i="18"/>
  <c r="Q81" i="18"/>
  <c r="O81" i="18"/>
  <c r="N81" i="18"/>
  <c r="H81" i="18"/>
  <c r="G81" i="18"/>
  <c r="T80" i="18"/>
  <c r="Q80" i="18"/>
  <c r="O80" i="18"/>
  <c r="N80" i="18"/>
  <c r="H80" i="18"/>
  <c r="S80" i="18" s="1"/>
  <c r="T79" i="18"/>
  <c r="Q79" i="18"/>
  <c r="O79" i="18"/>
  <c r="N79" i="18"/>
  <c r="H79" i="18"/>
  <c r="S79" i="18" s="1"/>
  <c r="T78" i="18"/>
  <c r="Q78" i="18"/>
  <c r="O78" i="18"/>
  <c r="N78" i="18"/>
  <c r="H78" i="18"/>
  <c r="S78" i="18" s="1"/>
  <c r="T77" i="18"/>
  <c r="Q77" i="18"/>
  <c r="O77" i="18"/>
  <c r="N77" i="18"/>
  <c r="H77" i="18"/>
  <c r="S77" i="18" s="1"/>
  <c r="T76" i="18"/>
  <c r="Q76" i="18"/>
  <c r="O76" i="18"/>
  <c r="N76" i="18"/>
  <c r="H76" i="18"/>
  <c r="S76" i="18" s="1"/>
  <c r="T75" i="18"/>
  <c r="Q75" i="18"/>
  <c r="O75" i="18"/>
  <c r="N75" i="18"/>
  <c r="H75" i="18"/>
  <c r="S75" i="18" s="1"/>
  <c r="T74" i="18"/>
  <c r="Q74" i="18"/>
  <c r="O74" i="18"/>
  <c r="N74" i="18"/>
  <c r="H74" i="18"/>
  <c r="S74" i="18" s="1"/>
  <c r="T73" i="18"/>
  <c r="Q73" i="18"/>
  <c r="O73" i="18"/>
  <c r="N73" i="18"/>
  <c r="H73" i="18"/>
  <c r="S73" i="18" s="1"/>
  <c r="T72" i="18"/>
  <c r="Q72" i="18"/>
  <c r="O72" i="18"/>
  <c r="N72" i="18"/>
  <c r="H72" i="18"/>
  <c r="S72" i="18" s="1"/>
  <c r="T71" i="18"/>
  <c r="Q71" i="18"/>
  <c r="O71" i="18"/>
  <c r="N71" i="18"/>
  <c r="H71" i="18"/>
  <c r="S71" i="18" s="1"/>
  <c r="T70" i="18"/>
  <c r="Q70" i="18"/>
  <c r="O70" i="18"/>
  <c r="N70" i="18"/>
  <c r="H70" i="18"/>
  <c r="S70" i="18" s="1"/>
  <c r="T69" i="18"/>
  <c r="Q69" i="18"/>
  <c r="O69" i="18"/>
  <c r="N69" i="18"/>
  <c r="H69" i="18"/>
  <c r="S69" i="18" s="1"/>
  <c r="T68" i="18"/>
  <c r="Q68" i="18"/>
  <c r="O68" i="18"/>
  <c r="N68" i="18"/>
  <c r="H68" i="18"/>
  <c r="S68" i="18" s="1"/>
  <c r="T67" i="18"/>
  <c r="Q67" i="18"/>
  <c r="O67" i="18"/>
  <c r="N67" i="18"/>
  <c r="H67" i="18"/>
  <c r="S67" i="18" s="1"/>
  <c r="T66" i="18"/>
  <c r="Q66" i="18"/>
  <c r="O66" i="18"/>
  <c r="N66" i="18"/>
  <c r="H66" i="18"/>
  <c r="S66" i="18" s="1"/>
  <c r="T65" i="18"/>
  <c r="Q65" i="18"/>
  <c r="O65" i="18"/>
  <c r="N65" i="18"/>
  <c r="H65" i="18"/>
  <c r="S65" i="18" s="1"/>
  <c r="T64" i="18"/>
  <c r="Q64" i="18"/>
  <c r="R64" i="18" s="1"/>
  <c r="O64" i="18"/>
  <c r="N64" i="18"/>
  <c r="H64" i="18"/>
  <c r="S64" i="18" s="1"/>
  <c r="T63" i="18"/>
  <c r="Q63" i="18"/>
  <c r="O63" i="18"/>
  <c r="N63" i="18"/>
  <c r="H63" i="18"/>
  <c r="S63" i="18" s="1"/>
  <c r="T62" i="18"/>
  <c r="Q62" i="18"/>
  <c r="O62" i="18"/>
  <c r="N62" i="18"/>
  <c r="H62" i="18"/>
  <c r="S62" i="18" s="1"/>
  <c r="T61" i="18"/>
  <c r="S61" i="18"/>
  <c r="Q61" i="18"/>
  <c r="O61" i="18"/>
  <c r="N61" i="18"/>
  <c r="H61" i="18"/>
  <c r="T60" i="18"/>
  <c r="Q60" i="18"/>
  <c r="R60" i="18" s="1"/>
  <c r="O60" i="18"/>
  <c r="N60" i="18"/>
  <c r="H60" i="18"/>
  <c r="S60" i="18" s="1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31" i="18"/>
  <c r="T59" i="18"/>
  <c r="Q59" i="18"/>
  <c r="O59" i="18"/>
  <c r="N59" i="18"/>
  <c r="H59" i="18"/>
  <c r="G59" i="18"/>
  <c r="T58" i="18"/>
  <c r="Q58" i="18"/>
  <c r="O58" i="18"/>
  <c r="N58" i="18"/>
  <c r="H58" i="18"/>
  <c r="G58" i="18"/>
  <c r="T57" i="18"/>
  <c r="Q57" i="18"/>
  <c r="O57" i="18"/>
  <c r="N57" i="18"/>
  <c r="H57" i="18"/>
  <c r="G57" i="18"/>
  <c r="T56" i="18"/>
  <c r="Q56" i="18"/>
  <c r="O56" i="18"/>
  <c r="N56" i="18"/>
  <c r="H56" i="18"/>
  <c r="G56" i="18"/>
  <c r="T55" i="18"/>
  <c r="Q55" i="18"/>
  <c r="O55" i="18"/>
  <c r="N55" i="18"/>
  <c r="H55" i="18"/>
  <c r="G55" i="18"/>
  <c r="S55" i="18" s="1"/>
  <c r="T54" i="18"/>
  <c r="Q54" i="18"/>
  <c r="O54" i="18"/>
  <c r="N54" i="18"/>
  <c r="H54" i="18"/>
  <c r="G54" i="18"/>
  <c r="S54" i="18" s="1"/>
  <c r="T53" i="18"/>
  <c r="Q53" i="18"/>
  <c r="O53" i="18"/>
  <c r="N53" i="18"/>
  <c r="H53" i="18"/>
  <c r="G53" i="18"/>
  <c r="T52" i="18"/>
  <c r="Q52" i="18"/>
  <c r="O52" i="18"/>
  <c r="N52" i="18"/>
  <c r="H52" i="18"/>
  <c r="G52" i="18"/>
  <c r="S52" i="18" s="1"/>
  <c r="T51" i="18"/>
  <c r="Q51" i="18"/>
  <c r="O51" i="18"/>
  <c r="N51" i="18"/>
  <c r="H51" i="18"/>
  <c r="S51" i="18" s="1"/>
  <c r="T50" i="18"/>
  <c r="Q50" i="18"/>
  <c r="O50" i="18"/>
  <c r="N50" i="18"/>
  <c r="H50" i="18"/>
  <c r="S50" i="18" s="1"/>
  <c r="T49" i="18"/>
  <c r="Q49" i="18"/>
  <c r="O49" i="18"/>
  <c r="N49" i="18"/>
  <c r="H49" i="18"/>
  <c r="S49" i="18" s="1"/>
  <c r="T48" i="18"/>
  <c r="Q48" i="18"/>
  <c r="O48" i="18"/>
  <c r="N48" i="18"/>
  <c r="H48" i="18"/>
  <c r="S48" i="18" s="1"/>
  <c r="T47" i="18"/>
  <c r="Q47" i="18"/>
  <c r="O47" i="18"/>
  <c r="N47" i="18"/>
  <c r="H47" i="18"/>
  <c r="S47" i="18" s="1"/>
  <c r="T46" i="18"/>
  <c r="Q46" i="18"/>
  <c r="O46" i="18"/>
  <c r="N46" i="18"/>
  <c r="H46" i="18"/>
  <c r="S46" i="18" s="1"/>
  <c r="T45" i="18"/>
  <c r="Q45" i="18"/>
  <c r="O45" i="18"/>
  <c r="N45" i="18"/>
  <c r="H45" i="18"/>
  <c r="S45" i="18" s="1"/>
  <c r="T44" i="18"/>
  <c r="Q44" i="18"/>
  <c r="O44" i="18"/>
  <c r="N44" i="18"/>
  <c r="H44" i="18"/>
  <c r="S44" i="18" s="1"/>
  <c r="T43" i="18"/>
  <c r="Q43" i="18"/>
  <c r="O43" i="18"/>
  <c r="N43" i="18"/>
  <c r="H43" i="18"/>
  <c r="S43" i="18" s="1"/>
  <c r="T42" i="18"/>
  <c r="Q42" i="18"/>
  <c r="O42" i="18"/>
  <c r="N42" i="18"/>
  <c r="H42" i="18"/>
  <c r="S42" i="18" s="1"/>
  <c r="T41" i="18"/>
  <c r="Q41" i="18"/>
  <c r="O41" i="18"/>
  <c r="N41" i="18"/>
  <c r="H41" i="18"/>
  <c r="S41" i="18" s="1"/>
  <c r="T40" i="18"/>
  <c r="Q40" i="18"/>
  <c r="O40" i="18"/>
  <c r="N40" i="18"/>
  <c r="H40" i="18"/>
  <c r="S40" i="18" s="1"/>
  <c r="T39" i="18"/>
  <c r="S39" i="18"/>
  <c r="Q39" i="18"/>
  <c r="O39" i="18"/>
  <c r="N39" i="18"/>
  <c r="H39" i="18"/>
  <c r="T38" i="18"/>
  <c r="S38" i="18"/>
  <c r="Q38" i="18"/>
  <c r="O38" i="18"/>
  <c r="N38" i="18"/>
  <c r="H38" i="18"/>
  <c r="T37" i="18"/>
  <c r="Q37" i="18"/>
  <c r="O37" i="18"/>
  <c r="N37" i="18"/>
  <c r="H37" i="18"/>
  <c r="S37" i="18" s="1"/>
  <c r="T36" i="18"/>
  <c r="Q36" i="18"/>
  <c r="O36" i="18"/>
  <c r="N36" i="18"/>
  <c r="H36" i="18"/>
  <c r="S36" i="18" s="1"/>
  <c r="T35" i="18"/>
  <c r="Q35" i="18"/>
  <c r="O35" i="18"/>
  <c r="N35" i="18"/>
  <c r="H35" i="18"/>
  <c r="S35" i="18" s="1"/>
  <c r="T34" i="18"/>
  <c r="S34" i="18"/>
  <c r="Q34" i="18"/>
  <c r="O34" i="18"/>
  <c r="N34" i="18"/>
  <c r="H34" i="18"/>
  <c r="T33" i="18"/>
  <c r="S33" i="18"/>
  <c r="Q33" i="18"/>
  <c r="O33" i="18"/>
  <c r="N33" i="18"/>
  <c r="H33" i="18"/>
  <c r="T32" i="18"/>
  <c r="Q32" i="18"/>
  <c r="O32" i="18"/>
  <c r="N32" i="18"/>
  <c r="H32" i="18"/>
  <c r="S32" i="18" s="1"/>
  <c r="T31" i="18"/>
  <c r="Q31" i="18"/>
  <c r="O31" i="18"/>
  <c r="N31" i="18"/>
  <c r="H31" i="18"/>
  <c r="S31" i="18" s="1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2" i="18"/>
  <c r="R2" i="18" s="1"/>
  <c r="H30" i="18"/>
  <c r="G30" i="18"/>
  <c r="H29" i="18"/>
  <c r="G29" i="18"/>
  <c r="S29" i="18" s="1"/>
  <c r="H28" i="18"/>
  <c r="G28" i="18"/>
  <c r="H27" i="18"/>
  <c r="G27" i="18"/>
  <c r="H26" i="18"/>
  <c r="G26" i="18"/>
  <c r="H25" i="18"/>
  <c r="G25" i="18"/>
  <c r="S25" i="18" s="1"/>
  <c r="H24" i="18"/>
  <c r="G24" i="18"/>
  <c r="H23" i="18"/>
  <c r="G23" i="18"/>
  <c r="T3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2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2" i="18"/>
  <c r="H3" i="18"/>
  <c r="S3" i="18" s="1"/>
  <c r="H4" i="18"/>
  <c r="S4" i="18" s="1"/>
  <c r="H5" i="18"/>
  <c r="S5" i="18" s="1"/>
  <c r="H6" i="18"/>
  <c r="S6" i="18" s="1"/>
  <c r="H7" i="18"/>
  <c r="S7" i="18" s="1"/>
  <c r="H8" i="18"/>
  <c r="S8" i="18" s="1"/>
  <c r="H9" i="18"/>
  <c r="S9" i="18" s="1"/>
  <c r="H10" i="18"/>
  <c r="S10" i="18" s="1"/>
  <c r="H11" i="18"/>
  <c r="S11" i="18" s="1"/>
  <c r="H12" i="18"/>
  <c r="S12" i="18" s="1"/>
  <c r="H13" i="18"/>
  <c r="S13" i="18" s="1"/>
  <c r="H14" i="18"/>
  <c r="S14" i="18" s="1"/>
  <c r="H15" i="18"/>
  <c r="S15" i="18" s="1"/>
  <c r="H16" i="18"/>
  <c r="S16" i="18" s="1"/>
  <c r="H17" i="18"/>
  <c r="S17" i="18" s="1"/>
  <c r="H18" i="18"/>
  <c r="S18" i="18" s="1"/>
  <c r="H19" i="18"/>
  <c r="S19" i="18" s="1"/>
  <c r="H20" i="18"/>
  <c r="S20" i="18" s="1"/>
  <c r="H21" i="18"/>
  <c r="S21" i="18" s="1"/>
  <c r="H22" i="18"/>
  <c r="S22" i="18" s="1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S2" i="18"/>
  <c r="R47" i="18" l="1"/>
  <c r="U47" i="18" s="1"/>
  <c r="AE47" i="18" s="1"/>
  <c r="R125" i="18"/>
  <c r="U125" i="18" s="1"/>
  <c r="AE125" i="18" s="1"/>
  <c r="R136" i="18"/>
  <c r="U136" i="18" s="1"/>
  <c r="AE136" i="18" s="1"/>
  <c r="R133" i="18"/>
  <c r="U133" i="18" s="1"/>
  <c r="AE133" i="18" s="1"/>
  <c r="R131" i="18"/>
  <c r="U131" i="18" s="1"/>
  <c r="AE131" i="18" s="1"/>
  <c r="R141" i="18"/>
  <c r="R49" i="18"/>
  <c r="U49" i="18" s="1"/>
  <c r="AE49" i="18" s="1"/>
  <c r="R129" i="18"/>
  <c r="U129" i="18" s="1"/>
  <c r="AE129" i="18" s="1"/>
  <c r="R61" i="18"/>
  <c r="U61" i="18" s="1"/>
  <c r="AE61" i="18" s="1"/>
  <c r="R34" i="18"/>
  <c r="U34" i="18" s="1"/>
  <c r="AE34" i="18" s="1"/>
  <c r="R132" i="18"/>
  <c r="U132" i="18" s="1"/>
  <c r="AE132" i="18" s="1"/>
  <c r="R143" i="18"/>
  <c r="U143" i="18" s="1"/>
  <c r="AE143" i="18" s="1"/>
  <c r="R119" i="18"/>
  <c r="U119" i="18" s="1"/>
  <c r="AE119" i="18" s="1"/>
  <c r="R123" i="18"/>
  <c r="U123" i="18" s="1"/>
  <c r="AE123" i="18" s="1"/>
  <c r="R135" i="18"/>
  <c r="U135" i="18" s="1"/>
  <c r="AE135" i="18" s="1"/>
  <c r="R42" i="18"/>
  <c r="U42" i="18" s="1"/>
  <c r="AE42" i="18" s="1"/>
  <c r="R140" i="18"/>
  <c r="R93" i="18"/>
  <c r="U93" i="18" s="1"/>
  <c r="AE93" i="18" s="1"/>
  <c r="R35" i="18"/>
  <c r="U35" i="18" s="1"/>
  <c r="AE35" i="18" s="1"/>
  <c r="R72" i="18"/>
  <c r="U72" i="18" s="1"/>
  <c r="AE72" i="18" s="1"/>
  <c r="R51" i="18"/>
  <c r="U51" i="18" s="1"/>
  <c r="AE51" i="18" s="1"/>
  <c r="R40" i="18"/>
  <c r="U40" i="18" s="1"/>
  <c r="AE40" i="18" s="1"/>
  <c r="R66" i="18"/>
  <c r="U66" i="18" s="1"/>
  <c r="AE66" i="18" s="1"/>
  <c r="R94" i="18"/>
  <c r="U94" i="18" s="1"/>
  <c r="AE94" i="18" s="1"/>
  <c r="R65" i="18"/>
  <c r="U65" i="18" s="1"/>
  <c r="AE65" i="18" s="1"/>
  <c r="R73" i="18"/>
  <c r="U73" i="18" s="1"/>
  <c r="AE73" i="18" s="1"/>
  <c r="S23" i="18"/>
  <c r="S27" i="18"/>
  <c r="R80" i="18"/>
  <c r="U80" i="18" s="1"/>
  <c r="AE80" i="18" s="1"/>
  <c r="R81" i="18"/>
  <c r="U81" i="18" s="1"/>
  <c r="AE81" i="18" s="1"/>
  <c r="R83" i="18"/>
  <c r="U83" i="18" s="1"/>
  <c r="AE83" i="18" s="1"/>
  <c r="R86" i="18"/>
  <c r="R103" i="18"/>
  <c r="U103" i="18" s="1"/>
  <c r="AE103" i="18" s="1"/>
  <c r="R78" i="18"/>
  <c r="U78" i="18" s="1"/>
  <c r="AE78" i="18" s="1"/>
  <c r="R102" i="18"/>
  <c r="U102" i="18" s="1"/>
  <c r="AE102" i="18" s="1"/>
  <c r="L7" i="18"/>
  <c r="L9" i="18"/>
  <c r="L17" i="18"/>
  <c r="L25" i="18"/>
  <c r="L33" i="18"/>
  <c r="L41" i="18"/>
  <c r="L49" i="18"/>
  <c r="L57" i="18"/>
  <c r="L65" i="18"/>
  <c r="L73" i="18"/>
  <c r="L81" i="18"/>
  <c r="L89" i="18"/>
  <c r="L97" i="18"/>
  <c r="L105" i="18"/>
  <c r="L113" i="18"/>
  <c r="L121" i="18"/>
  <c r="L129" i="18"/>
  <c r="L137" i="18"/>
  <c r="L145" i="18"/>
  <c r="L98" i="18"/>
  <c r="L106" i="18"/>
  <c r="L114" i="18"/>
  <c r="L122" i="18"/>
  <c r="L130" i="18"/>
  <c r="L138" i="18"/>
  <c r="L146" i="18"/>
  <c r="L11" i="18"/>
  <c r="L19" i="18"/>
  <c r="L27" i="18"/>
  <c r="L35" i="18"/>
  <c r="L51" i="18"/>
  <c r="L59" i="18"/>
  <c r="L67" i="18"/>
  <c r="L83" i="18"/>
  <c r="L91" i="18"/>
  <c r="L107" i="18"/>
  <c r="L131" i="18"/>
  <c r="L2" i="18"/>
  <c r="L10" i="18"/>
  <c r="L18" i="18"/>
  <c r="L26" i="18"/>
  <c r="L34" i="18"/>
  <c r="L42" i="18"/>
  <c r="L50" i="18"/>
  <c r="L58" i="18"/>
  <c r="L66" i="18"/>
  <c r="L74" i="18"/>
  <c r="L82" i="18"/>
  <c r="L90" i="18"/>
  <c r="L43" i="18"/>
  <c r="L75" i="18"/>
  <c r="L99" i="18"/>
  <c r="L115" i="18"/>
  <c r="L123" i="18"/>
  <c r="L139" i="18"/>
  <c r="L3" i="18"/>
  <c r="L4" i="18"/>
  <c r="L12" i="18"/>
  <c r="L20" i="18"/>
  <c r="L28" i="18"/>
  <c r="L36" i="18"/>
  <c r="L44" i="18"/>
  <c r="L52" i="18"/>
  <c r="L60" i="18"/>
  <c r="L68" i="18"/>
  <c r="L76" i="18"/>
  <c r="L84" i="18"/>
  <c r="L92" i="18"/>
  <c r="L100" i="18"/>
  <c r="L108" i="18"/>
  <c r="L116" i="18"/>
  <c r="L124" i="18"/>
  <c r="L132" i="18"/>
  <c r="L140" i="18"/>
  <c r="L13" i="18"/>
  <c r="L21" i="18"/>
  <c r="L29" i="18"/>
  <c r="L37" i="18"/>
  <c r="L45" i="18"/>
  <c r="L53" i="18"/>
  <c r="L61" i="18"/>
  <c r="L69" i="18"/>
  <c r="L77" i="18"/>
  <c r="L85" i="18"/>
  <c r="L93" i="18"/>
  <c r="L101" i="18"/>
  <c r="L109" i="18"/>
  <c r="L117" i="18"/>
  <c r="L125" i="18"/>
  <c r="L133" i="18"/>
  <c r="L141" i="18"/>
  <c r="L16" i="18"/>
  <c r="L32" i="18"/>
  <c r="L48" i="18"/>
  <c r="L64" i="18"/>
  <c r="L80" i="18"/>
  <c r="L104" i="18"/>
  <c r="L120" i="18"/>
  <c r="L144" i="18"/>
  <c r="L5" i="18"/>
  <c r="L88" i="18"/>
  <c r="L136" i="18"/>
  <c r="L6" i="18"/>
  <c r="L14" i="18"/>
  <c r="L22" i="18"/>
  <c r="L30" i="18"/>
  <c r="L38" i="18"/>
  <c r="L46" i="18"/>
  <c r="L54" i="18"/>
  <c r="L62" i="18"/>
  <c r="L70" i="18"/>
  <c r="L78" i="18"/>
  <c r="L86" i="18"/>
  <c r="L94" i="18"/>
  <c r="L102" i="18"/>
  <c r="L110" i="18"/>
  <c r="L118" i="18"/>
  <c r="L126" i="18"/>
  <c r="L134" i="18"/>
  <c r="L142" i="18"/>
  <c r="L15" i="18"/>
  <c r="L23" i="18"/>
  <c r="L31" i="18"/>
  <c r="L39" i="18"/>
  <c r="L47" i="18"/>
  <c r="L55" i="18"/>
  <c r="L63" i="18"/>
  <c r="L71" i="18"/>
  <c r="L79" i="18"/>
  <c r="L87" i="18"/>
  <c r="L95" i="18"/>
  <c r="L103" i="18"/>
  <c r="L111" i="18"/>
  <c r="L119" i="18"/>
  <c r="L127" i="18"/>
  <c r="L135" i="18"/>
  <c r="L143" i="18"/>
  <c r="L8" i="18"/>
  <c r="L24" i="18"/>
  <c r="L40" i="18"/>
  <c r="L56" i="18"/>
  <c r="L72" i="18"/>
  <c r="L96" i="18"/>
  <c r="L112" i="18"/>
  <c r="L128" i="18"/>
  <c r="R38" i="18"/>
  <c r="U38" i="18" s="1"/>
  <c r="AE38" i="18" s="1"/>
  <c r="R39" i="18"/>
  <c r="U39" i="18" s="1"/>
  <c r="AE39" i="18" s="1"/>
  <c r="R57" i="18"/>
  <c r="R58" i="18"/>
  <c r="R110" i="18"/>
  <c r="R112" i="18"/>
  <c r="U112" i="18" s="1"/>
  <c r="AE112" i="18" s="1"/>
  <c r="R89" i="18"/>
  <c r="U89" i="18" s="1"/>
  <c r="AE89" i="18" s="1"/>
  <c r="S143" i="18"/>
  <c r="S53" i="18"/>
  <c r="S59" i="18"/>
  <c r="R71" i="18"/>
  <c r="U71" i="18" s="1"/>
  <c r="AE71" i="18" s="1"/>
  <c r="S86" i="18"/>
  <c r="R111" i="18"/>
  <c r="S115" i="18"/>
  <c r="R126" i="18"/>
  <c r="U126" i="18" s="1"/>
  <c r="AE126" i="18" s="1"/>
  <c r="S146" i="18"/>
  <c r="U146" i="18" s="1"/>
  <c r="AE146" i="18" s="1"/>
  <c r="R52" i="18"/>
  <c r="U52" i="18" s="1"/>
  <c r="AE52" i="18" s="1"/>
  <c r="S56" i="18"/>
  <c r="R63" i="18"/>
  <c r="U63" i="18" s="1"/>
  <c r="AE63" i="18" s="1"/>
  <c r="R75" i="18"/>
  <c r="U75" i="18" s="1"/>
  <c r="AE75" i="18" s="1"/>
  <c r="S81" i="18"/>
  <c r="R104" i="18"/>
  <c r="S110" i="18"/>
  <c r="R114" i="18"/>
  <c r="U114" i="18" s="1"/>
  <c r="AE114" i="18" s="1"/>
  <c r="S140" i="18"/>
  <c r="R118" i="18"/>
  <c r="U118" i="18" s="1"/>
  <c r="AE118" i="18" s="1"/>
  <c r="R43" i="18"/>
  <c r="R45" i="18"/>
  <c r="U45" i="18" s="1"/>
  <c r="AE45" i="18" s="1"/>
  <c r="R53" i="18"/>
  <c r="S57" i="18"/>
  <c r="R59" i="18"/>
  <c r="S82" i="18"/>
  <c r="R106" i="18"/>
  <c r="U106" i="18" s="1"/>
  <c r="AE106" i="18" s="1"/>
  <c r="S111" i="18"/>
  <c r="U124" i="18"/>
  <c r="AE124" i="18" s="1"/>
  <c r="S141" i="18"/>
  <c r="S144" i="18"/>
  <c r="R145" i="18"/>
  <c r="R137" i="18"/>
  <c r="U137" i="18" s="1"/>
  <c r="AE137" i="18" s="1"/>
  <c r="R121" i="18"/>
  <c r="U121" i="18" s="1"/>
  <c r="AE121" i="18" s="1"/>
  <c r="R46" i="18"/>
  <c r="U46" i="18" s="1"/>
  <c r="AE46" i="18" s="1"/>
  <c r="R54" i="18"/>
  <c r="U54" i="18" s="1"/>
  <c r="AE54" i="18" s="1"/>
  <c r="R36" i="18"/>
  <c r="U36" i="18" s="1"/>
  <c r="AE36" i="18" s="1"/>
  <c r="R37" i="18"/>
  <c r="U37" i="18" s="1"/>
  <c r="AE37" i="18" s="1"/>
  <c r="S58" i="18"/>
  <c r="R67" i="18"/>
  <c r="U67" i="18" s="1"/>
  <c r="AE67" i="18" s="1"/>
  <c r="S84" i="18"/>
  <c r="R88" i="18"/>
  <c r="U88" i="18" s="1"/>
  <c r="AE88" i="18" s="1"/>
  <c r="R95" i="18"/>
  <c r="U95" i="18" s="1"/>
  <c r="AE95" i="18" s="1"/>
  <c r="R96" i="18"/>
  <c r="U96" i="18" s="1"/>
  <c r="AE96" i="18" s="1"/>
  <c r="R97" i="18"/>
  <c r="U97" i="18" s="1"/>
  <c r="AE97" i="18" s="1"/>
  <c r="S113" i="18"/>
  <c r="S145" i="18"/>
  <c r="R127" i="18"/>
  <c r="U127" i="18" s="1"/>
  <c r="AE127" i="18" s="1"/>
  <c r="R134" i="18"/>
  <c r="R128" i="18"/>
  <c r="R142" i="18"/>
  <c r="U122" i="18"/>
  <c r="AE122" i="18" s="1"/>
  <c r="U138" i="18"/>
  <c r="AE138" i="18" s="1"/>
  <c r="U130" i="18"/>
  <c r="AE130" i="18" s="1"/>
  <c r="U120" i="18"/>
  <c r="AE120" i="18" s="1"/>
  <c r="U139" i="18"/>
  <c r="AE139" i="18" s="1"/>
  <c r="R113" i="18"/>
  <c r="R41" i="18"/>
  <c r="U41" i="18" s="1"/>
  <c r="AE41" i="18" s="1"/>
  <c r="R79" i="18"/>
  <c r="U79" i="18" s="1"/>
  <c r="AE79" i="18" s="1"/>
  <c r="R70" i="18"/>
  <c r="R62" i="18"/>
  <c r="R108" i="18"/>
  <c r="U108" i="18" s="1"/>
  <c r="AE108" i="18" s="1"/>
  <c r="R31" i="18"/>
  <c r="U31" i="18" s="1"/>
  <c r="AE31" i="18" s="1"/>
  <c r="R50" i="18"/>
  <c r="U50" i="18" s="1"/>
  <c r="AE50" i="18" s="1"/>
  <c r="R85" i="18"/>
  <c r="U85" i="18" s="1"/>
  <c r="AE85" i="18" s="1"/>
  <c r="R77" i="18"/>
  <c r="R69" i="18"/>
  <c r="U69" i="18" s="1"/>
  <c r="AE69" i="18" s="1"/>
  <c r="R33" i="18"/>
  <c r="R84" i="18"/>
  <c r="R76" i="18"/>
  <c r="R68" i="18"/>
  <c r="R56" i="18"/>
  <c r="R48" i="18"/>
  <c r="U48" i="18" s="1"/>
  <c r="AE48" i="18" s="1"/>
  <c r="R32" i="18"/>
  <c r="U32" i="18" s="1"/>
  <c r="AE32" i="18" s="1"/>
  <c r="R55" i="18"/>
  <c r="R82" i="18"/>
  <c r="R109" i="18"/>
  <c r="U109" i="18" s="1"/>
  <c r="AE109" i="18" s="1"/>
  <c r="R100" i="18"/>
  <c r="U100" i="18" s="1"/>
  <c r="AE100" i="18" s="1"/>
  <c r="R92" i="18"/>
  <c r="U92" i="18" s="1"/>
  <c r="AE92" i="18" s="1"/>
  <c r="R115" i="18"/>
  <c r="R98" i="18"/>
  <c r="U98" i="18" s="1"/>
  <c r="AE98" i="18" s="1"/>
  <c r="R90" i="18"/>
  <c r="U90" i="18" s="1"/>
  <c r="AE90" i="18" s="1"/>
  <c r="R107" i="18"/>
  <c r="R116" i="18"/>
  <c r="U116" i="18" s="1"/>
  <c r="AE116" i="18" s="1"/>
  <c r="R99" i="18"/>
  <c r="R105" i="18"/>
  <c r="U117" i="18"/>
  <c r="AE117" i="18" s="1"/>
  <c r="U101" i="18"/>
  <c r="AE101" i="18" s="1"/>
  <c r="U91" i="18"/>
  <c r="AE91" i="18" s="1"/>
  <c r="R74" i="18"/>
  <c r="R87" i="18"/>
  <c r="U60" i="18"/>
  <c r="AE60" i="18" s="1"/>
  <c r="U64" i="18"/>
  <c r="AE64" i="18" s="1"/>
  <c r="R44" i="18"/>
  <c r="S24" i="18"/>
  <c r="S28" i="18"/>
  <c r="S26" i="18"/>
  <c r="S30" i="18"/>
  <c r="R23" i="18"/>
  <c r="U23" i="18" s="1"/>
  <c r="AE23" i="18" s="1"/>
  <c r="R15" i="18"/>
  <c r="U15" i="18" s="1"/>
  <c r="AE15" i="18" s="1"/>
  <c r="R7" i="18"/>
  <c r="U7" i="18" s="1"/>
  <c r="AE7" i="18" s="1"/>
  <c r="R4" i="18"/>
  <c r="U4" i="18" s="1"/>
  <c r="AE4" i="18" s="1"/>
  <c r="R13" i="18"/>
  <c r="R5" i="18"/>
  <c r="U5" i="18" s="1"/>
  <c r="AE5" i="18" s="1"/>
  <c r="R21" i="18"/>
  <c r="U21" i="18" s="1"/>
  <c r="AE21" i="18" s="1"/>
  <c r="R29" i="18"/>
  <c r="R17" i="18"/>
  <c r="R9" i="18"/>
  <c r="R28" i="18"/>
  <c r="R20" i="18"/>
  <c r="R12" i="18"/>
  <c r="R25" i="18"/>
  <c r="R24" i="18"/>
  <c r="R16" i="18"/>
  <c r="R8" i="18"/>
  <c r="R30" i="18"/>
  <c r="R22" i="18"/>
  <c r="R14" i="18"/>
  <c r="R6" i="18"/>
  <c r="U6" i="18" s="1"/>
  <c r="AE6" i="18" s="1"/>
  <c r="R27" i="18"/>
  <c r="R19" i="18"/>
  <c r="R11" i="18"/>
  <c r="R3" i="18"/>
  <c r="R26" i="18"/>
  <c r="R18" i="18"/>
  <c r="R10" i="18"/>
  <c r="K8" i="10"/>
  <c r="K10" i="10"/>
  <c r="K9" i="10"/>
  <c r="K6" i="10"/>
  <c r="K4" i="10"/>
  <c r="K3" i="10"/>
  <c r="K7" i="10"/>
  <c r="K5" i="10"/>
  <c r="K2" i="10"/>
  <c r="F4" i="14"/>
  <c r="F5" i="14"/>
  <c r="F6" i="14"/>
  <c r="F3" i="14"/>
  <c r="F2" i="14"/>
  <c r="U140" i="18" l="1"/>
  <c r="AE140" i="18" s="1"/>
  <c r="U141" i="18"/>
  <c r="AE141" i="18" s="1"/>
  <c r="U110" i="18"/>
  <c r="AE110" i="18" s="1"/>
  <c r="U43" i="18"/>
  <c r="AE43" i="18" s="1"/>
  <c r="U53" i="18"/>
  <c r="AE53" i="18" s="1"/>
  <c r="U111" i="18"/>
  <c r="AE111" i="18" s="1"/>
  <c r="U33" i="18"/>
  <c r="AE33" i="18" s="1"/>
  <c r="U59" i="18"/>
  <c r="AE59" i="18" s="1"/>
  <c r="U58" i="18"/>
  <c r="AE58" i="18" s="1"/>
  <c r="U82" i="18"/>
  <c r="AE82" i="18" s="1"/>
  <c r="U104" i="18"/>
  <c r="AE104" i="18" s="1"/>
  <c r="U134" i="18"/>
  <c r="AE134" i="18" s="1"/>
  <c r="U128" i="18"/>
  <c r="AE128" i="18" s="1"/>
  <c r="U62" i="18"/>
  <c r="AE62" i="18" s="1"/>
  <c r="U113" i="18"/>
  <c r="AE113" i="18" s="1"/>
  <c r="U56" i="18"/>
  <c r="AE56" i="18" s="1"/>
  <c r="U76" i="18"/>
  <c r="AE76" i="18" s="1"/>
  <c r="U144" i="18"/>
  <c r="AE144" i="18" s="1"/>
  <c r="U57" i="18"/>
  <c r="AE57" i="18" s="1"/>
  <c r="U86" i="18"/>
  <c r="AE86" i="18" s="1"/>
  <c r="U142" i="18"/>
  <c r="AE142" i="18" s="1"/>
  <c r="U77" i="18"/>
  <c r="AE77" i="18" s="1"/>
  <c r="U145" i="18"/>
  <c r="AE145" i="18" s="1"/>
  <c r="U55" i="18"/>
  <c r="AE55" i="18" s="1"/>
  <c r="U105" i="18"/>
  <c r="AE105" i="18" s="1"/>
  <c r="U44" i="18"/>
  <c r="AE44" i="18" s="1"/>
  <c r="U70" i="18"/>
  <c r="AE70" i="18" s="1"/>
  <c r="U87" i="18"/>
  <c r="AE87" i="18" s="1"/>
  <c r="U84" i="18"/>
  <c r="AE84" i="18" s="1"/>
  <c r="U68" i="18"/>
  <c r="AE68" i="18" s="1"/>
  <c r="U115" i="18"/>
  <c r="AE115" i="18" s="1"/>
  <c r="U107" i="18"/>
  <c r="AE107" i="18" s="1"/>
  <c r="U99" i="18"/>
  <c r="AE99" i="18" s="1"/>
  <c r="U74" i="18"/>
  <c r="AE74" i="18" s="1"/>
  <c r="U22" i="18"/>
  <c r="AE22" i="18" s="1"/>
  <c r="U11" i="18"/>
  <c r="AE11" i="18" s="1"/>
  <c r="U30" i="18"/>
  <c r="AE30" i="18" s="1"/>
  <c r="U9" i="18"/>
  <c r="AE9" i="18" s="1"/>
  <c r="U19" i="18"/>
  <c r="AE19" i="18" s="1"/>
  <c r="U17" i="18"/>
  <c r="AE17" i="18" s="1"/>
  <c r="U27" i="18"/>
  <c r="AE27" i="18" s="1"/>
  <c r="U16" i="18"/>
  <c r="AE16" i="18" s="1"/>
  <c r="U29" i="18"/>
  <c r="AE29" i="18" s="1"/>
  <c r="U3" i="18"/>
  <c r="AE3" i="18" s="1"/>
  <c r="U24" i="18"/>
  <c r="AE24" i="18" s="1"/>
  <c r="U8" i="18"/>
  <c r="AE8" i="18" s="1"/>
  <c r="U10" i="18"/>
  <c r="AE10" i="18" s="1"/>
  <c r="U12" i="18"/>
  <c r="AE12" i="18" s="1"/>
  <c r="U25" i="18"/>
  <c r="AE25" i="18" s="1"/>
  <c r="U18" i="18"/>
  <c r="AE18" i="18" s="1"/>
  <c r="U13" i="18"/>
  <c r="AE13" i="18" s="1"/>
  <c r="U26" i="18"/>
  <c r="AE26" i="18" s="1"/>
  <c r="U14" i="18"/>
  <c r="AE14" i="18" s="1"/>
  <c r="U20" i="18"/>
  <c r="AE20" i="18" s="1"/>
  <c r="U28" i="18"/>
  <c r="AE28" i="18" s="1"/>
  <c r="U2" i="18"/>
  <c r="AE2" i="18" s="1"/>
  <c r="M8" i="10" l="1"/>
  <c r="M10" i="10"/>
  <c r="M3" i="10"/>
  <c r="M2" i="10"/>
  <c r="J8" i="10"/>
  <c r="L8" i="10" s="1"/>
  <c r="J7" i="10"/>
  <c r="L7" i="10" s="1"/>
  <c r="J6" i="10"/>
  <c r="J5" i="10"/>
  <c r="L5" i="10" s="1"/>
  <c r="J4" i="10"/>
  <c r="L4" i="10" s="1"/>
  <c r="J3" i="10"/>
  <c r="J2" i="10"/>
  <c r="L2" i="10"/>
  <c r="L3" i="10"/>
  <c r="M4" i="10"/>
  <c r="M5" i="10"/>
  <c r="L6" i="10"/>
  <c r="M6" i="10"/>
  <c r="M7" i="10"/>
  <c r="L9" i="10"/>
  <c r="M9" i="10"/>
  <c r="L10" i="10"/>
  <c r="W125" i="18" l="1"/>
  <c r="W124" i="18"/>
  <c r="W123" i="18"/>
  <c r="W122" i="18"/>
  <c r="W121" i="18"/>
  <c r="W120" i="18"/>
  <c r="W119" i="18"/>
  <c r="W118" i="18"/>
  <c r="W102" i="18"/>
  <c r="W91" i="18"/>
  <c r="W78" i="18"/>
  <c r="W66" i="18"/>
  <c r="W41" i="18"/>
  <c r="W65" i="18"/>
  <c r="W20" i="18"/>
  <c r="W103" i="18"/>
  <c r="W92" i="18"/>
  <c r="W79" i="18"/>
  <c r="W67" i="18"/>
  <c r="W42" i="18"/>
  <c r="W5" i="18"/>
  <c r="W9" i="18"/>
  <c r="W13" i="18"/>
  <c r="W17" i="18"/>
  <c r="W21" i="18"/>
  <c r="W64" i="18"/>
  <c r="W39" i="18"/>
  <c r="W109" i="18"/>
  <c r="W16" i="18"/>
  <c r="W104" i="18"/>
  <c r="W93" i="18"/>
  <c r="W80" i="18"/>
  <c r="W72" i="18"/>
  <c r="W71" i="18"/>
  <c r="W70" i="18"/>
  <c r="W69" i="18"/>
  <c r="W68" i="18"/>
  <c r="W43" i="18"/>
  <c r="W31" i="18"/>
  <c r="W10" i="18"/>
  <c r="W18" i="18"/>
  <c r="W2" i="18"/>
  <c r="W89" i="18"/>
  <c r="W38" i="18"/>
  <c r="W77" i="18"/>
  <c r="W105" i="18"/>
  <c r="W94" i="18"/>
  <c r="W73" i="18"/>
  <c r="W61" i="18"/>
  <c r="W60" i="18"/>
  <c r="W44" i="18"/>
  <c r="W34" i="18"/>
  <c r="W33" i="18"/>
  <c r="W32" i="18"/>
  <c r="W6" i="18"/>
  <c r="W14" i="18"/>
  <c r="W22" i="18"/>
  <c r="W50" i="18"/>
  <c r="W100" i="18"/>
  <c r="W40" i="18"/>
  <c r="W8" i="18"/>
  <c r="W106" i="18"/>
  <c r="W95" i="18"/>
  <c r="W74" i="18"/>
  <c r="W62" i="18"/>
  <c r="W45" i="18"/>
  <c r="W35" i="18"/>
  <c r="W76" i="18"/>
  <c r="W51" i="18"/>
  <c r="W12" i="18"/>
  <c r="W138" i="18"/>
  <c r="W137" i="18"/>
  <c r="W136" i="18"/>
  <c r="W107" i="18"/>
  <c r="W97" i="18"/>
  <c r="W96" i="18"/>
  <c r="W75" i="18"/>
  <c r="W63" i="18"/>
  <c r="W49" i="18"/>
  <c r="W48" i="18"/>
  <c r="W47" i="18"/>
  <c r="W46" i="18"/>
  <c r="W36" i="18"/>
  <c r="W3" i="18"/>
  <c r="W7" i="18"/>
  <c r="W11" i="18"/>
  <c r="W15" i="18"/>
  <c r="W19" i="18"/>
  <c r="W108" i="18"/>
  <c r="W99" i="18"/>
  <c r="W98" i="18"/>
  <c r="W37" i="18"/>
  <c r="W101" i="18"/>
  <c r="W90" i="18"/>
  <c r="W4" i="18"/>
  <c r="W135" i="18"/>
  <c r="W134" i="18"/>
  <c r="W133" i="18"/>
  <c r="W132" i="18"/>
  <c r="W131" i="18"/>
  <c r="W130" i="18"/>
  <c r="W129" i="18"/>
  <c r="W128" i="18"/>
  <c r="W127" i="18"/>
  <c r="W126" i="18"/>
  <c r="V145" i="18"/>
  <c r="V144" i="18"/>
  <c r="V117" i="18"/>
  <c r="V116" i="18"/>
  <c r="V115" i="18"/>
  <c r="V114" i="18"/>
  <c r="V113" i="18"/>
  <c r="V112" i="18"/>
  <c r="V111" i="18"/>
  <c r="V110" i="18"/>
  <c r="V59" i="18"/>
  <c r="V58" i="18"/>
  <c r="V57" i="18"/>
  <c r="V56" i="18"/>
  <c r="V55" i="18"/>
  <c r="V54" i="18"/>
  <c r="V53" i="18"/>
  <c r="V52" i="18"/>
  <c r="V25" i="18"/>
  <c r="V29" i="18"/>
  <c r="V143" i="18"/>
  <c r="V24" i="18"/>
  <c r="V142" i="18"/>
  <c r="V26" i="18"/>
  <c r="V30" i="18"/>
  <c r="V141" i="18"/>
  <c r="V88" i="18"/>
  <c r="V87" i="18"/>
  <c r="V86" i="18"/>
  <c r="V85" i="18"/>
  <c r="V84" i="18"/>
  <c r="V83" i="18"/>
  <c r="V82" i="18"/>
  <c r="V81" i="18"/>
  <c r="V27" i="18"/>
  <c r="V28" i="18"/>
  <c r="V140" i="18"/>
  <c r="V23" i="18"/>
  <c r="V139" i="18"/>
  <c r="V146" i="18"/>
  <c r="V135" i="18"/>
  <c r="V134" i="18"/>
  <c r="V133" i="18"/>
  <c r="V132" i="18"/>
  <c r="V131" i="18"/>
  <c r="V130" i="18"/>
  <c r="V129" i="18"/>
  <c r="V128" i="18"/>
  <c r="V127" i="18"/>
  <c r="V126" i="18"/>
  <c r="V125" i="18"/>
  <c r="V124" i="18"/>
  <c r="V123" i="18"/>
  <c r="V122" i="18"/>
  <c r="V121" i="18"/>
  <c r="V120" i="18"/>
  <c r="V119" i="18"/>
  <c r="V118" i="18"/>
  <c r="V109" i="18"/>
  <c r="X109" i="18" s="1"/>
  <c r="V101" i="18"/>
  <c r="X101" i="18" s="1"/>
  <c r="V100" i="18"/>
  <c r="V90" i="18"/>
  <c r="V77" i="18"/>
  <c r="X77" i="18" s="1"/>
  <c r="V65" i="18"/>
  <c r="V51" i="18"/>
  <c r="V40" i="18"/>
  <c r="V5" i="18"/>
  <c r="V9" i="18"/>
  <c r="V13" i="18"/>
  <c r="V17" i="18"/>
  <c r="V21" i="18"/>
  <c r="X21" i="18" s="1"/>
  <c r="V102" i="18"/>
  <c r="X102" i="18" s="1"/>
  <c r="V91" i="18"/>
  <c r="X91" i="18" s="1"/>
  <c r="V78" i="18"/>
  <c r="X78" i="18" s="1"/>
  <c r="V66" i="18"/>
  <c r="X66" i="18" s="1"/>
  <c r="V41" i="18"/>
  <c r="X41" i="18" s="1"/>
  <c r="V46" i="18"/>
  <c r="V8" i="18"/>
  <c r="V98" i="18"/>
  <c r="V37" i="18"/>
  <c r="V103" i="18"/>
  <c r="V92" i="18"/>
  <c r="V79" i="18"/>
  <c r="V67" i="18"/>
  <c r="V42" i="18"/>
  <c r="V6" i="18"/>
  <c r="X6" i="18" s="1"/>
  <c r="V10" i="18"/>
  <c r="X10" i="18" s="1"/>
  <c r="V14" i="18"/>
  <c r="V18" i="18"/>
  <c r="V22" i="18"/>
  <c r="V31" i="18"/>
  <c r="V34" i="18"/>
  <c r="V11" i="18"/>
  <c r="X11" i="18" s="1"/>
  <c r="V19" i="18"/>
  <c r="V63" i="18"/>
  <c r="V48" i="18"/>
  <c r="V12" i="18"/>
  <c r="V99" i="18"/>
  <c r="V39" i="18"/>
  <c r="V104" i="18"/>
  <c r="V93" i="18"/>
  <c r="V80" i="18"/>
  <c r="V72" i="18"/>
  <c r="X72" i="18" s="1"/>
  <c r="V71" i="18"/>
  <c r="V70" i="18"/>
  <c r="V69" i="18"/>
  <c r="V68" i="18"/>
  <c r="V43" i="18"/>
  <c r="V33" i="18"/>
  <c r="V3" i="18"/>
  <c r="V15" i="18"/>
  <c r="V107" i="18"/>
  <c r="V75" i="18"/>
  <c r="V4" i="18"/>
  <c r="V50" i="18"/>
  <c r="V105" i="18"/>
  <c r="V94" i="18"/>
  <c r="V73" i="18"/>
  <c r="V61" i="18"/>
  <c r="X61" i="18" s="1"/>
  <c r="V60" i="18"/>
  <c r="V44" i="18"/>
  <c r="V32" i="18"/>
  <c r="V7" i="18"/>
  <c r="V47" i="18"/>
  <c r="V36" i="18"/>
  <c r="V20" i="18"/>
  <c r="X20" i="18" s="1"/>
  <c r="V108" i="18"/>
  <c r="X108" i="18" s="1"/>
  <c r="V89" i="18"/>
  <c r="V106" i="18"/>
  <c r="V95" i="18"/>
  <c r="V74" i="18"/>
  <c r="V62" i="18"/>
  <c r="X62" i="18" s="1"/>
  <c r="V45" i="18"/>
  <c r="V35" i="18"/>
  <c r="V2" i="18"/>
  <c r="V97" i="18"/>
  <c r="V96" i="18"/>
  <c r="V49" i="18"/>
  <c r="V16" i="18"/>
  <c r="V76" i="18"/>
  <c r="V64" i="18"/>
  <c r="X64" i="18" s="1"/>
  <c r="V38" i="18"/>
  <c r="V138" i="18"/>
  <c r="V137" i="18"/>
  <c r="V136" i="18"/>
  <c r="W144" i="18"/>
  <c r="W143" i="18"/>
  <c r="W111" i="18"/>
  <c r="W142" i="18"/>
  <c r="W25" i="18"/>
  <c r="W29" i="18"/>
  <c r="W117" i="18"/>
  <c r="W113" i="18"/>
  <c r="W57" i="18"/>
  <c r="W52" i="18"/>
  <c r="W141" i="18"/>
  <c r="W88" i="18"/>
  <c r="W87" i="18"/>
  <c r="W86" i="18"/>
  <c r="W85" i="18"/>
  <c r="W84" i="18"/>
  <c r="W83" i="18"/>
  <c r="W82" i="18"/>
  <c r="W81" i="18"/>
  <c r="W26" i="18"/>
  <c r="W115" i="18"/>
  <c r="W58" i="18"/>
  <c r="W54" i="18"/>
  <c r="W24" i="18"/>
  <c r="W140" i="18"/>
  <c r="W30" i="18"/>
  <c r="W110" i="18"/>
  <c r="W55" i="18"/>
  <c r="W139" i="18"/>
  <c r="W116" i="18"/>
  <c r="W112" i="18"/>
  <c r="W56" i="18"/>
  <c r="W146" i="18"/>
  <c r="W23" i="18"/>
  <c r="W27" i="18"/>
  <c r="W114" i="18"/>
  <c r="W59" i="18"/>
  <c r="W53" i="18"/>
  <c r="W28" i="18"/>
  <c r="W145" i="18"/>
  <c r="X38" i="18" l="1"/>
  <c r="X47" i="18"/>
  <c r="X136" i="18"/>
  <c r="X16" i="18"/>
  <c r="X123" i="18"/>
  <c r="X67" i="18"/>
  <c r="X138" i="18"/>
  <c r="X2" i="18"/>
  <c r="X42" i="18"/>
  <c r="X76" i="18"/>
  <c r="X69" i="18"/>
  <c r="X96" i="18"/>
  <c r="X121" i="18"/>
  <c r="X75" i="18"/>
  <c r="X18" i="18"/>
  <c r="X33" i="18"/>
  <c r="X35" i="18"/>
  <c r="X106" i="18"/>
  <c r="X12" i="18"/>
  <c r="X51" i="18"/>
  <c r="X3" i="18"/>
  <c r="X122" i="18"/>
  <c r="X131" i="18"/>
  <c r="X34" i="18"/>
  <c r="X40" i="18"/>
  <c r="X37" i="18"/>
  <c r="X15" i="18"/>
  <c r="X63" i="18"/>
  <c r="X98" i="18"/>
  <c r="X129" i="18"/>
  <c r="X8" i="18"/>
  <c r="X130" i="18"/>
  <c r="X45" i="18"/>
  <c r="X7" i="18"/>
  <c r="X68" i="18"/>
  <c r="X5" i="18"/>
  <c r="X125" i="18"/>
  <c r="X46" i="18"/>
  <c r="X22" i="18"/>
  <c r="X92" i="18"/>
  <c r="X126" i="18"/>
  <c r="X134" i="18"/>
  <c r="X49" i="18"/>
  <c r="X95" i="18"/>
  <c r="X4" i="18"/>
  <c r="X90" i="18"/>
  <c r="X105" i="18"/>
  <c r="X43" i="18"/>
  <c r="X104" i="18"/>
  <c r="X9" i="18"/>
  <c r="X124" i="18"/>
  <c r="X50" i="18"/>
  <c r="X79" i="18"/>
  <c r="X133" i="18"/>
  <c r="X32" i="18"/>
  <c r="X99" i="18"/>
  <c r="X60" i="18"/>
  <c r="X107" i="18"/>
  <c r="X71" i="18"/>
  <c r="X65" i="18"/>
  <c r="X120" i="18"/>
  <c r="X139" i="18"/>
  <c r="X84" i="18"/>
  <c r="X142" i="18"/>
  <c r="X55" i="18"/>
  <c r="X113" i="18"/>
  <c r="X23" i="18"/>
  <c r="X85" i="18"/>
  <c r="X24" i="18"/>
  <c r="X56" i="18"/>
  <c r="X114" i="18"/>
  <c r="X81" i="18"/>
  <c r="X141" i="18"/>
  <c r="X52" i="18"/>
  <c r="X110" i="18"/>
  <c r="Y116" i="18"/>
  <c r="Z116" i="18"/>
  <c r="Z86" i="18"/>
  <c r="Y86" i="18"/>
  <c r="Y29" i="18"/>
  <c r="Z29" i="18"/>
  <c r="Z135" i="18"/>
  <c r="Y135" i="18"/>
  <c r="Y74" i="18"/>
  <c r="Z74" i="18"/>
  <c r="Y10" i="18"/>
  <c r="Z10" i="18"/>
  <c r="Z118" i="18"/>
  <c r="Y118" i="18"/>
  <c r="Z115" i="18"/>
  <c r="Y115" i="18"/>
  <c r="X17" i="18"/>
  <c r="Z128" i="18"/>
  <c r="Y128" i="18"/>
  <c r="Y49" i="18"/>
  <c r="Z49" i="18"/>
  <c r="Y95" i="18"/>
  <c r="Z95" i="18"/>
  <c r="Z94" i="18"/>
  <c r="Y94" i="18"/>
  <c r="Z31" i="18"/>
  <c r="Y31" i="18"/>
  <c r="Y20" i="18"/>
  <c r="Z20" i="18"/>
  <c r="Z119" i="18"/>
  <c r="Y119" i="18"/>
  <c r="Z114" i="18"/>
  <c r="Y114" i="18"/>
  <c r="Y55" i="18"/>
  <c r="Z55" i="18"/>
  <c r="Z26" i="18"/>
  <c r="Y26" i="18"/>
  <c r="Y88" i="18"/>
  <c r="Z88" i="18"/>
  <c r="Y142" i="18"/>
  <c r="Z142" i="18"/>
  <c r="X36" i="18"/>
  <c r="X94" i="18"/>
  <c r="X93" i="18"/>
  <c r="X13" i="18"/>
  <c r="X100" i="18"/>
  <c r="X140" i="18"/>
  <c r="X86" i="18"/>
  <c r="X143" i="18"/>
  <c r="X57" i="18"/>
  <c r="X115" i="18"/>
  <c r="Y129" i="18"/>
  <c r="Z129" i="18"/>
  <c r="Y90" i="18"/>
  <c r="Z90" i="18"/>
  <c r="Z11" i="18"/>
  <c r="Y11" i="18"/>
  <c r="Y63" i="18"/>
  <c r="Z63" i="18"/>
  <c r="Y12" i="18"/>
  <c r="Z12" i="18"/>
  <c r="Z106" i="18"/>
  <c r="Y106" i="18"/>
  <c r="Y32" i="18"/>
  <c r="Z32" i="18"/>
  <c r="Y105" i="18"/>
  <c r="Z105" i="18"/>
  <c r="Y43" i="18"/>
  <c r="Z43" i="18"/>
  <c r="Z104" i="18"/>
  <c r="Y104" i="18"/>
  <c r="Z9" i="18"/>
  <c r="Y9" i="18"/>
  <c r="Y65" i="18"/>
  <c r="Z65" i="18"/>
  <c r="Z120" i="18"/>
  <c r="Y120" i="18"/>
  <c r="Y127" i="18"/>
  <c r="Z127" i="18"/>
  <c r="Z48" i="18"/>
  <c r="Y48" i="18"/>
  <c r="Z17" i="18"/>
  <c r="Y17" i="18"/>
  <c r="Z59" i="18"/>
  <c r="Y59" i="18"/>
  <c r="Y87" i="18"/>
  <c r="Z87" i="18"/>
  <c r="X73" i="18"/>
  <c r="X19" i="18"/>
  <c r="Z15" i="18"/>
  <c r="Y15" i="18"/>
  <c r="Z93" i="18"/>
  <c r="Y93" i="18"/>
  <c r="Y27" i="18"/>
  <c r="Z27" i="18"/>
  <c r="Z81" i="18"/>
  <c r="Y81" i="18"/>
  <c r="Z111" i="18"/>
  <c r="Y111" i="18"/>
  <c r="X132" i="18"/>
  <c r="X28" i="18"/>
  <c r="X87" i="18"/>
  <c r="X29" i="18"/>
  <c r="X58" i="18"/>
  <c r="X116" i="18"/>
  <c r="Z130" i="18"/>
  <c r="Y130" i="18"/>
  <c r="Y101" i="18"/>
  <c r="Z101" i="18"/>
  <c r="Y7" i="18"/>
  <c r="Z7" i="18"/>
  <c r="Z75" i="18"/>
  <c r="Y75" i="18"/>
  <c r="Y51" i="18"/>
  <c r="Z51" i="18"/>
  <c r="Y8" i="18"/>
  <c r="Z8" i="18"/>
  <c r="Y33" i="18"/>
  <c r="Z33" i="18"/>
  <c r="Z77" i="18"/>
  <c r="Y77" i="18"/>
  <c r="Z68" i="18"/>
  <c r="Y68" i="18"/>
  <c r="Z16" i="18"/>
  <c r="Y16" i="18"/>
  <c r="Y5" i="18"/>
  <c r="Z5" i="18"/>
  <c r="Z41" i="18"/>
  <c r="Y41" i="18"/>
  <c r="Y121" i="18"/>
  <c r="Z121" i="18"/>
  <c r="Z19" i="18"/>
  <c r="Y19" i="18"/>
  <c r="Y14" i="18"/>
  <c r="Z14" i="18"/>
  <c r="Y80" i="18"/>
  <c r="Z80" i="18"/>
  <c r="Y103" i="18"/>
  <c r="Z103" i="18"/>
  <c r="Y139" i="18"/>
  <c r="Z139" i="18"/>
  <c r="Y25" i="18"/>
  <c r="Z25" i="18"/>
  <c r="X80" i="18"/>
  <c r="Z4" i="18"/>
  <c r="Y4" i="18"/>
  <c r="Y138" i="18"/>
  <c r="Z138" i="18"/>
  <c r="Y6" i="18"/>
  <c r="Z6" i="18"/>
  <c r="Z13" i="18"/>
  <c r="Y13" i="18"/>
  <c r="Z110" i="18"/>
  <c r="Y110" i="18"/>
  <c r="Z141" i="18"/>
  <c r="Y141" i="18"/>
  <c r="Y23" i="18"/>
  <c r="Z23" i="18"/>
  <c r="Z30" i="18"/>
  <c r="Y30" i="18"/>
  <c r="Z82" i="18"/>
  <c r="Y82" i="18"/>
  <c r="Z52" i="18"/>
  <c r="Y52" i="18"/>
  <c r="Y143" i="18"/>
  <c r="Z143" i="18"/>
  <c r="X74" i="18"/>
  <c r="X39" i="18"/>
  <c r="X31" i="18"/>
  <c r="X27" i="18"/>
  <c r="X88" i="18"/>
  <c r="X25" i="18"/>
  <c r="X59" i="18"/>
  <c r="X117" i="18"/>
  <c r="Z131" i="18"/>
  <c r="Y131" i="18"/>
  <c r="Z37" i="18"/>
  <c r="Y37" i="18"/>
  <c r="Z3" i="18"/>
  <c r="Y3" i="18"/>
  <c r="Y96" i="18"/>
  <c r="Z96" i="18"/>
  <c r="Y76" i="18"/>
  <c r="Z76" i="18"/>
  <c r="Y40" i="18"/>
  <c r="Z40" i="18"/>
  <c r="Z34" i="18"/>
  <c r="Y34" i="18"/>
  <c r="Y38" i="18"/>
  <c r="Z38" i="18"/>
  <c r="Z69" i="18"/>
  <c r="Y69" i="18"/>
  <c r="Z109" i="18"/>
  <c r="Y109" i="18"/>
  <c r="Y42" i="18"/>
  <c r="Z42" i="18"/>
  <c r="Y66" i="18"/>
  <c r="Z66" i="18"/>
  <c r="Z122" i="18"/>
  <c r="Y122" i="18"/>
  <c r="Z39" i="18"/>
  <c r="Y39" i="18"/>
  <c r="Z67" i="18"/>
  <c r="Y67" i="18"/>
  <c r="Y78" i="18"/>
  <c r="Z78" i="18"/>
  <c r="Y123" i="18"/>
  <c r="Z123" i="18"/>
  <c r="Z53" i="18"/>
  <c r="Y53" i="18"/>
  <c r="Z58" i="18"/>
  <c r="Y58" i="18"/>
  <c r="Y137" i="18"/>
  <c r="Z137" i="18"/>
  <c r="Z146" i="18"/>
  <c r="Y146" i="18"/>
  <c r="Y83" i="18"/>
  <c r="Z83" i="18"/>
  <c r="Z144" i="18"/>
  <c r="Y144" i="18"/>
  <c r="X144" i="18"/>
  <c r="Z98" i="18"/>
  <c r="Y98" i="18"/>
  <c r="Y97" i="18"/>
  <c r="Z97" i="18"/>
  <c r="Y100" i="18"/>
  <c r="Z100" i="18"/>
  <c r="Z89" i="18"/>
  <c r="Y89" i="18"/>
  <c r="Z145" i="18"/>
  <c r="Y145" i="18"/>
  <c r="Z24" i="18"/>
  <c r="Y24" i="18"/>
  <c r="Z84" i="18"/>
  <c r="Y84" i="18"/>
  <c r="Z113" i="18"/>
  <c r="Y113" i="18"/>
  <c r="X44" i="18"/>
  <c r="X70" i="18"/>
  <c r="X103" i="18"/>
  <c r="X119" i="18"/>
  <c r="X127" i="18"/>
  <c r="X135" i="18"/>
  <c r="X82" i="18"/>
  <c r="X30" i="18"/>
  <c r="X53" i="18"/>
  <c r="X111" i="18"/>
  <c r="X145" i="18"/>
  <c r="Z133" i="18"/>
  <c r="Y133" i="18"/>
  <c r="Y99" i="18"/>
  <c r="Z99" i="18"/>
  <c r="Y46" i="18"/>
  <c r="Z46" i="18"/>
  <c r="Y107" i="18"/>
  <c r="Z107" i="18"/>
  <c r="Y45" i="18"/>
  <c r="Z45" i="18"/>
  <c r="Z50" i="18"/>
  <c r="Y50" i="18"/>
  <c r="Z60" i="18"/>
  <c r="Y60" i="18"/>
  <c r="Y2" i="18"/>
  <c r="Z2" i="18"/>
  <c r="Z71" i="18"/>
  <c r="Y71" i="18"/>
  <c r="Y64" i="18"/>
  <c r="Z64" i="18"/>
  <c r="Z79" i="18"/>
  <c r="Y79" i="18"/>
  <c r="Z91" i="18"/>
  <c r="Y91" i="18"/>
  <c r="Y124" i="18"/>
  <c r="Z124" i="18"/>
  <c r="Y73" i="18"/>
  <c r="Z73" i="18"/>
  <c r="Z140" i="18"/>
  <c r="Y140" i="18"/>
  <c r="Z57" i="18"/>
  <c r="Y57" i="18"/>
  <c r="X118" i="18"/>
  <c r="Y132" i="18"/>
  <c r="Z132" i="18"/>
  <c r="Y36" i="18"/>
  <c r="Z36" i="18"/>
  <c r="Y35" i="18"/>
  <c r="Z35" i="18"/>
  <c r="Y44" i="18"/>
  <c r="Z44" i="18"/>
  <c r="Y70" i="18"/>
  <c r="Z70" i="18"/>
  <c r="Z56" i="18"/>
  <c r="Y56" i="18"/>
  <c r="Z28" i="18"/>
  <c r="Y28" i="18"/>
  <c r="Y112" i="18"/>
  <c r="Z112" i="18"/>
  <c r="Y54" i="18"/>
  <c r="Z54" i="18"/>
  <c r="Y85" i="18"/>
  <c r="Z85" i="18"/>
  <c r="Y117" i="18"/>
  <c r="Z117" i="18"/>
  <c r="X137" i="18"/>
  <c r="X97" i="18"/>
  <c r="X89" i="18"/>
  <c r="X48" i="18"/>
  <c r="X14" i="18"/>
  <c r="X128" i="18"/>
  <c r="X146" i="18"/>
  <c r="X83" i="18"/>
  <c r="X26" i="18"/>
  <c r="X54" i="18"/>
  <c r="X112" i="18"/>
  <c r="Y126" i="18"/>
  <c r="Z126" i="18"/>
  <c r="Y134" i="18"/>
  <c r="Z134" i="18"/>
  <c r="Y108" i="18"/>
  <c r="Z108" i="18"/>
  <c r="Z47" i="18"/>
  <c r="Y47" i="18"/>
  <c r="Z136" i="18"/>
  <c r="Y136" i="18"/>
  <c r="Z62" i="18"/>
  <c r="Y62" i="18"/>
  <c r="Z22" i="18"/>
  <c r="Y22" i="18"/>
  <c r="Z61" i="18"/>
  <c r="Y61" i="18"/>
  <c r="Y18" i="18"/>
  <c r="Z18" i="18"/>
  <c r="Y72" i="18"/>
  <c r="Z72" i="18"/>
  <c r="Y21" i="18"/>
  <c r="Z21" i="18"/>
  <c r="Z92" i="18"/>
  <c r="Y92" i="18"/>
  <c r="Y102" i="18"/>
  <c r="Z102" i="18"/>
  <c r="Z125" i="18"/>
  <c r="Y125" i="18"/>
  <c r="AA125" i="18" l="1"/>
  <c r="AF125" i="18" s="1"/>
  <c r="AG125" i="18" s="1"/>
  <c r="H14" i="17" s="1"/>
  <c r="AA88" i="18"/>
  <c r="AF88" i="18" s="1"/>
  <c r="AG88" i="18" s="1"/>
  <c r="F35" i="17" s="1"/>
  <c r="AA137" i="18"/>
  <c r="AF137" i="18" s="1"/>
  <c r="AG137" i="18" s="1"/>
  <c r="H26" i="17" s="1"/>
  <c r="AA9" i="18"/>
  <c r="AF9" i="18" s="1"/>
  <c r="AG9" i="18" s="1"/>
  <c r="D14" i="17" s="1"/>
  <c r="AA142" i="18"/>
  <c r="AF142" i="18" s="1"/>
  <c r="AG142" i="18" s="1"/>
  <c r="H31" i="17" s="1"/>
  <c r="AA98" i="18"/>
  <c r="AF98" i="18" s="1"/>
  <c r="AG98" i="18" s="1"/>
  <c r="G16" i="17" s="1"/>
  <c r="AA106" i="18"/>
  <c r="AF106" i="18" s="1"/>
  <c r="AG106" i="18" s="1"/>
  <c r="G24" i="17" s="1"/>
  <c r="AA95" i="18"/>
  <c r="AF95" i="18" s="1"/>
  <c r="AG95" i="18" s="1"/>
  <c r="G13" i="17" s="1"/>
  <c r="AA113" i="18"/>
  <c r="AF113" i="18" s="1"/>
  <c r="AG113" i="18" s="1"/>
  <c r="G31" i="17" s="1"/>
  <c r="AA38" i="18"/>
  <c r="AF38" i="18" s="1"/>
  <c r="AG38" i="18" s="1"/>
  <c r="E14" i="17" s="1"/>
  <c r="AA64" i="18"/>
  <c r="AF64" i="18" s="1"/>
  <c r="AG64" i="18" s="1"/>
  <c r="F11" i="17" s="1"/>
  <c r="AA91" i="18"/>
  <c r="AF91" i="18" s="1"/>
  <c r="AG91" i="18" s="1"/>
  <c r="G9" i="17" s="1"/>
  <c r="AA107" i="18"/>
  <c r="AF107" i="18" s="1"/>
  <c r="AG107" i="18" s="1"/>
  <c r="G25" i="17" s="1"/>
  <c r="AA122" i="18"/>
  <c r="AF122" i="18" s="1"/>
  <c r="AG122" i="18" s="1"/>
  <c r="H11" i="17" s="1"/>
  <c r="AA69" i="18"/>
  <c r="AF69" i="18" s="1"/>
  <c r="AG69" i="18" s="1"/>
  <c r="F16" i="17" s="1"/>
  <c r="AA131" i="18"/>
  <c r="AF131" i="18" s="1"/>
  <c r="AG131" i="18" s="1"/>
  <c r="AA86" i="18"/>
  <c r="AF86" i="18" s="1"/>
  <c r="AG86" i="18" s="1"/>
  <c r="F33" i="17" s="1"/>
  <c r="AA114" i="18"/>
  <c r="AF114" i="18" s="1"/>
  <c r="AG114" i="18" s="1"/>
  <c r="G32" i="17" s="1"/>
  <c r="AA62" i="18"/>
  <c r="AF62" i="18" s="1"/>
  <c r="AG62" i="18" s="1"/>
  <c r="F9" i="17" s="1"/>
  <c r="AA134" i="18"/>
  <c r="AF134" i="18" s="1"/>
  <c r="AG134" i="18" s="1"/>
  <c r="H23" i="17" s="1"/>
  <c r="AA79" i="18"/>
  <c r="AF79" i="18" s="1"/>
  <c r="AG79" i="18" s="1"/>
  <c r="F26" i="17" s="1"/>
  <c r="AA60" i="18"/>
  <c r="AF60" i="18" s="1"/>
  <c r="AG60" i="18" s="1"/>
  <c r="F7" i="17" s="1"/>
  <c r="AA5" i="18"/>
  <c r="AF5" i="18" s="1"/>
  <c r="AG5" i="18" s="1"/>
  <c r="D10" i="17" s="1"/>
  <c r="AA33" i="18"/>
  <c r="AF33" i="18" s="1"/>
  <c r="AG33" i="18" s="1"/>
  <c r="E9" i="17" s="1"/>
  <c r="AA7" i="18"/>
  <c r="AF7" i="18" s="1"/>
  <c r="AG7" i="18" s="1"/>
  <c r="D12" i="17" s="1"/>
  <c r="AA18" i="18"/>
  <c r="AF18" i="18" s="1"/>
  <c r="AG18" i="18" s="1"/>
  <c r="D23" i="17" s="1"/>
  <c r="AA136" i="18"/>
  <c r="AF136" i="18" s="1"/>
  <c r="AG136" i="18" s="1"/>
  <c r="H25" i="17" s="1"/>
  <c r="AA126" i="18"/>
  <c r="AF126" i="18" s="1"/>
  <c r="AG126" i="18" s="1"/>
  <c r="H15" i="17" s="1"/>
  <c r="AA52" i="18"/>
  <c r="AF52" i="18" s="1"/>
  <c r="AG52" i="18" s="1"/>
  <c r="E28" i="17" s="1"/>
  <c r="AA141" i="18"/>
  <c r="AF141" i="18" s="1"/>
  <c r="AG141" i="18" s="1"/>
  <c r="H30" i="17" s="1"/>
  <c r="AA8" i="18"/>
  <c r="AF8" i="18" s="1"/>
  <c r="AG8" i="18" s="1"/>
  <c r="D13" i="17" s="1"/>
  <c r="AA109" i="18"/>
  <c r="AF109" i="18" s="1"/>
  <c r="AG109" i="18" s="1"/>
  <c r="G27" i="17" s="1"/>
  <c r="AA40" i="18"/>
  <c r="AF40" i="18" s="1"/>
  <c r="AG40" i="18" s="1"/>
  <c r="E16" i="17" s="1"/>
  <c r="AA37" i="18"/>
  <c r="AF37" i="18" s="1"/>
  <c r="AG37" i="18" s="1"/>
  <c r="E13" i="17" s="1"/>
  <c r="AA27" i="18"/>
  <c r="AF27" i="18" s="1"/>
  <c r="AG27" i="18" s="1"/>
  <c r="D32" i="17" s="1"/>
  <c r="AA110" i="18"/>
  <c r="AF110" i="18" s="1"/>
  <c r="AG110" i="18" s="1"/>
  <c r="G28" i="17" s="1"/>
  <c r="AA4" i="18"/>
  <c r="AF4" i="18" s="1"/>
  <c r="AG4" i="18" s="1"/>
  <c r="D9" i="17" s="1"/>
  <c r="AA55" i="18"/>
  <c r="AF55" i="18" s="1"/>
  <c r="AG55" i="18" s="1"/>
  <c r="E31" i="17" s="1"/>
  <c r="AA10" i="18"/>
  <c r="AF10" i="18" s="1"/>
  <c r="AG10" i="18" s="1"/>
  <c r="D15" i="17" s="1"/>
  <c r="AA24" i="18"/>
  <c r="AF24" i="18" s="1"/>
  <c r="AG24" i="18" s="1"/>
  <c r="D29" i="17" s="1"/>
  <c r="AA139" i="18"/>
  <c r="AF139" i="18" s="1"/>
  <c r="AG139" i="18" s="1"/>
  <c r="H28" i="17" s="1"/>
  <c r="AA101" i="18"/>
  <c r="AF101" i="18" s="1"/>
  <c r="AG101" i="18" s="1"/>
  <c r="G19" i="17" s="1"/>
  <c r="AA90" i="18"/>
  <c r="AF90" i="18" s="1"/>
  <c r="AG90" i="18" s="1"/>
  <c r="G8" i="17" s="1"/>
  <c r="AA85" i="18"/>
  <c r="AF85" i="18" s="1"/>
  <c r="AG85" i="18" s="1"/>
  <c r="F32" i="17" s="1"/>
  <c r="AA121" i="18"/>
  <c r="AF121" i="18" s="1"/>
  <c r="AG121" i="18" s="1"/>
  <c r="H10" i="17" s="1"/>
  <c r="AA68" i="18"/>
  <c r="AF68" i="18" s="1"/>
  <c r="AG68" i="18" s="1"/>
  <c r="F15" i="17" s="1"/>
  <c r="AA51" i="18"/>
  <c r="AF51" i="18" s="1"/>
  <c r="AG51" i="18" s="1"/>
  <c r="E27" i="17" s="1"/>
  <c r="AA130" i="18"/>
  <c r="AF130" i="18" s="1"/>
  <c r="AG130" i="18" s="1"/>
  <c r="H19" i="17" s="1"/>
  <c r="AA20" i="18"/>
  <c r="AF20" i="18" s="1"/>
  <c r="AG20" i="18" s="1"/>
  <c r="D25" i="17" s="1"/>
  <c r="AA49" i="18"/>
  <c r="AF49" i="18" s="1"/>
  <c r="AG49" i="18" s="1"/>
  <c r="E25" i="17" s="1"/>
  <c r="AA50" i="18"/>
  <c r="AF50" i="18" s="1"/>
  <c r="AG50" i="18" s="1"/>
  <c r="E26" i="17" s="1"/>
  <c r="AA99" i="18"/>
  <c r="AF99" i="18" s="1"/>
  <c r="AG99" i="18" s="1"/>
  <c r="G17" i="17" s="1"/>
  <c r="AA78" i="18"/>
  <c r="AF78" i="18" s="1"/>
  <c r="AG78" i="18" s="1"/>
  <c r="F25" i="17" s="1"/>
  <c r="AA96" i="18"/>
  <c r="AF96" i="18" s="1"/>
  <c r="AG96" i="18" s="1"/>
  <c r="G14" i="17" s="1"/>
  <c r="AA41" i="18"/>
  <c r="AF41" i="18" s="1"/>
  <c r="AG41" i="18" s="1"/>
  <c r="E17" i="17" s="1"/>
  <c r="AA77" i="18"/>
  <c r="AF77" i="18" s="1"/>
  <c r="AG77" i="18" s="1"/>
  <c r="F24" i="17" s="1"/>
  <c r="AA75" i="18"/>
  <c r="AF75" i="18" s="1"/>
  <c r="AG75" i="18" s="1"/>
  <c r="F22" i="17" s="1"/>
  <c r="AA15" i="18"/>
  <c r="AF15" i="18" s="1"/>
  <c r="AG15" i="18" s="1"/>
  <c r="AA63" i="18"/>
  <c r="AF63" i="18" s="1"/>
  <c r="AG63" i="18" s="1"/>
  <c r="F10" i="17" s="1"/>
  <c r="AA22" i="18"/>
  <c r="AF22" i="18" s="1"/>
  <c r="AG22" i="18" s="1"/>
  <c r="D27" i="17" s="1"/>
  <c r="AA71" i="18"/>
  <c r="AF71" i="18" s="1"/>
  <c r="AG71" i="18" s="1"/>
  <c r="F18" i="17" s="1"/>
  <c r="AA133" i="18"/>
  <c r="AF133" i="18" s="1"/>
  <c r="AG133" i="18" s="1"/>
  <c r="H22" i="17" s="1"/>
  <c r="AA67" i="18"/>
  <c r="AF67" i="18" s="1"/>
  <c r="AG67" i="18" s="1"/>
  <c r="F14" i="17" s="1"/>
  <c r="AA34" i="18"/>
  <c r="AF34" i="18" s="1"/>
  <c r="AG34" i="18" s="1"/>
  <c r="E10" i="17" s="1"/>
  <c r="AA3" i="18"/>
  <c r="AF3" i="18" s="1"/>
  <c r="AG3" i="18" s="1"/>
  <c r="D8" i="17" s="1"/>
  <c r="AA23" i="18"/>
  <c r="AF23" i="18" s="1"/>
  <c r="AG23" i="18" s="1"/>
  <c r="D28" i="17" s="1"/>
  <c r="AA81" i="18"/>
  <c r="AF81" i="18" s="1"/>
  <c r="AG81" i="18" s="1"/>
  <c r="F28" i="17" s="1"/>
  <c r="AA116" i="18"/>
  <c r="AF116" i="18" s="1"/>
  <c r="AG116" i="18" s="1"/>
  <c r="G34" i="17" s="1"/>
  <c r="AA104" i="18"/>
  <c r="AF104" i="18" s="1"/>
  <c r="AG104" i="18" s="1"/>
  <c r="G22" i="17" s="1"/>
  <c r="AA13" i="18"/>
  <c r="AF13" i="18" s="1"/>
  <c r="AG13" i="18" s="1"/>
  <c r="D18" i="17" s="1"/>
  <c r="AA127" i="18"/>
  <c r="AF127" i="18" s="1"/>
  <c r="AG127" i="18" s="1"/>
  <c r="H16" i="17" s="1"/>
  <c r="AA144" i="18"/>
  <c r="AF144" i="18" s="1"/>
  <c r="AG144" i="18" s="1"/>
  <c r="H33" i="17" s="1"/>
  <c r="AA72" i="18"/>
  <c r="AF72" i="18" s="1"/>
  <c r="AG72" i="18" s="1"/>
  <c r="F19" i="17" s="1"/>
  <c r="AA35" i="18"/>
  <c r="AF35" i="18" s="1"/>
  <c r="AG35" i="18" s="1"/>
  <c r="E11" i="17" s="1"/>
  <c r="AA118" i="18"/>
  <c r="AF118" i="18" s="1"/>
  <c r="AG118" i="18" s="1"/>
  <c r="H7" i="17" s="1"/>
  <c r="AA124" i="18"/>
  <c r="AF124" i="18" s="1"/>
  <c r="AG124" i="18" s="1"/>
  <c r="H13" i="17" s="1"/>
  <c r="AA45" i="18"/>
  <c r="AF45" i="18" s="1"/>
  <c r="AG45" i="18" s="1"/>
  <c r="E21" i="17" s="1"/>
  <c r="AA119" i="18"/>
  <c r="AF119" i="18" s="1"/>
  <c r="AG119" i="18" s="1"/>
  <c r="H8" i="17" s="1"/>
  <c r="AA146" i="18"/>
  <c r="AF146" i="18" s="1"/>
  <c r="AG146" i="18" s="1"/>
  <c r="H35" i="17" s="1"/>
  <c r="AA6" i="18"/>
  <c r="AF6" i="18" s="1"/>
  <c r="AG6" i="18" s="1"/>
  <c r="D11" i="17" s="1"/>
  <c r="AA120" i="18"/>
  <c r="AF120" i="18" s="1"/>
  <c r="AG120" i="18" s="1"/>
  <c r="H9" i="17" s="1"/>
  <c r="AA43" i="18"/>
  <c r="AF43" i="18" s="1"/>
  <c r="AG43" i="18" s="1"/>
  <c r="E19" i="17" s="1"/>
  <c r="AA12" i="18"/>
  <c r="AF12" i="18" s="1"/>
  <c r="AG12" i="18" s="1"/>
  <c r="D17" i="17" s="1"/>
  <c r="AA129" i="18"/>
  <c r="AF129" i="18" s="1"/>
  <c r="AG129" i="18" s="1"/>
  <c r="H18" i="17" s="1"/>
  <c r="AA108" i="18"/>
  <c r="AF108" i="18" s="1"/>
  <c r="AG108" i="18" s="1"/>
  <c r="G26" i="17" s="1"/>
  <c r="AA102" i="18"/>
  <c r="AF102" i="18" s="1"/>
  <c r="AG102" i="18" s="1"/>
  <c r="AA14" i="18"/>
  <c r="AF14" i="18" s="1"/>
  <c r="AG14" i="18" s="1"/>
  <c r="D19" i="17" s="1"/>
  <c r="AA56" i="18"/>
  <c r="AF56" i="18" s="1"/>
  <c r="AG56" i="18" s="1"/>
  <c r="E32" i="17" s="1"/>
  <c r="AA2" i="18"/>
  <c r="AF2" i="18" s="1"/>
  <c r="AG2" i="18" s="1"/>
  <c r="D7" i="17" s="1"/>
  <c r="AA84" i="18"/>
  <c r="AF84" i="18" s="1"/>
  <c r="AG84" i="18" s="1"/>
  <c r="F31" i="17" s="1"/>
  <c r="AA123" i="18"/>
  <c r="AF123" i="18" s="1"/>
  <c r="AG123" i="18" s="1"/>
  <c r="H12" i="17" s="1"/>
  <c r="AA76" i="18"/>
  <c r="AF76" i="18" s="1"/>
  <c r="AG76" i="18" s="1"/>
  <c r="F23" i="17" s="1"/>
  <c r="AA138" i="18"/>
  <c r="AF138" i="18" s="1"/>
  <c r="AG138" i="18" s="1"/>
  <c r="H27" i="17" s="1"/>
  <c r="AA16" i="18"/>
  <c r="AF16" i="18" s="1"/>
  <c r="AG16" i="18" s="1"/>
  <c r="D21" i="17" s="1"/>
  <c r="AA65" i="18"/>
  <c r="AF65" i="18" s="1"/>
  <c r="AG65" i="18" s="1"/>
  <c r="F12" i="17" s="1"/>
  <c r="AA105" i="18"/>
  <c r="AF105" i="18" s="1"/>
  <c r="AG105" i="18" s="1"/>
  <c r="G23" i="17" s="1"/>
  <c r="AA36" i="18"/>
  <c r="AF36" i="18" s="1"/>
  <c r="AG36" i="18" s="1"/>
  <c r="E12" i="17" s="1"/>
  <c r="AA103" i="18"/>
  <c r="AF103" i="18" s="1"/>
  <c r="AG103" i="18" s="1"/>
  <c r="G21" i="17" s="1"/>
  <c r="AA140" i="18"/>
  <c r="AF140" i="18" s="1"/>
  <c r="AG140" i="18" s="1"/>
  <c r="H29" i="17" s="1"/>
  <c r="AA21" i="18"/>
  <c r="AF21" i="18" s="1"/>
  <c r="AG21" i="18" s="1"/>
  <c r="D26" i="17" s="1"/>
  <c r="AA42" i="18"/>
  <c r="AF42" i="18" s="1"/>
  <c r="AG42" i="18" s="1"/>
  <c r="E18" i="17" s="1"/>
  <c r="AA145" i="18"/>
  <c r="AF145" i="18" s="1"/>
  <c r="AG145" i="18" s="1"/>
  <c r="H34" i="17" s="1"/>
  <c r="AA87" i="18"/>
  <c r="AF87" i="18" s="1"/>
  <c r="AG87" i="18" s="1"/>
  <c r="F34" i="17" s="1"/>
  <c r="AA53" i="18"/>
  <c r="AF53" i="18" s="1"/>
  <c r="AG53" i="18" s="1"/>
  <c r="E29" i="17" s="1"/>
  <c r="AA92" i="18"/>
  <c r="AF92" i="18" s="1"/>
  <c r="AG92" i="18" s="1"/>
  <c r="G10" i="17" s="1"/>
  <c r="AA61" i="18"/>
  <c r="AF61" i="18" s="1"/>
  <c r="AG61" i="18" s="1"/>
  <c r="F8" i="17" s="1"/>
  <c r="AA47" i="18"/>
  <c r="AF47" i="18" s="1"/>
  <c r="AG47" i="18" s="1"/>
  <c r="E23" i="17" s="1"/>
  <c r="AA54" i="18"/>
  <c r="AF54" i="18" s="1"/>
  <c r="AG54" i="18" s="1"/>
  <c r="E30" i="17" s="1"/>
  <c r="AA46" i="18"/>
  <c r="AF46" i="18" s="1"/>
  <c r="AG46" i="18" s="1"/>
  <c r="E22" i="17" s="1"/>
  <c r="AA30" i="18"/>
  <c r="AF30" i="18" s="1"/>
  <c r="AG30" i="18" s="1"/>
  <c r="D35" i="17" s="1"/>
  <c r="AA66" i="18"/>
  <c r="AF66" i="18" s="1"/>
  <c r="AG66" i="18" s="1"/>
  <c r="F13" i="17" s="1"/>
  <c r="AA73" i="18"/>
  <c r="AF73" i="18" s="1"/>
  <c r="AG73" i="18" s="1"/>
  <c r="AA32" i="18"/>
  <c r="AF32" i="18" s="1"/>
  <c r="AG32" i="18" s="1"/>
  <c r="E8" i="17" s="1"/>
  <c r="AA11" i="18"/>
  <c r="AF11" i="18" s="1"/>
  <c r="AG11" i="18" s="1"/>
  <c r="D16" i="17" s="1"/>
  <c r="AA100" i="18"/>
  <c r="AF100" i="18" s="1"/>
  <c r="AG100" i="18" s="1"/>
  <c r="G18" i="17" s="1"/>
  <c r="AA26" i="18"/>
  <c r="AF26" i="18" s="1"/>
  <c r="AG26" i="18" s="1"/>
  <c r="D31" i="17" s="1"/>
  <c r="AA44" i="18"/>
  <c r="AF44" i="18" s="1"/>
  <c r="AG44" i="18" s="1"/>
  <c r="AA115" i="18"/>
  <c r="AF115" i="18" s="1"/>
  <c r="AG115" i="18" s="1"/>
  <c r="G33" i="17" s="1"/>
  <c r="AA128" i="18"/>
  <c r="AF128" i="18" s="1"/>
  <c r="AG128" i="18" s="1"/>
  <c r="H17" i="17" s="1"/>
  <c r="AA25" i="18"/>
  <c r="AF25" i="18" s="1"/>
  <c r="AG25" i="18" s="1"/>
  <c r="D30" i="17" s="1"/>
  <c r="AA31" i="18"/>
  <c r="AF31" i="18" s="1"/>
  <c r="AG31" i="18" s="1"/>
  <c r="E7" i="17" s="1"/>
  <c r="AA89" i="18"/>
  <c r="AF89" i="18" s="1"/>
  <c r="AG89" i="18" s="1"/>
  <c r="G7" i="17" s="1"/>
  <c r="AA82" i="18"/>
  <c r="AF82" i="18" s="1"/>
  <c r="AG82" i="18" s="1"/>
  <c r="F29" i="17" s="1"/>
  <c r="AA39" i="18"/>
  <c r="AF39" i="18" s="1"/>
  <c r="AG39" i="18" s="1"/>
  <c r="E15" i="17" s="1"/>
  <c r="AA132" i="18"/>
  <c r="AF132" i="18" s="1"/>
  <c r="AG132" i="18" s="1"/>
  <c r="H21" i="17" s="1"/>
  <c r="AA112" i="18"/>
  <c r="AF112" i="18" s="1"/>
  <c r="AG112" i="18" s="1"/>
  <c r="G30" i="17" s="1"/>
  <c r="AA97" i="18"/>
  <c r="AF97" i="18" s="1"/>
  <c r="AG97" i="18" s="1"/>
  <c r="G15" i="17" s="1"/>
  <c r="AA135" i="18"/>
  <c r="AF135" i="18" s="1"/>
  <c r="AG135" i="18" s="1"/>
  <c r="H24" i="17" s="1"/>
  <c r="AA70" i="18"/>
  <c r="AF70" i="18" s="1"/>
  <c r="AG70" i="18" s="1"/>
  <c r="F17" i="17" s="1"/>
  <c r="AA80" i="18"/>
  <c r="AF80" i="18" s="1"/>
  <c r="AG80" i="18" s="1"/>
  <c r="F27" i="17" s="1"/>
  <c r="AA19" i="18"/>
  <c r="AF19" i="18" s="1"/>
  <c r="AG19" i="18" s="1"/>
  <c r="D24" i="17" s="1"/>
  <c r="AA94" i="18"/>
  <c r="AF94" i="18" s="1"/>
  <c r="AG94" i="18" s="1"/>
  <c r="G12" i="17" s="1"/>
  <c r="AA48" i="18"/>
  <c r="AF48" i="18" s="1"/>
  <c r="AG48" i="18" s="1"/>
  <c r="E24" i="17" s="1"/>
  <c r="AA83" i="18"/>
  <c r="AF83" i="18" s="1"/>
  <c r="AG83" i="18" s="1"/>
  <c r="F30" i="17" s="1"/>
  <c r="AA117" i="18"/>
  <c r="AF117" i="18" s="1"/>
  <c r="AG117" i="18" s="1"/>
  <c r="G35" i="17" s="1"/>
  <c r="AA74" i="18"/>
  <c r="AF74" i="18" s="1"/>
  <c r="AG74" i="18" s="1"/>
  <c r="F21" i="17" s="1"/>
  <c r="AA58" i="18"/>
  <c r="AF58" i="18" s="1"/>
  <c r="AG58" i="18" s="1"/>
  <c r="E34" i="17" s="1"/>
  <c r="AA57" i="18"/>
  <c r="AF57" i="18" s="1"/>
  <c r="AG57" i="18" s="1"/>
  <c r="E33" i="17" s="1"/>
  <c r="AA111" i="18"/>
  <c r="AF111" i="18" s="1"/>
  <c r="AG111" i="18" s="1"/>
  <c r="G29" i="17" s="1"/>
  <c r="AA59" i="18"/>
  <c r="AF59" i="18" s="1"/>
  <c r="AG59" i="18" s="1"/>
  <c r="E35" i="17" s="1"/>
  <c r="AA29" i="18"/>
  <c r="AF29" i="18" s="1"/>
  <c r="AG29" i="18" s="1"/>
  <c r="D34" i="17" s="1"/>
  <c r="AA143" i="18"/>
  <c r="AF143" i="18" s="1"/>
  <c r="AG143" i="18" s="1"/>
  <c r="H32" i="17" s="1"/>
  <c r="AA28" i="18"/>
  <c r="AF28" i="18" s="1"/>
  <c r="AG28" i="18" s="1"/>
  <c r="D33" i="17" s="1"/>
  <c r="AA93" i="18"/>
  <c r="AF93" i="18" s="1"/>
  <c r="AG93" i="18" s="1"/>
  <c r="G11" i="17" s="1"/>
  <c r="AA17" i="18"/>
  <c r="AF17" i="18" s="1"/>
  <c r="AG17" i="18" s="1"/>
  <c r="D22" i="17" s="1"/>
</calcChain>
</file>

<file path=xl/sharedStrings.xml><?xml version="1.0" encoding="utf-8"?>
<sst xmlns="http://schemas.openxmlformats.org/spreadsheetml/2006/main" count="1203" uniqueCount="172">
  <si>
    <t>Bunker Sailing</t>
  </si>
  <si>
    <t>Port Charges</t>
  </si>
  <si>
    <t>Sailing Days</t>
  </si>
  <si>
    <t>Port Days</t>
  </si>
  <si>
    <t>HSD Price</t>
  </si>
  <si>
    <t>Total Days</t>
  </si>
  <si>
    <t>Distance</t>
  </si>
  <si>
    <t>Ship class</t>
  </si>
  <si>
    <t>Loading Port</t>
  </si>
  <si>
    <t>Gresik</t>
  </si>
  <si>
    <t>Discharge Port</t>
  </si>
  <si>
    <t>Bunker at Port</t>
  </si>
  <si>
    <t>Discharge rate</t>
  </si>
  <si>
    <t>Loading rate</t>
  </si>
  <si>
    <t xml:space="preserve">Total Fixed cost </t>
  </si>
  <si>
    <t>Bontang</t>
  </si>
  <si>
    <t>Lhokseumawe</t>
  </si>
  <si>
    <t>Palembang</t>
  </si>
  <si>
    <t>Nama Kapal</t>
  </si>
  <si>
    <t>No</t>
  </si>
  <si>
    <t>DWT (MT)</t>
  </si>
  <si>
    <t>GT (MT)</t>
  </si>
  <si>
    <t>Draft (M)</t>
  </si>
  <si>
    <t>Speed Max (Knot)</t>
  </si>
  <si>
    <t>Speed Average (Knot)</t>
  </si>
  <si>
    <t>Tahun Pembuatan</t>
  </si>
  <si>
    <t>Jenis Kapal</t>
  </si>
  <si>
    <t>Status</t>
  </si>
  <si>
    <t>Indonesia</t>
  </si>
  <si>
    <t>Charter</t>
  </si>
  <si>
    <t>KM Julianto Moeliodihardjo</t>
  </si>
  <si>
    <t>HSD</t>
  </si>
  <si>
    <t>KM Soemantri Brodjonegoro</t>
  </si>
  <si>
    <t>General Cargo</t>
  </si>
  <si>
    <t>ME Fuel Type</t>
  </si>
  <si>
    <t>ME Power</t>
  </si>
  <si>
    <t>AE Power</t>
  </si>
  <si>
    <t>ME Cons</t>
  </si>
  <si>
    <t>AE Cons</t>
  </si>
  <si>
    <t>Service speed</t>
  </si>
  <si>
    <t>ME Fuel price</t>
  </si>
  <si>
    <t>Flag</t>
  </si>
  <si>
    <t>Dry bulk</t>
  </si>
  <si>
    <t>LPG/C</t>
  </si>
  <si>
    <t>Owned</t>
  </si>
  <si>
    <t>KM Pusri Indonesia</t>
  </si>
  <si>
    <t>KM Pusri Indonesia 1</t>
  </si>
  <si>
    <t>KM Mochtar Prabu Mangkunegara</t>
  </si>
  <si>
    <t>MT Sultan Mahmud Badaruddin II</t>
  </si>
  <si>
    <t>MT Salmon Mustafa</t>
  </si>
  <si>
    <t>COB</t>
  </si>
  <si>
    <t>Freight</t>
  </si>
  <si>
    <t>Activity</t>
  </si>
  <si>
    <t>Loading</t>
  </si>
  <si>
    <t>Discharge</t>
  </si>
  <si>
    <t>Waiting Loading</t>
  </si>
  <si>
    <t>Waiting Discharge</t>
  </si>
  <si>
    <t>Time Start</t>
  </si>
  <si>
    <t>Time Stop</t>
  </si>
  <si>
    <t>Vessel Name</t>
  </si>
  <si>
    <t>Voyage</t>
  </si>
  <si>
    <t>Ship Breakdown</t>
  </si>
  <si>
    <t>Duration</t>
  </si>
  <si>
    <t>Sailing to PoD</t>
  </si>
  <si>
    <t>Sailing to PoL</t>
  </si>
  <si>
    <t>Free Time at PoL</t>
  </si>
  <si>
    <t>Free Time at PoD</t>
  </si>
  <si>
    <t>Waiting Instruction</t>
  </si>
  <si>
    <t>Bunker Waiting</t>
  </si>
  <si>
    <t>Waiting Days</t>
  </si>
  <si>
    <t>ME Fuel Cons</t>
  </si>
  <si>
    <t>AE Fuel Cons</t>
  </si>
  <si>
    <r>
      <t>Jenis Produk
(</t>
    </r>
    <r>
      <rPr>
        <b/>
        <i/>
        <sz val="11"/>
        <color theme="0"/>
        <rFont val="Calibri"/>
        <family val="2"/>
        <scheme val="minor"/>
      </rPr>
      <t>In Bulk / In Bag</t>
    </r>
    <r>
      <rPr>
        <b/>
        <sz val="11"/>
        <color theme="0"/>
        <rFont val="Calibri"/>
        <family val="2"/>
        <scheme val="minor"/>
      </rPr>
      <t>)</t>
    </r>
  </si>
  <si>
    <t>Info Tarif Angkutan Bulan Mei 2023</t>
  </si>
  <si>
    <t>PKG</t>
  </si>
  <si>
    <t>PKC</t>
  </si>
  <si>
    <t>PKT</t>
  </si>
  <si>
    <t>PIM</t>
  </si>
  <si>
    <t>PSP</t>
  </si>
  <si>
    <t>Term and Condition</t>
  </si>
  <si>
    <t>Cigading</t>
  </si>
  <si>
    <t>Lhoksumawe</t>
  </si>
  <si>
    <t>Urea</t>
  </si>
  <si>
    <t>Philippine</t>
  </si>
  <si>
    <t>Davao</t>
  </si>
  <si>
    <t>Thailand</t>
  </si>
  <si>
    <t>Bangkok</t>
  </si>
  <si>
    <t>Vietnam</t>
  </si>
  <si>
    <t>Hai Phong</t>
  </si>
  <si>
    <t>Jepang</t>
  </si>
  <si>
    <t>Nagoya</t>
  </si>
  <si>
    <t>Taiwan</t>
  </si>
  <si>
    <t>Taichung</t>
  </si>
  <si>
    <t>WC-India</t>
  </si>
  <si>
    <t>Mundra</t>
  </si>
  <si>
    <t>Australia</t>
  </si>
  <si>
    <t>Geelong</t>
  </si>
  <si>
    <t>North Afrika</t>
  </si>
  <si>
    <t>Jorf Lasfar</t>
  </si>
  <si>
    <t>Brazil</t>
  </si>
  <si>
    <t>Santos</t>
  </si>
  <si>
    <t>NPK</t>
  </si>
  <si>
    <t>Malaysia</t>
  </si>
  <si>
    <t>Port Klang</t>
  </si>
  <si>
    <t>Laos</t>
  </si>
  <si>
    <t>Morocco</t>
  </si>
  <si>
    <t>Myanmar</t>
  </si>
  <si>
    <t>Yangon</t>
  </si>
  <si>
    <t>Afsel</t>
  </si>
  <si>
    <t>Richard's Bay</t>
  </si>
  <si>
    <t>Mesir</t>
  </si>
  <si>
    <t>Port Said</t>
  </si>
  <si>
    <t>Tanzania</t>
  </si>
  <si>
    <t>Dar es Salaam</t>
  </si>
  <si>
    <t>Ghana</t>
  </si>
  <si>
    <t>Tema</t>
  </si>
  <si>
    <t>Amoniak</t>
  </si>
  <si>
    <t>Niihama</t>
  </si>
  <si>
    <t>South Korea</t>
  </si>
  <si>
    <t>Busan</t>
  </si>
  <si>
    <t>China</t>
  </si>
  <si>
    <t>Zhoushan</t>
  </si>
  <si>
    <t>Gladstone</t>
  </si>
  <si>
    <t>Tuticorin</t>
  </si>
  <si>
    <t>Handysize</t>
  </si>
  <si>
    <t>VLSFO Price</t>
  </si>
  <si>
    <t>Bunker Port</t>
  </si>
  <si>
    <t>Singapore</t>
  </si>
  <si>
    <t>Total Cost</t>
  </si>
  <si>
    <t>Country</t>
  </si>
  <si>
    <t>Philippines</t>
  </si>
  <si>
    <t>VLSFO</t>
  </si>
  <si>
    <t>Total Bunker</t>
  </si>
  <si>
    <t>TCE Rate</t>
  </si>
  <si>
    <t>Date</t>
  </si>
  <si>
    <t>Handysize 30.000 ton</t>
  </si>
  <si>
    <t>Asal Pelabuhan</t>
  </si>
  <si>
    <t>Negara</t>
  </si>
  <si>
    <t>Pelabuhan</t>
  </si>
  <si>
    <t>Tujuan</t>
  </si>
  <si>
    <t>Canal Dues</t>
  </si>
  <si>
    <t>Afrika Selatan</t>
  </si>
  <si>
    <t>Kwinana</t>
  </si>
  <si>
    <t>Asal</t>
  </si>
  <si>
    <t>via Thailand/Vietnam</t>
  </si>
  <si>
    <t>Handy SR 15.000 ton</t>
  </si>
  <si>
    <t>Handy SR</t>
  </si>
  <si>
    <t>Catatan:</t>
  </si>
  <si>
    <r>
      <t>Jenis Produk
(</t>
    </r>
    <r>
      <rPr>
        <b/>
        <i/>
        <sz val="11"/>
        <color theme="0"/>
        <rFont val="Arial"/>
        <family val="2"/>
      </rPr>
      <t>In Bulk / In Bag</t>
    </r>
    <r>
      <rPr>
        <b/>
        <sz val="11"/>
        <color theme="0"/>
        <rFont val="Arial"/>
        <family val="2"/>
      </rPr>
      <t>)</t>
    </r>
  </si>
  <si>
    <t>INDIKASI TARIF ANGKUTAN LAUT TUJUAN EKSPOR PI GRUP</t>
  </si>
  <si>
    <t>Perbandingan tarif sewa kapal/size kapal</t>
  </si>
  <si>
    <t>Sparepart</t>
  </si>
  <si>
    <t>Asuransi</t>
  </si>
  <si>
    <t>Depresiasi</t>
  </si>
  <si>
    <t>Bunga</t>
  </si>
  <si>
    <t>Overhead</t>
  </si>
  <si>
    <t>Lube Oil</t>
  </si>
  <si>
    <t>Repairs/Maintenance</t>
  </si>
  <si>
    <t>Drydock</t>
  </si>
  <si>
    <t>Provision</t>
  </si>
  <si>
    <t>Gaji</t>
  </si>
  <si>
    <t>OPEX</t>
  </si>
  <si>
    <t>TCE</t>
  </si>
  <si>
    <t>Bunker</t>
  </si>
  <si>
    <t>Port Charge</t>
  </si>
  <si>
    <t>Clarkson</t>
  </si>
  <si>
    <t xml:space="preserve">   </t>
  </si>
  <si>
    <t>Info Tarif Angkutan Bulan November 2024</t>
  </si>
  <si>
    <t>update 28/02/2025</t>
  </si>
  <si>
    <t>Update per tanggal 09/05/2025</t>
  </si>
  <si>
    <t>Clarkson Shipping Intelligence Weekly 09/05/25</t>
  </si>
  <si>
    <t>*Tripcharter Rate Estimates Clarksons SIW per 09/05/2025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</si>
</sst>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(* #,##0.00_);_(* \(#,##0.00\);_(* &quot;-&quot;??_);_(@_)"/>
    <numFmt numFmtId="165" formatCode="_(* #,##0.0_);_(* \(#,##0.0\);_(* &quot;-&quot;??_);_(@_)"/>
    <numFmt numFmtId="166" formatCode="_-* #,##0.000_-;\-* #,##0.000_-;_-* &quot;-&quot;_-;_-@_-"/>
    <numFmt numFmtId="167" formatCode="_-* #,##0.0_-;\-* #,##0.0_-;_-* &quot;-&quot;_-;_-@_-"/>
    <numFmt numFmtId="168" formatCode="_-* #,##0.00_-;\-* #,##0.00_-;_-* &quot;-&quot;_-;_-@_-"/>
    <numFmt numFmtId="169" formatCode="_(* #,##0_);_(* \(#,##0\);_(* &quot;-&quot;??_);_(@_)"/>
    <numFmt numFmtId="170" formatCode="dd\ &quot;d&quot;\ hh\ &quot;h&quot;\ mm\ &quot;m&quot;;@"/>
    <numFmt numFmtId="171" formatCode="dd/mm/yy\ hh:mm:ss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0" tint="-4.9989318521683403E-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indexed="9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0" fontId="2" fillId="0" borderId="0"/>
    <xf numFmtId="0" fontId="7" fillId="0" borderId="0"/>
    <xf numFmtId="41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3" borderId="2" applyNumberFormat="0" applyAlignment="0" applyProtection="0"/>
    <xf numFmtId="0" fontId="1" fillId="0" borderId="0"/>
    <xf numFmtId="41" fontId="20" fillId="0" borderId="0" applyFont="0" applyFill="0" applyBorder="0" applyAlignment="0" applyProtection="0"/>
  </cellStyleXfs>
  <cellXfs count="94">
    <xf numFmtId="0" fontId="0" fillId="0" borderId="0" xfId="0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3" fontId="3" fillId="0" borderId="0" xfId="0" applyNumberFormat="1" applyFont="1" applyAlignment="1">
      <alignment vertical="top"/>
    </xf>
    <xf numFmtId="3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3" applyAlignment="1">
      <alignment horizontal="center" vertical="center"/>
    </xf>
    <xf numFmtId="0" fontId="7" fillId="0" borderId="0" xfId="3" applyAlignme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41" fontId="8" fillId="2" borderId="1" xfId="4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0" xfId="3"/>
    <xf numFmtId="41" fontId="0" fillId="0" borderId="0" xfId="4" applyFont="1" applyAlignment="1">
      <alignment vertical="center"/>
    </xf>
    <xf numFmtId="167" fontId="0" fillId="0" borderId="0" xfId="4" applyNumberFormat="1" applyFont="1" applyAlignment="1">
      <alignment vertical="center"/>
    </xf>
    <xf numFmtId="168" fontId="0" fillId="0" borderId="0" xfId="4" applyNumberFormat="1" applyFont="1" applyAlignment="1">
      <alignment vertical="center"/>
    </xf>
    <xf numFmtId="165" fontId="0" fillId="0" borderId="0" xfId="0" applyNumberFormat="1" applyAlignment="1">
      <alignment vertical="top"/>
    </xf>
    <xf numFmtId="0" fontId="7" fillId="4" borderId="1" xfId="3" applyFill="1" applyBorder="1" applyAlignment="1">
      <alignment horizontal="center" vertical="center"/>
    </xf>
    <xf numFmtId="0" fontId="7" fillId="4" borderId="1" xfId="3" applyFill="1" applyBorder="1" applyAlignment="1">
      <alignment vertical="center"/>
    </xf>
    <xf numFmtId="0" fontId="9" fillId="4" borderId="1" xfId="3" applyFont="1" applyFill="1" applyBorder="1" applyAlignment="1">
      <alignment vertical="center"/>
    </xf>
    <xf numFmtId="41" fontId="0" fillId="4" borderId="1" xfId="4" applyFont="1" applyFill="1" applyBorder="1" applyAlignment="1">
      <alignment vertical="center"/>
    </xf>
    <xf numFmtId="167" fontId="0" fillId="4" borderId="1" xfId="4" applyNumberFormat="1" applyFont="1" applyFill="1" applyBorder="1" applyAlignment="1">
      <alignment vertical="center"/>
    </xf>
    <xf numFmtId="0" fontId="9" fillId="4" borderId="1" xfId="3" applyFont="1" applyFill="1" applyBorder="1" applyAlignment="1">
      <alignment horizontal="center" vertical="center"/>
    </xf>
    <xf numFmtId="168" fontId="0" fillId="4" borderId="1" xfId="4" applyNumberFormat="1" applyFont="1" applyFill="1" applyBorder="1" applyAlignment="1">
      <alignment vertical="center"/>
    </xf>
    <xf numFmtId="0" fontId="7" fillId="4" borderId="0" xfId="3" applyFill="1" applyAlignment="1">
      <alignment vertical="center"/>
    </xf>
    <xf numFmtId="41" fontId="0" fillId="4" borderId="0" xfId="4" applyFont="1" applyFill="1" applyAlignment="1">
      <alignment vertical="center"/>
    </xf>
    <xf numFmtId="167" fontId="4" fillId="4" borderId="1" xfId="4" applyNumberFormat="1" applyFont="1" applyFill="1" applyBorder="1" applyAlignment="1">
      <alignment horizontal="center" vertical="center"/>
    </xf>
    <xf numFmtId="167" fontId="0" fillId="4" borderId="1" xfId="4" applyNumberFormat="1" applyFont="1" applyFill="1" applyBorder="1" applyAlignment="1">
      <alignment horizontal="center" vertical="center"/>
    </xf>
    <xf numFmtId="166" fontId="0" fillId="0" borderId="0" xfId="4" applyNumberFormat="1" applyFont="1" applyAlignment="1">
      <alignment horizontal="center" vertical="center"/>
    </xf>
    <xf numFmtId="170" fontId="0" fillId="0" borderId="0" xfId="0" applyNumberFormat="1"/>
    <xf numFmtId="171" fontId="0" fillId="0" borderId="0" xfId="0" applyNumberFormat="1"/>
    <xf numFmtId="171" fontId="5" fillId="0" borderId="0" xfId="0" applyNumberFormat="1" applyFont="1"/>
    <xf numFmtId="170" fontId="5" fillId="0" borderId="0" xfId="0" applyNumberFormat="1" applyFont="1"/>
    <xf numFmtId="164" fontId="0" fillId="0" borderId="0" xfId="0" applyNumberFormat="1"/>
    <xf numFmtId="0" fontId="1" fillId="0" borderId="0" xfId="7"/>
    <xf numFmtId="0" fontId="13" fillId="5" borderId="3" xfId="7" applyFont="1" applyFill="1" applyBorder="1" applyAlignment="1">
      <alignment horizontal="center"/>
    </xf>
    <xf numFmtId="0" fontId="13" fillId="5" borderId="8" xfId="7" applyFont="1" applyFill="1" applyBorder="1" applyAlignment="1">
      <alignment horizontal="center" vertical="center"/>
    </xf>
    <xf numFmtId="0" fontId="13" fillId="5" borderId="8" xfId="7" applyFont="1" applyFill="1" applyBorder="1" applyAlignment="1">
      <alignment horizontal="center"/>
    </xf>
    <xf numFmtId="0" fontId="1" fillId="0" borderId="1" xfId="7" applyBorder="1" applyAlignment="1">
      <alignment horizontal="center"/>
    </xf>
    <xf numFmtId="169" fontId="4" fillId="0" borderId="0" xfId="1" applyNumberFormat="1" applyFont="1" applyFill="1" applyAlignment="1">
      <alignment vertical="top"/>
    </xf>
    <xf numFmtId="165" fontId="0" fillId="0" borderId="0" xfId="1" applyNumberFormat="1" applyFont="1" applyFill="1" applyAlignment="1">
      <alignment horizontal="right" vertical="top"/>
    </xf>
    <xf numFmtId="169" fontId="0" fillId="0" borderId="0" xfId="1" applyNumberFormat="1" applyFont="1" applyFill="1" applyAlignment="1">
      <alignment vertical="top"/>
    </xf>
    <xf numFmtId="165" fontId="0" fillId="0" borderId="0" xfId="1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69" fontId="8" fillId="2" borderId="1" xfId="1" applyNumberFormat="1" applyFont="1" applyFill="1" applyBorder="1" applyAlignment="1">
      <alignment horizontal="center" vertical="center" wrapText="1"/>
    </xf>
    <xf numFmtId="169" fontId="9" fillId="4" borderId="1" xfId="1" applyNumberFormat="1" applyFont="1" applyFill="1" applyBorder="1" applyAlignment="1">
      <alignment vertical="center"/>
    </xf>
    <xf numFmtId="169" fontId="7" fillId="0" borderId="0" xfId="1" applyNumberFormat="1" applyFont="1" applyAlignment="1">
      <alignment vertical="center"/>
    </xf>
    <xf numFmtId="14" fontId="0" fillId="0" borderId="0" xfId="0" applyNumberFormat="1"/>
    <xf numFmtId="0" fontId="15" fillId="0" borderId="0" xfId="7" applyFont="1"/>
    <xf numFmtId="0" fontId="16" fillId="5" borderId="3" xfId="7" applyFont="1" applyFill="1" applyBorder="1" applyAlignment="1">
      <alignment horizontal="center"/>
    </xf>
    <xf numFmtId="0" fontId="16" fillId="5" borderId="8" xfId="7" applyFont="1" applyFill="1" applyBorder="1" applyAlignment="1">
      <alignment horizontal="center"/>
    </xf>
    <xf numFmtId="0" fontId="16" fillId="5" borderId="8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/>
    </xf>
    <xf numFmtId="164" fontId="15" fillId="0" borderId="1" xfId="7" applyNumberFormat="1" applyFont="1" applyBorder="1" applyAlignment="1">
      <alignment horizontal="center"/>
    </xf>
    <xf numFmtId="0" fontId="18" fillId="0" borderId="0" xfId="7" applyFont="1"/>
    <xf numFmtId="0" fontId="15" fillId="0" borderId="0" xfId="7" applyFont="1" applyAlignment="1">
      <alignment horizontal="right"/>
    </xf>
    <xf numFmtId="41" fontId="0" fillId="0" borderId="0" xfId="8" applyFont="1"/>
    <xf numFmtId="167" fontId="0" fillId="0" borderId="0" xfId="8" applyNumberFormat="1" applyFont="1"/>
    <xf numFmtId="0" fontId="5" fillId="6" borderId="0" xfId="0" applyFont="1" applyFill="1"/>
    <xf numFmtId="0" fontId="4" fillId="6" borderId="0" xfId="0" applyFont="1" applyFill="1"/>
    <xf numFmtId="0" fontId="4" fillId="7" borderId="0" xfId="0" applyFont="1" applyFill="1"/>
    <xf numFmtId="41" fontId="4" fillId="0" borderId="0" xfId="4" applyFont="1" applyAlignment="1">
      <alignment vertical="center"/>
    </xf>
    <xf numFmtId="0" fontId="1" fillId="0" borderId="10" xfId="7" applyBorder="1" applyAlignment="1">
      <alignment horizontal="center" vertical="center"/>
    </xf>
    <xf numFmtId="0" fontId="1" fillId="0" borderId="11" xfId="7" applyBorder="1" applyAlignment="1">
      <alignment horizontal="center" vertical="center"/>
    </xf>
    <xf numFmtId="0" fontId="1" fillId="0" borderId="12" xfId="7" applyBorder="1" applyAlignment="1">
      <alignment horizontal="center" vertical="center"/>
    </xf>
    <xf numFmtId="0" fontId="13" fillId="5" borderId="3" xfId="7" applyFont="1" applyFill="1" applyBorder="1" applyAlignment="1">
      <alignment horizontal="center" vertical="center" wrapText="1"/>
    </xf>
    <xf numFmtId="0" fontId="13" fillId="5" borderId="7" xfId="7" applyFont="1" applyFill="1" applyBorder="1" applyAlignment="1">
      <alignment horizontal="center" vertical="center" wrapText="1"/>
    </xf>
    <xf numFmtId="0" fontId="13" fillId="5" borderId="9" xfId="7" applyFont="1" applyFill="1" applyBorder="1" applyAlignment="1">
      <alignment horizontal="center" vertical="center" wrapText="1"/>
    </xf>
    <xf numFmtId="0" fontId="13" fillId="5" borderId="4" xfId="7" applyFont="1" applyFill="1" applyBorder="1" applyAlignment="1">
      <alignment horizontal="center"/>
    </xf>
    <xf numFmtId="0" fontId="13" fillId="5" borderId="5" xfId="7" applyFont="1" applyFill="1" applyBorder="1" applyAlignment="1">
      <alignment horizontal="center"/>
    </xf>
    <xf numFmtId="0" fontId="13" fillId="5" borderId="6" xfId="7" applyFont="1" applyFill="1" applyBorder="1" applyAlignment="1">
      <alignment horizontal="center"/>
    </xf>
    <xf numFmtId="0" fontId="13" fillId="5" borderId="13" xfId="7" applyFont="1" applyFill="1" applyBorder="1" applyAlignment="1">
      <alignment horizontal="center" vertical="center" wrapText="1"/>
    </xf>
    <xf numFmtId="0" fontId="13" fillId="5" borderId="14" xfId="7" applyFont="1" applyFill="1" applyBorder="1" applyAlignment="1">
      <alignment horizontal="center" vertical="center" wrapText="1"/>
    </xf>
    <xf numFmtId="0" fontId="13" fillId="5" borderId="15" xfId="7" applyFont="1" applyFill="1" applyBorder="1" applyAlignment="1">
      <alignment horizontal="center" vertical="center" wrapText="1"/>
    </xf>
    <xf numFmtId="0" fontId="13" fillId="5" borderId="16" xfId="7" applyFont="1" applyFill="1" applyBorder="1" applyAlignment="1">
      <alignment horizontal="center" vertical="center" wrapText="1"/>
    </xf>
    <xf numFmtId="0" fontId="19" fillId="0" borderId="0" xfId="7" applyFont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15" fillId="0" borderId="11" xfId="7" applyFont="1" applyBorder="1" applyAlignment="1">
      <alignment horizontal="center" vertical="center"/>
    </xf>
    <xf numFmtId="0" fontId="15" fillId="0" borderId="12" xfId="7" applyFont="1" applyBorder="1" applyAlignment="1">
      <alignment horizontal="center" vertical="center"/>
    </xf>
    <xf numFmtId="0" fontId="16" fillId="5" borderId="13" xfId="7" applyFont="1" applyFill="1" applyBorder="1" applyAlignment="1">
      <alignment horizontal="center" vertical="center" wrapText="1"/>
    </xf>
    <xf numFmtId="0" fontId="16" fillId="5" borderId="14" xfId="7" applyFont="1" applyFill="1" applyBorder="1" applyAlignment="1">
      <alignment horizontal="center" vertical="center" wrapText="1"/>
    </xf>
    <xf numFmtId="0" fontId="16" fillId="5" borderId="15" xfId="7" applyFont="1" applyFill="1" applyBorder="1" applyAlignment="1">
      <alignment horizontal="center" vertical="center" wrapText="1"/>
    </xf>
    <xf numFmtId="0" fontId="16" fillId="5" borderId="16" xfId="7" applyFont="1" applyFill="1" applyBorder="1" applyAlignment="1">
      <alignment horizontal="center" vertical="center" wrapText="1"/>
    </xf>
    <xf numFmtId="0" fontId="16" fillId="5" borderId="4" xfId="7" applyFont="1" applyFill="1" applyBorder="1" applyAlignment="1">
      <alignment horizontal="center"/>
    </xf>
    <xf numFmtId="0" fontId="16" fillId="5" borderId="5" xfId="7" applyFont="1" applyFill="1" applyBorder="1" applyAlignment="1">
      <alignment horizontal="center"/>
    </xf>
    <xf numFmtId="0" fontId="16" fillId="5" borderId="6" xfId="7" applyFont="1" applyFill="1" applyBorder="1" applyAlignment="1">
      <alignment horizontal="center"/>
    </xf>
    <xf numFmtId="0" fontId="16" fillId="5" borderId="3" xfId="7" applyFont="1" applyFill="1" applyBorder="1" applyAlignment="1">
      <alignment horizontal="center" vertical="center" wrapText="1"/>
    </xf>
    <xf numFmtId="0" fontId="16" fillId="5" borderId="7" xfId="7" applyFont="1" applyFill="1" applyBorder="1" applyAlignment="1">
      <alignment horizontal="center" vertical="center" wrapText="1"/>
    </xf>
    <xf numFmtId="0" fontId="16" fillId="5" borderId="9" xfId="7" applyFont="1" applyFill="1" applyBorder="1" applyAlignment="1">
      <alignment horizontal="center" vertical="center" wrapText="1"/>
    </xf>
  </cellXfs>
  <cellStyles count="9">
    <cellStyle name="Check Cell 2" xfId="6" xr:uid="{7C323176-8CE0-48F1-A58B-BF7DA21B6F12}"/>
    <cellStyle name="Comma" xfId="1" builtinId="3"/>
    <cellStyle name="Comma [0]" xfId="8" builtinId="6"/>
    <cellStyle name="Comma [0] 2" xfId="4" xr:uid="{E791716F-D7D4-43BA-93C5-0B0E217ECB62}"/>
    <cellStyle name="Hyperlink 2" xfId="5" xr:uid="{D2F27FF3-F239-426C-B02F-C10CFC95D6B9}"/>
    <cellStyle name="Normal" xfId="0" builtinId="0"/>
    <cellStyle name="Normal 2" xfId="2" xr:uid="{86CCDD28-D869-48EA-BE60-D8F03A60232F}"/>
    <cellStyle name="Normal 3" xfId="3" xr:uid="{8A06EDB5-FFC8-4287-A744-4122678F2618}"/>
    <cellStyle name="Normal 4" xfId="7" xr:uid="{94954D95-1BA2-4550-BB5E-9F66EB348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15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3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199" Type="http://schemas.openxmlformats.org/officeDocument/2006/relationships/styles" Target="style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190" Type="http://schemas.openxmlformats.org/officeDocument/2006/relationships/externalLink" Target="externalLinks/externalLink182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sharedStrings" Target="sharedStrings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externalLink" Target="externalLinks/externalLink189.xml"/><Relationship Id="rId201" Type="http://schemas.openxmlformats.org/officeDocument/2006/relationships/calcChain" Target="calcChain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theme" Target="theme/theme1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5</xdr:row>
      <xdr:rowOff>9525</xdr:rowOff>
    </xdr:from>
    <xdr:to>
      <xdr:col>13</xdr:col>
      <xdr:colOff>315451</xdr:colOff>
      <xdr:row>21</xdr:row>
      <xdr:rowOff>38466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40EFC-DAA4-540A-1721-2007C2A7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819150"/>
          <a:ext cx="8068801" cy="2619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78440</xdr:colOff>
      <xdr:row>11</xdr:row>
      <xdr:rowOff>22412</xdr:rowOff>
    </xdr:from>
    <xdr:to>
      <xdr:col>4</xdr:col>
      <xdr:colOff>419192</xdr:colOff>
      <xdr:row>43</xdr:row>
      <xdr:rowOff>146394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60615-1B45-4C45-74FC-C5467C76A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0" y="2073088"/>
          <a:ext cx="4677428" cy="5144218"/>
        </a:xfrm>
        <a:prstGeom prst="rect">
          <a:avLst/>
        </a:prstGeom>
      </xdr:spPr>
    </xdr:pic>
    <xdr:clientData/>
  </xdr:twoCellAnchor>
  <xdr:twoCellAnchor editAs="oneCell">
    <xdr:from>
      <xdr:col>4</xdr:col>
      <xdr:colOff>493059</xdr:colOff>
      <xdr:row>11</xdr:row>
      <xdr:rowOff>33617</xdr:rowOff>
    </xdr:from>
    <xdr:to>
      <xdr:col>11</xdr:col>
      <xdr:colOff>651809</xdr:colOff>
      <xdr:row>36</xdr:row>
      <xdr:rowOff>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16092-D972-C503-3942-FB150732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735" y="2084293"/>
          <a:ext cx="5279839" cy="39444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.58\c\Documents%20and%20Settings\user\My%20Documents\Rapat%20Triwulan\2004\2004-08\Tayang%2002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SIE%20BY%20PROD\Noen\proses%20hpp%202005\Proses%202005\file%20kerja\Noen\proses%20hpp%202003\My%20Documents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FASTLINK\AUDIT\KIE\WS%20CASH%20FLOW%20DIRECT%20KIE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Kerjaan\KIE_2008\Persediaan\OBL\data\KIE\AUDIT2003\TBKIE\FASTLINK\AUDIT\KIE\WS%20CASH%20FLOW%20DIRECT%20KIE%2020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01.%20KLIEN\05.%20PT%20KIE\2008\KIE\data\KIE\AUDIT2003\TBKIE\FASTLINK\AUDIT\KIE\WS%20CASH%20FLOW%20DIRECT%20KIE%20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KIE07\OBL\data\KIE\AUDIT2003\TBKIE\FASTLINK\AUDIT\KIE\WS%20CASH%20FLOW%20DIRECT%20KIE%2020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Pabrik%20PA%20SA%20NPK\PA%20SA\Compact\Finalisasi%20FS%2011%20Desember%202009\NPK-PKT-PTPN\Juni09\Financial%20Analysis%20NPK%20PKT-PTPN%20(220509)%20Draft%20Fused%20Blen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.140\e\DATA%20UMUM%20NURSENA\Cost%20per%20Jenis%20JULI-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P%20BB%202002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PEKERJAAN\RKAP%202010\RKAP%202010%20FINAL\REVISI%20RKAP10%20VA\PEKERJAAN\RKAP%202010\RKAP%202010%20FINAL\REVISI%20RKAP%202010\ABH\TRIWULAN\2005%20-%207\HASIL\HASIL%2007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2\candaan%20pupu\ABH\TRIWULAN\2005%20-%207\HASIL\HASIL%2007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697\123\2001\Obligasi\Trading\Portofolio\HTM\HTM%20Maret%20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661\c\Lotus\HTM%20Desember%202000%20Yogi%200301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IAGA\MTN%20September%20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IE07\OBL\data\KIE\AUDIT2003\TBKIE\FASTLINK\AUDIT\KIE\WS%20CASH%20FLOW%20DIRECT%20KIE%20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My%20Documents\Sugity%20Creative\MK91\MUKASK9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123R5W\RKAP01\PROG00.WK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beckup%20pjoko\My%20Documents\Vick\KrFiscal\BADAN2003\123R5W\RKAP01\PROG00.WK4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beckup%20pjoko\My%20Documents\Vick\KrFiscal\BADAN2003\lotus\123\RKAP02\Prog01.WK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OCUME~1\ANG100\LOCALS~1\Temp\Users\SURYA\AppData\Local\Temp\NURSENA%20LAPTOP\PERENCANAAN\RKAP%202009\PERHITUNGAN\123R5W\RKAP01\PROG00.WK4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711\c\Data\2000\HTM%20Oktober%202000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Hutomo%20Mandala%20Putra\Buat%20Belajar\PELATIHAN%20KERTAS%20KERJA%20AUDIT\INKOMAS%202007%20(terbit%20LAPORAN)\Documents%20and%20Settings\Roedi\My%20Doc?EE8BD9CB" TargetMode="External"/><Relationship Id="rId1" Type="http://schemas.openxmlformats.org/officeDocument/2006/relationships/externalLinkPath" Target="file:///\\EE8BD9CB\My%20Doc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DIN_PDN\C\My%20Documents\POSKO\Montok-15-6-2001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nhar\REKAP%202015\Accure%20Biaya%20Realisasi%202015\Accure%20By%20Pengangkutan%20Distribusi%20Rekap%202015%20R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KIE07\OBL\data\KIE\AUDIT2003\TBKIE\FASTLINK\AUDIT\KIE\WS%20CASH%20FLOW%20DIRECT%20KIE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s\CIT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%20DISTRIBUSI'%20II\WORK%20ORDER%20STANDAR\Blanko%20Form%20E-03%202018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ABH\TRIWULAN\2005%20-%207\HASIL\HASIL%2007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\C\Users\ROH%20EDDY%20ANDRI%20W\Desktop\Laporan%20Harian%20Penjualan%20Mei%202013%20rev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dharma6\TRI%20(C)\PENILAIAN%202006\MASTER%20FORM%20SHORT%20REPORT\Senayan%201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Seprilia\PT%20PUSRI\31122009\Kertas%20Kerja\TB\Report%20Anggota%20holding\2009\TB%20anak%20update\LAPORAN%20Induk_Anak%20Perusahaan\GL_Rekind'07?84DB897A" TargetMode="External"/><Relationship Id="rId1" Type="http://schemas.openxmlformats.org/officeDocument/2006/relationships/externalLinkPath" Target="file:///\\84DB897A\GL_Rekind'07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\data%20har%202\IDENTIFIKASI%202011\PROFIL\Risk%20Profil_2011-Kompi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Documents%20and%20Settings\Hendra\Application%20Data\Microsoft\Excel\Data%20Lama\TYA\2006\AKUNTANSI\Report\2003\LK_Mar'03R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661\c\Lotus\HTM%20November%2020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DOCUME~1\Fujitsu\LOCALS~1\Temp\Period%2012c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PAJAK%20PUSRI\2009\PPh%20BADAN\DOCUME~1\bagsek\LOCALS~1\Temp\ARC6\Documents%20and%20Settings\USER\My%20Documents\LAI%20PUSRI%202006\Draft%20LAI%20?DE226EAF" TargetMode="External"/><Relationship Id="rId1" Type="http://schemas.openxmlformats.org/officeDocument/2006/relationships/externalLinkPath" Target="file:///\\DE226EAF\Draft%20LAI%2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\Lianty\BHP\1999%20CITR\1999%20CIT%20calc%20Fina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unik\My%20Documents\Benny\Saham\Saham%202004\Porto%20Juni%2020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e\disk%20%20d\Documents%20and%20Settings\Administrator\My%20Documents\datajo\pln\30juni2005\form-full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Documents%20and%20Settings\staf\Desktop\Kanaka\JAMSOSTEK\JAMSOSTEK\Report\FINAL%20JMS%2008\Documents%20and%20Settings\Administrator\My%20Docum?D376D11D" TargetMode="External"/><Relationship Id="rId1" Type="http://schemas.openxmlformats.org/officeDocument/2006/relationships/externalLinkPath" Target="file:///\\D376D11D\My%20Docu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knik1\malpi%20titip\thd%20matrindo\Harga_Final_STI_16_Feb_2006__all_areas_(1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Documents%20and%20Settings\Anggaran\My%20Documents\FILE%20ESTU\subsidi%202009\RKAP%20REV%20625%20M%20(subs%202008)\REV%20RKAP'08%20OC%20-%20LR625M%20pakai%200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SoedCashflow2010\ABH\TRIWULAN\2005%20-%207\HASIL\HASIL%2007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705\D\NIAGA\Per%202001%206%203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WL\2003\0803\Acct\545623%20Status%20repor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Documents%20and%20Settings\ANG200\My%20Documents\RKAP%202006\PERHITUNGAN\RKAP06-R2-prod2550-tani1539-urea210-nh22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4\Porto%20Maret%20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September%20%2020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2002\Saham%20Sm%20II%202002\Porto%20Desember%20%2020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3\Porto%20Maret%2020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ISI%20%20INVESTASI\Laporan\Tahun%202002\Reksadana\30%20September%2020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DOCUME~1\ADMINI~1\LOCALS~1\Temp\PORTO-OBL%20%2012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Januari%20%2020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2003\Porto%20Desember%202003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Documents%20and%20Settings\staf\Desktop\Kanaka\JAMSOSTEK\JAMSOSTEK\Report\FINAL%20JMS%2008\investasi\Saham%202004\Copy%20of%20Porto%20Desember%20%20?3539A557" TargetMode="External"/><Relationship Id="rId1" Type="http://schemas.openxmlformats.org/officeDocument/2006/relationships/externalLinkPath" Target="file:///\\3539A557\Copy%20of%20Porto%20Desember%20%20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abi\buat%20akuntan\DIVISI%20%20INVESTASI\Laporan\Tahun%202002\Reksadana\31%20Desember%20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jamil\cpc\LM%2007\2007\OKTOBER%2007\COST%20PERFORMANCE%20NOV-07%20REV-2%20Yoyok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ocuments%20and%20Settings\Hendra\Application%20Data\Microsoft\Excel\Project%20Audit\PPS%20Group-08\BNP%202008\REPORT\Report%20To%20Amad\Draft%20BNP\A_UNAUDIT%202005\KK%20Konsolidasi%202005-unaudi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r3\mydoc%20hpr3\Documents%20and%20Settings\riza\My%20Documents\HPR%20Form%20Adjustment%20TRD\Form%20Full%20Report%2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g%20Mandiri%20Eddy%20Basir%20Tanah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rio\tie-in\Cost-Steel-Tie-in.rev-2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01.%20KLIEN\05.%20PT%20KIE\2009\KJS\KJS%20Final\Data%20Audit%20Tahun%20Buku%202008\PT%20KIE\2008\KJS\2008\KIE\KJS\Inf03\kimu\December\BBM-03%20harga?27E4D539" TargetMode="External"/><Relationship Id="rId1" Type="http://schemas.openxmlformats.org/officeDocument/2006/relationships/externalLinkPath" Target="file:///\\27E4D539\BBM-03%20harga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e\disk%20%20d\AKTUARI\ACT_SRVC\EB\IAS19\CLIENTS\MIWON\DEC2003\CALC\FINAL\Jessie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IAS19\CLIENTS\JAVA_PAC\2003\CALC\C_JAV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Users\USER\AppData\Local\Microsoft\Windows\Temporary%20Internet%20Files\Content.Outlook\Y2L383VO\RKAP%202013%20Pasca%20Pra%20RUPS\meeting%20investasi\rincian%20investasi%20bertujuan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in_re\SEKOLAH%20DRAF\DOCUME~1\AYUSJA~1\LOCALS~1\Temp\@%20KAs-BAnk%20Nop1F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Client\PUSRI_GA2010\report\Endah\Documents%20and%20Settings\octari\My%20Documents\Ciki.%20Doc\Mar_07\My%20Documents\PUSPA%202004\TAXES%2004\Bl?C500A0B0" TargetMode="External"/><Relationship Id="rId1" Type="http://schemas.openxmlformats.org/officeDocument/2006/relationships/externalLinkPath" Target="file:///\\C500A0B0\Bl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705\D\NIAGA\Per%202001%205%203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April%20%20200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LAPORAN_2011\12.%20Desember%202011\Lap%20Dekom\Lampiran%20Data%20Dekom%20Laba%2043%20miliar%20Nov.2011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oxsvr\Users\MJIZZIDDIN\Downloads\Data%20NPK%20Non%20Subsidi%20DN%202015%20r.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oxsvr\2011\SOFTCOPY\DATA_PENJUALAN\Summary%20Penjualan%20Tahun%202011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ndalll\JASA%20DW%20I\Rekap%20Pekerjaan%20DW%20I\SPT177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D2000I\RONKE\BAKRIE18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OR2\HWL-anton\1\Liaohua\SE_LH_CDU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KAP-AMMJOGA\PT%20MIT\1999\LAINNYA\FANMIT~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KUPANG\Chiyoda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IAS19\CLIENTS\SUNGIN_T\2003\CALC\C_STAF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WINDOWS\TEMP\COA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dy_savra\conoco%20phill\Retno-PROPOSAL\Oil%20&amp;%20Gas\caltex-duri-10\sum2\Retno-PROPOSAL\Oil%20&amp;%20Gas\caltex\caltex-4-jan\caltex-civil-4A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K%20A%20L%20T%20I%20M\P%20R%20O%20P%20O%20S%20A%20L\D%20O%20K%20U%20M%20E%20N\SUMM-RAKER\P%20I%20P%20I%20N%20G\tool&amp;consum-c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ly\c\Documents%20and%20Settings\henry01\My%20Documents\ANGGARAN%20REP%202004\My%20Documents\DATA\ESTIMATE\C2002\C01079_OE%20Penyesuaian%20ke%20Mesitech_rebid\C01079_Rekap%20&amp;%20Analisa%20Biaya%20Harga%20Satuan%20Rev%23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andalas\Reformer%20Rev1%20Costdirect%20Pim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WIR\calculation\Piping.KDM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halling9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ttachment0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Users\sutono\Documents\Cash%20Flow%202010\Revisi%20RKAP-18-Juni-2010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wer1770-2000%20NEW%20NPWP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WIR\PROPOSAL\NPK-GRESIK\NPKabvGrdPipe%233\COST-CS-NPK-20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ETIN%20File\LK-2002\Konsolidasi\KK%20GA%20Audit%202002_HTM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\ptba\P%20R%20O%20P%20O%20S%20A%20L\K%20A%20L%20T%20I%20M\VICO-NILAM\C%20O%20S%20T\P%20R%20O%20P%20O%20S%20A%20L\NPK_Gresik\Mechanical\DC_Mech_NPK_rev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ndalll\JASA%20DW%20I\Rekap%20Pekerjaan%20DW%20I\CITR9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1%20CIT%20calculation%2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ra\tie-in%20blue\Blue%20sky%20Piping%20tie-in-Package-comb-R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002\komputer%202\My%20Documents\notna_oke@telkom.net\Report%20Final\My%20Documents\MAZNOV\Maznov\DOCUME~1\RAFIKA~1\LOCALS~1\Temp\Documents%20and%20Settings\Rafika%20Yuniasih\My%20Documents\Client\PTBA\BBK\FA%20updat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uli\sule\Productivity\Perf.%20Productivity\piping\yin\Piping%20AG-YIN_performance%20rpt(%20subcont-PHASE%202%20).xls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R\PROPOSAL\popka\costpipe-popka#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itung%20Biaya%20Distribusi\Biaya%20Distribusi%20Per%20Plant%2001012018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acons%20CITR%202001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Documents%20and%20Settings\Hendra\Application%20Data\Microsoft\Excel\Data%20Lama\TYA\2006\AKUNTANSI\Audit-2002\Audited_DES'02.xls?5C588E96" TargetMode="External"/><Relationship Id="rId1" Type="http://schemas.openxmlformats.org/officeDocument/2006/relationships/externalLinkPath" Target="file:///\\5C588E96\Audited_DES'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%20Breakdown%20WO-314680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TRW4-03\INVESTASI\porto.obl%20-%20120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%20Breakdown%20WO%20316348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Documents%20and%20Settings\Hendra\Application%20Data\Microsoft\Excel\Data%20Lama\TYA\2006\AKUNTANSI\Audit-2002\Audited_DES'0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ra\caltex%20-%20con\PROPOSAL%202003\PETROGRES\final\Price-Final\PROPOSAL\Proposal%202003\Jawa\Mechanical%20CO2%20Removal\FINAL%20BQ%20-%2018%20JAN%202003\Cost%20Breakdown%20Sell%20M%20&amp;%20STR-%231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boc\d\Pshm-2000\MARET-2000H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m\d\Pshm-2000\MARET-2000H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TAHUN%202010\PAJAK%20DAERAH\KONTROL%20PAJAK%20DAERAH%20201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Pabrik%20PA%20SA%20NPK\PA%20SA\Compact\Finalisasi%20FS%2011%20Desember%202009\my%20document%20(file%20kerja)\Ira\Project\desal\okt'06\Anfin-RO(FS-0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SHARED\TAX\SUKENDAR\CITR\SPT-1770-BLAN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DOCUME~1\Fujitsu\LOCALS~1\Temp\Period%2012c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boc\d\Dir-2000\MARET-200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m\d\Dir-2000\MARET-200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Sm%20II%202001\JULI-setelah%20gagal%20serah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Documents%20and%20Settings\staf\Desktop\Kanaka\JAMSOSTEK\JAMSOSTEK\Report\FINAL%20JMS%2008\Benny\Saham\Saham%202004\Porto%20September%202004.x?C944AE2E" TargetMode="External"/><Relationship Id="rId1" Type="http://schemas.openxmlformats.org/officeDocument/2006/relationships/externalLinkPath" Target="file:///\\C944AE2E\Porto%20September%202004.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Pebruari%20%20200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Porto%20Maret%20%20200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Sm%20II%202001\Porto%20Desember%2020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2002\Saham%20Sm%20I%202002\Porto%20April%20%20200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2002\Saham%20Sm%20II%202002\Porto%20Juli%20%20200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%202002\Porto%20Juni%20%2020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3\Porto%20September%20200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ocuments%20and%20Settings\staf\Desktop\Kanaka\JAMSOSTEK\JAMSOSTEK\Report\FINAL%20JMS%2008\Data%20Biro%20Akuntansi\A_KONSOLNAS%202008\12%202008\audited\WILAYAH_6\2008\KOORDINATOR_2008\D_2008\Triwulan%20I%202008.XL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Benny\Saham\Saham%202002\Saham%20Sm%20II%202002\Porto%20September%20%20200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Saham\Saham%202002\Saham%20Sm%20II%202002\Porto%20Maret%20%2020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siapor2\d\Documents\Dir-2003\Juli-2003.xls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Documents%20and%20Settings\staf\Desktop\Kanaka\JAMSOSTEK\JAMSOSTEK\Report\FINAL%20JMS%2008\Benny\Saham\Saham%202004\Porto%20September%202004.x?1584E9F4" TargetMode="External"/><Relationship Id="rId1" Type="http://schemas.openxmlformats.org/officeDocument/2006/relationships/externalLinkPath" Target="file:///\\1584E9F4\Porto%20September%202004.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MECHANICAL\Cost%20Paint-Pipe,%20Support%20Pipe&amp;Duc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6\New%20folder\Documents%20and%20Settings\Administrator\Desktop\Nadhiful\D.O.W.N.L.O.A.D\beckup%20pjoko\My%20Documents\Vick\KrFiscal\BADAN2003\lotus\123\RKAP02\Prog01.WK4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WIR\PROPOSAL\NPK-GRESIK\mechanical\P%20R%20O%20P%20O%20S%20A%20L\Proyek-proyek%20Bontang\K2-RETROFIT-SS\Cost-Steel_K2Retrofit-rev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My%20Documents\Support-npk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WIR\PROPOSAL\NPK-GRESIK\mechanical\cost-st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pah%20Mlk%20200606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Tagihan\Temporer\Lembur\Januari%202010-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kp_net\PROGRES\Biaya%20Departemen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PEKERJAAN\RKAP%202010\RKAP%202010%20FINAL\REVISI%20RKAP%2010%20VA1\REVISI%20RKAP10%20VA1%20OC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v%20i%20c%20o%20-%20s\Civil\Civil-Semberah_cost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kp_net\WINDOWS\Desktop\Worksheet%20in%205000A%20AKTIVA%20LANCAR%20Combined%20Leadsheet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kp_net\WINDOWS\Desktop\Worksheet%20in%205100%20KAS%20DAN%20SETARA%20KAS%20Combined%20Leadsheet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Documents\data\dokumen\Laporan-Manajemen-09\Sept-09\September-2009print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s%20workspaper%20Garuda%20Indonesia%2020021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_stf_siapor5\d\Dir-2006\April-200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Pabrik%20PA%20SA%20NPK\PA%20SA\Compact\Finalisasi%20FS%2011%20Desember%202009\Users\edyhp\AppData\Local\Temp\notesFCBCEE\Anfin-NPK%20PKT-PIM%20(080908)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siapor2\d\Documents\Dir-2003\Agustus-2003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_f\ufc%20popka\Sell_Piping_UFC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siapor2\d\Documents\Dir-2002\Tahun-2002AUDITED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AM\K%20A%20L%20T%20I%20M\P%20R%20O%20P%20O%20S%20A%20L\D%20O%20K%20U%20M%20E%20N\SUMM-RAKER\P%20I%20P%20I%20N%20G\P%20R%20O%20P%20O%20S%20A%20L\D%20U%20M%20A%20I\C%20A%20L%20T%20E%20X\D%20S%20F%20-%2011\D%20S%20F%2011%20-%20%23%2010-2-2000\cost-Piping-10-2-2000.xls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.72\anggaran_depang\PEKERJAAN\RKAP%202010\RKAP%202010%20FINAL\REVISI%20RKAP10%20VA\PEKERJAAN\RKAP%202010\RKAP%202010%20FINAL\REVISI%20RKAP%202010\RKAP%202007\Proses\PIPA%20GAS%20PECAH\AKHIR%20GAS\SIAP%20DEKOM\KOM%204B2%20JS15%20OD50\KOM%204B2%20JS1?C95F8FCB" TargetMode="External"/><Relationship Id="rId1" Type="http://schemas.openxmlformats.org/officeDocument/2006/relationships/externalLinkPath" Target="file:///\\C95F8FCB\KOM%204B2%20JS1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RKAP%202007\Proses\PIPA%20GAS%20PECAH\AKHIR%20GAS\SIAP%20DEKOM\KOM%204B2%20JS15%20OD50\KOM%204B2%20JS15%20OD50%20OUT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da\CCI\1998%20CITR\1771'98-Adj%20Rev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Temporary\Pekerjaan\KIE2008\Working%20Paper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ndalll\JASA%20DW%20I\Rekap%20Pekerjaan%20DW%20I\CITR-2002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ndalll\JASA%20DW%20I\Rekap%20Pekerjaan%20DW%20I\23CITR98eForms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NIAGA\MTN%20September%20200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NGELA\BARAMULTIGROUP\ANTANG%20GUNUNG%20MERATUS\FINANCIALS\2008\MARIA-Brown\AGM-Financial%20Model-19-Aug-08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dhiful\P.E.T.R.O.K.I.M.I.A\RKAP%202013\RKAP\17_Single%20Responsibility\Nadhiful\D.O.W.N.L.O.A.D\Siti\Ayus\LAPORAN%20MANAJEMEN\2007\LAPMAN%20JUNI%202007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72\anggaran_depang\September\Bahan\file3%20-%20Bahan%20September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00%20MEDCO%20Model%20Development%20Advisory\09%20-%20MEDCO%20Building%20the%20Models\04%20MMB\01%20Current%20Development%20Version\MMB%20060819%20Edward-decoded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roheddy\Downloads\192.168.1.13\DISTRIBUSI%202015\01%20LAPORAN%20HARIAN\01%20JANUARI\RAPAT%20DPR%20RI%20KK%20IV\Laporan%20Harian%20Penjualan%206%20Februari%202015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kanaka\PT%20PUSRI\report\Documents%20and%20Settings\staf\My%20Documents\Audit%20Projects\KAP%20Data\NCD%2024-3-2006\Final\Audit\PT%20New%20Century%20Dev,%20Tbk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oxsvr\LUTHFI%20BACKUP\2011\Laporan%20Penjualan\Documents%20and%20Settings\Andi\My%20Documents\Data\Tahun%202008\Laporan%20Tahunan\A%20-%20Laporan%20Tahunan%20Total%20Amoniak%20dan%20Utilitas%20Dipakai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ocuments%20and%20Settings\Hendra\Application%20Data\Microsoft\Excel\Project%20Audit\PPS%20Group-08\BNP%202008\REPORT\Report%20To%20Amad\Draft%20BNP\A_LK%202005\Semester%20I\KK%20Semester%201_%202005%20wo%20new%20AW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ocuments%20and%20Settings\Hendra\Application%20Data\Microsoft\Excel\K31ana\Van%20Leeuwen\VLEE'08\Planning\ACCOUNT\Period%20End%20COA%20-%20OPCO%202007\P13\VLT\VLT%20P13%202007%20Addn%20information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R2000-NEM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RIST\Aiwa\Indonesia\1998\Cor-'98-2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oxsvr\Users\MJIZZIDDIN\Downloads\Format%20Laporan%20Untuk%20Urea%20NS%20Domestik%20(R.02)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Pabrik%20PA%20SA%20NPK\PA%20SA\Compact\Finalisasi%20FS%2011%20Desember%202009\NPK-PKT-PTPN\Juni09\Financial%20Analysis%20NPK%20PKT-PTPN%20(220509)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tanto\ASRORI%20HENTRIAWAN%20&amp;%20REKAN%20Files\Basic%20Work%20Program\Master%20Exel\Fa-2\Format%20Tanah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siapor2\documents\Dir-2002\Tahun-2002AUDITED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Users\supv.akt.umum\AppData\Roaming\Microsoft\Excel\LAPORAN_2011\6.%20Juni%202011\Lapmen-kepusri-Trw-2-senin%20print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a\LAP%20KONSOL\Laporan%20Obligasi\Obligasi\HTM\HTM%20Juli%20200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AKTUARI\ACT_SRVC\EB\IAS19\CLIENTS\JAVA_PAC\2003\CALC\C_JAVA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.pim.co.id/LAPORAN_2011/2.%20Februari%202011/Lapmen-kepusri-Feb-11-reclass%20PSO-rev-2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_YIN\Azam%20Data's\P%20R%20O%20P%20O%20S%20A%20L\Proyek-proyek%20Bontang\Popka%20Conveyor\Conv-%233\Steel-Structure-Cost-%233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shall%2000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ata%20D\RONNY\investasi\IDENTIFIKASI%202011\PROFIL\Risk%20Profil_2011-Kompil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dal-har-3\Sie%20Wil-II\RKAP%202003\Angg-Inves-2003%20(20-9-02)koreksidir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\E\BACK%20UP%20SERVER\SERVER%20BPN%2001%20JUL%202013\2013\RENBANGSAR%202013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DATA%20HPP%20OKTOBER%202012\HPP%20Pupuk%20Bersubsidi_EXC_2012_0008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perbandingan%20HPP%20okt%2012%20dgn%20hpp%20final%202011.xlsx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t.140\E\TAHUN%202002\LAPORAN\Cost%20per%20Jenis%20TW1-2002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AKTUARI\ACT_SRVC\EB\IAS19\CLIENTS\SUNGIN_T\2003\CALC\C_STAF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4.99\cpc\LM%2007\2007\11-NOVEMBER%202007\COST%20PERFORMANCE%20NOV-07%20Yoyok1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RA\COST-AFTER%20C\P%20R%20O%20P%20O%20S%20A%20L\J%20A%20W%20A\J%20A%20B%20O%20T%20A%20B%20E%20K\Z%20E%20N%20E%20C%20A\tool&amp;consum-cs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RA\NITIP%20WAHYU\P%20R%20O%20P%20O%20S%20A%20L\J%20A%20W%20A\G%20R%20E%20S%20I%20K\NPK-GRESIK\mechanical\cost-str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f_siapor2\d\Documents\Dir-2003\Januari-2003New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Documents%20and%20Settings\staf\Desktop\Kanaka\JAMSOSTEK\JAMSOSTEK\Report\FINAL%20JMS%2008\Documents%20and%20Settings\Administrator\My%20Docum?4034A5DD" TargetMode="External"/><Relationship Id="rId1" Type="http://schemas.openxmlformats.org/officeDocument/2006/relationships/externalLinkPath" Target="file:///\\4034A5DD\My%20Docum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204.96\New%20folder\Documents%20and%20Settings\Administrator\Desktop\Nadhiful\D.O.W.N.L.O.A.D\Documents%20and%20Settings\staf\Desktop\Kanaka\JAMSOSTEK\JAMSOSTEK\Report\FINAL%20JMS%2008\Benny\Saham\Saham%202004\Laporan%20Riil%20-2004\Cop?EDA90650" TargetMode="External"/><Relationship Id="rId1" Type="http://schemas.openxmlformats.org/officeDocument/2006/relationships/externalLinkPath" Target="file:///\\EDA90650\Cop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Nadhiful\P.E.T.R.O.K.I.M.I.A\RKAP%202013\RKAP\17_Single%20Responsibility\Nadhiful\D.O.W.N.L.O.A.D\Documents%20and%20Settings\staf\Desktop\Kanaka\JAMSOSTEK\JAMSOSTEK\Report\FINAL%20JMS%2008\Benny\Saham\Saham%202004\Laporan%20Riil%20-2004\Cop?0BA839CB" TargetMode="External"/><Relationship Id="rId1" Type="http://schemas.openxmlformats.org/officeDocument/2006/relationships/externalLinkPath" Target="file:///\\0BA839CB\Co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umsi"/>
      <sheetName val="Laba"/>
      <sheetName val="neraca"/>
      <sheetName val="harga"/>
      <sheetName val="Penj"/>
      <sheetName val="Prod"/>
      <sheetName val="Cons"/>
      <sheetName val="Cash"/>
      <sheetName val="Piut"/>
      <sheetName val="Kredit"/>
      <sheetName val="Persed"/>
      <sheetName val="Pemak.bahan"/>
      <sheetName val="RATIO"/>
      <sheetName val="Analisa"/>
      <sheetName val="R-L"/>
      <sheetName val="Recovered_Sheet2"/>
      <sheetName val="NPK Ekspor + Phonska Plus"/>
      <sheetName val="Gypsum"/>
      <sheetName val="BRI LC"/>
      <sheetName val="OCBC-NISP LC"/>
      <sheetName val="DEUTSCHE"/>
      <sheetName val="PANIN LC"/>
      <sheetName val="DBS"/>
      <sheetName val="TR (USD) LC"/>
      <sheetName val="TR (USD) SKBDN"/>
      <sheetName val="LC ETA"/>
      <sheetName val="BRI LC JT TR&amp;Ref"/>
      <sheetName val="OCBC-NISP JT TR"/>
      <sheetName val="DEUTSCHE JT TR"/>
      <sheetName val="PANIN LC JT TR"/>
      <sheetName val="BRI SKBDN"/>
      <sheetName val="OCBC-NISP SKBDN"/>
      <sheetName val="PANIN SKBDN"/>
      <sheetName val="DBS SKBDN"/>
      <sheetName val="SKBDN ETA"/>
      <sheetName val="SKBDN ETA mingguan"/>
      <sheetName val="BRI SKBDN JT TR"/>
      <sheetName val="OCBC-NISP SKBDN JT TR"/>
      <sheetName val="PANIN SKBDN JT TR"/>
      <sheetName val="BRI BG"/>
      <sheetName val="OCBC-NISP BG"/>
      <sheetName val="PANIN BG"/>
      <sheetName val="DKI BG"/>
      <sheetName val="AGUSTUS"/>
      <sheetName val="JT LC OKT"/>
      <sheetName val="JT SKBDN OKT"/>
      <sheetName val="REKAP"/>
      <sheetName val="JT LC NOV"/>
      <sheetName val="JT SKBDN NOV"/>
      <sheetName val="JT LC DES"/>
      <sheetName val="JT SKBDN DES"/>
      <sheetName val="RENCANA OPEN"/>
      <sheetName val="REKON PETRO"/>
      <sheetName val="JT LC JAN '14"/>
      <sheetName val="RDD"/>
      <sheetName val="Sheet3"/>
      <sheetName val="Suplier"/>
      <sheetName val="JT SKBDN JAN '14"/>
      <sheetName val="JT $ PANIN JAN-DES '14"/>
      <sheetName val="PETRO"/>
      <sheetName val="Pemak_bahan"/>
      <sheetName val="NPK_Ekspor_+_Phonska_Plus"/>
      <sheetName val="BRI_LC"/>
      <sheetName val="OCBC-NISP_LC"/>
      <sheetName val="PANIN_LC"/>
      <sheetName val="TR_(USD)_LC"/>
      <sheetName val="TR_(USD)_SKBDN"/>
      <sheetName val="LC_ETA"/>
      <sheetName val="BRI_LC_JT_TR&amp;Ref"/>
      <sheetName val="OCBC-NISP_JT_TR"/>
      <sheetName val="DEUTSCHE_JT_TR"/>
      <sheetName val="PANIN_LC_JT_TR"/>
      <sheetName val="BRI_SKBDN"/>
      <sheetName val="OCBC-NISP_SKBDN"/>
      <sheetName val="PANIN_SKBDN"/>
      <sheetName val="DBS_SKBDN"/>
      <sheetName val="SKBDN_ETA"/>
      <sheetName val="SKBDN_ETA_mingguan"/>
      <sheetName val="BRI_SKBDN_JT_TR"/>
      <sheetName val="OCBC-NISP_SKBDN_JT_TR"/>
      <sheetName val="PANIN_SKBDN_JT_TR"/>
      <sheetName val="BRI_BG"/>
      <sheetName val="OCBC-NISP_BG"/>
      <sheetName val="PANIN_BG"/>
      <sheetName val="DKI_BG"/>
      <sheetName val="JT_LC_OKT"/>
      <sheetName val="JT_SKBDN_OKT"/>
      <sheetName val="JT_LC_NOV"/>
      <sheetName val="JT_SKBDN_NOV"/>
      <sheetName val="JT_LC_DES"/>
      <sheetName val="JT_SKBDN_DES"/>
      <sheetName val="RENCANA_OPEN"/>
      <sheetName val="REKON_PETRO"/>
      <sheetName val="JT_LC_JAN_'14"/>
      <sheetName val="JT_SKBDN_JAN_'14"/>
      <sheetName val="JT_$_PANIN_JAN-DES_'1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Book1"/>
      <sheetName val="SP-36"/>
      <sheetName val="Dafis"/>
      <sheetName val="Cover"/>
      <sheetName val="ASUMSI-RJP (2)"/>
      <sheetName val="ASUMSI-RJP"/>
      <sheetName val="Profil Proy"/>
      <sheetName val="Invest"/>
      <sheetName val="Ringkasan"/>
      <sheetName val="lampiran"/>
      <sheetName val="LAPRJP tnp PH"/>
      <sheetName val="Laba Ditahan"/>
      <sheetName val="LAPRJP Kons tnp PH"/>
      <sheetName val="Laba Ditahan Kons"/>
      <sheetName val="OMrjp"/>
      <sheetName val="By Usaha"/>
      <sheetName val="Invest Rutin"/>
      <sheetName val="Ratio"/>
      <sheetName val="Ratio Kons"/>
      <sheetName val="N-AALI"/>
      <sheetName val="J-ASII "/>
      <sheetName val="N-ASII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REGION 2"/>
      <sheetName val="ASUMSI-RJP_(2)"/>
      <sheetName val="Profil_Proy"/>
      <sheetName val="LAPRJP_tnp_PH"/>
      <sheetName val="Laba_Ditahan"/>
      <sheetName val="LAPRJP_Kons_tnp_PH"/>
      <sheetName val="Laba_Ditahan_Kons"/>
      <sheetName val="By_Usaha"/>
      <sheetName val="Invest_Rutin"/>
      <sheetName val="Ratio_Kons"/>
      <sheetName val="J-ASII_"/>
      <sheetName val="REGION_2"/>
      <sheetName val="asumsi"/>
      <sheetName val="Laba"/>
      <sheetName val="neraca"/>
      <sheetName val="harga"/>
      <sheetName val="Penj"/>
      <sheetName val="Prod"/>
      <sheetName val="Cons"/>
      <sheetName val="Cash"/>
      <sheetName val="Piut"/>
      <sheetName val="Kredit"/>
      <sheetName val="Persed"/>
      <sheetName val="Pemak.bahan"/>
      <sheetName val="Analisa"/>
      <sheetName val="R-L"/>
      <sheetName val="Recovered_Sheet2"/>
      <sheetName val="NPK Ekspor + Phonska Plus"/>
      <sheetName val="Gypsum"/>
      <sheetName val="BRI LC"/>
      <sheetName val="OCBC-NISP LC"/>
      <sheetName val="DEUTSCHE"/>
      <sheetName val="PANIN LC"/>
      <sheetName val="DBS"/>
      <sheetName val="TR (USD) LC"/>
      <sheetName val="TR (USD) SKBDN"/>
      <sheetName val="LC ETA"/>
      <sheetName val="BRI LC JT TR&amp;Ref"/>
      <sheetName val="OCBC-NISP JT TR"/>
      <sheetName val="DEUTSCHE JT TR"/>
      <sheetName val="PANIN LC JT TR"/>
      <sheetName val="BRI SKBDN"/>
      <sheetName val="OCBC-NISP SKBDN"/>
      <sheetName val="PANIN SKBDN"/>
      <sheetName val="DBS SKBDN"/>
      <sheetName val="SKBDN ETA"/>
      <sheetName val="SKBDN ETA mingguan"/>
      <sheetName val="BRI SKBDN JT TR"/>
      <sheetName val="OCBC-NISP SKBDN JT TR"/>
      <sheetName val="PANIN SKBDN JT TR"/>
      <sheetName val="BRI BG"/>
      <sheetName val="OCBC-NISP BG"/>
      <sheetName val="PANIN BG"/>
      <sheetName val="DKI BG"/>
      <sheetName val="AGUSTUS"/>
      <sheetName val="JT LC OKT"/>
      <sheetName val="JT SKBDN OKT"/>
      <sheetName val="REKAP"/>
      <sheetName val="JT LC NOV"/>
      <sheetName val="JT SKBDN NOV"/>
      <sheetName val="JT LC DES"/>
      <sheetName val="JT SKBDN DES"/>
      <sheetName val="RENCANA OPEN"/>
      <sheetName val="REKON PETRO"/>
      <sheetName val="JT LC JAN '14"/>
      <sheetName val="RDD"/>
      <sheetName val="Suplier"/>
      <sheetName val="JT SKBDN JAN '14"/>
      <sheetName val="JT $ PANIN JAN-DES '14"/>
      <sheetName val="PE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Gab Offshore sbg Pend. Jasa"/>
      <sheetName val="AA.1 BNI"/>
      <sheetName val="Consolidated"/>
      <sheetName val="3-8"/>
      <sheetName val="COST CENTER"/>
    </sheetNames>
    <sheetDataSet>
      <sheetData sheetId="0">
        <row r="1">
          <cell r="A1" t="str">
            <v>NO_BATCH</v>
          </cell>
        </row>
      </sheetData>
      <sheetData sheetId="1">
        <row r="1">
          <cell r="A1" t="str">
            <v>NO_BATCH</v>
          </cell>
        </row>
      </sheetData>
      <sheetData sheetId="2">
        <row r="1">
          <cell r="A1" t="str">
            <v>NO_BATCH</v>
          </cell>
        </row>
      </sheetData>
      <sheetData sheetId="3" refreshError="1">
        <row r="1">
          <cell r="A1" t="str">
            <v>NO_BATCH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C2" t="str">
            <v>AA/00001/A/01/02/BTG</v>
          </cell>
          <cell r="E2">
            <v>762</v>
          </cell>
          <cell r="G2" t="str">
            <v>K027</v>
          </cell>
          <cell r="H2" t="str">
            <v>KOPERASI KARY.PT.KIE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R2">
            <v>13022127</v>
          </cell>
          <cell r="S2">
            <v>0</v>
          </cell>
          <cell r="Y2">
            <v>762</v>
          </cell>
          <cell r="Z2" t="str">
            <v>JURNAL BALIK EX.AA/00008/A/12/01/BTG KARENA DOUBLE KOREKSI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C3" t="str">
            <v>AA/00001/A/01/02/BTG</v>
          </cell>
          <cell r="E3">
            <v>762</v>
          </cell>
          <cell r="G3" t="str">
            <v>K027</v>
          </cell>
          <cell r="H3" t="str">
            <v>KOPERASI KARY.PT.KIE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R3">
            <v>0</v>
          </cell>
          <cell r="S3">
            <v>13022127</v>
          </cell>
          <cell r="Y3">
            <v>762</v>
          </cell>
          <cell r="Z3" t="str">
            <v>JURNAL BALIK EX.AA/00008/A/12/01/BTG KARENA DOUBLE KOREKSI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C4" t="str">
            <v>CM/00001/K/01/02/BTG</v>
          </cell>
          <cell r="D4" t="str">
            <v>54.11.01</v>
          </cell>
          <cell r="E4">
            <v>734</v>
          </cell>
          <cell r="G4" t="str">
            <v>8401891</v>
          </cell>
          <cell r="H4" t="str">
            <v>SYAMSUDDIN YUNUS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O4" t="str">
            <v>POS NERACA</v>
          </cell>
          <cell r="S4">
            <v>1200000</v>
          </cell>
          <cell r="T4">
            <v>1200000</v>
          </cell>
          <cell r="V4" t="str">
            <v>KIE 00746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E4" t="str">
            <v>L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C5" t="str">
            <v>CM/00001/K/01/02/BTG</v>
          </cell>
          <cell r="D5" t="str">
            <v>54.11.01</v>
          </cell>
          <cell r="E5">
            <v>734</v>
          </cell>
          <cell r="G5" t="str">
            <v>8401891</v>
          </cell>
          <cell r="H5" t="str">
            <v>SYAMSUDDIN YUNUS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O5" t="str">
            <v>POS NERACA</v>
          </cell>
          <cell r="R5">
            <v>1200000</v>
          </cell>
          <cell r="T5">
            <v>1200000</v>
          </cell>
          <cell r="V5" t="str">
            <v>KIE 00746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E5" t="str">
            <v>L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C6" t="str">
            <v>CM/00002/K/01/02/BTG</v>
          </cell>
          <cell r="D6" t="str">
            <v>54.11.01</v>
          </cell>
          <cell r="E6">
            <v>734</v>
          </cell>
          <cell r="G6" t="str">
            <v>8100413</v>
          </cell>
          <cell r="H6" t="str">
            <v>IR.REVENSI SITOMPUL, MM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O6" t="str">
            <v>POS NERACA</v>
          </cell>
          <cell r="S6">
            <v>4825000</v>
          </cell>
          <cell r="T6">
            <v>4825000</v>
          </cell>
          <cell r="V6" t="str">
            <v>KIE 00746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E6" t="str">
            <v>L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C7" t="str">
            <v>CM/00002/K/01/02/BTG</v>
          </cell>
          <cell r="D7" t="str">
            <v>54.11.01</v>
          </cell>
          <cell r="E7">
            <v>734</v>
          </cell>
          <cell r="G7" t="str">
            <v>8100413</v>
          </cell>
          <cell r="H7" t="str">
            <v>IR.REVENSI SITOMPUL, MM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O7" t="str">
            <v>POS NERACA</v>
          </cell>
          <cell r="R7">
            <v>4825000</v>
          </cell>
          <cell r="T7">
            <v>4825000</v>
          </cell>
          <cell r="V7" t="str">
            <v>KIE 00746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E7" t="str">
            <v>L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C8" t="str">
            <v>CM/00003/K/01/02/BTG</v>
          </cell>
          <cell r="D8" t="str">
            <v>54.11.01</v>
          </cell>
          <cell r="E8">
            <v>735</v>
          </cell>
          <cell r="G8" t="str">
            <v>8602714</v>
          </cell>
          <cell r="H8" t="str">
            <v>ALI HERNOWO, SH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O8" t="str">
            <v>POS NERACA</v>
          </cell>
          <cell r="S8">
            <v>7460000</v>
          </cell>
          <cell r="T8">
            <v>7460000</v>
          </cell>
          <cell r="V8" t="str">
            <v>KIE 00747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E8" t="str">
            <v>L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C9" t="str">
            <v>CM/00003/K/01/02/BTG</v>
          </cell>
          <cell r="D9" t="str">
            <v>54.11.01</v>
          </cell>
          <cell r="E9">
            <v>735</v>
          </cell>
          <cell r="G9" t="str">
            <v>8602714</v>
          </cell>
          <cell r="H9" t="str">
            <v>ALI HERNOWO, SH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O9" t="str">
            <v>POS NERACA</v>
          </cell>
          <cell r="R9">
            <v>7460000</v>
          </cell>
          <cell r="T9">
            <v>7460000</v>
          </cell>
          <cell r="V9" t="str">
            <v>KIE 00747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E9" t="str">
            <v>L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C10" t="str">
            <v>CM/00004/K/01/02/BTG</v>
          </cell>
          <cell r="D10" t="str">
            <v>54.11.01</v>
          </cell>
          <cell r="E10">
            <v>735</v>
          </cell>
          <cell r="G10" t="str">
            <v>8602714</v>
          </cell>
          <cell r="H10" t="str">
            <v>ALI HERNOWO, SH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O10" t="str">
            <v>POS NERACA</v>
          </cell>
          <cell r="S10">
            <v>562500</v>
          </cell>
          <cell r="T10">
            <v>562500</v>
          </cell>
          <cell r="V10" t="str">
            <v>KIE 00747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E10" t="str">
            <v>L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C11" t="str">
            <v>CM/00004/K/01/02/BTG</v>
          </cell>
          <cell r="D11" t="str">
            <v>54.11.01</v>
          </cell>
          <cell r="E11">
            <v>735</v>
          </cell>
          <cell r="G11" t="str">
            <v>8602714</v>
          </cell>
          <cell r="H11" t="str">
            <v>ALI HERNOWO, SH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O11" t="str">
            <v>POS NERACA</v>
          </cell>
          <cell r="R11">
            <v>562500</v>
          </cell>
          <cell r="T11">
            <v>562500</v>
          </cell>
          <cell r="V11" t="str">
            <v>KIE 00747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E11" t="str">
            <v>L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C12" t="str">
            <v>CM/00005/K/01/02/BTG</v>
          </cell>
          <cell r="D12" t="str">
            <v>54.11.01</v>
          </cell>
          <cell r="E12">
            <v>742</v>
          </cell>
          <cell r="G12" t="str">
            <v>9300089</v>
          </cell>
          <cell r="H12" t="str">
            <v>SUMARJI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O12" t="str">
            <v>POS NERACA</v>
          </cell>
          <cell r="S12">
            <v>1000982</v>
          </cell>
          <cell r="T12">
            <v>1000982</v>
          </cell>
          <cell r="V12" t="str">
            <v>KIE 00749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E12" t="str">
            <v>L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C13" t="str">
            <v>CM/00005/K/01/02/BTG</v>
          </cell>
          <cell r="D13" t="str">
            <v>54.11.01</v>
          </cell>
          <cell r="E13">
            <v>742</v>
          </cell>
          <cell r="G13" t="str">
            <v>9300089</v>
          </cell>
          <cell r="H13" t="str">
            <v>SUMARJI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O13" t="str">
            <v>POS NERACA</v>
          </cell>
          <cell r="R13">
            <v>1000982</v>
          </cell>
          <cell r="T13">
            <v>1000982</v>
          </cell>
          <cell r="V13" t="str">
            <v>KIE 00749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E13" t="str">
            <v>L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C14" t="str">
            <v>CM/00006/V/01/02/BTG</v>
          </cell>
          <cell r="D14" t="str">
            <v>51.11.01</v>
          </cell>
          <cell r="E14">
            <v>740</v>
          </cell>
          <cell r="G14" t="str">
            <v>T013</v>
          </cell>
          <cell r="H14" t="str">
            <v>TRUBA JURONG ENGINEERING,PT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O14" t="str">
            <v>POS NERACA</v>
          </cell>
          <cell r="S14">
            <v>108714225</v>
          </cell>
          <cell r="T14">
            <v>108714225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E14" t="str">
            <v>L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C15" t="str">
            <v>CM/00006/V/01/02/BTG</v>
          </cell>
          <cell r="D15" t="str">
            <v>51.11.01</v>
          </cell>
          <cell r="E15">
            <v>740</v>
          </cell>
          <cell r="G15" t="str">
            <v>T013</v>
          </cell>
          <cell r="H15" t="str">
            <v>TRUBA JURONG ENGINEERING,PT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O15" t="str">
            <v>POS NERACA</v>
          </cell>
          <cell r="R15">
            <v>108714225</v>
          </cell>
          <cell r="T15">
            <v>108714225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E15" t="str">
            <v>L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C16" t="str">
            <v>CM/00007/V/01/02/BTG</v>
          </cell>
          <cell r="D16" t="str">
            <v>51.11.01</v>
          </cell>
          <cell r="E16">
            <v>745</v>
          </cell>
          <cell r="G16" t="str">
            <v>K027</v>
          </cell>
          <cell r="H16" t="str">
            <v>KOPERASI KARY.PT.KIE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O16" t="str">
            <v>POS NERACA</v>
          </cell>
          <cell r="S16">
            <v>97596342</v>
          </cell>
          <cell r="T16">
            <v>97596342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E16" t="str">
            <v>L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C17" t="str">
            <v>CM/00007/V/01/02/BTG</v>
          </cell>
          <cell r="D17" t="str">
            <v>51.11.01</v>
          </cell>
          <cell r="E17">
            <v>745</v>
          </cell>
          <cell r="G17" t="str">
            <v>K027</v>
          </cell>
          <cell r="H17" t="str">
            <v>KOPERASI KARY.PT.KIE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O17" t="str">
            <v>POS NERACA</v>
          </cell>
          <cell r="R17">
            <v>97596342</v>
          </cell>
          <cell r="T17">
            <v>97596342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E17" t="str">
            <v>L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C18" t="str">
            <v>CM/00008/V/12/01/BTG</v>
          </cell>
          <cell r="D18" t="str">
            <v>51.11.01</v>
          </cell>
          <cell r="E18">
            <v>738</v>
          </cell>
          <cell r="G18" t="str">
            <v>K026</v>
          </cell>
          <cell r="H18" t="str">
            <v>KANTOR PELAYANAN PAJAK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O18" t="str">
            <v>POS NERACA</v>
          </cell>
          <cell r="S18">
            <v>956700</v>
          </cell>
          <cell r="T18">
            <v>956700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E18" t="str">
            <v>L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C19" t="str">
            <v>CM/00008/V/12/01/BTG</v>
          </cell>
          <cell r="D19" t="str">
            <v>51.11.01</v>
          </cell>
          <cell r="E19">
            <v>738</v>
          </cell>
          <cell r="G19" t="str">
            <v>K026</v>
          </cell>
          <cell r="H19" t="str">
            <v>KANTOR PELAYANAN PAJAK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O19" t="str">
            <v>POS NERACA</v>
          </cell>
          <cell r="R19">
            <v>956700</v>
          </cell>
          <cell r="T19">
            <v>956700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E19" t="str">
            <v>L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C20" t="str">
            <v>CM/00009/K/01/02/BTG</v>
          </cell>
          <cell r="D20" t="str">
            <v>54.11.01</v>
          </cell>
          <cell r="E20">
            <v>742</v>
          </cell>
          <cell r="G20" t="str">
            <v>9200050</v>
          </cell>
          <cell r="H20" t="str">
            <v>ROHMAD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O20" t="str">
            <v>POS NERACA</v>
          </cell>
          <cell r="S20">
            <v>2000000</v>
          </cell>
          <cell r="T20">
            <v>2000000</v>
          </cell>
          <cell r="V20" t="str">
            <v>KIE 00749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E20" t="str">
            <v>L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C21" t="str">
            <v>CM/00009/K/01/02/BTG</v>
          </cell>
          <cell r="D21" t="str">
            <v>54.11.01</v>
          </cell>
          <cell r="E21">
            <v>742</v>
          </cell>
          <cell r="G21" t="str">
            <v>9200050</v>
          </cell>
          <cell r="H21" t="str">
            <v>ROHMAD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O21" t="str">
            <v>POS NERACA</v>
          </cell>
          <cell r="R21">
            <v>2000000</v>
          </cell>
          <cell r="T21">
            <v>2000000</v>
          </cell>
          <cell r="V21" t="str">
            <v>KIE 00749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E21" t="str">
            <v>L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C22" t="str">
            <v>CM/00010/V/01/02/BTG</v>
          </cell>
          <cell r="D22" t="str">
            <v>51.11.01</v>
          </cell>
          <cell r="E22">
            <v>742</v>
          </cell>
          <cell r="G22" t="str">
            <v>D019</v>
          </cell>
          <cell r="H22" t="str">
            <v>DISPENDA TINGKAT II BTG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O22" t="str">
            <v>POS NERACA</v>
          </cell>
          <cell r="S22">
            <v>2144600</v>
          </cell>
          <cell r="T22">
            <v>2144600</v>
          </cell>
          <cell r="V22" t="str">
            <v>KIE 00749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E22" t="str">
            <v>L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C23" t="str">
            <v>CM/00010/V/01/02/BTG</v>
          </cell>
          <cell r="D23" t="str">
            <v>51.11.01</v>
          </cell>
          <cell r="E23">
            <v>742</v>
          </cell>
          <cell r="G23" t="str">
            <v>D019</v>
          </cell>
          <cell r="H23" t="str">
            <v>DISPENDA TINGKAT II BTG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O23" t="str">
            <v>POS NERACA</v>
          </cell>
          <cell r="R23">
            <v>2144600</v>
          </cell>
          <cell r="T23">
            <v>2144600</v>
          </cell>
          <cell r="V23" t="str">
            <v>KIE 00749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E23" t="str">
            <v>L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C24" t="str">
            <v>CM/00011/K/01/02/BTG</v>
          </cell>
          <cell r="D24" t="str">
            <v>54.11.01</v>
          </cell>
          <cell r="E24">
            <v>742</v>
          </cell>
          <cell r="G24" t="str">
            <v>8502574</v>
          </cell>
          <cell r="H24" t="str">
            <v>ANGGORO P.Y, IR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O24" t="str">
            <v>POS NERACA</v>
          </cell>
          <cell r="S24">
            <v>200000</v>
          </cell>
          <cell r="T24">
            <v>200000</v>
          </cell>
          <cell r="V24" t="str">
            <v>KIE 00749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E24" t="str">
            <v>L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C25" t="str">
            <v>CM/00011/K/01/02/BTG</v>
          </cell>
          <cell r="D25" t="str">
            <v>54.11.01</v>
          </cell>
          <cell r="E25">
            <v>742</v>
          </cell>
          <cell r="G25" t="str">
            <v>8502574</v>
          </cell>
          <cell r="H25" t="str">
            <v>ANGGORO P.Y, IR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O25" t="str">
            <v>POS NERACA</v>
          </cell>
          <cell r="R25">
            <v>200000</v>
          </cell>
          <cell r="T25">
            <v>200000</v>
          </cell>
          <cell r="V25" t="str">
            <v>KIE 00749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E25" t="str">
            <v>L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C26" t="str">
            <v>CM/00012/K/01/02/BTG</v>
          </cell>
          <cell r="D26" t="str">
            <v>54.11.01</v>
          </cell>
          <cell r="E26">
            <v>742</v>
          </cell>
          <cell r="G26" t="str">
            <v>9200073</v>
          </cell>
          <cell r="H26" t="str">
            <v>DJOKO SUSILO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O26" t="str">
            <v>POS NERACA</v>
          </cell>
          <cell r="S26">
            <v>2004750</v>
          </cell>
          <cell r="T26">
            <v>2004750</v>
          </cell>
          <cell r="V26" t="str">
            <v>KIE 00749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E26" t="str">
            <v>L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C27" t="str">
            <v>CM/00012/K/01/02/BTG</v>
          </cell>
          <cell r="D27" t="str">
            <v>54.11.01</v>
          </cell>
          <cell r="E27">
            <v>742</v>
          </cell>
          <cell r="G27" t="str">
            <v>9200073</v>
          </cell>
          <cell r="H27" t="str">
            <v>DJOKO SUSILO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O27" t="str">
            <v>POS NERACA</v>
          </cell>
          <cell r="R27">
            <v>2004750</v>
          </cell>
          <cell r="T27">
            <v>2004750</v>
          </cell>
          <cell r="V27" t="str">
            <v>KIE 00749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E27" t="str">
            <v>L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C28" t="str">
            <v>CM/00013/K/01/02/BTG</v>
          </cell>
          <cell r="D28" t="str">
            <v>54.11.01</v>
          </cell>
          <cell r="E28">
            <v>742</v>
          </cell>
          <cell r="G28" t="str">
            <v>8401891</v>
          </cell>
          <cell r="H28" t="str">
            <v>SYAMSUDDIN YUNUS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O28" t="str">
            <v>POS NERACA</v>
          </cell>
          <cell r="S28">
            <v>910000</v>
          </cell>
          <cell r="T28">
            <v>910000</v>
          </cell>
          <cell r="V28" t="str">
            <v>KIE 00749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E28" t="str">
            <v>L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C29" t="str">
            <v>CM/00013/K/01/02/BTG</v>
          </cell>
          <cell r="D29" t="str">
            <v>54.11.01</v>
          </cell>
          <cell r="E29">
            <v>742</v>
          </cell>
          <cell r="G29" t="str">
            <v>8401891</v>
          </cell>
          <cell r="H29" t="str">
            <v>SYAMSUDDIN YUNUS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O29" t="str">
            <v>POS NERACA</v>
          </cell>
          <cell r="R29">
            <v>910000</v>
          </cell>
          <cell r="T29">
            <v>910000</v>
          </cell>
          <cell r="V29" t="str">
            <v>KIE 00749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E29" t="str">
            <v>L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C30" t="str">
            <v>CM/00014/K/01/02/BTG</v>
          </cell>
          <cell r="D30" t="str">
            <v>54.11.01</v>
          </cell>
          <cell r="E30">
            <v>742</v>
          </cell>
          <cell r="G30" t="str">
            <v>9500097</v>
          </cell>
          <cell r="H30" t="str">
            <v>SUTIKNO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O30" t="str">
            <v>POS NERACA</v>
          </cell>
          <cell r="S30">
            <v>6237000</v>
          </cell>
          <cell r="T30">
            <v>6237000</v>
          </cell>
          <cell r="V30" t="str">
            <v>KIE 00750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E30" t="str">
            <v>L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C31" t="str">
            <v>CM/00014/K/01/02/BTG</v>
          </cell>
          <cell r="D31" t="str">
            <v>54.11.01</v>
          </cell>
          <cell r="E31">
            <v>742</v>
          </cell>
          <cell r="G31" t="str">
            <v>9500097</v>
          </cell>
          <cell r="H31" t="str">
            <v>SUTIKNO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O31" t="str">
            <v>POS NERACA</v>
          </cell>
          <cell r="R31">
            <v>6237000</v>
          </cell>
          <cell r="T31">
            <v>6237000</v>
          </cell>
          <cell r="V31" t="str">
            <v>KIE 00750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E31" t="str">
            <v>L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C32" t="str">
            <v>CM/00015/K/01/02/BTG</v>
          </cell>
          <cell r="D32" t="str">
            <v>54.11.01</v>
          </cell>
          <cell r="E32">
            <v>746</v>
          </cell>
          <cell r="G32" t="str">
            <v>KK-0072</v>
          </cell>
          <cell r="H32" t="str">
            <v>S U G E N G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O32" t="str">
            <v>POS NERACA</v>
          </cell>
          <cell r="S32">
            <v>290000</v>
          </cell>
          <cell r="T32">
            <v>290000</v>
          </cell>
          <cell r="V32" t="str">
            <v>KIE 00752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E32" t="str">
            <v>L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C33" t="str">
            <v>CM/00015/K/01/02/BTG</v>
          </cell>
          <cell r="D33" t="str">
            <v>54.11.01</v>
          </cell>
          <cell r="E33">
            <v>746</v>
          </cell>
          <cell r="G33" t="str">
            <v>KK-0072</v>
          </cell>
          <cell r="H33" t="str">
            <v>S U G E N G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O33" t="str">
            <v>POS NERACA</v>
          </cell>
          <cell r="R33">
            <v>290000</v>
          </cell>
          <cell r="T33">
            <v>290000</v>
          </cell>
          <cell r="V33" t="str">
            <v>KIE 00752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E33" t="str">
            <v>L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C34" t="str">
            <v>CM/00016/K/01/02/BTG</v>
          </cell>
          <cell r="D34" t="str">
            <v>51.11.01</v>
          </cell>
          <cell r="E34">
            <v>745</v>
          </cell>
          <cell r="G34" t="str">
            <v>K016</v>
          </cell>
          <cell r="H34" t="str">
            <v>KALTIM ADVENTURE, PT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O34" t="str">
            <v>POS NERACA</v>
          </cell>
          <cell r="S34">
            <v>2269200</v>
          </cell>
          <cell r="T34">
            <v>2269200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E34" t="str">
            <v>L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C35" t="str">
            <v>CM/00016/K/01/02/BTG</v>
          </cell>
          <cell r="D35" t="str">
            <v>51.11.01</v>
          </cell>
          <cell r="E35">
            <v>745</v>
          </cell>
          <cell r="G35" t="str">
            <v>K016</v>
          </cell>
          <cell r="H35" t="str">
            <v>KALTIM ADVENTURE, PT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O35" t="str">
            <v>POS NERACA</v>
          </cell>
          <cell r="R35">
            <v>2269200</v>
          </cell>
          <cell r="T35">
            <v>2269200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E35" t="str">
            <v>L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C36" t="str">
            <v>CM/00017/V/01/02/BTG</v>
          </cell>
          <cell r="D36" t="str">
            <v>51.11.01</v>
          </cell>
          <cell r="E36">
            <v>745</v>
          </cell>
          <cell r="G36" t="str">
            <v>K027</v>
          </cell>
          <cell r="H36" t="str">
            <v>KOPERASI KARY.PT.KIE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O36" t="str">
            <v>POS NERACA</v>
          </cell>
          <cell r="S36">
            <v>79980000</v>
          </cell>
          <cell r="T36">
            <v>79980000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E36" t="str">
            <v>L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C37" t="str">
            <v>CM/00017/V/01/02/BTG</v>
          </cell>
          <cell r="D37" t="str">
            <v>51.11.01</v>
          </cell>
          <cell r="E37">
            <v>745</v>
          </cell>
          <cell r="G37" t="str">
            <v>K027</v>
          </cell>
          <cell r="H37" t="str">
            <v>KOPERASI KARY.PT.KIE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O37" t="str">
            <v>POS NERACA</v>
          </cell>
          <cell r="R37">
            <v>79980000</v>
          </cell>
          <cell r="T37">
            <v>79980000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E37" t="str">
            <v>L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C38" t="str">
            <v>CM/00018/K/01/02/BTG</v>
          </cell>
          <cell r="D38" t="str">
            <v>54.11.01</v>
          </cell>
          <cell r="E38">
            <v>746</v>
          </cell>
          <cell r="G38" t="str">
            <v>8602714</v>
          </cell>
          <cell r="H38" t="str">
            <v>ALI HERNOWO, SH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O38" t="str">
            <v>POS NERACA</v>
          </cell>
          <cell r="S38">
            <v>870000</v>
          </cell>
          <cell r="T38">
            <v>870000</v>
          </cell>
          <cell r="V38" t="str">
            <v>KIE 00752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E38" t="str">
            <v>L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C39" t="str">
            <v>CM/00018/K/01/02/BTG</v>
          </cell>
          <cell r="D39" t="str">
            <v>54.11.01</v>
          </cell>
          <cell r="E39">
            <v>746</v>
          </cell>
          <cell r="G39" t="str">
            <v>8602714</v>
          </cell>
          <cell r="H39" t="str">
            <v>ALI HERNOWO, SH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O39" t="str">
            <v>POS NERACA</v>
          </cell>
          <cell r="R39">
            <v>870000</v>
          </cell>
          <cell r="T39">
            <v>870000</v>
          </cell>
          <cell r="V39" t="str">
            <v>KIE 00752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E39" t="str">
            <v>L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C40" t="str">
            <v>CM/00019/K/01/02/BTG</v>
          </cell>
          <cell r="D40" t="str">
            <v>54.11.01</v>
          </cell>
          <cell r="E40">
            <v>745</v>
          </cell>
          <cell r="G40" t="str">
            <v>8502574</v>
          </cell>
          <cell r="H40" t="str">
            <v>ANGGORO P.Y, IR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O40" t="str">
            <v>POS NERACA</v>
          </cell>
          <cell r="S40">
            <v>5906200</v>
          </cell>
          <cell r="T40">
            <v>5906200</v>
          </cell>
          <cell r="V40" t="str">
            <v>CDU 870225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E40" t="str">
            <v>L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C41" t="str">
            <v>CM/00019/K/01/02/BTG</v>
          </cell>
          <cell r="D41" t="str">
            <v>54.11.01</v>
          </cell>
          <cell r="E41">
            <v>745</v>
          </cell>
          <cell r="G41" t="str">
            <v>8502574</v>
          </cell>
          <cell r="H41" t="str">
            <v>ANGGORO P.Y, IR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O41" t="str">
            <v>POS NERACA</v>
          </cell>
          <cell r="R41">
            <v>5906200</v>
          </cell>
          <cell r="T41">
            <v>5906200</v>
          </cell>
          <cell r="V41" t="str">
            <v>CDU 870225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E41" t="str">
            <v>L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C42" t="str">
            <v>CM/00020/K/01/02/BTG</v>
          </cell>
          <cell r="D42" t="str">
            <v>54.11.01</v>
          </cell>
          <cell r="E42">
            <v>745</v>
          </cell>
          <cell r="G42" t="str">
            <v>9100075</v>
          </cell>
          <cell r="H42" t="str">
            <v>YAHYA KADANG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O42" t="str">
            <v>POS NERACA</v>
          </cell>
          <cell r="S42">
            <v>4496000</v>
          </cell>
          <cell r="T42">
            <v>4496000</v>
          </cell>
          <cell r="V42" t="str">
            <v>KIE 00751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E42" t="str">
            <v>L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C43" t="str">
            <v>CM/00020/K/01/02/BTG</v>
          </cell>
          <cell r="D43" t="str">
            <v>54.11.01</v>
          </cell>
          <cell r="E43">
            <v>745</v>
          </cell>
          <cell r="G43" t="str">
            <v>9100075</v>
          </cell>
          <cell r="H43" t="str">
            <v>YAHYA KADANG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O43" t="str">
            <v>POS NERACA</v>
          </cell>
          <cell r="R43">
            <v>4496000</v>
          </cell>
          <cell r="T43">
            <v>4496000</v>
          </cell>
          <cell r="V43" t="str">
            <v>KIE 00751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E43" t="str">
            <v>L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C44" t="str">
            <v>CM/00021/K/01/02/BTG</v>
          </cell>
          <cell r="D44" t="str">
            <v>54.11.01</v>
          </cell>
          <cell r="E44">
            <v>745</v>
          </cell>
          <cell r="G44" t="str">
            <v>8602714</v>
          </cell>
          <cell r="H44" t="str">
            <v>ALI HERNOWO, SH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O44" t="str">
            <v>POS NERACA</v>
          </cell>
          <cell r="S44">
            <v>9650000</v>
          </cell>
          <cell r="T44">
            <v>9650000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E44" t="str">
            <v>L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C45" t="str">
            <v>CM/00021/K/01/02/BTG</v>
          </cell>
          <cell r="D45" t="str">
            <v>54.11.01</v>
          </cell>
          <cell r="E45">
            <v>745</v>
          </cell>
          <cell r="G45" t="str">
            <v>8602714</v>
          </cell>
          <cell r="H45" t="str">
            <v>ALI HERNOWO, SH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O45" t="str">
            <v>POS NERACA</v>
          </cell>
          <cell r="R45">
            <v>9650000</v>
          </cell>
          <cell r="T45">
            <v>9650000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E45" t="str">
            <v>L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C46" t="str">
            <v>CM/00022/K/01/02/BTG</v>
          </cell>
          <cell r="D46" t="str">
            <v>54.11.01</v>
          </cell>
          <cell r="E46">
            <v>739</v>
          </cell>
          <cell r="G46" t="str">
            <v>9500097</v>
          </cell>
          <cell r="H46" t="str">
            <v>SUTIKNO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O46" t="str">
            <v>POS NERACA</v>
          </cell>
          <cell r="S46">
            <v>4111200</v>
          </cell>
          <cell r="T46">
            <v>4111200</v>
          </cell>
          <cell r="V46" t="str">
            <v>KIE 00748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E46" t="str">
            <v>L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C47" t="str">
            <v>CM/00022/K/01/02/BTG</v>
          </cell>
          <cell r="D47" t="str">
            <v>54.11.01</v>
          </cell>
          <cell r="E47">
            <v>739</v>
          </cell>
          <cell r="G47" t="str">
            <v>9500097</v>
          </cell>
          <cell r="H47" t="str">
            <v>SUTIKNO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O47" t="str">
            <v>POS NERACA</v>
          </cell>
          <cell r="R47">
            <v>4111200</v>
          </cell>
          <cell r="T47">
            <v>4111200</v>
          </cell>
          <cell r="V47" t="str">
            <v>KIE 00748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E47" t="str">
            <v>L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C48" t="str">
            <v>CM/00023/K/01/02/BTG</v>
          </cell>
          <cell r="D48" t="str">
            <v>54.11.01</v>
          </cell>
          <cell r="E48">
            <v>748</v>
          </cell>
          <cell r="G48" t="str">
            <v>8602714</v>
          </cell>
          <cell r="H48" t="str">
            <v>ALI HERNOWO, SH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O48" t="str">
            <v>POS NERACA</v>
          </cell>
          <cell r="S48">
            <v>4500000</v>
          </cell>
          <cell r="T48">
            <v>4500000</v>
          </cell>
          <cell r="V48" t="str">
            <v>KIE 00758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E48" t="str">
            <v>L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C49" t="str">
            <v>CM/00023/K/01/02/BTG</v>
          </cell>
          <cell r="D49" t="str">
            <v>54.11.01</v>
          </cell>
          <cell r="E49">
            <v>748</v>
          </cell>
          <cell r="G49" t="str">
            <v>8602714</v>
          </cell>
          <cell r="H49" t="str">
            <v>ALI HERNOWO, SH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O49" t="str">
            <v>POS NERACA</v>
          </cell>
          <cell r="R49">
            <v>4500000</v>
          </cell>
          <cell r="T49">
            <v>4500000</v>
          </cell>
          <cell r="V49" t="str">
            <v>KIE 00758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E49" t="str">
            <v>L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C50" t="str">
            <v>CM/00025/K/01/02/BTG</v>
          </cell>
          <cell r="D50" t="str">
            <v>54.11.01</v>
          </cell>
          <cell r="E50">
            <v>746</v>
          </cell>
          <cell r="G50" t="str">
            <v>KK-0073</v>
          </cell>
          <cell r="H50" t="str">
            <v>P A R J I N O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O50" t="str">
            <v>POS NERACA</v>
          </cell>
          <cell r="S50">
            <v>750000</v>
          </cell>
          <cell r="T50">
            <v>750000</v>
          </cell>
          <cell r="V50" t="str">
            <v>KIE 00753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E50" t="str">
            <v>L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C51" t="str">
            <v>CM/00025/K/01/02/BTG</v>
          </cell>
          <cell r="D51" t="str">
            <v>54.11.01</v>
          </cell>
          <cell r="E51">
            <v>746</v>
          </cell>
          <cell r="G51" t="str">
            <v>KK-0073</v>
          </cell>
          <cell r="H51" t="str">
            <v>P A R J I N O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O51" t="str">
            <v>POS NERACA</v>
          </cell>
          <cell r="R51">
            <v>750000</v>
          </cell>
          <cell r="T51">
            <v>750000</v>
          </cell>
          <cell r="V51" t="str">
            <v>KIE 00753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E51" t="str">
            <v>L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C52" t="str">
            <v>CM/00028/V/01/02/BTG</v>
          </cell>
          <cell r="D52" t="str">
            <v>51.11.01</v>
          </cell>
          <cell r="E52">
            <v>752</v>
          </cell>
          <cell r="G52" t="str">
            <v>K027</v>
          </cell>
          <cell r="H52" t="str">
            <v>KOPERASI KARY.PT.KIE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O52" t="str">
            <v>POS NERACA</v>
          </cell>
          <cell r="S52">
            <v>45524515</v>
          </cell>
          <cell r="T52">
            <v>45524515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E52" t="str">
            <v>L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C53" t="str">
            <v>CM/00028/V/01/02/BTG</v>
          </cell>
          <cell r="D53" t="str">
            <v>51.11.01</v>
          </cell>
          <cell r="E53">
            <v>752</v>
          </cell>
          <cell r="G53" t="str">
            <v>K027</v>
          </cell>
          <cell r="H53" t="str">
            <v>KOPERASI KARY.PT.KIE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O53" t="str">
            <v>POS NERACA</v>
          </cell>
          <cell r="R53">
            <v>45524515</v>
          </cell>
          <cell r="T53">
            <v>45524515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E53" t="str">
            <v>L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C54" t="str">
            <v>CM/00029/V/01/02/BTG</v>
          </cell>
          <cell r="D54" t="str">
            <v>51.11.01</v>
          </cell>
          <cell r="E54">
            <v>762</v>
          </cell>
          <cell r="G54" t="str">
            <v>K027</v>
          </cell>
          <cell r="H54" t="str">
            <v>KOPERASI KARY.PT.KIE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O54" t="str">
            <v>POS NERACA</v>
          </cell>
          <cell r="S54">
            <v>4735000</v>
          </cell>
          <cell r="T54">
            <v>4735000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E54" t="str">
            <v>L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C55" t="str">
            <v>CM/00029/V/01/02/BTG</v>
          </cell>
          <cell r="D55" t="str">
            <v>51.11.01</v>
          </cell>
          <cell r="E55">
            <v>762</v>
          </cell>
          <cell r="G55" t="str">
            <v>K027</v>
          </cell>
          <cell r="H55" t="str">
            <v>KOPERASI KARY.PT.KIE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O55" t="str">
            <v>POS NERACA</v>
          </cell>
          <cell r="R55">
            <v>4735000</v>
          </cell>
          <cell r="T55">
            <v>4735000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E55" t="str">
            <v>L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C56" t="str">
            <v>CM/00030/V/01/02/BTG</v>
          </cell>
          <cell r="D56" t="str">
            <v>51.11.01</v>
          </cell>
          <cell r="E56">
            <v>762</v>
          </cell>
          <cell r="G56" t="str">
            <v>K027</v>
          </cell>
          <cell r="H56" t="str">
            <v>KOPERASI KARY.PT.KIE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O56" t="str">
            <v>POS NERACA</v>
          </cell>
          <cell r="S56">
            <v>6328000</v>
          </cell>
          <cell r="T56">
            <v>6328000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E56" t="str">
            <v>L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C57" t="str">
            <v>CM/00030/V/01/02/BTG</v>
          </cell>
          <cell r="D57" t="str">
            <v>51.11.01</v>
          </cell>
          <cell r="E57">
            <v>762</v>
          </cell>
          <cell r="G57" t="str">
            <v>K027</v>
          </cell>
          <cell r="H57" t="str">
            <v>KOPERASI KARY.PT.KIE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O57" t="str">
            <v>POS NERACA</v>
          </cell>
          <cell r="R57">
            <v>6328000</v>
          </cell>
          <cell r="T57">
            <v>6328000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E57" t="str">
            <v>L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C58" t="str">
            <v>CM/00031/V/01/02/BTG</v>
          </cell>
          <cell r="D58" t="str">
            <v>51.11.01</v>
          </cell>
          <cell r="E58">
            <v>754</v>
          </cell>
          <cell r="G58" t="str">
            <v>K027</v>
          </cell>
          <cell r="H58" t="str">
            <v>KOPERASI KARY.PT.KIE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O58" t="str">
            <v>POS NERACA</v>
          </cell>
          <cell r="S58">
            <v>1453850</v>
          </cell>
          <cell r="T58">
            <v>1453850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E58" t="str">
            <v>L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C59" t="str">
            <v>CM/00031/V/01/02/BTG</v>
          </cell>
          <cell r="D59" t="str">
            <v>51.11.01</v>
          </cell>
          <cell r="E59">
            <v>754</v>
          </cell>
          <cell r="G59" t="str">
            <v>K027</v>
          </cell>
          <cell r="H59" t="str">
            <v>KOPERASI KARY.PT.KIE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O59" t="str">
            <v>POS NERACA</v>
          </cell>
          <cell r="R59">
            <v>1453850</v>
          </cell>
          <cell r="T59">
            <v>1453850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E59" t="str">
            <v>L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C60" t="str">
            <v>CM/00032/K/01/02/BTG</v>
          </cell>
          <cell r="D60" t="str">
            <v>54.11.01</v>
          </cell>
          <cell r="E60">
            <v>746</v>
          </cell>
          <cell r="G60" t="str">
            <v>8602714</v>
          </cell>
          <cell r="H60" t="str">
            <v>ALI HERNOWO, SH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O60" t="str">
            <v>POS NERACA</v>
          </cell>
          <cell r="S60">
            <v>670000</v>
          </cell>
          <cell r="T60">
            <v>670000</v>
          </cell>
          <cell r="V60" t="str">
            <v>KIE 00753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E60" t="str">
            <v>L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C61" t="str">
            <v>CM/00032/K/01/02/BTG</v>
          </cell>
          <cell r="D61" t="str">
            <v>54.11.01</v>
          </cell>
          <cell r="E61">
            <v>746</v>
          </cell>
          <cell r="G61" t="str">
            <v>8602714</v>
          </cell>
          <cell r="H61" t="str">
            <v>ALI HERNOWO, SH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O61" t="str">
            <v>POS NERACA</v>
          </cell>
          <cell r="R61">
            <v>670000</v>
          </cell>
          <cell r="T61">
            <v>670000</v>
          </cell>
          <cell r="V61" t="str">
            <v>KIE 00753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E61" t="str">
            <v>L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C62" t="str">
            <v>CM/00032/V/12/01/BTG</v>
          </cell>
          <cell r="D62" t="str">
            <v>51.11.01</v>
          </cell>
          <cell r="E62">
            <v>738</v>
          </cell>
          <cell r="G62" t="str">
            <v>K026</v>
          </cell>
          <cell r="H62" t="str">
            <v>KANTOR PELAYANAN PAJAK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O62" t="str">
            <v>POS NERACA</v>
          </cell>
          <cell r="S62">
            <v>446325</v>
          </cell>
          <cell r="T62">
            <v>446325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E62" t="str">
            <v>L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C63" t="str">
            <v>CM/00032/V/12/01/BTG</v>
          </cell>
          <cell r="D63" t="str">
            <v>51.11.01</v>
          </cell>
          <cell r="E63">
            <v>738</v>
          </cell>
          <cell r="G63" t="str">
            <v>K026</v>
          </cell>
          <cell r="H63" t="str">
            <v>KANTOR PELAYANAN PAJAK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O63" t="str">
            <v>POS NERACA</v>
          </cell>
          <cell r="R63">
            <v>446325</v>
          </cell>
          <cell r="T63">
            <v>446325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E63" t="str">
            <v>L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C64" t="str">
            <v>CM/00033/K/01/02/BTG</v>
          </cell>
          <cell r="D64" t="str">
            <v>54.11.01</v>
          </cell>
          <cell r="E64">
            <v>746</v>
          </cell>
          <cell r="G64" t="str">
            <v>KK-0072</v>
          </cell>
          <cell r="H64" t="str">
            <v>S U G E N G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O64" t="str">
            <v>POS NERACA</v>
          </cell>
          <cell r="S64">
            <v>290000</v>
          </cell>
          <cell r="T64">
            <v>290000</v>
          </cell>
          <cell r="V64" t="str">
            <v>KIE 00753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E64" t="str">
            <v>L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C65" t="str">
            <v>CM/00033/K/01/02/BTG</v>
          </cell>
          <cell r="D65" t="str">
            <v>54.11.01</v>
          </cell>
          <cell r="E65">
            <v>746</v>
          </cell>
          <cell r="G65" t="str">
            <v>KK-0072</v>
          </cell>
          <cell r="H65" t="str">
            <v>S U G E N G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O65" t="str">
            <v>POS NERACA</v>
          </cell>
          <cell r="R65">
            <v>290000</v>
          </cell>
          <cell r="T65">
            <v>290000</v>
          </cell>
          <cell r="V65" t="str">
            <v>KIE 00753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E65" t="str">
            <v>L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C66" t="str">
            <v>CM/00034/K/01/02/BTG</v>
          </cell>
          <cell r="D66" t="str">
            <v>54.11.01</v>
          </cell>
          <cell r="E66">
            <v>747</v>
          </cell>
          <cell r="G66" t="str">
            <v>8602714</v>
          </cell>
          <cell r="H66" t="str">
            <v>ALI HERNOWO, SH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O66" t="str">
            <v>POS NERACA</v>
          </cell>
          <cell r="S66">
            <v>356220000</v>
          </cell>
          <cell r="T66">
            <v>356220000</v>
          </cell>
          <cell r="V66" t="str">
            <v>KIE 00754567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E66" t="str">
            <v>L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C67" t="str">
            <v>CM/00034/K/01/02/BTG</v>
          </cell>
          <cell r="D67" t="str">
            <v>54.11.01</v>
          </cell>
          <cell r="E67">
            <v>747</v>
          </cell>
          <cell r="G67" t="str">
            <v>8602714</v>
          </cell>
          <cell r="H67" t="str">
            <v>ALI HERNOWO, SH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O67" t="str">
            <v>POS NERACA</v>
          </cell>
          <cell r="R67">
            <v>356220000</v>
          </cell>
          <cell r="T67">
            <v>356220000</v>
          </cell>
          <cell r="V67" t="str">
            <v>KIE 00754567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E67" t="str">
            <v>L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C68" t="str">
            <v>CM/00034/V/11/01/BTG</v>
          </cell>
          <cell r="D68" t="str">
            <v>51.11.01</v>
          </cell>
          <cell r="E68">
            <v>754</v>
          </cell>
          <cell r="G68" t="str">
            <v>K027</v>
          </cell>
          <cell r="H68" t="str">
            <v>KOPERASI KARY.PT.KIE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O68" t="str">
            <v>POS NERACA</v>
          </cell>
          <cell r="S68">
            <v>715000</v>
          </cell>
          <cell r="T68">
            <v>715000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E68" t="str">
            <v>L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C69" t="str">
            <v>CM/00034/V/11/01/BTG</v>
          </cell>
          <cell r="D69" t="str">
            <v>51.11.01</v>
          </cell>
          <cell r="E69">
            <v>754</v>
          </cell>
          <cell r="G69" t="str">
            <v>K027</v>
          </cell>
          <cell r="H69" t="str">
            <v>KOPERASI KARY.PT.KIE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O69" t="str">
            <v>POS NERACA</v>
          </cell>
          <cell r="R69">
            <v>715000</v>
          </cell>
          <cell r="T69">
            <v>715000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E69" t="str">
            <v>L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C70" t="str">
            <v>CM/00035/V/01/02/BTG</v>
          </cell>
          <cell r="D70" t="str">
            <v>51.11.01</v>
          </cell>
          <cell r="E70">
            <v>747</v>
          </cell>
          <cell r="G70" t="str">
            <v>K027</v>
          </cell>
          <cell r="H70" t="str">
            <v>KOPERASI KARY.PT.KIE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O70" t="str">
            <v>POS NERACA</v>
          </cell>
          <cell r="S70">
            <v>79980000</v>
          </cell>
          <cell r="T70">
            <v>79980000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E70" t="str">
            <v>L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C71" t="str">
            <v>CM/00035/V/01/02/BTG</v>
          </cell>
          <cell r="D71" t="str">
            <v>51.11.01</v>
          </cell>
          <cell r="E71">
            <v>747</v>
          </cell>
          <cell r="G71" t="str">
            <v>K027</v>
          </cell>
          <cell r="H71" t="str">
            <v>KOPERASI KARY.PT.KIE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O71" t="str">
            <v>POS NERACA</v>
          </cell>
          <cell r="R71">
            <v>79980000</v>
          </cell>
          <cell r="T71">
            <v>79980000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E71" t="str">
            <v>L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C72" t="str">
            <v>CM/00035/V/11/01/BTG</v>
          </cell>
          <cell r="D72" t="str">
            <v>51.11.01</v>
          </cell>
          <cell r="E72">
            <v>748</v>
          </cell>
          <cell r="G72" t="str">
            <v>K027</v>
          </cell>
          <cell r="H72" t="str">
            <v>KOPERASI KARY.PT.KIE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O72" t="str">
            <v>POS NERACA</v>
          </cell>
          <cell r="S72">
            <v>2535075</v>
          </cell>
          <cell r="T72">
            <v>2535075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E72" t="str">
            <v>L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C73" t="str">
            <v>CM/00035/V/11/01/BTG</v>
          </cell>
          <cell r="D73" t="str">
            <v>51.11.01</v>
          </cell>
          <cell r="E73">
            <v>748</v>
          </cell>
          <cell r="G73" t="str">
            <v>K027</v>
          </cell>
          <cell r="H73" t="str">
            <v>KOPERASI KARY.PT.KIE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O73" t="str">
            <v>POS NERACA</v>
          </cell>
          <cell r="R73">
            <v>2535075</v>
          </cell>
          <cell r="T73">
            <v>2535075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E73" t="str">
            <v>L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C74" t="str">
            <v>CM/00036/V/01/02/BTG</v>
          </cell>
          <cell r="D74" t="str">
            <v>51.11.01</v>
          </cell>
          <cell r="E74">
            <v>762</v>
          </cell>
          <cell r="G74" t="str">
            <v>K027</v>
          </cell>
          <cell r="H74" t="str">
            <v>KOPERASI KARY.PT.KIE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O74" t="str">
            <v>POS NERACA</v>
          </cell>
          <cell r="S74">
            <v>3598000</v>
          </cell>
          <cell r="T74">
            <v>3598000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E74" t="str">
            <v>L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C75" t="str">
            <v>CM/00036/V/01/02/BTG</v>
          </cell>
          <cell r="D75" t="str">
            <v>51.11.01</v>
          </cell>
          <cell r="E75">
            <v>762</v>
          </cell>
          <cell r="G75" t="str">
            <v>K027</v>
          </cell>
          <cell r="H75" t="str">
            <v>KOPERASI KARY.PT.KIE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O75" t="str">
            <v>POS NERACA</v>
          </cell>
          <cell r="R75">
            <v>3598000</v>
          </cell>
          <cell r="T75">
            <v>3598000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E75" t="str">
            <v>L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C76" t="str">
            <v>CM/00036/V/11/01/BTG</v>
          </cell>
          <cell r="D76" t="str">
            <v>51.11.01</v>
          </cell>
          <cell r="E76">
            <v>748</v>
          </cell>
          <cell r="G76" t="str">
            <v>K027</v>
          </cell>
          <cell r="H76" t="str">
            <v>KOPERASI KARY.PT.KIE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O76" t="str">
            <v>POS NERACA</v>
          </cell>
          <cell r="S76">
            <v>695245</v>
          </cell>
          <cell r="T76">
            <v>695245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E76" t="str">
            <v>L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C77" t="str">
            <v>CM/00036/V/11/01/BTG</v>
          </cell>
          <cell r="D77" t="str">
            <v>51.11.01</v>
          </cell>
          <cell r="E77">
            <v>748</v>
          </cell>
          <cell r="G77" t="str">
            <v>K027</v>
          </cell>
          <cell r="H77" t="str">
            <v>KOPERASI KARY.PT.KIE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O77" t="str">
            <v>POS NERACA</v>
          </cell>
          <cell r="R77">
            <v>695245</v>
          </cell>
          <cell r="T77">
            <v>695245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E77" t="str">
            <v>L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C78" t="str">
            <v>CM/00037/V/01/02/BTG</v>
          </cell>
          <cell r="D78" t="str">
            <v>51.11.01</v>
          </cell>
          <cell r="E78">
            <v>762</v>
          </cell>
          <cell r="G78" t="str">
            <v>K027</v>
          </cell>
          <cell r="H78" t="str">
            <v>KOPERASI KARY.PT.KIE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O78" t="str">
            <v>POS NERACA</v>
          </cell>
          <cell r="S78">
            <v>5439000</v>
          </cell>
          <cell r="T78">
            <v>5439000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E78" t="str">
            <v>L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C79" t="str">
            <v>CM/00037/V/01/02/BTG</v>
          </cell>
          <cell r="D79" t="str">
            <v>51.11.01</v>
          </cell>
          <cell r="E79">
            <v>762</v>
          </cell>
          <cell r="G79" t="str">
            <v>K027</v>
          </cell>
          <cell r="H79" t="str">
            <v>KOPERASI KARY.PT.KIE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O79" t="str">
            <v>POS NERACA</v>
          </cell>
          <cell r="R79">
            <v>5439000</v>
          </cell>
          <cell r="T79">
            <v>5439000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E79" t="str">
            <v>L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C80" t="str">
            <v>CM/00040/K/01/02/BTG</v>
          </cell>
          <cell r="D80" t="str">
            <v>51.11.01</v>
          </cell>
          <cell r="E80">
            <v>748</v>
          </cell>
          <cell r="G80" t="str">
            <v>9100007</v>
          </cell>
          <cell r="H80" t="str">
            <v>MUSTAMAR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O80" t="str">
            <v>POS NERACA</v>
          </cell>
          <cell r="S80">
            <v>493020</v>
          </cell>
          <cell r="T80">
            <v>493020</v>
          </cell>
          <cell r="V80" t="str">
            <v>KIE 00758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E80" t="str">
            <v>L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C81" t="str">
            <v>CM/00040/K/01/02/BTG</v>
          </cell>
          <cell r="D81" t="str">
            <v>51.11.01</v>
          </cell>
          <cell r="E81">
            <v>748</v>
          </cell>
          <cell r="G81" t="str">
            <v>9100007</v>
          </cell>
          <cell r="H81" t="str">
            <v>MUSTAMAR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O81" t="str">
            <v>POS NERACA</v>
          </cell>
          <cell r="R81">
            <v>493020</v>
          </cell>
          <cell r="T81">
            <v>493020</v>
          </cell>
          <cell r="V81" t="str">
            <v>KIE 00758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E81" t="str">
            <v>L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C82" t="str">
            <v>CM/00041/K/01/02/BTG</v>
          </cell>
          <cell r="D82" t="str">
            <v>54.11.01</v>
          </cell>
          <cell r="E82">
            <v>748</v>
          </cell>
          <cell r="G82" t="str">
            <v>KK-0074</v>
          </cell>
          <cell r="H82" t="str">
            <v>TOTOK SUYANTO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O82" t="str">
            <v>POS NERACA</v>
          </cell>
          <cell r="S82">
            <v>443000</v>
          </cell>
          <cell r="T82">
            <v>443000</v>
          </cell>
          <cell r="V82" t="str">
            <v>KIE 00758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E82" t="str">
            <v>L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C83" t="str">
            <v>CM/00041/K/01/02/BTG</v>
          </cell>
          <cell r="D83" t="str">
            <v>54.11.01</v>
          </cell>
          <cell r="E83">
            <v>748</v>
          </cell>
          <cell r="G83" t="str">
            <v>KK-0074</v>
          </cell>
          <cell r="H83" t="str">
            <v>TOTOK SUYANTO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O83" t="str">
            <v>POS NERACA</v>
          </cell>
          <cell r="R83">
            <v>443000</v>
          </cell>
          <cell r="T83">
            <v>443000</v>
          </cell>
          <cell r="V83" t="str">
            <v>KIE 00758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E83" t="str">
            <v>L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C84" t="str">
            <v>CM/00041/V/12/01/BTG</v>
          </cell>
          <cell r="D84" t="str">
            <v>51.11.01</v>
          </cell>
          <cell r="E84">
            <v>734</v>
          </cell>
          <cell r="G84" t="str">
            <v>K045</v>
          </cell>
          <cell r="H84" t="str">
            <v>KALINDO ETAM, PT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O84" t="str">
            <v>POS NERACA</v>
          </cell>
          <cell r="S84">
            <v>89981932</v>
          </cell>
          <cell r="T84">
            <v>89981932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E84" t="str">
            <v>L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C85" t="str">
            <v>CM/00041/V/12/01/BTG</v>
          </cell>
          <cell r="D85" t="str">
            <v>51.11.01</v>
          </cell>
          <cell r="E85">
            <v>734</v>
          </cell>
          <cell r="G85" t="str">
            <v>K045</v>
          </cell>
          <cell r="H85" t="str">
            <v>KALINDO ETAM, PT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O85" t="str">
            <v>POS NERACA</v>
          </cell>
          <cell r="R85">
            <v>89981932</v>
          </cell>
          <cell r="T85">
            <v>89981932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E85" t="str">
            <v>L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C86" t="str">
            <v>CM/00042/V/01/02/BTG</v>
          </cell>
          <cell r="D86" t="str">
            <v>51.11.01</v>
          </cell>
          <cell r="E86">
            <v>752</v>
          </cell>
          <cell r="G86" t="str">
            <v>K027</v>
          </cell>
          <cell r="H86" t="str">
            <v>KOPERASI KARY.PT.KIE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O86" t="str">
            <v>POS NERACA</v>
          </cell>
          <cell r="S86">
            <v>16590456</v>
          </cell>
          <cell r="T86">
            <v>16590456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E86" t="str">
            <v>L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C87" t="str">
            <v>CM/00042/V/01/02/BTG</v>
          </cell>
          <cell r="D87" t="str">
            <v>51.11.01</v>
          </cell>
          <cell r="E87">
            <v>752</v>
          </cell>
          <cell r="G87" t="str">
            <v>K027</v>
          </cell>
          <cell r="H87" t="str">
            <v>KOPERASI KARY.PT.KIE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O87" t="str">
            <v>POS NERACA</v>
          </cell>
          <cell r="R87">
            <v>16590456</v>
          </cell>
          <cell r="T87">
            <v>16590456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E87" t="str">
            <v>L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C88" t="str">
            <v>CM/00042/V/12/01/BTG</v>
          </cell>
          <cell r="D88" t="str">
            <v>51.11.01</v>
          </cell>
          <cell r="E88">
            <v>738</v>
          </cell>
          <cell r="G88" t="str">
            <v>K026</v>
          </cell>
          <cell r="H88" t="str">
            <v>KANTOR PELAYANAN PAJAK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O88" t="str">
            <v>POS NERACA</v>
          </cell>
          <cell r="S88">
            <v>25077322</v>
          </cell>
          <cell r="T88">
            <v>25077322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E88" t="str">
            <v>L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C89" t="str">
            <v>CM/00042/V/12/01/BTG</v>
          </cell>
          <cell r="D89" t="str">
            <v>51.11.01</v>
          </cell>
          <cell r="E89">
            <v>738</v>
          </cell>
          <cell r="G89" t="str">
            <v>K026</v>
          </cell>
          <cell r="H89" t="str">
            <v>KANTOR PELAYANAN PAJAK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O89" t="str">
            <v>POS NERACA</v>
          </cell>
          <cell r="R89">
            <v>25077322</v>
          </cell>
          <cell r="T89">
            <v>25077322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E89" t="str">
            <v>L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C90" t="str">
            <v>CM/00043/V/01/02/BTG</v>
          </cell>
          <cell r="D90" t="str">
            <v>51.11.01</v>
          </cell>
          <cell r="E90">
            <v>749</v>
          </cell>
          <cell r="G90" t="str">
            <v>A016</v>
          </cell>
          <cell r="H90" t="str">
            <v>AMM. JOGASARA,AKUNTAN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O90" t="str">
            <v>POS NERACA</v>
          </cell>
          <cell r="S90">
            <v>8880000</v>
          </cell>
          <cell r="T90">
            <v>8880000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E90" t="str">
            <v>L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C91" t="str">
            <v>CM/00043/V/01/02/BTG</v>
          </cell>
          <cell r="D91" t="str">
            <v>51.11.01</v>
          </cell>
          <cell r="E91">
            <v>749</v>
          </cell>
          <cell r="G91" t="str">
            <v>A016</v>
          </cell>
          <cell r="H91" t="str">
            <v>AMM. JOGASARA,AKUNTAN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O91" t="str">
            <v>POS NERACA</v>
          </cell>
          <cell r="R91">
            <v>8880000</v>
          </cell>
          <cell r="T91">
            <v>8880000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E91" t="str">
            <v>L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C92" t="str">
            <v>CM/00044/V/01/02/BTG</v>
          </cell>
          <cell r="D92" t="str">
            <v>51.11.01</v>
          </cell>
          <cell r="E92">
            <v>762</v>
          </cell>
          <cell r="G92" t="str">
            <v>I023</v>
          </cell>
          <cell r="H92" t="str">
            <v>INTRASCO KILAT, PT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O92" t="str">
            <v>POS NERACA</v>
          </cell>
          <cell r="S92">
            <v>1021000</v>
          </cell>
          <cell r="T92">
            <v>1021000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E92" t="str">
            <v>L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C93" t="str">
            <v>CM/00044/V/01/02/BTG</v>
          </cell>
          <cell r="D93" t="str">
            <v>51.11.01</v>
          </cell>
          <cell r="E93">
            <v>762</v>
          </cell>
          <cell r="G93" t="str">
            <v>I023</v>
          </cell>
          <cell r="H93" t="str">
            <v>INTRASCO KILAT, PT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O93" t="str">
            <v>POS NERACA</v>
          </cell>
          <cell r="R93">
            <v>1021000</v>
          </cell>
          <cell r="T93">
            <v>1021000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E93" t="str">
            <v>L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C94" t="str">
            <v>CM/00046/K/01/02/BTG</v>
          </cell>
          <cell r="D94" t="str">
            <v>54.11.01</v>
          </cell>
          <cell r="E94">
            <v>748</v>
          </cell>
          <cell r="G94" t="str">
            <v>9200050</v>
          </cell>
          <cell r="H94" t="str">
            <v>ROHMAD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O94" t="str">
            <v>POS NERACA</v>
          </cell>
          <cell r="S94">
            <v>8934400</v>
          </cell>
          <cell r="T94">
            <v>8934400</v>
          </cell>
          <cell r="V94" t="str">
            <v>KIE 00758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E94" t="str">
            <v>L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C95" t="str">
            <v>CM/00046/K/01/02/BTG</v>
          </cell>
          <cell r="D95" t="str">
            <v>54.11.01</v>
          </cell>
          <cell r="E95">
            <v>748</v>
          </cell>
          <cell r="G95" t="str">
            <v>9200050</v>
          </cell>
          <cell r="H95" t="str">
            <v>ROHMAD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O95" t="str">
            <v>POS NERACA</v>
          </cell>
          <cell r="R95">
            <v>8934400</v>
          </cell>
          <cell r="T95">
            <v>8934400</v>
          </cell>
          <cell r="V95" t="str">
            <v>KIE 00758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E95" t="str">
            <v>L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C96" t="str">
            <v>CM/00047/K/01/02/BTG</v>
          </cell>
          <cell r="D96" t="str">
            <v>54.11.01</v>
          </cell>
          <cell r="E96">
            <v>748</v>
          </cell>
          <cell r="G96" t="str">
            <v>8502574</v>
          </cell>
          <cell r="H96" t="str">
            <v>ANGGORO P.Y, IR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O96" t="str">
            <v>POS NERACA</v>
          </cell>
          <cell r="S96">
            <v>200000</v>
          </cell>
          <cell r="T96">
            <v>200000</v>
          </cell>
          <cell r="V96" t="str">
            <v>KIE 00758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E96" t="str">
            <v>L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C97" t="str">
            <v>CM/00047/K/01/02/BTG</v>
          </cell>
          <cell r="D97" t="str">
            <v>54.11.01</v>
          </cell>
          <cell r="E97">
            <v>748</v>
          </cell>
          <cell r="G97" t="str">
            <v>8502574</v>
          </cell>
          <cell r="H97" t="str">
            <v>ANGGORO P.Y, IR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O97" t="str">
            <v>POS NERACA</v>
          </cell>
          <cell r="R97">
            <v>200000</v>
          </cell>
          <cell r="T97">
            <v>200000</v>
          </cell>
          <cell r="V97" t="str">
            <v>KIE 00758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E97" t="str">
            <v>L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C98" t="str">
            <v>CM/00048/V/01/02/BTG</v>
          </cell>
          <cell r="D98" t="str">
            <v>51.11.01</v>
          </cell>
          <cell r="E98">
            <v>749</v>
          </cell>
          <cell r="G98" t="str">
            <v>C021</v>
          </cell>
          <cell r="H98" t="str">
            <v>CIPTA NIAGA, PT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O98" t="str">
            <v>POS NERACA</v>
          </cell>
          <cell r="S98">
            <v>470335272</v>
          </cell>
          <cell r="T98">
            <v>470335272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E98" t="str">
            <v>L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C99" t="str">
            <v>CM/00048/V/01/02/BTG</v>
          </cell>
          <cell r="D99" t="str">
            <v>51.11.01</v>
          </cell>
          <cell r="E99">
            <v>749</v>
          </cell>
          <cell r="G99" t="str">
            <v>C021</v>
          </cell>
          <cell r="H99" t="str">
            <v>CIPTA NIAGA, PT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O99" t="str">
            <v>POS NERACA</v>
          </cell>
          <cell r="R99">
            <v>470335272</v>
          </cell>
          <cell r="T99">
            <v>470335272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E99" t="str">
            <v>L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G100" t="str">
            <v>K026</v>
          </cell>
          <cell r="H100" t="str">
            <v>KANTOR PELAYANAN PAJAK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O100" t="str">
            <v>POS NERACA</v>
          </cell>
          <cell r="S100">
            <v>1699008</v>
          </cell>
          <cell r="T100">
            <v>1699008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E100" t="str">
            <v>L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G101" t="str">
            <v>K026</v>
          </cell>
          <cell r="H101" t="str">
            <v>KANTOR PELAYANAN PAJAK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O101" t="str">
            <v>POS NERACA</v>
          </cell>
          <cell r="R101">
            <v>1699008</v>
          </cell>
          <cell r="T101">
            <v>1699008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E101" t="str">
            <v>L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G102" t="str">
            <v>A011</v>
          </cell>
          <cell r="H102" t="str">
            <v>ARKO MANDIRI, CV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O102" t="str">
            <v>POS NERACA</v>
          </cell>
          <cell r="S102">
            <v>8146734</v>
          </cell>
          <cell r="T102">
            <v>8146734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E102" t="str">
            <v>L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G103" t="str">
            <v>A011</v>
          </cell>
          <cell r="H103" t="str">
            <v>ARKO MANDIRI, CV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O103" t="str">
            <v>POS NERACA</v>
          </cell>
          <cell r="R103">
            <v>8146734</v>
          </cell>
          <cell r="T103">
            <v>8146734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E103" t="str">
            <v>L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G104" t="str">
            <v>K040</v>
          </cell>
          <cell r="H104" t="str">
            <v>KARYAWAN PT. KIE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O104" t="str">
            <v>POS NERACA</v>
          </cell>
          <cell r="S104">
            <v>2225000</v>
          </cell>
          <cell r="T104">
            <v>2225000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E104" t="str">
            <v>L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G105" t="str">
            <v>K040</v>
          </cell>
          <cell r="H105" t="str">
            <v>KARYAWAN PT. KIE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O105" t="str">
            <v>POS NERACA</v>
          </cell>
          <cell r="R105">
            <v>2225000</v>
          </cell>
          <cell r="T105">
            <v>2225000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E105" t="str">
            <v>L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G106" t="str">
            <v>K040</v>
          </cell>
          <cell r="H106" t="str">
            <v>KARYAWAN PT. KIE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O106" t="str">
            <v>POS NERACA</v>
          </cell>
          <cell r="S106">
            <v>90845512</v>
          </cell>
          <cell r="T106">
            <v>90845512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E106" t="str">
            <v>L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G107" t="str">
            <v>K040</v>
          </cell>
          <cell r="H107" t="str">
            <v>KARYAWAN PT. KIE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O107" t="str">
            <v>POS NERACA</v>
          </cell>
          <cell r="R107">
            <v>90845512</v>
          </cell>
          <cell r="T107">
            <v>90845512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E107" t="str">
            <v>L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G108" t="str">
            <v>A073</v>
          </cell>
          <cell r="H108" t="str">
            <v>ABU NAIM, DRS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O108" t="str">
            <v>POS NERACA</v>
          </cell>
          <cell r="S108">
            <v>1763400</v>
          </cell>
          <cell r="T108">
            <v>1763400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E108" t="str">
            <v>L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G109" t="str">
            <v>A073</v>
          </cell>
          <cell r="H109" t="str">
            <v>ABU NAIM, DRS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O109" t="str">
            <v>POS NERACA</v>
          </cell>
          <cell r="R109">
            <v>1763400</v>
          </cell>
          <cell r="T109">
            <v>1763400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E109" t="str">
            <v>L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G110" t="str">
            <v>7900076</v>
          </cell>
          <cell r="H110" t="str">
            <v>IDA WAHAB, DRA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O110" t="str">
            <v>POS NERACA</v>
          </cell>
          <cell r="S110">
            <v>783700</v>
          </cell>
          <cell r="T110">
            <v>783700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E110" t="str">
            <v>L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G111" t="str">
            <v>7900076</v>
          </cell>
          <cell r="H111" t="str">
            <v>IDA WAHAB, DRA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O111" t="str">
            <v>POS NERACA</v>
          </cell>
          <cell r="R111">
            <v>783700</v>
          </cell>
          <cell r="T111">
            <v>783700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E111" t="str">
            <v>L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G112" t="str">
            <v>D001</v>
          </cell>
          <cell r="H112" t="str">
            <v>DAUN BUAH,PT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O112" t="str">
            <v>POS NERACA</v>
          </cell>
          <cell r="S112">
            <v>1840000</v>
          </cell>
          <cell r="T112">
            <v>1840000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E112" t="str">
            <v>L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G113" t="str">
            <v>D001</v>
          </cell>
          <cell r="H113" t="str">
            <v>DAUN BUAH,PT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O113" t="str">
            <v>POS NERACA</v>
          </cell>
          <cell r="R113">
            <v>1840000</v>
          </cell>
          <cell r="T113">
            <v>1840000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E113" t="str">
            <v>L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G114" t="str">
            <v>K040</v>
          </cell>
          <cell r="H114" t="str">
            <v>KARYAWAN PT. KIE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O114" t="str">
            <v>POS NERACA</v>
          </cell>
          <cell r="S114">
            <v>8245100</v>
          </cell>
          <cell r="T114">
            <v>8245100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E114" t="str">
            <v>L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G115" t="str">
            <v>K040</v>
          </cell>
          <cell r="H115" t="str">
            <v>KARYAWAN PT. KIE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O115" t="str">
            <v>POS NERACA</v>
          </cell>
          <cell r="R115">
            <v>8245100</v>
          </cell>
          <cell r="T115">
            <v>8245100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E115" t="str">
            <v>L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G116" t="str">
            <v>A011</v>
          </cell>
          <cell r="H116" t="str">
            <v>ARKO MANDIRI, CV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O116" t="str">
            <v>POS NERACA</v>
          </cell>
          <cell r="S116">
            <v>622250</v>
          </cell>
          <cell r="T116">
            <v>622250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E116" t="str">
            <v>L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G117" t="str">
            <v>A011</v>
          </cell>
          <cell r="H117" t="str">
            <v>ARKO MANDIRI, CV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O117" t="str">
            <v>POS NERACA</v>
          </cell>
          <cell r="R117">
            <v>622250</v>
          </cell>
          <cell r="T117">
            <v>622250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E117" t="str">
            <v>L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G118" t="str">
            <v>Y003</v>
          </cell>
          <cell r="H118" t="str">
            <v>YAYASAN T.H.T - PKT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O118" t="str">
            <v>POS NERACA</v>
          </cell>
          <cell r="S118">
            <v>125000</v>
          </cell>
          <cell r="T118">
            <v>125000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E118" t="str">
            <v>L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G119" t="str">
            <v>Y003</v>
          </cell>
          <cell r="H119" t="str">
            <v>YAYASAN T.H.T - PKT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O119" t="str">
            <v>POS NERACA</v>
          </cell>
          <cell r="R119">
            <v>125000</v>
          </cell>
          <cell r="T119">
            <v>125000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E119" t="str">
            <v>L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G120" t="str">
            <v>B044</v>
          </cell>
          <cell r="H120" t="str">
            <v>BOPPK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O120" t="str">
            <v>POS NERACA</v>
          </cell>
          <cell r="S120">
            <v>150500</v>
          </cell>
          <cell r="T120">
            <v>150500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E120" t="str">
            <v>L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G121" t="str">
            <v>B044</v>
          </cell>
          <cell r="H121" t="str">
            <v>BOPPK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O121" t="str">
            <v>POS NERACA</v>
          </cell>
          <cell r="R121">
            <v>150500</v>
          </cell>
          <cell r="T121">
            <v>150500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E121" t="str">
            <v>L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G122" t="str">
            <v>N004</v>
          </cell>
          <cell r="H122" t="str">
            <v>NUSANTARA JAYA, CV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O122" t="str">
            <v>POS NERACA</v>
          </cell>
          <cell r="S122">
            <v>377517018</v>
          </cell>
          <cell r="T122">
            <v>377517018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E122" t="str">
            <v>L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G123" t="str">
            <v>N004</v>
          </cell>
          <cell r="H123" t="str">
            <v>NUSANTARA JAYA, CV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O123" t="str">
            <v>POS NERACA</v>
          </cell>
          <cell r="R123">
            <v>377517018</v>
          </cell>
          <cell r="T123">
            <v>377517018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E123" t="str">
            <v>L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G124" t="str">
            <v>8301406</v>
          </cell>
          <cell r="H124" t="str">
            <v>PIUS ENOS ROPA, DRS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O124" t="str">
            <v>POS NERACA</v>
          </cell>
          <cell r="S124">
            <v>8229750</v>
          </cell>
          <cell r="T124">
            <v>8229750</v>
          </cell>
          <cell r="V124" t="str">
            <v>KIE 00759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E124" t="str">
            <v>L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G125" t="str">
            <v>8301406</v>
          </cell>
          <cell r="H125" t="str">
            <v>PIUS ENOS ROPA, DRS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O125" t="str">
            <v>POS NERACA</v>
          </cell>
          <cell r="R125">
            <v>8229750</v>
          </cell>
          <cell r="T125">
            <v>8229750</v>
          </cell>
          <cell r="V125" t="str">
            <v>KIE 00759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E125" t="str">
            <v>L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G126" t="str">
            <v>9300089</v>
          </cell>
          <cell r="H126" t="str">
            <v>SUMARJI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O126" t="str">
            <v>POS NERACA</v>
          </cell>
          <cell r="S126">
            <v>750000</v>
          </cell>
          <cell r="T126">
            <v>750000</v>
          </cell>
          <cell r="V126" t="str">
            <v>KIE 00759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E126" t="str">
            <v>L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G127" t="str">
            <v>9300089</v>
          </cell>
          <cell r="H127" t="str">
            <v>SUMARJI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O127" t="str">
            <v>POS NERACA</v>
          </cell>
          <cell r="R127">
            <v>750000</v>
          </cell>
          <cell r="T127">
            <v>750000</v>
          </cell>
          <cell r="V127" t="str">
            <v>KIE 00759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E127" t="str">
            <v>L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G128" t="str">
            <v>D001</v>
          </cell>
          <cell r="H128" t="str">
            <v>DAUN BUAH,PT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O128" t="str">
            <v>POS NERACA</v>
          </cell>
          <cell r="S128">
            <v>678150</v>
          </cell>
          <cell r="T128">
            <v>678150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E128" t="str">
            <v>L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G129" t="str">
            <v>D001</v>
          </cell>
          <cell r="H129" t="str">
            <v>DAUN BUAH,PT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O129" t="str">
            <v>POS NERACA</v>
          </cell>
          <cell r="R129">
            <v>678150</v>
          </cell>
          <cell r="T129">
            <v>678150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E129" t="str">
            <v>L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G130" t="str">
            <v>8602714</v>
          </cell>
          <cell r="H130" t="str">
            <v>ALI HERNOWO, SH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O130" t="str">
            <v>POS NERACA</v>
          </cell>
          <cell r="S130">
            <v>9000000</v>
          </cell>
          <cell r="T130">
            <v>9000000</v>
          </cell>
          <cell r="V130" t="str">
            <v>KIE 00760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E130" t="str">
            <v>L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G131" t="str">
            <v>8602714</v>
          </cell>
          <cell r="H131" t="str">
            <v>ALI HERNOWO, SH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O131" t="str">
            <v>POS NERACA</v>
          </cell>
          <cell r="R131">
            <v>9000000</v>
          </cell>
          <cell r="T131">
            <v>9000000</v>
          </cell>
          <cell r="V131" t="str">
            <v>KIE 00760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E131" t="str">
            <v>L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G132" t="str">
            <v>P030</v>
          </cell>
          <cell r="H132" t="str">
            <v>PERSADA DATU KALTIM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O132" t="str">
            <v>POS NERACA</v>
          </cell>
          <cell r="S132">
            <v>2851484</v>
          </cell>
          <cell r="T132">
            <v>2851484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E132" t="str">
            <v>L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G133" t="str">
            <v>P030</v>
          </cell>
          <cell r="H133" t="str">
            <v>PERSADA DATU KALTIM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O133" t="str">
            <v>POS NERACA</v>
          </cell>
          <cell r="R133">
            <v>2851484</v>
          </cell>
          <cell r="T133">
            <v>2851484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E133" t="str">
            <v>L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G134" t="str">
            <v>K016</v>
          </cell>
          <cell r="H134" t="str">
            <v>KALTIM ADVENTURE, PT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O134" t="str">
            <v>POS NERACA</v>
          </cell>
          <cell r="S134">
            <v>2751203</v>
          </cell>
          <cell r="T134">
            <v>2751203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E134" t="str">
            <v>L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G135" t="str">
            <v>K016</v>
          </cell>
          <cell r="H135" t="str">
            <v>KALTIM ADVENTURE, PT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O135" t="str">
            <v>POS NERACA</v>
          </cell>
          <cell r="R135">
            <v>2751203</v>
          </cell>
          <cell r="T135">
            <v>2751203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E135" t="str">
            <v>L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G136" t="str">
            <v>K018</v>
          </cell>
          <cell r="H136" t="str">
            <v>KARINDO, PT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O136" t="str">
            <v>POS NERACA</v>
          </cell>
          <cell r="S136">
            <v>10350000</v>
          </cell>
          <cell r="T136">
            <v>10350000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E136" t="str">
            <v>L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G137" t="str">
            <v>K018</v>
          </cell>
          <cell r="H137" t="str">
            <v>KARINDO, PT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O137" t="str">
            <v>POS NERACA</v>
          </cell>
          <cell r="R137">
            <v>10350000</v>
          </cell>
          <cell r="T137">
            <v>10350000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E137" t="str">
            <v>L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G138" t="str">
            <v>K016</v>
          </cell>
          <cell r="H138" t="str">
            <v>KALTIM ADVENTURE, PT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O138" t="str">
            <v>POS NERACA</v>
          </cell>
          <cell r="S138">
            <v>2346430</v>
          </cell>
          <cell r="T138">
            <v>2346430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E138" t="str">
            <v>L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G139" t="str">
            <v>K016</v>
          </cell>
          <cell r="H139" t="str">
            <v>KALTIM ADVENTURE, PT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O139" t="str">
            <v>POS NERACA</v>
          </cell>
          <cell r="R139">
            <v>2346430</v>
          </cell>
          <cell r="T139">
            <v>2346430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E139" t="str">
            <v>L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G140" t="str">
            <v>K048</v>
          </cell>
          <cell r="H140" t="str">
            <v>KALTIM SATRIA SAMUDERA, PT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O140" t="str">
            <v>POS NERACA</v>
          </cell>
          <cell r="S140">
            <v>1249034</v>
          </cell>
          <cell r="T140">
            <v>1249034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E140" t="str">
            <v>L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G141" t="str">
            <v>K048</v>
          </cell>
          <cell r="H141" t="str">
            <v>KALTIM SATRIA SAMUDERA, PT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O141" t="str">
            <v>POS NERACA</v>
          </cell>
          <cell r="R141">
            <v>1249034</v>
          </cell>
          <cell r="T141">
            <v>1249034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E141" t="str">
            <v>L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G142" t="str">
            <v>K048</v>
          </cell>
          <cell r="H142" t="str">
            <v>KALTIM SATRIA SAMUDERA, PT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O142" t="str">
            <v>POS NERACA</v>
          </cell>
          <cell r="S142">
            <v>1413084</v>
          </cell>
          <cell r="T142">
            <v>1413084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E142" t="str">
            <v>L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G143" t="str">
            <v>K048</v>
          </cell>
          <cell r="H143" t="str">
            <v>KALTIM SATRIA SAMUDERA, PT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O143" t="str">
            <v>POS NERACA</v>
          </cell>
          <cell r="R143">
            <v>1413084</v>
          </cell>
          <cell r="T143">
            <v>1413084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E143" t="str">
            <v>L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G144" t="str">
            <v>K048</v>
          </cell>
          <cell r="H144" t="str">
            <v>KALTIM SATRIA SAMUDERA, PT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O144" t="str">
            <v>POS NERACA</v>
          </cell>
          <cell r="S144">
            <v>1054978</v>
          </cell>
          <cell r="T144">
            <v>1054978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E144" t="str">
            <v>L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G145" t="str">
            <v>K048</v>
          </cell>
          <cell r="H145" t="str">
            <v>KALTIM SATRIA SAMUDERA, PT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O145" t="str">
            <v>POS NERACA</v>
          </cell>
          <cell r="R145">
            <v>1054978</v>
          </cell>
          <cell r="T145">
            <v>1054978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E145" t="str">
            <v>L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G146" t="str">
            <v>S044</v>
          </cell>
          <cell r="H146" t="str">
            <v>SUMBER MUTIARA PRIMA, PT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O146" t="str">
            <v>POS NERACA</v>
          </cell>
          <cell r="S146">
            <v>1960000</v>
          </cell>
          <cell r="T146">
            <v>1960000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E146" t="str">
            <v>L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G147" t="str">
            <v>S044</v>
          </cell>
          <cell r="H147" t="str">
            <v>SUMBER MUTIARA PRIMA, PT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O147" t="str">
            <v>POS NERACA</v>
          </cell>
          <cell r="R147">
            <v>1960000</v>
          </cell>
          <cell r="T147">
            <v>1960000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E147" t="str">
            <v>L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G148" t="str">
            <v>K027</v>
          </cell>
          <cell r="H148" t="str">
            <v>KOPERASI KARY.PT.KIE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O148" t="str">
            <v>POS NERACA</v>
          </cell>
          <cell r="S148">
            <v>4241525</v>
          </cell>
          <cell r="T148">
            <v>4241525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E148" t="str">
            <v>L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G149" t="str">
            <v>K027</v>
          </cell>
          <cell r="H149" t="str">
            <v>KOPERASI KARY.PT.KIE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O149" t="str">
            <v>POS NERACA</v>
          </cell>
          <cell r="R149">
            <v>4241525</v>
          </cell>
          <cell r="T149">
            <v>4241525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E149" t="str">
            <v>L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G150" t="str">
            <v>K027</v>
          </cell>
          <cell r="H150" t="str">
            <v>KOPERASI KARY.PT.KIE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O150" t="str">
            <v>POS NERACA</v>
          </cell>
          <cell r="S150">
            <v>91743690</v>
          </cell>
          <cell r="T150">
            <v>91743690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E150" t="str">
            <v>L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G151" t="str">
            <v>K027</v>
          </cell>
          <cell r="H151" t="str">
            <v>KOPERASI KARY.PT.KIE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O151" t="str">
            <v>POS NERACA</v>
          </cell>
          <cell r="R151">
            <v>91743690</v>
          </cell>
          <cell r="T151">
            <v>91743690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E151" t="str">
            <v>L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G152" t="str">
            <v>K016</v>
          </cell>
          <cell r="H152" t="str">
            <v>KALTIM ADVENTURE, PT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O152" t="str">
            <v>POS NERACA</v>
          </cell>
          <cell r="S152">
            <v>3911503</v>
          </cell>
          <cell r="T152">
            <v>3911503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E152" t="str">
            <v>L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G153" t="str">
            <v>K016</v>
          </cell>
          <cell r="H153" t="str">
            <v>KALTIM ADVENTURE, PT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O153" t="str">
            <v>POS NERACA</v>
          </cell>
          <cell r="R153">
            <v>3911503</v>
          </cell>
          <cell r="T153">
            <v>3911503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E153" t="str">
            <v>L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G154" t="str">
            <v>A004</v>
          </cell>
          <cell r="H154" t="str">
            <v>ASURANSI TENAGA KERJA, PT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O154" t="str">
            <v>POS NERACA</v>
          </cell>
          <cell r="S154">
            <v>5131995</v>
          </cell>
          <cell r="T154">
            <v>5131995</v>
          </cell>
          <cell r="V154" t="str">
            <v>BT 562167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E154" t="str">
            <v>L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G155" t="str">
            <v>A004</v>
          </cell>
          <cell r="H155" t="str">
            <v>ASURANSI TENAGA KERJA, PT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O155" t="str">
            <v>POS NERACA</v>
          </cell>
          <cell r="R155">
            <v>5131995</v>
          </cell>
          <cell r="T155">
            <v>5131995</v>
          </cell>
          <cell r="V155" t="str">
            <v>BT 562167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E155" t="str">
            <v>L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G156" t="str">
            <v>KK-0072</v>
          </cell>
          <cell r="H156" t="str">
            <v>S U G E N G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O156" t="str">
            <v>POS NERACA</v>
          </cell>
          <cell r="S156">
            <v>597500</v>
          </cell>
          <cell r="T156">
            <v>597500</v>
          </cell>
          <cell r="V156" t="str">
            <v>KIE 00760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E156" t="str">
            <v>L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G157" t="str">
            <v>KK-0072</v>
          </cell>
          <cell r="H157" t="str">
            <v>S U G E N G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O157" t="str">
            <v>POS NERACA</v>
          </cell>
          <cell r="R157">
            <v>597500</v>
          </cell>
          <cell r="T157">
            <v>597500</v>
          </cell>
          <cell r="V157" t="str">
            <v>KIE 00760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E157" t="str">
            <v>L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G158" t="str">
            <v>K026</v>
          </cell>
          <cell r="H158" t="str">
            <v>KANTOR PELAYANAN PAJAK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O158" t="str">
            <v>POS NERACA</v>
          </cell>
          <cell r="S158">
            <v>20524850</v>
          </cell>
          <cell r="T158">
            <v>20524850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E158" t="str">
            <v>L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G159" t="str">
            <v>K026</v>
          </cell>
          <cell r="H159" t="str">
            <v>KANTOR PELAYANAN PAJAK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O159" t="str">
            <v>POS NERACA</v>
          </cell>
          <cell r="R159">
            <v>20524850</v>
          </cell>
          <cell r="T159">
            <v>20524850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E159" t="str">
            <v>L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G160" t="str">
            <v>KK-0075</v>
          </cell>
          <cell r="H160" t="str">
            <v>B A I A Q I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O160" t="str">
            <v>POS NERACA</v>
          </cell>
          <cell r="S160">
            <v>320000</v>
          </cell>
          <cell r="T160">
            <v>320000</v>
          </cell>
          <cell r="V160" t="str">
            <v>KIE 00760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E160" t="str">
            <v>L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G161" t="str">
            <v>KK-0075</v>
          </cell>
          <cell r="H161" t="str">
            <v>B A I A Q I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O161" t="str">
            <v>POS NERACA</v>
          </cell>
          <cell r="R161">
            <v>320000</v>
          </cell>
          <cell r="T161">
            <v>320000</v>
          </cell>
          <cell r="V161" t="str">
            <v>KIE 00760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E161" t="str">
            <v>L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G162" t="str">
            <v>K027</v>
          </cell>
          <cell r="H162" t="str">
            <v>KOPERASI KARY.PT.KIE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O162" t="str">
            <v>POS NERACA</v>
          </cell>
          <cell r="S162">
            <v>485400</v>
          </cell>
          <cell r="T162">
            <v>485400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E162" t="str">
            <v>L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G163" t="str">
            <v>K027</v>
          </cell>
          <cell r="H163" t="str">
            <v>KOPERASI KARY.PT.KIE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O163" t="str">
            <v>POS NERACA</v>
          </cell>
          <cell r="R163">
            <v>485400</v>
          </cell>
          <cell r="T163">
            <v>485400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E163" t="str">
            <v>L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G164" t="str">
            <v>K027</v>
          </cell>
          <cell r="H164" t="str">
            <v>KOPERASI KARY.PT.KIE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O164" t="str">
            <v>POS NERACA</v>
          </cell>
          <cell r="S164">
            <v>1750000</v>
          </cell>
          <cell r="T164">
            <v>1750000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E164" t="str">
            <v>L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G165" t="str">
            <v>K027</v>
          </cell>
          <cell r="H165" t="str">
            <v>KOPERASI KARY.PT.KIE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O165" t="str">
            <v>POS NERACA</v>
          </cell>
          <cell r="R165">
            <v>1750000</v>
          </cell>
          <cell r="T165">
            <v>1750000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E165" t="str">
            <v>L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G166" t="str">
            <v>8602714</v>
          </cell>
          <cell r="H166" t="str">
            <v>ALI HERNOWO, SH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O166" t="str">
            <v>POS NERACA</v>
          </cell>
          <cell r="S166">
            <v>5214800</v>
          </cell>
          <cell r="T166">
            <v>5214800</v>
          </cell>
          <cell r="V166" t="str">
            <v>KIE 00760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E166" t="str">
            <v>L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G167" t="str">
            <v>8602714</v>
          </cell>
          <cell r="H167" t="str">
            <v>ALI HERNOWO, SH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O167" t="str">
            <v>POS NERACA</v>
          </cell>
          <cell r="R167">
            <v>5214800</v>
          </cell>
          <cell r="T167">
            <v>5214800</v>
          </cell>
          <cell r="V167" t="str">
            <v>KIE 00760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E167" t="str">
            <v>L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G168" t="str">
            <v>K027</v>
          </cell>
          <cell r="H168" t="str">
            <v>KOPERASI KARY.PT.KIE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O168" t="str">
            <v>POS NERACA</v>
          </cell>
          <cell r="S168">
            <v>5500000</v>
          </cell>
          <cell r="T168">
            <v>5500000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E168" t="str">
            <v>L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G169" t="str">
            <v>K027</v>
          </cell>
          <cell r="H169" t="str">
            <v>KOPERASI KARY.PT.KIE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O169" t="str">
            <v>POS NERACA</v>
          </cell>
          <cell r="R169">
            <v>5500000</v>
          </cell>
          <cell r="T169">
            <v>5500000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E169" t="str">
            <v>L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G170" t="str">
            <v>K027</v>
          </cell>
          <cell r="H170" t="str">
            <v>KOPERASI KARY.PT.KIE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O170" t="str">
            <v>POS NERACA</v>
          </cell>
          <cell r="S170">
            <v>5500000</v>
          </cell>
          <cell r="T170">
            <v>5500000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E170" t="str">
            <v>L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G171" t="str">
            <v>K027</v>
          </cell>
          <cell r="H171" t="str">
            <v>KOPERASI KARY.PT.KIE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O171" t="str">
            <v>POS NERACA</v>
          </cell>
          <cell r="R171">
            <v>5500000</v>
          </cell>
          <cell r="T171">
            <v>5500000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E171" t="str">
            <v>L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G172" t="str">
            <v>S045</v>
          </cell>
          <cell r="H172" t="str">
            <v>SEPKAR KIE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O172" t="str">
            <v>POS NERACA</v>
          </cell>
          <cell r="S172">
            <v>122000</v>
          </cell>
          <cell r="T172">
            <v>122000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E172" t="str">
            <v>L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G173" t="str">
            <v>S045</v>
          </cell>
          <cell r="H173" t="str">
            <v>SEPKAR KIE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O173" t="str">
            <v>POS NERACA</v>
          </cell>
          <cell r="R173">
            <v>122000</v>
          </cell>
          <cell r="T173">
            <v>122000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E173" t="str">
            <v>L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G174" t="str">
            <v>K027</v>
          </cell>
          <cell r="H174" t="str">
            <v>KOPERASI KARY.PT.KIE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O174" t="str">
            <v>POS NERACA</v>
          </cell>
          <cell r="S174">
            <v>5500000</v>
          </cell>
          <cell r="T174">
            <v>5500000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E174" t="str">
            <v>L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G175" t="str">
            <v>K027</v>
          </cell>
          <cell r="H175" t="str">
            <v>KOPERASI KARY.PT.KIE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O175" t="str">
            <v>POS NERACA</v>
          </cell>
          <cell r="R175">
            <v>5500000</v>
          </cell>
          <cell r="T175">
            <v>5500000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E175" t="str">
            <v>L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G176" t="str">
            <v>K027</v>
          </cell>
          <cell r="H176" t="str">
            <v>KOPERASI KARY.PT.KIE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O176" t="str">
            <v>POS NERACA</v>
          </cell>
          <cell r="S176">
            <v>1890000</v>
          </cell>
          <cell r="T176">
            <v>1890000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E176" t="str">
            <v>L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G177" t="str">
            <v>K027</v>
          </cell>
          <cell r="H177" t="str">
            <v>KOPERASI KARY.PT.KIE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O177" t="str">
            <v>POS NERACA</v>
          </cell>
          <cell r="R177">
            <v>1890000</v>
          </cell>
          <cell r="T177">
            <v>1890000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E177" t="str">
            <v>L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G178" t="str">
            <v>K027</v>
          </cell>
          <cell r="H178" t="str">
            <v>KOPERASI KARY.PT.KIE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O178" t="str">
            <v>POS NERACA</v>
          </cell>
          <cell r="S178">
            <v>2015700</v>
          </cell>
          <cell r="T178">
            <v>2015700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E178" t="str">
            <v>L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G179" t="str">
            <v>K027</v>
          </cell>
          <cell r="H179" t="str">
            <v>KOPERASI KARY.PT.KIE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O179" t="str">
            <v>POS NERACA</v>
          </cell>
          <cell r="R179">
            <v>2015700</v>
          </cell>
          <cell r="T179">
            <v>2015700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E179" t="str">
            <v>L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G180" t="str">
            <v>K016</v>
          </cell>
          <cell r="H180" t="str">
            <v>KALTIM ADVENTURE, PT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O180" t="str">
            <v>POS NERACA</v>
          </cell>
          <cell r="S180">
            <v>1896900</v>
          </cell>
          <cell r="T180">
            <v>1896900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E180" t="str">
            <v>L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G181" t="str">
            <v>K016</v>
          </cell>
          <cell r="H181" t="str">
            <v>KALTIM ADVENTURE, PT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O181" t="str">
            <v>POS NERACA</v>
          </cell>
          <cell r="R181">
            <v>1896900</v>
          </cell>
          <cell r="T181">
            <v>1896900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E181" t="str">
            <v>L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G182" t="str">
            <v>K005</v>
          </cell>
          <cell r="H182" t="str">
            <v>KALTIM MULTI BOGA UTAMA, PT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O182" t="str">
            <v>POS NERACA</v>
          </cell>
          <cell r="S182">
            <v>15600000</v>
          </cell>
          <cell r="T182">
            <v>15600000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E182" t="str">
            <v>L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G183" t="str">
            <v>K005</v>
          </cell>
          <cell r="H183" t="str">
            <v>KALTIM MULTI BOGA UTAMA, PT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O183" t="str">
            <v>POS NERACA</v>
          </cell>
          <cell r="R183">
            <v>15600000</v>
          </cell>
          <cell r="T183">
            <v>15600000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E183" t="str">
            <v>L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G184" t="str">
            <v>8602714</v>
          </cell>
          <cell r="H184" t="str">
            <v>ALI HERNOWO, SH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O184" t="str">
            <v>POS NERACA</v>
          </cell>
          <cell r="S184">
            <v>237500000</v>
          </cell>
          <cell r="T184">
            <v>237500000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E184" t="str">
            <v>L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G185" t="str">
            <v>8602714</v>
          </cell>
          <cell r="H185" t="str">
            <v>ALI HERNOWO, SH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O185" t="str">
            <v>POS NERACA</v>
          </cell>
          <cell r="R185">
            <v>237500000</v>
          </cell>
          <cell r="T185">
            <v>237500000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E185" t="str">
            <v>L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G186" t="str">
            <v>K005</v>
          </cell>
          <cell r="H186" t="str">
            <v>KALTIM MULTI BOGA UTAMA, PT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O186" t="str">
            <v>POS NERACA</v>
          </cell>
          <cell r="S186">
            <v>423500</v>
          </cell>
          <cell r="T186">
            <v>423500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E186" t="str">
            <v>L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G187" t="str">
            <v>K005</v>
          </cell>
          <cell r="H187" t="str">
            <v>KALTIM MULTI BOGA UTAMA, PT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O187" t="str">
            <v>POS NERACA</v>
          </cell>
          <cell r="R187">
            <v>423500</v>
          </cell>
          <cell r="T187">
            <v>423500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E187" t="str">
            <v>L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G188" t="str">
            <v>9100035</v>
          </cell>
          <cell r="H188" t="str">
            <v>SUDARMANTO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O188" t="str">
            <v>POS NERACA</v>
          </cell>
          <cell r="S188">
            <v>990000</v>
          </cell>
          <cell r="T188">
            <v>990000</v>
          </cell>
          <cell r="V188" t="str">
            <v>CDU 820151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E188" t="str">
            <v>L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G189" t="str">
            <v>9100035</v>
          </cell>
          <cell r="H189" t="str">
            <v>SUDARMANTO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O189" t="str">
            <v>POS NERACA</v>
          </cell>
          <cell r="R189">
            <v>990000</v>
          </cell>
          <cell r="T189">
            <v>990000</v>
          </cell>
          <cell r="V189" t="str">
            <v>CDU 820151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E189" t="str">
            <v>L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G190" t="str">
            <v>K048</v>
          </cell>
          <cell r="H190" t="str">
            <v>KALTIM SATRIA SAMUDERA, PT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O190" t="str">
            <v>POS NERACA</v>
          </cell>
          <cell r="S190">
            <v>1347722</v>
          </cell>
          <cell r="T190">
            <v>1347722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E190" t="str">
            <v>L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G191" t="str">
            <v>K048</v>
          </cell>
          <cell r="H191" t="str">
            <v>KALTIM SATRIA SAMUDERA, PT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O191" t="str">
            <v>POS NERACA</v>
          </cell>
          <cell r="R191">
            <v>1347722</v>
          </cell>
          <cell r="T191">
            <v>1347722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E191" t="str">
            <v>L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G192" t="str">
            <v>8602714</v>
          </cell>
          <cell r="H192" t="str">
            <v>ALI HERNOWO, SH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O192" t="str">
            <v>POS NERACA</v>
          </cell>
          <cell r="S192">
            <v>30000000</v>
          </cell>
          <cell r="T192">
            <v>30000000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E192" t="str">
            <v>L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G193" t="str">
            <v>8602714</v>
          </cell>
          <cell r="H193" t="str">
            <v>ALI HERNOWO, SH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O193" t="str">
            <v>POS NERACA</v>
          </cell>
          <cell r="R193">
            <v>30000000</v>
          </cell>
          <cell r="T193">
            <v>30000000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E193" t="str">
            <v>L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G194" t="str">
            <v>K048</v>
          </cell>
          <cell r="H194" t="str">
            <v>KALTIM SATRIA SAMUDERA, PT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O194" t="str">
            <v>POS NERACA</v>
          </cell>
          <cell r="S194">
            <v>1392301</v>
          </cell>
          <cell r="T194">
            <v>1392301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E194" t="str">
            <v>L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G195" t="str">
            <v>K048</v>
          </cell>
          <cell r="H195" t="str">
            <v>KALTIM SATRIA SAMUDERA, PT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O195" t="str">
            <v>POS NERACA</v>
          </cell>
          <cell r="R195">
            <v>1392301</v>
          </cell>
          <cell r="T195">
            <v>1392301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E195" t="str">
            <v>L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G196" t="str">
            <v>8301406</v>
          </cell>
          <cell r="H196" t="str">
            <v>PIUS ENOS ROPA, DRS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O196" t="str">
            <v>POS NERACA</v>
          </cell>
          <cell r="S196">
            <v>5993344</v>
          </cell>
          <cell r="T196">
            <v>5993344</v>
          </cell>
          <cell r="V196" t="str">
            <v>KIE 00761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E196" t="str">
            <v>L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G197" t="str">
            <v>8301406</v>
          </cell>
          <cell r="H197" t="str">
            <v>PIUS ENOS ROPA, DRS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O197" t="str">
            <v>POS NERACA</v>
          </cell>
          <cell r="R197">
            <v>5993344</v>
          </cell>
          <cell r="T197">
            <v>5993344</v>
          </cell>
          <cell r="V197" t="str">
            <v>KIE 00761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E197" t="str">
            <v>L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G198" t="str">
            <v>8502574</v>
          </cell>
          <cell r="H198" t="str">
            <v>ANGGORO P.Y, IR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O198" t="str">
            <v>POS NERACA</v>
          </cell>
          <cell r="S198">
            <v>2528622</v>
          </cell>
          <cell r="T198">
            <v>2528622</v>
          </cell>
          <cell r="V198" t="str">
            <v>CDU 870452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E198" t="str">
            <v>L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G199" t="str">
            <v>8502574</v>
          </cell>
          <cell r="H199" t="str">
            <v>ANGGORO P.Y, IR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O199" t="str">
            <v>POS NERACA</v>
          </cell>
          <cell r="R199">
            <v>2528622</v>
          </cell>
          <cell r="T199">
            <v>2528622</v>
          </cell>
          <cell r="V199" t="str">
            <v>CDU 870452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E199" t="str">
            <v>L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G200" t="str">
            <v>K016</v>
          </cell>
          <cell r="H200" t="str">
            <v>KALTIM ADVENTURE, PT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O200" t="str">
            <v>POS NERACA</v>
          </cell>
          <cell r="S200">
            <v>1173215</v>
          </cell>
          <cell r="T200">
            <v>1173215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E200" t="str">
            <v>L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G201" t="str">
            <v>K016</v>
          </cell>
          <cell r="H201" t="str">
            <v>KALTIM ADVENTURE, PT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O201" t="str">
            <v>POS NERACA</v>
          </cell>
          <cell r="R201">
            <v>1173215</v>
          </cell>
          <cell r="T201">
            <v>1173215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E201" t="str">
            <v>L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G202" t="str">
            <v>D029</v>
          </cell>
          <cell r="H202" t="str">
            <v>DAPAN &amp; T.H.T  PT. KIE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O202" t="str">
            <v>POS NERACA</v>
          </cell>
          <cell r="S202">
            <v>292788</v>
          </cell>
          <cell r="T202">
            <v>292788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E202" t="str">
            <v>L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G203" t="str">
            <v>D029</v>
          </cell>
          <cell r="H203" t="str">
            <v>DAPAN &amp; T.H.T  PT. KIE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O203" t="str">
            <v>POS NERACA</v>
          </cell>
          <cell r="R203">
            <v>292788</v>
          </cell>
          <cell r="T203">
            <v>292788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E203" t="str">
            <v>L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G204" t="str">
            <v>S018</v>
          </cell>
          <cell r="H204" t="str">
            <v>SWASTIKA, CV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O204" t="str">
            <v>POS NERACA</v>
          </cell>
          <cell r="S204">
            <v>20712650</v>
          </cell>
          <cell r="T204">
            <v>20712650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E204" t="str">
            <v>L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G205" t="str">
            <v>S018</v>
          </cell>
          <cell r="H205" t="str">
            <v>SWASTIKA, CV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O205" t="str">
            <v>POS NERACA</v>
          </cell>
          <cell r="R205">
            <v>20712650</v>
          </cell>
          <cell r="T205">
            <v>20712650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E205" t="str">
            <v>L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G206" t="str">
            <v>K027</v>
          </cell>
          <cell r="H206" t="str">
            <v>KOPERASI KARY.PT.KIE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O206" t="str">
            <v>POS NERACA</v>
          </cell>
          <cell r="S206">
            <v>220000</v>
          </cell>
          <cell r="T206">
            <v>220000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E206" t="str">
            <v>L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G207" t="str">
            <v>K027</v>
          </cell>
          <cell r="H207" t="str">
            <v>KOPERASI KARY.PT.KIE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O207" t="str">
            <v>POS NERACA</v>
          </cell>
          <cell r="R207">
            <v>220000</v>
          </cell>
          <cell r="T207">
            <v>220000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E207" t="str">
            <v>L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G208" t="str">
            <v>9200073</v>
          </cell>
          <cell r="H208" t="str">
            <v>DJOKO SUSILO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O208" t="str">
            <v>POS NERACA</v>
          </cell>
          <cell r="S208">
            <v>1892110</v>
          </cell>
          <cell r="T208">
            <v>1892110</v>
          </cell>
          <cell r="V208" t="str">
            <v>KIE 00762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E208" t="str">
            <v>L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G209" t="str">
            <v>9200073</v>
          </cell>
          <cell r="H209" t="str">
            <v>DJOKO SUSILO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O209" t="str">
            <v>POS NERACA</v>
          </cell>
          <cell r="R209">
            <v>1892110</v>
          </cell>
          <cell r="T209">
            <v>1892110</v>
          </cell>
          <cell r="V209" t="str">
            <v>KIE 00762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E209" t="str">
            <v>L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G210" t="str">
            <v>K027</v>
          </cell>
          <cell r="H210" t="str">
            <v>KOPERASI KARY.PT.KIE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O210" t="str">
            <v>POS NERACA</v>
          </cell>
          <cell r="S210">
            <v>690250</v>
          </cell>
          <cell r="T210">
            <v>690250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E210" t="str">
            <v>L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G211" t="str">
            <v>K027</v>
          </cell>
          <cell r="H211" t="str">
            <v>KOPERASI KARY.PT.KIE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O211" t="str">
            <v>POS NERACA</v>
          </cell>
          <cell r="R211">
            <v>690250</v>
          </cell>
          <cell r="T211">
            <v>690250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E211" t="str">
            <v>L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G212" t="str">
            <v>8502574</v>
          </cell>
          <cell r="H212" t="str">
            <v>ANGGORO P.Y, IR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O212" t="str">
            <v>POS NERACA</v>
          </cell>
          <cell r="S212">
            <v>2745600</v>
          </cell>
          <cell r="T212">
            <v>2745600</v>
          </cell>
          <cell r="V212" t="str">
            <v>CDU 870453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E212" t="str">
            <v>L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G213" t="str">
            <v>8502574</v>
          </cell>
          <cell r="H213" t="str">
            <v>ANGGORO P.Y, IR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O213" t="str">
            <v>POS NERACA</v>
          </cell>
          <cell r="R213">
            <v>2745600</v>
          </cell>
          <cell r="T213">
            <v>2745600</v>
          </cell>
          <cell r="V213" t="str">
            <v>CDU 870453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E213" t="str">
            <v>L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G214" t="str">
            <v>U009</v>
          </cell>
          <cell r="H214" t="str">
            <v>UD. MUMPUNI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O214" t="str">
            <v>POS NERACA</v>
          </cell>
          <cell r="S214">
            <v>572000</v>
          </cell>
          <cell r="T214">
            <v>572000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E214" t="str">
            <v>L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G215" t="str">
            <v>U009</v>
          </cell>
          <cell r="H215" t="str">
            <v>UD. MUMPUNI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O215" t="str">
            <v>POS NERACA</v>
          </cell>
          <cell r="R215">
            <v>572000</v>
          </cell>
          <cell r="T215">
            <v>572000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E215" t="str">
            <v>L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G216" t="str">
            <v>9200073</v>
          </cell>
          <cell r="H216" t="str">
            <v>DJOKO SUSILO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O216" t="str">
            <v>POS NERACA</v>
          </cell>
          <cell r="S216">
            <v>1174026</v>
          </cell>
          <cell r="T216">
            <v>1174026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E216" t="str">
            <v>L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G217" t="str">
            <v>9200073</v>
          </cell>
          <cell r="H217" t="str">
            <v>DJOKO SUSILO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O217" t="str">
            <v>POS NERACA</v>
          </cell>
          <cell r="R217">
            <v>1174026</v>
          </cell>
          <cell r="T217">
            <v>1174026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E217" t="str">
            <v>L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G218" t="str">
            <v>K016</v>
          </cell>
          <cell r="H218" t="str">
            <v>KALTIM ADVENTURE, PT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O218" t="str">
            <v>POS NERACA</v>
          </cell>
          <cell r="S218">
            <v>2751203</v>
          </cell>
          <cell r="T218">
            <v>2751203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E218" t="str">
            <v>L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G219" t="str">
            <v>K016</v>
          </cell>
          <cell r="H219" t="str">
            <v>KALTIM ADVENTURE, PT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O219" t="str">
            <v>POS NERACA</v>
          </cell>
          <cell r="R219">
            <v>2751203</v>
          </cell>
          <cell r="T219">
            <v>2751203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E219" t="str">
            <v>L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G220" t="str">
            <v>8602714</v>
          </cell>
          <cell r="H220" t="str">
            <v>ALI HERNOWO, SH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O220" t="str">
            <v>POS NERACA</v>
          </cell>
          <cell r="S220">
            <v>850000</v>
          </cell>
          <cell r="T220">
            <v>850000</v>
          </cell>
          <cell r="V220" t="str">
            <v>CDU 870454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E220" t="str">
            <v>L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G221" t="str">
            <v>8602714</v>
          </cell>
          <cell r="H221" t="str">
            <v>ALI HERNOWO, SH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O221" t="str">
            <v>POS NERACA</v>
          </cell>
          <cell r="R221">
            <v>850000</v>
          </cell>
          <cell r="T221">
            <v>850000</v>
          </cell>
          <cell r="V221" t="str">
            <v>CDU 870454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E221" t="str">
            <v>L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G222" t="str">
            <v>8401891</v>
          </cell>
          <cell r="H222" t="str">
            <v>SYAMSUDDIN YUNUS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O222" t="str">
            <v>POS NERACA</v>
          </cell>
          <cell r="S222">
            <v>900000</v>
          </cell>
          <cell r="T222">
            <v>900000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E222" t="str">
            <v>L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G223" t="str">
            <v>8401891</v>
          </cell>
          <cell r="H223" t="str">
            <v>SYAMSUDDIN YUNUS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O223" t="str">
            <v>POS NERACA</v>
          </cell>
          <cell r="R223">
            <v>900000</v>
          </cell>
          <cell r="T223">
            <v>900000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E223" t="str">
            <v>L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G224" t="str">
            <v>8602714</v>
          </cell>
          <cell r="H224" t="str">
            <v>ALI HERNOWO, SH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O224" t="str">
            <v>POS NERACA</v>
          </cell>
          <cell r="S224">
            <v>1590000</v>
          </cell>
          <cell r="T224">
            <v>1590000</v>
          </cell>
          <cell r="V224" t="str">
            <v>CDU 870455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E224" t="str">
            <v>L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G225" t="str">
            <v>8602714</v>
          </cell>
          <cell r="H225" t="str">
            <v>ALI HERNOWO, SH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O225" t="str">
            <v>POS NERACA</v>
          </cell>
          <cell r="R225">
            <v>1590000</v>
          </cell>
          <cell r="T225">
            <v>1590000</v>
          </cell>
          <cell r="V225" t="str">
            <v>CDU 870455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E225" t="str">
            <v>L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G226" t="str">
            <v>K027</v>
          </cell>
          <cell r="H226" t="str">
            <v>KOPERASI KARY.PT.KIE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O226" t="str">
            <v>POS NERACA</v>
          </cell>
          <cell r="S226">
            <v>79980000</v>
          </cell>
          <cell r="T226">
            <v>79980000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E226" t="str">
            <v>L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G227" t="str">
            <v>K027</v>
          </cell>
          <cell r="H227" t="str">
            <v>KOPERASI KARY.PT.KIE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O227" t="str">
            <v>POS NERACA</v>
          </cell>
          <cell r="R227">
            <v>79980000</v>
          </cell>
          <cell r="T227">
            <v>79980000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E227" t="str">
            <v>L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G228" t="str">
            <v>S027</v>
          </cell>
          <cell r="H228" t="str">
            <v>SOPPENG INDAH, UD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O228" t="str">
            <v>POS NERACA</v>
          </cell>
          <cell r="S228">
            <v>594000</v>
          </cell>
          <cell r="T228">
            <v>594000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E228" t="str">
            <v>L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G229" t="str">
            <v>S027</v>
          </cell>
          <cell r="H229" t="str">
            <v>SOPPENG INDAH, UD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O229" t="str">
            <v>POS NERACA</v>
          </cell>
          <cell r="R229">
            <v>594000</v>
          </cell>
          <cell r="T229">
            <v>594000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E229" t="str">
            <v>L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G230" t="str">
            <v>P044</v>
          </cell>
          <cell r="H230" t="str">
            <v>PIK - KIE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O230" t="str">
            <v>POS NERACA</v>
          </cell>
          <cell r="S230">
            <v>2212500</v>
          </cell>
          <cell r="T230">
            <v>2212500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E230" t="str">
            <v>L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G231" t="str">
            <v>P044</v>
          </cell>
          <cell r="H231" t="str">
            <v>PIK - KIE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O231" t="str">
            <v>POS NERACA</v>
          </cell>
          <cell r="R231">
            <v>2212500</v>
          </cell>
          <cell r="T231">
            <v>2212500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E231" t="str">
            <v>L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G232" t="str">
            <v>K040</v>
          </cell>
          <cell r="H232" t="str">
            <v>KARYAWAN PT. KIE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O232" t="str">
            <v>POS NERACA</v>
          </cell>
          <cell r="S232">
            <v>2345000</v>
          </cell>
          <cell r="T232">
            <v>2345000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E232" t="str">
            <v>L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G233" t="str">
            <v>K040</v>
          </cell>
          <cell r="H233" t="str">
            <v>KARYAWAN PT. KIE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O233" t="str">
            <v>POS NERACA</v>
          </cell>
          <cell r="R233">
            <v>2345000</v>
          </cell>
          <cell r="T233">
            <v>2345000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E233" t="str">
            <v>L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G234" t="str">
            <v>8602714</v>
          </cell>
          <cell r="H234" t="str">
            <v>ALI HERNOWO, SH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O234" t="str">
            <v>POS NERACA</v>
          </cell>
          <cell r="S234">
            <v>500000</v>
          </cell>
          <cell r="T234">
            <v>500000</v>
          </cell>
          <cell r="V234" t="str">
            <v>KIE 00746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E234" t="str">
            <v>L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G235" t="str">
            <v>8602714</v>
          </cell>
          <cell r="H235" t="str">
            <v>ALI HERNOWO, SH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O235" t="str">
            <v>POS NERACA</v>
          </cell>
          <cell r="R235">
            <v>500000</v>
          </cell>
          <cell r="T235">
            <v>500000</v>
          </cell>
          <cell r="V235" t="str">
            <v>KIE 00746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E235" t="str">
            <v>L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G236" t="str">
            <v>K027</v>
          </cell>
          <cell r="H236" t="str">
            <v>KOPERASI KARY.PT.KIE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O236" t="str">
            <v>POS NERACA</v>
          </cell>
          <cell r="S236">
            <v>79980000</v>
          </cell>
          <cell r="T236">
            <v>79980000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E236" t="str">
            <v>L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G237" t="str">
            <v>K027</v>
          </cell>
          <cell r="H237" t="str">
            <v>KOPERASI KARY.PT.KIE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O237" t="str">
            <v>POS NERACA</v>
          </cell>
          <cell r="R237">
            <v>79980000</v>
          </cell>
          <cell r="T237">
            <v>79980000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E237" t="str">
            <v>L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G238" t="str">
            <v>P005</v>
          </cell>
          <cell r="H238" t="str">
            <v>PBM KAD, PT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O238" t="str">
            <v>POS NERACA</v>
          </cell>
          <cell r="S238">
            <v>24534976</v>
          </cell>
          <cell r="T238">
            <v>24534976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E238" t="str">
            <v>L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G239" t="str">
            <v>P005</v>
          </cell>
          <cell r="H239" t="str">
            <v>PBM KAD, PT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O239" t="str">
            <v>POS NERACA</v>
          </cell>
          <cell r="R239">
            <v>24534976</v>
          </cell>
          <cell r="T239">
            <v>24534976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E239" t="str">
            <v>L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G240" t="str">
            <v>P005</v>
          </cell>
          <cell r="H240" t="str">
            <v>PBM KAD, PT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O240" t="str">
            <v>POS NERACA</v>
          </cell>
          <cell r="S240">
            <v>3354875</v>
          </cell>
          <cell r="T240">
            <v>3354875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E240" t="str">
            <v>L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G241" t="str">
            <v>P005</v>
          </cell>
          <cell r="H241" t="str">
            <v>PBM KAD, PT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O241" t="str">
            <v>POS NERACA</v>
          </cell>
          <cell r="R241">
            <v>3354875</v>
          </cell>
          <cell r="T241">
            <v>3354875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E241" t="str">
            <v>L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G242" t="str">
            <v>P005</v>
          </cell>
          <cell r="H242" t="str">
            <v>PBM KAD, PT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O242" t="str">
            <v>POS NERACA</v>
          </cell>
          <cell r="S242">
            <v>2476750</v>
          </cell>
          <cell r="T242">
            <v>2476750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E242" t="str">
            <v>L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G243" t="str">
            <v>P005</v>
          </cell>
          <cell r="H243" t="str">
            <v>PBM KAD, PT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O243" t="str">
            <v>POS NERACA</v>
          </cell>
          <cell r="R243">
            <v>2476750</v>
          </cell>
          <cell r="T243">
            <v>2476750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E243" t="str">
            <v>L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G244" t="str">
            <v>8100413</v>
          </cell>
          <cell r="H244" t="str">
            <v>IR.REVENSI SITOMPUL, MM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O244" t="str">
            <v>POS NERACA</v>
          </cell>
          <cell r="S244">
            <v>7328000</v>
          </cell>
          <cell r="T244">
            <v>7328000</v>
          </cell>
          <cell r="V244" t="str">
            <v>KIE 00763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E244" t="str">
            <v>L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G245" t="str">
            <v>8100413</v>
          </cell>
          <cell r="H245" t="str">
            <v>IR.REVENSI SITOMPUL, MM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O245" t="str">
            <v>POS NERACA</v>
          </cell>
          <cell r="R245">
            <v>7328000</v>
          </cell>
          <cell r="T245">
            <v>7328000</v>
          </cell>
          <cell r="V245" t="str">
            <v>KIE 00763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E245" t="str">
            <v>L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G246" t="str">
            <v>K027</v>
          </cell>
          <cell r="H246" t="str">
            <v>KOPERASI KARY.PT.KIE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O246" t="str">
            <v>POS NERACA</v>
          </cell>
          <cell r="S246">
            <v>4070000</v>
          </cell>
          <cell r="T246">
            <v>4070000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E246" t="str">
            <v>L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G247" t="str">
            <v>K027</v>
          </cell>
          <cell r="H247" t="str">
            <v>KOPERASI KARY.PT.KIE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O247" t="str">
            <v>POS NERACA</v>
          </cell>
          <cell r="R247">
            <v>4070000</v>
          </cell>
          <cell r="T247">
            <v>4070000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E247" t="str">
            <v>L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G248" t="str">
            <v>9100002</v>
          </cell>
          <cell r="H248" t="str">
            <v>SANHARI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O248" t="str">
            <v>POS NERACA</v>
          </cell>
          <cell r="S248">
            <v>7642000</v>
          </cell>
          <cell r="T248">
            <v>7642000</v>
          </cell>
          <cell r="V248" t="str">
            <v>KIE 00763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E248" t="str">
            <v>L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G249" t="str">
            <v>9100002</v>
          </cell>
          <cell r="H249" t="str">
            <v>SANHARI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O249" t="str">
            <v>POS NERACA</v>
          </cell>
          <cell r="R249">
            <v>7642000</v>
          </cell>
          <cell r="T249">
            <v>7642000</v>
          </cell>
          <cell r="V249" t="str">
            <v>KIE 00763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E249" t="str">
            <v>L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G250" t="str">
            <v>8502574</v>
          </cell>
          <cell r="H250" t="str">
            <v>ANGGORO P.Y, IR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O250" t="str">
            <v>POS NERACA</v>
          </cell>
          <cell r="S250">
            <v>500000</v>
          </cell>
          <cell r="T250">
            <v>500000</v>
          </cell>
          <cell r="V250" t="str">
            <v>KIE 00764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E250" t="str">
            <v>L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G251" t="str">
            <v>8502574</v>
          </cell>
          <cell r="H251" t="str">
            <v>ANGGORO P.Y, IR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O251" t="str">
            <v>POS NERACA</v>
          </cell>
          <cell r="R251">
            <v>500000</v>
          </cell>
          <cell r="T251">
            <v>500000</v>
          </cell>
          <cell r="V251" t="str">
            <v>KIE 00764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E251" t="str">
            <v>L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G252" t="str">
            <v>K027</v>
          </cell>
          <cell r="H252" t="str">
            <v>KOPERASI KARY.PT.KIE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O252" t="str">
            <v>POS NERACA</v>
          </cell>
          <cell r="S252">
            <v>4208500</v>
          </cell>
          <cell r="T252">
            <v>4208500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E252" t="str">
            <v>L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G253" t="str">
            <v>K027</v>
          </cell>
          <cell r="H253" t="str">
            <v>KOPERASI KARY.PT.KIE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O253" t="str">
            <v>POS NERACA</v>
          </cell>
          <cell r="R253">
            <v>4208500</v>
          </cell>
          <cell r="T253">
            <v>4208500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E253" t="str">
            <v>L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G254" t="str">
            <v>8602714</v>
          </cell>
          <cell r="H254" t="str">
            <v>ALI HERNOWO, SH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O254" t="str">
            <v>POS NERACA</v>
          </cell>
          <cell r="S254">
            <v>3529260</v>
          </cell>
          <cell r="T254">
            <v>3529260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E254" t="str">
            <v>L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G255" t="str">
            <v>8602714</v>
          </cell>
          <cell r="H255" t="str">
            <v>ALI HERNOWO, SH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O255" t="str">
            <v>POS NERACA</v>
          </cell>
          <cell r="R255">
            <v>3529260</v>
          </cell>
          <cell r="T255">
            <v>3529260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E255" t="str">
            <v>L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G256" t="str">
            <v>K027</v>
          </cell>
          <cell r="H256" t="str">
            <v>KOPERASI KARY.PT.KIE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O256" t="str">
            <v>POS NERACA</v>
          </cell>
          <cell r="S256">
            <v>1170000</v>
          </cell>
          <cell r="T256">
            <v>1170000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E256" t="str">
            <v>L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G257" t="str">
            <v>K027</v>
          </cell>
          <cell r="H257" t="str">
            <v>KOPERASI KARY.PT.KIE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O257" t="str">
            <v>POS NERACA</v>
          </cell>
          <cell r="R257">
            <v>1170000</v>
          </cell>
          <cell r="T257">
            <v>1170000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E257" t="str">
            <v>L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G258" t="str">
            <v>8602714</v>
          </cell>
          <cell r="H258" t="str">
            <v>ALI HERNOWO, SH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O258" t="str">
            <v>POS NERACA</v>
          </cell>
          <cell r="S258">
            <v>18500000</v>
          </cell>
          <cell r="T258">
            <v>18500000</v>
          </cell>
          <cell r="V258" t="str">
            <v>KIE 00764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E258" t="str">
            <v>L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G259" t="str">
            <v>8602714</v>
          </cell>
          <cell r="H259" t="str">
            <v>ALI HERNOWO, SH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O259" t="str">
            <v>POS NERACA</v>
          </cell>
          <cell r="R259">
            <v>18500000</v>
          </cell>
          <cell r="T259">
            <v>18500000</v>
          </cell>
          <cell r="V259" t="str">
            <v>KIE 00764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E259" t="str">
            <v>L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G260" t="str">
            <v>K027</v>
          </cell>
          <cell r="H260" t="str">
            <v>KOPERASI KARY.PT.KIE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O260" t="str">
            <v>POS NERACA</v>
          </cell>
          <cell r="S260">
            <v>2294500</v>
          </cell>
          <cell r="T260">
            <v>2294500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E260" t="str">
            <v>L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G261" t="str">
            <v>K027</v>
          </cell>
          <cell r="H261" t="str">
            <v>KOPERASI KARY.PT.KIE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O261" t="str">
            <v>POS NERACA</v>
          </cell>
          <cell r="R261">
            <v>2294500</v>
          </cell>
          <cell r="T261">
            <v>2294500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E261" t="str">
            <v>L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G262" t="str">
            <v>K027</v>
          </cell>
          <cell r="H262" t="str">
            <v>KOPERASI KARY.PT.KIE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O262" t="str">
            <v>POS NERACA</v>
          </cell>
          <cell r="S262">
            <v>76637211</v>
          </cell>
          <cell r="T262">
            <v>76637211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E262" t="str">
            <v>L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G263" t="str">
            <v>K027</v>
          </cell>
          <cell r="H263" t="str">
            <v>KOPERASI KARY.PT.KIE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O263" t="str">
            <v>POS NERACA</v>
          </cell>
          <cell r="R263">
            <v>76637211</v>
          </cell>
          <cell r="T263">
            <v>76637211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E263" t="str">
            <v>L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G264" t="str">
            <v>P044</v>
          </cell>
          <cell r="H264" t="str">
            <v>PIK - KIE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O264" t="str">
            <v>POS NERACA</v>
          </cell>
          <cell r="S264">
            <v>3210000</v>
          </cell>
          <cell r="T264">
            <v>3210000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E264" t="str">
            <v>L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G265" t="str">
            <v>P044</v>
          </cell>
          <cell r="H265" t="str">
            <v>PIK - KIE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O265" t="str">
            <v>POS NERACA</v>
          </cell>
          <cell r="R265">
            <v>3210000</v>
          </cell>
          <cell r="T265">
            <v>3210000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E265" t="str">
            <v>L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G266" t="str">
            <v>K016</v>
          </cell>
          <cell r="H266" t="str">
            <v>KALTIM ADVENTURE, PT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O266" t="str">
            <v>POS NERACA</v>
          </cell>
          <cell r="S266">
            <v>2269200</v>
          </cell>
          <cell r="T266">
            <v>2269200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E266" t="str">
            <v>L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G267" t="str">
            <v>K016</v>
          </cell>
          <cell r="H267" t="str">
            <v>KALTIM ADVENTURE, PT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O267" t="str">
            <v>POS NERACA</v>
          </cell>
          <cell r="R267">
            <v>2269200</v>
          </cell>
          <cell r="T267">
            <v>2269200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E267" t="str">
            <v>L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G268" t="str">
            <v>K016</v>
          </cell>
          <cell r="H268" t="str">
            <v>KALTIM ADVENTURE, PT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O268" t="str">
            <v>POS NERACA</v>
          </cell>
          <cell r="S268">
            <v>2053800</v>
          </cell>
          <cell r="T268">
            <v>2053800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E268" t="str">
            <v>L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G269" t="str">
            <v>K016</v>
          </cell>
          <cell r="H269" t="str">
            <v>KALTIM ADVENTURE, PT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O269" t="str">
            <v>POS NERACA</v>
          </cell>
          <cell r="R269">
            <v>2053800</v>
          </cell>
          <cell r="T269">
            <v>2053800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E269" t="str">
            <v>L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G270" t="str">
            <v>K007</v>
          </cell>
          <cell r="H270" t="str">
            <v>KALTIM NUSA ETIKA, PT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O270" t="str">
            <v>POS NERACA</v>
          </cell>
          <cell r="S270">
            <v>2352800</v>
          </cell>
          <cell r="T270">
            <v>2352800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E270" t="str">
            <v>L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G271" t="str">
            <v>K007</v>
          </cell>
          <cell r="H271" t="str">
            <v>KALTIM NUSA ETIKA, PT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O271" t="str">
            <v>POS NERACA</v>
          </cell>
          <cell r="R271">
            <v>2352800</v>
          </cell>
          <cell r="T271">
            <v>2352800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E271" t="str">
            <v>L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G272" t="str">
            <v>E002</v>
          </cell>
          <cell r="H272" t="str">
            <v>EDTNA NUSA PRIMA, CV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O272" t="str">
            <v>POS NERACA</v>
          </cell>
          <cell r="S272">
            <v>4500000</v>
          </cell>
          <cell r="T272">
            <v>4500000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E272" t="str">
            <v>L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G273" t="str">
            <v>E002</v>
          </cell>
          <cell r="H273" t="str">
            <v>EDTNA NUSA PRIMA, CV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O273" t="str">
            <v>POS NERACA</v>
          </cell>
          <cell r="R273">
            <v>4500000</v>
          </cell>
          <cell r="T273">
            <v>4500000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E273" t="str">
            <v>L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G274" t="str">
            <v>U009</v>
          </cell>
          <cell r="H274" t="str">
            <v>UD. MUMPUNI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O274" t="str">
            <v>POS NERACA</v>
          </cell>
          <cell r="S274">
            <v>966625</v>
          </cell>
          <cell r="T274">
            <v>966625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E274" t="str">
            <v>L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G275" t="str">
            <v>U009</v>
          </cell>
          <cell r="H275" t="str">
            <v>UD. MUMPUNI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O275" t="str">
            <v>POS NERACA</v>
          </cell>
          <cell r="R275">
            <v>966625</v>
          </cell>
          <cell r="T275">
            <v>966625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E275" t="str">
            <v>L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G276" t="str">
            <v>B040</v>
          </cell>
          <cell r="H276" t="str">
            <v>BINTANG SINTUK HOTEL, PT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O276" t="str">
            <v>POS NERACA</v>
          </cell>
          <cell r="S276">
            <v>15469169</v>
          </cell>
          <cell r="T276">
            <v>15469169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E276" t="str">
            <v>L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G277" t="str">
            <v>B040</v>
          </cell>
          <cell r="H277" t="str">
            <v>BINTANG SINTUK HOTEL, PT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O277" t="str">
            <v>POS NERACA</v>
          </cell>
          <cell r="R277">
            <v>15469169</v>
          </cell>
          <cell r="T277">
            <v>15469169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E277" t="str">
            <v>L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G278" t="str">
            <v>R014</v>
          </cell>
          <cell r="H278" t="str">
            <v>RODA MAS, UD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O278" t="str">
            <v>POS NERACA</v>
          </cell>
          <cell r="S278">
            <v>1100000</v>
          </cell>
          <cell r="T278">
            <v>1100000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E278" t="str">
            <v>L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G279" t="str">
            <v>R014</v>
          </cell>
          <cell r="H279" t="str">
            <v>RODA MAS, UD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O279" t="str">
            <v>POS NERACA</v>
          </cell>
          <cell r="R279">
            <v>1100000</v>
          </cell>
          <cell r="T279">
            <v>1100000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E279" t="str">
            <v>L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G280" t="str">
            <v>S028</v>
          </cell>
          <cell r="H280" t="str">
            <v>SEHAT JAYA TAYLOR, CV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O280" t="str">
            <v>POS NERACA</v>
          </cell>
          <cell r="S280">
            <v>1470000</v>
          </cell>
          <cell r="T280">
            <v>1470000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E280" t="str">
            <v>L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G281" t="str">
            <v>S028</v>
          </cell>
          <cell r="H281" t="str">
            <v>SEHAT JAYA TAYLOR, CV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O281" t="str">
            <v>POS NERACA</v>
          </cell>
          <cell r="R281">
            <v>1470000</v>
          </cell>
          <cell r="T281">
            <v>1470000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E281" t="str">
            <v>L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G282" t="str">
            <v>S045</v>
          </cell>
          <cell r="H282" t="str">
            <v>SEPKAR KIE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O282" t="str">
            <v>POS NERACA</v>
          </cell>
          <cell r="S282">
            <v>126000</v>
          </cell>
          <cell r="T282">
            <v>126000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E282" t="str">
            <v>L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G283" t="str">
            <v>S045</v>
          </cell>
          <cell r="H283" t="str">
            <v>SEPKAR KIE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O283" t="str">
            <v>POS NERACA</v>
          </cell>
          <cell r="R283">
            <v>126000</v>
          </cell>
          <cell r="T283">
            <v>126000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E283" t="str">
            <v>L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G284" t="str">
            <v>9400094</v>
          </cell>
          <cell r="H284" t="str">
            <v>DARYADIE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O284" t="str">
            <v>POS NERACA</v>
          </cell>
          <cell r="S284">
            <v>1042400</v>
          </cell>
          <cell r="T284">
            <v>1042400</v>
          </cell>
          <cell r="V284" t="str">
            <v>KIE 00752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E284" t="str">
            <v>L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G285" t="str">
            <v>9400094</v>
          </cell>
          <cell r="H285" t="str">
            <v>DARYADIE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O285" t="str">
            <v>POS NERACA</v>
          </cell>
          <cell r="R285">
            <v>1042400</v>
          </cell>
          <cell r="T285">
            <v>1042400</v>
          </cell>
          <cell r="V285" t="str">
            <v>KIE 00752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E285" t="str">
            <v>L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G286" t="str">
            <v>8502574</v>
          </cell>
          <cell r="H286" t="str">
            <v>ANGGORO P.Y, IR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O286" t="str">
            <v>POS NERACA</v>
          </cell>
          <cell r="S286">
            <v>1042618</v>
          </cell>
          <cell r="T286">
            <v>1042618</v>
          </cell>
          <cell r="V286" t="str">
            <v>CDU 870224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E286" t="str">
            <v>L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G287" t="str">
            <v>8502574</v>
          </cell>
          <cell r="H287" t="str">
            <v>ANGGORO P.Y, IR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O287" t="str">
            <v>POS NERACA</v>
          </cell>
          <cell r="R287">
            <v>1042618</v>
          </cell>
          <cell r="T287">
            <v>1042618</v>
          </cell>
          <cell r="V287" t="str">
            <v>CDU 870224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E287" t="str">
            <v>L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G288" t="str">
            <v>D029</v>
          </cell>
          <cell r="H288" t="str">
            <v>DAPAN &amp; T.H.T  PT. KIE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O288" t="str">
            <v>POS NERACA</v>
          </cell>
          <cell r="S288">
            <v>438588</v>
          </cell>
          <cell r="T288">
            <v>438588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E288" t="str">
            <v>L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G289" t="str">
            <v>D029</v>
          </cell>
          <cell r="H289" t="str">
            <v>DAPAN &amp; T.H.T  PT. KIE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O289" t="str">
            <v>POS NERACA</v>
          </cell>
          <cell r="R289">
            <v>438588</v>
          </cell>
          <cell r="T289">
            <v>438588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E289" t="str">
            <v>L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G290" t="str">
            <v>D029</v>
          </cell>
          <cell r="H290" t="str">
            <v>DAPAN &amp; T.H.T  PT. KIE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O290" t="str">
            <v>POS NERACA</v>
          </cell>
          <cell r="S290">
            <v>9335388</v>
          </cell>
          <cell r="T290">
            <v>9335388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E290" t="str">
            <v>L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G291" t="str">
            <v>D029</v>
          </cell>
          <cell r="H291" t="str">
            <v>DAPAN &amp; T.H.T  PT. KIE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O291" t="str">
            <v>POS NERACA</v>
          </cell>
          <cell r="R291">
            <v>9335388</v>
          </cell>
          <cell r="T291">
            <v>9335388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E291" t="str">
            <v>L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G292" t="str">
            <v>K027</v>
          </cell>
          <cell r="H292" t="str">
            <v>KOPERASI KARY.PT.KIE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O292" t="str">
            <v>POS NERACA</v>
          </cell>
          <cell r="S292">
            <v>79980000</v>
          </cell>
          <cell r="T292">
            <v>79980000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E292" t="str">
            <v>L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G293" t="str">
            <v>K027</v>
          </cell>
          <cell r="H293" t="str">
            <v>KOPERASI KARY.PT.KIE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O293" t="str">
            <v>POS NERACA</v>
          </cell>
          <cell r="R293">
            <v>79980000</v>
          </cell>
          <cell r="T293">
            <v>79980000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E293" t="str">
            <v>L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G294" t="str">
            <v>9100007</v>
          </cell>
          <cell r="H294" t="str">
            <v>MUSTAMAR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O294" t="str">
            <v>POS NERACA</v>
          </cell>
          <cell r="S294">
            <v>500000</v>
          </cell>
          <cell r="T294">
            <v>500000</v>
          </cell>
          <cell r="V294" t="str">
            <v>KIE 00749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E294" t="str">
            <v>L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G295" t="str">
            <v>9100007</v>
          </cell>
          <cell r="H295" t="str">
            <v>MUSTAMAR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O295" t="str">
            <v>POS NERACA</v>
          </cell>
          <cell r="R295">
            <v>500000</v>
          </cell>
          <cell r="T295">
            <v>500000</v>
          </cell>
          <cell r="V295" t="str">
            <v>KIE 00749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E295" t="str">
            <v>L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G296" t="str">
            <v>K026</v>
          </cell>
          <cell r="H296" t="str">
            <v>KANTOR PELAYANAN PAJAK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O296" t="str">
            <v>POS NERACA</v>
          </cell>
          <cell r="S296">
            <v>4561938</v>
          </cell>
          <cell r="T296">
            <v>4561938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E296" t="str">
            <v>L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G297" t="str">
            <v>K026</v>
          </cell>
          <cell r="H297" t="str">
            <v>KANTOR PELAYANAN PAJAK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O297" t="str">
            <v>POS NERACA</v>
          </cell>
          <cell r="R297">
            <v>4561938</v>
          </cell>
          <cell r="T297">
            <v>4561938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E297" t="str">
            <v>L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G298" t="str">
            <v>K026</v>
          </cell>
          <cell r="H298" t="str">
            <v>KANTOR PELAYANAN PAJAK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O298" t="str">
            <v>POS NERACA</v>
          </cell>
          <cell r="S298">
            <v>996464</v>
          </cell>
          <cell r="T298">
            <v>996464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E298" t="str">
            <v>L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G299" t="str">
            <v>K026</v>
          </cell>
          <cell r="H299" t="str">
            <v>KANTOR PELAYANAN PAJAK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O299" t="str">
            <v>POS NERACA</v>
          </cell>
          <cell r="R299">
            <v>996464</v>
          </cell>
          <cell r="T299">
            <v>996464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E299" t="str">
            <v>L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G300" t="str">
            <v>P005</v>
          </cell>
          <cell r="H300" t="str">
            <v>PBM KAD, PT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O300" t="str">
            <v>POS NERACA</v>
          </cell>
          <cell r="S300">
            <v>2731251</v>
          </cell>
          <cell r="T300">
            <v>2731251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E300" t="str">
            <v>L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G301" t="str">
            <v>P005</v>
          </cell>
          <cell r="H301" t="str">
            <v>PBM KAD, PT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O301" t="str">
            <v>POS NERACA</v>
          </cell>
          <cell r="R301">
            <v>2731251</v>
          </cell>
          <cell r="T301">
            <v>2731251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E301" t="str">
            <v>L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G302" t="str">
            <v>K027</v>
          </cell>
          <cell r="H302" t="str">
            <v>KOPERASI KARY.PT.KIE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O302" t="str">
            <v>POS NERACA</v>
          </cell>
          <cell r="S302">
            <v>36072191</v>
          </cell>
          <cell r="T302">
            <v>36072191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E302" t="str">
            <v>L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G303" t="str">
            <v>K027</v>
          </cell>
          <cell r="H303" t="str">
            <v>KOPERASI KARY.PT.KIE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O303" t="str">
            <v>POS NERACA</v>
          </cell>
          <cell r="R303">
            <v>36072191</v>
          </cell>
          <cell r="T303">
            <v>36072191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E303" t="str">
            <v>L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G304" t="str">
            <v>K005</v>
          </cell>
          <cell r="H304" t="str">
            <v>KALTIM MULTI BOGA UTAMA, PT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O304" t="str">
            <v>POS NERACA</v>
          </cell>
          <cell r="S304">
            <v>10379000</v>
          </cell>
          <cell r="T304">
            <v>10379000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E304" t="str">
            <v>L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G305" t="str">
            <v>K005</v>
          </cell>
          <cell r="H305" t="str">
            <v>KALTIM MULTI BOGA UTAMA, PT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O305" t="str">
            <v>POS NERACA</v>
          </cell>
          <cell r="R305">
            <v>10379000</v>
          </cell>
          <cell r="T305">
            <v>10379000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E305" t="str">
            <v>L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G306" t="str">
            <v>K048</v>
          </cell>
          <cell r="H306" t="str">
            <v>KALTIM SATRIA SAMUDERA, PT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O306" t="str">
            <v>POS NERACA</v>
          </cell>
          <cell r="S306">
            <v>1387539</v>
          </cell>
          <cell r="T306">
            <v>1387539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E306" t="str">
            <v>L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G307" t="str">
            <v>K048</v>
          </cell>
          <cell r="H307" t="str">
            <v>KALTIM SATRIA SAMUDERA, PT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O307" t="str">
            <v>POS NERACA</v>
          </cell>
          <cell r="R307">
            <v>1387539</v>
          </cell>
          <cell r="T307">
            <v>1387539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E307" t="str">
            <v>L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G308" t="str">
            <v>B008</v>
          </cell>
          <cell r="H308" t="str">
            <v>BERKAH EKA PERKASA, CV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O308" t="str">
            <v>POS NERACA</v>
          </cell>
          <cell r="S308">
            <v>1443500</v>
          </cell>
          <cell r="T308">
            <v>1443500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E308" t="str">
            <v>L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G309" t="str">
            <v>B008</v>
          </cell>
          <cell r="H309" t="str">
            <v>BERKAH EKA PERKASA, CV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O309" t="str">
            <v>POS NERACA</v>
          </cell>
          <cell r="R309">
            <v>1443500</v>
          </cell>
          <cell r="T309">
            <v>1443500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E309" t="str">
            <v>L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G310" t="str">
            <v>K027</v>
          </cell>
          <cell r="H310" t="str">
            <v>KOPERASI KARY.PT.KIE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O310" t="str">
            <v>POS NERACA</v>
          </cell>
          <cell r="S310">
            <v>2464000</v>
          </cell>
          <cell r="T310">
            <v>2464000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E310" t="str">
            <v>L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G311" t="str">
            <v>K027</v>
          </cell>
          <cell r="H311" t="str">
            <v>KOPERASI KARY.PT.KIE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O311" t="str">
            <v>POS NERACA</v>
          </cell>
          <cell r="R311">
            <v>2464000</v>
          </cell>
          <cell r="T311">
            <v>2464000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E311" t="str">
            <v>L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G312" t="str">
            <v>K027</v>
          </cell>
          <cell r="H312" t="str">
            <v>KOPERASI KARY.PT.KIE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O312" t="str">
            <v>POS NERACA</v>
          </cell>
          <cell r="S312">
            <v>594000</v>
          </cell>
          <cell r="T312">
            <v>594000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E312" t="str">
            <v>L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G313" t="str">
            <v>K027</v>
          </cell>
          <cell r="H313" t="str">
            <v>KOPERASI KARY.PT.KIE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O313" t="str">
            <v>POS NERACA</v>
          </cell>
          <cell r="R313">
            <v>594000</v>
          </cell>
          <cell r="T313">
            <v>594000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E313" t="str">
            <v>L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C314" t="str">
            <v>GG/00001/T/01/02/BTG</v>
          </cell>
          <cell r="E314">
            <v>732</v>
          </cell>
          <cell r="G314" t="str">
            <v>K002</v>
          </cell>
          <cell r="H314" t="str">
            <v>KALTIM INDUSTRIAL ESTATE,PT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R314">
            <v>0</v>
          </cell>
          <cell r="S314">
            <v>25464766</v>
          </cell>
          <cell r="Y314">
            <v>732</v>
          </cell>
          <cell r="Z314" t="str">
            <v>KOREKSI ATAS SALDO AWAL REKLASIFIKASI KAP TAHUN 2001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C315" t="str">
            <v>GG/00001/T/01/02/BTG</v>
          </cell>
          <cell r="E315">
            <v>732</v>
          </cell>
          <cell r="G315" t="str">
            <v>K002</v>
          </cell>
          <cell r="H315" t="str">
            <v>KALTIM INDUSTRIAL ESTATE,PT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R315">
            <v>956700</v>
          </cell>
          <cell r="S315">
            <v>0</v>
          </cell>
          <cell r="Y315">
            <v>732</v>
          </cell>
          <cell r="Z315" t="str">
            <v>KOREKSI ATAS SALDO AWAL REKLASIFIKASI KAP TAHUN 2001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C316" t="str">
            <v>GG/00001/T/01/02/BTG</v>
          </cell>
          <cell r="E316">
            <v>732</v>
          </cell>
          <cell r="G316" t="str">
            <v>K002</v>
          </cell>
          <cell r="H316" t="str">
            <v>KALTIM INDUSTRIAL ESTATE,PT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R316">
            <v>1442789</v>
          </cell>
          <cell r="S316">
            <v>0</v>
          </cell>
          <cell r="Y316">
            <v>732</v>
          </cell>
          <cell r="Z316" t="str">
            <v>KOREKSI ATAS SALDO AWAL REKLASIFIKASI KAP TAHUN 2001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C317" t="str">
            <v>GG/00001/T/01/02/BTG</v>
          </cell>
          <cell r="E317">
            <v>732</v>
          </cell>
          <cell r="G317" t="str">
            <v>K002</v>
          </cell>
          <cell r="H317" t="str">
            <v>KALTIM INDUSTRIAL ESTATE,PT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R317">
            <v>20524850</v>
          </cell>
          <cell r="S317">
            <v>0</v>
          </cell>
          <cell r="Y317">
            <v>732</v>
          </cell>
          <cell r="Z317" t="str">
            <v>KOREKSI ATAS SALDO AWAL REKLASIFIKASI KAP TAHUN 2001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C318" t="str">
            <v>GG/00001/T/01/02/BTG</v>
          </cell>
          <cell r="E318">
            <v>732</v>
          </cell>
          <cell r="G318" t="str">
            <v>K002</v>
          </cell>
          <cell r="H318" t="str">
            <v>KALTIM INDUSTRIAL ESTATE,PT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R318">
            <v>25077322</v>
          </cell>
          <cell r="S318">
            <v>0</v>
          </cell>
          <cell r="Y318">
            <v>732</v>
          </cell>
          <cell r="Z318" t="str">
            <v>KOREKSI ATAS SALDO AWAL REKLASIFIKASI KAP TAHUN 2001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C319" t="str">
            <v>GG/00001/T/01/02/BTG</v>
          </cell>
          <cell r="E319">
            <v>732</v>
          </cell>
          <cell r="G319" t="str">
            <v>K002</v>
          </cell>
          <cell r="H319" t="str">
            <v>KALTIM INDUSTRIAL ESTATE,PT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R319">
            <v>4561938</v>
          </cell>
          <cell r="S319">
            <v>0</v>
          </cell>
          <cell r="Y319">
            <v>732</v>
          </cell>
          <cell r="Z319" t="str">
            <v>KOREKSI ATAS SALDO AWAL REKLASIFIKASI KAP TAHUN 2001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C320" t="str">
            <v>GG/00001/T/01/02/BTG</v>
          </cell>
          <cell r="E320">
            <v>732</v>
          </cell>
          <cell r="G320" t="str">
            <v>K002</v>
          </cell>
          <cell r="H320" t="str">
            <v>KALTIM INDUSTRIAL ESTATE,PT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R320">
            <v>43235768</v>
          </cell>
          <cell r="S320">
            <v>0</v>
          </cell>
          <cell r="Y320">
            <v>732</v>
          </cell>
          <cell r="Z320" t="str">
            <v>KOREKSI ATAS SALDO AWAL REKLASIFIKASI KAP TAHUN 2001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C321" t="str">
            <v>GG/00001/T/01/02/BTG</v>
          </cell>
          <cell r="E321">
            <v>732</v>
          </cell>
          <cell r="G321" t="str">
            <v>K002</v>
          </cell>
          <cell r="H321" t="str">
            <v>KALTIM INDUSTRIAL ESTATE,PT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R321">
            <v>0</v>
          </cell>
          <cell r="S321">
            <v>43235768</v>
          </cell>
          <cell r="Y321">
            <v>732</v>
          </cell>
          <cell r="Z321" t="str">
            <v>KOREKSI ATAS SALDO AWAL REKLASIFIKASI KAP TAHUN 2001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C322" t="str">
            <v>GG/00001/T/01/02/BTG</v>
          </cell>
          <cell r="E322">
            <v>732</v>
          </cell>
          <cell r="G322" t="str">
            <v>K002</v>
          </cell>
          <cell r="H322" t="str">
            <v>KALTIM INDUSTRIAL ESTATE,PT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R322">
            <v>133169107</v>
          </cell>
          <cell r="S322">
            <v>0</v>
          </cell>
          <cell r="Y322">
            <v>732</v>
          </cell>
          <cell r="Z322" t="str">
            <v>KOREKSI ATAS SALDO AWAL REKLASIFIKASI KAP TAHUN 2001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C323" t="str">
            <v>GG/00001/T/01/02/BTG</v>
          </cell>
          <cell r="E323">
            <v>732</v>
          </cell>
          <cell r="G323" t="str">
            <v>K002</v>
          </cell>
          <cell r="H323" t="str">
            <v>KALTIM INDUSTRIAL ESTATE,PT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R323">
            <v>0</v>
          </cell>
          <cell r="S323">
            <v>133169107</v>
          </cell>
          <cell r="Y323">
            <v>732</v>
          </cell>
          <cell r="Z323" t="str">
            <v>KOREKSI ATAS SALDO AWAL REKLASIFIKASI KAP TAHUN 2001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C324" t="str">
            <v>GG/00001/T/01/02/BTG</v>
          </cell>
          <cell r="E324">
            <v>732</v>
          </cell>
          <cell r="G324" t="str">
            <v>K002</v>
          </cell>
          <cell r="H324" t="str">
            <v>KALTIM INDUSTRIAL ESTATE,PT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R324">
            <v>847489</v>
          </cell>
          <cell r="S324">
            <v>0</v>
          </cell>
          <cell r="Y324">
            <v>732</v>
          </cell>
          <cell r="Z324" t="str">
            <v>KOREKSI ATAS SALDO AWAL REKLASIFIKASI KAP TAHUN 2001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C325" t="str">
            <v>GG/00001/T/01/02/BTG</v>
          </cell>
          <cell r="E325">
            <v>732</v>
          </cell>
          <cell r="G325" t="str">
            <v>K002</v>
          </cell>
          <cell r="H325" t="str">
            <v>KALTIM INDUSTRIAL ESTATE,PT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R325">
            <v>68793673</v>
          </cell>
          <cell r="S325">
            <v>0</v>
          </cell>
          <cell r="Y325">
            <v>732</v>
          </cell>
          <cell r="Z325" t="str">
            <v>KOREKSI ATAS SALDO AWAL REKLASIFIKASI KAP TAHUN 2001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C326" t="str">
            <v>GG/00001/T/01/02/BTG</v>
          </cell>
          <cell r="E326">
            <v>732</v>
          </cell>
          <cell r="G326" t="str">
            <v>K002</v>
          </cell>
          <cell r="H326" t="str">
            <v>KALTIM INDUSTRIAL ESTATE,PT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R326">
            <v>25464766</v>
          </cell>
          <cell r="S326">
            <v>0</v>
          </cell>
          <cell r="Y326">
            <v>732</v>
          </cell>
          <cell r="Z326" t="str">
            <v>KOREKSI ATAS SALDO AWAL REKLASIFIKASI KAP TAHUN 2001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C327" t="str">
            <v>GG/00001/T/01/02/BTG</v>
          </cell>
          <cell r="E327">
            <v>732</v>
          </cell>
          <cell r="G327" t="str">
            <v>K002</v>
          </cell>
          <cell r="H327" t="str">
            <v>KALTIM INDUSTRIAL ESTATE,PT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R327">
            <v>1187655</v>
          </cell>
          <cell r="S327">
            <v>0</v>
          </cell>
          <cell r="Y327">
            <v>732</v>
          </cell>
          <cell r="Z327" t="str">
            <v>KOREKSI ATAS SALDO AWAL REKLASIFIKASI KAP TAHUN 2001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C328" t="str">
            <v>GG/00001/T/01/02/BTG</v>
          </cell>
          <cell r="E328">
            <v>732</v>
          </cell>
          <cell r="G328" t="str">
            <v>K002</v>
          </cell>
          <cell r="H328" t="str">
            <v>KALTIM INDUSTRIAL ESTATE,PT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R328">
            <v>0</v>
          </cell>
          <cell r="S328">
            <v>52563599</v>
          </cell>
          <cell r="Y328">
            <v>732</v>
          </cell>
          <cell r="Z328" t="str">
            <v>KOREKSI ATAS SALDO AWAL REKLASIFIKASI KAP TAHUN 2001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C329" t="str">
            <v>GG/00001/T/01/02/BTG</v>
          </cell>
          <cell r="E329">
            <v>732</v>
          </cell>
          <cell r="G329" t="str">
            <v>K002</v>
          </cell>
          <cell r="H329" t="str">
            <v>KALTIM INDUSTRIAL ESTATE,PT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R329">
            <v>0</v>
          </cell>
          <cell r="S329">
            <v>847489</v>
          </cell>
          <cell r="Y329">
            <v>732</v>
          </cell>
          <cell r="Z329" t="str">
            <v>KOREKSI ATAS SALDO AWAL REKLASIFIKASI KAP TAHUN 2001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C330" t="str">
            <v>GG/00001/T/01/02/BTG</v>
          </cell>
          <cell r="E330">
            <v>732</v>
          </cell>
          <cell r="G330" t="str">
            <v>K002</v>
          </cell>
          <cell r="H330" t="str">
            <v>KALTIM INDUSTRIAL ESTATE,PT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R330">
            <v>0</v>
          </cell>
          <cell r="S330">
            <v>68793673</v>
          </cell>
          <cell r="Y330">
            <v>732</v>
          </cell>
          <cell r="Z330" t="str">
            <v>KOREKSI ATAS SALDO AWAL REKLASIFIKASI KAP TAHUN 2001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C331" t="str">
            <v>GG/00001/T/01/02/BTG</v>
          </cell>
          <cell r="E331">
            <v>732</v>
          </cell>
          <cell r="G331" t="str">
            <v>K002</v>
          </cell>
          <cell r="H331" t="str">
            <v>KALTIM INDUSTRIAL ESTATE,PT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R331">
            <v>0</v>
          </cell>
          <cell r="S331">
            <v>1187655</v>
          </cell>
          <cell r="Y331">
            <v>732</v>
          </cell>
          <cell r="Z331" t="str">
            <v>KOREKSI ATAS SALDO AWAL REKLASIFIKASI KAP TAHUN 2001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C332" t="str">
            <v>GG/00003/G/01/02/BTG</v>
          </cell>
          <cell r="E332">
            <v>741</v>
          </cell>
          <cell r="G332" t="str">
            <v>C022</v>
          </cell>
          <cell r="H332" t="str">
            <v>CATUR BANGUN M.S, PT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R332">
            <v>120944617</v>
          </cell>
          <cell r="S332">
            <v>0</v>
          </cell>
          <cell r="Y332">
            <v>741</v>
          </cell>
          <cell r="Z332" t="str">
            <v>JNL PENAGIHAN SUPPLY CONCRETE READY INV.003/INV/KIE/01/2002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C333" t="str">
            <v>GG/00003/G/01/02/BTG</v>
          </cell>
          <cell r="E333">
            <v>741</v>
          </cell>
          <cell r="G333" t="str">
            <v>C022</v>
          </cell>
          <cell r="H333" t="str">
            <v>CATUR BANGUN M.S, PT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R333">
            <v>100000000</v>
          </cell>
          <cell r="S333">
            <v>0</v>
          </cell>
          <cell r="Y333">
            <v>741</v>
          </cell>
          <cell r="Z333" t="str">
            <v>JNL PENAGIHAN SUPPLY CONCRETE READY INV.003/INV/KIE/01/2002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C334" t="str">
            <v>GG/00003/G/01/02/BTG</v>
          </cell>
          <cell r="E334">
            <v>741</v>
          </cell>
          <cell r="G334" t="str">
            <v>C022</v>
          </cell>
          <cell r="H334" t="str">
            <v>CATUR BANGUN M.S, PT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R334">
            <v>0</v>
          </cell>
          <cell r="S334">
            <v>20085874</v>
          </cell>
          <cell r="Y334">
            <v>741</v>
          </cell>
          <cell r="Z334" t="str">
            <v>JNL PENAGIHAN SUPPLY CONCRETE READY INV.003/INV/KIE/01/2002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C335" t="str">
            <v>GG/00003/G/01/02/BTG</v>
          </cell>
          <cell r="E335">
            <v>741</v>
          </cell>
          <cell r="G335" t="str">
            <v>C022</v>
          </cell>
          <cell r="H335" t="str">
            <v>CATUR BANGUN M.S, PT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R335">
            <v>0</v>
          </cell>
          <cell r="S335">
            <v>200858743</v>
          </cell>
          <cell r="Y335">
            <v>741</v>
          </cell>
          <cell r="Z335" t="str">
            <v>JNL PENAGIHAN SUPPLY CONCRETE READY INV.003/INV/KIE/01/2002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C336" t="str">
            <v>GG/00004/G/01/02/BTG</v>
          </cell>
          <cell r="E336">
            <v>741</v>
          </cell>
          <cell r="G336" t="str">
            <v>J004</v>
          </cell>
          <cell r="H336" t="str">
            <v>JOIN TEKNIK CEMERLANG, PT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R336">
            <v>11827331</v>
          </cell>
          <cell r="S336">
            <v>0</v>
          </cell>
          <cell r="Y336">
            <v>741</v>
          </cell>
          <cell r="Z336" t="str">
            <v>JNL PENAGIHAN SUPPLY CONCRETE READY INV.002/INV/KIE/01/2002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C337" t="str">
            <v>GG/00004/G/01/02/BTG</v>
          </cell>
          <cell r="E337">
            <v>741</v>
          </cell>
          <cell r="G337" t="str">
            <v>J004</v>
          </cell>
          <cell r="H337" t="str">
            <v>JOIN TEKNIK CEMERLANG, PT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R337">
            <v>0</v>
          </cell>
          <cell r="S337">
            <v>1075212</v>
          </cell>
          <cell r="Y337">
            <v>741</v>
          </cell>
          <cell r="Z337" t="str">
            <v>JNL PENAGIHAN SUPPLY CONCRETE READY INV.002/INV/KIE/01/2002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C338" t="str">
            <v>GG/00004/G/01/02/BTG</v>
          </cell>
          <cell r="E338">
            <v>741</v>
          </cell>
          <cell r="G338" t="str">
            <v>J004</v>
          </cell>
          <cell r="H338" t="str">
            <v>JOIN TEKNIK CEMERLANG, PT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R338">
            <v>0</v>
          </cell>
          <cell r="S338">
            <v>10752120</v>
          </cell>
          <cell r="Y338">
            <v>741</v>
          </cell>
          <cell r="Z338" t="str">
            <v>JNL PENAGIHAN SUPPLY CONCRETE READY INV.002/INV/KIE/01/2002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C339" t="str">
            <v>GG/00004/G/01/02/BTG</v>
          </cell>
          <cell r="E339">
            <v>741</v>
          </cell>
          <cell r="G339" t="str">
            <v>J004</v>
          </cell>
          <cell r="H339" t="str">
            <v>JOIN TEKNIK CEMERLANG, PT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R339">
            <v>1</v>
          </cell>
          <cell r="S339">
            <v>0</v>
          </cell>
          <cell r="Y339">
            <v>741</v>
          </cell>
          <cell r="Z339" t="str">
            <v>JNL PENAGIHAN SUPPLY CONCRETE READY INV.002/INV/KIE/01/2002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C340" t="str">
            <v>GG/00005/G/01/02/BTG</v>
          </cell>
          <cell r="E340">
            <v>741</v>
          </cell>
          <cell r="G340" t="str">
            <v>K027</v>
          </cell>
          <cell r="H340" t="str">
            <v>KOPERASI KARY.PT.KIE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R340">
            <v>54410731</v>
          </cell>
          <cell r="S340">
            <v>0</v>
          </cell>
          <cell r="Y340">
            <v>741</v>
          </cell>
          <cell r="Z340" t="str">
            <v>JURNAL PEMBUKUAN PERSEDIAAN PASIR CUCI &amp; BATU PECAH EX.PALU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C341" t="str">
            <v>GG/00005/G/01/02/BTG</v>
          </cell>
          <cell r="E341">
            <v>741</v>
          </cell>
          <cell r="G341" t="str">
            <v>K027</v>
          </cell>
          <cell r="H341" t="str">
            <v>KOPERASI KARY.PT.KIE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R341">
            <v>117312960</v>
          </cell>
          <cell r="S341">
            <v>0</v>
          </cell>
          <cell r="Y341">
            <v>741</v>
          </cell>
          <cell r="Z341" t="str">
            <v>JURNAL PEMBUKUAN PERSEDIAAN PASIR CUCI &amp; BATU PECAH EX.PALU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C342" t="str">
            <v>GG/00005/G/01/02/BTG</v>
          </cell>
          <cell r="E342">
            <v>741</v>
          </cell>
          <cell r="G342" t="str">
            <v>K027</v>
          </cell>
          <cell r="H342" t="str">
            <v>KOPERASI KARY.PT.KIE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R342">
            <v>0</v>
          </cell>
          <cell r="S342">
            <v>171723691</v>
          </cell>
          <cell r="Y342">
            <v>741</v>
          </cell>
          <cell r="Z342" t="str">
            <v>JURNAL PEMBUKUAN PERSEDIAAN PASIR CUCI &amp; BATU PECAH EX.PALU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G343" t="str">
            <v>P006</v>
          </cell>
          <cell r="H343" t="str">
            <v>PUPUK KALTIM (PERSERO),PT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R343">
            <v>40168013</v>
          </cell>
          <cell r="S343">
            <v>0</v>
          </cell>
          <cell r="Y343">
            <v>741</v>
          </cell>
          <cell r="Z343" t="str">
            <v>JNL BALIK RR/4/B/09/01/BTG KARENA PPH FINAL DIBAYAR OLEH PKT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C344" t="str">
            <v>GG/00006/G/01/02/BTG</v>
          </cell>
          <cell r="E344">
            <v>741</v>
          </cell>
          <cell r="G344" t="str">
            <v>P006</v>
          </cell>
          <cell r="H344" t="str">
            <v>PUPUK KALTIM (PERSERO),PT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R344">
            <v>0</v>
          </cell>
          <cell r="S344">
            <v>40168013</v>
          </cell>
          <cell r="Y344">
            <v>741</v>
          </cell>
          <cell r="Z344" t="str">
            <v>JNL BALIK RR/4/B/09/01/BTG KARENA PPH FINAL DIBAYAR OLEH PKT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C345" t="str">
            <v>GG/00007/G/01/02/BTG</v>
          </cell>
          <cell r="E345">
            <v>741</v>
          </cell>
          <cell r="G345" t="str">
            <v>P034</v>
          </cell>
          <cell r="H345" t="str">
            <v>PKT.PROYEK KALTIM 4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R345">
            <v>111619088</v>
          </cell>
          <cell r="S345">
            <v>0</v>
          </cell>
          <cell r="Y345">
            <v>741</v>
          </cell>
          <cell r="Z345" t="str">
            <v>JNL BALIK EX.GG/010/INV/KIE/01/2002 KE PIUT.PENJ.CONCRTE MIX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C346" t="str">
            <v>GG/00007/G/01/02/BTG</v>
          </cell>
          <cell r="E346">
            <v>741</v>
          </cell>
          <cell r="G346" t="str">
            <v>P034</v>
          </cell>
          <cell r="H346" t="str">
            <v>PKT.PROYEK KALTIM 4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R346">
            <v>25367975</v>
          </cell>
          <cell r="S346">
            <v>0</v>
          </cell>
          <cell r="Y346">
            <v>741</v>
          </cell>
          <cell r="Z346" t="str">
            <v>JNL BALIK EX.GG/010/INV/KIE/01/2002 KE PIUT.PENJ.CONCRTE MIX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C347" t="str">
            <v>GG/00007/G/01/02/BTG</v>
          </cell>
          <cell r="E347">
            <v>741</v>
          </cell>
          <cell r="G347" t="str">
            <v>P034</v>
          </cell>
          <cell r="H347" t="str">
            <v>PKT.PROYEK KALTIM 4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R347">
            <v>0</v>
          </cell>
          <cell r="S347">
            <v>10147190</v>
          </cell>
          <cell r="Y347">
            <v>741</v>
          </cell>
          <cell r="Z347" t="str">
            <v>JNL BALIK EX.GG/010/INV/KIE/01/2002 KE PIUT.PENJ.CONCRTE MIX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G348" t="str">
            <v>P034</v>
          </cell>
          <cell r="H348" t="str">
            <v>PKT.PROYEK KALTIM 4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R348">
            <v>0</v>
          </cell>
          <cell r="S348">
            <v>126839873</v>
          </cell>
          <cell r="Y348">
            <v>741</v>
          </cell>
          <cell r="Z348" t="str">
            <v>JNL BALIK EX.GG/010/INV/KIE/01/2002 KE PIUT.PENJ.CONCRTE MIX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C349" t="str">
            <v>GG/00008/G/01/02/BTG</v>
          </cell>
          <cell r="E349">
            <v>741</v>
          </cell>
          <cell r="G349" t="str">
            <v>P034</v>
          </cell>
          <cell r="H349" t="str">
            <v>PKT.PROYEK KALTIM 4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R349">
            <v>27569853</v>
          </cell>
          <cell r="S349">
            <v>0</v>
          </cell>
          <cell r="Y349">
            <v>741</v>
          </cell>
          <cell r="Z349" t="str">
            <v>JNL BALIK EX.GG/117/INV/KIE/01/2001 KE PIUT.PENJ.CONCRTE MIX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C350" t="str">
            <v>GG/00008/G/01/02/BTG</v>
          </cell>
          <cell r="E350">
            <v>741</v>
          </cell>
          <cell r="G350" t="str">
            <v>P034</v>
          </cell>
          <cell r="H350" t="str">
            <v>PKT.PROYEK KALTIM 4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R350">
            <v>6265876</v>
          </cell>
          <cell r="S350">
            <v>0</v>
          </cell>
          <cell r="Y350">
            <v>741</v>
          </cell>
          <cell r="Z350" t="str">
            <v>JNL BALIK EX.GG/117/INV/KIE/01/2001 KE PIUT.PENJ.CONCRTE MIX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C351" t="str">
            <v>GG/00008/G/01/02/BTG</v>
          </cell>
          <cell r="E351">
            <v>741</v>
          </cell>
          <cell r="G351" t="str">
            <v>P034</v>
          </cell>
          <cell r="H351" t="str">
            <v>PKT.PROYEK KALTIM 4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R351">
            <v>0</v>
          </cell>
          <cell r="S351">
            <v>2506350</v>
          </cell>
          <cell r="Y351">
            <v>741</v>
          </cell>
          <cell r="Z351" t="str">
            <v>JNL BALIK EX.GG/117/INV/KIE/01/2001 KE PIUT.PENJ.CONCRTE MIX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G352" t="str">
            <v>P034</v>
          </cell>
          <cell r="H352" t="str">
            <v>PKT.PROYEK KALTIM 4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R352">
            <v>0</v>
          </cell>
          <cell r="S352">
            <v>31329378</v>
          </cell>
          <cell r="Y352">
            <v>741</v>
          </cell>
          <cell r="Z352" t="str">
            <v>JNL BALIK EX.GG/117/INV/KIE/01/2001 KE PIUT.PENJ.CONCRTE MIX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C353" t="str">
            <v>GG/00008/G/01/02/BTG</v>
          </cell>
          <cell r="E353">
            <v>741</v>
          </cell>
          <cell r="G353" t="str">
            <v>P034</v>
          </cell>
          <cell r="H353" t="str">
            <v>PKT.PROYEK KALTIM 4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R353">
            <v>0</v>
          </cell>
          <cell r="S353">
            <v>1</v>
          </cell>
          <cell r="Y353">
            <v>741</v>
          </cell>
          <cell r="Z353" t="str">
            <v>JNL BALIK EX.GG/117/INV/KIE/01/2001 KE PIUT.PENJ.CONCRTE MIX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C354" t="str">
            <v>GG/00009/G/01/02/BTG</v>
          </cell>
          <cell r="E354">
            <v>752</v>
          </cell>
          <cell r="G354" t="str">
            <v>P034</v>
          </cell>
          <cell r="H354" t="str">
            <v>PKT.PROYEK KALTIM 4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R354">
            <v>229242296</v>
          </cell>
          <cell r="S354">
            <v>0</v>
          </cell>
          <cell r="Y354">
            <v>752</v>
          </cell>
          <cell r="Z354" t="str">
            <v>JNL BALIK EX.GG/006/G/12/01/BTG KE PIUT.PENJUALAN CONCRTE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C355" t="str">
            <v>GG/00009/G/01/02/BTG</v>
          </cell>
          <cell r="E355">
            <v>752</v>
          </cell>
          <cell r="G355" t="str">
            <v>P034</v>
          </cell>
          <cell r="H355" t="str">
            <v>PKT.PROYEK KALTIM 4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R355">
            <v>52100522</v>
          </cell>
          <cell r="S355">
            <v>0</v>
          </cell>
          <cell r="Y355">
            <v>752</v>
          </cell>
          <cell r="Z355" t="str">
            <v>JNL BALIK EX.GG/006/G/12/01/BTG KE PIUT.PENJUALAN CONCRTE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C356" t="str">
            <v>GG/00009/G/01/02/BTG</v>
          </cell>
          <cell r="E356">
            <v>752</v>
          </cell>
          <cell r="G356" t="str">
            <v>P034</v>
          </cell>
          <cell r="H356" t="str">
            <v>PKT.PROYEK KALTIM 4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R356">
            <v>0</v>
          </cell>
          <cell r="S356">
            <v>20840209</v>
          </cell>
          <cell r="Y356">
            <v>752</v>
          </cell>
          <cell r="Z356" t="str">
            <v>JNL BALIK EX.GG/006/G/12/01/BTG KE PIUT.PENJUALAN CONCRTE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C357" t="str">
            <v>GG/00009/G/01/02/BTG</v>
          </cell>
          <cell r="E357">
            <v>752</v>
          </cell>
          <cell r="G357" t="str">
            <v>P034</v>
          </cell>
          <cell r="H357" t="str">
            <v>PKT.PROYEK KALTIM 4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R357">
            <v>0</v>
          </cell>
          <cell r="S357">
            <v>260502609</v>
          </cell>
          <cell r="Y357">
            <v>752</v>
          </cell>
          <cell r="Z357" t="str">
            <v>JNL BALIK EX.GG/006/G/12/01/BTG KE PIUT.PENJUALAN CONCRTE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C358" t="str">
            <v>GG/00010/G/01/02/BTG</v>
          </cell>
          <cell r="E358">
            <v>37279</v>
          </cell>
          <cell r="G358" t="str">
            <v>P034</v>
          </cell>
          <cell r="H358" t="str">
            <v>PKT.PROYEK KALTIM 4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R358">
            <v>133333208</v>
          </cell>
          <cell r="S358">
            <v>0</v>
          </cell>
          <cell r="Y358">
            <v>37279</v>
          </cell>
          <cell r="Z358" t="str">
            <v>JNL BALIK GG/05/G/12/01/BTG KE PIUTANG PENJUALAN CONCRETE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C359" t="str">
            <v>GG/00010/G/01/02/BTG</v>
          </cell>
          <cell r="E359">
            <v>37279</v>
          </cell>
          <cell r="G359" t="str">
            <v>P034</v>
          </cell>
          <cell r="H359" t="str">
            <v>PKT.PROYEK KALTIM 4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R359">
            <v>30303002</v>
          </cell>
          <cell r="S359">
            <v>0</v>
          </cell>
          <cell r="Y359">
            <v>37279</v>
          </cell>
          <cell r="Z359" t="str">
            <v>JNL BALIK GG/05/G/12/01/BTG KE PIUTANG PENJUALAN CONCRETE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C360" t="str">
            <v>GG/00010/G/01/02/BTG</v>
          </cell>
          <cell r="E360">
            <v>37279</v>
          </cell>
          <cell r="G360" t="str">
            <v>P034</v>
          </cell>
          <cell r="H360" t="str">
            <v>PKT.PROYEK KALTIM 4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R360">
            <v>0</v>
          </cell>
          <cell r="S360">
            <v>12121201</v>
          </cell>
          <cell r="Y360">
            <v>37279</v>
          </cell>
          <cell r="Z360" t="str">
            <v>JNL BALIK GG/05/G/12/01/BTG KE PIUTANG PENJUALAN CONCRETE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C361" t="str">
            <v>GG/00010/G/01/02/BTG</v>
          </cell>
          <cell r="E361">
            <v>37279</v>
          </cell>
          <cell r="G361" t="str">
            <v>P034</v>
          </cell>
          <cell r="H361" t="str">
            <v>PKT.PROYEK KALTIM 4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R361">
            <v>0</v>
          </cell>
          <cell r="S361">
            <v>151515009</v>
          </cell>
          <cell r="Y361">
            <v>37279</v>
          </cell>
          <cell r="Z361" t="str">
            <v>JNL BALIK GG/05/G/12/01/BTG KE PIUTANG PENJUALAN CONCRETE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C362" t="str">
            <v>GG/00011/G/01/02/BTG</v>
          </cell>
          <cell r="E362">
            <v>37279</v>
          </cell>
          <cell r="G362" t="str">
            <v>P034</v>
          </cell>
          <cell r="H362" t="str">
            <v>PKT.PROYEK KALTIM 4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R362">
            <v>680329796</v>
          </cell>
          <cell r="S362">
            <v>0</v>
          </cell>
          <cell r="Y362">
            <v>37279</v>
          </cell>
          <cell r="Z362" t="str">
            <v>JNL BALIK GG/141/G/12/01/BTG KE PIUTANG PENJUALAN CONCRETE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C363" t="str">
            <v>GG/00011/G/01/02/BTG</v>
          </cell>
          <cell r="E363">
            <v>37279</v>
          </cell>
          <cell r="G363" t="str">
            <v>P034</v>
          </cell>
          <cell r="H363" t="str">
            <v>PKT.PROYEK KALTIM 4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R363">
            <v>0</v>
          </cell>
          <cell r="S363">
            <v>61848163</v>
          </cell>
          <cell r="Y363">
            <v>37279</v>
          </cell>
          <cell r="Z363" t="str">
            <v>JNL BALIK GG/141/G/12/01/BTG KE PIUTANG PENJUALAN CONCRETE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C364" t="str">
            <v>GG/00011/G/01/02/BTG</v>
          </cell>
          <cell r="E364">
            <v>37279</v>
          </cell>
          <cell r="G364" t="str">
            <v>P034</v>
          </cell>
          <cell r="H364" t="str">
            <v>PKT.PROYEK KALTIM 4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R364">
            <v>0</v>
          </cell>
          <cell r="S364">
            <v>6728120</v>
          </cell>
          <cell r="Y364">
            <v>37279</v>
          </cell>
          <cell r="Z364" t="str">
            <v>JNL BALIK GG/141/G/12/01/BTG KE PIUTANG PENJUALAN CONCRETE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C365" t="str">
            <v>GG/00011/G/01/02/BTG</v>
          </cell>
          <cell r="E365">
            <v>37279</v>
          </cell>
          <cell r="G365" t="str">
            <v>P034</v>
          </cell>
          <cell r="H365" t="str">
            <v>PKT.PROYEK KALTIM 4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R365">
            <v>0</v>
          </cell>
          <cell r="S365">
            <v>370305075</v>
          </cell>
          <cell r="Y365">
            <v>37279</v>
          </cell>
          <cell r="Z365" t="str">
            <v>JNL BALIK GG/141/G/12/01/BTG KE PIUTANG PENJUALAN CONCRETE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C366" t="str">
            <v>GG/00011/G/01/02/BTG</v>
          </cell>
          <cell r="E366">
            <v>37279</v>
          </cell>
          <cell r="G366" t="str">
            <v>P034</v>
          </cell>
          <cell r="H366" t="str">
            <v>PKT.PROYEK KALTIM 4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R366">
            <v>0</v>
          </cell>
          <cell r="S366">
            <v>83513430</v>
          </cell>
          <cell r="Y366">
            <v>37279</v>
          </cell>
          <cell r="Z366" t="str">
            <v>JNL BALIK GG/141/G/12/01/BTG KE PIUTANG PENJUALAN CONCRETE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C367" t="str">
            <v>GG/00011/G/01/02/BTG</v>
          </cell>
          <cell r="E367">
            <v>37279</v>
          </cell>
          <cell r="G367" t="str">
            <v>P034</v>
          </cell>
          <cell r="H367" t="str">
            <v>PKT.PROYEK KALTIM 4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R367">
            <v>0</v>
          </cell>
          <cell r="S367">
            <v>157155105</v>
          </cell>
          <cell r="Y367">
            <v>37279</v>
          </cell>
          <cell r="Z367" t="str">
            <v>JNL BALIK GG/141/G/12/01/BTG KE PIUTANG PENJUALAN CONCRETE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C368" t="str">
            <v>GG/00011/G/01/02/BTG</v>
          </cell>
          <cell r="E368">
            <v>37279</v>
          </cell>
          <cell r="G368" t="str">
            <v>P034</v>
          </cell>
          <cell r="H368" t="str">
            <v>PKT.PROYEK KALTIM 4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R368">
            <v>0</v>
          </cell>
          <cell r="S368">
            <v>779903</v>
          </cell>
          <cell r="Y368">
            <v>37279</v>
          </cell>
          <cell r="Z368" t="str">
            <v>JNL BALIK GG/141/G/12/01/BTG KE PIUTANG PENJUALAN CONCRETE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C369" t="str">
            <v>GG/00012/G/01/02/BTG</v>
          </cell>
          <cell r="E369">
            <v>37279</v>
          </cell>
          <cell r="G369" t="str">
            <v>P034</v>
          </cell>
          <cell r="H369" t="str">
            <v>PKT.PROYEK KALTIM 4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R369">
            <v>157063340</v>
          </cell>
          <cell r="S369">
            <v>0</v>
          </cell>
          <cell r="Y369">
            <v>37279</v>
          </cell>
          <cell r="Z369" t="str">
            <v>JNL PENAGIHAN SUPPLY CONCRETE READY MIX PRD 16 S/D 30 NOP'01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C370" t="str">
            <v>GG/00012/G/01/02/BTG</v>
          </cell>
          <cell r="E370">
            <v>37279</v>
          </cell>
          <cell r="G370" t="str">
            <v>P034</v>
          </cell>
          <cell r="H370" t="str">
            <v>PKT.PROYEK KALTIM 4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R370">
            <v>0</v>
          </cell>
          <cell r="S370">
            <v>14278485</v>
          </cell>
          <cell r="Y370">
            <v>37279</v>
          </cell>
          <cell r="Z370" t="str">
            <v>JNL PENAGIHAN SUPPLY CONCRETE READY MIX PRD 16 S/D 30 NOP'01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C371" t="str">
            <v>GG/00012/G/01/02/BTG</v>
          </cell>
          <cell r="E371">
            <v>37279</v>
          </cell>
          <cell r="G371" t="str">
            <v>P034</v>
          </cell>
          <cell r="H371" t="str">
            <v>PKT.PROYEK KALTIM 4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R371">
            <v>0</v>
          </cell>
          <cell r="S371">
            <v>62313867</v>
          </cell>
          <cell r="Y371">
            <v>37279</v>
          </cell>
          <cell r="Z371" t="str">
            <v>JNL PENAGIHAN SUPPLY CONCRETE READY MIX PRD 16 S/D 30 NOP'01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C372" t="str">
            <v>GG/00012/G/01/02/BTG</v>
          </cell>
          <cell r="E372">
            <v>37279</v>
          </cell>
          <cell r="G372" t="str">
            <v>P034</v>
          </cell>
          <cell r="H372" t="str">
            <v>PKT.PROYEK KALTIM 4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R372">
            <v>0</v>
          </cell>
          <cell r="S372">
            <v>80470988</v>
          </cell>
          <cell r="Y372">
            <v>37279</v>
          </cell>
          <cell r="Z372" t="str">
            <v>JNL PENAGIHAN SUPPLY CONCRETE READY MIX PRD 16 S/D 30 NOP'01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C373" t="str">
            <v>GG/00013/G/01/02/BTG</v>
          </cell>
          <cell r="E373">
            <v>37279</v>
          </cell>
          <cell r="G373" t="str">
            <v>U001</v>
          </cell>
          <cell r="H373" t="str">
            <v>UNITED TRACTORS, PT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R373">
            <v>448200</v>
          </cell>
          <cell r="S373">
            <v>0</v>
          </cell>
          <cell r="Y373">
            <v>37279</v>
          </cell>
          <cell r="Z373" t="str">
            <v>JNL PEMBUKUAN SPARE PARTS ALAT BERAT PT KIE BACKUP TERLAMPIR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C374" t="str">
            <v>GG/00013/G/01/02/BTG</v>
          </cell>
          <cell r="E374">
            <v>37279</v>
          </cell>
          <cell r="G374" t="str">
            <v>U001</v>
          </cell>
          <cell r="H374" t="str">
            <v>UNITED TRACTORS, PT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R374">
            <v>0</v>
          </cell>
          <cell r="S374">
            <v>448200</v>
          </cell>
          <cell r="Y374">
            <v>37279</v>
          </cell>
          <cell r="Z374" t="str">
            <v>JNL PEMBUKUAN SPARE PARTS ALAT BERAT PT KIE BACKUP TERLAMPIR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C375" t="str">
            <v>GG/00014/G/01/02/BTG</v>
          </cell>
          <cell r="E375">
            <v>37279</v>
          </cell>
          <cell r="G375" t="str">
            <v>K046</v>
          </cell>
          <cell r="H375" t="str">
            <v>KALTIM PASIFIC AMMONIA, PT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R375">
            <v>410542045</v>
          </cell>
          <cell r="S375">
            <v>0</v>
          </cell>
          <cell r="Y375">
            <v>37279</v>
          </cell>
          <cell r="Z375" t="str">
            <v>JNL PENAGIHAN SEWA KANTOR PERIODE 1 SEPT'01 S/D 28 PEBR'2002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C376" t="str">
            <v>GG/00014/G/01/02/BTG</v>
          </cell>
          <cell r="E376">
            <v>37279</v>
          </cell>
          <cell r="G376" t="str">
            <v>K046</v>
          </cell>
          <cell r="H376" t="str">
            <v>KALTIM PASIFIC AMMONIA, PT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R376">
            <v>26204811</v>
          </cell>
          <cell r="S376">
            <v>0</v>
          </cell>
          <cell r="Y376">
            <v>37279</v>
          </cell>
          <cell r="Z376" t="str">
            <v>JNL PENAGIHAN SEWA KANTOR PERIODE 1 SEPT'01 S/D 28 PEBR'2002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C377" t="str">
            <v>GG/00014/G/01/02/BTG</v>
          </cell>
          <cell r="E377">
            <v>37279</v>
          </cell>
          <cell r="G377" t="str">
            <v>K046</v>
          </cell>
          <cell r="H377" t="str">
            <v>KALTIM PASIFIC AMMONIA, PT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R377">
            <v>37446507</v>
          </cell>
          <cell r="S377">
            <v>0</v>
          </cell>
          <cell r="Y377">
            <v>37279</v>
          </cell>
          <cell r="Z377" t="str">
            <v>JNL PENAGIHAN SEWA KANTOR PERIODE 1 SEPT'01 S/D 28 PEBR'2002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C378" t="str">
            <v>GG/00014/G/01/02/BTG</v>
          </cell>
          <cell r="E378">
            <v>37279</v>
          </cell>
          <cell r="G378" t="str">
            <v>K046</v>
          </cell>
          <cell r="H378" t="str">
            <v>KALTIM PASIFIC AMMONIA, PT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R378">
            <v>0</v>
          </cell>
          <cell r="S378">
            <v>26204811</v>
          </cell>
          <cell r="Y378">
            <v>37279</v>
          </cell>
          <cell r="Z378" t="str">
            <v>JNL PENAGIHAN SEWA KANTOR PERIODE 1 SEPT'01 S/D 28 PEBR'2002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C379" t="str">
            <v>GG/00014/G/01/02/BTG</v>
          </cell>
          <cell r="E379">
            <v>37279</v>
          </cell>
          <cell r="G379" t="str">
            <v>K046</v>
          </cell>
          <cell r="H379" t="str">
            <v>KALTIM PASIFIC AMMONIA, PT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R379">
            <v>0</v>
          </cell>
          <cell r="S379">
            <v>37446507</v>
          </cell>
          <cell r="Y379">
            <v>37279</v>
          </cell>
          <cell r="Z379" t="str">
            <v>JNL PENAGIHAN SEWA KANTOR PERIODE 1 SEPT'01 S/D 28 PEBR'2002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C380" t="str">
            <v>GG/00014/G/01/02/BTG</v>
          </cell>
          <cell r="E380">
            <v>37279</v>
          </cell>
          <cell r="G380" t="str">
            <v>K046</v>
          </cell>
          <cell r="H380" t="str">
            <v>KALTIM PASIFIC AMMONIA, PT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R380">
            <v>0</v>
          </cell>
          <cell r="S380">
            <v>205271040</v>
          </cell>
          <cell r="Y380">
            <v>37279</v>
          </cell>
          <cell r="Z380" t="str">
            <v>JNL PENAGIHAN SEWA KANTOR PERIODE 1 SEPT'01 S/D 28 PEBR'2002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C381" t="str">
            <v>GG/00014/G/01/02/BTG</v>
          </cell>
          <cell r="E381">
            <v>37279</v>
          </cell>
          <cell r="G381" t="str">
            <v>K046</v>
          </cell>
          <cell r="H381" t="str">
            <v>KALTIM PASIFIC AMMONIA, PT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R381">
            <v>0</v>
          </cell>
          <cell r="S381">
            <v>136847337</v>
          </cell>
          <cell r="Y381">
            <v>37279</v>
          </cell>
          <cell r="Z381" t="str">
            <v>JNL PENAGIHAN SEWA KANTOR PERIODE 1 SEPT'01 S/D 28 PEBR'2002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C382" t="str">
            <v>GG/00014/G/01/02/BTG</v>
          </cell>
          <cell r="E382">
            <v>37279</v>
          </cell>
          <cell r="G382" t="str">
            <v>K046</v>
          </cell>
          <cell r="H382" t="str">
            <v>KALTIM PASIFIC AMMONIA, PT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R382">
            <v>0</v>
          </cell>
          <cell r="S382">
            <v>68423668</v>
          </cell>
          <cell r="Y382">
            <v>37279</v>
          </cell>
          <cell r="Z382" t="str">
            <v>JNL PENAGIHAN SEWA KANTOR PERIODE 1 SEPT'01 S/D 28 PEBR'2002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C383" t="str">
            <v>GG/00015/G/01/02/BTG</v>
          </cell>
          <cell r="E383">
            <v>37279</v>
          </cell>
          <cell r="G383" t="str">
            <v>C022</v>
          </cell>
          <cell r="H383" t="str">
            <v>CATUR BANGUN M.S, PT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R383">
            <v>85000000</v>
          </cell>
          <cell r="S383">
            <v>0</v>
          </cell>
          <cell r="Y383">
            <v>37279</v>
          </cell>
          <cell r="Z383" t="str">
            <v>JNL BALIK PENDAPATAN DITERIMA DIMUKA EX.RR/00021/B/12/01/BTG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C384" t="str">
            <v>GG/00015/G/01/02/BTG</v>
          </cell>
          <cell r="E384">
            <v>37279</v>
          </cell>
          <cell r="G384" t="str">
            <v>C022</v>
          </cell>
          <cell r="H384" t="str">
            <v>CATUR BANGUN M.S, PT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R384">
            <v>0</v>
          </cell>
          <cell r="S384">
            <v>7595114</v>
          </cell>
          <cell r="Y384">
            <v>37279</v>
          </cell>
          <cell r="Z384" t="str">
            <v>JNL BALIK PENDAPATAN DITERIMA DIMUKA EX.RR/00021/B/12/01/BTG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C385" t="str">
            <v>GG/00015/G/01/02/BTG</v>
          </cell>
          <cell r="E385">
            <v>37279</v>
          </cell>
          <cell r="G385" t="str">
            <v>C022</v>
          </cell>
          <cell r="H385" t="str">
            <v>CATUR BANGUN M.S, PT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R385">
            <v>0</v>
          </cell>
          <cell r="S385">
            <v>75951142</v>
          </cell>
          <cell r="Y385">
            <v>37279</v>
          </cell>
          <cell r="Z385" t="str">
            <v>JNL BALIK PENDAPATAN DITERIMA DIMUKA EX.RR/00021/B/12/01/BTG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C386" t="str">
            <v>GG/00015/G/01/02/BTG</v>
          </cell>
          <cell r="E386">
            <v>37279</v>
          </cell>
          <cell r="G386" t="str">
            <v>C022</v>
          </cell>
          <cell r="H386" t="str">
            <v>CATUR BANGUN M.S, PT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R386">
            <v>0</v>
          </cell>
          <cell r="S386">
            <v>1453744</v>
          </cell>
          <cell r="Y386">
            <v>37279</v>
          </cell>
          <cell r="Z386" t="str">
            <v>JNL BALIK PENDAPATAN DITERIMA DIMUKA EX.RR/00021/B/12/01/BTG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C387" t="str">
            <v>GG/00016/G/01/02/BTG</v>
          </cell>
          <cell r="E387">
            <v>37279</v>
          </cell>
          <cell r="G387" t="str">
            <v>P034</v>
          </cell>
          <cell r="H387" t="str">
            <v>PKT.PROYEK KALTIM 4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R387">
            <v>3640329</v>
          </cell>
          <cell r="S387">
            <v>0</v>
          </cell>
          <cell r="Y387">
            <v>37279</v>
          </cell>
          <cell r="Z387" t="str">
            <v>JNL SUPPLY CONCRETE (UBS-4) PRD 29 DES'01 S/D 15 JANUARI'02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C388" t="str">
            <v>GG/00016/G/01/02/BTG</v>
          </cell>
          <cell r="E388">
            <v>37279</v>
          </cell>
          <cell r="G388" t="str">
            <v>P034</v>
          </cell>
          <cell r="H388" t="str">
            <v>PKT.PROYEK KALTIM 4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R388">
            <v>50516469</v>
          </cell>
          <cell r="S388">
            <v>0</v>
          </cell>
          <cell r="Y388">
            <v>37279</v>
          </cell>
          <cell r="Z388" t="str">
            <v>JNL SUPPLY CONCRETE (UBS-4) PRD 29 DES'01 S/D 15 JANUARI'02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C389" t="str">
            <v>GG/00016/G/01/02/BTG</v>
          </cell>
          <cell r="E389">
            <v>37279</v>
          </cell>
          <cell r="G389" t="str">
            <v>P034</v>
          </cell>
          <cell r="H389" t="str">
            <v>PKT.PROYEK KALTIM 4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R389">
            <v>0</v>
          </cell>
          <cell r="S389">
            <v>3640329</v>
          </cell>
          <cell r="Y389">
            <v>37279</v>
          </cell>
          <cell r="Z389" t="str">
            <v>JNL SUPPLY CONCRETE (UBS-4) PRD 29 DES'01 S/D 15 JANUARI'02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C390" t="str">
            <v>GG/00016/G/01/02/BTG</v>
          </cell>
          <cell r="E390">
            <v>37279</v>
          </cell>
          <cell r="G390" t="str">
            <v>P034</v>
          </cell>
          <cell r="H390" t="str">
            <v>PKT.PROYEK KALTIM 4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R390">
            <v>0</v>
          </cell>
          <cell r="S390">
            <v>50516469</v>
          </cell>
          <cell r="Y390">
            <v>37279</v>
          </cell>
          <cell r="Z390" t="str">
            <v>JNL SUPPLY CONCRETE (UBS-4) PRD 29 DES'01 S/D 15 JANUARI'02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C391" t="str">
            <v>GG/00017/G/01/02/BTG</v>
          </cell>
          <cell r="E391">
            <v>37279</v>
          </cell>
          <cell r="G391" t="str">
            <v>P034</v>
          </cell>
          <cell r="H391" t="str">
            <v>PKT.PROYEK KALTIM 4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R391">
            <v>10801584</v>
          </cell>
          <cell r="S391">
            <v>0</v>
          </cell>
          <cell r="Y391">
            <v>37279</v>
          </cell>
          <cell r="Z391" t="str">
            <v>JNL SUPPLY CONCRETE READY PRD 29 DES'01 S/D 15 JANUARI 2002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C392" t="str">
            <v>GG/00017/G/01/02/BTG</v>
          </cell>
          <cell r="E392">
            <v>37279</v>
          </cell>
          <cell r="G392" t="str">
            <v>P034</v>
          </cell>
          <cell r="H392" t="str">
            <v>PKT.PROYEK KALTIM 4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R392">
            <v>241571692</v>
          </cell>
          <cell r="S392">
            <v>0</v>
          </cell>
          <cell r="Y392">
            <v>37279</v>
          </cell>
          <cell r="Z392" t="str">
            <v>JNL SUPPLY CONCRETE READY PRD 29 DES'01 S/D 15 JANUARI 2002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C393" t="str">
            <v>GG/00017/G/01/02/BTG</v>
          </cell>
          <cell r="E393">
            <v>37279</v>
          </cell>
          <cell r="G393" t="str">
            <v>P034</v>
          </cell>
          <cell r="H393" t="str">
            <v>PKT.PROYEK KALTIM 4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R393">
            <v>0</v>
          </cell>
          <cell r="S393">
            <v>10801584</v>
          </cell>
          <cell r="Y393">
            <v>37279</v>
          </cell>
          <cell r="Z393" t="str">
            <v>JNL SUPPLY CONCRETE READY PRD 29 DES'01 S/D 15 JANUARI 2002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C394" t="str">
            <v>GG/00017/G/01/02/BTG</v>
          </cell>
          <cell r="E394">
            <v>37279</v>
          </cell>
          <cell r="G394" t="str">
            <v>P034</v>
          </cell>
          <cell r="H394" t="str">
            <v>PKT.PROYEK KALTIM 4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R394">
            <v>0</v>
          </cell>
          <cell r="S394">
            <v>241571692</v>
          </cell>
          <cell r="Y394">
            <v>37279</v>
          </cell>
          <cell r="Z394" t="str">
            <v>JNL SUPPLY CONCRETE READY PRD 29 DES'01 S/D 15 JANUARI 2002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C395" t="str">
            <v>GG/00018/G/01/02/BTG</v>
          </cell>
          <cell r="E395">
            <v>37279</v>
          </cell>
          <cell r="G395" t="str">
            <v>T013</v>
          </cell>
          <cell r="H395" t="str">
            <v>TRUBA JURONG ENGINEERING,PT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R395">
            <v>6657015</v>
          </cell>
          <cell r="S395">
            <v>0</v>
          </cell>
          <cell r="Y395">
            <v>37279</v>
          </cell>
          <cell r="Z395" t="str">
            <v>JNL SUPPLY CONCRETE READY PRD 29 DES'01 S/D 15 JANUARI 2002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C396" t="str">
            <v>GG/00018/G/01/02/BTG</v>
          </cell>
          <cell r="E396">
            <v>37279</v>
          </cell>
          <cell r="G396" t="str">
            <v>T013</v>
          </cell>
          <cell r="H396" t="str">
            <v>TRUBA JURONG ENGINEERING,PT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R396">
            <v>49705712</v>
          </cell>
          <cell r="S396">
            <v>0</v>
          </cell>
          <cell r="Y396">
            <v>37279</v>
          </cell>
          <cell r="Z396" t="str">
            <v>JNL SUPPLY CONCRETE READY PRD 29 DES'01 S/D 15 JANUARI 2002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C397" t="str">
            <v>GG/00018/G/01/02/BTG</v>
          </cell>
          <cell r="E397">
            <v>37279</v>
          </cell>
          <cell r="G397" t="str">
            <v>T013</v>
          </cell>
          <cell r="H397" t="str">
            <v>TRUBA JURONG ENGINEERING,PT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R397">
            <v>0</v>
          </cell>
          <cell r="S397">
            <v>6657015</v>
          </cell>
          <cell r="Y397">
            <v>37279</v>
          </cell>
          <cell r="Z397" t="str">
            <v>JNL SUPPLY CONCRETE READY PRD 29 DES'01 S/D 15 JANUARI 2002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C398" t="str">
            <v>GG/00018/G/01/02/BTG</v>
          </cell>
          <cell r="E398">
            <v>37279</v>
          </cell>
          <cell r="G398" t="str">
            <v>T013</v>
          </cell>
          <cell r="H398" t="str">
            <v>TRUBA JURONG ENGINEERING,PT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R398">
            <v>0</v>
          </cell>
          <cell r="S398">
            <v>49705712</v>
          </cell>
          <cell r="Y398">
            <v>37279</v>
          </cell>
          <cell r="Z398" t="str">
            <v>JNL SUPPLY CONCRETE READY PRD 29 DES'01 S/D 15 JANUARI 2002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C399" t="str">
            <v>GG/00019/G/01/02/BTG</v>
          </cell>
          <cell r="E399">
            <v>37281</v>
          </cell>
          <cell r="G399" t="str">
            <v>B027</v>
          </cell>
          <cell r="H399" t="str">
            <v>BANK MANDIRI (PERSERO) LHOK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R399">
            <v>82783356</v>
          </cell>
          <cell r="S399">
            <v>0</v>
          </cell>
          <cell r="Y399">
            <v>37281</v>
          </cell>
          <cell r="Z399" t="str">
            <v>JURNAL JASA SEWA KANTOR DI WISMA KIE PERIODE JANUARI 2002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C400" t="str">
            <v>GG/00019/G/01/02/BTG</v>
          </cell>
          <cell r="E400">
            <v>37281</v>
          </cell>
          <cell r="G400" t="str">
            <v>B027</v>
          </cell>
          <cell r="H400" t="str">
            <v>BANK MANDIRI (PERSERO) LHOK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R400">
            <v>0</v>
          </cell>
          <cell r="S400">
            <v>82783356</v>
          </cell>
          <cell r="Y400">
            <v>37281</v>
          </cell>
          <cell r="Z400" t="str">
            <v>JURNAL JASA SEWA KANTOR DI WISMA KIE PERIODE JANUARI 2002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C401" t="str">
            <v>GG/00020/G/01/02/BTG</v>
          </cell>
          <cell r="E401">
            <v>37281</v>
          </cell>
          <cell r="G401" t="str">
            <v>B012</v>
          </cell>
          <cell r="H401" t="str">
            <v>BANK RAKYAT INDONESIA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R401">
            <v>20108480</v>
          </cell>
          <cell r="S401">
            <v>0</v>
          </cell>
          <cell r="Y401">
            <v>37281</v>
          </cell>
          <cell r="Z401" t="str">
            <v>JURNAL JASA SEWA KANTOR DI WISMA KIE PERIODE JANUARI 2002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C402" t="str">
            <v>GG/00020/G/01/02/BTG</v>
          </cell>
          <cell r="E402">
            <v>37281</v>
          </cell>
          <cell r="G402" t="str">
            <v>B012</v>
          </cell>
          <cell r="H402" t="str">
            <v>BANK RAKYAT INDONESIA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R402">
            <v>0</v>
          </cell>
          <cell r="S402">
            <v>20108480</v>
          </cell>
          <cell r="Y402">
            <v>37281</v>
          </cell>
          <cell r="Z402" t="str">
            <v>JURNAL JASA SEWA KANTOR DI WISMA KIE PERIODE JANUARI 2002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C403" t="str">
            <v>GG/00021/G/01/02/BTG</v>
          </cell>
          <cell r="E403">
            <v>37281</v>
          </cell>
          <cell r="G403" t="str">
            <v>K042</v>
          </cell>
          <cell r="H403" t="str">
            <v>KALTIM PARNA INDUSTRI, PT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R403">
            <v>56720453</v>
          </cell>
          <cell r="S403">
            <v>0</v>
          </cell>
          <cell r="Y403">
            <v>37281</v>
          </cell>
          <cell r="Z403" t="str">
            <v>JURNAL JASA SEWA LAHAN PERIODE JANUARI 2002 BACKUP TERLAMPIR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G404" t="str">
            <v>K042</v>
          </cell>
          <cell r="H404" t="str">
            <v>KALTIM PARNA INDUSTRI, PT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R404">
            <v>0</v>
          </cell>
          <cell r="S404">
            <v>56720453</v>
          </cell>
          <cell r="Y404">
            <v>37281</v>
          </cell>
          <cell r="Z404" t="str">
            <v>JURNAL JASA SEWA LAHAN PERIODE JANUARI 2002 BACKUP TERLAMPIR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C405" t="str">
            <v>GG/00022/G/01/02/BTG</v>
          </cell>
          <cell r="E405">
            <v>37281</v>
          </cell>
          <cell r="G405" t="str">
            <v>K042</v>
          </cell>
          <cell r="H405" t="str">
            <v>KALTIM PARNA INDUSTRI, PT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R405">
            <v>794464</v>
          </cell>
          <cell r="S405">
            <v>0</v>
          </cell>
          <cell r="Y405">
            <v>37281</v>
          </cell>
          <cell r="Z405" t="str">
            <v>JURNAL JASA SEWA KANTOR DI WISMA KIE PERIODE JANUARI 2002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G406" t="str">
            <v>K042</v>
          </cell>
          <cell r="H406" t="str">
            <v>KALTIM PARNA INDUSTRI, PT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R406">
            <v>0</v>
          </cell>
          <cell r="S406">
            <v>794464</v>
          </cell>
          <cell r="Y406">
            <v>37281</v>
          </cell>
          <cell r="Z406" t="str">
            <v>JURNAL JASA SEWA KANTOR DI WISMA KIE PERIODE JANUARI 2002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C407" t="str">
            <v>GG/00023/G/01/02/BTG</v>
          </cell>
          <cell r="E407">
            <v>37281</v>
          </cell>
          <cell r="G407" t="str">
            <v>D012</v>
          </cell>
          <cell r="H407" t="str">
            <v>DSM KALTIM MELAMINE, PT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R407">
            <v>13183500</v>
          </cell>
          <cell r="S407">
            <v>0</v>
          </cell>
          <cell r="Y407">
            <v>37281</v>
          </cell>
          <cell r="Z407" t="str">
            <v>JURNAL JASA SEWA KANTOR DI WISMA KIE PERIODE JANUARI 2002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C408" t="str">
            <v>GG/00023/G/01/02/BTG</v>
          </cell>
          <cell r="E408">
            <v>37281</v>
          </cell>
          <cell r="G408" t="str">
            <v>D012</v>
          </cell>
          <cell r="H408" t="str">
            <v>DSM KALTIM MELAMINE, PT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R408">
            <v>0</v>
          </cell>
          <cell r="S408">
            <v>13183500</v>
          </cell>
          <cell r="Y408">
            <v>37281</v>
          </cell>
          <cell r="Z408" t="str">
            <v>JURNAL JASA SEWA KANTOR DI WISMA KIE PERIODE JANUARI 2002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G409" t="str">
            <v>W001</v>
          </cell>
          <cell r="H409" t="str">
            <v>WIRA GULFINDO SARANA, PT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R409">
            <v>23750000</v>
          </cell>
          <cell r="S409">
            <v>0</v>
          </cell>
          <cell r="Y409">
            <v>37281</v>
          </cell>
          <cell r="Z409" t="str">
            <v>JNL PPN MASUKAN ATAS PENGADAAN 50% 1 UNIT DRY BATCHING PLANT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G410" t="str">
            <v>W001</v>
          </cell>
          <cell r="H410" t="str">
            <v>WIRA GULFINDO SARANA, PT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R410">
            <v>0</v>
          </cell>
          <cell r="S410">
            <v>23750000</v>
          </cell>
          <cell r="Y410">
            <v>37281</v>
          </cell>
          <cell r="Z410" t="str">
            <v>JNL PPN MASUKAN ATAS PENGADAAN 50% 1 UNIT DRY BATCHING PLANT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C411" t="str">
            <v>GG/00025/G/01/02/BTG</v>
          </cell>
          <cell r="E411">
            <v>37281</v>
          </cell>
          <cell r="G411" t="str">
            <v>P006</v>
          </cell>
          <cell r="H411" t="str">
            <v>PUPUK KALTIM (PERSERO),PT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R411">
            <v>90941393</v>
          </cell>
          <cell r="S411">
            <v>0</v>
          </cell>
          <cell r="Y411">
            <v>37281</v>
          </cell>
          <cell r="Z411" t="str">
            <v>JURNAL JASA SEWA LAHAN PERIODE JANUARI 2002 BACKUP TERLAMPIR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C412" t="str">
            <v>GG/00025/G/01/02/BTG</v>
          </cell>
          <cell r="E412">
            <v>37281</v>
          </cell>
          <cell r="G412" t="str">
            <v>P006</v>
          </cell>
          <cell r="H412" t="str">
            <v>PUPUK KALTIM (PERSERO),PT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R412">
            <v>0</v>
          </cell>
          <cell r="S412">
            <v>90941393</v>
          </cell>
          <cell r="Y412">
            <v>37281</v>
          </cell>
          <cell r="Z412" t="str">
            <v>JURNAL JASA SEWA LAHAN PERIODE JANUARI 2002 BACKUP TERLAMPIR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C413" t="str">
            <v>GG/00026/G/01/02/BTG</v>
          </cell>
          <cell r="E413">
            <v>37281</v>
          </cell>
          <cell r="G413" t="str">
            <v>K046</v>
          </cell>
          <cell r="H413" t="str">
            <v>KALTIM PASIFIC AMMONIA, PT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R413">
            <v>37181387</v>
          </cell>
          <cell r="S413">
            <v>0</v>
          </cell>
          <cell r="Y413">
            <v>37281</v>
          </cell>
          <cell r="Z413" t="str">
            <v>JURNAL JASA SEWA LAHAN PERIODE JANUARI 2002 BACKUP TERLAMPIR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C414" t="str">
            <v>GG/00026/G/01/02/BTG</v>
          </cell>
          <cell r="E414">
            <v>37281</v>
          </cell>
          <cell r="G414" t="str">
            <v>K046</v>
          </cell>
          <cell r="H414" t="str">
            <v>KALTIM PASIFIC AMMONIA, PT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R414">
            <v>0</v>
          </cell>
          <cell r="S414">
            <v>37181387</v>
          </cell>
          <cell r="Y414">
            <v>37281</v>
          </cell>
          <cell r="Z414" t="str">
            <v>JURNAL JASA SEWA LAHAN PERIODE JANUARI 2002 BACKUP TERLAMPIR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C415" t="str">
            <v>GG/00027/G/01/02/BTG</v>
          </cell>
          <cell r="E415">
            <v>37281</v>
          </cell>
          <cell r="G415" t="str">
            <v>P006</v>
          </cell>
          <cell r="H415" t="str">
            <v>PUPUK KALTIM (PERSERO),PT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R415">
            <v>2324708</v>
          </cell>
          <cell r="S415">
            <v>0</v>
          </cell>
          <cell r="Y415">
            <v>37281</v>
          </cell>
          <cell r="Z415" t="str">
            <v>JNL SUPPLY CONCRETE READY MIX PERIODE 1 S/D 15 JANUARI 2002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C416" t="str">
            <v>GG/00027/G/01/02/BTG</v>
          </cell>
          <cell r="E416">
            <v>37281</v>
          </cell>
          <cell r="G416" t="str">
            <v>P006</v>
          </cell>
          <cell r="H416" t="str">
            <v>PUPUK KALTIM (PERSERO),PT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R416">
            <v>0</v>
          </cell>
          <cell r="S416">
            <v>2324708</v>
          </cell>
          <cell r="Y416">
            <v>37281</v>
          </cell>
          <cell r="Z416" t="str">
            <v>JNL SUPPLY CONCRETE READY MIX PERIODE 1 S/D 15 JANUARI 2002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C417" t="str">
            <v>GG/00028/G/01/02/BTG</v>
          </cell>
          <cell r="E417">
            <v>37281</v>
          </cell>
          <cell r="G417" t="str">
            <v>P006</v>
          </cell>
          <cell r="H417" t="str">
            <v>PUPUK KALTIM (PERSERO),PT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R417">
            <v>949671</v>
          </cell>
          <cell r="S417">
            <v>0</v>
          </cell>
          <cell r="Y417">
            <v>37281</v>
          </cell>
          <cell r="Z417" t="str">
            <v>JNL SUPPLY CONCRETE READY MIX PERIODE 1 S/D 15 JANUARI 2002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C418" t="str">
            <v>GG/00028/G/01/02/BTG</v>
          </cell>
          <cell r="E418">
            <v>37281</v>
          </cell>
          <cell r="G418" t="str">
            <v>P006</v>
          </cell>
          <cell r="H418" t="str">
            <v>PUPUK KALTIM (PERSERO),PT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R418">
            <v>0</v>
          </cell>
          <cell r="S418">
            <v>949671</v>
          </cell>
          <cell r="Y418">
            <v>37281</v>
          </cell>
          <cell r="Z418" t="str">
            <v>JNL SUPPLY CONCRETE READY MIX PERIODE 1 S/D 15 JANUARI 2002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C419" t="str">
            <v>GG/00029/G/01/02/BTG</v>
          </cell>
          <cell r="E419">
            <v>37281</v>
          </cell>
          <cell r="G419" t="str">
            <v>K002</v>
          </cell>
          <cell r="H419" t="str">
            <v>KALTIM INDUSTRIAL ESTATE,PT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R419">
            <v>446850</v>
          </cell>
          <cell r="S419">
            <v>0</v>
          </cell>
          <cell r="Y419">
            <v>37281</v>
          </cell>
          <cell r="Z419" t="str">
            <v>JNL TUNJANGAN BANTUAN PAJAK KARY KIE &amp; PERBANTUAN PKT JAN'02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G420" t="str">
            <v>K002</v>
          </cell>
          <cell r="H420" t="str">
            <v>KALTIM INDUSTRIAL ESTATE,PT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R420">
            <v>97800</v>
          </cell>
          <cell r="S420">
            <v>0</v>
          </cell>
          <cell r="Y420">
            <v>37281</v>
          </cell>
          <cell r="Z420" t="str">
            <v>JNL TUNJANGAN BANTUAN PAJAK KARY KIE &amp; PERBANTUAN PKT JAN'02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C421" t="str">
            <v>GG/00029/G/01/02/BTG</v>
          </cell>
          <cell r="E421">
            <v>37281</v>
          </cell>
          <cell r="G421" t="str">
            <v>K002</v>
          </cell>
          <cell r="H421" t="str">
            <v>KALTIM INDUSTRIAL ESTATE,PT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R421">
            <v>37650</v>
          </cell>
          <cell r="S421">
            <v>0</v>
          </cell>
          <cell r="Y421">
            <v>37281</v>
          </cell>
          <cell r="Z421" t="str">
            <v>JNL TUNJANGAN BANTUAN PAJAK KARY KIE &amp; PERBANTUAN PKT JAN'02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G422" t="str">
            <v>K002</v>
          </cell>
          <cell r="H422" t="str">
            <v>KALTIM INDUSTRIAL ESTATE,PT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R422">
            <v>204350</v>
          </cell>
          <cell r="S422">
            <v>0</v>
          </cell>
          <cell r="Y422">
            <v>37281</v>
          </cell>
          <cell r="Z422" t="str">
            <v>JNL TUNJANGAN BANTUAN PAJAK KARY KIE &amp; PERBANTUAN PKT JAN'02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C423" t="str">
            <v>GG/00029/G/01/02/BTG</v>
          </cell>
          <cell r="E423">
            <v>37281</v>
          </cell>
          <cell r="G423" t="str">
            <v>K002</v>
          </cell>
          <cell r="H423" t="str">
            <v>KALTIM INDUSTRIAL ESTATE,PT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R423">
            <v>90650</v>
          </cell>
          <cell r="S423">
            <v>0</v>
          </cell>
          <cell r="Y423">
            <v>37281</v>
          </cell>
          <cell r="Z423" t="str">
            <v>JNL TUNJANGAN BANTUAN PAJAK KARY KIE &amp; PERBANTUAN PKT JAN'02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G424" t="str">
            <v>K002</v>
          </cell>
          <cell r="H424" t="str">
            <v>KALTIM INDUSTRIAL ESTATE,PT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R424">
            <v>953000</v>
          </cell>
          <cell r="S424">
            <v>0</v>
          </cell>
          <cell r="Y424">
            <v>37281</v>
          </cell>
          <cell r="Z424" t="str">
            <v>JNL TUNJANGAN BANTUAN PAJAK KARY KIE &amp; PERBANTUAN PKT JAN'02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C425" t="str">
            <v>GG/00029/G/01/02/BTG</v>
          </cell>
          <cell r="E425">
            <v>37281</v>
          </cell>
          <cell r="G425" t="str">
            <v>K002</v>
          </cell>
          <cell r="H425" t="str">
            <v>KALTIM INDUSTRIAL ESTATE,PT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R425">
            <v>41050</v>
          </cell>
          <cell r="S425">
            <v>0</v>
          </cell>
          <cell r="Y425">
            <v>37281</v>
          </cell>
          <cell r="Z425" t="str">
            <v>JNL TUNJANGAN BANTUAN PAJAK KARY KIE &amp; PERBANTUAN PKT JAN'02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G426" t="str">
            <v>K002</v>
          </cell>
          <cell r="H426" t="str">
            <v>KALTIM INDUSTRIAL ESTATE,PT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R426">
            <v>591250</v>
          </cell>
          <cell r="S426">
            <v>0</v>
          </cell>
          <cell r="Y426">
            <v>37281</v>
          </cell>
          <cell r="Z426" t="str">
            <v>JNL TUNJANGAN BANTUAN PAJAK KARY KIE &amp; PERBANTUAN PKT JAN'02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C427" t="str">
            <v>GG/00029/G/01/02/BTG</v>
          </cell>
          <cell r="E427">
            <v>37281</v>
          </cell>
          <cell r="G427" t="str">
            <v>K002</v>
          </cell>
          <cell r="H427" t="str">
            <v>KALTIM INDUSTRIAL ESTATE,PT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R427">
            <v>369000</v>
          </cell>
          <cell r="S427">
            <v>0</v>
          </cell>
          <cell r="Y427">
            <v>37281</v>
          </cell>
          <cell r="Z427" t="str">
            <v>JNL TUNJANGAN BANTUAN PAJAK KARY KIE &amp; PERBANTUAN PKT JAN'02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C428" t="str">
            <v>GG/00029/G/01/02/BTG</v>
          </cell>
          <cell r="E428">
            <v>37281</v>
          </cell>
          <cell r="G428" t="str">
            <v>K002</v>
          </cell>
          <cell r="H428" t="str">
            <v>KALTIM INDUSTRIAL ESTATE,PT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R428">
            <v>1147850</v>
          </cell>
          <cell r="S428">
            <v>0</v>
          </cell>
          <cell r="Y428">
            <v>37281</v>
          </cell>
          <cell r="Z428" t="str">
            <v>JNL TUNJANGAN BANTUAN PAJAK KARY KIE &amp; PERBANTUAN PKT JAN'02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C429" t="str">
            <v>GG/00029/G/01/02/BTG</v>
          </cell>
          <cell r="E429">
            <v>37281</v>
          </cell>
          <cell r="G429" t="str">
            <v>K002</v>
          </cell>
          <cell r="H429" t="str">
            <v>KALTIM INDUSTRIAL ESTATE,PT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R429">
            <v>0</v>
          </cell>
          <cell r="S429">
            <v>3979450</v>
          </cell>
          <cell r="Y429">
            <v>37281</v>
          </cell>
          <cell r="Z429" t="str">
            <v>JNL TUNJANGAN BANTUAN PAJAK KARY KIE &amp; PERBANTUAN PKT JAN'02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C430" t="str">
            <v>GG/00030/G/01/02/BTG</v>
          </cell>
          <cell r="E430">
            <v>37282</v>
          </cell>
          <cell r="G430" t="str">
            <v>A013</v>
          </cell>
          <cell r="H430" t="str">
            <v>ARTHA PUSAKA MITRA SAKTI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R430">
            <v>23800000</v>
          </cell>
          <cell r="S430">
            <v>0</v>
          </cell>
          <cell r="Y430">
            <v>37282</v>
          </cell>
          <cell r="Z430" t="str">
            <v>JNL PEMBUKUAN PERSEDIAAN OLIE UTK PEMELIHARAAN ALAT BERAT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C431" t="str">
            <v>GG/00030/G/01/02/BTG</v>
          </cell>
          <cell r="E431">
            <v>37282</v>
          </cell>
          <cell r="G431" t="str">
            <v>A013</v>
          </cell>
          <cell r="H431" t="str">
            <v>ARTHA PUSAKA MITRA SAKTI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R431">
            <v>0</v>
          </cell>
          <cell r="S431">
            <v>23800000</v>
          </cell>
          <cell r="Y431">
            <v>37282</v>
          </cell>
          <cell r="Z431" t="str">
            <v>JNL PEMBUKUAN PERSEDIAAN OLIE UTK PEMELIHARAAN ALAT BERAT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G432" t="str">
            <v>K027</v>
          </cell>
          <cell r="H432" t="str">
            <v>KOPERASI KARY.PT.KIE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R432">
            <v>74546940</v>
          </cell>
          <cell r="S432">
            <v>0</v>
          </cell>
          <cell r="Y432">
            <v>37282</v>
          </cell>
          <cell r="Z432" t="str">
            <v>JL PEMBUKUAN PERSED.BATU PECAH &amp; PASIR CUCI EX.PALU TAHAP IV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C433" t="str">
            <v>GG/00031/G/01/02/BTG</v>
          </cell>
          <cell r="E433">
            <v>37282</v>
          </cell>
          <cell r="G433" t="str">
            <v>K027</v>
          </cell>
          <cell r="H433" t="str">
            <v>KOPERASI KARY.PT.KIE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R433">
            <v>95267157</v>
          </cell>
          <cell r="S433">
            <v>0</v>
          </cell>
          <cell r="Y433">
            <v>37282</v>
          </cell>
          <cell r="Z433" t="str">
            <v>JL PEMBUKUAN PERSED.BATU PECAH &amp; PASIR CUCI EX.PALU TAHAP IV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C434" t="str">
            <v>GG/00031/G/01/02/BTG</v>
          </cell>
          <cell r="E434">
            <v>37282</v>
          </cell>
          <cell r="G434" t="str">
            <v>K027</v>
          </cell>
          <cell r="H434" t="str">
            <v>KOPERASI KARY.PT.KIE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R434">
            <v>0</v>
          </cell>
          <cell r="S434">
            <v>169814097</v>
          </cell>
          <cell r="Y434">
            <v>37282</v>
          </cell>
          <cell r="Z434" t="str">
            <v>JL PEMBUKUAN PERSED.BATU PECAH &amp; PASIR CUCI EX.PALU TAHAP IV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C435" t="str">
            <v>GG/00032/G/01/02/BTG</v>
          </cell>
          <cell r="E435">
            <v>37282</v>
          </cell>
          <cell r="G435" t="str">
            <v>8602714</v>
          </cell>
          <cell r="H435" t="str">
            <v>ALI HERNOWO, SH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R435">
            <v>10668015</v>
          </cell>
          <cell r="S435">
            <v>0</v>
          </cell>
          <cell r="Y435">
            <v>37282</v>
          </cell>
          <cell r="Z435" t="str">
            <v>JNL P/J UM PEMBELIAN SPARE PARTS GEAR BOX BATCHING PLANT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C436" t="str">
            <v>GG/00032/G/01/02/BTG</v>
          </cell>
          <cell r="E436">
            <v>37282</v>
          </cell>
          <cell r="G436" t="str">
            <v>8602714</v>
          </cell>
          <cell r="H436" t="str">
            <v>ALI HERNOWO, SH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R436">
            <v>325000</v>
          </cell>
          <cell r="S436">
            <v>0</v>
          </cell>
          <cell r="Y436">
            <v>37282</v>
          </cell>
          <cell r="Z436" t="str">
            <v>JNL P/J UM PEMBELIAN SPARE PARTS GEAR BOX BATCHING PLANT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C437" t="str">
            <v>GG/00032/G/01/02/BTG</v>
          </cell>
          <cell r="E437">
            <v>37282</v>
          </cell>
          <cell r="G437" t="str">
            <v>8602714</v>
          </cell>
          <cell r="H437" t="str">
            <v>ALI HERNOWO, SH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R437">
            <v>1066802</v>
          </cell>
          <cell r="S437">
            <v>0</v>
          </cell>
          <cell r="Y437">
            <v>37282</v>
          </cell>
          <cell r="Z437" t="str">
            <v>JNL P/J UM PEMBELIAN SPARE PARTS GEAR BOX BATCHING PLANT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C438" t="str">
            <v>GG/00032/G/01/02/BTG</v>
          </cell>
          <cell r="E438">
            <v>37282</v>
          </cell>
          <cell r="G438" t="str">
            <v>8602714</v>
          </cell>
          <cell r="H438" t="str">
            <v>ALI HERNOWO, SH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R438">
            <v>0</v>
          </cell>
          <cell r="S438">
            <v>1066802</v>
          </cell>
          <cell r="Y438">
            <v>37282</v>
          </cell>
          <cell r="Z438" t="str">
            <v>JNL P/J UM PEMBELIAN SPARE PARTS GEAR BOX BATCHING PLANT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C439" t="str">
            <v>GG/00032/G/01/02/BTG</v>
          </cell>
          <cell r="E439">
            <v>37282</v>
          </cell>
          <cell r="G439" t="str">
            <v>8602714</v>
          </cell>
          <cell r="H439" t="str">
            <v>ALI HERNOWO, SH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R439">
            <v>0</v>
          </cell>
          <cell r="S439">
            <v>10993015</v>
          </cell>
          <cell r="Y439">
            <v>37282</v>
          </cell>
          <cell r="Z439" t="str">
            <v>JNL P/J UM PEMBELIAN SPARE PARTS GEAR BOX BATCHING PLANT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C440" t="str">
            <v>GG/00033/G/01/02/BTG</v>
          </cell>
          <cell r="E440">
            <v>37282</v>
          </cell>
          <cell r="G440" t="str">
            <v>8602714</v>
          </cell>
          <cell r="H440" t="str">
            <v>ALI HERNOWO, SH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R440">
            <v>16363600</v>
          </cell>
          <cell r="S440">
            <v>0</v>
          </cell>
          <cell r="Y440">
            <v>37282</v>
          </cell>
          <cell r="Z440" t="str">
            <v>JURNAL P/J UM PEMBELIAN BBM SOLAR SEBANYAK 20.000 LITER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C441" t="str">
            <v>GG/00033/G/01/02/BTG</v>
          </cell>
          <cell r="E441">
            <v>37282</v>
          </cell>
          <cell r="G441" t="str">
            <v>8602714</v>
          </cell>
          <cell r="H441" t="str">
            <v>ALI HERNOWO, SH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R441">
            <v>1636400</v>
          </cell>
          <cell r="S441">
            <v>0</v>
          </cell>
          <cell r="Y441">
            <v>37282</v>
          </cell>
          <cell r="Z441" t="str">
            <v>JURNAL P/J UM PEMBELIAN BBM SOLAR SEBANYAK 20.000 LITER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C442" t="str">
            <v>GG/00033/G/01/02/BTG</v>
          </cell>
          <cell r="E442">
            <v>37282</v>
          </cell>
          <cell r="G442" t="str">
            <v>8602714</v>
          </cell>
          <cell r="H442" t="str">
            <v>ALI HERNOWO, SH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R442">
            <v>54000</v>
          </cell>
          <cell r="S442">
            <v>0</v>
          </cell>
          <cell r="Y442">
            <v>37282</v>
          </cell>
          <cell r="Z442" t="str">
            <v>JURNAL P/J UM PEMBELIAN BBM SOLAR SEBANYAK 20.000 LITER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C443" t="str">
            <v>GG/00033/G/01/02/BTG</v>
          </cell>
          <cell r="E443">
            <v>37282</v>
          </cell>
          <cell r="G443" t="str">
            <v>8602714</v>
          </cell>
          <cell r="H443" t="str">
            <v>ALI HERNOWO, SH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R443">
            <v>0</v>
          </cell>
          <cell r="S443">
            <v>18054000</v>
          </cell>
          <cell r="Y443">
            <v>37282</v>
          </cell>
          <cell r="Z443" t="str">
            <v>JURNAL P/J UM PEMBELIAN BBM SOLAR SEBANYAK 20.000 LITER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G444" t="str">
            <v>8602714</v>
          </cell>
          <cell r="H444" t="str">
            <v>ALI HERNOWO, SH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R444">
            <v>1200000</v>
          </cell>
          <cell r="S444">
            <v>0</v>
          </cell>
          <cell r="Y444">
            <v>37282</v>
          </cell>
          <cell r="Z444" t="str">
            <v>JNL P/J UM PEMBELIAN TERPAL &amp; HOSE HIDROLIC BACKUP TERLAMPIR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G445" t="str">
            <v>8602714</v>
          </cell>
          <cell r="H445" t="str">
            <v>ALI HERNOWO, SH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R445">
            <v>562500</v>
          </cell>
          <cell r="S445">
            <v>0</v>
          </cell>
          <cell r="Y445">
            <v>37282</v>
          </cell>
          <cell r="Z445" t="str">
            <v>JNL P/J UM PEMBELIAN TERPAL &amp; HOSE HIDROLIC BACKUP TERLAMPIR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G446" t="str">
            <v>8602714</v>
          </cell>
          <cell r="H446" t="str">
            <v>ALI HERNOWO, SH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R446">
            <v>0</v>
          </cell>
          <cell r="S446">
            <v>1200000</v>
          </cell>
          <cell r="Y446">
            <v>37282</v>
          </cell>
          <cell r="Z446" t="str">
            <v>JNL P/J UM PEMBELIAN TERPAL &amp; HOSE HIDROLIC BACKUP TERLAMPIR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C447" t="str">
            <v>GG/00034/G/01/02/BTG</v>
          </cell>
          <cell r="E447">
            <v>37282</v>
          </cell>
          <cell r="G447" t="str">
            <v>8602714</v>
          </cell>
          <cell r="H447" t="str">
            <v>ALI HERNOWO, SH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R447">
            <v>0</v>
          </cell>
          <cell r="S447">
            <v>562500</v>
          </cell>
          <cell r="Y447">
            <v>37282</v>
          </cell>
          <cell r="Z447" t="str">
            <v>JNL P/J UM PEMBELIAN TERPAL &amp; HOSE HIDROLIC BACKUP TERLAMPIR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G448" t="str">
            <v>8100413</v>
          </cell>
          <cell r="H448" t="str">
            <v>IR.REVENSI SITOMPUL, MM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R448">
            <v>340896</v>
          </cell>
          <cell r="S448">
            <v>0</v>
          </cell>
          <cell r="Y448">
            <v>37282</v>
          </cell>
          <cell r="Z448" t="str">
            <v>JNL P/J UMPD KE JAKARTA SPPD NO.06/SPPD/PERSO/KIE/XII/2001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C449" t="str">
            <v>GG/00035/G/01/02/BTG</v>
          </cell>
          <cell r="E449">
            <v>37282</v>
          </cell>
          <cell r="G449" t="str">
            <v>8100413</v>
          </cell>
          <cell r="H449" t="str">
            <v>IR.REVENSI SITOMPUL, MM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R449">
            <v>5272081</v>
          </cell>
          <cell r="S449">
            <v>0</v>
          </cell>
          <cell r="Y449">
            <v>37282</v>
          </cell>
          <cell r="Z449" t="str">
            <v>JNL P/J UMPD KE JAKARTA SPPD NO.06/SPPD/PERSO/KIE/XII/2001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G450" t="str">
            <v>8100413</v>
          </cell>
          <cell r="H450" t="str">
            <v>IR.REVENSI SITOMPUL, MM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R450">
            <v>0</v>
          </cell>
          <cell r="S450">
            <v>4825000</v>
          </cell>
          <cell r="Y450">
            <v>37282</v>
          </cell>
          <cell r="Z450" t="str">
            <v>JNL P/J UMPD KE JAKARTA SPPD NO.06/SPPD/PERSO/KIE/XII/2001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C451" t="str">
            <v>GG/00035/G/01/02/BTG</v>
          </cell>
          <cell r="E451">
            <v>37282</v>
          </cell>
          <cell r="G451" t="str">
            <v>8100413</v>
          </cell>
          <cell r="H451" t="str">
            <v>IR.REVENSI SITOMPUL, MM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R451">
            <v>0</v>
          </cell>
          <cell r="S451">
            <v>787977</v>
          </cell>
          <cell r="Y451">
            <v>37282</v>
          </cell>
          <cell r="Z451" t="str">
            <v>JNL P/J UMPD KE JAKARTA SPPD NO.06/SPPD/PERSO/KIE/XII/2001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C452" t="str">
            <v>GG/00036/G/01/02/BTG</v>
          </cell>
          <cell r="E452">
            <v>37282</v>
          </cell>
          <cell r="G452" t="str">
            <v>9100007</v>
          </cell>
          <cell r="H452" t="str">
            <v>MUSTAMAR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R452">
            <v>105000</v>
          </cell>
          <cell r="S452">
            <v>0</v>
          </cell>
          <cell r="Y452">
            <v>37282</v>
          </cell>
          <cell r="Z452" t="str">
            <v>JNL P/J UMPD KE SAMARINDA SPPD NO.02/SPPD/PERSO/KIE/XII/2001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G453" t="str">
            <v>9100007</v>
          </cell>
          <cell r="H453" t="str">
            <v>MUSTAMAR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R453">
            <v>0</v>
          </cell>
          <cell r="S453">
            <v>105000</v>
          </cell>
          <cell r="Y453">
            <v>37282</v>
          </cell>
          <cell r="Z453" t="str">
            <v>JNL P/J UMPD KE SAMARINDA SPPD NO.02/SPPD/PERSO/KIE/XII/2001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G454" t="str">
            <v>8401891</v>
          </cell>
          <cell r="H454" t="str">
            <v>SYAMSUDDIN YUNUS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R454">
            <v>1304600</v>
          </cell>
          <cell r="S454">
            <v>0</v>
          </cell>
          <cell r="Y454">
            <v>37282</v>
          </cell>
          <cell r="Z454" t="str">
            <v>JNL P/J UMPD KE JAKARTA SPPD NO.09/SPPD/PERSO/KIE/X/2001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C455" t="str">
            <v>GG/00037/G/01/02/BTG</v>
          </cell>
          <cell r="E455">
            <v>37282</v>
          </cell>
          <cell r="G455" t="str">
            <v>8401891</v>
          </cell>
          <cell r="H455" t="str">
            <v>SYAMSUDDIN YUNUS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R455">
            <v>0</v>
          </cell>
          <cell r="S455">
            <v>1304600</v>
          </cell>
          <cell r="Y455">
            <v>37282</v>
          </cell>
          <cell r="Z455" t="str">
            <v>JNL P/J UMPD KE JAKARTA SPPD NO.09/SPPD/PERSO/KIE/X/2001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C456" t="str">
            <v>GG/00038/G/01/02/BTG</v>
          </cell>
          <cell r="E456">
            <v>762</v>
          </cell>
          <cell r="G456" t="str">
            <v>K027</v>
          </cell>
          <cell r="H456" t="str">
            <v>KOPERASI KARY.PT.KIE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R456">
            <v>90418625</v>
          </cell>
          <cell r="S456">
            <v>0</v>
          </cell>
          <cell r="Y456">
            <v>762</v>
          </cell>
          <cell r="Z456" t="str">
            <v>PEMBUKUAN PERSED PASIR &amp; BATU PECAH PO.12,13/4/01-3/K1/12/01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C457" t="str">
            <v>GG/00038/G/01/02/BTG</v>
          </cell>
          <cell r="E457">
            <v>762</v>
          </cell>
          <cell r="G457" t="str">
            <v>K027</v>
          </cell>
          <cell r="H457" t="str">
            <v>KOPERASI KARY.PT.KIE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R457">
            <v>73840744</v>
          </cell>
          <cell r="S457">
            <v>0</v>
          </cell>
          <cell r="Y457">
            <v>762</v>
          </cell>
          <cell r="Z457" t="str">
            <v>PEMBUKUAN PERSED PASIR &amp; BATU PECAH PO.12,13/4/01-3/K1/12/01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C458" t="str">
            <v>GG/00038/G/01/02/BTG</v>
          </cell>
          <cell r="E458">
            <v>762</v>
          </cell>
          <cell r="G458" t="str">
            <v>K027</v>
          </cell>
          <cell r="H458" t="str">
            <v>KOPERASI KARY.PT.KIE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R458">
            <v>0</v>
          </cell>
          <cell r="S458">
            <v>164259369</v>
          </cell>
          <cell r="Y458">
            <v>762</v>
          </cell>
          <cell r="Z458" t="str">
            <v>PEMBUKUAN PERSED PASIR &amp; BATU PECAH PO.12,13/4/01-3/K1/12/01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C459" t="str">
            <v>GG/00039/G/01/02/BTG</v>
          </cell>
          <cell r="E459">
            <v>762</v>
          </cell>
          <cell r="G459" t="str">
            <v>S046</v>
          </cell>
          <cell r="H459" t="str">
            <v>SUMBER MORADON, CV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R459">
            <v>1047212</v>
          </cell>
          <cell r="S459">
            <v>0</v>
          </cell>
          <cell r="Y459">
            <v>762</v>
          </cell>
          <cell r="Z459" t="str">
            <v>JURNAL PEMBUKUAN PERSED SPARE PARTS PO.18/12/01-3/K2/01/2002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C460" t="str">
            <v>GG/00039/G/01/02/BTG</v>
          </cell>
          <cell r="E460">
            <v>762</v>
          </cell>
          <cell r="G460" t="str">
            <v>S046</v>
          </cell>
          <cell r="H460" t="str">
            <v>SUMBER MORADON, CV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R460">
            <v>0</v>
          </cell>
          <cell r="S460">
            <v>1047212</v>
          </cell>
          <cell r="Y460">
            <v>762</v>
          </cell>
          <cell r="Z460" t="str">
            <v>JURNAL PEMBUKUAN PERSED SPARE PARTS PO.18/12/01-3/K2/01/2002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C461" t="str">
            <v>GG/00040/G/01/02/BTG</v>
          </cell>
          <cell r="E461">
            <v>762</v>
          </cell>
          <cell r="G461" t="str">
            <v>R014</v>
          </cell>
          <cell r="H461" t="str">
            <v>RODA MAS, UD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R461">
            <v>2400000</v>
          </cell>
          <cell r="S461">
            <v>0</v>
          </cell>
          <cell r="Y461">
            <v>762</v>
          </cell>
          <cell r="Z461" t="str">
            <v>JURNAL PEMBUKUAN PERSED OLIE PO.NO.31/11/01-3/K2/01/2002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C462" t="str">
            <v>GG/00040/G/01/02/BTG</v>
          </cell>
          <cell r="E462">
            <v>762</v>
          </cell>
          <cell r="G462" t="str">
            <v>R014</v>
          </cell>
          <cell r="H462" t="str">
            <v>RODA MAS, UD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R462">
            <v>0</v>
          </cell>
          <cell r="S462">
            <v>2400000</v>
          </cell>
          <cell r="Y462">
            <v>762</v>
          </cell>
          <cell r="Z462" t="str">
            <v>JURNAL PEMBUKUAN PERSED OLIE PO.NO.31/11/01-3/K2/01/2002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C463" t="str">
            <v>GG/00041/G/01/02/BTG</v>
          </cell>
          <cell r="E463">
            <v>762</v>
          </cell>
          <cell r="G463" t="str">
            <v>P006</v>
          </cell>
          <cell r="H463" t="str">
            <v>PUPUK KALTIM (PERSERO),PT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R463">
            <v>31948956</v>
          </cell>
          <cell r="S463">
            <v>0</v>
          </cell>
          <cell r="Y463">
            <v>762</v>
          </cell>
          <cell r="Z463" t="str">
            <v>PEMBEBANAN BIAYA LISTRIK &amp; AIR,TICKET BULAN DESEMBER 2001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C464" t="str">
            <v>GG/00041/G/01/02/BTG</v>
          </cell>
          <cell r="E464">
            <v>762</v>
          </cell>
          <cell r="G464" t="str">
            <v>P006</v>
          </cell>
          <cell r="H464" t="str">
            <v>PUPUK KALTIM (PERSERO),PT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R464">
            <v>3108000</v>
          </cell>
          <cell r="S464">
            <v>0</v>
          </cell>
          <cell r="Y464">
            <v>762</v>
          </cell>
          <cell r="Z464" t="str">
            <v>PEMBEBANAN BIAYA LISTRIK &amp; AIR,TICKET BULAN DESEMBER 2001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C465" t="str">
            <v>GG/00041/G/01/02/BTG</v>
          </cell>
          <cell r="E465">
            <v>762</v>
          </cell>
          <cell r="G465" t="str">
            <v>P006</v>
          </cell>
          <cell r="H465" t="str">
            <v>PUPUK KALTIM (PERSERO),PT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R465">
            <v>1000000</v>
          </cell>
          <cell r="S465">
            <v>0</v>
          </cell>
          <cell r="Y465">
            <v>762</v>
          </cell>
          <cell r="Z465" t="str">
            <v>PEMBEBANAN BIAYA LISTRIK &amp; AIR,TICKET BULAN DESEMBER 2001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C466" t="str">
            <v>GG/00041/G/01/02/BTG</v>
          </cell>
          <cell r="E466">
            <v>762</v>
          </cell>
          <cell r="G466" t="str">
            <v>P006</v>
          </cell>
          <cell r="H466" t="str">
            <v>PUPUK KALTIM (PERSERO),PT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R466">
            <v>200000</v>
          </cell>
          <cell r="S466">
            <v>0</v>
          </cell>
          <cell r="Y466">
            <v>762</v>
          </cell>
          <cell r="Z466" t="str">
            <v>PEMBEBANAN BIAYA LISTRIK &amp; AIR,TICKET BULAN DESEMBER 2001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C467" t="str">
            <v>GG/00041/G/01/02/BTG</v>
          </cell>
          <cell r="E467">
            <v>762</v>
          </cell>
          <cell r="G467" t="str">
            <v>P006</v>
          </cell>
          <cell r="H467" t="str">
            <v>PUPUK KALTIM (PERSERO),PT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R467">
            <v>400000</v>
          </cell>
          <cell r="S467">
            <v>0</v>
          </cell>
          <cell r="Y467">
            <v>762</v>
          </cell>
          <cell r="Z467" t="str">
            <v>PEMBEBANAN BIAYA LISTRIK &amp; AIR,TICKET BULAN DESEMBER 2001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C468" t="str">
            <v>GG/00041/G/01/02/BTG</v>
          </cell>
          <cell r="E468">
            <v>762</v>
          </cell>
          <cell r="G468" t="str">
            <v>P006</v>
          </cell>
          <cell r="H468" t="str">
            <v>PUPUK KALTIM (PERSERO),PT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R468">
            <v>400000</v>
          </cell>
          <cell r="S468">
            <v>0</v>
          </cell>
          <cell r="Y468">
            <v>762</v>
          </cell>
          <cell r="Z468" t="str">
            <v>PEMBEBANAN BIAYA LISTRIK &amp; AIR,TICKET BULAN DESEMBER 2001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C469" t="str">
            <v>GG/00041/G/01/02/BTG</v>
          </cell>
          <cell r="E469">
            <v>762</v>
          </cell>
          <cell r="G469" t="str">
            <v>P006</v>
          </cell>
          <cell r="H469" t="str">
            <v>PUPUK KALTIM (PERSERO),PT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R469">
            <v>400000</v>
          </cell>
          <cell r="S469">
            <v>0</v>
          </cell>
          <cell r="Y469">
            <v>762</v>
          </cell>
          <cell r="Z469" t="str">
            <v>PEMBEBANAN BIAYA LISTRIK &amp; AIR,TICKET BULAN DES'2001 PT.KDM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C470" t="str">
            <v>GG/00041/G/01/02/BTG</v>
          </cell>
          <cell r="E470">
            <v>762</v>
          </cell>
          <cell r="G470" t="str">
            <v>P006</v>
          </cell>
          <cell r="H470" t="str">
            <v>PUPUK KALTIM (PERSERO),PT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R470">
            <v>400000</v>
          </cell>
          <cell r="S470">
            <v>0</v>
          </cell>
          <cell r="Y470">
            <v>762</v>
          </cell>
          <cell r="Z470" t="str">
            <v>PEMBEBANAN BIAYA LISTRIK &amp; AIR,TICKET BULAN DESEMBER 2001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C471" t="str">
            <v>GG/00041/G/01/02/BTG</v>
          </cell>
          <cell r="E471">
            <v>762</v>
          </cell>
          <cell r="G471" t="str">
            <v>P006</v>
          </cell>
          <cell r="H471" t="str">
            <v>PUPUK KALTIM (PERSERO),PT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R471">
            <v>0</v>
          </cell>
          <cell r="S471">
            <v>37856956</v>
          </cell>
          <cell r="Y471">
            <v>762</v>
          </cell>
          <cell r="Z471" t="str">
            <v>PEMBEBANAN BIAYA LISTRIK &amp; AIR,TICKET BULAN DESEMBER 2001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C472" t="str">
            <v>GG/00042/G/01/02/BTG</v>
          </cell>
          <cell r="E472">
            <v>762</v>
          </cell>
          <cell r="G472" t="str">
            <v>P006</v>
          </cell>
          <cell r="H472" t="str">
            <v>PUPUK KALTIM (PERSERO),PT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R472">
            <v>630000</v>
          </cell>
          <cell r="S472">
            <v>0</v>
          </cell>
          <cell r="Y472">
            <v>762</v>
          </cell>
          <cell r="Z472" t="str">
            <v>PEMBEBANAN BIAYA TICKET BTG-BPP (PP) BULAN DES'2001 PT.KDM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C473" t="str">
            <v>GG/00042/G/01/02/BTG</v>
          </cell>
          <cell r="E473">
            <v>762</v>
          </cell>
          <cell r="G473" t="str">
            <v>P006</v>
          </cell>
          <cell r="H473" t="str">
            <v>PUPUK KALTIM (PERSERO),PT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R473">
            <v>200000</v>
          </cell>
          <cell r="S473">
            <v>0</v>
          </cell>
          <cell r="Y473">
            <v>762</v>
          </cell>
          <cell r="Z473" t="str">
            <v>PEMBEBANAN BIAYA TICKET BTG-BPP (PP) BULAN DES'2001 PT.KDM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C474" t="str">
            <v>GG/00042/G/01/02/BTG</v>
          </cell>
          <cell r="E474">
            <v>762</v>
          </cell>
          <cell r="G474" t="str">
            <v>P006</v>
          </cell>
          <cell r="H474" t="str">
            <v>PUPUK KALTIM (PERSERO),PT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R474">
            <v>420000</v>
          </cell>
          <cell r="S474">
            <v>0</v>
          </cell>
          <cell r="Y474">
            <v>762</v>
          </cell>
          <cell r="Z474" t="str">
            <v>PEMBEBANAN BIAYA TICKET BTG-BPP (PP) BULAN DESEMBER 2001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C475" t="str">
            <v>GG/00042/G/01/02/BTG</v>
          </cell>
          <cell r="E475">
            <v>762</v>
          </cell>
          <cell r="G475" t="str">
            <v>P006</v>
          </cell>
          <cell r="H475" t="str">
            <v>PUPUK KALTIM (PERSERO),PT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R475">
            <v>610000</v>
          </cell>
          <cell r="S475">
            <v>0</v>
          </cell>
          <cell r="Y475">
            <v>762</v>
          </cell>
          <cell r="Z475" t="str">
            <v>PEMBEBANAN BIAYA TICKET BTG-BPP (PP) BULAN DESEMBER 2001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C476" t="str">
            <v>GG/00042/G/01/02/BTG</v>
          </cell>
          <cell r="E476">
            <v>762</v>
          </cell>
          <cell r="G476" t="str">
            <v>P006</v>
          </cell>
          <cell r="H476" t="str">
            <v>PUPUK KALTIM (PERSERO),PT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R476">
            <v>420000</v>
          </cell>
          <cell r="S476">
            <v>0</v>
          </cell>
          <cell r="Y476">
            <v>762</v>
          </cell>
          <cell r="Z476" t="str">
            <v>PEMBEBANAN BIAYA TICKET BTG-BPP (PP) BULAN DESEMBER 2001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C477" t="str">
            <v>GG/00042/G/01/02/BTG</v>
          </cell>
          <cell r="E477">
            <v>762</v>
          </cell>
          <cell r="G477" t="str">
            <v>P006</v>
          </cell>
          <cell r="H477" t="str">
            <v>PUPUK KALTIM (PERSERO),PT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R477">
            <v>630000</v>
          </cell>
          <cell r="S477">
            <v>0</v>
          </cell>
          <cell r="Y477">
            <v>762</v>
          </cell>
          <cell r="Z477" t="str">
            <v>PEMBEBANAN BIAYA TICKET BTG-BPP (PP) BULAN DESEMBER 2001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C478" t="str">
            <v>GG/00042/G/01/02/BTG</v>
          </cell>
          <cell r="E478">
            <v>762</v>
          </cell>
          <cell r="G478" t="str">
            <v>P006</v>
          </cell>
          <cell r="H478" t="str">
            <v>PUPUK KALTIM (PERSERO),PT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R478">
            <v>70000</v>
          </cell>
          <cell r="S478">
            <v>0</v>
          </cell>
          <cell r="Y478">
            <v>762</v>
          </cell>
          <cell r="Z478" t="str">
            <v>PEMBEBANAN BIAYA TICKET BTG-BPP (PP) BULAN DESEMBER 2001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C479" t="str">
            <v>GG/00042/G/01/02/BTG</v>
          </cell>
          <cell r="E479">
            <v>762</v>
          </cell>
          <cell r="G479" t="str">
            <v>P006</v>
          </cell>
          <cell r="H479" t="str">
            <v>PUPUK KALTIM (PERSERO),PT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R479">
            <v>300000</v>
          </cell>
          <cell r="S479">
            <v>0</v>
          </cell>
          <cell r="Y479">
            <v>762</v>
          </cell>
          <cell r="Z479" t="str">
            <v>PEMBEBANAN BIAYA TICKET BTG-BPP (PP) BULAN DESEMBER 2001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C480" t="str">
            <v>GG/00042/G/01/02/BTG</v>
          </cell>
          <cell r="E480">
            <v>762</v>
          </cell>
          <cell r="G480" t="str">
            <v>P006</v>
          </cell>
          <cell r="H480" t="str">
            <v>PUPUK KALTIM (PERSERO),PT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R480">
            <v>0</v>
          </cell>
          <cell r="S480">
            <v>3280000</v>
          </cell>
          <cell r="Y480">
            <v>762</v>
          </cell>
          <cell r="Z480" t="str">
            <v>PEMBEBANAN BIAYA TICKET BTG-BPP (PP) BULAN DESEMBER 2001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C481" t="str">
            <v>GG/00043/G/01/02/BTG</v>
          </cell>
          <cell r="E481">
            <v>762</v>
          </cell>
          <cell r="G481" t="str">
            <v>8602714</v>
          </cell>
          <cell r="H481" t="str">
            <v>ALI HERNOWO, SH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R481">
            <v>1590000</v>
          </cell>
          <cell r="S481">
            <v>0</v>
          </cell>
          <cell r="Y481">
            <v>762</v>
          </cell>
          <cell r="Z481" t="str">
            <v>JURNAL P/J UANG MUKA BIAYA PENYUSUNAN SEMEN BACKUP TERLAMPIR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G482" t="str">
            <v>8602714</v>
          </cell>
          <cell r="H482" t="str">
            <v>ALI HERNOWO, SH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R482">
            <v>0</v>
          </cell>
          <cell r="S482">
            <v>1590000</v>
          </cell>
          <cell r="Y482">
            <v>762</v>
          </cell>
          <cell r="Z482" t="str">
            <v>JURNAL P/J UANG MUKA BIAYA PENYUSUNAN SEMEN BACKUP TERLAMPIR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C483" t="str">
            <v>GG/00044/G/01/02/BTG</v>
          </cell>
          <cell r="E483">
            <v>762</v>
          </cell>
          <cell r="G483" t="str">
            <v>8602714</v>
          </cell>
          <cell r="H483" t="str">
            <v>ALI HERNOWO, SH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R483">
            <v>3500000</v>
          </cell>
          <cell r="S483">
            <v>0</v>
          </cell>
          <cell r="Y483">
            <v>762</v>
          </cell>
          <cell r="Z483" t="str">
            <v>JURNAL P/J UM UNTUK PENGADAAN KARTU LEBARAN &amp; NATAL TH 2001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G484" t="str">
            <v>8602714</v>
          </cell>
          <cell r="H484" t="str">
            <v>ALI HERNOWO, SH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R484">
            <v>0</v>
          </cell>
          <cell r="S484">
            <v>3500000</v>
          </cell>
          <cell r="Y484">
            <v>762</v>
          </cell>
          <cell r="Z484" t="str">
            <v>JURNAL P/J UM UNTUK PENGADAAN KARTU LEBARAN &amp; NATAL TH 2001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C485" t="str">
            <v>GG/00045/G/01/02/BTG</v>
          </cell>
          <cell r="E485">
            <v>762</v>
          </cell>
          <cell r="G485" t="str">
            <v>8502574</v>
          </cell>
          <cell r="H485" t="str">
            <v>ANGGORO P.Y, IR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R485">
            <v>200000</v>
          </cell>
          <cell r="S485">
            <v>0</v>
          </cell>
          <cell r="Y485">
            <v>762</v>
          </cell>
          <cell r="Z485" t="str">
            <v>P/J UM U/ PERBAIKAN DINAMO ISI DUMP TRUCK &amp; JOCK BULLDOZER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G486" t="str">
            <v>8502574</v>
          </cell>
          <cell r="H486" t="str">
            <v>ANGGORO P.Y, IR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R486">
            <v>0</v>
          </cell>
          <cell r="S486">
            <v>200000</v>
          </cell>
          <cell r="Y486">
            <v>762</v>
          </cell>
          <cell r="Z486" t="str">
            <v>P/J UM U/ PERBAIKAN DINAMO ISI DUMP TRUCK &amp; JOCK BULLDOZER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C487" t="str">
            <v>GG/00046/G/01/02/BTG</v>
          </cell>
          <cell r="E487">
            <v>762</v>
          </cell>
          <cell r="G487" t="str">
            <v>8502574</v>
          </cell>
          <cell r="H487" t="str">
            <v>ANGGORO P.Y, IR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R487">
            <v>200000</v>
          </cell>
          <cell r="S487">
            <v>0</v>
          </cell>
          <cell r="Y487">
            <v>762</v>
          </cell>
          <cell r="Z487" t="str">
            <v>JURNAL P/J UM U/ BIAYA SERVICE RADIATOR MIXER TRUCK KIE-14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G488" t="str">
            <v>8502574</v>
          </cell>
          <cell r="H488" t="str">
            <v>ANGGORO P.Y, IR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R488">
            <v>0</v>
          </cell>
          <cell r="S488">
            <v>200000</v>
          </cell>
          <cell r="Y488">
            <v>762</v>
          </cell>
          <cell r="Z488" t="str">
            <v>JURNAL P/J UM U/ BIAYA SERVICE RADIATOR MIXER TRUCK KIE-14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C489" t="str">
            <v>GG/00047/G/01/02/BTG</v>
          </cell>
          <cell r="E489">
            <v>762</v>
          </cell>
          <cell r="G489" t="str">
            <v>K042</v>
          </cell>
          <cell r="H489" t="str">
            <v>KALTIM PARNA INDUSTRI, PT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R489">
            <v>35106390</v>
          </cell>
          <cell r="S489">
            <v>0</v>
          </cell>
          <cell r="Y489">
            <v>762</v>
          </cell>
          <cell r="Z489" t="str">
            <v>JURNAL JS.SEWA RUMAH TYPE 180 PERIODE 15 DES'01 - 14 JUN'02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C490" t="str">
            <v>GG/00047/G/01/02/BTG</v>
          </cell>
          <cell r="E490">
            <v>762</v>
          </cell>
          <cell r="G490" t="str">
            <v>K042</v>
          </cell>
          <cell r="H490" t="str">
            <v>KALTIM PARNA INDUSTRI, PT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R490">
            <v>0</v>
          </cell>
          <cell r="S490">
            <v>1914894</v>
          </cell>
          <cell r="Y490">
            <v>762</v>
          </cell>
          <cell r="Z490" t="str">
            <v>JURNAL JS.SEWA RUMAH TYPE 180 PERIODE 15 DES'01 - 14 JUN'02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C491" t="str">
            <v>GG/00047/G/01/02/BTG</v>
          </cell>
          <cell r="E491">
            <v>762</v>
          </cell>
          <cell r="G491" t="str">
            <v>K042</v>
          </cell>
          <cell r="H491" t="str">
            <v>KALTIM PARNA INDUSTRI, PT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R491">
            <v>0</v>
          </cell>
          <cell r="S491">
            <v>3191490</v>
          </cell>
          <cell r="Y491">
            <v>762</v>
          </cell>
          <cell r="Z491" t="str">
            <v>JURNAL JS.SEWA RUMAH TYPE 180 PERIODE 15 DES'01 - 14 JUN'02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C492" t="str">
            <v>GG/00047/G/01/02/BTG</v>
          </cell>
          <cell r="E492">
            <v>762</v>
          </cell>
          <cell r="G492" t="str">
            <v>K042</v>
          </cell>
          <cell r="H492" t="str">
            <v>KALTIM PARNA INDUSTRI, PT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R492">
            <v>0</v>
          </cell>
          <cell r="S492">
            <v>30000006</v>
          </cell>
          <cell r="Y492">
            <v>762</v>
          </cell>
          <cell r="Z492" t="str">
            <v>JURNAL JS.SEWA RUMAH TYPE 180 PERIODE 15 DES'01 - 14 JUN'02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C493" t="str">
            <v>GG/00048/G/01/02/BTG</v>
          </cell>
          <cell r="E493">
            <v>762</v>
          </cell>
          <cell r="G493" t="str">
            <v>D009</v>
          </cell>
          <cell r="H493" t="str">
            <v>DECORIENT INDONESIA, PT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R493">
            <v>10689200</v>
          </cell>
          <cell r="S493">
            <v>0</v>
          </cell>
          <cell r="Y493">
            <v>762</v>
          </cell>
          <cell r="Z493" t="str">
            <v>JURNAL PENJ CRM PERIODE JANUARI 2002 INV.014/INV/KIE/01/2002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G494" t="str">
            <v>D009</v>
          </cell>
          <cell r="H494" t="str">
            <v>DECORIENT INDONESIA, PT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R494">
            <v>39000000</v>
          </cell>
          <cell r="S494">
            <v>0</v>
          </cell>
          <cell r="Y494">
            <v>762</v>
          </cell>
          <cell r="Z494" t="str">
            <v>JURNAL PENJ CRM PERIODE JANUARI 2002 INV.014/INV/KIE/01/2002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C495" t="str">
            <v>GG/00048/G/01/02/BTG</v>
          </cell>
          <cell r="E495">
            <v>762</v>
          </cell>
          <cell r="G495" t="str">
            <v>D009</v>
          </cell>
          <cell r="H495" t="str">
            <v>DECORIENT INDONESIA, PT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R495">
            <v>800000</v>
          </cell>
          <cell r="S495">
            <v>0</v>
          </cell>
          <cell r="Y495">
            <v>762</v>
          </cell>
          <cell r="Z495" t="str">
            <v>JURNAL PENJ CRM PERIODE JANUARI 2002 INV.014/INV/KIE/01/2002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C496" t="str">
            <v>GG/00048/G/01/02/BTG</v>
          </cell>
          <cell r="E496">
            <v>762</v>
          </cell>
          <cell r="G496" t="str">
            <v>D009</v>
          </cell>
          <cell r="H496" t="str">
            <v>DECORIENT INDONESIA, PT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R496">
            <v>0</v>
          </cell>
          <cell r="S496">
            <v>4517200</v>
          </cell>
          <cell r="Y496">
            <v>762</v>
          </cell>
          <cell r="Z496" t="str">
            <v>JURNAL PENJ CRM PERIODE JANUARI 2002 INV.014/INV/KIE/01/2002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C497" t="str">
            <v>GG/00048/G/01/02/BTG</v>
          </cell>
          <cell r="E497">
            <v>762</v>
          </cell>
          <cell r="G497" t="str">
            <v>D009</v>
          </cell>
          <cell r="H497" t="str">
            <v>DECORIENT INDONESIA, PT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R497">
            <v>0</v>
          </cell>
          <cell r="S497">
            <v>800000</v>
          </cell>
          <cell r="Y497">
            <v>762</v>
          </cell>
          <cell r="Z497" t="str">
            <v>JURNAL PENJ CRM PERIODE JANUARI 2002 INV.014/INV/KIE/01/2002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C498" t="str">
            <v>GG/00048/G/01/02/BTG</v>
          </cell>
          <cell r="E498">
            <v>762</v>
          </cell>
          <cell r="G498" t="str">
            <v>D009</v>
          </cell>
          <cell r="H498" t="str">
            <v>DECORIENT INDONESIA, PT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R498">
            <v>0</v>
          </cell>
          <cell r="S498">
            <v>45172000</v>
          </cell>
          <cell r="Y498">
            <v>762</v>
          </cell>
          <cell r="Z498" t="str">
            <v>JURNAL PENJ CRM PERIODE JANUARI 2002 INV.014/INV/KIE/01/2002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C499" t="str">
            <v>GG/00049/G/01/02/BTG</v>
          </cell>
          <cell r="E499">
            <v>762</v>
          </cell>
          <cell r="G499" t="str">
            <v>8602714</v>
          </cell>
          <cell r="H499" t="str">
            <v>ALI HERNOWO, SH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R499">
            <v>67691000</v>
          </cell>
          <cell r="S499">
            <v>0</v>
          </cell>
          <cell r="Y499">
            <v>762</v>
          </cell>
          <cell r="Z499" t="str">
            <v>PENGADAAN WIRE MESH SEBANYAK 67 ROLL PO.03H/06/01-2/D/11/01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C500" t="str">
            <v>GG/00049/G/01/02/BTG</v>
          </cell>
          <cell r="E500">
            <v>762</v>
          </cell>
          <cell r="G500" t="str">
            <v>8602714</v>
          </cell>
          <cell r="H500" t="str">
            <v>ALI HERNOWO, SH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R500">
            <v>6519100</v>
          </cell>
          <cell r="S500">
            <v>0</v>
          </cell>
          <cell r="Y500">
            <v>762</v>
          </cell>
          <cell r="Z500" t="str">
            <v>PENGADAAN WIRE MESH SEBANYAK 67 ROLL PO.03H/06/01-2/D/11/01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C501" t="str">
            <v>GG/00049/G/01/02/BTG</v>
          </cell>
          <cell r="E501">
            <v>762</v>
          </cell>
          <cell r="G501" t="str">
            <v>8602714</v>
          </cell>
          <cell r="H501" t="str">
            <v>ALI HERNOWO, SH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R501">
            <v>0</v>
          </cell>
          <cell r="S501">
            <v>6519100</v>
          </cell>
          <cell r="Y501">
            <v>762</v>
          </cell>
          <cell r="Z501" t="str">
            <v>PENGADAAN WIRE MESH SEBANYAK 67 ROLL PO.03H/06/01-2/D/11/01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G502" t="str">
            <v>8602714</v>
          </cell>
          <cell r="H502" t="str">
            <v>ALI HERNOWO, SH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R502">
            <v>0</v>
          </cell>
          <cell r="S502">
            <v>67691000</v>
          </cell>
          <cell r="Y502">
            <v>762</v>
          </cell>
          <cell r="Z502" t="str">
            <v>PENGADAAN WIRE MESH SEBANYAK 67 ROLL PO.03H/06/01-2/D/11/01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C503" t="str">
            <v>GG/00050/G/01/02/BTG</v>
          </cell>
          <cell r="E503">
            <v>762</v>
          </cell>
          <cell r="G503" t="str">
            <v>T013</v>
          </cell>
          <cell r="H503" t="str">
            <v>TRUBA JURONG ENGINEERING,PT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R503">
            <v>501972216</v>
          </cell>
          <cell r="S503">
            <v>0</v>
          </cell>
          <cell r="Y503">
            <v>762</v>
          </cell>
          <cell r="Z503" t="str">
            <v>JURNAL PENAGIHAN SUPPLY CRT READY PERIODE 01 S.D 29 DES'2001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C504" t="str">
            <v>GG/00050/G/01/02/BTG</v>
          </cell>
          <cell r="E504">
            <v>762</v>
          </cell>
          <cell r="G504" t="str">
            <v>T013</v>
          </cell>
          <cell r="H504" t="str">
            <v>TRUBA JURONG ENGINEERING,PT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R504">
            <v>50704264</v>
          </cell>
          <cell r="S504">
            <v>0</v>
          </cell>
          <cell r="Y504">
            <v>762</v>
          </cell>
          <cell r="Z504" t="str">
            <v>JURNAL PENAGIHAN SUPPLY CRT READY PERIODE 01 S.D 29 DES'2001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C505" t="str">
            <v>GG/00050/G/01/02/BTG</v>
          </cell>
          <cell r="E505">
            <v>762</v>
          </cell>
          <cell r="G505" t="str">
            <v>T013</v>
          </cell>
          <cell r="H505" t="str">
            <v>TRUBA JURONG ENGINEERING,PT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R505">
            <v>0</v>
          </cell>
          <cell r="S505">
            <v>45633838</v>
          </cell>
          <cell r="Y505">
            <v>762</v>
          </cell>
          <cell r="Z505" t="str">
            <v>JURNAL PENAGIHAN SUPPLY CRT READY PERIODE 01 S.D 29 DES'2001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G506" t="str">
            <v>T013</v>
          </cell>
          <cell r="H506" t="str">
            <v>TRUBA JURONG ENGINEERING,PT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R506">
            <v>0</v>
          </cell>
          <cell r="S506">
            <v>327303238</v>
          </cell>
          <cell r="Y506">
            <v>762</v>
          </cell>
          <cell r="Z506" t="str">
            <v>JURNAL PENAGIHAN SUPPLY CRT READY PERIODE 01 S.D 29 DES'2001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G507" t="str">
            <v>T013</v>
          </cell>
          <cell r="H507" t="str">
            <v>TRUBA JURONG ENGINEERING,PT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R507">
            <v>0</v>
          </cell>
          <cell r="S507">
            <v>183733614</v>
          </cell>
          <cell r="Y507">
            <v>762</v>
          </cell>
          <cell r="Z507" t="str">
            <v>JURNAL PENAGIHAN SUPPLY CRT READY PERIODE 01 S.D 29 DES'2001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G508" t="str">
            <v>T013</v>
          </cell>
          <cell r="H508" t="str">
            <v>TRUBA JURONG ENGINEERING,PT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R508">
            <v>0</v>
          </cell>
          <cell r="S508">
            <v>6657015</v>
          </cell>
          <cell r="Y508">
            <v>762</v>
          </cell>
          <cell r="Z508" t="str">
            <v>JURNAL PENAGIHAN SUPPLY CRT READY PERIODE 01 S.D 29 DES'2001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C509" t="str">
            <v>GG/00050/G/01/02/BTG</v>
          </cell>
          <cell r="E509">
            <v>762</v>
          </cell>
          <cell r="G509" t="str">
            <v>T013</v>
          </cell>
          <cell r="H509" t="str">
            <v>TRUBA JURONG ENGINEERING,PT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R509">
            <v>10651225</v>
          </cell>
          <cell r="S509">
            <v>0</v>
          </cell>
          <cell r="Y509">
            <v>762</v>
          </cell>
          <cell r="Z509" t="str">
            <v>JURNAL PENAGIHAN SUPPLY CRT READY PERIODE 01 S.D 29 DES'2001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C510" t="str">
            <v>GG/00066/G/01/02/BTG</v>
          </cell>
          <cell r="E510">
            <v>762</v>
          </cell>
          <cell r="G510" t="str">
            <v>P006</v>
          </cell>
          <cell r="H510" t="str">
            <v>PUPUK KALTIM (PERSERO),PT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R510">
            <v>25665902</v>
          </cell>
          <cell r="S510">
            <v>0</v>
          </cell>
          <cell r="Y510">
            <v>762</v>
          </cell>
          <cell r="Z510" t="str">
            <v>JNL BIAYA GAJI KARYAWAN PERBANTUAN PKT PERIODE JANUARI 2002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C511" t="str">
            <v>GG/00066/G/01/02/BTG</v>
          </cell>
          <cell r="E511">
            <v>762</v>
          </cell>
          <cell r="G511" t="str">
            <v>P006</v>
          </cell>
          <cell r="H511" t="str">
            <v>PUPUK KALTIM (PERSERO),PT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R511">
            <v>327927</v>
          </cell>
          <cell r="S511">
            <v>0</v>
          </cell>
          <cell r="Y511">
            <v>762</v>
          </cell>
          <cell r="Z511" t="str">
            <v>JNL BIAYA GAJI KARYAWAN PERBANTUAN PKT PERIODE JANUARI 2002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C512" t="str">
            <v>GG/00066/G/01/02/BTG</v>
          </cell>
          <cell r="E512">
            <v>762</v>
          </cell>
          <cell r="G512" t="str">
            <v>P006</v>
          </cell>
          <cell r="H512" t="str">
            <v>PUPUK KALTIM (PERSERO),PT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R512">
            <v>655859</v>
          </cell>
          <cell r="S512">
            <v>0</v>
          </cell>
          <cell r="Y512">
            <v>762</v>
          </cell>
          <cell r="Z512" t="str">
            <v>JNL BIAYA GAJI KARYAWAN PERBANTUAN PKT PERIODE JANUARI 2002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C513" t="str">
            <v>GG/00066/G/01/02/BTG</v>
          </cell>
          <cell r="E513">
            <v>762</v>
          </cell>
          <cell r="G513" t="str">
            <v>P006</v>
          </cell>
          <cell r="H513" t="str">
            <v>PUPUK KALTIM (PERSERO),PT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R513">
            <v>1036399</v>
          </cell>
          <cell r="S513">
            <v>0</v>
          </cell>
          <cell r="Y513">
            <v>762</v>
          </cell>
          <cell r="Z513" t="str">
            <v>JNL BIAYA GAJI KARYAWAN PERBANTUAN PKT PERIODE JANUARI 2002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C514" t="str">
            <v>GG/00066/G/01/02/BTG</v>
          </cell>
          <cell r="E514">
            <v>762</v>
          </cell>
          <cell r="G514" t="str">
            <v>P006</v>
          </cell>
          <cell r="H514" t="str">
            <v>PUPUK KALTIM (PERSERO),PT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R514">
            <v>2236639</v>
          </cell>
          <cell r="S514">
            <v>0</v>
          </cell>
          <cell r="Y514">
            <v>762</v>
          </cell>
          <cell r="Z514" t="str">
            <v>JNL BIAYA GAJI KARYAWAN PERBANTUAN PKT PERIODE JANUARI 2002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C515" t="str">
            <v>GG/00066/G/01/02/BTG</v>
          </cell>
          <cell r="E515">
            <v>762</v>
          </cell>
          <cell r="G515" t="str">
            <v>P006</v>
          </cell>
          <cell r="H515" t="str">
            <v>PUPUK KALTIM (PERSERO),PT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R515">
            <v>1967582</v>
          </cell>
          <cell r="S515">
            <v>0</v>
          </cell>
          <cell r="Y515">
            <v>762</v>
          </cell>
          <cell r="Z515" t="str">
            <v>JNL BIAYA GAJI KARYAWAN PERBANTUAN PKT PERIODE JANUARI 2002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C516" t="str">
            <v>GG/00066/G/01/02/BTG</v>
          </cell>
          <cell r="E516">
            <v>762</v>
          </cell>
          <cell r="G516" t="str">
            <v>P006</v>
          </cell>
          <cell r="H516" t="str">
            <v>PUPUK KALTIM (PERSERO),PT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R516">
            <v>1173</v>
          </cell>
          <cell r="S516">
            <v>0</v>
          </cell>
          <cell r="Y516">
            <v>762</v>
          </cell>
          <cell r="Z516" t="str">
            <v>JNL BIAYA GAJI KARYAWAN PERBANTUAN PKT PERIODE JANUARI 2002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C517" t="str">
            <v>GG/00066/G/01/02/BTG</v>
          </cell>
          <cell r="E517">
            <v>762</v>
          </cell>
          <cell r="G517" t="str">
            <v>P006</v>
          </cell>
          <cell r="H517" t="str">
            <v>PUPUK KALTIM (PERSERO),PT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R517">
            <v>0</v>
          </cell>
          <cell r="S517">
            <v>31891481</v>
          </cell>
          <cell r="Y517">
            <v>762</v>
          </cell>
          <cell r="Z517" t="str">
            <v>JNL BIAYA GAJI KARYAWAN PERBANTUAN PKT PERIODE JANUARI 2002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C518" t="str">
            <v>GG/00067/G/01/02/BTG</v>
          </cell>
          <cell r="E518">
            <v>762</v>
          </cell>
          <cell r="G518" t="str">
            <v>T013</v>
          </cell>
          <cell r="H518" t="str">
            <v>TRUBA JURONG ENGINEERING,PT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R518">
            <v>132252698</v>
          </cell>
          <cell r="S518">
            <v>0</v>
          </cell>
          <cell r="Y518">
            <v>762</v>
          </cell>
          <cell r="Z518" t="str">
            <v>JNL SUPPLY CONCRETE REDY MIX PERIODE 16 S/D 31 JANUARI 2002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C519" t="str">
            <v>GG/00067/G/01/02/BTG</v>
          </cell>
          <cell r="E519">
            <v>762</v>
          </cell>
          <cell r="G519" t="str">
            <v>T013</v>
          </cell>
          <cell r="H519" t="str">
            <v>TRUBA JURONG ENGINEERING,PT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R519">
            <v>0</v>
          </cell>
          <cell r="S519">
            <v>132252698</v>
          </cell>
          <cell r="Y519">
            <v>762</v>
          </cell>
          <cell r="Z519" t="str">
            <v>JNL SUPPLY CONCRETE REDY MIX PERIODE 16 S/D 31 JANUARI 2002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C520" t="str">
            <v>GG/00068/G/01/02/BTG</v>
          </cell>
          <cell r="E520">
            <v>762</v>
          </cell>
          <cell r="G520" t="str">
            <v>C023</v>
          </cell>
          <cell r="H520" t="str">
            <v>CHENGDA CHEM. ENGINEERING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R520">
            <v>31020000</v>
          </cell>
          <cell r="S520">
            <v>0</v>
          </cell>
          <cell r="Y520">
            <v>762</v>
          </cell>
          <cell r="Z520" t="str">
            <v>JNL PENAGIHAN JASA SEWA RUMAH TYPE 18 INV.011/INV/KIE/01/02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C521" t="str">
            <v>GG/00068/G/01/02/BTG</v>
          </cell>
          <cell r="E521">
            <v>762</v>
          </cell>
          <cell r="G521" t="str">
            <v>C023</v>
          </cell>
          <cell r="H521" t="str">
            <v>CHENGDA CHEM. ENGINEERING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R521">
            <v>1980000</v>
          </cell>
          <cell r="S521">
            <v>0</v>
          </cell>
          <cell r="Y521">
            <v>762</v>
          </cell>
          <cell r="Z521" t="str">
            <v>JNL PENAGIHAN JASA SEWA RUMAH TYPE 18 INV.011/INV/KIE/01/02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C522" t="str">
            <v>GG/00068/G/01/02/BTG</v>
          </cell>
          <cell r="E522">
            <v>762</v>
          </cell>
          <cell r="G522" t="str">
            <v>C023</v>
          </cell>
          <cell r="H522" t="str">
            <v>CHENGDA CHEM. ENGINEERING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R522">
            <v>3300000</v>
          </cell>
          <cell r="S522">
            <v>0</v>
          </cell>
          <cell r="Y522">
            <v>762</v>
          </cell>
          <cell r="Z522" t="str">
            <v>JNL PENAGIHAN JASA SEWA RUMAH TYPE 18 INV.011/INV/KIE/01/02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C523" t="str">
            <v>GG/00068/G/01/02/BTG</v>
          </cell>
          <cell r="E523">
            <v>762</v>
          </cell>
          <cell r="G523" t="str">
            <v>C023</v>
          </cell>
          <cell r="H523" t="str">
            <v>CHENGDA CHEM. ENGINEERING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R523">
            <v>0</v>
          </cell>
          <cell r="S523">
            <v>1980000</v>
          </cell>
          <cell r="Y523">
            <v>762</v>
          </cell>
          <cell r="Z523" t="str">
            <v>JNL PENAGIHAN JASA SEWA RUMAH TYPE 18 INV.011/INV/KIE/01/02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C524" t="str">
            <v>GG/00068/G/01/02/BTG</v>
          </cell>
          <cell r="E524">
            <v>762</v>
          </cell>
          <cell r="G524" t="str">
            <v>C023</v>
          </cell>
          <cell r="H524" t="str">
            <v>CHENGDA CHEM. ENGINEERING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R524">
            <v>0</v>
          </cell>
          <cell r="S524">
            <v>3300000</v>
          </cell>
          <cell r="Y524">
            <v>762</v>
          </cell>
          <cell r="Z524" t="str">
            <v>JNL PENAGIHAN JASA SEWA RUMAH TYPE 18 INV.011/INV/KIE/01/02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C525" t="str">
            <v>GG/00068/G/01/02/BTG</v>
          </cell>
          <cell r="E525">
            <v>762</v>
          </cell>
          <cell r="G525" t="str">
            <v>C023</v>
          </cell>
          <cell r="H525" t="str">
            <v>CHENGDA CHEM. ENGINEERING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R525">
            <v>0</v>
          </cell>
          <cell r="S525">
            <v>31020000</v>
          </cell>
          <cell r="Y525">
            <v>762</v>
          </cell>
          <cell r="Z525" t="str">
            <v>JNL PENAGIHAN JASA SEWA RUMAH TYPE 18 INV.011/INV/KIE/01/02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C526" t="str">
            <v>GG/00069/G/01/02/BTG</v>
          </cell>
          <cell r="E526">
            <v>762</v>
          </cell>
          <cell r="G526" t="str">
            <v>K002</v>
          </cell>
          <cell r="H526" t="str">
            <v>KALTIM INDUSTRIAL ESTATE,PT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R526">
            <v>8408283</v>
          </cell>
          <cell r="S526">
            <v>0</v>
          </cell>
          <cell r="Y526">
            <v>762</v>
          </cell>
          <cell r="Z526" t="str">
            <v>JNL PENAGIHAN JASA SEWA ALAT BERAT INV.018/INV/KIE/01/2002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C527" t="str">
            <v>GG/00069/G/01/02/BTG</v>
          </cell>
          <cell r="E527">
            <v>762</v>
          </cell>
          <cell r="G527" t="str">
            <v>K002</v>
          </cell>
          <cell r="H527" t="str">
            <v>KALTIM INDUSTRIAL ESTATE,PT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R527">
            <v>260049</v>
          </cell>
          <cell r="S527">
            <v>0</v>
          </cell>
          <cell r="Y527">
            <v>762</v>
          </cell>
          <cell r="Z527" t="str">
            <v>JNL PENAGIHAN JASA SEWA ALAT BERAT INV.018/INV/KIE/01/2002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C528" t="str">
            <v>GG/00069/G/01/02/BTG</v>
          </cell>
          <cell r="E528">
            <v>762</v>
          </cell>
          <cell r="G528" t="str">
            <v>K002</v>
          </cell>
          <cell r="H528" t="str">
            <v>KALTIM INDUSTRIAL ESTATE,PT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R528">
            <v>866833</v>
          </cell>
          <cell r="S528">
            <v>0</v>
          </cell>
          <cell r="Y528">
            <v>762</v>
          </cell>
          <cell r="Z528" t="str">
            <v>JNL PENAGIHAN JASA SEWA ALAT BERAT INV.018/INV/KIE/01/2002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C529" t="str">
            <v>GG/00069/G/01/02/BTG</v>
          </cell>
          <cell r="E529">
            <v>762</v>
          </cell>
          <cell r="G529" t="str">
            <v>K002</v>
          </cell>
          <cell r="H529" t="str">
            <v>KALTIM INDUSTRIAL ESTATE,PT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R529">
            <v>0</v>
          </cell>
          <cell r="S529">
            <v>260049</v>
          </cell>
          <cell r="Y529">
            <v>762</v>
          </cell>
          <cell r="Z529" t="str">
            <v>JNL PENAGIHAN JASA SEWA ALAT BERAT INV.018/INV/KIE/01/2002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C530" t="str">
            <v>GG/00069/G/01/02/BTG</v>
          </cell>
          <cell r="E530">
            <v>762</v>
          </cell>
          <cell r="G530" t="str">
            <v>K002</v>
          </cell>
          <cell r="H530" t="str">
            <v>KALTIM INDUSTRIAL ESTATE,PT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R530">
            <v>0</v>
          </cell>
          <cell r="S530">
            <v>866833</v>
          </cell>
          <cell r="Y530">
            <v>762</v>
          </cell>
          <cell r="Z530" t="str">
            <v>JNL PENAGIHAN JASA SEWA ALAT BERAT INV.018/INV/KIE/01/2002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C531" t="str">
            <v>GG/00069/G/01/02/BTG</v>
          </cell>
          <cell r="E531">
            <v>762</v>
          </cell>
          <cell r="G531" t="str">
            <v>K002</v>
          </cell>
          <cell r="H531" t="str">
            <v>KALTIM INDUSTRIAL ESTATE,PT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R531">
            <v>0</v>
          </cell>
          <cell r="S531">
            <v>8408283</v>
          </cell>
          <cell r="Y531">
            <v>762</v>
          </cell>
          <cell r="Z531" t="str">
            <v>JNL PENAGIHAN JASA SEWA ALAT BERAT INV.018/INV/KIE/01/2002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C532" t="str">
            <v>GG/00070/G/01/02/BTG</v>
          </cell>
          <cell r="E532">
            <v>762</v>
          </cell>
          <cell r="G532" t="str">
            <v>K002</v>
          </cell>
          <cell r="H532" t="str">
            <v>KALTIM INDUSTRIAL ESTATE,PT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R532">
            <v>26926052</v>
          </cell>
          <cell r="S532">
            <v>0</v>
          </cell>
          <cell r="Y532">
            <v>762</v>
          </cell>
          <cell r="Z532" t="str">
            <v>JNL PENAGIHAN SUPPLY CONCRETE READY INV.019/INV/KIE/01/2002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C533" t="str">
            <v>GG/00070/G/01/02/BTG</v>
          </cell>
          <cell r="E533">
            <v>762</v>
          </cell>
          <cell r="G533" t="str">
            <v>K002</v>
          </cell>
          <cell r="H533" t="str">
            <v>KALTIM INDUSTRIAL ESTATE,PT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R533">
            <v>0</v>
          </cell>
          <cell r="S533">
            <v>2447822</v>
          </cell>
          <cell r="Y533">
            <v>762</v>
          </cell>
          <cell r="Z533" t="str">
            <v>JNL PENAGIHAN SUPPLY CONCRETE READY INV.019/INV/KIE/01/2002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C534" t="str">
            <v>GG/00070/G/01/02/BTG</v>
          </cell>
          <cell r="E534">
            <v>762</v>
          </cell>
          <cell r="G534" t="str">
            <v>K002</v>
          </cell>
          <cell r="H534" t="str">
            <v>KALTIM INDUSTRIAL ESTATE,PT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R534">
            <v>0</v>
          </cell>
          <cell r="S534">
            <v>24478230</v>
          </cell>
          <cell r="Y534">
            <v>762</v>
          </cell>
          <cell r="Z534" t="str">
            <v>JNL PENAGIHAN SUPPLY CONCRETE READY INV.019/INV/KIE/01/2002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C535" t="str">
            <v>GG/00071/G/01/02/BTG</v>
          </cell>
          <cell r="E535">
            <v>762</v>
          </cell>
          <cell r="G535" t="str">
            <v>K002</v>
          </cell>
          <cell r="H535" t="str">
            <v>KALTIM INDUSTRIAL ESTATE,PT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R535">
            <v>22648082</v>
          </cell>
          <cell r="S535">
            <v>0</v>
          </cell>
          <cell r="Y535">
            <v>762</v>
          </cell>
          <cell r="Z535" t="str">
            <v>JNL PENAGIHAN SUPPLY CONCRETE READY INV.020/INV/KIE/01/2002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C536" t="str">
            <v>GG/00071/G/01/02/BTG</v>
          </cell>
          <cell r="E536">
            <v>762</v>
          </cell>
          <cell r="G536" t="str">
            <v>K002</v>
          </cell>
          <cell r="H536" t="str">
            <v>KALTIM INDUSTRIAL ESTATE,PT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R536">
            <v>600000</v>
          </cell>
          <cell r="S536">
            <v>0</v>
          </cell>
          <cell r="Y536">
            <v>762</v>
          </cell>
          <cell r="Z536" t="str">
            <v>JNL PENAGIHAN SUPPLY CONCRETE READY INV.020/INV/KIE/01/2002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C537" t="str">
            <v>GG/00071/G/01/02/BTG</v>
          </cell>
          <cell r="E537">
            <v>762</v>
          </cell>
          <cell r="G537" t="str">
            <v>K002</v>
          </cell>
          <cell r="H537" t="str">
            <v>KALTIM INDUSTRIAL ESTATE,PT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R537">
            <v>0</v>
          </cell>
          <cell r="S537">
            <v>2058917</v>
          </cell>
          <cell r="Y537">
            <v>762</v>
          </cell>
          <cell r="Z537" t="str">
            <v>JNL PENAGIHAN SUPPLY CONCRETE READY INV.020/INV/KIE/01/2002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C538" t="str">
            <v>GG/00071/G/01/02/BTG</v>
          </cell>
          <cell r="E538">
            <v>762</v>
          </cell>
          <cell r="G538" t="str">
            <v>K002</v>
          </cell>
          <cell r="H538" t="str">
            <v>KALTIM INDUSTRIAL ESTATE,PT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R538">
            <v>0</v>
          </cell>
          <cell r="S538">
            <v>600000</v>
          </cell>
          <cell r="Y538">
            <v>762</v>
          </cell>
          <cell r="Z538" t="str">
            <v>JNL PENAGIHAN SUPPLY CONCRETE READY INV.020/INV/KIE/01/2002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C539" t="str">
            <v>GG/00071/G/01/02/BTG</v>
          </cell>
          <cell r="E539">
            <v>762</v>
          </cell>
          <cell r="G539" t="str">
            <v>K002</v>
          </cell>
          <cell r="H539" t="str">
            <v>KALTIM INDUSTRIAL ESTATE,PT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R539">
            <v>0</v>
          </cell>
          <cell r="S539">
            <v>20589165</v>
          </cell>
          <cell r="Y539">
            <v>762</v>
          </cell>
          <cell r="Z539" t="str">
            <v>JNL PENAGIHAN SUPPLY CONCRETE READY INV.020/INV/KIE/01/2002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C540" t="str">
            <v>GG/00072/G/01/02/BTG</v>
          </cell>
          <cell r="E540">
            <v>762</v>
          </cell>
          <cell r="G540" t="str">
            <v>C016</v>
          </cell>
          <cell r="H540" t="str">
            <v>CITRAMAS MARGA MAKMUR,CV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R540">
            <v>28065440</v>
          </cell>
          <cell r="S540">
            <v>0</v>
          </cell>
          <cell r="Y540">
            <v>762</v>
          </cell>
          <cell r="Z540" t="str">
            <v>JNL PEMBUKUAN SEMEN PADANG TYPE I &amp; TYPE V BACKUP TERLAMPIR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C541" t="str">
            <v>GG/00072/G/01/02/BTG</v>
          </cell>
          <cell r="E541">
            <v>762</v>
          </cell>
          <cell r="G541" t="str">
            <v>C016</v>
          </cell>
          <cell r="H541" t="str">
            <v>CITRAMAS MARGA MAKMUR,CV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R541">
            <v>216000000</v>
          </cell>
          <cell r="S541">
            <v>0</v>
          </cell>
          <cell r="Y541">
            <v>762</v>
          </cell>
          <cell r="Z541" t="str">
            <v>JNL PEMBUKUAN SEMEN PADANG TYPE I &amp; TYPE V BACKUP TERLAMPIR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C542" t="str">
            <v>GG/00072/G/01/02/BTG</v>
          </cell>
          <cell r="E542">
            <v>762</v>
          </cell>
          <cell r="G542" t="str">
            <v>C016</v>
          </cell>
          <cell r="H542" t="str">
            <v>CITRAMAS MARGA MAKMUR,CV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R542">
            <v>2806544</v>
          </cell>
          <cell r="S542">
            <v>0</v>
          </cell>
          <cell r="Y542">
            <v>762</v>
          </cell>
          <cell r="Z542" t="str">
            <v>JNL PEMBUKUAN SEMEN PADANG TYPE I &amp; TYPE V BACKUP TERLAMPIR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G543" t="str">
            <v>C016</v>
          </cell>
          <cell r="H543" t="str">
            <v>CITRAMAS MARGA MAKMUR,CV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R543">
            <v>21600000</v>
          </cell>
          <cell r="S543">
            <v>0</v>
          </cell>
          <cell r="Y543">
            <v>762</v>
          </cell>
          <cell r="Z543" t="str">
            <v>JNL PEMBUKUAN SEMEN PADANG TYPE I &amp; TYPE V BACKUP TERLAMPIR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G544" t="str">
            <v>C016</v>
          </cell>
          <cell r="H544" t="str">
            <v>CITRAMAS MARGA MAKMUR,CV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R544">
            <v>0</v>
          </cell>
          <cell r="S544">
            <v>2806544</v>
          </cell>
          <cell r="Y544">
            <v>762</v>
          </cell>
          <cell r="Z544" t="str">
            <v>JNL PEMBUKUAN SEMEN PADANG TYPE I &amp; TYPE V BACKUP TERLAMPIR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G545" t="str">
            <v>C016</v>
          </cell>
          <cell r="H545" t="str">
            <v>CITRAMAS MARGA MAKMUR,CV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R545">
            <v>0</v>
          </cell>
          <cell r="S545">
            <v>21600000</v>
          </cell>
          <cell r="Y545">
            <v>762</v>
          </cell>
          <cell r="Z545" t="str">
            <v>JNL PEMBUKUAN SEMEN PADANG TYPE I &amp; TYPE V BACKUP TERLAMPIR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G546" t="str">
            <v>C016</v>
          </cell>
          <cell r="H546" t="str">
            <v>CITRAMAS MARGA MAKMUR,CV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R546">
            <v>0</v>
          </cell>
          <cell r="S546">
            <v>1929744</v>
          </cell>
          <cell r="Y546">
            <v>762</v>
          </cell>
          <cell r="Z546" t="str">
            <v>JNL PEMBUKUAN SEMEN PADANG TYPE I &amp; TYPE V BACKUP TERLAMPIR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C547" t="str">
            <v>GG/00072/G/01/02/BTG</v>
          </cell>
          <cell r="E547">
            <v>762</v>
          </cell>
          <cell r="G547" t="str">
            <v>C016</v>
          </cell>
          <cell r="H547" t="str">
            <v>CITRAMAS MARGA MAKMUR,CV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R547">
            <v>0</v>
          </cell>
          <cell r="S547">
            <v>242135696</v>
          </cell>
          <cell r="Y547">
            <v>762</v>
          </cell>
          <cell r="Z547" t="str">
            <v>JNL PEMBUKUAN SEMEN PADANG TYPE I &amp; TYPE V BACKUP TERLAMPIR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C548" t="str">
            <v>GG/00073/G/01/02/BTG</v>
          </cell>
          <cell r="E548">
            <v>762</v>
          </cell>
          <cell r="G548" t="str">
            <v>K027</v>
          </cell>
          <cell r="H548" t="str">
            <v>KOPERASI KARY.PT.KIE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R548">
            <v>42725301</v>
          </cell>
          <cell r="S548">
            <v>0</v>
          </cell>
          <cell r="Y548">
            <v>762</v>
          </cell>
          <cell r="Z548" t="str">
            <v>JNL PEMBUKUAN PASIR CUCI &amp; BATU PECAH PALU BACKUP TERLAMPIR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C549" t="str">
            <v>GG/00073/G/01/02/BTG</v>
          </cell>
          <cell r="E549">
            <v>762</v>
          </cell>
          <cell r="G549" t="str">
            <v>K027</v>
          </cell>
          <cell r="H549" t="str">
            <v>KOPERASI KARY.PT.KIE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R549">
            <v>118480022</v>
          </cell>
          <cell r="S549">
            <v>0</v>
          </cell>
          <cell r="Y549">
            <v>762</v>
          </cell>
          <cell r="Z549" t="str">
            <v>JNL PEMBUKUAN PASIR CUCI &amp; BATU PECAH PALU BACKUP TERLAMPIR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C550" t="str">
            <v>GG/00073/G/01/02/BTG</v>
          </cell>
          <cell r="E550">
            <v>762</v>
          </cell>
          <cell r="G550" t="str">
            <v>K027</v>
          </cell>
          <cell r="H550" t="str">
            <v>KOPERASI KARY.PT.KIE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R550">
            <v>0</v>
          </cell>
          <cell r="S550">
            <v>161205323</v>
          </cell>
          <cell r="Y550">
            <v>762</v>
          </cell>
          <cell r="Z550" t="str">
            <v>JNL PEMBUKUAN PASIR CUCI &amp; BATU PECAH PALU BACKUP TERLAMPIR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C551" t="str">
            <v>GG/00074/G/01/02/BTG</v>
          </cell>
          <cell r="E551">
            <v>762</v>
          </cell>
          <cell r="G551" t="str">
            <v>C016</v>
          </cell>
          <cell r="H551" t="str">
            <v>CITRAMAS MARGA MAKMUR,CV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R551">
            <v>51242280</v>
          </cell>
          <cell r="S551">
            <v>0</v>
          </cell>
          <cell r="Y551">
            <v>762</v>
          </cell>
          <cell r="Z551" t="str">
            <v>JNL PEMBUKUAN PERSD.SEMEN PADANG TYPE I &amp; V BACKUP TERLAMPIR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C552" t="str">
            <v>GG/00074/G/01/02/BTG</v>
          </cell>
          <cell r="E552">
            <v>762</v>
          </cell>
          <cell r="G552" t="str">
            <v>C016</v>
          </cell>
          <cell r="H552" t="str">
            <v>CITRAMAS MARGA MAKMUR,CV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R552">
            <v>414030000</v>
          </cell>
          <cell r="S552">
            <v>0</v>
          </cell>
          <cell r="Y552">
            <v>762</v>
          </cell>
          <cell r="Z552" t="str">
            <v>JNL PEMBUKUAN PERSD.SEMEN PADANG TYPE I &amp; V BACKUP TERLAMPIR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C553" t="str">
            <v>GG/00074/G/01/02/BTG</v>
          </cell>
          <cell r="E553">
            <v>762</v>
          </cell>
          <cell r="G553" t="str">
            <v>C016</v>
          </cell>
          <cell r="H553" t="str">
            <v>CITRAMAS MARGA MAKMUR,CV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R553">
            <v>5124228</v>
          </cell>
          <cell r="S553">
            <v>0</v>
          </cell>
          <cell r="Y553">
            <v>762</v>
          </cell>
          <cell r="Z553" t="str">
            <v>JNL PEMBUKUAN PERSD.SEMEN PADANG TYPE I &amp; V BACKUP TERLAMPIR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C554" t="str">
            <v>GG/00074/G/01/02/BTG</v>
          </cell>
          <cell r="E554">
            <v>762</v>
          </cell>
          <cell r="G554" t="str">
            <v>C016</v>
          </cell>
          <cell r="H554" t="str">
            <v>CITRAMAS MARGA MAKMUR,CV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R554">
            <v>41403000</v>
          </cell>
          <cell r="S554">
            <v>0</v>
          </cell>
          <cell r="Y554">
            <v>762</v>
          </cell>
          <cell r="Z554" t="str">
            <v>JNL PEMBUKUAN PERSD.SEMEN PADANG TYPE I &amp; V BACKUP TERLAMPIR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C555" t="str">
            <v>GG/00074/G/01/02/BTG</v>
          </cell>
          <cell r="E555">
            <v>762</v>
          </cell>
          <cell r="G555" t="str">
            <v>C016</v>
          </cell>
          <cell r="H555" t="str">
            <v>CITRAMAS MARGA MAKMUR,CV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R555">
            <v>0</v>
          </cell>
          <cell r="S555">
            <v>5124228</v>
          </cell>
          <cell r="Y555">
            <v>762</v>
          </cell>
          <cell r="Z555" t="str">
            <v>JNL PEMBUKUAN PERSD.SEMEN PADANG TYPE I &amp; V BACKUP TERLAMPIR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C556" t="str">
            <v>GG/00074/G/01/02/BTG</v>
          </cell>
          <cell r="E556">
            <v>762</v>
          </cell>
          <cell r="G556" t="str">
            <v>C016</v>
          </cell>
          <cell r="H556" t="str">
            <v>CITRAMAS MARGA MAKMUR,CV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R556">
            <v>0</v>
          </cell>
          <cell r="S556">
            <v>41403000</v>
          </cell>
          <cell r="Y556">
            <v>762</v>
          </cell>
          <cell r="Z556" t="str">
            <v>JNL PEMBUKUAN PERSD.SEMEN PADANG TYPE I &amp; V BACKUP TERLAMPIR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C557" t="str">
            <v>GG/00074/G/01/02/BTG</v>
          </cell>
          <cell r="E557">
            <v>762</v>
          </cell>
          <cell r="G557" t="str">
            <v>C016</v>
          </cell>
          <cell r="H557" t="str">
            <v>CITRAMAS MARGA MAKMUR,CV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R557">
            <v>0</v>
          </cell>
          <cell r="S557">
            <v>465272280</v>
          </cell>
          <cell r="Y557">
            <v>762</v>
          </cell>
          <cell r="Z557" t="str">
            <v>JNL PEMBUKUAN PERSD.SEMEN PADANG TYPE I &amp; V BACKUP TERLAMPIR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C558" t="str">
            <v>GG/00075/G/01/02/BTG</v>
          </cell>
          <cell r="E558">
            <v>762</v>
          </cell>
          <cell r="G558" t="str">
            <v>S010</v>
          </cell>
          <cell r="H558" t="str">
            <v>SEMEN TONASA, PT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R558">
            <v>113781000</v>
          </cell>
          <cell r="S558">
            <v>0</v>
          </cell>
          <cell r="Y558">
            <v>762</v>
          </cell>
          <cell r="Z558" t="str">
            <v>JNL PEMBUKUAN PERSD.SEMEN TONASA 15.000 ZAK BACKUP TERLAMPIR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C559" t="str">
            <v>GG/00075/G/01/02/BTG</v>
          </cell>
          <cell r="E559">
            <v>762</v>
          </cell>
          <cell r="G559" t="str">
            <v>S010</v>
          </cell>
          <cell r="H559" t="str">
            <v>SEMEN TONASA, PT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R559">
            <v>141219000</v>
          </cell>
          <cell r="S559">
            <v>0</v>
          </cell>
          <cell r="Y559">
            <v>762</v>
          </cell>
          <cell r="Z559" t="str">
            <v>JNL PEMBUKUAN PERSD.SEMEN TONASA 15.000 ZAK BACKUP TERLAMPIR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C560" t="str">
            <v>GG/00075/G/01/02/BTG</v>
          </cell>
          <cell r="E560">
            <v>762</v>
          </cell>
          <cell r="G560" t="str">
            <v>S010</v>
          </cell>
          <cell r="H560" t="str">
            <v>SEMEN TONASA, PT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R560">
            <v>637500</v>
          </cell>
          <cell r="S560">
            <v>0</v>
          </cell>
          <cell r="Y560">
            <v>762</v>
          </cell>
          <cell r="Z560" t="str">
            <v>JNL PEMBUKUAN PERSD.SEMEN TONASA 15.000 ZAK BACKUP TERLAMPIR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C561" t="str">
            <v>GG/00075/G/01/02/BTG</v>
          </cell>
          <cell r="E561">
            <v>762</v>
          </cell>
          <cell r="G561" t="str">
            <v>S010</v>
          </cell>
          <cell r="H561" t="str">
            <v>SEMEN TONASA, PT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R561">
            <v>25500000</v>
          </cell>
          <cell r="S561">
            <v>0</v>
          </cell>
          <cell r="Y561">
            <v>762</v>
          </cell>
          <cell r="Z561" t="str">
            <v>JNL PEMBUKUAN PERSD.SEMEN TONASA 15.000 ZAK BACKUP TERLAMPIR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C562" t="str">
            <v>GG/00075/G/01/02/BTG</v>
          </cell>
          <cell r="E562">
            <v>762</v>
          </cell>
          <cell r="G562" t="str">
            <v>S010</v>
          </cell>
          <cell r="H562" t="str">
            <v>SEMEN TONASA, PT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R562">
            <v>808843</v>
          </cell>
          <cell r="S562">
            <v>0</v>
          </cell>
          <cell r="Y562">
            <v>762</v>
          </cell>
          <cell r="Z562" t="str">
            <v>JNL PEMBUKUAN PERSD.SEMEN TONASA 15.000 ZAK BACKUP TERLAMPIR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G563" t="str">
            <v>S010</v>
          </cell>
          <cell r="H563" t="str">
            <v>SEMEN TONASA, PT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R563">
            <v>0</v>
          </cell>
          <cell r="S563">
            <v>281946343</v>
          </cell>
          <cell r="Y563">
            <v>762</v>
          </cell>
          <cell r="Z563" t="str">
            <v>JNL PEMBUKUAN PERSD.SEMEN TONASA 15.000 ZAK BACKUP TERLAMPIR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G564" t="str">
            <v>C022</v>
          </cell>
          <cell r="H564" t="str">
            <v>CATUR BANGUN M.S, PT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R564">
            <v>319589595</v>
          </cell>
          <cell r="S564">
            <v>0</v>
          </cell>
          <cell r="Y564">
            <v>762</v>
          </cell>
          <cell r="Z564" t="str">
            <v>JNL PENAGIHAN SUPPLY CONCRETE READY INV.021/INV/KIE/01/2002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C565" t="str">
            <v>GG/00076/G/01/02/BTG</v>
          </cell>
          <cell r="E565">
            <v>762</v>
          </cell>
          <cell r="G565" t="str">
            <v>C022</v>
          </cell>
          <cell r="H565" t="str">
            <v>CATUR BANGUN M.S, PT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R565">
            <v>0</v>
          </cell>
          <cell r="S565">
            <v>29053600</v>
          </cell>
          <cell r="Y565">
            <v>762</v>
          </cell>
          <cell r="Z565" t="str">
            <v>JNL PENAGIHAN SUPPLY CONCRETE READY INV.021/INV/KIE/01/2002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C566" t="str">
            <v>GG/00076/G/01/02/BTG</v>
          </cell>
          <cell r="E566">
            <v>762</v>
          </cell>
          <cell r="G566" t="str">
            <v>C022</v>
          </cell>
          <cell r="H566" t="str">
            <v>CATUR BANGUN M.S, PT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R566">
            <v>0</v>
          </cell>
          <cell r="S566">
            <v>290535995</v>
          </cell>
          <cell r="Y566">
            <v>762</v>
          </cell>
          <cell r="Z566" t="str">
            <v>JNL PENAGIHAN SUPPLY CONCRETE READY INV.021/INV/KIE/01/2002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C567" t="str">
            <v>GG/00077/G/01/02/BTG</v>
          </cell>
          <cell r="E567">
            <v>762</v>
          </cell>
          <cell r="G567" t="str">
            <v>C019</v>
          </cell>
          <cell r="H567" t="str">
            <v>CEMARA SEMITAMA, PT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R567">
            <v>103240386</v>
          </cell>
          <cell r="S567">
            <v>0</v>
          </cell>
          <cell r="Y567">
            <v>762</v>
          </cell>
          <cell r="Z567" t="str">
            <v>JNL SUPPLY CONCRETE READY MIX PERIODE 16 S/D 31 JANUARI 2002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C568" t="str">
            <v>GG/00077/G/01/02/BTG</v>
          </cell>
          <cell r="E568">
            <v>762</v>
          </cell>
          <cell r="G568" t="str">
            <v>C019</v>
          </cell>
          <cell r="H568" t="str">
            <v>CEMARA SEMITAMA, PT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R568">
            <v>0</v>
          </cell>
          <cell r="S568">
            <v>103240386</v>
          </cell>
          <cell r="Y568">
            <v>762</v>
          </cell>
          <cell r="Z568" t="str">
            <v>JNL SUPPLY CONCRETE READY MIX PERIODE 16 S/D 31 JANUARI 2002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C569" t="str">
            <v>GG/00078/G/01/02/BTG</v>
          </cell>
          <cell r="E569">
            <v>762</v>
          </cell>
          <cell r="G569" t="str">
            <v>D009</v>
          </cell>
          <cell r="H569" t="str">
            <v>DECORIENT INDONESIA, PT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R569">
            <v>3387900</v>
          </cell>
          <cell r="S569">
            <v>0</v>
          </cell>
          <cell r="Y569">
            <v>762</v>
          </cell>
          <cell r="Z569" t="str">
            <v>JNL SUPPLY CONCRETE READY MIX PERIODE 16 S/D 31 JANUARI 2002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C570" t="str">
            <v>GG/00078/G/01/02/BTG</v>
          </cell>
          <cell r="E570">
            <v>762</v>
          </cell>
          <cell r="G570" t="str">
            <v>D009</v>
          </cell>
          <cell r="H570" t="str">
            <v>DECORIENT INDONESIA, PT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R570">
            <v>0</v>
          </cell>
          <cell r="S570">
            <v>3387900</v>
          </cell>
          <cell r="Y570">
            <v>762</v>
          </cell>
          <cell r="Z570" t="str">
            <v>JNL SUPPLY CONCRETE READY MIX PERIODE 16 S/D 31 JANUARI 2002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C571" t="str">
            <v>GG/00079/G/01/02/BTG</v>
          </cell>
          <cell r="E571">
            <v>762</v>
          </cell>
          <cell r="G571" t="str">
            <v>P006</v>
          </cell>
          <cell r="H571" t="str">
            <v>PUPUK KALTIM (PERSERO),PT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R571">
            <v>7531408</v>
          </cell>
          <cell r="S571">
            <v>0</v>
          </cell>
          <cell r="Y571">
            <v>762</v>
          </cell>
          <cell r="Z571" t="str">
            <v>JNL SUPPLY CONCRETE READY MIX PERIODE 16 S/D 31 JANUARI 2002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C572" t="str">
            <v>GG/00079/G/01/02/BTG</v>
          </cell>
          <cell r="E572">
            <v>762</v>
          </cell>
          <cell r="G572" t="str">
            <v>P006</v>
          </cell>
          <cell r="H572" t="str">
            <v>PUPUK KALTIM (PERSERO),PT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R572">
            <v>0</v>
          </cell>
          <cell r="S572">
            <v>7531408</v>
          </cell>
          <cell r="Y572">
            <v>762</v>
          </cell>
          <cell r="Z572" t="str">
            <v>JNL SUPPLY CONCRETE READY MIX PERIODE 16 S/D 31 JANUARI 2002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C573" t="str">
            <v>GG/00080/G/01/02/BTG</v>
          </cell>
          <cell r="E573">
            <v>762</v>
          </cell>
          <cell r="G573" t="str">
            <v>P006</v>
          </cell>
          <cell r="H573" t="str">
            <v>PUPUK KALTIM (PERSERO),PT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R573">
            <v>4590077</v>
          </cell>
          <cell r="S573">
            <v>0</v>
          </cell>
          <cell r="Y573">
            <v>762</v>
          </cell>
          <cell r="Z573" t="str">
            <v>JNL SUPPLY CONCRETE READY MIX PERIODE 16 S/D 31 JANUARI 2002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C574" t="str">
            <v>GG/00080/G/01/02/BTG</v>
          </cell>
          <cell r="E574">
            <v>762</v>
          </cell>
          <cell r="G574" t="str">
            <v>P006</v>
          </cell>
          <cell r="H574" t="str">
            <v>PUPUK KALTIM (PERSERO),PT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R574">
            <v>0</v>
          </cell>
          <cell r="S574">
            <v>4590077</v>
          </cell>
          <cell r="Y574">
            <v>762</v>
          </cell>
          <cell r="Z574" t="str">
            <v>JNL SUPPLY CONCRETE READY MIX PERIODE 16 S/D 31 JANUARI 2002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C575" t="str">
            <v>GG/00081/G/01/02/BTG</v>
          </cell>
          <cell r="E575">
            <v>762</v>
          </cell>
          <cell r="G575" t="str">
            <v>P006</v>
          </cell>
          <cell r="H575" t="str">
            <v>PUPUK KALTIM (PERSERO),PT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R575">
            <v>1107950</v>
          </cell>
          <cell r="S575">
            <v>0</v>
          </cell>
          <cell r="Y575">
            <v>762</v>
          </cell>
          <cell r="Z575" t="str">
            <v>JNL SUPPLY CONCRETE READY MIX PERIODE 16 S/D 31 JANUARI 2002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G576" t="str">
            <v>P006</v>
          </cell>
          <cell r="H576" t="str">
            <v>PUPUK KALTIM (PERSERO),PT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R576">
            <v>0</v>
          </cell>
          <cell r="S576">
            <v>1107950</v>
          </cell>
          <cell r="Y576">
            <v>762</v>
          </cell>
          <cell r="Z576" t="str">
            <v>JNL SUPPLY CONCRETE READY MIX PERIODE 16 S/D 31 JANUARI 2002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G577" t="str">
            <v>P006</v>
          </cell>
          <cell r="H577" t="str">
            <v>PUPUK KALTIM (PERSERO),PT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R577">
            <v>40168013</v>
          </cell>
          <cell r="S577">
            <v>0</v>
          </cell>
          <cell r="Y577">
            <v>762</v>
          </cell>
          <cell r="Z577" t="str">
            <v>JNL BALIK EX.GG/71/G/12/01/BTG KARENA PPH FINAL DIBAYAR PKT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G578" t="str">
            <v>P006</v>
          </cell>
          <cell r="H578" t="str">
            <v>PUPUK KALTIM (PERSERO),PT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R578">
            <v>0</v>
          </cell>
          <cell r="S578">
            <v>40168013</v>
          </cell>
          <cell r="Y578">
            <v>762</v>
          </cell>
          <cell r="Z578" t="str">
            <v>JNL BALIK EX.GG/71/G/12/01/BTG KARENA PPH FINAL DIBAYAR PKT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C579" t="str">
            <v>GG/00083/G/01/02/BTG</v>
          </cell>
          <cell r="E579">
            <v>762</v>
          </cell>
          <cell r="G579" t="str">
            <v>P034</v>
          </cell>
          <cell r="H579" t="str">
            <v>PKT.PROYEK KALTIM 4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R579">
            <v>82622391</v>
          </cell>
          <cell r="S579">
            <v>0</v>
          </cell>
          <cell r="Y579">
            <v>762</v>
          </cell>
          <cell r="Z579" t="str">
            <v>JNL SUPPLY CONCRETE READY (UBS-4) PRD 16 S/D 31 JANUARI 2002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C580" t="str">
            <v>GG/00083/G/01/02/BTG</v>
          </cell>
          <cell r="E580">
            <v>762</v>
          </cell>
          <cell r="G580" t="str">
            <v>P034</v>
          </cell>
          <cell r="H580" t="str">
            <v>PKT.PROYEK KALTIM 4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R580">
            <v>0</v>
          </cell>
          <cell r="S580">
            <v>82622391</v>
          </cell>
          <cell r="Y580">
            <v>762</v>
          </cell>
          <cell r="Z580" t="str">
            <v>JNL SUPPLY CONCRETE READY (UBS-4) PRD 16 S/D 31 JANUARI 2002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C581" t="str">
            <v>GG/00084/G/01/02/BTG</v>
          </cell>
          <cell r="E581">
            <v>762</v>
          </cell>
          <cell r="G581" t="str">
            <v>P034</v>
          </cell>
          <cell r="H581" t="str">
            <v>PKT.PROYEK KALTIM 4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R581">
            <v>447328422</v>
          </cell>
          <cell r="S581">
            <v>0</v>
          </cell>
          <cell r="Y581">
            <v>762</v>
          </cell>
          <cell r="Z581" t="str">
            <v>JNL SUPPLY CONCRETE READY MIX PERIODE 16 S/D 31 JANUARI 2002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C582" t="str">
            <v>GG/00084/G/01/02/BTG</v>
          </cell>
          <cell r="E582">
            <v>762</v>
          </cell>
          <cell r="G582" t="str">
            <v>P034</v>
          </cell>
          <cell r="H582" t="str">
            <v>PKT.PROYEK KALTIM 4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R582">
            <v>0</v>
          </cell>
          <cell r="S582">
            <v>447328422</v>
          </cell>
          <cell r="Y582">
            <v>762</v>
          </cell>
          <cell r="Z582" t="str">
            <v>JNL SUPPLY CONCRETE READY MIX PERIODE 16 S/D 31 JANUARI 2002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C583" t="str">
            <v>GG/00085/G/01/02/BTG</v>
          </cell>
          <cell r="E583">
            <v>762</v>
          </cell>
          <cell r="G583" t="str">
            <v>C022</v>
          </cell>
          <cell r="H583" t="str">
            <v>CATUR BANGUN M.S, PT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R583">
            <v>104761890</v>
          </cell>
          <cell r="S583">
            <v>0</v>
          </cell>
          <cell r="Y583">
            <v>762</v>
          </cell>
          <cell r="Z583" t="str">
            <v>JNL SUPPLY CONCRETE READY PRD JANUARI 2002 BACKUP TERLAMPIR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G584" t="str">
            <v>C022</v>
          </cell>
          <cell r="H584" t="str">
            <v>CATUR BANGUN M.S, PT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R584">
            <v>50000000</v>
          </cell>
          <cell r="S584">
            <v>0</v>
          </cell>
          <cell r="Y584">
            <v>762</v>
          </cell>
          <cell r="Z584" t="str">
            <v>JNL SUPPLY CONCRETE READY PRD JANUARI 2002 BACKUP TERLAMPIR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C585" t="str">
            <v>GG/00085/G/01/02/BTG</v>
          </cell>
          <cell r="E585">
            <v>762</v>
          </cell>
          <cell r="G585" t="str">
            <v>C022</v>
          </cell>
          <cell r="H585" t="str">
            <v>CATUR BANGUN M.S, PT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R585">
            <v>0</v>
          </cell>
          <cell r="S585">
            <v>14069263</v>
          </cell>
          <cell r="Y585">
            <v>762</v>
          </cell>
          <cell r="Z585" t="str">
            <v>JNL SUPPLY CONCRETE READY PRD JANUARI 2002 BACKUP TERLAMPIR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C586" t="str">
            <v>GG/00085/G/01/02/BTG</v>
          </cell>
          <cell r="E586">
            <v>762</v>
          </cell>
          <cell r="G586" t="str">
            <v>C022</v>
          </cell>
          <cell r="H586" t="str">
            <v>CATUR BANGUN M.S, PT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R586">
            <v>0</v>
          </cell>
          <cell r="S586">
            <v>140692628</v>
          </cell>
          <cell r="Y586">
            <v>762</v>
          </cell>
          <cell r="Z586" t="str">
            <v>JNL SUPPLY CONCRETE READY PRD JANUARI 2002 BACKUP TERLAMPIR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C587" t="str">
            <v>GG/00085/G/01/02/BTG</v>
          </cell>
          <cell r="E587">
            <v>762</v>
          </cell>
          <cell r="G587" t="str">
            <v>C022</v>
          </cell>
          <cell r="H587" t="str">
            <v>CATUR BANGUN M.S, PT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R587">
            <v>1</v>
          </cell>
          <cell r="S587">
            <v>0</v>
          </cell>
          <cell r="Y587">
            <v>762</v>
          </cell>
          <cell r="Z587" t="str">
            <v>JNL SUPPLY CONCRETE READY PRD JANUARI 2002 BACKUP TERLAMPIR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C588" t="str">
            <v>GG/00086/G/01/02/BTG</v>
          </cell>
          <cell r="E588">
            <v>762</v>
          </cell>
          <cell r="G588" t="str">
            <v>K002</v>
          </cell>
          <cell r="H588" t="str">
            <v>KALTIM INDUSTRIAL ESTATE,PT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R588">
            <v>2251807</v>
          </cell>
          <cell r="S588">
            <v>0</v>
          </cell>
          <cell r="Y588">
            <v>762</v>
          </cell>
          <cell r="Z588" t="str">
            <v>BIAYA ADMINISTRASI PERIODE JANUARI 2002 BACKUP TERLAMPIR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C589" t="str">
            <v>GG/00086/G/01/02/BTG</v>
          </cell>
          <cell r="E589">
            <v>762</v>
          </cell>
          <cell r="G589" t="str">
            <v>K002</v>
          </cell>
          <cell r="H589" t="str">
            <v>KALTIM INDUSTRIAL ESTATE,PT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R589">
            <v>0</v>
          </cell>
          <cell r="S589">
            <v>51600</v>
          </cell>
          <cell r="Y589">
            <v>762</v>
          </cell>
          <cell r="Z589" t="str">
            <v>BIAYA ADMINISTRASI PERIODE JANUARI 2002 BACKUP TERLAMPIR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C590" t="str">
            <v>GG/00086/G/01/02/BTG</v>
          </cell>
          <cell r="E590">
            <v>762</v>
          </cell>
          <cell r="G590" t="str">
            <v>K002</v>
          </cell>
          <cell r="H590" t="str">
            <v>KALTIM INDUSTRIAL ESTATE,PT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R590">
            <v>0</v>
          </cell>
          <cell r="S590">
            <v>51600</v>
          </cell>
          <cell r="Y590">
            <v>762</v>
          </cell>
          <cell r="Z590" t="str">
            <v>BIAYA ADMINISTRASI PERIODE JANUARI 2002 BACKUP TERLAMPIR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C591" t="str">
            <v>GG/00086/G/01/02/BTG</v>
          </cell>
          <cell r="E591">
            <v>762</v>
          </cell>
          <cell r="G591" t="str">
            <v>K002</v>
          </cell>
          <cell r="H591" t="str">
            <v>KALTIM INDUSTRIAL ESTATE,PT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R591">
            <v>0</v>
          </cell>
          <cell r="S591">
            <v>15000</v>
          </cell>
          <cell r="Y591">
            <v>762</v>
          </cell>
          <cell r="Z591" t="str">
            <v>BIAYA ADMINISTRASI PERIODE JANUARI 2002 BACKUP TERLAMPIR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C592" t="str">
            <v>GG/00086/G/01/02/BTG</v>
          </cell>
          <cell r="E592">
            <v>762</v>
          </cell>
          <cell r="G592" t="str">
            <v>K002</v>
          </cell>
          <cell r="H592" t="str">
            <v>KALTIM INDUSTRIAL ESTATE,PT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R592">
            <v>0</v>
          </cell>
          <cell r="S592">
            <v>25800</v>
          </cell>
          <cell r="Y592">
            <v>762</v>
          </cell>
          <cell r="Z592" t="str">
            <v>BIAYA ADMINISTRASI PERIODE JANUARI 2002 BACKUP TERLAMPIR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C593" t="str">
            <v>GG/00086/G/01/02/BTG</v>
          </cell>
          <cell r="E593">
            <v>762</v>
          </cell>
          <cell r="G593" t="str">
            <v>K002</v>
          </cell>
          <cell r="H593" t="str">
            <v>KALTIM INDUSTRIAL ESTATE,PT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R593">
            <v>0</v>
          </cell>
          <cell r="S593">
            <v>56207</v>
          </cell>
          <cell r="Y593">
            <v>762</v>
          </cell>
          <cell r="Z593" t="str">
            <v>BIAYA ADMINISTRASI PERIODE JANUARI 2002 BACKUP TERLAMPIR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C594" t="str">
            <v>GG/00086/G/01/02/BTG</v>
          </cell>
          <cell r="E594">
            <v>762</v>
          </cell>
          <cell r="G594" t="str">
            <v>K002</v>
          </cell>
          <cell r="H594" t="str">
            <v>KALTIM INDUSTRIAL ESTATE,PT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R594">
            <v>0</v>
          </cell>
          <cell r="S594">
            <v>20000</v>
          </cell>
          <cell r="Y594">
            <v>762</v>
          </cell>
          <cell r="Z594" t="str">
            <v>BIAYA ADMINISTRASI PERIODE JANUARI 2002 BACKUP TERLAMPIR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C595" t="str">
            <v>GG/00086/G/01/02/BTG</v>
          </cell>
          <cell r="E595">
            <v>762</v>
          </cell>
          <cell r="G595" t="str">
            <v>K002</v>
          </cell>
          <cell r="H595" t="str">
            <v>KALTIM INDUSTRIAL ESTATE,PT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R595">
            <v>0</v>
          </cell>
          <cell r="S595">
            <v>51600</v>
          </cell>
          <cell r="Y595">
            <v>762</v>
          </cell>
          <cell r="Z595" t="str">
            <v>BIAYA ADMINISTRASI PERIODE JANUARI 2002 BACKUP TERLAMPIR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C596" t="str">
            <v>GG/00086/G/01/02/BTG</v>
          </cell>
          <cell r="E596">
            <v>762</v>
          </cell>
          <cell r="G596" t="str">
            <v>K002</v>
          </cell>
          <cell r="H596" t="str">
            <v>KALTIM INDUSTRIAL ESTATE,PT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R596">
            <v>0</v>
          </cell>
          <cell r="S596">
            <v>514000</v>
          </cell>
          <cell r="Y596">
            <v>762</v>
          </cell>
          <cell r="Z596" t="str">
            <v>BIAYA ADMINISTRASI PERIODE JANUARI 2002 BACKUP TERLAMPIR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C597" t="str">
            <v>GG/00086/G/01/02/BTG</v>
          </cell>
          <cell r="E597">
            <v>762</v>
          </cell>
          <cell r="G597" t="str">
            <v>K002</v>
          </cell>
          <cell r="H597" t="str">
            <v>KALTIM INDUSTRIAL ESTATE,PT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R597">
            <v>0</v>
          </cell>
          <cell r="S597">
            <v>1440000</v>
          </cell>
          <cell r="Y597">
            <v>762</v>
          </cell>
          <cell r="Z597" t="str">
            <v>BIAYA ADMINISTRASI PERIODE JANUARI 2002 BACKUP TERLAMPIR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C598" t="str">
            <v>GG/00086/G/01/02/BTG</v>
          </cell>
          <cell r="E598">
            <v>762</v>
          </cell>
          <cell r="G598" t="str">
            <v>K002</v>
          </cell>
          <cell r="H598" t="str">
            <v>KALTIM INDUSTRIAL ESTATE,PT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R598">
            <v>0</v>
          </cell>
          <cell r="S598">
            <v>16000</v>
          </cell>
          <cell r="Y598">
            <v>762</v>
          </cell>
          <cell r="Z598" t="str">
            <v>BIAYA ADMINISTRASI PERIODE JANUARI 2002 BACKUP TERLAMPIR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C599" t="str">
            <v>GG/00086/G/01/02/BTG</v>
          </cell>
          <cell r="E599">
            <v>762</v>
          </cell>
          <cell r="G599" t="str">
            <v>K002</v>
          </cell>
          <cell r="H599" t="str">
            <v>KALTIM INDUSTRIAL ESTATE,PT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R599">
            <v>0</v>
          </cell>
          <cell r="S599">
            <v>10000</v>
          </cell>
          <cell r="Y599">
            <v>762</v>
          </cell>
          <cell r="Z599" t="str">
            <v>BIAYA ADMINISTRASI PERIODE JANUARI 2002 BACKUP TERLAMPIR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C600" t="str">
            <v>GG/00087/G/01/02/BTG</v>
          </cell>
          <cell r="E600">
            <v>762</v>
          </cell>
          <cell r="G600" t="str">
            <v>K002</v>
          </cell>
          <cell r="H600" t="str">
            <v>KALTIM INDUSTRIAL ESTATE,PT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R600">
            <v>22803231</v>
          </cell>
          <cell r="S600">
            <v>0</v>
          </cell>
          <cell r="Y600">
            <v>762</v>
          </cell>
          <cell r="Z600" t="str">
            <v>BIAYA SELISIH KURS PERIODE JANUARI 2002 BACKUP TERLAMPIR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C601" t="str">
            <v>GG/00087/G/01/02/BTG</v>
          </cell>
          <cell r="E601">
            <v>762</v>
          </cell>
          <cell r="G601" t="str">
            <v>K002</v>
          </cell>
          <cell r="H601" t="str">
            <v>KALTIM INDUSTRIAL ESTATE,PT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R601">
            <v>0</v>
          </cell>
          <cell r="S601">
            <v>1050947</v>
          </cell>
          <cell r="Y601">
            <v>762</v>
          </cell>
          <cell r="Z601" t="str">
            <v>BIAYA SELISIH KURS PERIODE JANUARI 2002 BACKUP TERLAMPIR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C602" t="str">
            <v>GG/00087/G/01/02/BTG</v>
          </cell>
          <cell r="E602">
            <v>762</v>
          </cell>
          <cell r="G602" t="str">
            <v>K002</v>
          </cell>
          <cell r="H602" t="str">
            <v>KALTIM INDUSTRIAL ESTATE,PT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R602">
            <v>0</v>
          </cell>
          <cell r="S602">
            <v>21443915</v>
          </cell>
          <cell r="Y602">
            <v>762</v>
          </cell>
          <cell r="Z602" t="str">
            <v>BIAYA SELISIH KURS PERIODE JANUARI 2002 BACKUP TERLAMPIR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C603" t="str">
            <v>GG/00087/G/01/02/BTG</v>
          </cell>
          <cell r="E603">
            <v>762</v>
          </cell>
          <cell r="G603" t="str">
            <v>K002</v>
          </cell>
          <cell r="H603" t="str">
            <v>KALTIM INDUSTRIAL ESTATE,PT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R603">
            <v>0</v>
          </cell>
          <cell r="S603">
            <v>168420</v>
          </cell>
          <cell r="Y603">
            <v>762</v>
          </cell>
          <cell r="Z603" t="str">
            <v>BIAYA SELISIH KURS PERIODE JANUARI 2002 BACKUP TERLAMPIR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C604" t="str">
            <v>GG/00087/G/01/02/BTG</v>
          </cell>
          <cell r="E604">
            <v>762</v>
          </cell>
          <cell r="G604" t="str">
            <v>K002</v>
          </cell>
          <cell r="H604" t="str">
            <v>KALTIM INDUSTRIAL ESTATE,PT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R604">
            <v>0</v>
          </cell>
          <cell r="S604">
            <v>14720</v>
          </cell>
          <cell r="Y604">
            <v>762</v>
          </cell>
          <cell r="Z604" t="str">
            <v>BIAYA SELISIH KURS PERIODE JANUARI 2002 BACKUP TERLAMPIR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C605" t="str">
            <v>GG/00087/G/01/02/BTG</v>
          </cell>
          <cell r="E605">
            <v>762</v>
          </cell>
          <cell r="G605" t="str">
            <v>K002</v>
          </cell>
          <cell r="H605" t="str">
            <v>KALTIM INDUSTRIAL ESTATE,PT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R605">
            <v>0</v>
          </cell>
          <cell r="S605">
            <v>125229</v>
          </cell>
          <cell r="Y605">
            <v>762</v>
          </cell>
          <cell r="Z605" t="str">
            <v>BIAYA SELISIH KURS PERIODE JANUARI 2002 BACKUP TERLAMPIR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C606" t="str">
            <v>GG/00088/G/01/02/BTG</v>
          </cell>
          <cell r="E606">
            <v>762</v>
          </cell>
          <cell r="G606" t="str">
            <v>K002</v>
          </cell>
          <cell r="H606" t="str">
            <v>KALTIM INDUSTRIAL ESTATE,PT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R606">
            <v>10000000</v>
          </cell>
          <cell r="S606">
            <v>0</v>
          </cell>
          <cell r="Y606">
            <v>762</v>
          </cell>
          <cell r="Z606" t="str">
            <v>JURNAL PINDAH DANA &amp; PIUTANG PIHAK KE III A/N TETEN HIDAYAT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C607" t="str">
            <v>GG/00088/G/01/02/BTG</v>
          </cell>
          <cell r="E607">
            <v>762</v>
          </cell>
          <cell r="G607" t="str">
            <v>K002</v>
          </cell>
          <cell r="H607" t="str">
            <v>KALTIM INDUSTRIAL ESTATE,PT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R607">
            <v>10000000</v>
          </cell>
          <cell r="S607">
            <v>0</v>
          </cell>
          <cell r="Y607">
            <v>762</v>
          </cell>
          <cell r="Z607" t="str">
            <v>JURNAL PINDAH DANA &amp; PIUTANG PIHAK KE III A/N TETEN HIDAYAT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C608" t="str">
            <v>GG/00088/G/01/02/BTG</v>
          </cell>
          <cell r="E608">
            <v>762</v>
          </cell>
          <cell r="G608" t="str">
            <v>K002</v>
          </cell>
          <cell r="H608" t="str">
            <v>KALTIM INDUSTRIAL ESTATE,PT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R608">
            <v>0</v>
          </cell>
          <cell r="S608">
            <v>10000000</v>
          </cell>
          <cell r="Y608">
            <v>762</v>
          </cell>
          <cell r="Z608" t="str">
            <v>JURNAL PINDAH DANA &amp; PIUTANG PIHAK KE III A/N TETEN HIDAYAT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C609" t="str">
            <v>GG/00088/G/01/02/BTG</v>
          </cell>
          <cell r="E609">
            <v>762</v>
          </cell>
          <cell r="G609" t="str">
            <v>K002</v>
          </cell>
          <cell r="H609" t="str">
            <v>KALTIM INDUSTRIAL ESTATE,PT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R609">
            <v>0</v>
          </cell>
          <cell r="S609">
            <v>10000000</v>
          </cell>
          <cell r="Y609">
            <v>762</v>
          </cell>
          <cell r="Z609" t="str">
            <v>JURNAL PINDAH DANA &amp; PIUTANG PIHAK KE III A/N TETEN HIDAYAT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C610" t="str">
            <v>GG/00089/G/01/02/BTG</v>
          </cell>
          <cell r="E610">
            <v>762</v>
          </cell>
          <cell r="G610" t="str">
            <v>B027</v>
          </cell>
          <cell r="H610" t="str">
            <v>BANK MANDIRI (PERSERO) LHOK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R610">
            <v>500000000</v>
          </cell>
          <cell r="S610">
            <v>0</v>
          </cell>
          <cell r="Y610">
            <v>762</v>
          </cell>
          <cell r="Z610" t="str">
            <v>PEMINDAHAN DANA DARI BNI CAB.BTG KE BANK MANDIRI CAB.LOKTUAN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C611" t="str">
            <v>GG/00089/G/01/02/BTG</v>
          </cell>
          <cell r="E611">
            <v>762</v>
          </cell>
          <cell r="G611" t="str">
            <v>B027</v>
          </cell>
          <cell r="H611" t="str">
            <v>BANK MANDIRI (PERSERO) LHOK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R611">
            <v>0</v>
          </cell>
          <cell r="S611">
            <v>500000000</v>
          </cell>
          <cell r="Y611">
            <v>762</v>
          </cell>
          <cell r="Z611" t="str">
            <v>PEMINDAHAN DANA DARI BNI CAB.BTG KE BANK MANDIRI CAB.LOKTUAN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C612" t="str">
            <v>GG/00090/G/01/02/BTG</v>
          </cell>
          <cell r="E612">
            <v>762</v>
          </cell>
          <cell r="G612" t="str">
            <v>K002</v>
          </cell>
          <cell r="H612" t="str">
            <v>KALTIM INDUSTRIAL ESTATE,PT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R612">
            <v>6361820</v>
          </cell>
          <cell r="S612">
            <v>0</v>
          </cell>
          <cell r="Y612">
            <v>762</v>
          </cell>
          <cell r="Z612" t="str">
            <v>PEMBEBANAN BIAYA TELEPHONE BLN JANUARI 2002 BACKUP TERLAMPIR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C613" t="str">
            <v>GG/00090/G/01/02/BTG</v>
          </cell>
          <cell r="E613">
            <v>762</v>
          </cell>
          <cell r="G613" t="str">
            <v>K002</v>
          </cell>
          <cell r="H613" t="str">
            <v>KALTIM INDUSTRIAL ESTATE,PT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R613">
            <v>1386235</v>
          </cell>
          <cell r="S613">
            <v>0</v>
          </cell>
          <cell r="Y613">
            <v>762</v>
          </cell>
          <cell r="Z613" t="str">
            <v>PEMBEBANAN BIAYA TELEPHONE BULAN JANUARI 2002 A/N PT.KDM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C614" t="str">
            <v>GG/00090/G/01/02/BTG</v>
          </cell>
          <cell r="E614">
            <v>762</v>
          </cell>
          <cell r="G614" t="str">
            <v>K002</v>
          </cell>
          <cell r="H614" t="str">
            <v>KALTIM INDUSTRIAL ESTATE,PT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R614">
            <v>24000</v>
          </cell>
          <cell r="S614">
            <v>0</v>
          </cell>
          <cell r="Y614">
            <v>762</v>
          </cell>
          <cell r="Z614" t="str">
            <v>PEMBEBANAN BIAYA TELEPHONE BLN JANUARI 2002 BACKUP TERLAMPIR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C615" t="str">
            <v>GG/00090/G/01/02/BTG</v>
          </cell>
          <cell r="E615">
            <v>762</v>
          </cell>
          <cell r="G615" t="str">
            <v>K002</v>
          </cell>
          <cell r="H615" t="str">
            <v>KALTIM INDUSTRIAL ESTATE,PT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R615">
            <v>636182</v>
          </cell>
          <cell r="S615">
            <v>0</v>
          </cell>
          <cell r="Y615">
            <v>762</v>
          </cell>
          <cell r="Z615" t="str">
            <v>PEMBEBANAN BIAYA TELEPHONE BLN JANUARI 2002 BACKUP TERLAMPIR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C616" t="str">
            <v>GG/00090/G/01/02/BTG</v>
          </cell>
          <cell r="E616">
            <v>762</v>
          </cell>
          <cell r="G616" t="str">
            <v>K002</v>
          </cell>
          <cell r="H616" t="str">
            <v>KALTIM INDUSTRIAL ESTATE,PT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R616">
            <v>0</v>
          </cell>
          <cell r="S616">
            <v>8408237</v>
          </cell>
          <cell r="Y616">
            <v>762</v>
          </cell>
          <cell r="Z616" t="str">
            <v>PEMBEBANAN BIAYA TELEPHONE BLN JANUARI 2002 BACKUP TERLAMPIR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C617" t="str">
            <v>GG/00091/G/01/02/BTG</v>
          </cell>
          <cell r="E617">
            <v>762</v>
          </cell>
          <cell r="G617" t="str">
            <v>K002</v>
          </cell>
          <cell r="H617" t="str">
            <v>KALTIM INDUSTRIAL ESTATE,PT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R617">
            <v>13571304</v>
          </cell>
          <cell r="S617">
            <v>0</v>
          </cell>
          <cell r="Y617">
            <v>762</v>
          </cell>
          <cell r="Z617" t="str">
            <v>JNL BIAYA GAJI KARYAWAN PT KIE &amp; PERBANTUAN PKT PRD JAN'2002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C618" t="str">
            <v>GG/00091/G/01/02/BTG</v>
          </cell>
          <cell r="E618">
            <v>762</v>
          </cell>
          <cell r="G618" t="str">
            <v>K002</v>
          </cell>
          <cell r="H618" t="str">
            <v>KALTIM INDUSTRIAL ESTATE,PT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R618">
            <v>562644</v>
          </cell>
          <cell r="S618">
            <v>0</v>
          </cell>
          <cell r="Y618">
            <v>762</v>
          </cell>
          <cell r="Z618" t="str">
            <v>JNL BIAYA GAJI KARYAWAN PT KIE &amp; PERBANTUAN PKT PRD JAN'2002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G619" t="str">
            <v>K002</v>
          </cell>
          <cell r="H619" t="str">
            <v>KALTIM INDUSTRIAL ESTATE,PT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R619">
            <v>3382301</v>
          </cell>
          <cell r="S619">
            <v>0</v>
          </cell>
          <cell r="Y619">
            <v>762</v>
          </cell>
          <cell r="Z619" t="str">
            <v>JNL BIAYA GAJI KARYAWAN PT KIE &amp; PERBANTUAN PKT PRD JAN'2002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C620" t="str">
            <v>GG/00091/G/01/02/BTG</v>
          </cell>
          <cell r="E620">
            <v>762</v>
          </cell>
          <cell r="G620" t="str">
            <v>K002</v>
          </cell>
          <cell r="H620" t="str">
            <v>KALTIM INDUSTRIAL ESTATE,PT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R620">
            <v>1850000</v>
          </cell>
          <cell r="S620">
            <v>0</v>
          </cell>
          <cell r="Y620">
            <v>762</v>
          </cell>
          <cell r="Z620" t="str">
            <v>JNL BIAYA GAJI KARYAWAN PT KIE &amp; PERBANTUAN PKT PRD JAN'2002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C621" t="str">
            <v>GG/00091/G/01/02/BTG</v>
          </cell>
          <cell r="E621">
            <v>762</v>
          </cell>
          <cell r="G621" t="str">
            <v>K002</v>
          </cell>
          <cell r="H621" t="str">
            <v>KALTIM INDUSTRIAL ESTATE,PT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R621">
            <v>2164000</v>
          </cell>
          <cell r="S621">
            <v>0</v>
          </cell>
          <cell r="Y621">
            <v>762</v>
          </cell>
          <cell r="Z621" t="str">
            <v>JNL BIAYA GAJI KARYAWAN PT KIE &amp; PERBANTUAN PKT PRD JAN'2002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C622" t="str">
            <v>GG/00091/G/01/02/BTG</v>
          </cell>
          <cell r="E622">
            <v>762</v>
          </cell>
          <cell r="G622" t="str">
            <v>K002</v>
          </cell>
          <cell r="H622" t="str">
            <v>KALTIM INDUSTRIAL ESTATE,PT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R622">
            <v>2145000</v>
          </cell>
          <cell r="S622">
            <v>0</v>
          </cell>
          <cell r="Y622">
            <v>762</v>
          </cell>
          <cell r="Z622" t="str">
            <v>JNL BIAYA GAJI KARYAWAN PT KIE &amp; PERBANTUAN PKT PRD JAN'2002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C623" t="str">
            <v>GG/00091/G/01/02/BTG</v>
          </cell>
          <cell r="E623">
            <v>762</v>
          </cell>
          <cell r="G623" t="str">
            <v>K002</v>
          </cell>
          <cell r="H623" t="str">
            <v>KALTIM INDUSTRIAL ESTATE,PT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R623">
            <v>6653109</v>
          </cell>
          <cell r="S623">
            <v>0</v>
          </cell>
          <cell r="Y623">
            <v>762</v>
          </cell>
          <cell r="Z623" t="str">
            <v>JNL BIAYA GAJI KARYAWAN PT KIE &amp; PERBANTUAN PKT PRD JAN'2002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C624" t="str">
            <v>GG/00091/G/01/02/BTG</v>
          </cell>
          <cell r="E624">
            <v>762</v>
          </cell>
          <cell r="G624" t="str">
            <v>K002</v>
          </cell>
          <cell r="H624" t="str">
            <v>KALTIM INDUSTRIAL ESTATE,PT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R624">
            <v>1369940</v>
          </cell>
          <cell r="S624">
            <v>0</v>
          </cell>
          <cell r="Y624">
            <v>762</v>
          </cell>
          <cell r="Z624" t="str">
            <v>JNL BIAYA GAJI KARYAWAN PT KIE &amp; PERBANTUAN PKT PRD JAN'2002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G625" t="str">
            <v>K002</v>
          </cell>
          <cell r="H625" t="str">
            <v>KALTIM INDUSTRIAL ESTATE,PT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R625">
            <v>0</v>
          </cell>
          <cell r="S625">
            <v>129904</v>
          </cell>
          <cell r="Y625">
            <v>762</v>
          </cell>
          <cell r="Z625" t="str">
            <v>JNL BIAYA GAJI KARYAWAN PT KIE &amp; PERBANTUAN PKT PRD JAN'2002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G626" t="str">
            <v>K002</v>
          </cell>
          <cell r="H626" t="str">
            <v>KALTIM INDUSTRIAL ESTATE,PT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R626">
            <v>0</v>
          </cell>
          <cell r="S626">
            <v>75000</v>
          </cell>
          <cell r="Y626">
            <v>762</v>
          </cell>
          <cell r="Z626" t="str">
            <v>JNL BIAYA GAJI KARYAWAN PT KIE &amp; PERBANTUAN PKT PRD JAN'2002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G627" t="str">
            <v>K002</v>
          </cell>
          <cell r="H627" t="str">
            <v>KALTIM INDUSTRIAL ESTATE,PT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R627">
            <v>0</v>
          </cell>
          <cell r="S627">
            <v>106100</v>
          </cell>
          <cell r="Y627">
            <v>762</v>
          </cell>
          <cell r="Z627" t="str">
            <v>JNL BIAYA GAJI KARYAWAN PT KIE &amp; PERBANTUAN PKT PRD JAN'2002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G628" t="str">
            <v>K002</v>
          </cell>
          <cell r="H628" t="str">
            <v>KALTIM INDUSTRIAL ESTATE,PT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R628">
            <v>0</v>
          </cell>
          <cell r="S628">
            <v>500</v>
          </cell>
          <cell r="Y628">
            <v>762</v>
          </cell>
          <cell r="Z628" t="str">
            <v>JNL BIAYA GAJI KARYAWAN PT KIE &amp; PERBANTUAN PKT PRD JAN'2002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C629" t="str">
            <v>GG/00091/G/01/02/BTG</v>
          </cell>
          <cell r="E629">
            <v>762</v>
          </cell>
          <cell r="G629" t="str">
            <v>K002</v>
          </cell>
          <cell r="H629" t="str">
            <v>KALTIM INDUSTRIAL ESTATE,PT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R629">
            <v>0</v>
          </cell>
          <cell r="S629">
            <v>30000</v>
          </cell>
          <cell r="Y629">
            <v>762</v>
          </cell>
          <cell r="Z629" t="str">
            <v>JNL BIAYA GAJI KARYAWAN PT KIE &amp; PERBANTUAN PKT PRD JAN'2002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C630" t="str">
            <v>GG/00091/G/01/02/BTG</v>
          </cell>
          <cell r="E630">
            <v>762</v>
          </cell>
          <cell r="G630" t="str">
            <v>K002</v>
          </cell>
          <cell r="H630" t="str">
            <v>KALTIM INDUSTRIAL ESTATE,PT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R630">
            <v>0</v>
          </cell>
          <cell r="S630">
            <v>196792</v>
          </cell>
          <cell r="Y630">
            <v>762</v>
          </cell>
          <cell r="Z630" t="str">
            <v>JNL BIAYA GAJI KARYAWAN PT KIE &amp; PERBANTUAN PKT PRD JAN'2002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C631" t="str">
            <v>GG/00091/G/01/02/BTG</v>
          </cell>
          <cell r="E631">
            <v>762</v>
          </cell>
          <cell r="G631" t="str">
            <v>K002</v>
          </cell>
          <cell r="H631" t="str">
            <v>KALTIM INDUSTRIAL ESTATE,PT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R631">
            <v>0</v>
          </cell>
          <cell r="S631">
            <v>397918</v>
          </cell>
          <cell r="Y631">
            <v>762</v>
          </cell>
          <cell r="Z631" t="str">
            <v>JNL BIAYA GAJI KARYAWAN PT KIE &amp; PERBANTUAN PKT PRD JAN'2002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C632" t="str">
            <v>GG/00091/G/01/02/BTG</v>
          </cell>
          <cell r="E632">
            <v>762</v>
          </cell>
          <cell r="G632" t="str">
            <v>K002</v>
          </cell>
          <cell r="H632" t="str">
            <v>KALTIM INDUSTRIAL ESTATE,PT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R632">
            <v>0</v>
          </cell>
          <cell r="S632">
            <v>397918</v>
          </cell>
          <cell r="Y632">
            <v>762</v>
          </cell>
          <cell r="Z632" t="str">
            <v>JNL BIAYA GAJI KARYAWAN PT KIE &amp; PERBANTUAN PKT PRD JAN'2002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C633" t="str">
            <v>GG/00091/G/01/02/BTG</v>
          </cell>
          <cell r="E633">
            <v>762</v>
          </cell>
          <cell r="G633" t="str">
            <v>K002</v>
          </cell>
          <cell r="H633" t="str">
            <v>KALTIM INDUSTRIAL ESTATE,PT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R633">
            <v>0</v>
          </cell>
          <cell r="S633">
            <v>558950</v>
          </cell>
          <cell r="Y633">
            <v>762</v>
          </cell>
          <cell r="Z633" t="str">
            <v>JNL BIAYA GAJI KARYAWAN PT KIE &amp; PERBANTUAN PKT PRD JAN'2002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C634" t="str">
            <v>GG/00091/G/01/02/BTG</v>
          </cell>
          <cell r="E634">
            <v>762</v>
          </cell>
          <cell r="G634" t="str">
            <v>K002</v>
          </cell>
          <cell r="H634" t="str">
            <v>KALTIM INDUSTRIAL ESTATE,PT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R634">
            <v>5642062</v>
          </cell>
          <cell r="S634">
            <v>0</v>
          </cell>
          <cell r="Y634">
            <v>762</v>
          </cell>
          <cell r="Z634" t="str">
            <v>JNL BIAYA GAJI KARYAWAN PT KIE &amp; PERBANTUAN PKT PRD JAN'2002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C635" t="str">
            <v>GG/00091/G/01/02/BTG</v>
          </cell>
          <cell r="E635">
            <v>762</v>
          </cell>
          <cell r="G635" t="str">
            <v>K002</v>
          </cell>
          <cell r="H635" t="str">
            <v>KALTIM INDUSTRIAL ESTATE,PT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R635">
            <v>1066471</v>
          </cell>
          <cell r="S635">
            <v>0</v>
          </cell>
          <cell r="Y635">
            <v>762</v>
          </cell>
          <cell r="Z635" t="str">
            <v>JNL BIAYA GAJI KARYAWAN PT KIE &amp; PERBANTUAN PKT PRD JAN'2002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C636" t="str">
            <v>GG/00091/G/01/02/BTG</v>
          </cell>
          <cell r="E636">
            <v>762</v>
          </cell>
          <cell r="G636" t="str">
            <v>K002</v>
          </cell>
          <cell r="H636" t="str">
            <v>KALTIM INDUSTRIAL ESTATE,PT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R636">
            <v>4827776</v>
          </cell>
          <cell r="S636">
            <v>0</v>
          </cell>
          <cell r="Y636">
            <v>762</v>
          </cell>
          <cell r="Z636" t="str">
            <v>JNL BIAYA GAJI KARYAWAN PT KIE &amp; PERBANTUAN PKT PRD JAN'2002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C637" t="str">
            <v>GG/00091/G/01/02/BTG</v>
          </cell>
          <cell r="E637">
            <v>762</v>
          </cell>
          <cell r="G637" t="str">
            <v>K002</v>
          </cell>
          <cell r="H637" t="str">
            <v>KALTIM INDUSTRIAL ESTATE,PT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R637">
            <v>175000</v>
          </cell>
          <cell r="S637">
            <v>0</v>
          </cell>
          <cell r="Y637">
            <v>762</v>
          </cell>
          <cell r="Z637" t="str">
            <v>JNL BIAYA GAJI KARYAWAN PT KIE &amp; PERBANTUAN PKT PRD JAN'2002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C638" t="str">
            <v>GG/00091/G/01/02/BTG</v>
          </cell>
          <cell r="E638">
            <v>762</v>
          </cell>
          <cell r="G638" t="str">
            <v>K002</v>
          </cell>
          <cell r="H638" t="str">
            <v>KALTIM INDUSTRIAL ESTATE,PT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R638">
            <v>231724</v>
          </cell>
          <cell r="S638">
            <v>0</v>
          </cell>
          <cell r="Y638">
            <v>762</v>
          </cell>
          <cell r="Z638" t="str">
            <v>JNL BIAYA GAJI KARYAWAN PT KIE &amp; PERBANTUAN PKT PRD JAN'2002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C639" t="str">
            <v>GG/00091/G/01/02/BTG</v>
          </cell>
          <cell r="E639">
            <v>762</v>
          </cell>
          <cell r="G639" t="str">
            <v>K002</v>
          </cell>
          <cell r="H639" t="str">
            <v>KALTIM INDUSTRIAL ESTATE,PT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R639">
            <v>3552000</v>
          </cell>
          <cell r="S639">
            <v>0</v>
          </cell>
          <cell r="Y639">
            <v>762</v>
          </cell>
          <cell r="Z639" t="str">
            <v>JNL BIAYA GAJI KARYAWAN PT KIE &amp; PERBANTUAN PKT PRD JAN'2002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C640" t="str">
            <v>GG/00091/G/01/02/BTG</v>
          </cell>
          <cell r="E640">
            <v>762</v>
          </cell>
          <cell r="G640" t="str">
            <v>K002</v>
          </cell>
          <cell r="H640" t="str">
            <v>KALTIM INDUSTRIAL ESTATE,PT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R640">
            <v>3263000</v>
          </cell>
          <cell r="S640">
            <v>0</v>
          </cell>
          <cell r="Y640">
            <v>762</v>
          </cell>
          <cell r="Z640" t="str">
            <v>JNL BIAYA GAJI KARYAWAN PT KIE &amp; PERBANTUAN PKT PRD JAN'2002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C641" t="str">
            <v>GG/00091/G/01/02/BTG</v>
          </cell>
          <cell r="E641">
            <v>762</v>
          </cell>
          <cell r="G641" t="str">
            <v>K002</v>
          </cell>
          <cell r="H641" t="str">
            <v>KALTIM INDUSTRIAL ESTATE,PT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R641">
            <v>20562994</v>
          </cell>
          <cell r="S641">
            <v>0</v>
          </cell>
          <cell r="Y641">
            <v>762</v>
          </cell>
          <cell r="Z641" t="str">
            <v>JNL BIAYA GAJI KARYAWAN PT KIE &amp; PERBANTUAN PKT PRD JAN'2002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C642" t="str">
            <v>GG/00091/G/01/02/BTG</v>
          </cell>
          <cell r="E642">
            <v>762</v>
          </cell>
          <cell r="G642" t="str">
            <v>K002</v>
          </cell>
          <cell r="H642" t="str">
            <v>KALTIM INDUSTRIAL ESTATE,PT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R642">
            <v>1830920</v>
          </cell>
          <cell r="S642">
            <v>0</v>
          </cell>
          <cell r="Y642">
            <v>762</v>
          </cell>
          <cell r="Z642" t="str">
            <v>JNL BIAYA GAJI KARYAWAN PT KIE &amp; PERBANTUAN PKT PRD JAN'2002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C643" t="str">
            <v>GG/00091/G/01/02/BTG</v>
          </cell>
          <cell r="E643">
            <v>762</v>
          </cell>
          <cell r="G643" t="str">
            <v>K002</v>
          </cell>
          <cell r="H643" t="str">
            <v>KALTIM INDUSTRIAL ESTATE,PT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R643">
            <v>0</v>
          </cell>
          <cell r="S643">
            <v>277668</v>
          </cell>
          <cell r="Y643">
            <v>762</v>
          </cell>
          <cell r="Z643" t="str">
            <v>JNL BIAYA GAJI KARYAWAN PT KIE &amp; PERBANTUAN PKT PRD JAN'2002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C644" t="str">
            <v>GG/00091/G/01/02/BTG</v>
          </cell>
          <cell r="E644">
            <v>762</v>
          </cell>
          <cell r="G644" t="str">
            <v>K002</v>
          </cell>
          <cell r="H644" t="str">
            <v>KALTIM INDUSTRIAL ESTATE,PT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R644">
            <v>0</v>
          </cell>
          <cell r="S644">
            <v>46000</v>
          </cell>
          <cell r="Y644">
            <v>762</v>
          </cell>
          <cell r="Z644" t="str">
            <v>JNL BIAYA GAJI KARYAWAN PT KIE &amp; PERBANTUAN PKT PRD JAN'2002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G645" t="str">
            <v>K002</v>
          </cell>
          <cell r="H645" t="str">
            <v>KALTIM INDUSTRIAL ESTATE,PT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R645">
            <v>0</v>
          </cell>
          <cell r="S645">
            <v>150000</v>
          </cell>
          <cell r="Y645">
            <v>762</v>
          </cell>
          <cell r="Z645" t="str">
            <v>JNL BIAYA GAJI KARYAWAN PT KIE &amp; PERBANTUAN PKT PRD JAN'2002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G646" t="str">
            <v>K002</v>
          </cell>
          <cell r="H646" t="str">
            <v>KALTIM INDUSTRIAL ESTATE,PT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R646">
            <v>0</v>
          </cell>
          <cell r="S646">
            <v>29900</v>
          </cell>
          <cell r="Y646">
            <v>762</v>
          </cell>
          <cell r="Z646" t="str">
            <v>JNL BIAYA GAJI KARYAWAN PT KIE &amp; PERBANTUAN PKT PRD JAN'2002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C647" t="str">
            <v>GG/00091/G/01/02/BTG</v>
          </cell>
          <cell r="E647">
            <v>762</v>
          </cell>
          <cell r="G647" t="str">
            <v>K002</v>
          </cell>
          <cell r="H647" t="str">
            <v>KALTIM INDUSTRIAL ESTATE,PT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R647">
            <v>0</v>
          </cell>
          <cell r="S647">
            <v>567974</v>
          </cell>
          <cell r="Y647">
            <v>762</v>
          </cell>
          <cell r="Z647" t="str">
            <v>JNL BIAYA GAJI KARYAWAN PT KIE &amp; PERBANTUAN PKT PRD JAN'2002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C648" t="str">
            <v>GG/00091/G/01/02/BTG</v>
          </cell>
          <cell r="E648">
            <v>762</v>
          </cell>
          <cell r="G648" t="str">
            <v>K002</v>
          </cell>
          <cell r="H648" t="str">
            <v>KALTIM INDUSTRIAL ESTATE,PT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R648">
            <v>0</v>
          </cell>
          <cell r="S648">
            <v>567974</v>
          </cell>
          <cell r="Y648">
            <v>762</v>
          </cell>
          <cell r="Z648" t="str">
            <v>JNL BIAYA GAJI KARYAWAN PT KIE &amp; PERBANTUAN PKT PRD JAN'2002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C649" t="str">
            <v>GG/00091/G/01/02/BTG</v>
          </cell>
          <cell r="E649">
            <v>762</v>
          </cell>
          <cell r="G649" t="str">
            <v>K002</v>
          </cell>
          <cell r="H649" t="str">
            <v>KALTIM INDUSTRIAL ESTATE,PT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R649">
            <v>0</v>
          </cell>
          <cell r="S649">
            <v>1481700</v>
          </cell>
          <cell r="Y649">
            <v>762</v>
          </cell>
          <cell r="Z649" t="str">
            <v>JNL BIAYA GAJI KARYAWAN PT KIE &amp; PERBANTUAN PKT PRD JAN'2002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C650" t="str">
            <v>GG/00091/G/01/02/BTG</v>
          </cell>
          <cell r="E650">
            <v>762</v>
          </cell>
          <cell r="G650" t="str">
            <v>K002</v>
          </cell>
          <cell r="H650" t="str">
            <v>KALTIM INDUSTRIAL ESTATE,PT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R650">
            <v>2135513</v>
          </cell>
          <cell r="S650">
            <v>0</v>
          </cell>
          <cell r="Y650">
            <v>762</v>
          </cell>
          <cell r="Z650" t="str">
            <v>JNL BIAYA GAJI KARYAWAN PT KIE &amp; PERBANTUAN PKT PRD JAN'2002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C651" t="str">
            <v>GG/00091/G/01/02/BTG</v>
          </cell>
          <cell r="E651">
            <v>762</v>
          </cell>
          <cell r="G651" t="str">
            <v>K002</v>
          </cell>
          <cell r="H651" t="str">
            <v>KALTIM INDUSTRIAL ESTATE,PT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R651">
            <v>375709</v>
          </cell>
          <cell r="S651">
            <v>0</v>
          </cell>
          <cell r="Y651">
            <v>762</v>
          </cell>
          <cell r="Z651" t="str">
            <v>JNL BIAYA GAJI KARYAWAN PT KIE &amp; PERBANTUAN PKT PRD JAN'2002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C652" t="str">
            <v>GG/00091/G/01/02/BTG</v>
          </cell>
          <cell r="E652">
            <v>762</v>
          </cell>
          <cell r="G652" t="str">
            <v>K002</v>
          </cell>
          <cell r="H652" t="str">
            <v>KALTIM INDUSTRIAL ESTATE,PT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R652">
            <v>1815186</v>
          </cell>
          <cell r="S652">
            <v>0</v>
          </cell>
          <cell r="Y652">
            <v>762</v>
          </cell>
          <cell r="Z652" t="str">
            <v>JNL BIAYA GAJI KARYAWAN PT KIE &amp; PERBANTUAN PKT PRD JAN'2002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C653" t="str">
            <v>GG/00091/G/01/02/BTG</v>
          </cell>
          <cell r="E653">
            <v>762</v>
          </cell>
          <cell r="G653" t="str">
            <v>K002</v>
          </cell>
          <cell r="H653" t="str">
            <v>KALTIM INDUSTRIAL ESTATE,PT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R653">
            <v>350000</v>
          </cell>
          <cell r="S653">
            <v>0</v>
          </cell>
          <cell r="Y653">
            <v>762</v>
          </cell>
          <cell r="Z653" t="str">
            <v>JNL BIAYA GAJI KARYAWAN PT KIE &amp; PERBANTUAN PKT PRD JAN'2002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C654" t="str">
            <v>GG/00091/G/01/02/BTG</v>
          </cell>
          <cell r="E654">
            <v>762</v>
          </cell>
          <cell r="G654" t="str">
            <v>K002</v>
          </cell>
          <cell r="H654" t="str">
            <v>KALTIM INDUSTRIAL ESTATE,PT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R654">
            <v>1346000</v>
          </cell>
          <cell r="S654">
            <v>0</v>
          </cell>
          <cell r="Y654">
            <v>762</v>
          </cell>
          <cell r="Z654" t="str">
            <v>JNL BIAYA GAJI KARYAWAN PT KIE &amp; PERBANTUAN PKT PRD JAN'2002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C655" t="str">
            <v>GG/00091/G/01/02/BTG</v>
          </cell>
          <cell r="E655">
            <v>762</v>
          </cell>
          <cell r="G655" t="str">
            <v>K002</v>
          </cell>
          <cell r="H655" t="str">
            <v>KALTIM INDUSTRIAL ESTATE,PT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R655">
            <v>1137500</v>
          </cell>
          <cell r="S655">
            <v>0</v>
          </cell>
          <cell r="Y655">
            <v>762</v>
          </cell>
          <cell r="Z655" t="str">
            <v>JNL BIAYA GAJI KARYAWAN PT KIE &amp; PERBANTUAN PKT PRD JAN'2002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C656" t="str">
            <v>GG/00091/G/01/02/BTG</v>
          </cell>
          <cell r="E656">
            <v>762</v>
          </cell>
          <cell r="G656" t="str">
            <v>K002</v>
          </cell>
          <cell r="H656" t="str">
            <v>KALTIM INDUSTRIAL ESTATE,PT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R656">
            <v>4596416</v>
          </cell>
          <cell r="S656">
            <v>0</v>
          </cell>
          <cell r="Y656">
            <v>762</v>
          </cell>
          <cell r="Z656" t="str">
            <v>JNL BIAYA GAJI KARYAWAN PT KIE &amp; PERBANTUAN PKT PRD JAN'2002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C657" t="str">
            <v>GG/00091/G/01/02/BTG</v>
          </cell>
          <cell r="E657">
            <v>762</v>
          </cell>
          <cell r="G657" t="str">
            <v>K002</v>
          </cell>
          <cell r="H657" t="str">
            <v>KALTIM INDUSTRIAL ESTATE,PT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R657">
            <v>699400</v>
          </cell>
          <cell r="S657">
            <v>0</v>
          </cell>
          <cell r="Y657">
            <v>762</v>
          </cell>
          <cell r="Z657" t="str">
            <v>JNL BIAYA GAJI KARYAWAN PT KIE &amp; PERBANTUAN PKT PRD JAN'2002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G658" t="str">
            <v>K002</v>
          </cell>
          <cell r="H658" t="str">
            <v>KALTIM INDUSTRIAL ESTATE,PT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R658">
            <v>0</v>
          </cell>
          <cell r="S658">
            <v>97285</v>
          </cell>
          <cell r="Y658">
            <v>762</v>
          </cell>
          <cell r="Z658" t="str">
            <v>JNL BIAYA GAJI KARYAWAN PT KIE &amp; PERBANTUAN PKT PRD JAN'2002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G659" t="str">
            <v>K002</v>
          </cell>
          <cell r="H659" t="str">
            <v>KALTIM INDUSTRIAL ESTATE,PT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R659">
            <v>0</v>
          </cell>
          <cell r="S659">
            <v>150000</v>
          </cell>
          <cell r="Y659">
            <v>762</v>
          </cell>
          <cell r="Z659" t="str">
            <v>JNL BIAYA GAJI KARYAWAN PT KIE &amp; PERBANTUAN PKT PRD JAN'2002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G660" t="str">
            <v>K002</v>
          </cell>
          <cell r="H660" t="str">
            <v>KALTIM INDUSTRIAL ESTATE,PT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R660">
            <v>0</v>
          </cell>
          <cell r="S660">
            <v>400</v>
          </cell>
          <cell r="Y660">
            <v>762</v>
          </cell>
          <cell r="Z660" t="str">
            <v>JNL BIAYA GAJI KARYAWAN PT KIE &amp; PERBANTUAN PKT PRD JAN'2002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C661" t="str">
            <v>GG/00091/G/01/02/BTG</v>
          </cell>
          <cell r="E661">
            <v>762</v>
          </cell>
          <cell r="G661" t="str">
            <v>K002</v>
          </cell>
          <cell r="H661" t="str">
            <v>KALTIM INDUSTRIAL ESTATE,PT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R661">
            <v>0</v>
          </cell>
          <cell r="S661">
            <v>102939</v>
          </cell>
          <cell r="Y661">
            <v>762</v>
          </cell>
          <cell r="Z661" t="str">
            <v>JNL BIAYA GAJI KARYAWAN PT KIE &amp; PERBANTUAN PKT PRD JAN'2002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C662" t="str">
            <v>GG/00091/G/01/02/BTG</v>
          </cell>
          <cell r="E662">
            <v>762</v>
          </cell>
          <cell r="G662" t="str">
            <v>K002</v>
          </cell>
          <cell r="H662" t="str">
            <v>KALTIM INDUSTRIAL ESTATE,PT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R662">
            <v>0</v>
          </cell>
          <cell r="S662">
            <v>213551</v>
          </cell>
          <cell r="Y662">
            <v>762</v>
          </cell>
          <cell r="Z662" t="str">
            <v>JNL BIAYA GAJI KARYAWAN PT KIE &amp; PERBANTUAN PKT PRD JAN'2002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C663" t="str">
            <v>GG/00091/G/01/02/BTG</v>
          </cell>
          <cell r="E663">
            <v>762</v>
          </cell>
          <cell r="G663" t="str">
            <v>K002</v>
          </cell>
          <cell r="H663" t="str">
            <v>KALTIM INDUSTRIAL ESTATE,PT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R663">
            <v>0</v>
          </cell>
          <cell r="S663">
            <v>213551</v>
          </cell>
          <cell r="Y663">
            <v>762</v>
          </cell>
          <cell r="Z663" t="str">
            <v>JNL BIAYA GAJI KARYAWAN PT KIE &amp; PERBANTUAN PKT PRD JAN'2002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C664" t="str">
            <v>GG/00091/G/01/02/BTG</v>
          </cell>
          <cell r="E664">
            <v>762</v>
          </cell>
          <cell r="G664" t="str">
            <v>K002</v>
          </cell>
          <cell r="H664" t="str">
            <v>KALTIM INDUSTRIAL ESTATE,PT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R664">
            <v>0</v>
          </cell>
          <cell r="S664">
            <v>238900</v>
          </cell>
          <cell r="Y664">
            <v>762</v>
          </cell>
          <cell r="Z664" t="str">
            <v>JNL BIAYA GAJI KARYAWAN PT KIE &amp; PERBANTUAN PKT PRD JAN'2002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C665" t="str">
            <v>GG/00091/G/01/02/BTG</v>
          </cell>
          <cell r="E665">
            <v>762</v>
          </cell>
          <cell r="G665" t="str">
            <v>K002</v>
          </cell>
          <cell r="H665" t="str">
            <v>KALTIM INDUSTRIAL ESTATE,PT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R665">
            <v>2261756</v>
          </cell>
          <cell r="S665">
            <v>0</v>
          </cell>
          <cell r="Y665">
            <v>762</v>
          </cell>
          <cell r="Z665" t="str">
            <v>JNL BIAYA GAJI KARYAWAN PT KIE &amp; PERBANTUAN PKT PRD JAN'2002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C666" t="str">
            <v>GG/00091/G/01/02/BTG</v>
          </cell>
          <cell r="E666">
            <v>762</v>
          </cell>
          <cell r="G666" t="str">
            <v>K002</v>
          </cell>
          <cell r="H666" t="str">
            <v>KALTIM INDUSTRIAL ESTATE,PT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R666">
            <v>450331</v>
          </cell>
          <cell r="S666">
            <v>0</v>
          </cell>
          <cell r="Y666">
            <v>762</v>
          </cell>
          <cell r="Z666" t="str">
            <v>JNL BIAYA GAJI KARYAWAN PT KIE &amp; PERBANTUAN PKT PRD JAN'2002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C667" t="str">
            <v>GG/00091/G/01/02/BTG</v>
          </cell>
          <cell r="E667">
            <v>762</v>
          </cell>
          <cell r="G667" t="str">
            <v>K002</v>
          </cell>
          <cell r="H667" t="str">
            <v>KALTIM INDUSTRIAL ESTATE,PT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R667">
            <v>1953584</v>
          </cell>
          <cell r="S667">
            <v>0</v>
          </cell>
          <cell r="Y667">
            <v>762</v>
          </cell>
          <cell r="Z667" t="str">
            <v>JNL BIAYA GAJI KARYAWAN PT KIE &amp; PERBANTUAN PKT PRD JAN'2002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C668" t="str">
            <v>GG/00091/G/01/02/BTG</v>
          </cell>
          <cell r="E668">
            <v>762</v>
          </cell>
          <cell r="G668" t="str">
            <v>K002</v>
          </cell>
          <cell r="H668" t="str">
            <v>KALTIM INDUSTRIAL ESTATE,PT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R668">
            <v>0</v>
          </cell>
          <cell r="S668">
            <v>0</v>
          </cell>
          <cell r="Y668">
            <v>762</v>
          </cell>
          <cell r="Z668" t="str">
            <v>JNL BIAYA GAJI KARYAWAN PT KIE &amp; PERBANTUAN PKT PRD JAN'2002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C669" t="str">
            <v>GG/00091/G/01/02/BTG</v>
          </cell>
          <cell r="E669">
            <v>762</v>
          </cell>
          <cell r="G669" t="str">
            <v>K002</v>
          </cell>
          <cell r="H669" t="str">
            <v>KALTIM INDUSTRIAL ESTATE,PT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R669">
            <v>1488000</v>
          </cell>
          <cell r="S669">
            <v>0</v>
          </cell>
          <cell r="Y669">
            <v>762</v>
          </cell>
          <cell r="Z669" t="str">
            <v>JNL BIAYA GAJI KARYAWAN PT KIE &amp; PERBANTUAN PKT PRD JAN'2002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C670" t="str">
            <v>GG/00091/G/01/02/BTG</v>
          </cell>
          <cell r="E670">
            <v>762</v>
          </cell>
          <cell r="G670" t="str">
            <v>K002</v>
          </cell>
          <cell r="H670" t="str">
            <v>KALTIM INDUSTRIAL ESTATE,PT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R670">
            <v>1287000</v>
          </cell>
          <cell r="S670">
            <v>0</v>
          </cell>
          <cell r="Y670">
            <v>762</v>
          </cell>
          <cell r="Z670" t="str">
            <v>JNL BIAYA GAJI KARYAWAN PT KIE &amp; PERBANTUAN PKT PRD JAN'2002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C671" t="str">
            <v>GG/00091/G/01/02/BTG</v>
          </cell>
          <cell r="E671">
            <v>762</v>
          </cell>
          <cell r="G671" t="str">
            <v>K002</v>
          </cell>
          <cell r="H671" t="str">
            <v>KALTIM INDUSTRIAL ESTATE,PT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R671">
            <v>8940576</v>
          </cell>
          <cell r="S671">
            <v>0</v>
          </cell>
          <cell r="Y671">
            <v>762</v>
          </cell>
          <cell r="Z671" t="str">
            <v>JNL BIAYA GAJI KARYAWAN PT KIE &amp; PERBANTUAN PKT PRD JAN'2002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C672" t="str">
            <v>GG/00091/G/01/02/BTG</v>
          </cell>
          <cell r="E672">
            <v>762</v>
          </cell>
          <cell r="G672" t="str">
            <v>K002</v>
          </cell>
          <cell r="H672" t="str">
            <v>KALTIM INDUSTRIAL ESTATE,PT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R672">
            <v>754460</v>
          </cell>
          <cell r="S672">
            <v>0</v>
          </cell>
          <cell r="Y672">
            <v>762</v>
          </cell>
          <cell r="Z672" t="str">
            <v>JNL BIAYA GAJI KARYAWAN PT KIE &amp; PERBANTUAN PKT PRD JAN'2002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C673" t="str">
            <v>GG/00091/G/01/02/BTG</v>
          </cell>
          <cell r="E673">
            <v>762</v>
          </cell>
          <cell r="G673" t="str">
            <v>K002</v>
          </cell>
          <cell r="H673" t="str">
            <v>KALTIM INDUSTRIAL ESTATE,PT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R673">
            <v>0</v>
          </cell>
          <cell r="S673">
            <v>34000</v>
          </cell>
          <cell r="Y673">
            <v>762</v>
          </cell>
          <cell r="Z673" t="str">
            <v>JNL BIAYA GAJI KARYAWAN PT KIE &amp; PERBANTUAN PKT PRD JAN'2002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C674" t="str">
            <v>GG/00091/G/01/02/BTG</v>
          </cell>
          <cell r="E674">
            <v>762</v>
          </cell>
          <cell r="G674" t="str">
            <v>K002</v>
          </cell>
          <cell r="H674" t="str">
            <v>KALTIM INDUSTRIAL ESTATE,PT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R674">
            <v>0</v>
          </cell>
          <cell r="S674">
            <v>109680</v>
          </cell>
          <cell r="Y674">
            <v>762</v>
          </cell>
          <cell r="Z674" t="str">
            <v>JNL BIAYA GAJI KARYAWAN PT KIE &amp; PERBANTUAN PKT PRD JAN'2002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C675" t="str">
            <v>GG/00091/G/01/02/BTG</v>
          </cell>
          <cell r="E675">
            <v>762</v>
          </cell>
          <cell r="G675" t="str">
            <v>K002</v>
          </cell>
          <cell r="H675" t="str">
            <v>KALTIM INDUSTRIAL ESTATE,PT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R675">
            <v>0</v>
          </cell>
          <cell r="S675">
            <v>229833</v>
          </cell>
          <cell r="Y675">
            <v>762</v>
          </cell>
          <cell r="Z675" t="str">
            <v>JNL BIAYA GAJI KARYAWAN PT KIE &amp; PERBANTUAN PKT PRD JAN'2002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C676" t="str">
            <v>GG/00091/G/01/02/BTG</v>
          </cell>
          <cell r="E676">
            <v>762</v>
          </cell>
          <cell r="G676" t="str">
            <v>K002</v>
          </cell>
          <cell r="H676" t="str">
            <v>KALTIM INDUSTRIAL ESTATE,PT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R676">
            <v>0</v>
          </cell>
          <cell r="S676">
            <v>229833</v>
          </cell>
          <cell r="Y676">
            <v>762</v>
          </cell>
          <cell r="Z676" t="str">
            <v>JNL BIAYA GAJI KARYAWAN PT KIE &amp; PERBANTUAN PKT PRD JAN'2002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C677" t="str">
            <v>GG/00091/G/01/02/BTG</v>
          </cell>
          <cell r="E677">
            <v>762</v>
          </cell>
          <cell r="G677" t="str">
            <v>K002</v>
          </cell>
          <cell r="H677" t="str">
            <v>KALTIM INDUSTRIAL ESTATE,PT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R677">
            <v>0</v>
          </cell>
          <cell r="S677">
            <v>714750</v>
          </cell>
          <cell r="Y677">
            <v>762</v>
          </cell>
          <cell r="Z677" t="str">
            <v>JNL BIAYA GAJI KARYAWAN PT KIE &amp; PERBANTUAN PKT PRD JAN'2002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C678" t="str">
            <v>GG/00091/G/01/02/BTG</v>
          </cell>
          <cell r="E678">
            <v>762</v>
          </cell>
          <cell r="G678" t="str">
            <v>K002</v>
          </cell>
          <cell r="H678" t="str">
            <v>KALTIM INDUSTRIAL ESTATE,PT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R678">
            <v>1472394</v>
          </cell>
          <cell r="S678">
            <v>0</v>
          </cell>
          <cell r="Y678">
            <v>762</v>
          </cell>
          <cell r="Z678" t="str">
            <v>JNL BIAYA GAJI KARYAWAN PT KIE &amp; PERBANTUAN PKT PRD JAN'2002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C679" t="str">
            <v>GG/00091/G/01/02/BTG</v>
          </cell>
          <cell r="E679">
            <v>762</v>
          </cell>
          <cell r="G679" t="str">
            <v>K002</v>
          </cell>
          <cell r="H679" t="str">
            <v>KALTIM INDUSTRIAL ESTATE,PT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R679">
            <v>269574</v>
          </cell>
          <cell r="S679">
            <v>0</v>
          </cell>
          <cell r="Y679">
            <v>762</v>
          </cell>
          <cell r="Z679" t="str">
            <v>JNL BIAYA GAJI KARYAWAN PT KIE &amp; PERBANTUAN PKT PRD JAN'2002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C680" t="str">
            <v>GG/00091/G/01/02/BTG</v>
          </cell>
          <cell r="E680">
            <v>762</v>
          </cell>
          <cell r="G680" t="str">
            <v>K002</v>
          </cell>
          <cell r="H680" t="str">
            <v>KALTIM INDUSTRIAL ESTATE,PT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R680">
            <v>1251535</v>
          </cell>
          <cell r="S680">
            <v>0</v>
          </cell>
          <cell r="Y680">
            <v>762</v>
          </cell>
          <cell r="Z680" t="str">
            <v>JNL BIAYA GAJI KARYAWAN PT KIE &amp; PERBANTUAN PKT PRD JAN'2002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C681" t="str">
            <v>GG/00091/G/01/02/BTG</v>
          </cell>
          <cell r="E681">
            <v>762</v>
          </cell>
          <cell r="G681" t="str">
            <v>K002</v>
          </cell>
          <cell r="H681" t="str">
            <v>KALTIM INDUSTRIAL ESTATE,PT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R681">
            <v>75712</v>
          </cell>
          <cell r="S681">
            <v>0</v>
          </cell>
          <cell r="Y681">
            <v>762</v>
          </cell>
          <cell r="Z681" t="str">
            <v>JNL BIAYA GAJI KARYAWAN PT KIE &amp; PERBANTUAN PKT PRD JAN'2002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C682" t="str">
            <v>GG/00091/G/01/02/BTG</v>
          </cell>
          <cell r="E682">
            <v>762</v>
          </cell>
          <cell r="G682" t="str">
            <v>K002</v>
          </cell>
          <cell r="H682" t="str">
            <v>KALTIM INDUSTRIAL ESTATE,PT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R682">
            <v>902000</v>
          </cell>
          <cell r="S682">
            <v>0</v>
          </cell>
          <cell r="Y682">
            <v>762</v>
          </cell>
          <cell r="Z682" t="str">
            <v>JNL BIAYA GAJI KARYAWAN PT KIE &amp; PERBANTUAN PKT PRD JAN'2002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C683" t="str">
            <v>GG/00091/G/01/02/BTG</v>
          </cell>
          <cell r="E683">
            <v>762</v>
          </cell>
          <cell r="G683" t="str">
            <v>K002</v>
          </cell>
          <cell r="H683" t="str">
            <v>KALTIM INDUSTRIAL ESTATE,PT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R683">
            <v>851500</v>
          </cell>
          <cell r="S683">
            <v>0</v>
          </cell>
          <cell r="Y683">
            <v>762</v>
          </cell>
          <cell r="Z683" t="str">
            <v>JNL BIAYA GAJI KARYAWAN PT KIE &amp; PERBANTUAN PKT PRD JAN'2002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C684" t="str">
            <v>GG/00091/G/01/02/BTG</v>
          </cell>
          <cell r="E684">
            <v>762</v>
          </cell>
          <cell r="G684" t="str">
            <v>K002</v>
          </cell>
          <cell r="H684" t="str">
            <v>KALTIM INDUSTRIAL ESTATE,PT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R684">
            <v>3137864</v>
          </cell>
          <cell r="S684">
            <v>0</v>
          </cell>
          <cell r="Y684">
            <v>762</v>
          </cell>
          <cell r="Z684" t="str">
            <v>JNL BIAYA GAJI KARYAWAN PT KIE &amp; PERBANTUAN PKT PRD JAN'2002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C685" t="str">
            <v>GG/00091/G/01/02/BTG</v>
          </cell>
          <cell r="E685">
            <v>762</v>
          </cell>
          <cell r="G685" t="str">
            <v>K002</v>
          </cell>
          <cell r="H685" t="str">
            <v>KALTIM INDUSTRIAL ESTATE,PT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R685">
            <v>485680</v>
          </cell>
          <cell r="S685">
            <v>0</v>
          </cell>
          <cell r="Y685">
            <v>762</v>
          </cell>
          <cell r="Z685" t="str">
            <v>JNL BIAYA GAJI KARYAWAN PT KIE &amp; PERBANTUAN PKT PRD JAN'2002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C686" t="str">
            <v>GG/00091/G/01/02/BTG</v>
          </cell>
          <cell r="E686">
            <v>762</v>
          </cell>
          <cell r="G686" t="str">
            <v>K002</v>
          </cell>
          <cell r="H686" t="str">
            <v>KALTIM INDUSTRIAL ESTATE,PT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R686">
            <v>0</v>
          </cell>
          <cell r="S686">
            <v>12000</v>
          </cell>
          <cell r="Y686">
            <v>762</v>
          </cell>
          <cell r="Z686" t="str">
            <v>JNL BIAYA GAJI KARYAWAN PT KIE &amp; PERBANTUAN PKT PRD JAN'2002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C687" t="str">
            <v>GG/00091/G/01/02/BTG</v>
          </cell>
          <cell r="E687">
            <v>762</v>
          </cell>
          <cell r="G687" t="str">
            <v>K002</v>
          </cell>
          <cell r="H687" t="str">
            <v>KALTIM INDUSTRIAL ESTATE,PT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R687">
            <v>0</v>
          </cell>
          <cell r="S687">
            <v>72000</v>
          </cell>
          <cell r="Y687">
            <v>762</v>
          </cell>
          <cell r="Z687" t="str">
            <v>JNL BIAYA GAJI KARYAWAN PT KIE &amp; PERBANTUAN PKT PRD JAN'2002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C688" t="str">
            <v>GG/00091/G/01/02/BTG</v>
          </cell>
          <cell r="E688">
            <v>762</v>
          </cell>
          <cell r="G688" t="str">
            <v>K002</v>
          </cell>
          <cell r="H688" t="str">
            <v>KALTIM INDUSTRIAL ESTATE,PT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R688">
            <v>0</v>
          </cell>
          <cell r="S688">
            <v>147239</v>
          </cell>
          <cell r="Y688">
            <v>762</v>
          </cell>
          <cell r="Z688" t="str">
            <v>JNL BIAYA GAJI KARYAWAN PT KIE &amp; PERBANTUAN PKT PRD JAN'2002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C689" t="str">
            <v>GG/00091/G/01/02/BTG</v>
          </cell>
          <cell r="E689">
            <v>762</v>
          </cell>
          <cell r="G689" t="str">
            <v>K002</v>
          </cell>
          <cell r="H689" t="str">
            <v>KALTIM INDUSTRIAL ESTATE,PT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R689">
            <v>0</v>
          </cell>
          <cell r="S689">
            <v>147239</v>
          </cell>
          <cell r="Y689">
            <v>762</v>
          </cell>
          <cell r="Z689" t="str">
            <v>JNL BIAYA GAJI KARYAWAN PT KIE &amp; PERBANTUAN PKT PRD JAN'2002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C690" t="str">
            <v>GG/00091/G/01/02/BTG</v>
          </cell>
          <cell r="E690">
            <v>762</v>
          </cell>
          <cell r="G690" t="str">
            <v>K002</v>
          </cell>
          <cell r="H690" t="str">
            <v>KALTIM INDUSTRIAL ESTATE,PT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R690">
            <v>0</v>
          </cell>
          <cell r="S690">
            <v>1247225</v>
          </cell>
          <cell r="Y690">
            <v>762</v>
          </cell>
          <cell r="Z690" t="str">
            <v>JNL BIAYA GAJI KARYAWAN PT KIE &amp; PERBANTUAN PKT PRD JAN'2002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C691" t="str">
            <v>GG/00091/G/01/02/BTG</v>
          </cell>
          <cell r="E691">
            <v>762</v>
          </cell>
          <cell r="G691" t="str">
            <v>K002</v>
          </cell>
          <cell r="H691" t="str">
            <v>KALTIM INDUSTRIAL ESTATE,PT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R691">
            <v>0</v>
          </cell>
          <cell r="S691">
            <v>90845512</v>
          </cell>
          <cell r="Y691">
            <v>762</v>
          </cell>
          <cell r="Z691" t="str">
            <v>JNL BIAYA GAJI KARYAWAN PT KIE &amp; PERBANTUAN PKT PRD JAN'2002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C692" t="str">
            <v>GG/00091/G/01/02/BTG</v>
          </cell>
          <cell r="E692">
            <v>762</v>
          </cell>
          <cell r="G692" t="str">
            <v>K002</v>
          </cell>
          <cell r="H692" t="str">
            <v>KALTIM INDUSTRIAL ESTATE,PT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R692">
            <v>0</v>
          </cell>
          <cell r="S692">
            <v>1763400</v>
          </cell>
          <cell r="Y692">
            <v>762</v>
          </cell>
          <cell r="Z692" t="str">
            <v>JNL BIAYA GAJI KARYAWAN PT KIE &amp; PERBANTUAN PKT PRD JAN'2002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C693" t="str">
            <v>GG/00091/G/01/02/BTG</v>
          </cell>
          <cell r="E693">
            <v>762</v>
          </cell>
          <cell r="G693" t="str">
            <v>K002</v>
          </cell>
          <cell r="H693" t="str">
            <v>KALTIM INDUSTRIAL ESTATE,PT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R693">
            <v>0</v>
          </cell>
          <cell r="S693">
            <v>783700</v>
          </cell>
          <cell r="Y693">
            <v>762</v>
          </cell>
          <cell r="Z693" t="str">
            <v>JNL BIAYA GAJI KARYAWAN PT KIE &amp; PERBANTUAN PKT PRD JAN'2002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C694" t="str">
            <v>GG/00091/G/01/02/BTG</v>
          </cell>
          <cell r="E694">
            <v>762</v>
          </cell>
          <cell r="G694" t="str">
            <v>K002</v>
          </cell>
          <cell r="H694" t="str">
            <v>KALTIM INDUSTRIAL ESTATE,PT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R694">
            <v>0</v>
          </cell>
          <cell r="S694">
            <v>8245100</v>
          </cell>
          <cell r="Y694">
            <v>762</v>
          </cell>
          <cell r="Z694" t="str">
            <v>JNL BIAYA GAJI KARYAWAN PT KIE &amp; PERBANTUAN PKT PRD JAN'2002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C695" t="str">
            <v>GG/00091/G/01/02/BTG</v>
          </cell>
          <cell r="E695">
            <v>762</v>
          </cell>
          <cell r="G695" t="str">
            <v>K002</v>
          </cell>
          <cell r="H695" t="str">
            <v>KALTIM INDUSTRIAL ESTATE,PT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R695">
            <v>0</v>
          </cell>
          <cell r="S695">
            <v>125000</v>
          </cell>
          <cell r="Y695">
            <v>762</v>
          </cell>
          <cell r="Z695" t="str">
            <v>JNL BIAYA GAJI KARYAWAN PT KIE &amp; PERBANTUAN PKT PRD JAN'2002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C696" t="str">
            <v>GG/00091/G/01/02/BTG</v>
          </cell>
          <cell r="E696">
            <v>762</v>
          </cell>
          <cell r="G696" t="str">
            <v>K002</v>
          </cell>
          <cell r="H696" t="str">
            <v>KALTIM INDUSTRIAL ESTATE,PT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R696">
            <v>0</v>
          </cell>
          <cell r="S696">
            <v>150500</v>
          </cell>
          <cell r="Y696">
            <v>762</v>
          </cell>
          <cell r="Z696" t="str">
            <v>JNL BIAYA GAJI KARYAWAN PT KIE &amp; PERBANTUAN PKT PRD JAN'2002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C697" t="str">
            <v>GG/00092/G/01/02/BTG</v>
          </cell>
          <cell r="E697">
            <v>762</v>
          </cell>
          <cell r="G697" t="str">
            <v>8602714</v>
          </cell>
          <cell r="H697" t="str">
            <v>ALI HERNOWO, SH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R697">
            <v>237500000</v>
          </cell>
          <cell r="S697">
            <v>0</v>
          </cell>
          <cell r="Y697">
            <v>762</v>
          </cell>
          <cell r="Z697" t="str">
            <v>JNL P/J UANG MUKA PELUNASAN PEMBELIAN UNIT BATCHING PLANT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C698" t="str">
            <v>GG/00092/G/01/02/BTG</v>
          </cell>
          <cell r="E698">
            <v>762</v>
          </cell>
          <cell r="G698" t="str">
            <v>8602714</v>
          </cell>
          <cell r="H698" t="str">
            <v>ALI HERNOWO, SH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R698">
            <v>23750000</v>
          </cell>
          <cell r="S698">
            <v>0</v>
          </cell>
          <cell r="Y698">
            <v>762</v>
          </cell>
          <cell r="Z698" t="str">
            <v>JNL P/J UANG MUKA PELUNASAN PEMBELIAN UNIT BATCHING PLANT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C699" t="str">
            <v>GG/00092/G/01/02/BTG</v>
          </cell>
          <cell r="E699">
            <v>762</v>
          </cell>
          <cell r="G699" t="str">
            <v>8602714</v>
          </cell>
          <cell r="H699" t="str">
            <v>ALI HERNOWO, SH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R699">
            <v>0</v>
          </cell>
          <cell r="S699">
            <v>23750000</v>
          </cell>
          <cell r="Y699">
            <v>762</v>
          </cell>
          <cell r="Z699" t="str">
            <v>JNL P/J UANG MUKA PELUNASAN PEMBELIAN UNIT BATCHING PLANT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C700" t="str">
            <v>GG/00092/G/01/02/BTG</v>
          </cell>
          <cell r="E700">
            <v>762</v>
          </cell>
          <cell r="G700" t="str">
            <v>8602714</v>
          </cell>
          <cell r="H700" t="str">
            <v>ALI HERNOWO, SH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R700">
            <v>0</v>
          </cell>
          <cell r="S700">
            <v>237500000</v>
          </cell>
          <cell r="Y700">
            <v>762</v>
          </cell>
          <cell r="Z700" t="str">
            <v>JNL P/J UANG MUKA PELUNASAN PEMBELIAN UNIT BATCHING PLANT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C701" t="str">
            <v>GG/00093/G/01/02/BTG</v>
          </cell>
          <cell r="E701">
            <v>762</v>
          </cell>
          <cell r="G701" t="str">
            <v>K046</v>
          </cell>
          <cell r="H701" t="str">
            <v>KALTIM PASIFIC AMMONIA, PT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R701">
            <v>22677241</v>
          </cell>
          <cell r="S701">
            <v>0</v>
          </cell>
          <cell r="Y701">
            <v>762</v>
          </cell>
          <cell r="Z701" t="str">
            <v>JNL BALIK EX.GG/00028/G/07/01/BTG KARENA SALAH KOREKSI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C702" t="str">
            <v>GG/00093/G/01/02/BTG</v>
          </cell>
          <cell r="E702">
            <v>762</v>
          </cell>
          <cell r="G702" t="str">
            <v>K046</v>
          </cell>
          <cell r="H702" t="str">
            <v>KALTIM PASIFIC AMMONIA, PT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R702">
            <v>0</v>
          </cell>
          <cell r="S702">
            <v>22677241</v>
          </cell>
          <cell r="Y702">
            <v>762</v>
          </cell>
          <cell r="Z702" t="str">
            <v>JNL BALIK EX.GG/00028/G/07/01/BTG KARENA SALAH KOREKSI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G703" t="str">
            <v>9100071</v>
          </cell>
          <cell r="H703" t="str">
            <v>MULYONO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R703">
            <v>235000</v>
          </cell>
          <cell r="S703">
            <v>0</v>
          </cell>
          <cell r="Y703">
            <v>762</v>
          </cell>
          <cell r="Z703" t="str">
            <v>JNL PEMAKAIAN SEMEN TYPE I DR GUDANG PT KIE BACKUP TERLAMPIR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C704" t="str">
            <v>GG/00094/G/01/02/BTG</v>
          </cell>
          <cell r="E704">
            <v>762</v>
          </cell>
          <cell r="G704" t="str">
            <v>9100071</v>
          </cell>
          <cell r="H704" t="str">
            <v>MULYONO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R704">
            <v>0</v>
          </cell>
          <cell r="S704">
            <v>235000</v>
          </cell>
          <cell r="Y704">
            <v>762</v>
          </cell>
          <cell r="Z704" t="str">
            <v>JNL PEMAKAIAN SEMEN TYPE I DR GUDANG PT KIE BACKUP TERLAMPIR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C705" t="str">
            <v>GG/00096/G/01/02/BTG</v>
          </cell>
          <cell r="E705">
            <v>762</v>
          </cell>
          <cell r="G705" t="str">
            <v>K046</v>
          </cell>
          <cell r="H705" t="str">
            <v>KALTIM PASIFIC AMMONIA, PT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R705">
            <v>174000</v>
          </cell>
          <cell r="S705">
            <v>0</v>
          </cell>
          <cell r="Y705">
            <v>762</v>
          </cell>
          <cell r="Z705" t="str">
            <v>BIAYA KARENA BUKTI PPH TIDAK DI KOMPENSASIKAN KE PPH BADAN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C706" t="str">
            <v>GG/00096/G/01/02/BTG</v>
          </cell>
          <cell r="E706">
            <v>762</v>
          </cell>
          <cell r="G706" t="str">
            <v>K046</v>
          </cell>
          <cell r="H706" t="str">
            <v>KALTIM PASIFIC AMMONIA, PT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R706">
            <v>0</v>
          </cell>
          <cell r="S706">
            <v>174000</v>
          </cell>
          <cell r="Y706">
            <v>762</v>
          </cell>
          <cell r="Z706" t="str">
            <v>BIAYA KARENA BUKTI PPH TIDAK DI KOMPENSASIKAN KE PPH BADAN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C707" t="str">
            <v>GG/00102/G/01/02/BTG</v>
          </cell>
          <cell r="E707">
            <v>762</v>
          </cell>
          <cell r="G707" t="str">
            <v>P006</v>
          </cell>
          <cell r="H707" t="str">
            <v>PUPUK KALTIM (PERSERO),PT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R707">
            <v>118824885</v>
          </cell>
          <cell r="S707">
            <v>0</v>
          </cell>
          <cell r="Y707">
            <v>762</v>
          </cell>
          <cell r="Z707" t="str">
            <v>JURNAL JASA SEWA LAHAN PERIODE JANUARI 2002 BACKUP TERLAMPIR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C708" t="str">
            <v>GG/00102/G/01/02/BTG</v>
          </cell>
          <cell r="E708">
            <v>762</v>
          </cell>
          <cell r="G708" t="str">
            <v>P006</v>
          </cell>
          <cell r="H708" t="str">
            <v>PUPUK KALTIM (PERSERO),PT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R708">
            <v>0</v>
          </cell>
          <cell r="S708">
            <v>118824885</v>
          </cell>
          <cell r="Y708">
            <v>762</v>
          </cell>
          <cell r="Z708" t="str">
            <v>JURNAL JASA SEWA LAHAN PERIODE JANUARI 2002 BACKUP TERLAMPIR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C1104" t="str">
            <v>GG/00089/G/01/02/BTG</v>
          </cell>
          <cell r="E1104">
            <v>762</v>
          </cell>
          <cell r="G1104" t="str">
            <v>B027</v>
          </cell>
          <cell r="H1104" t="str">
            <v>BANK MANDIRI (PERSERO) LHOK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R1104">
            <v>500000000</v>
          </cell>
          <cell r="S1104">
            <v>0</v>
          </cell>
          <cell r="Y1104">
            <v>762</v>
          </cell>
          <cell r="Z1104" t="str">
            <v>PEMINDAHAN DANA DARI BNI CAB.BTG KE BANK MANDIRI CAB.LOKTUAN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C1105" t="str">
            <v>GG/00089/G/01/02/BTG</v>
          </cell>
          <cell r="E1105">
            <v>762</v>
          </cell>
          <cell r="G1105" t="str">
            <v>B027</v>
          </cell>
          <cell r="H1105" t="str">
            <v>BANK MANDIRI (PERSERO) LHOK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R1105">
            <v>0</v>
          </cell>
          <cell r="S1105">
            <v>500000000</v>
          </cell>
          <cell r="Y1105">
            <v>762</v>
          </cell>
          <cell r="Z1105" t="str">
            <v>PEMINDAHAN DANA DARI BNI CAB.BTG KE BANK MANDIRI CAB.LOKTUAN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G1106" t="str">
            <v>8401891</v>
          </cell>
          <cell r="H1106" t="str">
            <v>SYAMSUDDIN YUNUS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O1106" t="str">
            <v>POS NERACA</v>
          </cell>
          <cell r="R1106">
            <v>0</v>
          </cell>
          <cell r="S1106">
            <v>1200000</v>
          </cell>
          <cell r="T1106">
            <v>1200000</v>
          </cell>
          <cell r="V1106" t="str">
            <v>KIE 00746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E1106" t="str">
            <v>L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G1107" t="str">
            <v>8401891</v>
          </cell>
          <cell r="H1107" t="str">
            <v>SYAMSUDDIN YUNUS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O1107" t="str">
            <v>POS NERACA</v>
          </cell>
          <cell r="R1107">
            <v>1200000</v>
          </cell>
          <cell r="S1107">
            <v>0</v>
          </cell>
          <cell r="T1107">
            <v>1200000</v>
          </cell>
          <cell r="V1107" t="str">
            <v>KIE 00746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E1107" t="str">
            <v>L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G1108" t="str">
            <v>8100413</v>
          </cell>
          <cell r="H1108" t="str">
            <v>IR.REVENSI SITOMPUL, MM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O1108" t="str">
            <v>POS NERACA</v>
          </cell>
          <cell r="R1108">
            <v>0</v>
          </cell>
          <cell r="S1108">
            <v>4825000</v>
          </cell>
          <cell r="T1108">
            <v>4825000</v>
          </cell>
          <cell r="V1108" t="str">
            <v>KIE 00746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E1108" t="str">
            <v>L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G1109" t="str">
            <v>8100413</v>
          </cell>
          <cell r="H1109" t="str">
            <v>IR.REVENSI SITOMPUL, MM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O1109" t="str">
            <v>POS NERACA</v>
          </cell>
          <cell r="R1109">
            <v>4825000</v>
          </cell>
          <cell r="S1109">
            <v>0</v>
          </cell>
          <cell r="T1109">
            <v>4825000</v>
          </cell>
          <cell r="V1109" t="str">
            <v>KIE 00746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E1109" t="str">
            <v>L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G1110" t="str">
            <v>8602714</v>
          </cell>
          <cell r="H1110" t="str">
            <v>ALI HERNOWO, SH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O1110" t="str">
            <v>POS NERACA</v>
          </cell>
          <cell r="R1110">
            <v>0</v>
          </cell>
          <cell r="S1110">
            <v>7460000</v>
          </cell>
          <cell r="T1110">
            <v>7460000</v>
          </cell>
          <cell r="V1110" t="str">
            <v>KIE 00747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E1110" t="str">
            <v>L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G1111" t="str">
            <v>8602714</v>
          </cell>
          <cell r="H1111" t="str">
            <v>ALI HERNOWO, SH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O1111" t="str">
            <v>POS NERACA</v>
          </cell>
          <cell r="R1111">
            <v>7460000</v>
          </cell>
          <cell r="S1111">
            <v>0</v>
          </cell>
          <cell r="T1111">
            <v>7460000</v>
          </cell>
          <cell r="V1111" t="str">
            <v>KIE 00747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E1111" t="str">
            <v>L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G1112" t="str">
            <v>8602714</v>
          </cell>
          <cell r="H1112" t="str">
            <v>ALI HERNOWO, SH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O1112" t="str">
            <v>POS NERACA</v>
          </cell>
          <cell r="R1112">
            <v>0</v>
          </cell>
          <cell r="S1112">
            <v>562500</v>
          </cell>
          <cell r="T1112">
            <v>562500</v>
          </cell>
          <cell r="V1112" t="str">
            <v>KIE 00747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E1112" t="str">
            <v>L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G1113" t="str">
            <v>8602714</v>
          </cell>
          <cell r="H1113" t="str">
            <v>ALI HERNOWO, SH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O1113" t="str">
            <v>POS NERACA</v>
          </cell>
          <cell r="R1113">
            <v>562500</v>
          </cell>
          <cell r="S1113">
            <v>0</v>
          </cell>
          <cell r="T1113">
            <v>562500</v>
          </cell>
          <cell r="V1113" t="str">
            <v>KIE 00747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E1113" t="str">
            <v>L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G1114" t="str">
            <v>9300089</v>
          </cell>
          <cell r="H1114" t="str">
            <v>SUMARJI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O1114" t="str">
            <v>POS NERACA</v>
          </cell>
          <cell r="R1114">
            <v>0</v>
          </cell>
          <cell r="S1114">
            <v>1000982</v>
          </cell>
          <cell r="T1114">
            <v>1000982</v>
          </cell>
          <cell r="V1114" t="str">
            <v>KIE 00749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E1114" t="str">
            <v>L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G1115" t="str">
            <v>9300089</v>
          </cell>
          <cell r="H1115" t="str">
            <v>SUMARJI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O1115" t="str">
            <v>BAGIAN UMUM</v>
          </cell>
          <cell r="R1115">
            <v>1000982</v>
          </cell>
          <cell r="S1115">
            <v>0</v>
          </cell>
          <cell r="T1115">
            <v>1000982</v>
          </cell>
          <cell r="V1115" t="str">
            <v>KIE 00749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E1115" t="str">
            <v>L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G1116" t="str">
            <v>T013</v>
          </cell>
          <cell r="H1116" t="str">
            <v>TRUBA JURONG ENGINEERING,PT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O1116" t="str">
            <v>POS NERACA</v>
          </cell>
          <cell r="R1116">
            <v>0</v>
          </cell>
          <cell r="S1116">
            <v>108714225</v>
          </cell>
          <cell r="T1116">
            <v>108714225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E1116" t="str">
            <v>L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G1117" t="str">
            <v>T013</v>
          </cell>
          <cell r="H1117" t="str">
            <v>TRUBA JURONG ENGINEERING,PT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O1117" t="str">
            <v>POS NERACA</v>
          </cell>
          <cell r="R1117">
            <v>108714225</v>
          </cell>
          <cell r="S1117">
            <v>0</v>
          </cell>
          <cell r="T1117">
            <v>108714225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E1117" t="str">
            <v>L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G1118" t="str">
            <v>K027</v>
          </cell>
          <cell r="H1118" t="str">
            <v>KOPERASI KARY.PT.KIE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O1118" t="str">
            <v>POS NERACA</v>
          </cell>
          <cell r="R1118">
            <v>0</v>
          </cell>
          <cell r="S1118">
            <v>97596342</v>
          </cell>
          <cell r="T1118">
            <v>97596342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E1118" t="str">
            <v>L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G1119" t="str">
            <v>K027</v>
          </cell>
          <cell r="H1119" t="str">
            <v>KOPERASI KARY.PT.KIE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O1119" t="str">
            <v>POS NERACA</v>
          </cell>
          <cell r="R1119">
            <v>177576342</v>
          </cell>
          <cell r="S1119">
            <v>0</v>
          </cell>
          <cell r="T1119">
            <v>97596342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E1119" t="str">
            <v>L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G1120" t="str">
            <v>K027</v>
          </cell>
          <cell r="H1120" t="str">
            <v>KOPERASI KARY.PT.KIE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O1120" t="str">
            <v>POS NERACA</v>
          </cell>
          <cell r="R1120">
            <v>17757634</v>
          </cell>
          <cell r="S1120">
            <v>0</v>
          </cell>
          <cell r="T1120">
            <v>97596342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E1120" t="str">
            <v>L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G1121" t="str">
            <v>K027</v>
          </cell>
          <cell r="H1121" t="str">
            <v>KOPERASI KARY.PT.KIE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O1121" t="str">
            <v>POS NERACA</v>
          </cell>
          <cell r="R1121">
            <v>0</v>
          </cell>
          <cell r="S1121">
            <v>17757634</v>
          </cell>
          <cell r="T1121">
            <v>97596342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E1121" t="str">
            <v>L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G1122" t="str">
            <v>K027</v>
          </cell>
          <cell r="H1122" t="str">
            <v>KOPERASI KARY.PT.KIE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O1122" t="str">
            <v>POS NERACA</v>
          </cell>
          <cell r="R1122">
            <v>0</v>
          </cell>
          <cell r="S1122">
            <v>79980000</v>
          </cell>
          <cell r="T1122">
            <v>97596342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E1122" t="str">
            <v>L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G1123" t="str">
            <v>8301406</v>
          </cell>
          <cell r="H1123" t="str">
            <v>PIUS ENOS ROPA, DRS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O1123" t="str">
            <v>POS NERACA</v>
          </cell>
          <cell r="R1123">
            <v>0</v>
          </cell>
          <cell r="S1123">
            <v>10000000</v>
          </cell>
          <cell r="T1123">
            <v>10000000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E1123" t="str">
            <v>L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G1124" t="str">
            <v>8301406</v>
          </cell>
          <cell r="H1124" t="str">
            <v>PIUS ENOS ROPA, DRS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O1124" t="str">
            <v>POS NERACA</v>
          </cell>
          <cell r="R1124">
            <v>10000000</v>
          </cell>
          <cell r="S1124">
            <v>0</v>
          </cell>
          <cell r="T1124">
            <v>10000000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E1124" t="str">
            <v>L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G1125" t="str">
            <v>9200050</v>
          </cell>
          <cell r="H1125" t="str">
            <v>ROHMAD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O1125" t="str">
            <v>POS NERACA</v>
          </cell>
          <cell r="R1125">
            <v>0</v>
          </cell>
          <cell r="S1125">
            <v>2000000</v>
          </cell>
          <cell r="T1125">
            <v>2000000</v>
          </cell>
          <cell r="V1125" t="str">
            <v>KIE 00749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E1125" t="str">
            <v>L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G1126" t="str">
            <v>9200050</v>
          </cell>
          <cell r="H1126" t="str">
            <v>ROHMAD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O1126" t="str">
            <v>POS NERACA</v>
          </cell>
          <cell r="R1126">
            <v>2000000</v>
          </cell>
          <cell r="S1126">
            <v>0</v>
          </cell>
          <cell r="T1126">
            <v>2000000</v>
          </cell>
          <cell r="V1126" t="str">
            <v>KIE 00749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E1126" t="str">
            <v>L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G1127" t="str">
            <v>D019</v>
          </cell>
          <cell r="H1127" t="str">
            <v>DISPENDA TINGKAT II BTG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O1127" t="str">
            <v>POS NERACA</v>
          </cell>
          <cell r="R1127">
            <v>0</v>
          </cell>
          <cell r="S1127">
            <v>2144600</v>
          </cell>
          <cell r="T1127">
            <v>2144600</v>
          </cell>
          <cell r="V1127" t="str">
            <v>KIE 00749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E1127" t="str">
            <v>L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G1128" t="str">
            <v>D019</v>
          </cell>
          <cell r="H1128" t="str">
            <v>DISPENDA TINGKAT II BTG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O1128" t="str">
            <v>POS NERACA</v>
          </cell>
          <cell r="R1128">
            <v>1560000</v>
          </cell>
          <cell r="S1128">
            <v>0</v>
          </cell>
          <cell r="T1128">
            <v>2144600</v>
          </cell>
          <cell r="V1128" t="str">
            <v>KIE 00749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E1128" t="str">
            <v>L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G1129" t="str">
            <v>D019</v>
          </cell>
          <cell r="H1129" t="str">
            <v>DISPENDA TINGKAT II BTG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O1129" t="str">
            <v>POS NERACA</v>
          </cell>
          <cell r="R1129">
            <v>42350</v>
          </cell>
          <cell r="S1129">
            <v>0</v>
          </cell>
          <cell r="T1129">
            <v>2144600</v>
          </cell>
          <cell r="V1129" t="str">
            <v>KIE 00749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E1129" t="str">
            <v>L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G1130" t="str">
            <v>D019</v>
          </cell>
          <cell r="H1130" t="str">
            <v>DISPENDA TINGKAT II BTG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O1130" t="str">
            <v>POS NERACA</v>
          </cell>
          <cell r="R1130">
            <v>221250</v>
          </cell>
          <cell r="S1130">
            <v>0</v>
          </cell>
          <cell r="T1130">
            <v>2144600</v>
          </cell>
          <cell r="V1130" t="str">
            <v>KIE 00749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E1130" t="str">
            <v>L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G1131" t="str">
            <v>D019</v>
          </cell>
          <cell r="H1131" t="str">
            <v>DISPENDA TINGKAT II BTG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O1131" t="str">
            <v>POS NERACA</v>
          </cell>
          <cell r="R1131">
            <v>321000</v>
          </cell>
          <cell r="S1131">
            <v>0</v>
          </cell>
          <cell r="T1131">
            <v>2144600</v>
          </cell>
          <cell r="V1131" t="str">
            <v>KIE 00749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E1131" t="str">
            <v>L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G1132" t="str">
            <v>8502574</v>
          </cell>
          <cell r="H1132" t="str">
            <v>ANGGORO P.Y, IR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O1132" t="str">
            <v>POS NERACA</v>
          </cell>
          <cell r="R1132">
            <v>0</v>
          </cell>
          <cell r="S1132">
            <v>200000</v>
          </cell>
          <cell r="T1132">
            <v>200000</v>
          </cell>
          <cell r="V1132" t="str">
            <v>KIE 00749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E1132" t="str">
            <v>L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G1133" t="str">
            <v>8502574</v>
          </cell>
          <cell r="H1133" t="str">
            <v>ANGGORO P.Y, IR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O1133" t="str">
            <v>POS NERACA</v>
          </cell>
          <cell r="R1133">
            <v>200000</v>
          </cell>
          <cell r="S1133">
            <v>0</v>
          </cell>
          <cell r="T1133">
            <v>200000</v>
          </cell>
          <cell r="V1133" t="str">
            <v>KIE 00749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E1133" t="str">
            <v>L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G1134" t="str">
            <v>9200073</v>
          </cell>
          <cell r="H1134" t="str">
            <v>DJOKO SUSILO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O1134" t="str">
            <v>POS NERACA</v>
          </cell>
          <cell r="R1134">
            <v>0</v>
          </cell>
          <cell r="S1134">
            <v>2004750</v>
          </cell>
          <cell r="T1134">
            <v>2004750</v>
          </cell>
          <cell r="V1134" t="str">
            <v>KIE 00749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E1134" t="str">
            <v>L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G1135" t="str">
            <v>9200073</v>
          </cell>
          <cell r="H1135" t="str">
            <v>DJOKO SUSILO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O1135" t="str">
            <v>BIAYA PELAPORAN DAN ANALISA</v>
          </cell>
          <cell r="R1135">
            <v>400000</v>
          </cell>
          <cell r="S1135">
            <v>0</v>
          </cell>
          <cell r="T1135">
            <v>2004750</v>
          </cell>
          <cell r="V1135" t="str">
            <v>KIE 00749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E1135" t="str">
            <v>L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G1136" t="str">
            <v>9200073</v>
          </cell>
          <cell r="H1136" t="str">
            <v>DJOKO SUSILO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O1136" t="str">
            <v>KASIR</v>
          </cell>
          <cell r="R1136">
            <v>150000</v>
          </cell>
          <cell r="S1136">
            <v>0</v>
          </cell>
          <cell r="T1136">
            <v>2004750</v>
          </cell>
          <cell r="V1136" t="str">
            <v>KIE 00749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E1136" t="str">
            <v>L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G1137" t="str">
            <v>9200073</v>
          </cell>
          <cell r="H1137" t="str">
            <v>DJOKO SUSILO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O1137" t="str">
            <v>UNIT BATCHING PLANT</v>
          </cell>
          <cell r="R1137">
            <v>40000</v>
          </cell>
          <cell r="S1137">
            <v>0</v>
          </cell>
          <cell r="T1137">
            <v>2004750</v>
          </cell>
          <cell r="V1137" t="str">
            <v>KIE 00749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E1137" t="str">
            <v>L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G1138" t="str">
            <v>9200073</v>
          </cell>
          <cell r="H1138" t="str">
            <v>DJOKO SUSILO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O1138" t="str">
            <v>BIAYA PELAPORAN DAN ANALISA</v>
          </cell>
          <cell r="R1138">
            <v>164000</v>
          </cell>
          <cell r="S1138">
            <v>0</v>
          </cell>
          <cell r="T1138">
            <v>2004750</v>
          </cell>
          <cell r="V1138" t="str">
            <v>KIE 00749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E1138" t="str">
            <v>L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G1139" t="str">
            <v>9200073</v>
          </cell>
          <cell r="H1139" t="str">
            <v>DJOKO SUSILO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O1139" t="str">
            <v>UNIT WISKIE</v>
          </cell>
          <cell r="R1139">
            <v>37500</v>
          </cell>
          <cell r="S1139">
            <v>0</v>
          </cell>
          <cell r="T1139">
            <v>2004750</v>
          </cell>
          <cell r="V1139" t="str">
            <v>KIE 00749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E1139" t="str">
            <v>L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G1140" t="str">
            <v>9200073</v>
          </cell>
          <cell r="H1140" t="str">
            <v>DJOKO SUSILO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O1140" t="str">
            <v>UNIT BATCHING PLANT</v>
          </cell>
          <cell r="R1140">
            <v>87500</v>
          </cell>
          <cell r="S1140">
            <v>0</v>
          </cell>
          <cell r="T1140">
            <v>2004750</v>
          </cell>
          <cell r="V1140" t="str">
            <v>KIE 00749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E1140" t="str">
            <v>L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G1141" t="str">
            <v>9200073</v>
          </cell>
          <cell r="H1141" t="str">
            <v>DJOKO SUSILO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O1141" t="str">
            <v>UNIT BATCHING PLANT</v>
          </cell>
          <cell r="R1141">
            <v>49750</v>
          </cell>
          <cell r="S1141">
            <v>0</v>
          </cell>
          <cell r="T1141">
            <v>2004750</v>
          </cell>
          <cell r="V1141" t="str">
            <v>KIE 00749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E1141" t="str">
            <v>L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G1142" t="str">
            <v>9200073</v>
          </cell>
          <cell r="H1142" t="str">
            <v>DJOKO SUSILO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O1142" t="str">
            <v>BAG. PERENCANAAN &amp; LINGKUNGAN</v>
          </cell>
          <cell r="R1142">
            <v>96000</v>
          </cell>
          <cell r="S1142">
            <v>0</v>
          </cell>
          <cell r="T1142">
            <v>2004750</v>
          </cell>
          <cell r="V1142" t="str">
            <v>KIE 00749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E1142" t="str">
            <v>L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G1143" t="str">
            <v>9200073</v>
          </cell>
          <cell r="H1143" t="str">
            <v>DJOKO SUSILO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O1143" t="str">
            <v>UNIT ALAT BERAT</v>
          </cell>
          <cell r="R1143">
            <v>48000</v>
          </cell>
          <cell r="S1143">
            <v>0</v>
          </cell>
          <cell r="T1143">
            <v>2004750</v>
          </cell>
          <cell r="V1143" t="str">
            <v>KIE 00749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E1143" t="str">
            <v>L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G1144" t="str">
            <v>9200073</v>
          </cell>
          <cell r="H1144" t="str">
            <v>DJOKO SUSILO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O1144" t="str">
            <v>UNIT ALAT BERAT</v>
          </cell>
          <cell r="R1144">
            <v>79500</v>
          </cell>
          <cell r="S1144">
            <v>0</v>
          </cell>
          <cell r="T1144">
            <v>2004750</v>
          </cell>
          <cell r="V1144" t="str">
            <v>KIE 00749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E1144" t="str">
            <v>L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G1145" t="str">
            <v>9200073</v>
          </cell>
          <cell r="H1145" t="str">
            <v>DJOKO SUSILO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O1145" t="str">
            <v>UNIT ALAT BERAT</v>
          </cell>
          <cell r="R1145">
            <v>50000</v>
          </cell>
          <cell r="S1145">
            <v>0</v>
          </cell>
          <cell r="T1145">
            <v>2004750</v>
          </cell>
          <cell r="V1145" t="str">
            <v>KIE 00749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E1145" t="str">
            <v>L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G1146" t="str">
            <v>9200073</v>
          </cell>
          <cell r="H1146" t="str">
            <v>DJOKO SUSILO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O1146" t="str">
            <v>HUKUM &amp; PERIJINAN</v>
          </cell>
          <cell r="R1146">
            <v>90000</v>
          </cell>
          <cell r="S1146">
            <v>0</v>
          </cell>
          <cell r="T1146">
            <v>2004750</v>
          </cell>
          <cell r="V1146" t="str">
            <v>KIE 00749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E1146" t="str">
            <v>L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G1147" t="str">
            <v>9200073</v>
          </cell>
          <cell r="H1147" t="str">
            <v>DJOKO SUSILO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O1147" t="str">
            <v>UNIT BATCHING PLANT</v>
          </cell>
          <cell r="R1147">
            <v>35000</v>
          </cell>
          <cell r="S1147">
            <v>0</v>
          </cell>
          <cell r="T1147">
            <v>2004750</v>
          </cell>
          <cell r="V1147" t="str">
            <v>KIE 00749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E1147" t="str">
            <v>L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G1148" t="str">
            <v>9200073</v>
          </cell>
          <cell r="H1148" t="str">
            <v>DJOKO SUSILO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O1148" t="str">
            <v>UNIT ALAT BERAT</v>
          </cell>
          <cell r="R1148">
            <v>100000</v>
          </cell>
          <cell r="S1148">
            <v>0</v>
          </cell>
          <cell r="T1148">
            <v>2004750</v>
          </cell>
          <cell r="V1148" t="str">
            <v>KIE 00749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E1148" t="str">
            <v>L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G1149" t="str">
            <v>9200073</v>
          </cell>
          <cell r="H1149" t="str">
            <v>DJOKO SUSILO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O1149" t="str">
            <v>UNIT WISKIE</v>
          </cell>
          <cell r="R1149">
            <v>90000</v>
          </cell>
          <cell r="S1149">
            <v>0</v>
          </cell>
          <cell r="T1149">
            <v>2004750</v>
          </cell>
          <cell r="V1149" t="str">
            <v>KIE 00749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E1149" t="str">
            <v>L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G1150" t="str">
            <v>9200073</v>
          </cell>
          <cell r="H1150" t="str">
            <v>DJOKO SUSILO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O1150" t="str">
            <v>UNIT WISKIE</v>
          </cell>
          <cell r="R1150">
            <v>20000</v>
          </cell>
          <cell r="S1150">
            <v>0</v>
          </cell>
          <cell r="T1150">
            <v>2004750</v>
          </cell>
          <cell r="V1150" t="str">
            <v>KIE 00749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E1150" t="str">
            <v>L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G1151" t="str">
            <v>9200073</v>
          </cell>
          <cell r="H1151" t="str">
            <v>DJOKO SUSILO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O1151" t="str">
            <v>PENAGIHAN &amp; HUTANG</v>
          </cell>
          <cell r="R1151">
            <v>198000</v>
          </cell>
          <cell r="S1151">
            <v>0</v>
          </cell>
          <cell r="T1151">
            <v>2004750</v>
          </cell>
          <cell r="V1151" t="str">
            <v>KIE 00749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E1151" t="str">
            <v>L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G1152" t="str">
            <v>9200073</v>
          </cell>
          <cell r="H1152" t="str">
            <v>DJOKO SUSILO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O1152" t="str">
            <v>SEKRETARIAT</v>
          </cell>
          <cell r="R1152">
            <v>19500</v>
          </cell>
          <cell r="S1152">
            <v>0</v>
          </cell>
          <cell r="T1152">
            <v>2004750</v>
          </cell>
          <cell r="V1152" t="str">
            <v>KIE 00749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E1152" t="str">
            <v>L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G1153" t="str">
            <v>9200073</v>
          </cell>
          <cell r="H1153" t="str">
            <v>DJOKO SUSILO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O1153" t="str">
            <v>PROYEK KPR BTN V (LIMA)</v>
          </cell>
          <cell r="R1153">
            <v>200000</v>
          </cell>
          <cell r="S1153">
            <v>0</v>
          </cell>
          <cell r="T1153">
            <v>2004750</v>
          </cell>
          <cell r="V1153" t="str">
            <v>KIE 00749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E1153" t="str">
            <v>L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G1154" t="str">
            <v>9200073</v>
          </cell>
          <cell r="H1154" t="str">
            <v>DJOKO SUSILO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O1154" t="str">
            <v>UNIT ALAT BERAT</v>
          </cell>
          <cell r="R1154">
            <v>50000</v>
          </cell>
          <cell r="S1154">
            <v>0</v>
          </cell>
          <cell r="T1154">
            <v>2004750</v>
          </cell>
          <cell r="V1154" t="str">
            <v>KIE 00749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E1154" t="str">
            <v>L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G1155" t="str">
            <v>8401891</v>
          </cell>
          <cell r="H1155" t="str">
            <v>SYAMSUDDIN YUNUS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O1155" t="str">
            <v>POS NERACA</v>
          </cell>
          <cell r="R1155">
            <v>0</v>
          </cell>
          <cell r="S1155">
            <v>910000</v>
          </cell>
          <cell r="T1155">
            <v>910000</v>
          </cell>
          <cell r="V1155" t="str">
            <v>KIE 00749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E1155" t="str">
            <v>L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G1156" t="str">
            <v>8401891</v>
          </cell>
          <cell r="H1156" t="str">
            <v>SYAMSUDDIN YUNUS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O1156" t="str">
            <v>POS NERACA</v>
          </cell>
          <cell r="R1156">
            <v>910000</v>
          </cell>
          <cell r="S1156">
            <v>0</v>
          </cell>
          <cell r="T1156">
            <v>910000</v>
          </cell>
          <cell r="V1156" t="str">
            <v>KIE 00749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E1156" t="str">
            <v>L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G1157" t="str">
            <v>9500097</v>
          </cell>
          <cell r="H1157" t="str">
            <v>SUTIKNO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O1157" t="str">
            <v>POS NERACA</v>
          </cell>
          <cell r="R1157">
            <v>0</v>
          </cell>
          <cell r="S1157">
            <v>6237000</v>
          </cell>
          <cell r="T1157">
            <v>6237000</v>
          </cell>
          <cell r="V1157" t="str">
            <v>KIE 00750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E1157" t="str">
            <v>L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G1158" t="str">
            <v>9500097</v>
          </cell>
          <cell r="H1158" t="str">
            <v>SUTIKNO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O1158" t="str">
            <v>POS NERACA</v>
          </cell>
          <cell r="R1158">
            <v>6237000</v>
          </cell>
          <cell r="S1158">
            <v>0</v>
          </cell>
          <cell r="T1158">
            <v>6237000</v>
          </cell>
          <cell r="V1158" t="str">
            <v>KIE 00750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E1158" t="str">
            <v>L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G1159" t="str">
            <v>KK-0072</v>
          </cell>
          <cell r="H1159" t="str">
            <v>S U G E N G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O1159" t="str">
            <v>POS NERACA</v>
          </cell>
          <cell r="R1159">
            <v>0</v>
          </cell>
          <cell r="S1159">
            <v>290000</v>
          </cell>
          <cell r="T1159">
            <v>290000</v>
          </cell>
          <cell r="V1159" t="str">
            <v>KIE 00752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E1159" t="str">
            <v>L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G1160" t="str">
            <v>KK-0072</v>
          </cell>
          <cell r="H1160" t="str">
            <v>S U G E N G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O1160" t="str">
            <v>POS NERACA</v>
          </cell>
          <cell r="R1160">
            <v>290000</v>
          </cell>
          <cell r="S1160">
            <v>0</v>
          </cell>
          <cell r="T1160">
            <v>290000</v>
          </cell>
          <cell r="V1160" t="str">
            <v>KIE 00752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E1160" t="str">
            <v>L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G1161" t="str">
            <v>K016</v>
          </cell>
          <cell r="H1161" t="str">
            <v>KALTIM ADVENTURE, PT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O1161" t="str">
            <v>POS NERACA</v>
          </cell>
          <cell r="R1161">
            <v>0</v>
          </cell>
          <cell r="S1161">
            <v>2269200</v>
          </cell>
          <cell r="T1161">
            <v>2269200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E1161" t="str">
            <v>L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G1162" t="str">
            <v>K016</v>
          </cell>
          <cell r="H1162" t="str">
            <v>KALTIM ADVENTURE, PT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O1162" t="str">
            <v>POS NERACA</v>
          </cell>
          <cell r="R1162">
            <v>1134600</v>
          </cell>
          <cell r="S1162">
            <v>0</v>
          </cell>
          <cell r="T1162">
            <v>2269200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E1162" t="str">
            <v>L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G1163" t="str">
            <v>K016</v>
          </cell>
          <cell r="H1163" t="str">
            <v>KALTIM ADVENTURE, PT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O1163" t="str">
            <v>DIREKSI/DEKOM</v>
          </cell>
          <cell r="R1163">
            <v>1134600</v>
          </cell>
          <cell r="S1163">
            <v>0</v>
          </cell>
          <cell r="T1163">
            <v>2269200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E1163" t="str">
            <v>L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G1164" t="str">
            <v>K027</v>
          </cell>
          <cell r="H1164" t="str">
            <v>KOPERASI KARY.PT.KIE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O1164" t="str">
            <v>POS NERACA</v>
          </cell>
          <cell r="R1164">
            <v>0</v>
          </cell>
          <cell r="S1164">
            <v>79980000</v>
          </cell>
          <cell r="T1164">
            <v>79980000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E1164" t="str">
            <v>L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G1165" t="str">
            <v>K027</v>
          </cell>
          <cell r="H1165" t="str">
            <v>KOPERASI KARY.PT.KIE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O1165" t="str">
            <v>POS NERACA</v>
          </cell>
          <cell r="R1165">
            <v>79980000</v>
          </cell>
          <cell r="S1165">
            <v>0</v>
          </cell>
          <cell r="T1165">
            <v>79980000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E1165" t="str">
            <v>L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G1166" t="str">
            <v>8602714</v>
          </cell>
          <cell r="H1166" t="str">
            <v>ALI HERNOWO, SH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O1166" t="str">
            <v>POS NERACA</v>
          </cell>
          <cell r="R1166">
            <v>0</v>
          </cell>
          <cell r="S1166">
            <v>870000</v>
          </cell>
          <cell r="T1166">
            <v>870000</v>
          </cell>
          <cell r="V1166" t="str">
            <v>KIE 00752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E1166" t="str">
            <v>L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G1167" t="str">
            <v>8602714</v>
          </cell>
          <cell r="H1167" t="str">
            <v>ALI HERNOWO, SH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O1167" t="str">
            <v>POS NERACA</v>
          </cell>
          <cell r="R1167">
            <v>870000</v>
          </cell>
          <cell r="S1167">
            <v>0</v>
          </cell>
          <cell r="T1167">
            <v>870000</v>
          </cell>
          <cell r="V1167" t="str">
            <v>KIE 00752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E1167" t="str">
            <v>L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G1168" t="str">
            <v>8502574</v>
          </cell>
          <cell r="H1168" t="str">
            <v>ANGGORO P.Y, IR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O1168" t="str">
            <v>POS NERACA</v>
          </cell>
          <cell r="R1168">
            <v>0</v>
          </cell>
          <cell r="S1168">
            <v>5906200</v>
          </cell>
          <cell r="T1168">
            <v>5906200</v>
          </cell>
          <cell r="V1168" t="str">
            <v>CDU 870225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E1168" t="str">
            <v>L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G1169" t="str">
            <v>8502574</v>
          </cell>
          <cell r="H1169" t="str">
            <v>ANGGORO P.Y, IR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O1169" t="str">
            <v>POS NERACA</v>
          </cell>
          <cell r="R1169">
            <v>5906200</v>
          </cell>
          <cell r="S1169">
            <v>0</v>
          </cell>
          <cell r="T1169">
            <v>5906200</v>
          </cell>
          <cell r="V1169" t="str">
            <v>CDU 870225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E1169" t="str">
            <v>L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G1170" t="str">
            <v>9100075</v>
          </cell>
          <cell r="H1170" t="str">
            <v>YAHYA KADANG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O1170" t="str">
            <v>POS NERACA</v>
          </cell>
          <cell r="R1170">
            <v>0</v>
          </cell>
          <cell r="S1170">
            <v>4496000</v>
          </cell>
          <cell r="T1170">
            <v>4496000</v>
          </cell>
          <cell r="V1170" t="str">
            <v>KIE 00751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E1170" t="str">
            <v>L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G1171" t="str">
            <v>9100075</v>
          </cell>
          <cell r="H1171" t="str">
            <v>YAHYA KADANG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O1171" t="str">
            <v>POS NERACA</v>
          </cell>
          <cell r="R1171">
            <v>4496000</v>
          </cell>
          <cell r="S1171">
            <v>0</v>
          </cell>
          <cell r="T1171">
            <v>4496000</v>
          </cell>
          <cell r="V1171" t="str">
            <v>KIE 00751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E1171" t="str">
            <v>L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G1172" t="str">
            <v>8602714</v>
          </cell>
          <cell r="H1172" t="str">
            <v>ALI HERNOWO, SH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O1172" t="str">
            <v>POS NERACA</v>
          </cell>
          <cell r="R1172">
            <v>0</v>
          </cell>
          <cell r="S1172">
            <v>9650000</v>
          </cell>
          <cell r="T1172">
            <v>9650000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E1172" t="str">
            <v>L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G1173" t="str">
            <v>8602714</v>
          </cell>
          <cell r="H1173" t="str">
            <v>ALI HERNOWO, SH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O1173" t="str">
            <v>SEKRETARIAT</v>
          </cell>
          <cell r="R1173">
            <v>9650000</v>
          </cell>
          <cell r="S1173">
            <v>0</v>
          </cell>
          <cell r="T1173">
            <v>9650000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E1173" t="str">
            <v>L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G1174" t="str">
            <v>9500097</v>
          </cell>
          <cell r="H1174" t="str">
            <v>SUTIKNO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O1174" t="str">
            <v>POS NERACA</v>
          </cell>
          <cell r="R1174">
            <v>0</v>
          </cell>
          <cell r="S1174">
            <v>4111200</v>
          </cell>
          <cell r="T1174">
            <v>4111200</v>
          </cell>
          <cell r="V1174" t="str">
            <v>KIE 00748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E1174" t="str">
            <v>L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G1175" t="str">
            <v>9500097</v>
          </cell>
          <cell r="H1175" t="str">
            <v>SUTIKNO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O1175" t="str">
            <v>POS NERACA</v>
          </cell>
          <cell r="R1175">
            <v>4111200</v>
          </cell>
          <cell r="S1175">
            <v>0</v>
          </cell>
          <cell r="T1175">
            <v>4111200</v>
          </cell>
          <cell r="V1175" t="str">
            <v>KIE 00748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E1175" t="str">
            <v>L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G1176" t="str">
            <v>8602714</v>
          </cell>
          <cell r="H1176" t="str">
            <v>ALI HERNOWO, SH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O1176" t="str">
            <v>POS NERACA</v>
          </cell>
          <cell r="R1176">
            <v>0</v>
          </cell>
          <cell r="S1176">
            <v>4500000</v>
          </cell>
          <cell r="T1176">
            <v>4500000</v>
          </cell>
          <cell r="V1176" t="str">
            <v>KIE 00758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E1176" t="str">
            <v>L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G1177" t="str">
            <v>8602714</v>
          </cell>
          <cell r="H1177" t="str">
            <v>ALI HERNOWO, SH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O1177" t="str">
            <v>POS NERACA</v>
          </cell>
          <cell r="R1177">
            <v>4500000</v>
          </cell>
          <cell r="S1177">
            <v>0</v>
          </cell>
          <cell r="T1177">
            <v>4500000</v>
          </cell>
          <cell r="V1177" t="str">
            <v>KIE 00758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E1177" t="str">
            <v>L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E1178">
            <v>37271</v>
          </cell>
          <cell r="G1178" t="str">
            <v>K026</v>
          </cell>
          <cell r="H1178" t="str">
            <v>KANTOR PELAYANAN PAJAK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O1178" t="str">
            <v>POS NERACA</v>
          </cell>
          <cell r="R1178">
            <v>0</v>
          </cell>
          <cell r="S1178">
            <v>44631269</v>
          </cell>
          <cell r="Y1178">
            <v>37271</v>
          </cell>
          <cell r="Z1178" t="str">
            <v>PEMBAYARAN HUTANG PPH PASAL 21 (TAHUNAN) BACKUP TERLAMPIR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C1179" t="str">
            <v>MM/00024/V/01/02/BTG</v>
          </cell>
          <cell r="E1179">
            <v>37271</v>
          </cell>
          <cell r="G1179" t="str">
            <v>K026</v>
          </cell>
          <cell r="H1179" t="str">
            <v>KANTOR PELAYANAN PAJAK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O1179" t="str">
            <v>POS NERACA</v>
          </cell>
          <cell r="R1179">
            <v>44631269</v>
          </cell>
          <cell r="S1179">
            <v>0</v>
          </cell>
          <cell r="Y1179">
            <v>37271</v>
          </cell>
          <cell r="Z1179" t="str">
            <v>PEMBAYARAN HUTANG PPH PASAL 21 (TAHUNAN) BACKUP TERLAMPIR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G1180" t="str">
            <v>KK-0073</v>
          </cell>
          <cell r="H1180" t="str">
            <v>P A R J I N O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O1180" t="str">
            <v>POS NERACA</v>
          </cell>
          <cell r="R1180">
            <v>0</v>
          </cell>
          <cell r="S1180">
            <v>750000</v>
          </cell>
          <cell r="T1180">
            <v>750000</v>
          </cell>
          <cell r="V1180" t="str">
            <v>KIE 00753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E1180" t="str">
            <v>L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G1181" t="str">
            <v>KK-0073</v>
          </cell>
          <cell r="H1181" t="str">
            <v>P A R J I N O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O1181" t="str">
            <v>UNIT ALAT BERAT</v>
          </cell>
          <cell r="R1181">
            <v>750000</v>
          </cell>
          <cell r="S1181">
            <v>0</v>
          </cell>
          <cell r="T1181">
            <v>750000</v>
          </cell>
          <cell r="V1181" t="str">
            <v>KIE 00753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E1181" t="str">
            <v>L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E1182">
            <v>37271</v>
          </cell>
          <cell r="G1182" t="str">
            <v>K026</v>
          </cell>
          <cell r="H1182" t="str">
            <v>KANTOR PELAYANAN PAJAK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O1182" t="str">
            <v>POS NERACA</v>
          </cell>
          <cell r="R1182">
            <v>0</v>
          </cell>
          <cell r="S1182">
            <v>80186533</v>
          </cell>
          <cell r="Y1182">
            <v>37271</v>
          </cell>
          <cell r="Z1182" t="str">
            <v>PEMBY HUTANG PPN WAPU (PAJAK MASUKAN) PERIODE JANUARI 2002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G1183" t="str">
            <v>K026</v>
          </cell>
          <cell r="H1183" t="str">
            <v>KANTOR PELAYANAN PAJAK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O1183" t="str">
            <v>POS NERACA</v>
          </cell>
          <cell r="R1183">
            <v>10200000</v>
          </cell>
          <cell r="S1183">
            <v>0</v>
          </cell>
          <cell r="Y1183">
            <v>37271</v>
          </cell>
          <cell r="Z1183" t="str">
            <v>PEMBY HUTANG PPN WAPU (PAJAK MASUKAN) PERIODE JANUARI 2002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G1184" t="str">
            <v>K026</v>
          </cell>
          <cell r="H1184" t="str">
            <v>KANTOR PELAYANAN PAJAK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O1184" t="str">
            <v>POS NERACA</v>
          </cell>
          <cell r="R1184">
            <v>820000</v>
          </cell>
          <cell r="S1184">
            <v>0</v>
          </cell>
          <cell r="Y1184">
            <v>37271</v>
          </cell>
          <cell r="Z1184" t="str">
            <v>PEMBY HUTANG PPN WAPU (PAJAK MASUKAN) PERIODE JANUARI 2002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G1185" t="str">
            <v>K026</v>
          </cell>
          <cell r="H1185" t="str">
            <v>KANTOR PELAYANAN PAJAK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O1185" t="str">
            <v>POS NERACA</v>
          </cell>
          <cell r="R1185">
            <v>9000000</v>
          </cell>
          <cell r="S1185">
            <v>0</v>
          </cell>
          <cell r="Y1185">
            <v>37271</v>
          </cell>
          <cell r="Z1185" t="str">
            <v>PEMBY HUTANG PPN WAPU (PAJAK MASUKAN) PERIODE JANUARI 2002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G1186" t="str">
            <v>K026</v>
          </cell>
          <cell r="H1186" t="str">
            <v>KANTOR PELAYANAN PAJAK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O1186" t="str">
            <v>POS NERACA</v>
          </cell>
          <cell r="R1186">
            <v>17126528</v>
          </cell>
          <cell r="S1186">
            <v>0</v>
          </cell>
          <cell r="Y1186">
            <v>37271</v>
          </cell>
          <cell r="Z1186" t="str">
            <v>PEMBY HUTANG PPN WAPU (PAJAK MASUKAN) PERIODE JANUARI 2002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G1187" t="str">
            <v>K026</v>
          </cell>
          <cell r="H1187" t="str">
            <v>KANTOR PELAYANAN PAJAK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O1187" t="str">
            <v>POS NERACA</v>
          </cell>
          <cell r="R1187">
            <v>189691</v>
          </cell>
          <cell r="S1187">
            <v>0</v>
          </cell>
          <cell r="Y1187">
            <v>37271</v>
          </cell>
          <cell r="Z1187" t="str">
            <v>PEMBY HUTANG PPN WAPU (PAJAK MASUKAN) PERIODE JANUARI 2002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G1188" t="str">
            <v>K026</v>
          </cell>
          <cell r="H1188" t="str">
            <v>KANTOR PELAYANAN PAJAK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O1188" t="str">
            <v>POS NERACA</v>
          </cell>
          <cell r="R1188">
            <v>38181800</v>
          </cell>
          <cell r="S1188">
            <v>0</v>
          </cell>
          <cell r="Y1188">
            <v>37271</v>
          </cell>
          <cell r="Z1188" t="str">
            <v>PEMBY HUTANG PPN WAPU (PAJAK MASUKAN) PERIODE JANUARI 2002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G1189" t="str">
            <v>K026</v>
          </cell>
          <cell r="H1189" t="str">
            <v>KANTOR PELAYANAN PAJAK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O1189" t="str">
            <v>POS NERACA</v>
          </cell>
          <cell r="R1189">
            <v>297500</v>
          </cell>
          <cell r="S1189">
            <v>0</v>
          </cell>
          <cell r="Y1189">
            <v>37271</v>
          </cell>
          <cell r="Z1189" t="str">
            <v>PEMBY HUTANG PPN WAPU (PAJAK MASUKAN) PERIODE JANUARI 2002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G1190" t="str">
            <v>B027</v>
          </cell>
          <cell r="H1190" t="str">
            <v>BANK MANDIRI (PERSERO) LHOK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R1190">
            <v>500000000</v>
          </cell>
          <cell r="S1190">
            <v>0</v>
          </cell>
          <cell r="Y1190">
            <v>762</v>
          </cell>
          <cell r="Z1190" t="str">
            <v>PEMINDAHAN DANA DARI BNI CAB.BTG KE BANK MANDIRI CAB.LOKTUAN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G1191" t="str">
            <v>B027</v>
          </cell>
          <cell r="H1191" t="str">
            <v>BANK MANDIRI (PERSERO) LHOK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R1191">
            <v>0</v>
          </cell>
          <cell r="S1191">
            <v>500000000</v>
          </cell>
          <cell r="Y1191">
            <v>762</v>
          </cell>
          <cell r="Z1191" t="str">
            <v>PEMINDAHAN DANA DARI BNI CAB.BTG KE BANK MANDIRI CAB.LOKTUAN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G1192" t="str">
            <v>8401891</v>
          </cell>
          <cell r="H1192" t="str">
            <v>SYAMSUDDIN YUNUS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O1192" t="str">
            <v>POS NERACA</v>
          </cell>
          <cell r="R1192">
            <v>0</v>
          </cell>
          <cell r="S1192">
            <v>1200000</v>
          </cell>
          <cell r="T1192">
            <v>1200000</v>
          </cell>
          <cell r="V1192" t="str">
            <v>KIE 00746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E1192" t="str">
            <v>L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G1193" t="str">
            <v>8401891</v>
          </cell>
          <cell r="H1193" t="str">
            <v>SYAMSUDDIN YUNUS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O1193" t="str">
            <v>POS NERACA</v>
          </cell>
          <cell r="R1193">
            <v>1200000</v>
          </cell>
          <cell r="S1193">
            <v>0</v>
          </cell>
          <cell r="T1193">
            <v>1200000</v>
          </cell>
          <cell r="V1193" t="str">
            <v>KIE 00746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E1193" t="str">
            <v>L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G1194" t="str">
            <v>8100413</v>
          </cell>
          <cell r="H1194" t="str">
            <v>IR.REVENSI SITOMPUL, MM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O1194" t="str">
            <v>POS NERACA</v>
          </cell>
          <cell r="R1194">
            <v>0</v>
          </cell>
          <cell r="S1194">
            <v>4825000</v>
          </cell>
          <cell r="T1194">
            <v>4825000</v>
          </cell>
          <cell r="V1194" t="str">
            <v>KIE 00746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E1194" t="str">
            <v>L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G1195" t="str">
            <v>8100413</v>
          </cell>
          <cell r="H1195" t="str">
            <v>IR.REVENSI SITOMPUL, MM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O1195" t="str">
            <v>POS NERACA</v>
          </cell>
          <cell r="R1195">
            <v>4825000</v>
          </cell>
          <cell r="S1195">
            <v>0</v>
          </cell>
          <cell r="T1195">
            <v>4825000</v>
          </cell>
          <cell r="V1195" t="str">
            <v>KIE 00746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E1195" t="str">
            <v>L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G1196" t="str">
            <v>8602714</v>
          </cell>
          <cell r="H1196" t="str">
            <v>ALI HERNOWO, SH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O1196" t="str">
            <v>POS NERACA</v>
          </cell>
          <cell r="R1196">
            <v>0</v>
          </cell>
          <cell r="S1196">
            <v>7460000</v>
          </cell>
          <cell r="T1196">
            <v>7460000</v>
          </cell>
          <cell r="V1196" t="str">
            <v>KIE 00747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E1196" t="str">
            <v>L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G1197" t="str">
            <v>8602714</v>
          </cell>
          <cell r="H1197" t="str">
            <v>ALI HERNOWO, SH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O1197" t="str">
            <v>POS NERACA</v>
          </cell>
          <cell r="R1197">
            <v>7460000</v>
          </cell>
          <cell r="S1197">
            <v>0</v>
          </cell>
          <cell r="T1197">
            <v>7460000</v>
          </cell>
          <cell r="V1197" t="str">
            <v>KIE 00747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E1197" t="str">
            <v>L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G1198" t="str">
            <v>8602714</v>
          </cell>
          <cell r="H1198" t="str">
            <v>ALI HERNOWO, SH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O1198" t="str">
            <v>POS NERACA</v>
          </cell>
          <cell r="R1198">
            <v>0</v>
          </cell>
          <cell r="S1198">
            <v>562500</v>
          </cell>
          <cell r="T1198">
            <v>562500</v>
          </cell>
          <cell r="V1198" t="str">
            <v>KIE 00747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E1198" t="str">
            <v>L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G1199" t="str">
            <v>8602714</v>
          </cell>
          <cell r="H1199" t="str">
            <v>ALI HERNOWO, SH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O1199" t="str">
            <v>POS NERACA</v>
          </cell>
          <cell r="R1199">
            <v>562500</v>
          </cell>
          <cell r="S1199">
            <v>0</v>
          </cell>
          <cell r="T1199">
            <v>562500</v>
          </cell>
          <cell r="V1199" t="str">
            <v>KIE 00747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E1199" t="str">
            <v>L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G1200" t="str">
            <v>9300089</v>
          </cell>
          <cell r="H1200" t="str">
            <v>SUMARJI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O1200" t="str">
            <v>POS NERACA</v>
          </cell>
          <cell r="R1200">
            <v>0</v>
          </cell>
          <cell r="S1200">
            <v>1000982</v>
          </cell>
          <cell r="T1200">
            <v>1000982</v>
          </cell>
          <cell r="V1200" t="str">
            <v>KIE 00749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E1200" t="str">
            <v>L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G1201" t="str">
            <v>9300089</v>
          </cell>
          <cell r="H1201" t="str">
            <v>SUMARJI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O1201" t="str">
            <v>BAGIAN UMUM</v>
          </cell>
          <cell r="R1201">
            <v>1000982</v>
          </cell>
          <cell r="S1201">
            <v>0</v>
          </cell>
          <cell r="T1201">
            <v>1000982</v>
          </cell>
          <cell r="V1201" t="str">
            <v>KIE 00749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E1201" t="str">
            <v>L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G1202" t="str">
            <v>T013</v>
          </cell>
          <cell r="H1202" t="str">
            <v>TRUBA JURONG ENGINEERING,PT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O1202" t="str">
            <v>POS NERACA</v>
          </cell>
          <cell r="R1202">
            <v>0</v>
          </cell>
          <cell r="S1202">
            <v>108714225</v>
          </cell>
          <cell r="T1202">
            <v>108714225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E1202" t="str">
            <v>L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G1203" t="str">
            <v>T013</v>
          </cell>
          <cell r="H1203" t="str">
            <v>TRUBA JURONG ENGINEERING,PT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O1203" t="str">
            <v>POS NERACA</v>
          </cell>
          <cell r="R1203">
            <v>108714225</v>
          </cell>
          <cell r="S1203">
            <v>0</v>
          </cell>
          <cell r="T1203">
            <v>108714225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E1203" t="str">
            <v>L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G1204" t="str">
            <v>K027</v>
          </cell>
          <cell r="H1204" t="str">
            <v>KOPERASI KARY.PT.KIE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O1204" t="str">
            <v>POS NERACA</v>
          </cell>
          <cell r="R1204">
            <v>0</v>
          </cell>
          <cell r="S1204">
            <v>97596342</v>
          </cell>
          <cell r="T1204">
            <v>97596342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E1204" t="str">
            <v>L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G1205" t="str">
            <v>K027</v>
          </cell>
          <cell r="H1205" t="str">
            <v>KOPERASI KARY.PT.KIE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O1205" t="str">
            <v>POS NERACA</v>
          </cell>
          <cell r="R1205">
            <v>177576342</v>
          </cell>
          <cell r="S1205">
            <v>0</v>
          </cell>
          <cell r="T1205">
            <v>97596342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E1205" t="str">
            <v>L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G1206" t="str">
            <v>K027</v>
          </cell>
          <cell r="H1206" t="str">
            <v>KOPERASI KARY.PT.KIE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O1206" t="str">
            <v>POS NERACA</v>
          </cell>
          <cell r="R1206">
            <v>17757634</v>
          </cell>
          <cell r="S1206">
            <v>0</v>
          </cell>
          <cell r="T1206">
            <v>97596342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E1206" t="str">
            <v>L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G1207" t="str">
            <v>K027</v>
          </cell>
          <cell r="H1207" t="str">
            <v>KOPERASI KARY.PT.KIE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O1207" t="str">
            <v>POS NERACA</v>
          </cell>
          <cell r="R1207">
            <v>0</v>
          </cell>
          <cell r="S1207">
            <v>17757634</v>
          </cell>
          <cell r="T1207">
            <v>97596342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E1207" t="str">
            <v>L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G1208" t="str">
            <v>K027</v>
          </cell>
          <cell r="H1208" t="str">
            <v>KOPERASI KARY.PT.KIE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O1208" t="str">
            <v>POS NERACA</v>
          </cell>
          <cell r="R1208">
            <v>0</v>
          </cell>
          <cell r="S1208">
            <v>79980000</v>
          </cell>
          <cell r="T1208">
            <v>97596342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E1208" t="str">
            <v>L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G1209" t="str">
            <v>8301406</v>
          </cell>
          <cell r="H1209" t="str">
            <v>PIUS ENOS ROPA, DRS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O1209" t="str">
            <v>POS NERACA</v>
          </cell>
          <cell r="R1209">
            <v>0</v>
          </cell>
          <cell r="S1209">
            <v>10000000</v>
          </cell>
          <cell r="T1209">
            <v>10000000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E1209" t="str">
            <v>L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G1210" t="str">
            <v>8301406</v>
          </cell>
          <cell r="H1210" t="str">
            <v>PIUS ENOS ROPA, DRS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O1210" t="str">
            <v>POS NERACA</v>
          </cell>
          <cell r="R1210">
            <v>10000000</v>
          </cell>
          <cell r="S1210">
            <v>0</v>
          </cell>
          <cell r="T1210">
            <v>10000000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E1210" t="str">
            <v>L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G1211" t="str">
            <v>9200050</v>
          </cell>
          <cell r="H1211" t="str">
            <v>ROHMAD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O1211" t="str">
            <v>POS NERACA</v>
          </cell>
          <cell r="R1211">
            <v>0</v>
          </cell>
          <cell r="S1211">
            <v>2000000</v>
          </cell>
          <cell r="T1211">
            <v>2000000</v>
          </cell>
          <cell r="V1211" t="str">
            <v>KIE 00749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E1211" t="str">
            <v>L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G1212" t="str">
            <v>9200050</v>
          </cell>
          <cell r="H1212" t="str">
            <v>ROHMAD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O1212" t="str">
            <v>POS NERACA</v>
          </cell>
          <cell r="R1212">
            <v>2000000</v>
          </cell>
          <cell r="S1212">
            <v>0</v>
          </cell>
          <cell r="T1212">
            <v>2000000</v>
          </cell>
          <cell r="V1212" t="str">
            <v>KIE 00749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E1212" t="str">
            <v>L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G1213" t="str">
            <v>D019</v>
          </cell>
          <cell r="H1213" t="str">
            <v>DISPENDA TINGKAT II BTG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O1213" t="str">
            <v>POS NERACA</v>
          </cell>
          <cell r="R1213">
            <v>0</v>
          </cell>
          <cell r="S1213">
            <v>2144600</v>
          </cell>
          <cell r="T1213">
            <v>2144600</v>
          </cell>
          <cell r="V1213" t="str">
            <v>KIE 00749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E1213" t="str">
            <v>L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G1214" t="str">
            <v>D019</v>
          </cell>
          <cell r="H1214" t="str">
            <v>DISPENDA TINGKAT II BTG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O1214" t="str">
            <v>POS NERACA</v>
          </cell>
          <cell r="R1214">
            <v>1560000</v>
          </cell>
          <cell r="S1214">
            <v>0</v>
          </cell>
          <cell r="T1214">
            <v>2144600</v>
          </cell>
          <cell r="V1214" t="str">
            <v>KIE 00749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E1214" t="str">
            <v>L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G1215" t="str">
            <v>D019</v>
          </cell>
          <cell r="H1215" t="str">
            <v>DISPENDA TINGKAT II BTG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O1215" t="str">
            <v>POS NERACA</v>
          </cell>
          <cell r="R1215">
            <v>42350</v>
          </cell>
          <cell r="S1215">
            <v>0</v>
          </cell>
          <cell r="T1215">
            <v>2144600</v>
          </cell>
          <cell r="V1215" t="str">
            <v>KIE 00749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E1215" t="str">
            <v>L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G1216" t="str">
            <v>D019</v>
          </cell>
          <cell r="H1216" t="str">
            <v>DISPENDA TINGKAT II BTG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O1216" t="str">
            <v>POS NERACA</v>
          </cell>
          <cell r="R1216">
            <v>221250</v>
          </cell>
          <cell r="S1216">
            <v>0</v>
          </cell>
          <cell r="T1216">
            <v>2144600</v>
          </cell>
          <cell r="V1216" t="str">
            <v>KIE 00749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E1216" t="str">
            <v>L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G1217" t="str">
            <v>D019</v>
          </cell>
          <cell r="H1217" t="str">
            <v>DISPENDA TINGKAT II BTG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O1217" t="str">
            <v>POS NERACA</v>
          </cell>
          <cell r="R1217">
            <v>321000</v>
          </cell>
          <cell r="S1217">
            <v>0</v>
          </cell>
          <cell r="T1217">
            <v>2144600</v>
          </cell>
          <cell r="V1217" t="str">
            <v>KIE 00749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E1217" t="str">
            <v>L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G1218" t="str">
            <v>8502574</v>
          </cell>
          <cell r="H1218" t="str">
            <v>ANGGORO P.Y, IR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O1218" t="str">
            <v>POS NERACA</v>
          </cell>
          <cell r="R1218">
            <v>0</v>
          </cell>
          <cell r="S1218">
            <v>200000</v>
          </cell>
          <cell r="T1218">
            <v>200000</v>
          </cell>
          <cell r="V1218" t="str">
            <v>KIE 00749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E1218" t="str">
            <v>L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G1219" t="str">
            <v>8502574</v>
          </cell>
          <cell r="H1219" t="str">
            <v>ANGGORO P.Y, IR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O1219" t="str">
            <v>POS NERACA</v>
          </cell>
          <cell r="R1219">
            <v>200000</v>
          </cell>
          <cell r="S1219">
            <v>0</v>
          </cell>
          <cell r="T1219">
            <v>200000</v>
          </cell>
          <cell r="V1219" t="str">
            <v>KIE 00749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E1219" t="str">
            <v>L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G1220" t="str">
            <v>9200073</v>
          </cell>
          <cell r="H1220" t="str">
            <v>DJOKO SUSILO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O1220" t="str">
            <v>POS NERACA</v>
          </cell>
          <cell r="R1220">
            <v>0</v>
          </cell>
          <cell r="S1220">
            <v>2004750</v>
          </cell>
          <cell r="T1220">
            <v>2004750</v>
          </cell>
          <cell r="V1220" t="str">
            <v>KIE 00749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E1220" t="str">
            <v>L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G1221" t="str">
            <v>9200073</v>
          </cell>
          <cell r="H1221" t="str">
            <v>DJOKO SUSILO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O1221" t="str">
            <v>BIAYA PELAPORAN DAN ANALISA</v>
          </cell>
          <cell r="R1221">
            <v>400000</v>
          </cell>
          <cell r="S1221">
            <v>0</v>
          </cell>
          <cell r="T1221">
            <v>2004750</v>
          </cell>
          <cell r="V1221" t="str">
            <v>KIE 00749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E1221" t="str">
            <v>L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G1222" t="str">
            <v>9200073</v>
          </cell>
          <cell r="H1222" t="str">
            <v>DJOKO SUSILO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O1222" t="str">
            <v>KASIR</v>
          </cell>
          <cell r="R1222">
            <v>150000</v>
          </cell>
          <cell r="S1222">
            <v>0</v>
          </cell>
          <cell r="T1222">
            <v>2004750</v>
          </cell>
          <cell r="V1222" t="str">
            <v>KIE 00749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E1222" t="str">
            <v>L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G1223" t="str">
            <v>9200073</v>
          </cell>
          <cell r="H1223" t="str">
            <v>DJOKO SUSILO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O1223" t="str">
            <v>UNIT BATCHING PLANT</v>
          </cell>
          <cell r="R1223">
            <v>40000</v>
          </cell>
          <cell r="S1223">
            <v>0</v>
          </cell>
          <cell r="T1223">
            <v>2004750</v>
          </cell>
          <cell r="V1223" t="str">
            <v>KIE 00749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E1223" t="str">
            <v>L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G1224" t="str">
            <v>9200073</v>
          </cell>
          <cell r="H1224" t="str">
            <v>DJOKO SUSILO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O1224" t="str">
            <v>BIAYA PELAPORAN DAN ANALISA</v>
          </cell>
          <cell r="R1224">
            <v>164000</v>
          </cell>
          <cell r="S1224">
            <v>0</v>
          </cell>
          <cell r="T1224">
            <v>2004750</v>
          </cell>
          <cell r="V1224" t="str">
            <v>KIE 00749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E1224" t="str">
            <v>L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G1225" t="str">
            <v>9200073</v>
          </cell>
          <cell r="H1225" t="str">
            <v>DJOKO SUSILO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O1225" t="str">
            <v>UNIT WISKIE</v>
          </cell>
          <cell r="R1225">
            <v>37500</v>
          </cell>
          <cell r="S1225">
            <v>0</v>
          </cell>
          <cell r="T1225">
            <v>2004750</v>
          </cell>
          <cell r="V1225" t="str">
            <v>KIE 00749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E1225" t="str">
            <v>L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G1226" t="str">
            <v>9200073</v>
          </cell>
          <cell r="H1226" t="str">
            <v>DJOKO SUSILO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O1226" t="str">
            <v>UNIT BATCHING PLANT</v>
          </cell>
          <cell r="R1226">
            <v>87500</v>
          </cell>
          <cell r="S1226">
            <v>0</v>
          </cell>
          <cell r="T1226">
            <v>2004750</v>
          </cell>
          <cell r="V1226" t="str">
            <v>KIE 00749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E1226" t="str">
            <v>L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G1227" t="str">
            <v>9200073</v>
          </cell>
          <cell r="H1227" t="str">
            <v>DJOKO SUSILO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O1227" t="str">
            <v>UNIT BATCHING PLANT</v>
          </cell>
          <cell r="R1227">
            <v>49750</v>
          </cell>
          <cell r="S1227">
            <v>0</v>
          </cell>
          <cell r="T1227">
            <v>2004750</v>
          </cell>
          <cell r="V1227" t="str">
            <v>KIE 00749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E1227" t="str">
            <v>L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G1228" t="str">
            <v>9200073</v>
          </cell>
          <cell r="H1228" t="str">
            <v>DJOKO SUSILO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O1228" t="str">
            <v>BAG. PERENCANAAN &amp; LINGKUNGAN</v>
          </cell>
          <cell r="R1228">
            <v>96000</v>
          </cell>
          <cell r="S1228">
            <v>0</v>
          </cell>
          <cell r="T1228">
            <v>2004750</v>
          </cell>
          <cell r="V1228" t="str">
            <v>KIE 00749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E1228" t="str">
            <v>L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G1229" t="str">
            <v>9200073</v>
          </cell>
          <cell r="H1229" t="str">
            <v>DJOKO SUSILO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O1229" t="str">
            <v>UNIT ALAT BERAT</v>
          </cell>
          <cell r="R1229">
            <v>48000</v>
          </cell>
          <cell r="S1229">
            <v>0</v>
          </cell>
          <cell r="T1229">
            <v>2004750</v>
          </cell>
          <cell r="V1229" t="str">
            <v>KIE 00749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E1229" t="str">
            <v>L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G1230" t="str">
            <v>9200073</v>
          </cell>
          <cell r="H1230" t="str">
            <v>DJOKO SUSILO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O1230" t="str">
            <v>UNIT ALAT BERAT</v>
          </cell>
          <cell r="R1230">
            <v>79500</v>
          </cell>
          <cell r="S1230">
            <v>0</v>
          </cell>
          <cell r="T1230">
            <v>2004750</v>
          </cell>
          <cell r="V1230" t="str">
            <v>KIE 00749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E1230" t="str">
            <v>L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G1231" t="str">
            <v>9200073</v>
          </cell>
          <cell r="H1231" t="str">
            <v>DJOKO SUSILO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O1231" t="str">
            <v>UNIT ALAT BERAT</v>
          </cell>
          <cell r="R1231">
            <v>50000</v>
          </cell>
          <cell r="S1231">
            <v>0</v>
          </cell>
          <cell r="T1231">
            <v>2004750</v>
          </cell>
          <cell r="V1231" t="str">
            <v>KIE 00749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E1231" t="str">
            <v>L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G1232" t="str">
            <v>9200073</v>
          </cell>
          <cell r="H1232" t="str">
            <v>DJOKO SUSILO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O1232" t="str">
            <v>HUKUM &amp; PERIJINAN</v>
          </cell>
          <cell r="R1232">
            <v>90000</v>
          </cell>
          <cell r="S1232">
            <v>0</v>
          </cell>
          <cell r="T1232">
            <v>2004750</v>
          </cell>
          <cell r="V1232" t="str">
            <v>KIE 00749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E1232" t="str">
            <v>L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G1233" t="str">
            <v>9200073</v>
          </cell>
          <cell r="H1233" t="str">
            <v>DJOKO SUSILO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O1233" t="str">
            <v>UNIT BATCHING PLANT</v>
          </cell>
          <cell r="R1233">
            <v>35000</v>
          </cell>
          <cell r="S1233">
            <v>0</v>
          </cell>
          <cell r="T1233">
            <v>2004750</v>
          </cell>
          <cell r="V1233" t="str">
            <v>KIE 00749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E1233" t="str">
            <v>L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G1234" t="str">
            <v>9200073</v>
          </cell>
          <cell r="H1234" t="str">
            <v>DJOKO SUSILO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O1234" t="str">
            <v>UNIT ALAT BERAT</v>
          </cell>
          <cell r="R1234">
            <v>100000</v>
          </cell>
          <cell r="S1234">
            <v>0</v>
          </cell>
          <cell r="T1234">
            <v>2004750</v>
          </cell>
          <cell r="V1234" t="str">
            <v>KIE 00749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E1234" t="str">
            <v>L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G1235" t="str">
            <v>9200073</v>
          </cell>
          <cell r="H1235" t="str">
            <v>DJOKO SUSILO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O1235" t="str">
            <v>UNIT WISKIE</v>
          </cell>
          <cell r="R1235">
            <v>90000</v>
          </cell>
          <cell r="S1235">
            <v>0</v>
          </cell>
          <cell r="T1235">
            <v>2004750</v>
          </cell>
          <cell r="V1235" t="str">
            <v>KIE 00749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E1235" t="str">
            <v>L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G1236" t="str">
            <v>9200073</v>
          </cell>
          <cell r="H1236" t="str">
            <v>DJOKO SUSILO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O1236" t="str">
            <v>UNIT WISKIE</v>
          </cell>
          <cell r="R1236">
            <v>20000</v>
          </cell>
          <cell r="S1236">
            <v>0</v>
          </cell>
          <cell r="T1236">
            <v>2004750</v>
          </cell>
          <cell r="V1236" t="str">
            <v>KIE 00749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E1236" t="str">
            <v>L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G1237" t="str">
            <v>9200073</v>
          </cell>
          <cell r="H1237" t="str">
            <v>DJOKO SUSILO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O1237" t="str">
            <v>PENAGIHAN &amp; HUTANG</v>
          </cell>
          <cell r="R1237">
            <v>198000</v>
          </cell>
          <cell r="S1237">
            <v>0</v>
          </cell>
          <cell r="T1237">
            <v>2004750</v>
          </cell>
          <cell r="V1237" t="str">
            <v>KIE 00749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E1237" t="str">
            <v>L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G1238" t="str">
            <v>9200073</v>
          </cell>
          <cell r="H1238" t="str">
            <v>DJOKO SUSILO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O1238" t="str">
            <v>SEKRETARIAT</v>
          </cell>
          <cell r="R1238">
            <v>19500</v>
          </cell>
          <cell r="S1238">
            <v>0</v>
          </cell>
          <cell r="T1238">
            <v>2004750</v>
          </cell>
          <cell r="V1238" t="str">
            <v>KIE 00749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E1238" t="str">
            <v>L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G1239" t="str">
            <v>9200073</v>
          </cell>
          <cell r="H1239" t="str">
            <v>DJOKO SUSILO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O1239" t="str">
            <v>PROYEK KPR BTN V (LIMA)</v>
          </cell>
          <cell r="R1239">
            <v>200000</v>
          </cell>
          <cell r="S1239">
            <v>0</v>
          </cell>
          <cell r="T1239">
            <v>2004750</v>
          </cell>
          <cell r="V1239" t="str">
            <v>KIE 00749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E1239" t="str">
            <v>L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G1240" t="str">
            <v>9200073</v>
          </cell>
          <cell r="H1240" t="str">
            <v>DJOKO SUSILO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O1240" t="str">
            <v>UNIT ALAT BERAT</v>
          </cell>
          <cell r="R1240">
            <v>50000</v>
          </cell>
          <cell r="S1240">
            <v>0</v>
          </cell>
          <cell r="T1240">
            <v>2004750</v>
          </cell>
          <cell r="V1240" t="str">
            <v>KIE 00749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E1240" t="str">
            <v>L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G1241" t="str">
            <v>8401891</v>
          </cell>
          <cell r="H1241" t="str">
            <v>SYAMSUDDIN YUNUS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O1241" t="str">
            <v>POS NERACA</v>
          </cell>
          <cell r="R1241">
            <v>0</v>
          </cell>
          <cell r="S1241">
            <v>910000</v>
          </cell>
          <cell r="T1241">
            <v>910000</v>
          </cell>
          <cell r="V1241" t="str">
            <v>KIE 00749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E1241" t="str">
            <v>L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G1242" t="str">
            <v>8401891</v>
          </cell>
          <cell r="H1242" t="str">
            <v>SYAMSUDDIN YUNUS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O1242" t="str">
            <v>POS NERACA</v>
          </cell>
          <cell r="R1242">
            <v>910000</v>
          </cell>
          <cell r="S1242">
            <v>0</v>
          </cell>
          <cell r="T1242">
            <v>910000</v>
          </cell>
          <cell r="V1242" t="str">
            <v>KIE 00749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E1242" t="str">
            <v>L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G1243" t="str">
            <v>9500097</v>
          </cell>
          <cell r="H1243" t="str">
            <v>SUTIKNO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O1243" t="str">
            <v>POS NERACA</v>
          </cell>
          <cell r="R1243">
            <v>0</v>
          </cell>
          <cell r="S1243">
            <v>6237000</v>
          </cell>
          <cell r="T1243">
            <v>6237000</v>
          </cell>
          <cell r="V1243" t="str">
            <v>KIE 00750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E1243" t="str">
            <v>L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G1244" t="str">
            <v>9500097</v>
          </cell>
          <cell r="H1244" t="str">
            <v>SUTIKNO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O1244" t="str">
            <v>POS NERACA</v>
          </cell>
          <cell r="R1244">
            <v>6237000</v>
          </cell>
          <cell r="S1244">
            <v>0</v>
          </cell>
          <cell r="T1244">
            <v>6237000</v>
          </cell>
          <cell r="V1244" t="str">
            <v>KIE 00750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E1244" t="str">
            <v>L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G1245" t="str">
            <v>KK-0072</v>
          </cell>
          <cell r="H1245" t="str">
            <v>S U G E N G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O1245" t="str">
            <v>POS NERACA</v>
          </cell>
          <cell r="R1245">
            <v>0</v>
          </cell>
          <cell r="S1245">
            <v>290000</v>
          </cell>
          <cell r="T1245">
            <v>290000</v>
          </cell>
          <cell r="V1245" t="str">
            <v>KIE 00752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E1245" t="str">
            <v>L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G1246" t="str">
            <v>KK-0072</v>
          </cell>
          <cell r="H1246" t="str">
            <v>S U G E N G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O1246" t="str">
            <v>POS NERACA</v>
          </cell>
          <cell r="R1246">
            <v>290000</v>
          </cell>
          <cell r="S1246">
            <v>0</v>
          </cell>
          <cell r="T1246">
            <v>290000</v>
          </cell>
          <cell r="V1246" t="str">
            <v>KIE 00752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E1246" t="str">
            <v>L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G1247" t="str">
            <v>K016</v>
          </cell>
          <cell r="H1247" t="str">
            <v>KALTIM ADVENTURE, PT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O1247" t="str">
            <v>POS NERACA</v>
          </cell>
          <cell r="R1247">
            <v>0</v>
          </cell>
          <cell r="S1247">
            <v>2269200</v>
          </cell>
          <cell r="T1247">
            <v>2269200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E1247" t="str">
            <v>L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G1248" t="str">
            <v>K016</v>
          </cell>
          <cell r="H1248" t="str">
            <v>KALTIM ADVENTURE, PT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O1248" t="str">
            <v>POS NERACA</v>
          </cell>
          <cell r="R1248">
            <v>1134600</v>
          </cell>
          <cell r="S1248">
            <v>0</v>
          </cell>
          <cell r="T1248">
            <v>2269200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E1248" t="str">
            <v>L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G1249" t="str">
            <v>K016</v>
          </cell>
          <cell r="H1249" t="str">
            <v>KALTIM ADVENTURE, PT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O1249" t="str">
            <v>DIREKSI/DEKOM</v>
          </cell>
          <cell r="R1249">
            <v>1134600</v>
          </cell>
          <cell r="S1249">
            <v>0</v>
          </cell>
          <cell r="T1249">
            <v>2269200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E1249" t="str">
            <v>L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G1250" t="str">
            <v>K027</v>
          </cell>
          <cell r="H1250" t="str">
            <v>KOPERASI KARY.PT.KIE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O1250" t="str">
            <v>POS NERACA</v>
          </cell>
          <cell r="R1250">
            <v>0</v>
          </cell>
          <cell r="S1250">
            <v>79980000</v>
          </cell>
          <cell r="T1250">
            <v>79980000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E1250" t="str">
            <v>L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G1251" t="str">
            <v>K027</v>
          </cell>
          <cell r="H1251" t="str">
            <v>KOPERASI KARY.PT.KIE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O1251" t="str">
            <v>POS NERACA</v>
          </cell>
          <cell r="R1251">
            <v>79980000</v>
          </cell>
          <cell r="S1251">
            <v>0</v>
          </cell>
          <cell r="T1251">
            <v>79980000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E1251" t="str">
            <v>L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G1252" t="str">
            <v>8602714</v>
          </cell>
          <cell r="H1252" t="str">
            <v>ALI HERNOWO, SH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O1252" t="str">
            <v>POS NERACA</v>
          </cell>
          <cell r="R1252">
            <v>0</v>
          </cell>
          <cell r="S1252">
            <v>870000</v>
          </cell>
          <cell r="T1252">
            <v>870000</v>
          </cell>
          <cell r="V1252" t="str">
            <v>KIE 00752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E1252" t="str">
            <v>L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G1253" t="str">
            <v>8602714</v>
          </cell>
          <cell r="H1253" t="str">
            <v>ALI HERNOWO, SH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O1253" t="str">
            <v>POS NERACA</v>
          </cell>
          <cell r="R1253">
            <v>870000</v>
          </cell>
          <cell r="S1253">
            <v>0</v>
          </cell>
          <cell r="T1253">
            <v>870000</v>
          </cell>
          <cell r="V1253" t="str">
            <v>KIE 00752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E1253" t="str">
            <v>L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G1254" t="str">
            <v>8502574</v>
          </cell>
          <cell r="H1254" t="str">
            <v>ANGGORO P.Y, IR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O1254" t="str">
            <v>POS NERACA</v>
          </cell>
          <cell r="R1254">
            <v>0</v>
          </cell>
          <cell r="S1254">
            <v>5906200</v>
          </cell>
          <cell r="T1254">
            <v>5906200</v>
          </cell>
          <cell r="V1254" t="str">
            <v>CDU 870225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E1254" t="str">
            <v>L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G1255" t="str">
            <v>8502574</v>
          </cell>
          <cell r="H1255" t="str">
            <v>ANGGORO P.Y, IR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O1255" t="str">
            <v>POS NERACA</v>
          </cell>
          <cell r="R1255">
            <v>5906200</v>
          </cell>
          <cell r="S1255">
            <v>0</v>
          </cell>
          <cell r="T1255">
            <v>5906200</v>
          </cell>
          <cell r="V1255" t="str">
            <v>CDU 870225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E1255" t="str">
            <v>L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G1256" t="str">
            <v>9100075</v>
          </cell>
          <cell r="H1256" t="str">
            <v>YAHYA KADANG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O1256" t="str">
            <v>POS NERACA</v>
          </cell>
          <cell r="R1256">
            <v>0</v>
          </cell>
          <cell r="S1256">
            <v>4496000</v>
          </cell>
          <cell r="T1256">
            <v>4496000</v>
          </cell>
          <cell r="V1256" t="str">
            <v>KIE 00751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E1256" t="str">
            <v>L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G1257" t="str">
            <v>9100075</v>
          </cell>
          <cell r="H1257" t="str">
            <v>YAHYA KADANG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O1257" t="str">
            <v>POS NERACA</v>
          </cell>
          <cell r="R1257">
            <v>4496000</v>
          </cell>
          <cell r="S1257">
            <v>0</v>
          </cell>
          <cell r="T1257">
            <v>4496000</v>
          </cell>
          <cell r="V1257" t="str">
            <v>KIE 00751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E1257" t="str">
            <v>L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G1258" t="str">
            <v>8602714</v>
          </cell>
          <cell r="H1258" t="str">
            <v>ALI HERNOWO, SH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O1258" t="str">
            <v>POS NERACA</v>
          </cell>
          <cell r="R1258">
            <v>0</v>
          </cell>
          <cell r="S1258">
            <v>9650000</v>
          </cell>
          <cell r="T1258">
            <v>9650000</v>
          </cell>
          <cell r="V1258" t="str">
            <v>KIE 00758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E1258" t="str">
            <v>L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G1259" t="str">
            <v>8602714</v>
          </cell>
          <cell r="H1259" t="str">
            <v>ALI HERNOWO, SH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O1259" t="str">
            <v>SEKRETARIAT</v>
          </cell>
          <cell r="R1259">
            <v>9650000</v>
          </cell>
          <cell r="S1259">
            <v>0</v>
          </cell>
          <cell r="T1259">
            <v>9650000</v>
          </cell>
          <cell r="V1259" t="str">
            <v>KIE 00758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E1259" t="str">
            <v>L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G1260" t="str">
            <v>9500097</v>
          </cell>
          <cell r="H1260" t="str">
            <v>SUTIKNO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O1260" t="str">
            <v>POS NERACA</v>
          </cell>
          <cell r="R1260">
            <v>0</v>
          </cell>
          <cell r="S1260">
            <v>4111200</v>
          </cell>
          <cell r="T1260">
            <v>4111200</v>
          </cell>
          <cell r="V1260" t="str">
            <v>KIE 00748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E1260" t="str">
            <v>L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G1261" t="str">
            <v>9500097</v>
          </cell>
          <cell r="H1261" t="str">
            <v>SUTIKNO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O1261" t="str">
            <v>POS NERACA</v>
          </cell>
          <cell r="R1261">
            <v>4111200</v>
          </cell>
          <cell r="S1261">
            <v>0</v>
          </cell>
          <cell r="T1261">
            <v>4111200</v>
          </cell>
          <cell r="V1261" t="str">
            <v>KIE 00748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E1261" t="str">
            <v>L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G1262" t="str">
            <v>8602714</v>
          </cell>
          <cell r="H1262" t="str">
            <v>ALI HERNOWO, SH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O1262" t="str">
            <v>POS NERACA</v>
          </cell>
          <cell r="R1262">
            <v>0</v>
          </cell>
          <cell r="S1262">
            <v>4500000</v>
          </cell>
          <cell r="T1262">
            <v>4500000</v>
          </cell>
          <cell r="V1262" t="str">
            <v>KIE 00758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E1262" t="str">
            <v>L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G1263" t="str">
            <v>8602714</v>
          </cell>
          <cell r="H1263" t="str">
            <v>ALI HERNOWO, SH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O1263" t="str">
            <v>POS NERACA</v>
          </cell>
          <cell r="R1263">
            <v>4500000</v>
          </cell>
          <cell r="S1263">
            <v>0</v>
          </cell>
          <cell r="T1263">
            <v>4500000</v>
          </cell>
          <cell r="V1263" t="str">
            <v>KIE 00758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E1263" t="str">
            <v>L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G1264" t="str">
            <v>K026</v>
          </cell>
          <cell r="H1264" t="str">
            <v>KANTOR PELAYANAN PAJAK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O1264" t="str">
            <v>POS NERACA</v>
          </cell>
          <cell r="R1264">
            <v>0</v>
          </cell>
          <cell r="S1264">
            <v>44631269</v>
          </cell>
          <cell r="T1264">
            <v>16590456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E1264" t="str">
            <v>L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G1265" t="str">
            <v>K026</v>
          </cell>
          <cell r="H1265" t="str">
            <v>KANTOR PELAYANAN PAJAK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O1265" t="str">
            <v>POS NERACA</v>
          </cell>
          <cell r="R1265">
            <v>44631269</v>
          </cell>
          <cell r="S1265">
            <v>0</v>
          </cell>
          <cell r="T1265">
            <v>16590456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E1265" t="str">
            <v>L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G1266" t="str">
            <v>KK-0073</v>
          </cell>
          <cell r="H1266" t="str">
            <v>P A R J I N O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O1266" t="str">
            <v>POS NERACA</v>
          </cell>
          <cell r="R1266">
            <v>0</v>
          </cell>
          <cell r="S1266">
            <v>750000</v>
          </cell>
          <cell r="T1266">
            <v>750000</v>
          </cell>
          <cell r="V1266" t="str">
            <v>KIE 00753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E1266" t="str">
            <v>L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G1267" t="str">
            <v>KK-0073</v>
          </cell>
          <cell r="H1267" t="str">
            <v>P A R J I N O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O1267" t="str">
            <v>UNIT ALAT BERAT</v>
          </cell>
          <cell r="R1267">
            <v>750000</v>
          </cell>
          <cell r="S1267">
            <v>0</v>
          </cell>
          <cell r="T1267">
            <v>750000</v>
          </cell>
          <cell r="V1267" t="str">
            <v>KIE 00753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E1267" t="str">
            <v>L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G1268" t="str">
            <v>K026</v>
          </cell>
          <cell r="H1268" t="str">
            <v>KANTOR PELAYANAN PAJAK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O1268" t="str">
            <v>POS NERACA</v>
          </cell>
          <cell r="R1268">
            <v>0</v>
          </cell>
          <cell r="S1268">
            <v>80186533</v>
          </cell>
          <cell r="T1268">
            <v>8880000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E1268" t="str">
            <v>L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G1269" t="str">
            <v>K026</v>
          </cell>
          <cell r="H1269" t="str">
            <v>KANTOR PELAYANAN PAJAK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O1269" t="str">
            <v>POS NERACA</v>
          </cell>
          <cell r="R1269">
            <v>10200000</v>
          </cell>
          <cell r="S1269">
            <v>0</v>
          </cell>
          <cell r="T1269">
            <v>8880000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E1269" t="str">
            <v>L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G1270" t="str">
            <v>K026</v>
          </cell>
          <cell r="H1270" t="str">
            <v>KANTOR PELAYANAN PAJAK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O1270" t="str">
            <v>POS NERACA</v>
          </cell>
          <cell r="R1270">
            <v>820000</v>
          </cell>
          <cell r="S1270">
            <v>0</v>
          </cell>
          <cell r="T1270">
            <v>8880000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E1270" t="str">
            <v>L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G1271" t="str">
            <v>K026</v>
          </cell>
          <cell r="H1271" t="str">
            <v>KANTOR PELAYANAN PAJAK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O1271" t="str">
            <v>POS NERACA</v>
          </cell>
          <cell r="R1271">
            <v>9000000</v>
          </cell>
          <cell r="S1271">
            <v>0</v>
          </cell>
          <cell r="T1271">
            <v>1021000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E1271" t="str">
            <v>L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G1272" t="str">
            <v>K026</v>
          </cell>
          <cell r="H1272" t="str">
            <v>KANTOR PELAYANAN PAJAK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O1272" t="str">
            <v>POS NERACA</v>
          </cell>
          <cell r="R1272">
            <v>17126528</v>
          </cell>
          <cell r="S1272">
            <v>0</v>
          </cell>
          <cell r="T1272">
            <v>1021000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E1272" t="str">
            <v>L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G1273" t="str">
            <v>K026</v>
          </cell>
          <cell r="H1273" t="str">
            <v>KANTOR PELAYANAN PAJAK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O1273" t="str">
            <v>POS NERACA</v>
          </cell>
          <cell r="R1273">
            <v>189691</v>
          </cell>
          <cell r="S1273">
            <v>0</v>
          </cell>
          <cell r="T1273">
            <v>1960000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E1273" t="str">
            <v>L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G1274" t="str">
            <v>K026</v>
          </cell>
          <cell r="H1274" t="str">
            <v>KANTOR PELAYANAN PAJAK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O1274" t="str">
            <v>POS NERACA</v>
          </cell>
          <cell r="R1274">
            <v>38181800</v>
          </cell>
          <cell r="S1274">
            <v>0</v>
          </cell>
          <cell r="T1274">
            <v>1960000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E1274" t="str">
            <v>L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G1275" t="str">
            <v>K026</v>
          </cell>
          <cell r="H1275" t="str">
            <v>KANTOR PELAYANAN PAJAK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O1275" t="str">
            <v>POS NERACA</v>
          </cell>
          <cell r="R1275">
            <v>297500</v>
          </cell>
          <cell r="S1275">
            <v>0</v>
          </cell>
          <cell r="T1275">
            <v>1960000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E1275" t="str">
            <v>L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G1276" t="str">
            <v>K026</v>
          </cell>
          <cell r="H1276" t="str">
            <v>KANTOR PELAYANAN PAJAK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O1276" t="str">
            <v>POS NERACA</v>
          </cell>
          <cell r="R1276">
            <v>1035000</v>
          </cell>
          <cell r="S1276">
            <v>0</v>
          </cell>
          <cell r="T1276">
            <v>1960000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E1276" t="str">
            <v>L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G1277" t="str">
            <v>K026</v>
          </cell>
          <cell r="H1277" t="str">
            <v>KANTOR PELAYANAN PAJAK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O1277" t="str">
            <v>POS NERACA</v>
          </cell>
          <cell r="R1277">
            <v>196000</v>
          </cell>
          <cell r="S1277">
            <v>0</v>
          </cell>
          <cell r="T1277">
            <v>8934400</v>
          </cell>
          <cell r="V1277" t="str">
            <v>KIE 00758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E1277" t="str">
            <v>L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G1278" t="str">
            <v>K026</v>
          </cell>
          <cell r="H1278" t="str">
            <v>KANTOR PELAYANAN PAJAK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O1278" t="str">
            <v>POS NERACA</v>
          </cell>
          <cell r="R1278">
            <v>594000</v>
          </cell>
          <cell r="S1278">
            <v>0</v>
          </cell>
          <cell r="T1278">
            <v>8934400</v>
          </cell>
          <cell r="V1278" t="str">
            <v>KIE 00758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E1278" t="str">
            <v>L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G1279" t="str">
            <v>K026</v>
          </cell>
          <cell r="H1279" t="str">
            <v>KANTOR PELAYANAN PAJAK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O1279" t="str">
            <v>POS NERACA</v>
          </cell>
          <cell r="R1279">
            <v>180412</v>
          </cell>
          <cell r="S1279">
            <v>0</v>
          </cell>
          <cell r="T1279">
            <v>200000</v>
          </cell>
          <cell r="V1279" t="str">
            <v>KIE 00758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E1279" t="str">
            <v>L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G1280" t="str">
            <v>K026</v>
          </cell>
          <cell r="H1280" t="str">
            <v>KANTOR PELAYANAN PAJAK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O1280" t="str">
            <v>POS NERACA</v>
          </cell>
          <cell r="R1280">
            <v>567010</v>
          </cell>
          <cell r="S1280">
            <v>0</v>
          </cell>
          <cell r="T1280">
            <v>200000</v>
          </cell>
          <cell r="V1280" t="str">
            <v>KIE 00758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E1280" t="str">
            <v>L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G1281" t="str">
            <v>K026</v>
          </cell>
          <cell r="H1281" t="str">
            <v>KANTOR PELAYANAN PAJAK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O1281" t="str">
            <v>POS NERACA</v>
          </cell>
          <cell r="R1281">
            <v>567010</v>
          </cell>
          <cell r="S1281">
            <v>0</v>
          </cell>
          <cell r="T1281">
            <v>470335272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E1281" t="str">
            <v>L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G1282" t="str">
            <v>K026</v>
          </cell>
          <cell r="H1282" t="str">
            <v>KANTOR PELAYANAN PAJAK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O1282" t="str">
            <v>POS NERACA</v>
          </cell>
          <cell r="R1282">
            <v>567010</v>
          </cell>
          <cell r="S1282">
            <v>0</v>
          </cell>
          <cell r="T1282">
            <v>470335272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E1282" t="str">
            <v>L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G1283" t="str">
            <v>K026</v>
          </cell>
          <cell r="H1283" t="str">
            <v>KANTOR PELAYANAN PAJAK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O1283" t="str">
            <v>POS NERACA</v>
          </cell>
          <cell r="R1283">
            <v>189000</v>
          </cell>
          <cell r="S1283">
            <v>0</v>
          </cell>
          <cell r="T1283">
            <v>470335272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E1283" t="str">
            <v>L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G1284" t="str">
            <v>K026</v>
          </cell>
          <cell r="H1284" t="str">
            <v>KANTOR PELAYANAN PAJAK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O1284" t="str">
            <v>POS NERACA</v>
          </cell>
          <cell r="R1284">
            <v>201570</v>
          </cell>
          <cell r="S1284">
            <v>0</v>
          </cell>
          <cell r="T1284">
            <v>470335272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E1284" t="str">
            <v>L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G1285" t="str">
            <v>K026</v>
          </cell>
          <cell r="H1285" t="str">
            <v>KANTOR PELAYANAN PAJAK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O1285" t="str">
            <v>POS NERACA</v>
          </cell>
          <cell r="R1285">
            <v>134772</v>
          </cell>
          <cell r="S1285">
            <v>0</v>
          </cell>
          <cell r="T1285">
            <v>1699008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E1285" t="str">
            <v>L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G1286" t="str">
            <v>K026</v>
          </cell>
          <cell r="H1286" t="str">
            <v>KANTOR PELAYANAN PAJAK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O1286" t="str">
            <v>POS NERACA</v>
          </cell>
          <cell r="R1286">
            <v>139230</v>
          </cell>
          <cell r="S1286">
            <v>0</v>
          </cell>
          <cell r="T1286">
            <v>1699008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E1286" t="str">
            <v>L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G1287" t="str">
            <v>K026</v>
          </cell>
          <cell r="H1287" t="str">
            <v>KANTOR PELAYANAN PAJAK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O1287" t="str">
            <v>POS NERACA</v>
          </cell>
          <cell r="R1287">
            <v>0</v>
          </cell>
          <cell r="S1287">
            <v>93361304</v>
          </cell>
          <cell r="T1287">
            <v>93361304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E1287" t="str">
            <v>L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G1288" t="str">
            <v>K026</v>
          </cell>
          <cell r="H1288" t="str">
            <v>KANTOR PELAYANAN PAJAK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O1288" t="str">
            <v>POS NERACA</v>
          </cell>
          <cell r="R1288">
            <v>584238</v>
          </cell>
          <cell r="S1288">
            <v>0</v>
          </cell>
          <cell r="T1288">
            <v>93361304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E1288" t="str">
            <v>L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G1289" t="str">
            <v>K026</v>
          </cell>
          <cell r="H1289" t="str">
            <v>KANTOR PELAYANAN PAJAK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O1289" t="str">
            <v>POS NERACA</v>
          </cell>
          <cell r="R1289">
            <v>2071265</v>
          </cell>
          <cell r="S1289">
            <v>0</v>
          </cell>
          <cell r="T1289">
            <v>93361304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E1289" t="str">
            <v>L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G1290" t="str">
            <v>K026</v>
          </cell>
          <cell r="H1290" t="str">
            <v>KANTOR PELAYANAN PAJAK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O1290" t="str">
            <v>POS NERACA</v>
          </cell>
          <cell r="R1290">
            <v>2459702</v>
          </cell>
          <cell r="S1290">
            <v>0</v>
          </cell>
          <cell r="T1290">
            <v>93361304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E1290" t="str">
            <v>L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G1291" t="str">
            <v>K026</v>
          </cell>
          <cell r="H1291" t="str">
            <v>KANTOR PELAYANAN PAJAK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O1291" t="str">
            <v>POS NERACA</v>
          </cell>
          <cell r="R1291">
            <v>335488</v>
          </cell>
          <cell r="S1291">
            <v>0</v>
          </cell>
          <cell r="T1291">
            <v>93361304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E1291" t="str">
            <v>L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G1292" t="str">
            <v>K026</v>
          </cell>
          <cell r="H1292" t="str">
            <v>KANTOR PELAYANAN PAJAK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O1292" t="str">
            <v>POS NERACA</v>
          </cell>
          <cell r="R1292">
            <v>247675</v>
          </cell>
          <cell r="S1292">
            <v>0</v>
          </cell>
          <cell r="T1292">
            <v>93361304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E1292" t="str">
            <v>L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G1293" t="str">
            <v>K026</v>
          </cell>
          <cell r="H1293" t="str">
            <v>KANTOR PELAYANAN PAJAK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O1293" t="str">
            <v>POS NERACA</v>
          </cell>
          <cell r="R1293">
            <v>407000</v>
          </cell>
          <cell r="S1293">
            <v>0</v>
          </cell>
          <cell r="T1293">
            <v>93361304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E1293" t="str">
            <v>L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G1294" t="str">
            <v>K026</v>
          </cell>
          <cell r="H1294" t="str">
            <v>KANTOR PELAYANAN PAJAK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O1294" t="str">
            <v>POS NERACA</v>
          </cell>
          <cell r="R1294">
            <v>443000</v>
          </cell>
          <cell r="S1294">
            <v>0</v>
          </cell>
          <cell r="T1294">
            <v>93361304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E1294" t="str">
            <v>L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G1295" t="str">
            <v>K026</v>
          </cell>
          <cell r="H1295" t="str">
            <v>KANTOR PELAYANAN PAJAK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O1295" t="str">
            <v>POS NERACA</v>
          </cell>
          <cell r="R1295">
            <v>229450</v>
          </cell>
          <cell r="S1295">
            <v>0</v>
          </cell>
          <cell r="T1295">
            <v>93361304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E1295" t="str">
            <v>L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G1296" t="str">
            <v>K026</v>
          </cell>
          <cell r="H1296" t="str">
            <v>KANTOR PELAYANAN PAJAK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O1296" t="str">
            <v>POS NERACA</v>
          </cell>
          <cell r="R1296">
            <v>15611721</v>
          </cell>
          <cell r="S1296">
            <v>0</v>
          </cell>
          <cell r="T1296">
            <v>93361304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E1296" t="str">
            <v>L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G1297" t="str">
            <v>K026</v>
          </cell>
          <cell r="H1297" t="str">
            <v>KANTOR PELAYANAN PAJAK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O1297" t="str">
            <v>POS NERACA</v>
          </cell>
          <cell r="R1297">
            <v>18014136</v>
          </cell>
          <cell r="S1297">
            <v>0</v>
          </cell>
          <cell r="T1297">
            <v>93361304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E1297" t="str">
            <v>L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G1298" t="str">
            <v>K026</v>
          </cell>
          <cell r="H1298" t="str">
            <v>KANTOR PELAYANAN PAJAK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O1298" t="str">
            <v>POS NERACA</v>
          </cell>
          <cell r="R1298">
            <v>20972220</v>
          </cell>
          <cell r="S1298">
            <v>0</v>
          </cell>
          <cell r="T1298">
            <v>93361304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E1298" t="str">
            <v>L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G1299" t="str">
            <v>K026</v>
          </cell>
          <cell r="H1299" t="str">
            <v>KANTOR PELAYANAN PAJAK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O1299" t="str">
            <v>POS NERACA</v>
          </cell>
          <cell r="R1299">
            <v>3900775</v>
          </cell>
          <cell r="S1299">
            <v>0</v>
          </cell>
          <cell r="T1299">
            <v>93361304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E1299" t="str">
            <v>L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G1300" t="str">
            <v>K026</v>
          </cell>
          <cell r="H1300" t="str">
            <v>KANTOR PELAYANAN PAJAK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O1300" t="str">
            <v>POS NERACA</v>
          </cell>
          <cell r="R1300">
            <v>450000</v>
          </cell>
          <cell r="S1300">
            <v>0</v>
          </cell>
          <cell r="T1300">
            <v>93361304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E1300" t="str">
            <v>L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G1301" t="str">
            <v>K026</v>
          </cell>
          <cell r="H1301" t="str">
            <v>KANTOR PELAYANAN PAJAK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O1301" t="str">
            <v>POS NERACA</v>
          </cell>
          <cell r="R1301">
            <v>110000</v>
          </cell>
          <cell r="S1301">
            <v>0</v>
          </cell>
          <cell r="T1301">
            <v>93361304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E1301" t="str">
            <v>L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G1302" t="str">
            <v>K026</v>
          </cell>
          <cell r="H1302" t="str">
            <v>KANTOR PELAYANAN PAJAK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O1302" t="str">
            <v>POS NERACA</v>
          </cell>
          <cell r="R1302">
            <v>147000</v>
          </cell>
          <cell r="S1302">
            <v>0</v>
          </cell>
          <cell r="T1302">
            <v>93361304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E1302" t="str">
            <v>L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G1303" t="str">
            <v>K026</v>
          </cell>
          <cell r="H1303" t="str">
            <v>KANTOR PELAYANAN PAJAK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O1303" t="str">
            <v>POS NERACA</v>
          </cell>
          <cell r="R1303">
            <v>6600000</v>
          </cell>
          <cell r="S1303">
            <v>0</v>
          </cell>
          <cell r="T1303">
            <v>93361304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E1303" t="str">
            <v>L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G1304" t="str">
            <v>K026</v>
          </cell>
          <cell r="H1304" t="str">
            <v>KANTOR PELAYANAN PAJAK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O1304" t="str">
            <v>POS NERACA</v>
          </cell>
          <cell r="R1304">
            <v>3020000</v>
          </cell>
          <cell r="S1304">
            <v>0</v>
          </cell>
          <cell r="T1304">
            <v>93361304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E1304" t="str">
            <v>L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G1305" t="str">
            <v>K026</v>
          </cell>
          <cell r="H1305" t="str">
            <v>KANTOR PELAYANAN PAJAK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O1305" t="str">
            <v>POS NERACA</v>
          </cell>
          <cell r="R1305">
            <v>17757634</v>
          </cell>
          <cell r="S1305">
            <v>0</v>
          </cell>
          <cell r="T1305">
            <v>93361304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E1305" t="str">
            <v>L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G1306" t="str">
            <v>K027</v>
          </cell>
          <cell r="H1306" t="str">
            <v>KOPERASI KARY.PT.KIE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O1306" t="str">
            <v>POS NERACA</v>
          </cell>
          <cell r="R1306">
            <v>0</v>
          </cell>
          <cell r="S1306">
            <v>45524515</v>
          </cell>
          <cell r="T1306">
            <v>45524515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E1306" t="str">
            <v>L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G1307" t="str">
            <v>K027</v>
          </cell>
          <cell r="H1307" t="str">
            <v>KOPERASI KARY.PT.KIE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O1307" t="str">
            <v>POS NERACA</v>
          </cell>
          <cell r="R1307">
            <v>45524515</v>
          </cell>
          <cell r="S1307">
            <v>0</v>
          </cell>
          <cell r="T1307">
            <v>45524515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E1307" t="str">
            <v>L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G1308" t="str">
            <v>K027</v>
          </cell>
          <cell r="H1308" t="str">
            <v>KOPERASI KARY.PT.KIE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O1308" t="str">
            <v>POS NERACA</v>
          </cell>
          <cell r="R1308">
            <v>0</v>
          </cell>
          <cell r="S1308">
            <v>4735000</v>
          </cell>
          <cell r="T1308">
            <v>4735000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E1308" t="str">
            <v>L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G1309" t="str">
            <v>K027</v>
          </cell>
          <cell r="H1309" t="str">
            <v>KOPERASI KARY.PT.KIE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O1309" t="str">
            <v>POS NERACA</v>
          </cell>
          <cell r="R1309">
            <v>4735000</v>
          </cell>
          <cell r="S1309">
            <v>0</v>
          </cell>
          <cell r="T1309">
            <v>4735000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E1309" t="str">
            <v>L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G1310" t="str">
            <v>K027</v>
          </cell>
          <cell r="H1310" t="str">
            <v>KOPERASI KARY.PT.KIE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O1310" t="str">
            <v>UNIT BATCHING PLANT</v>
          </cell>
          <cell r="R1310">
            <v>473500</v>
          </cell>
          <cell r="S1310">
            <v>0</v>
          </cell>
          <cell r="T1310">
            <v>4735000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E1310" t="str">
            <v>L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G1311" t="str">
            <v>K027</v>
          </cell>
          <cell r="H1311" t="str">
            <v>KOPERASI KARY.PT.KIE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O1311" t="str">
            <v>POS NERACA</v>
          </cell>
          <cell r="R1311">
            <v>0</v>
          </cell>
          <cell r="S1311">
            <v>473500</v>
          </cell>
          <cell r="T1311">
            <v>4735000</v>
          </cell>
          <cell r="V1311" t="str">
            <v>KIE 00759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E1311" t="str">
            <v>L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G1312" t="str">
            <v>K027</v>
          </cell>
          <cell r="H1312" t="str">
            <v>KOPERASI KARY.PT.KIE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O1312" t="str">
            <v>POS NERACA</v>
          </cell>
          <cell r="R1312">
            <v>0</v>
          </cell>
          <cell r="S1312">
            <v>6328000</v>
          </cell>
          <cell r="T1312">
            <v>6328000</v>
          </cell>
          <cell r="V1312" t="str">
            <v>KIE 00759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E1312" t="str">
            <v>L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G1313" t="str">
            <v>K027</v>
          </cell>
          <cell r="H1313" t="str">
            <v>KOPERASI KARY.PT.KIE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O1313" t="str">
            <v>POS NERACA</v>
          </cell>
          <cell r="R1313">
            <v>6328000</v>
          </cell>
          <cell r="S1313">
            <v>0</v>
          </cell>
          <cell r="T1313">
            <v>6328000</v>
          </cell>
          <cell r="V1313" t="str">
            <v>KIE 00759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E1313" t="str">
            <v>L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G1314" t="str">
            <v>K027</v>
          </cell>
          <cell r="H1314" t="str">
            <v>KOPERASI KARY.PT.KIE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O1314" t="str">
            <v>UNIT BATCHING PLANT</v>
          </cell>
          <cell r="R1314">
            <v>632800</v>
          </cell>
          <cell r="S1314">
            <v>0</v>
          </cell>
          <cell r="T1314">
            <v>6328000</v>
          </cell>
          <cell r="V1314" t="str">
            <v>KIE 00759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E1314" t="str">
            <v>L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G1315" t="str">
            <v>K027</v>
          </cell>
          <cell r="H1315" t="str">
            <v>KOPERASI KARY.PT.KIE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O1315" t="str">
            <v>POS NERACA</v>
          </cell>
          <cell r="R1315">
            <v>0</v>
          </cell>
          <cell r="S1315">
            <v>632800</v>
          </cell>
          <cell r="T1315">
            <v>6328000</v>
          </cell>
          <cell r="V1315" t="str">
            <v>KIE 00759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E1315" t="str">
            <v>L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G1316" t="str">
            <v>K027</v>
          </cell>
          <cell r="H1316" t="str">
            <v>KOPERASI KARY.PT.KIE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O1316" t="str">
            <v>POS NERACA</v>
          </cell>
          <cell r="R1316">
            <v>0</v>
          </cell>
          <cell r="S1316">
            <v>1453850</v>
          </cell>
          <cell r="T1316">
            <v>1453850</v>
          </cell>
          <cell r="V1316" t="str">
            <v>KIE 00760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E1316" t="str">
            <v>L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G1317" t="str">
            <v>K027</v>
          </cell>
          <cell r="H1317" t="str">
            <v>KOPERASI KARY.PT.KIE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O1317" t="str">
            <v>POS NERACA</v>
          </cell>
          <cell r="R1317">
            <v>1453850</v>
          </cell>
          <cell r="S1317">
            <v>0</v>
          </cell>
          <cell r="T1317">
            <v>1453850</v>
          </cell>
          <cell r="V1317" t="str">
            <v>KIE 00760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E1317" t="str">
            <v>L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G1318" t="str">
            <v>8602714</v>
          </cell>
          <cell r="H1318" t="str">
            <v>ALI HERNOWO, SH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O1318" t="str">
            <v>POS NERACA</v>
          </cell>
          <cell r="R1318">
            <v>0</v>
          </cell>
          <cell r="S1318">
            <v>670000</v>
          </cell>
          <cell r="T1318">
            <v>670000</v>
          </cell>
          <cell r="V1318" t="str">
            <v>KIE 00753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E1318" t="str">
            <v>L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G1319" t="str">
            <v>8602714</v>
          </cell>
          <cell r="H1319" t="str">
            <v>ALI HERNOWO, SH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O1319" t="str">
            <v>POS NERACA</v>
          </cell>
          <cell r="R1319">
            <v>670000</v>
          </cell>
          <cell r="S1319">
            <v>0</v>
          </cell>
          <cell r="T1319">
            <v>670000</v>
          </cell>
          <cell r="V1319" t="str">
            <v>KIE 00753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E1319" t="str">
            <v>L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G1320" t="str">
            <v>KK-0072</v>
          </cell>
          <cell r="H1320" t="str">
            <v>S U G E N G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O1320" t="str">
            <v>POS NERACA</v>
          </cell>
          <cell r="R1320">
            <v>0</v>
          </cell>
          <cell r="S1320">
            <v>290000</v>
          </cell>
          <cell r="T1320">
            <v>290000</v>
          </cell>
          <cell r="V1320" t="str">
            <v>KIE 00753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E1320" t="str">
            <v>L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G1321" t="str">
            <v>KK-0072</v>
          </cell>
          <cell r="H1321" t="str">
            <v>S U G E N G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O1321" t="str">
            <v>POS NERACA</v>
          </cell>
          <cell r="R1321">
            <v>290000</v>
          </cell>
          <cell r="S1321">
            <v>0</v>
          </cell>
          <cell r="T1321">
            <v>290000</v>
          </cell>
          <cell r="V1321" t="str">
            <v>KIE 00753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E1321" t="str">
            <v>L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G1322" t="str">
            <v>8602714</v>
          </cell>
          <cell r="H1322" t="str">
            <v>ALI HERNOWO, SH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O1322" t="str">
            <v>POS NERACA</v>
          </cell>
          <cell r="R1322">
            <v>0</v>
          </cell>
          <cell r="S1322">
            <v>356220000</v>
          </cell>
          <cell r="T1322">
            <v>356220000</v>
          </cell>
          <cell r="V1322" t="str">
            <v>KIE 00754567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E1322" t="str">
            <v>L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G1323" t="str">
            <v>8602714</v>
          </cell>
          <cell r="H1323" t="str">
            <v>ALI HERNOWO, SH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O1323" t="str">
            <v>POS NERACA</v>
          </cell>
          <cell r="R1323">
            <v>356220000</v>
          </cell>
          <cell r="S1323">
            <v>0</v>
          </cell>
          <cell r="T1323">
            <v>356220000</v>
          </cell>
          <cell r="V1323" t="str">
            <v>KIE 00754567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E1323" t="str">
            <v>L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G1324" t="str">
            <v>K027</v>
          </cell>
          <cell r="H1324" t="str">
            <v>KOPERASI KARY.PT.KIE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O1324" t="str">
            <v>POS NERACA</v>
          </cell>
          <cell r="R1324">
            <v>0</v>
          </cell>
          <cell r="S1324">
            <v>79980000</v>
          </cell>
          <cell r="T1324">
            <v>79980000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E1324" t="str">
            <v>L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G1325" t="str">
            <v>K027</v>
          </cell>
          <cell r="H1325" t="str">
            <v>KOPERASI KARY.PT.KIE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O1325" t="str">
            <v>POS NERACA</v>
          </cell>
          <cell r="R1325">
            <v>79980000</v>
          </cell>
          <cell r="S1325">
            <v>0</v>
          </cell>
          <cell r="T1325">
            <v>79980000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E1325" t="str">
            <v>L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G1326" t="str">
            <v>K027</v>
          </cell>
          <cell r="H1326" t="str">
            <v>KOPERASI KARY.PT.KIE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O1326" t="str">
            <v>POS NERACA</v>
          </cell>
          <cell r="R1326">
            <v>0</v>
          </cell>
          <cell r="S1326">
            <v>3598000</v>
          </cell>
          <cell r="T1326">
            <v>3598000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E1326" t="str">
            <v>L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G1327" t="str">
            <v>K027</v>
          </cell>
          <cell r="H1327" t="str">
            <v>KOPERASI KARY.PT.KIE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O1327" t="str">
            <v>POS NERACA</v>
          </cell>
          <cell r="R1327">
            <v>3598000</v>
          </cell>
          <cell r="S1327">
            <v>0</v>
          </cell>
          <cell r="T1327">
            <v>3598000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E1327" t="str">
            <v>L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G1328" t="str">
            <v>K027</v>
          </cell>
          <cell r="H1328" t="str">
            <v>KOPERASI KARY.PT.KIE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O1328" t="str">
            <v>UNIT BATCHING PLANT</v>
          </cell>
          <cell r="R1328">
            <v>359800</v>
          </cell>
          <cell r="S1328">
            <v>0</v>
          </cell>
          <cell r="T1328">
            <v>3598000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E1328" t="str">
            <v>L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G1329" t="str">
            <v>K027</v>
          </cell>
          <cell r="H1329" t="str">
            <v>KOPERASI KARY.PT.KIE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O1329" t="str">
            <v>POS NERACA</v>
          </cell>
          <cell r="R1329">
            <v>0</v>
          </cell>
          <cell r="S1329">
            <v>359800</v>
          </cell>
          <cell r="T1329">
            <v>3598000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E1329" t="str">
            <v>L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G1330" t="str">
            <v>K027</v>
          </cell>
          <cell r="H1330" t="str">
            <v>KOPERASI KARY.PT.KIE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O1330" t="str">
            <v>POS NERACA</v>
          </cell>
          <cell r="R1330">
            <v>0</v>
          </cell>
          <cell r="S1330">
            <v>5439000</v>
          </cell>
          <cell r="T1330">
            <v>5439000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E1330" t="str">
            <v>L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G1331" t="str">
            <v>K027</v>
          </cell>
          <cell r="H1331" t="str">
            <v>KOPERASI KARY.PT.KIE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O1331" t="str">
            <v>POS NERACA</v>
          </cell>
          <cell r="R1331">
            <v>5439000</v>
          </cell>
          <cell r="S1331">
            <v>0</v>
          </cell>
          <cell r="T1331">
            <v>5439000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E1331" t="str">
            <v>L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G1332" t="str">
            <v>K027</v>
          </cell>
          <cell r="H1332" t="str">
            <v>KOPERASI KARY.PT.KIE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O1332" t="str">
            <v>UNIT BATCHING PLANT</v>
          </cell>
          <cell r="R1332">
            <v>543900</v>
          </cell>
          <cell r="S1332">
            <v>0</v>
          </cell>
          <cell r="T1332">
            <v>5439000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E1332" t="str">
            <v>L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G1333" t="str">
            <v>K027</v>
          </cell>
          <cell r="H1333" t="str">
            <v>KOPERASI KARY.PT.KIE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O1333" t="str">
            <v>POS NERACA</v>
          </cell>
          <cell r="R1333">
            <v>0</v>
          </cell>
          <cell r="S1333">
            <v>543900</v>
          </cell>
          <cell r="T1333">
            <v>5439000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E1333" t="str">
            <v>L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G1334" t="str">
            <v>K027</v>
          </cell>
          <cell r="H1334" t="str">
            <v>KOPERASI KARY.PT.KIE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O1334" t="str">
            <v>POS NERACA</v>
          </cell>
          <cell r="R1334">
            <v>0</v>
          </cell>
          <cell r="S1334">
            <v>489836</v>
          </cell>
          <cell r="T1334">
            <v>489836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E1334" t="str">
            <v>L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G1335" t="str">
            <v>K027</v>
          </cell>
          <cell r="H1335" t="str">
            <v>KOPERASI KARY.PT.KIE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O1335" t="str">
            <v>UNIT ALAT BERAT</v>
          </cell>
          <cell r="R1335">
            <v>489836</v>
          </cell>
          <cell r="S1335">
            <v>0</v>
          </cell>
          <cell r="T1335">
            <v>489836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E1335" t="str">
            <v>L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G1336" t="str">
            <v>K027</v>
          </cell>
          <cell r="H1336" t="str">
            <v>KOPERASI KARY.PT.KIE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O1336" t="str">
            <v>POS NERACA</v>
          </cell>
          <cell r="R1336">
            <v>0</v>
          </cell>
          <cell r="S1336">
            <v>6992500</v>
          </cell>
          <cell r="T1336">
            <v>6992500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E1336" t="str">
            <v>L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G1337" t="str">
            <v>K027</v>
          </cell>
          <cell r="H1337" t="str">
            <v>KOPERASI KARY.PT.KIE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O1337" t="str">
            <v>POS NERACA</v>
          </cell>
          <cell r="R1337">
            <v>6992500</v>
          </cell>
          <cell r="S1337">
            <v>0</v>
          </cell>
          <cell r="T1337">
            <v>6992500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E1337" t="str">
            <v>L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G1338" t="str">
            <v>K027</v>
          </cell>
          <cell r="H1338" t="str">
            <v>KOPERASI KARY.PT.KIE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O1338" t="str">
            <v>UNIT BATCHING PLANT</v>
          </cell>
          <cell r="R1338">
            <v>699250</v>
          </cell>
          <cell r="S1338">
            <v>0</v>
          </cell>
          <cell r="T1338">
            <v>6992500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E1338" t="str">
            <v>L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G1339" t="str">
            <v>K027</v>
          </cell>
          <cell r="H1339" t="str">
            <v>KOPERASI KARY.PT.KIE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O1339" t="str">
            <v>POS NERACA</v>
          </cell>
          <cell r="R1339">
            <v>0</v>
          </cell>
          <cell r="S1339">
            <v>699250</v>
          </cell>
          <cell r="T1339">
            <v>6992500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E1339" t="str">
            <v>L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G1340" t="str">
            <v>9100007</v>
          </cell>
          <cell r="H1340" t="str">
            <v>MUSTAMAR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O1340" t="str">
            <v>POS NERACA</v>
          </cell>
          <cell r="R1340">
            <v>0</v>
          </cell>
          <cell r="S1340">
            <v>493020</v>
          </cell>
          <cell r="T1340">
            <v>493020</v>
          </cell>
          <cell r="V1340" t="str">
            <v>KIE 00758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E1340" t="str">
            <v>L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G1341" t="str">
            <v>9100007</v>
          </cell>
          <cell r="H1341" t="str">
            <v>MUSTAMAR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O1341" t="str">
            <v>UNIT ALAT BERAT</v>
          </cell>
          <cell r="R1341">
            <v>448200</v>
          </cell>
          <cell r="S1341">
            <v>0</v>
          </cell>
          <cell r="T1341">
            <v>493020</v>
          </cell>
          <cell r="V1341" t="str">
            <v>KIE 00758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E1341" t="str">
            <v>L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G1342" t="str">
            <v>9100007</v>
          </cell>
          <cell r="H1342" t="str">
            <v>MUSTAMAR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O1342" t="str">
            <v>POS NERACA</v>
          </cell>
          <cell r="R1342">
            <v>6150</v>
          </cell>
          <cell r="S1342">
            <v>0</v>
          </cell>
          <cell r="T1342">
            <v>493020</v>
          </cell>
          <cell r="V1342" t="str">
            <v>KIE 00758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E1342" t="str">
            <v>L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G1343" t="str">
            <v>9100007</v>
          </cell>
          <cell r="H1343" t="str">
            <v>MUSTAMAR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O1343" t="str">
            <v>POS NERACA</v>
          </cell>
          <cell r="R1343">
            <v>38670</v>
          </cell>
          <cell r="S1343">
            <v>0</v>
          </cell>
          <cell r="T1343">
            <v>493020</v>
          </cell>
          <cell r="V1343" t="str">
            <v>KIE 00758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E1343" t="str">
            <v>L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G1344" t="str">
            <v>KK-0074</v>
          </cell>
          <cell r="H1344" t="str">
            <v>TOTOK SUYANTO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O1344" t="str">
            <v>POS NERACA</v>
          </cell>
          <cell r="R1344">
            <v>0</v>
          </cell>
          <cell r="S1344">
            <v>443000</v>
          </cell>
          <cell r="T1344">
            <v>443000</v>
          </cell>
          <cell r="V1344" t="str">
            <v>KIE 00758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E1344" t="str">
            <v>L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G1345" t="str">
            <v>KK-0074</v>
          </cell>
          <cell r="H1345" t="str">
            <v>TOTOK SUYANTO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O1345" t="str">
            <v>DIV. UMUM</v>
          </cell>
          <cell r="R1345">
            <v>443000</v>
          </cell>
          <cell r="S1345">
            <v>0</v>
          </cell>
          <cell r="T1345">
            <v>443000</v>
          </cell>
          <cell r="V1345" t="str">
            <v>KIE 00758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E1345" t="str">
            <v>L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G1346" t="str">
            <v>K027</v>
          </cell>
          <cell r="H1346" t="str">
            <v>KOPERASI KARY.PT.KIE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O1346" t="str">
            <v>POS NERACA</v>
          </cell>
          <cell r="R1346">
            <v>0</v>
          </cell>
          <cell r="S1346">
            <v>16590456</v>
          </cell>
          <cell r="T1346">
            <v>16590456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E1346" t="str">
            <v>L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G1347" t="str">
            <v>K027</v>
          </cell>
          <cell r="H1347" t="str">
            <v>KOPERASI KARY.PT.KIE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O1347" t="str">
            <v>POS NERACA</v>
          </cell>
          <cell r="R1347">
            <v>16590456</v>
          </cell>
          <cell r="S1347">
            <v>0</v>
          </cell>
          <cell r="T1347">
            <v>16590456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E1347" t="str">
            <v>L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G1348" t="str">
            <v>K027</v>
          </cell>
          <cell r="H1348" t="str">
            <v>KOPERASI KARY.PT.KIE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O1348" t="str">
            <v>UNIT WISKIE</v>
          </cell>
          <cell r="R1348">
            <v>252647</v>
          </cell>
          <cell r="S1348">
            <v>0</v>
          </cell>
          <cell r="T1348">
            <v>16590456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E1348" t="str">
            <v>L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G1349" t="str">
            <v>K027</v>
          </cell>
          <cell r="H1349" t="str">
            <v>KOPERASI KARY.PT.KIE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O1349" t="str">
            <v>POS NERACA</v>
          </cell>
          <cell r="R1349">
            <v>1684310</v>
          </cell>
          <cell r="S1349">
            <v>0</v>
          </cell>
          <cell r="T1349">
            <v>16590456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E1349" t="str">
            <v>L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G1350" t="str">
            <v>K027</v>
          </cell>
          <cell r="H1350" t="str">
            <v>KOPERASI KARY.PT.KIE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O1350" t="str">
            <v>POS NERACA</v>
          </cell>
          <cell r="R1350">
            <v>0</v>
          </cell>
          <cell r="S1350">
            <v>1684310</v>
          </cell>
          <cell r="T1350">
            <v>16590456</v>
          </cell>
          <cell r="V1350" t="str">
            <v>BT 562167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E1350" t="str">
            <v>L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G1351" t="str">
            <v>K027</v>
          </cell>
          <cell r="H1351" t="str">
            <v>KOPERASI KARY.PT.KIE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O1351" t="str">
            <v>POS NERACA</v>
          </cell>
          <cell r="R1351">
            <v>0</v>
          </cell>
          <cell r="S1351">
            <v>252647</v>
          </cell>
          <cell r="T1351">
            <v>16590456</v>
          </cell>
          <cell r="V1351" t="str">
            <v>BT 562167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E1351" t="str">
            <v>L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G1352" t="str">
            <v>A016</v>
          </cell>
          <cell r="H1352" t="str">
            <v>AMM. JOGASARA,AKUNTAN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O1352" t="str">
            <v>POS NERACA</v>
          </cell>
          <cell r="R1352">
            <v>0</v>
          </cell>
          <cell r="S1352">
            <v>8880000</v>
          </cell>
          <cell r="T1352">
            <v>8880000</v>
          </cell>
          <cell r="V1352" t="str">
            <v>BT 562167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E1352" t="str">
            <v>L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G1353" t="str">
            <v>A016</v>
          </cell>
          <cell r="H1353" t="str">
            <v>AMM. JOGASARA,AKUNTAN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O1353" t="str">
            <v>DIV. KEUANGAN &amp; KOMERSIL</v>
          </cell>
          <cell r="R1353">
            <v>9600000</v>
          </cell>
          <cell r="S1353">
            <v>0</v>
          </cell>
          <cell r="T1353">
            <v>8880000</v>
          </cell>
          <cell r="V1353" t="str">
            <v>KIE 00760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E1353" t="str">
            <v>L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G1354" t="str">
            <v>A016</v>
          </cell>
          <cell r="H1354" t="str">
            <v>AMM. JOGASARA,AKUNTAN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O1354" t="str">
            <v>POS NERACA</v>
          </cell>
          <cell r="R1354">
            <v>960000</v>
          </cell>
          <cell r="S1354">
            <v>0</v>
          </cell>
          <cell r="T1354">
            <v>8880000</v>
          </cell>
          <cell r="V1354" t="str">
            <v>KIE 00760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E1354" t="str">
            <v>L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G1355" t="str">
            <v>A016</v>
          </cell>
          <cell r="H1355" t="str">
            <v>AMM. JOGASARA,AKUNTAN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O1355" t="str">
            <v>POS NERACA</v>
          </cell>
          <cell r="R1355">
            <v>0</v>
          </cell>
          <cell r="S1355">
            <v>960000</v>
          </cell>
          <cell r="T1355">
            <v>8880000</v>
          </cell>
          <cell r="V1355" t="str">
            <v>KIE 00760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E1355" t="str">
            <v>L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G1356" t="str">
            <v>A016</v>
          </cell>
          <cell r="H1356" t="str">
            <v>AMM. JOGASARA,AKUNTAN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O1356" t="str">
            <v>POS NERACA</v>
          </cell>
          <cell r="R1356">
            <v>0</v>
          </cell>
          <cell r="S1356">
            <v>720000</v>
          </cell>
          <cell r="T1356">
            <v>8880000</v>
          </cell>
          <cell r="V1356" t="str">
            <v>KIE 00760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E1356" t="str">
            <v>L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G1357" t="str">
            <v>I023</v>
          </cell>
          <cell r="H1357" t="str">
            <v>INTRASCO KILAT, PT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O1357" t="str">
            <v>POS NERACA</v>
          </cell>
          <cell r="R1357">
            <v>0</v>
          </cell>
          <cell r="S1357">
            <v>1021000</v>
          </cell>
          <cell r="T1357">
            <v>1021000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E1357" t="str">
            <v>L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G1358" t="str">
            <v>I023</v>
          </cell>
          <cell r="H1358" t="str">
            <v>INTRASCO KILAT, PT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O1358" t="str">
            <v>SEKRETARIAT</v>
          </cell>
          <cell r="R1358">
            <v>1021000</v>
          </cell>
          <cell r="S1358">
            <v>0</v>
          </cell>
          <cell r="T1358">
            <v>1021000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E1358" t="str">
            <v>L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G1359" t="str">
            <v>S044</v>
          </cell>
          <cell r="H1359" t="str">
            <v>SUMBER MUTIARA PRIMA, PT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O1359" t="str">
            <v>POS NERACA</v>
          </cell>
          <cell r="R1359">
            <v>0</v>
          </cell>
          <cell r="S1359">
            <v>1960000</v>
          </cell>
          <cell r="T1359">
            <v>1960000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E1359" t="str">
            <v>L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G1360" t="str">
            <v>S044</v>
          </cell>
          <cell r="H1360" t="str">
            <v>SUMBER MUTIARA PRIMA, PT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O1360" t="str">
            <v>UNIT ALAT BERAT</v>
          </cell>
          <cell r="R1360">
            <v>1960000</v>
          </cell>
          <cell r="S1360">
            <v>0</v>
          </cell>
          <cell r="T1360">
            <v>1960000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E1360" t="str">
            <v>L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G1361" t="str">
            <v>S044</v>
          </cell>
          <cell r="H1361" t="str">
            <v>SUMBER MUTIARA PRIMA, PT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O1361" t="str">
            <v>POS NERACA</v>
          </cell>
          <cell r="R1361">
            <v>196000</v>
          </cell>
          <cell r="S1361">
            <v>0</v>
          </cell>
          <cell r="T1361">
            <v>1960000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E1361" t="str">
            <v>L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G1362" t="str">
            <v>S044</v>
          </cell>
          <cell r="H1362" t="str">
            <v>SUMBER MUTIARA PRIMA, PT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O1362" t="str">
            <v>POS NERACA</v>
          </cell>
          <cell r="R1362">
            <v>0</v>
          </cell>
          <cell r="S1362">
            <v>196000</v>
          </cell>
          <cell r="T1362">
            <v>1960000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E1362" t="str">
            <v>L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G1363" t="str">
            <v>9200050</v>
          </cell>
          <cell r="H1363" t="str">
            <v>ROHMAD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O1363" t="str">
            <v>POS NERACA</v>
          </cell>
          <cell r="R1363">
            <v>0</v>
          </cell>
          <cell r="S1363">
            <v>8934400</v>
          </cell>
          <cell r="T1363">
            <v>8934400</v>
          </cell>
          <cell r="V1363" t="str">
            <v>KIE 00758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E1363" t="str">
            <v>L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G1364" t="str">
            <v>9200050</v>
          </cell>
          <cell r="H1364" t="str">
            <v>ROHMAD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O1364" t="str">
            <v>POS NERACA</v>
          </cell>
          <cell r="R1364">
            <v>8934400</v>
          </cell>
          <cell r="S1364">
            <v>0</v>
          </cell>
          <cell r="T1364">
            <v>8934400</v>
          </cell>
          <cell r="V1364" t="str">
            <v>KIE 00758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E1364" t="str">
            <v>L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G1365" t="str">
            <v>8502574</v>
          </cell>
          <cell r="H1365" t="str">
            <v>ANGGORO P.Y, IR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O1365" t="str">
            <v>POS NERACA</v>
          </cell>
          <cell r="R1365">
            <v>0</v>
          </cell>
          <cell r="S1365">
            <v>200000</v>
          </cell>
          <cell r="T1365">
            <v>200000</v>
          </cell>
          <cell r="V1365" t="str">
            <v>KIE 00758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E1365" t="str">
            <v>L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G1366" t="str">
            <v>8502574</v>
          </cell>
          <cell r="H1366" t="str">
            <v>ANGGORO P.Y, IR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O1366" t="str">
            <v>POS NERACA</v>
          </cell>
          <cell r="R1366">
            <v>200000</v>
          </cell>
          <cell r="S1366">
            <v>0</v>
          </cell>
          <cell r="T1366">
            <v>200000</v>
          </cell>
          <cell r="V1366" t="str">
            <v>KIE 00758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E1366" t="str">
            <v>L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G1367" t="str">
            <v>C021</v>
          </cell>
          <cell r="H1367" t="str">
            <v>CIPTA NIAGA, PT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O1367" t="str">
            <v>POS NERACA</v>
          </cell>
          <cell r="R1367">
            <v>0</v>
          </cell>
          <cell r="S1367">
            <v>470335272</v>
          </cell>
          <cell r="T1367">
            <v>470335272</v>
          </cell>
          <cell r="V1367" t="str">
            <v>KIE 00760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E1367" t="str">
            <v>L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G1368" t="str">
            <v>C021</v>
          </cell>
          <cell r="H1368" t="str">
            <v>CIPTA NIAGA, PT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O1368" t="str">
            <v>POS NERACA</v>
          </cell>
          <cell r="R1368">
            <v>427658000</v>
          </cell>
          <cell r="S1368">
            <v>0</v>
          </cell>
          <cell r="T1368">
            <v>470335272</v>
          </cell>
          <cell r="V1368" t="str">
            <v>KIE 00760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E1368" t="str">
            <v>L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G1369" t="str">
            <v>C021</v>
          </cell>
          <cell r="H1369" t="str">
            <v>CIPTA NIAGA, PT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O1369" t="str">
            <v>POS NERACA</v>
          </cell>
          <cell r="R1369">
            <v>42758024</v>
          </cell>
          <cell r="S1369">
            <v>0</v>
          </cell>
          <cell r="T1369">
            <v>470335272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E1369" t="str">
            <v>L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G1370" t="str">
            <v>C021</v>
          </cell>
          <cell r="H1370" t="str">
            <v>CIPTA NIAGA, PT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O1370" t="str">
            <v>PENERIMAAN NON USAHA</v>
          </cell>
          <cell r="R1370">
            <v>0</v>
          </cell>
          <cell r="S1370">
            <v>80752</v>
          </cell>
          <cell r="T1370">
            <v>470335272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E1370" t="str">
            <v>L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G1371" t="str">
            <v>K026</v>
          </cell>
          <cell r="H1371" t="str">
            <v>KANTOR PELAYANAN PAJAK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O1371" t="str">
            <v>POS NERACA</v>
          </cell>
          <cell r="R1371">
            <v>0</v>
          </cell>
          <cell r="S1371">
            <v>1699008</v>
          </cell>
          <cell r="T1371">
            <v>1699008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E1371" t="str">
            <v>L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G1372" t="str">
            <v>K026</v>
          </cell>
          <cell r="H1372" t="str">
            <v>KANTOR PELAYANAN PAJAK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O1372" t="str">
            <v>POS NERACA</v>
          </cell>
          <cell r="R1372">
            <v>849504</v>
          </cell>
          <cell r="S1372">
            <v>0</v>
          </cell>
          <cell r="T1372">
            <v>1699008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E1372" t="str">
            <v>L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G1373" t="str">
            <v>K026</v>
          </cell>
          <cell r="H1373" t="str">
            <v>KANTOR PELAYANAN PAJAK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O1373" t="str">
            <v>POS NERACA</v>
          </cell>
          <cell r="R1373">
            <v>849504</v>
          </cell>
          <cell r="S1373">
            <v>0</v>
          </cell>
          <cell r="T1373">
            <v>1699008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E1373" t="str">
            <v>L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G1374" t="str">
            <v>A011</v>
          </cell>
          <cell r="H1374" t="str">
            <v>ARKO MANDIRI, CV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O1374" t="str">
            <v>POS NERACA</v>
          </cell>
          <cell r="R1374">
            <v>0</v>
          </cell>
          <cell r="S1374">
            <v>8146734</v>
          </cell>
          <cell r="T1374">
            <v>8146734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E1374" t="str">
            <v>L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G1375" t="str">
            <v>A011</v>
          </cell>
          <cell r="H1375" t="str">
            <v>ARKO MANDIRI, CV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O1375" t="str">
            <v>POS NERACA</v>
          </cell>
          <cell r="R1375">
            <v>9862875</v>
          </cell>
          <cell r="S1375">
            <v>0</v>
          </cell>
          <cell r="T1375">
            <v>8146734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E1375" t="str">
            <v>L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G1376" t="str">
            <v>A011</v>
          </cell>
          <cell r="H1376" t="str">
            <v>ARKO MANDIRI, CV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O1376" t="str">
            <v>POS NERACA</v>
          </cell>
          <cell r="R1376">
            <v>9862875</v>
          </cell>
          <cell r="S1376">
            <v>0</v>
          </cell>
          <cell r="T1376">
            <v>8146734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E1376" t="str">
            <v>L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G1377" t="str">
            <v>A011</v>
          </cell>
          <cell r="H1377" t="str">
            <v>ARKO MANDIRI, CV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O1377" t="str">
            <v>POS NERACA</v>
          </cell>
          <cell r="R1377">
            <v>0</v>
          </cell>
          <cell r="S1377">
            <v>9862875</v>
          </cell>
          <cell r="T1377">
            <v>8146734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E1377" t="str">
            <v>L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G1378" t="str">
            <v>A011</v>
          </cell>
          <cell r="H1378" t="str">
            <v>ARKO MANDIRI, CV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O1378" t="str">
            <v>POS NERACA</v>
          </cell>
          <cell r="R1378">
            <v>986288</v>
          </cell>
          <cell r="S1378">
            <v>0</v>
          </cell>
          <cell r="T1378">
            <v>8146734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E1378" t="str">
            <v>L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G1379" t="str">
            <v>A011</v>
          </cell>
          <cell r="H1379" t="str">
            <v>ARKO MANDIRI, CV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O1379" t="str">
            <v>POS NERACA</v>
          </cell>
          <cell r="R1379">
            <v>0</v>
          </cell>
          <cell r="S1379">
            <v>986288</v>
          </cell>
          <cell r="T1379">
            <v>8146734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E1379" t="str">
            <v>L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G1380" t="str">
            <v>A011</v>
          </cell>
          <cell r="H1380" t="str">
            <v>ARKO MANDIRI, CV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O1380" t="str">
            <v>POS NERACA</v>
          </cell>
          <cell r="R1380">
            <v>0</v>
          </cell>
          <cell r="S1380">
            <v>394515</v>
          </cell>
          <cell r="T1380">
            <v>8146734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E1380" t="str">
            <v>L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G1381" t="str">
            <v>A011</v>
          </cell>
          <cell r="H1381" t="str">
            <v>ARKO MANDIRI, CV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O1381" t="str">
            <v>POS NERACA</v>
          </cell>
          <cell r="R1381">
            <v>0</v>
          </cell>
          <cell r="S1381">
            <v>986288</v>
          </cell>
          <cell r="T1381">
            <v>8146734</v>
          </cell>
          <cell r="V1381" t="str">
            <v>CDU 820151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E1381" t="str">
            <v>L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G1382" t="str">
            <v>A011</v>
          </cell>
          <cell r="H1382" t="str">
            <v>ARKO MANDIRI, CV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O1382" t="str">
            <v>PENERIMAAN NON USAHA</v>
          </cell>
          <cell r="R1382">
            <v>0</v>
          </cell>
          <cell r="S1382">
            <v>335338</v>
          </cell>
          <cell r="T1382">
            <v>8146734</v>
          </cell>
          <cell r="V1382" t="str">
            <v>CDU 820151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E1382" t="str">
            <v>L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G1383" t="str">
            <v>K040</v>
          </cell>
          <cell r="H1383" t="str">
            <v>KARYAWAN PT. KIE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O1383" t="str">
            <v>POS NERACA</v>
          </cell>
          <cell r="R1383">
            <v>0</v>
          </cell>
          <cell r="S1383">
            <v>2225000</v>
          </cell>
          <cell r="T1383">
            <v>2225000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E1383" t="str">
            <v>L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G1384" t="str">
            <v>K040</v>
          </cell>
          <cell r="H1384" t="str">
            <v>KARYAWAN PT. KIE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O1384" t="str">
            <v>DIV. UMUM</v>
          </cell>
          <cell r="R1384">
            <v>2225000</v>
          </cell>
          <cell r="S1384">
            <v>0</v>
          </cell>
          <cell r="T1384">
            <v>2225000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E1384" t="str">
            <v>L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G1385" t="str">
            <v>K040</v>
          </cell>
          <cell r="H1385" t="str">
            <v>KARYAWAN PT. KIE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O1385" t="str">
            <v>POS NERACA</v>
          </cell>
          <cell r="R1385">
            <v>0</v>
          </cell>
          <cell r="S1385">
            <v>90845512</v>
          </cell>
          <cell r="T1385">
            <v>90845512</v>
          </cell>
          <cell r="V1385" t="str">
            <v>KIE 00761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E1385" t="str">
            <v>L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G1386" t="str">
            <v>K040</v>
          </cell>
          <cell r="H1386" t="str">
            <v>KARYAWAN PT. KIE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O1386" t="str">
            <v>POS NERACA</v>
          </cell>
          <cell r="R1386">
            <v>90845512</v>
          </cell>
          <cell r="S1386">
            <v>0</v>
          </cell>
          <cell r="T1386">
            <v>90845512</v>
          </cell>
          <cell r="V1386" t="str">
            <v>KIE 00761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E1386" t="str">
            <v>L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G1387" t="str">
            <v>A073</v>
          </cell>
          <cell r="H1387" t="str">
            <v>ABU NAIM, DRS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O1387" t="str">
            <v>POS NERACA</v>
          </cell>
          <cell r="R1387">
            <v>0</v>
          </cell>
          <cell r="S1387">
            <v>1763400</v>
          </cell>
          <cell r="T1387">
            <v>1763400</v>
          </cell>
          <cell r="V1387" t="str">
            <v>KIE 00761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E1387" t="str">
            <v>L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G1388" t="str">
            <v>A073</v>
          </cell>
          <cell r="H1388" t="str">
            <v>ABU NAIM, DRS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O1388" t="str">
            <v>POS NERACA</v>
          </cell>
          <cell r="R1388">
            <v>1763400</v>
          </cell>
          <cell r="S1388">
            <v>0</v>
          </cell>
          <cell r="T1388">
            <v>1763400</v>
          </cell>
          <cell r="V1388" t="str">
            <v>CDU 870452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E1388" t="str">
            <v>L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G1389" t="str">
            <v>7900076</v>
          </cell>
          <cell r="H1389" t="str">
            <v>IDA WAHAB, DRA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O1389" t="str">
            <v>POS NERACA</v>
          </cell>
          <cell r="R1389">
            <v>0</v>
          </cell>
          <cell r="S1389">
            <v>783700</v>
          </cell>
          <cell r="T1389">
            <v>783700</v>
          </cell>
          <cell r="V1389" t="str">
            <v>CDU 870452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E1389" t="str">
            <v>L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G1390" t="str">
            <v>7900076</v>
          </cell>
          <cell r="H1390" t="str">
            <v>IDA WAHAB, DRA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O1390" t="str">
            <v>POS NERACA</v>
          </cell>
          <cell r="R1390">
            <v>783700</v>
          </cell>
          <cell r="S1390">
            <v>0</v>
          </cell>
          <cell r="T1390">
            <v>783700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E1390" t="str">
            <v>L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G1391" t="str">
            <v>K040</v>
          </cell>
          <cell r="H1391" t="str">
            <v>KARYAWAN PT. KIE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O1391" t="str">
            <v>POS NERACA</v>
          </cell>
          <cell r="R1391">
            <v>0</v>
          </cell>
          <cell r="S1391">
            <v>8245100</v>
          </cell>
          <cell r="T1391">
            <v>8245100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E1391" t="str">
            <v>L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G1392" t="str">
            <v>K040</v>
          </cell>
          <cell r="H1392" t="str">
            <v>KARYAWAN PT. KIE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O1392" t="str">
            <v>POS NERACA</v>
          </cell>
          <cell r="R1392">
            <v>8245100</v>
          </cell>
          <cell r="S1392">
            <v>0</v>
          </cell>
          <cell r="T1392">
            <v>8245100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E1392" t="str">
            <v>L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G1393" t="str">
            <v>Y003</v>
          </cell>
          <cell r="H1393" t="str">
            <v>YAYASAN T.H.T - PKT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O1393" t="str">
            <v>POS NERACA</v>
          </cell>
          <cell r="R1393">
            <v>0</v>
          </cell>
          <cell r="S1393">
            <v>125000</v>
          </cell>
          <cell r="T1393">
            <v>125000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E1393" t="str">
            <v>L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G1394" t="str">
            <v>Y003</v>
          </cell>
          <cell r="H1394" t="str">
            <v>YAYASAN T.H.T - PKT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O1394" t="str">
            <v>POS NERACA</v>
          </cell>
          <cell r="R1394">
            <v>125000</v>
          </cell>
          <cell r="S1394">
            <v>0</v>
          </cell>
          <cell r="T1394">
            <v>125000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E1394" t="str">
            <v>L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G1395" t="str">
            <v>B044</v>
          </cell>
          <cell r="H1395" t="str">
            <v>BOPPK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O1395" t="str">
            <v>POS NERACA</v>
          </cell>
          <cell r="R1395">
            <v>0</v>
          </cell>
          <cell r="S1395">
            <v>150500</v>
          </cell>
          <cell r="T1395">
            <v>150500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E1395" t="str">
            <v>L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G1396" t="str">
            <v>B044</v>
          </cell>
          <cell r="H1396" t="str">
            <v>BOPPK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O1396" t="str">
            <v>POS NERACA</v>
          </cell>
          <cell r="R1396">
            <v>150500</v>
          </cell>
          <cell r="S1396">
            <v>0</v>
          </cell>
          <cell r="T1396">
            <v>150500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E1396" t="str">
            <v>L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G1397" t="str">
            <v>8301406</v>
          </cell>
          <cell r="H1397" t="str">
            <v>PIUS ENOS ROPA, DRS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O1397" t="str">
            <v>POS NERACA</v>
          </cell>
          <cell r="R1397">
            <v>0</v>
          </cell>
          <cell r="S1397">
            <v>8229750</v>
          </cell>
          <cell r="T1397">
            <v>8229750</v>
          </cell>
          <cell r="V1397" t="str">
            <v>KIE 00759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E1397" t="str">
            <v>L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G1398" t="str">
            <v>8301406</v>
          </cell>
          <cell r="H1398" t="str">
            <v>PIUS ENOS ROPA, DRS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O1398" t="str">
            <v>DIREKSI/DEKOM</v>
          </cell>
          <cell r="R1398">
            <v>2325000</v>
          </cell>
          <cell r="S1398">
            <v>0</v>
          </cell>
          <cell r="T1398">
            <v>8229750</v>
          </cell>
          <cell r="V1398" t="str">
            <v>KIE 00759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E1398" t="str">
            <v>L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G1399" t="str">
            <v>8301406</v>
          </cell>
          <cell r="H1399" t="str">
            <v>PIUS ENOS ROPA, DRS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O1399" t="str">
            <v>DIREKSI/DEKOM</v>
          </cell>
          <cell r="R1399">
            <v>5904750</v>
          </cell>
          <cell r="S1399">
            <v>0</v>
          </cell>
          <cell r="T1399">
            <v>8229750</v>
          </cell>
          <cell r="V1399" t="str">
            <v>KIE 00759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E1399" t="str">
            <v>L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G1400" t="str">
            <v>9300089</v>
          </cell>
          <cell r="H1400" t="str">
            <v>SUMARJI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O1400" t="str">
            <v>POS NERACA</v>
          </cell>
          <cell r="R1400">
            <v>0</v>
          </cell>
          <cell r="S1400">
            <v>750000</v>
          </cell>
          <cell r="T1400">
            <v>750000</v>
          </cell>
          <cell r="V1400" t="str">
            <v>KIE 00759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E1400" t="str">
            <v>L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G1401" t="str">
            <v>9300089</v>
          </cell>
          <cell r="H1401" t="str">
            <v>SUMARJI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O1401" t="str">
            <v>DIV. UMUM</v>
          </cell>
          <cell r="R1401">
            <v>750000</v>
          </cell>
          <cell r="S1401">
            <v>0</v>
          </cell>
          <cell r="T1401">
            <v>750000</v>
          </cell>
          <cell r="V1401" t="str">
            <v>KIE 00759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E1401" t="str">
            <v>L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G1402" t="str">
            <v>8602714</v>
          </cell>
          <cell r="H1402" t="str">
            <v>ALI HERNOWO, SH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O1402" t="str">
            <v>POS NERACA</v>
          </cell>
          <cell r="R1402">
            <v>0</v>
          </cell>
          <cell r="S1402">
            <v>9000000</v>
          </cell>
          <cell r="T1402">
            <v>9000000</v>
          </cell>
          <cell r="V1402" t="str">
            <v>KIE 00760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E1402" t="str">
            <v>L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G1403" t="str">
            <v>8602714</v>
          </cell>
          <cell r="H1403" t="str">
            <v>ALI HERNOWO, SH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O1403" t="str">
            <v>POS NERACA</v>
          </cell>
          <cell r="R1403">
            <v>9000000</v>
          </cell>
          <cell r="S1403">
            <v>0</v>
          </cell>
          <cell r="T1403">
            <v>9000000</v>
          </cell>
          <cell r="V1403" t="str">
            <v>KIE 00760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E1403" t="str">
            <v>L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G1404" t="str">
            <v>K016</v>
          </cell>
          <cell r="H1404" t="str">
            <v>KALTIM ADVENTURE, PT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O1404" t="str">
            <v>POS NERACA</v>
          </cell>
          <cell r="R1404">
            <v>0</v>
          </cell>
          <cell r="S1404">
            <v>2751203</v>
          </cell>
          <cell r="T1404">
            <v>2751203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E1404" t="str">
            <v>L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G1405" t="str">
            <v>K016</v>
          </cell>
          <cell r="H1405" t="str">
            <v>KALTIM ADVENTURE, PT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O1405" t="str">
            <v>DIREKSI/DEKOM</v>
          </cell>
          <cell r="R1405">
            <v>2751203</v>
          </cell>
          <cell r="S1405">
            <v>0</v>
          </cell>
          <cell r="T1405">
            <v>2751203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E1405" t="str">
            <v>L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G1406" t="str">
            <v>K016</v>
          </cell>
          <cell r="H1406" t="str">
            <v>KALTIM ADVENTURE, PT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O1406" t="str">
            <v>POS NERACA</v>
          </cell>
          <cell r="R1406">
            <v>0</v>
          </cell>
          <cell r="S1406">
            <v>2346430</v>
          </cell>
          <cell r="T1406">
            <v>2346430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E1406" t="str">
            <v>L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G1407" t="str">
            <v>K016</v>
          </cell>
          <cell r="H1407" t="str">
            <v>KALTIM ADVENTURE, PT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O1407" t="str">
            <v>DIREKSI/DEKOM</v>
          </cell>
          <cell r="R1407">
            <v>1173215</v>
          </cell>
          <cell r="S1407">
            <v>0</v>
          </cell>
          <cell r="T1407">
            <v>2346430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E1407" t="str">
            <v>L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G1408" t="str">
            <v>K016</v>
          </cell>
          <cell r="H1408" t="str">
            <v>KALTIM ADVENTURE, PT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O1408" t="str">
            <v>DIV. KEUANGAN &amp; KOMERSIL</v>
          </cell>
          <cell r="R1408">
            <v>1173215</v>
          </cell>
          <cell r="S1408">
            <v>0</v>
          </cell>
          <cell r="T1408">
            <v>2346430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E1408" t="str">
            <v>L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G1409" t="str">
            <v>K048</v>
          </cell>
          <cell r="H1409" t="str">
            <v>KALTIM SATRIA SAMUDERA, PT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O1409" t="str">
            <v>POS NERACA</v>
          </cell>
          <cell r="R1409">
            <v>0</v>
          </cell>
          <cell r="S1409">
            <v>1249034</v>
          </cell>
          <cell r="T1409">
            <v>1249034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E1409" t="str">
            <v>L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G1410" t="str">
            <v>K048</v>
          </cell>
          <cell r="H1410" t="str">
            <v>KALTIM SATRIA SAMUDERA, PT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O1410" t="str">
            <v>UNIT BATCHING PLANT</v>
          </cell>
          <cell r="R1410">
            <v>1249034</v>
          </cell>
          <cell r="S1410">
            <v>0</v>
          </cell>
          <cell r="T1410">
            <v>1249034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E1410" t="str">
            <v>L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G1411" t="str">
            <v>K048</v>
          </cell>
          <cell r="H1411" t="str">
            <v>KALTIM SATRIA SAMUDERA, PT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O1411" t="str">
            <v>POS NERACA</v>
          </cell>
          <cell r="R1411">
            <v>124903</v>
          </cell>
          <cell r="S1411">
            <v>0</v>
          </cell>
          <cell r="T1411">
            <v>1249034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E1411" t="str">
            <v>L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G1412" t="str">
            <v>K048</v>
          </cell>
          <cell r="H1412" t="str">
            <v>KALTIM SATRIA SAMUDERA, PT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O1412" t="str">
            <v>POS NERACA</v>
          </cell>
          <cell r="R1412">
            <v>0</v>
          </cell>
          <cell r="S1412">
            <v>124903</v>
          </cell>
          <cell r="T1412">
            <v>1249034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E1412" t="str">
            <v>L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G1413" t="str">
            <v>K048</v>
          </cell>
          <cell r="H1413" t="str">
            <v>KALTIM SATRIA SAMUDERA, PT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O1413" t="str">
            <v>POS NERACA</v>
          </cell>
          <cell r="R1413">
            <v>0</v>
          </cell>
          <cell r="S1413">
            <v>1413084</v>
          </cell>
          <cell r="T1413">
            <v>1413084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E1413" t="str">
            <v>L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G1414" t="str">
            <v>K048</v>
          </cell>
          <cell r="H1414" t="str">
            <v>KALTIM SATRIA SAMUDERA, PT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O1414" t="str">
            <v>UNIT BATCHING PLANT</v>
          </cell>
          <cell r="R1414">
            <v>1413084</v>
          </cell>
          <cell r="S1414">
            <v>0</v>
          </cell>
          <cell r="T1414">
            <v>1413084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E1414" t="str">
            <v>L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G1415" t="str">
            <v>K048</v>
          </cell>
          <cell r="H1415" t="str">
            <v>KALTIM SATRIA SAMUDERA, PT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O1415" t="str">
            <v>POS NERACA</v>
          </cell>
          <cell r="R1415">
            <v>141308</v>
          </cell>
          <cell r="S1415">
            <v>0</v>
          </cell>
          <cell r="T1415">
            <v>1413084</v>
          </cell>
          <cell r="V1415" t="str">
            <v>KIE 00762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E1415" t="str">
            <v>L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G1416" t="str">
            <v>K048</v>
          </cell>
          <cell r="H1416" t="str">
            <v>KALTIM SATRIA SAMUDERA, PT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O1416" t="str">
            <v>POS NERACA</v>
          </cell>
          <cell r="R1416">
            <v>0</v>
          </cell>
          <cell r="S1416">
            <v>141308</v>
          </cell>
          <cell r="T1416">
            <v>1413084</v>
          </cell>
          <cell r="V1416" t="str">
            <v>KIE 00762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E1416" t="str">
            <v>L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G1417" t="str">
            <v>K048</v>
          </cell>
          <cell r="H1417" t="str">
            <v>KALTIM SATRIA SAMUDERA, PT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O1417" t="str">
            <v>POS NERACA</v>
          </cell>
          <cell r="R1417">
            <v>0</v>
          </cell>
          <cell r="S1417">
            <v>1054978</v>
          </cell>
          <cell r="T1417">
            <v>1054978</v>
          </cell>
          <cell r="V1417" t="str">
            <v>KIE 00762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E1417" t="str">
            <v>L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G1418" t="str">
            <v>K048</v>
          </cell>
          <cell r="H1418" t="str">
            <v>KALTIM SATRIA SAMUDERA, PT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O1418" t="str">
            <v>UNIT BATCHING PLANT</v>
          </cell>
          <cell r="R1418">
            <v>1054978</v>
          </cell>
          <cell r="S1418">
            <v>0</v>
          </cell>
          <cell r="T1418">
            <v>1054978</v>
          </cell>
          <cell r="V1418" t="str">
            <v>KIE 00762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E1418" t="str">
            <v>L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G1419" t="str">
            <v>K048</v>
          </cell>
          <cell r="H1419" t="str">
            <v>KALTIM SATRIA SAMUDERA, PT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O1419" t="str">
            <v>POS NERACA</v>
          </cell>
          <cell r="R1419">
            <v>105498</v>
          </cell>
          <cell r="S1419">
            <v>0</v>
          </cell>
          <cell r="T1419">
            <v>1054978</v>
          </cell>
          <cell r="V1419" t="str">
            <v>KIE 00762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E1419" t="str">
            <v>L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G1420" t="str">
            <v>K048</v>
          </cell>
          <cell r="H1420" t="str">
            <v>KALTIM SATRIA SAMUDERA, PT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O1420" t="str">
            <v>POS NERACA</v>
          </cell>
          <cell r="R1420">
            <v>0</v>
          </cell>
          <cell r="S1420">
            <v>105498</v>
          </cell>
          <cell r="T1420">
            <v>1054978</v>
          </cell>
          <cell r="V1420" t="str">
            <v>KIE 00762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E1420" t="str">
            <v>L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G1421" t="str">
            <v>K027</v>
          </cell>
          <cell r="H1421" t="str">
            <v>KOPERASI KARY.PT.KIE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O1421" t="str">
            <v>POS NERACA</v>
          </cell>
          <cell r="R1421">
            <v>0</v>
          </cell>
          <cell r="S1421">
            <v>4241525</v>
          </cell>
          <cell r="T1421">
            <v>4241525</v>
          </cell>
          <cell r="V1421" t="str">
            <v>KIE 00762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E1421" t="str">
            <v>L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G1422" t="str">
            <v>K027</v>
          </cell>
          <cell r="H1422" t="str">
            <v>KOPERASI KARY.PT.KIE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O1422" t="str">
            <v>POS NERACA</v>
          </cell>
          <cell r="R1422">
            <v>4241525</v>
          </cell>
          <cell r="S1422">
            <v>0</v>
          </cell>
          <cell r="T1422">
            <v>4241525</v>
          </cell>
          <cell r="V1422" t="str">
            <v>KIE 00762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E1422" t="str">
            <v>L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G1423" t="str">
            <v>K027</v>
          </cell>
          <cell r="H1423" t="str">
            <v>KOPERASI KARY.PT.KIE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O1423" t="str">
            <v>POS NERACA</v>
          </cell>
          <cell r="R1423">
            <v>0</v>
          </cell>
          <cell r="S1423">
            <v>91743690</v>
          </cell>
          <cell r="T1423">
            <v>91743690</v>
          </cell>
          <cell r="V1423" t="str">
            <v>KIE 00762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E1423" t="str">
            <v>L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G1424" t="str">
            <v>K027</v>
          </cell>
          <cell r="H1424" t="str">
            <v>KOPERASI KARY.PT.KIE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O1424" t="str">
            <v>POS NERACA</v>
          </cell>
          <cell r="R1424">
            <v>171723690</v>
          </cell>
          <cell r="S1424">
            <v>0</v>
          </cell>
          <cell r="T1424">
            <v>91743690</v>
          </cell>
          <cell r="V1424" t="str">
            <v>KIE 00762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E1424" t="str">
            <v>L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G1425" t="str">
            <v>K027</v>
          </cell>
          <cell r="H1425" t="str">
            <v>KOPERASI KARY.PT.KIE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O1425" t="str">
            <v>POS NERACA</v>
          </cell>
          <cell r="R1425">
            <v>17172369</v>
          </cell>
          <cell r="S1425">
            <v>0</v>
          </cell>
          <cell r="T1425">
            <v>91743690</v>
          </cell>
          <cell r="V1425" t="str">
            <v>KIE 00762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E1425" t="str">
            <v>L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G1426" t="str">
            <v>K027</v>
          </cell>
          <cell r="H1426" t="str">
            <v>KOPERASI KARY.PT.KIE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O1426" t="str">
            <v>POS NERACA</v>
          </cell>
          <cell r="R1426">
            <v>0</v>
          </cell>
          <cell r="S1426">
            <v>17172369</v>
          </cell>
          <cell r="T1426">
            <v>91743690</v>
          </cell>
          <cell r="V1426" t="str">
            <v>KIE 00762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E1426" t="str">
            <v>L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G1427" t="str">
            <v>K027</v>
          </cell>
          <cell r="H1427" t="str">
            <v>KOPERASI KARY.PT.KIE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O1427" t="str">
            <v>POS NERACA</v>
          </cell>
          <cell r="R1427">
            <v>0</v>
          </cell>
          <cell r="S1427">
            <v>79980000</v>
          </cell>
          <cell r="T1427">
            <v>91743690</v>
          </cell>
          <cell r="V1427" t="str">
            <v>KIE 00762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E1427" t="str">
            <v>L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G1428" t="str">
            <v>K016</v>
          </cell>
          <cell r="H1428" t="str">
            <v>KALTIM ADVENTURE, PT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O1428" t="str">
            <v>POS NERACA</v>
          </cell>
          <cell r="R1428">
            <v>0</v>
          </cell>
          <cell r="S1428">
            <v>3911503</v>
          </cell>
          <cell r="T1428">
            <v>3911503</v>
          </cell>
          <cell r="V1428" t="str">
            <v>KIE 00762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E1428" t="str">
            <v>L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G1429" t="str">
            <v>K016</v>
          </cell>
          <cell r="H1429" t="str">
            <v>KALTIM ADVENTURE, PT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O1429" t="str">
            <v>POS NERACA</v>
          </cell>
          <cell r="R1429">
            <v>1173215</v>
          </cell>
          <cell r="S1429">
            <v>0</v>
          </cell>
          <cell r="T1429">
            <v>3911503</v>
          </cell>
          <cell r="V1429" t="str">
            <v>KIE 00762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E1429" t="str">
            <v>L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G1430" t="str">
            <v>K016</v>
          </cell>
          <cell r="H1430" t="str">
            <v>KALTIM ADVENTURE, PT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O1430" t="str">
            <v>DIV. KEUANGAN &amp; KOMERSIL</v>
          </cell>
          <cell r="R1430">
            <v>912763</v>
          </cell>
          <cell r="S1430">
            <v>0</v>
          </cell>
          <cell r="T1430">
            <v>3911503</v>
          </cell>
          <cell r="V1430" t="str">
            <v>KIE 00762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E1430" t="str">
            <v>L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G1431" t="str">
            <v>K016</v>
          </cell>
          <cell r="H1431" t="str">
            <v>KALTIM ADVENTURE, PT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O1431" t="str">
            <v>SEKRETARIAT</v>
          </cell>
          <cell r="R1431">
            <v>1825525</v>
          </cell>
          <cell r="S1431">
            <v>0</v>
          </cell>
          <cell r="T1431">
            <v>3911503</v>
          </cell>
          <cell r="V1431" t="str">
            <v>KIE 00762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E1431" t="str">
            <v>L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G1432" t="str">
            <v>K045</v>
          </cell>
          <cell r="H1432" t="str">
            <v>KALINDO ETAM, PT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O1432" t="str">
            <v>POS NERACA</v>
          </cell>
          <cell r="R1432">
            <v>0</v>
          </cell>
          <cell r="S1432">
            <v>67500000</v>
          </cell>
          <cell r="T1432">
            <v>1892110</v>
          </cell>
          <cell r="V1432" t="str">
            <v>KIE 00762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E1432" t="str">
            <v>L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G1433" t="str">
            <v>K045</v>
          </cell>
          <cell r="H1433" t="str">
            <v>KALINDO ETAM, PT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O1433" t="str">
            <v>POS NERACA</v>
          </cell>
          <cell r="R1433">
            <v>67500000</v>
          </cell>
          <cell r="S1433">
            <v>0</v>
          </cell>
          <cell r="T1433">
            <v>1892110</v>
          </cell>
          <cell r="V1433" t="str">
            <v>KIE 00762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E1433" t="str">
            <v>L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G1434" t="str">
            <v>K045</v>
          </cell>
          <cell r="H1434" t="str">
            <v>KALINDO ETAM, PT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O1434" t="str">
            <v>POS NERACA</v>
          </cell>
          <cell r="R1434">
            <v>6750000</v>
          </cell>
          <cell r="S1434">
            <v>0</v>
          </cell>
          <cell r="T1434">
            <v>1892110</v>
          </cell>
          <cell r="V1434" t="str">
            <v>KIE 00762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E1434" t="str">
            <v>L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G1435" t="str">
            <v>K045</v>
          </cell>
          <cell r="H1435" t="str">
            <v>KALINDO ETAM, PT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O1435" t="str">
            <v>POS NERACA</v>
          </cell>
          <cell r="R1435">
            <v>0</v>
          </cell>
          <cell r="S1435">
            <v>6750000</v>
          </cell>
          <cell r="T1435">
            <v>1892110</v>
          </cell>
          <cell r="V1435" t="str">
            <v>KIE 00762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E1435" t="str">
            <v>L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G1436" t="str">
            <v>A004</v>
          </cell>
          <cell r="H1436" t="str">
            <v>ASURANSI TENAGA KERJA, PT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O1436" t="str">
            <v>POS NERACA</v>
          </cell>
          <cell r="R1436">
            <v>0</v>
          </cell>
          <cell r="S1436">
            <v>5131995</v>
          </cell>
          <cell r="T1436">
            <v>5131995</v>
          </cell>
          <cell r="V1436" t="str">
            <v>BT 562167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E1436" t="str">
            <v>L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G1437" t="str">
            <v>A004</v>
          </cell>
          <cell r="H1437" t="str">
            <v>ASURANSI TENAGA KERJA, PT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O1437" t="str">
            <v>DIV. UMUM</v>
          </cell>
          <cell r="R1437">
            <v>4372916</v>
          </cell>
          <cell r="S1437">
            <v>0</v>
          </cell>
          <cell r="T1437">
            <v>5131995</v>
          </cell>
          <cell r="V1437" t="str">
            <v>BT 562167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E1437" t="str">
            <v>L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G1438" t="str">
            <v>A004</v>
          </cell>
          <cell r="H1438" t="str">
            <v>ASURANSI TENAGA KERJA, PT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O1438" t="str">
            <v>POS NERACA</v>
          </cell>
          <cell r="R1438">
            <v>759079</v>
          </cell>
          <cell r="S1438">
            <v>0</v>
          </cell>
          <cell r="T1438">
            <v>5131995</v>
          </cell>
          <cell r="V1438" t="str">
            <v>BT 562167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E1438" t="str">
            <v>L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G1439" t="str">
            <v>KK-0072</v>
          </cell>
          <cell r="H1439" t="str">
            <v>S U G E N G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O1439" t="str">
            <v>POS NERACA</v>
          </cell>
          <cell r="R1439">
            <v>0</v>
          </cell>
          <cell r="S1439">
            <v>597500</v>
          </cell>
          <cell r="T1439">
            <v>597500</v>
          </cell>
          <cell r="V1439" t="str">
            <v>KIE 00760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E1439" t="str">
            <v>L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G1440" t="str">
            <v>KK-0072</v>
          </cell>
          <cell r="H1440" t="str">
            <v>S U G E N G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O1440" t="str">
            <v>POS NERACA</v>
          </cell>
          <cell r="R1440">
            <v>597500</v>
          </cell>
          <cell r="S1440">
            <v>0</v>
          </cell>
          <cell r="T1440">
            <v>597500</v>
          </cell>
          <cell r="V1440" t="str">
            <v>KIE 00760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E1440" t="str">
            <v>L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G1441" t="str">
            <v>KK-0075</v>
          </cell>
          <cell r="H1441" t="str">
            <v>B A I A Q I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O1441" t="str">
            <v>POS NERACA</v>
          </cell>
          <cell r="R1441">
            <v>0</v>
          </cell>
          <cell r="S1441">
            <v>320000</v>
          </cell>
          <cell r="T1441">
            <v>320000</v>
          </cell>
          <cell r="V1441" t="str">
            <v>KIE 00760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E1441" t="str">
            <v>L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G1442" t="str">
            <v>KK-0075</v>
          </cell>
          <cell r="H1442" t="str">
            <v>B A I A Q I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O1442" t="str">
            <v>POS NERACA</v>
          </cell>
          <cell r="R1442">
            <v>320000</v>
          </cell>
          <cell r="S1442">
            <v>0</v>
          </cell>
          <cell r="T1442">
            <v>320000</v>
          </cell>
          <cell r="V1442" t="str">
            <v>KIE 00760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E1442" t="str">
            <v>L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G1443" t="str">
            <v>K026</v>
          </cell>
          <cell r="H1443" t="str">
            <v>KANTOR PELAYANAN PAJAK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O1443" t="str">
            <v>POS NERACA</v>
          </cell>
          <cell r="R1443">
            <v>0</v>
          </cell>
          <cell r="S1443">
            <v>32644142</v>
          </cell>
          <cell r="T1443">
            <v>32644142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E1443" t="str">
            <v>L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G1444" t="str">
            <v>K026</v>
          </cell>
          <cell r="H1444" t="str">
            <v>KANTOR PELAYANAN PAJAK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O1444" t="str">
            <v>POS NERACA</v>
          </cell>
          <cell r="R1444">
            <v>28817544</v>
          </cell>
          <cell r="S1444">
            <v>0</v>
          </cell>
          <cell r="T1444">
            <v>32644142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E1444" t="str">
            <v>L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G1445" t="str">
            <v>K026</v>
          </cell>
          <cell r="H1445" t="str">
            <v>KANTOR PELAYANAN PAJAK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O1445" t="str">
            <v>POS NERACA</v>
          </cell>
          <cell r="R1445">
            <v>1684310</v>
          </cell>
          <cell r="S1445">
            <v>0</v>
          </cell>
          <cell r="T1445">
            <v>32644142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E1445" t="str">
            <v>L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G1446" t="str">
            <v>K026</v>
          </cell>
          <cell r="H1446" t="str">
            <v>KANTOR PELAYANAN PAJAK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O1446" t="str">
            <v>POS NERACA</v>
          </cell>
          <cell r="R1446">
            <v>960000</v>
          </cell>
          <cell r="S1446">
            <v>0</v>
          </cell>
          <cell r="T1446">
            <v>32644142</v>
          </cell>
          <cell r="V1446" t="str">
            <v>CDU 870454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E1446" t="str">
            <v>L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G1447" t="str">
            <v>K026</v>
          </cell>
          <cell r="H1447" t="str">
            <v>KANTOR PELAYANAN PAJAK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O1447" t="str">
            <v>POS NERACA</v>
          </cell>
          <cell r="R1447">
            <v>196000</v>
          </cell>
          <cell r="S1447">
            <v>0</v>
          </cell>
          <cell r="T1447">
            <v>32644142</v>
          </cell>
          <cell r="V1447" t="str">
            <v>CDU 870454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E1447" t="str">
            <v>L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G1448" t="str">
            <v>K026</v>
          </cell>
          <cell r="H1448" t="str">
            <v>KANTOR PELAYANAN PAJAK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O1448" t="str">
            <v>POS NERACA</v>
          </cell>
          <cell r="R1448">
            <v>986288</v>
          </cell>
          <cell r="S1448">
            <v>0</v>
          </cell>
          <cell r="T1448">
            <v>32644142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E1448" t="str">
            <v>L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G1449" t="str">
            <v>K027</v>
          </cell>
          <cell r="H1449" t="str">
            <v>KOPERASI KARY.PT.KIE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O1449" t="str">
            <v>POS NERACA</v>
          </cell>
          <cell r="R1449">
            <v>0</v>
          </cell>
          <cell r="S1449">
            <v>2940000</v>
          </cell>
          <cell r="T1449">
            <v>2940000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E1449" t="str">
            <v>L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G1450" t="str">
            <v>K027</v>
          </cell>
          <cell r="H1450" t="str">
            <v>KOPERASI KARY.PT.KIE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O1450" t="str">
            <v>POS NERACA</v>
          </cell>
          <cell r="R1450">
            <v>2940000</v>
          </cell>
          <cell r="S1450">
            <v>0</v>
          </cell>
          <cell r="T1450">
            <v>2940000</v>
          </cell>
          <cell r="V1450" t="str">
            <v>CDU 870455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E1450" t="str">
            <v>L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G1451" t="str">
            <v>K027</v>
          </cell>
          <cell r="H1451" t="str">
            <v>KOPERASI KARY.PT.KIE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O1451" t="str">
            <v>UNIT BATCHING PLANT</v>
          </cell>
          <cell r="R1451">
            <v>294000</v>
          </cell>
          <cell r="S1451">
            <v>0</v>
          </cell>
          <cell r="T1451">
            <v>2940000</v>
          </cell>
          <cell r="V1451" t="str">
            <v>CDU 870455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E1451" t="str">
            <v>L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G1452" t="str">
            <v>K027</v>
          </cell>
          <cell r="H1452" t="str">
            <v>KOPERASI KARY.PT.KIE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O1452" t="str">
            <v>POS NERACA</v>
          </cell>
          <cell r="R1452">
            <v>0</v>
          </cell>
          <cell r="S1452">
            <v>294000</v>
          </cell>
          <cell r="T1452">
            <v>2940000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E1452" t="str">
            <v>L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G1453" t="str">
            <v>8602714</v>
          </cell>
          <cell r="H1453" t="str">
            <v>ALI HERNOWO, SH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O1453" t="str">
            <v>POS NERACA</v>
          </cell>
          <cell r="R1453">
            <v>0</v>
          </cell>
          <cell r="S1453">
            <v>5214800</v>
          </cell>
          <cell r="T1453">
            <v>5214800</v>
          </cell>
          <cell r="V1453" t="str">
            <v>KIE 00760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E1453" t="str">
            <v>L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G1454" t="str">
            <v>8602714</v>
          </cell>
          <cell r="H1454" t="str">
            <v>ALI HERNOWO, SH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O1454" t="str">
            <v>POS NERACA</v>
          </cell>
          <cell r="R1454">
            <v>5214800</v>
          </cell>
          <cell r="S1454">
            <v>0</v>
          </cell>
          <cell r="T1454">
            <v>5214800</v>
          </cell>
          <cell r="V1454" t="str">
            <v>KIE 00760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E1454" t="str">
            <v>L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G1455" t="str">
            <v>S045</v>
          </cell>
          <cell r="H1455" t="str">
            <v>SEPKAR KIE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O1455" t="str">
            <v>POS NERACA</v>
          </cell>
          <cell r="R1455">
            <v>0</v>
          </cell>
          <cell r="S1455">
            <v>122000</v>
          </cell>
          <cell r="T1455">
            <v>122000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E1455" t="str">
            <v>L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G1456" t="str">
            <v>S045</v>
          </cell>
          <cell r="H1456" t="str">
            <v>SEPKAR KIE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O1456" t="str">
            <v>POS NERACA</v>
          </cell>
          <cell r="R1456">
            <v>122000</v>
          </cell>
          <cell r="S1456">
            <v>0</v>
          </cell>
          <cell r="T1456">
            <v>122000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E1456" t="str">
            <v>L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G1457" t="str">
            <v>U009</v>
          </cell>
          <cell r="H1457" t="str">
            <v>UD. MUMPUNI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O1457" t="str">
            <v>POS NERACA</v>
          </cell>
          <cell r="R1457">
            <v>0</v>
          </cell>
          <cell r="S1457">
            <v>660000</v>
          </cell>
          <cell r="T1457">
            <v>660000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E1457" t="str">
            <v>L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G1458" t="str">
            <v>U009</v>
          </cell>
          <cell r="H1458" t="str">
            <v>UD. MUMPUNI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O1458" t="str">
            <v>PERDAGANGAN</v>
          </cell>
          <cell r="R1458">
            <v>600000</v>
          </cell>
          <cell r="S1458">
            <v>0</v>
          </cell>
          <cell r="T1458">
            <v>660000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E1458" t="str">
            <v>L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G1459" t="str">
            <v>U009</v>
          </cell>
          <cell r="H1459" t="str">
            <v>UD. MUMPUNI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O1459" t="str">
            <v>POS NERACA</v>
          </cell>
          <cell r="R1459">
            <v>60000</v>
          </cell>
          <cell r="S1459">
            <v>0</v>
          </cell>
          <cell r="T1459">
            <v>660000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E1459" t="str">
            <v>L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G1460" t="str">
            <v>R010</v>
          </cell>
          <cell r="H1460" t="str">
            <v>RASI GEMILANG, CV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O1460" t="str">
            <v>POS NERACA</v>
          </cell>
          <cell r="R1460">
            <v>0</v>
          </cell>
          <cell r="S1460">
            <v>785400</v>
          </cell>
          <cell r="T1460">
            <v>785400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E1460" t="str">
            <v>L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G1461" t="str">
            <v>R010</v>
          </cell>
          <cell r="H1461" t="str">
            <v>RASI GEMILANG, CV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O1461" t="str">
            <v>UNIT WISKIE</v>
          </cell>
          <cell r="R1461">
            <v>714000</v>
          </cell>
          <cell r="S1461">
            <v>0</v>
          </cell>
          <cell r="T1461">
            <v>785400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E1461" t="str">
            <v>L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G1462" t="str">
            <v>R010</v>
          </cell>
          <cell r="H1462" t="str">
            <v>RASI GEMILANG, CV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O1462" t="str">
            <v>POS NERACA</v>
          </cell>
          <cell r="R1462">
            <v>71400</v>
          </cell>
          <cell r="S1462">
            <v>0</v>
          </cell>
          <cell r="T1462">
            <v>785400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E1462" t="str">
            <v>L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G1463" t="str">
            <v>K016</v>
          </cell>
          <cell r="H1463" t="str">
            <v>KALTIM ADVENTURE, PT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O1463" t="str">
            <v>POS NERACA</v>
          </cell>
          <cell r="R1463">
            <v>0</v>
          </cell>
          <cell r="S1463">
            <v>1896900</v>
          </cell>
          <cell r="T1463">
            <v>1896900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E1463" t="str">
            <v>L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G1464" t="str">
            <v>K016</v>
          </cell>
          <cell r="H1464" t="str">
            <v>KALTIM ADVENTURE, PT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O1464" t="str">
            <v>POS NERACA</v>
          </cell>
          <cell r="R1464">
            <v>1896900</v>
          </cell>
          <cell r="S1464">
            <v>0</v>
          </cell>
          <cell r="T1464">
            <v>1896900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E1464" t="str">
            <v>L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G1465" t="str">
            <v>8602714</v>
          </cell>
          <cell r="H1465" t="str">
            <v>ALI HERNOWO, SH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O1465" t="str">
            <v>POS NERACA</v>
          </cell>
          <cell r="R1465">
            <v>0</v>
          </cell>
          <cell r="S1465">
            <v>237500000</v>
          </cell>
          <cell r="T1465">
            <v>237500000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E1465" t="str">
            <v>L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G1466" t="str">
            <v>8602714</v>
          </cell>
          <cell r="H1466" t="str">
            <v>ALI HERNOWO, SH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O1466" t="str">
            <v>POS NERACA</v>
          </cell>
          <cell r="R1466">
            <v>237500000</v>
          </cell>
          <cell r="S1466">
            <v>0</v>
          </cell>
          <cell r="T1466">
            <v>237500000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E1466" t="str">
            <v>L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G1467" t="str">
            <v>9100035</v>
          </cell>
          <cell r="H1467" t="str">
            <v>SUDARMANTO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O1467" t="str">
            <v>POS NERACA</v>
          </cell>
          <cell r="R1467">
            <v>0</v>
          </cell>
          <cell r="S1467">
            <v>990000</v>
          </cell>
          <cell r="T1467">
            <v>990000</v>
          </cell>
          <cell r="V1467" t="str">
            <v>CDU 820151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E1467" t="str">
            <v>L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G1468" t="str">
            <v>9100035</v>
          </cell>
          <cell r="H1468" t="str">
            <v>SUDARMANTO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O1468" t="str">
            <v>POS NERACA</v>
          </cell>
          <cell r="R1468">
            <v>990000</v>
          </cell>
          <cell r="S1468">
            <v>0</v>
          </cell>
          <cell r="T1468">
            <v>990000</v>
          </cell>
          <cell r="V1468" t="str">
            <v>CDU 820151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E1468" t="str">
            <v>L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G1469" t="str">
            <v>8602714</v>
          </cell>
          <cell r="H1469" t="str">
            <v>ALI HERNOWO, SH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O1469" t="str">
            <v>POS NERACA</v>
          </cell>
          <cell r="R1469">
            <v>0</v>
          </cell>
          <cell r="S1469">
            <v>30000000</v>
          </cell>
          <cell r="T1469">
            <v>30000000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E1469" t="str">
            <v>L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G1470" t="str">
            <v>8602714</v>
          </cell>
          <cell r="H1470" t="str">
            <v>ALI HERNOWO, SH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O1470" t="str">
            <v>POS NERACA</v>
          </cell>
          <cell r="R1470">
            <v>30000000</v>
          </cell>
          <cell r="S1470">
            <v>0</v>
          </cell>
          <cell r="T1470">
            <v>30000000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E1470" t="str">
            <v>L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G1471" t="str">
            <v>8301406</v>
          </cell>
          <cell r="H1471" t="str">
            <v>PIUS ENOS ROPA, DRS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O1471" t="str">
            <v>POS NERACA</v>
          </cell>
          <cell r="R1471">
            <v>0</v>
          </cell>
          <cell r="S1471">
            <v>5993344</v>
          </cell>
          <cell r="T1471">
            <v>5993344</v>
          </cell>
          <cell r="V1471" t="str">
            <v>KIE 00761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E1471" t="str">
            <v>L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G1472" t="str">
            <v>8301406</v>
          </cell>
          <cell r="H1472" t="str">
            <v>PIUS ENOS ROPA, DRS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O1472" t="str">
            <v>DIREKSI/DEKOM</v>
          </cell>
          <cell r="R1472">
            <v>7890244</v>
          </cell>
          <cell r="S1472">
            <v>0</v>
          </cell>
          <cell r="T1472">
            <v>5993344</v>
          </cell>
          <cell r="V1472" t="str">
            <v>KIE 00761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E1472" t="str">
            <v>L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G1473" t="str">
            <v>8301406</v>
          </cell>
          <cell r="H1473" t="str">
            <v>PIUS ENOS ROPA, DRS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O1473" t="str">
            <v>POS NERACA</v>
          </cell>
          <cell r="R1473">
            <v>0</v>
          </cell>
          <cell r="S1473">
            <v>1896900</v>
          </cell>
          <cell r="T1473">
            <v>5993344</v>
          </cell>
          <cell r="V1473" t="str">
            <v>KIE 00761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E1473" t="str">
            <v>L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G1474" t="str">
            <v>8502574</v>
          </cell>
          <cell r="H1474" t="str">
            <v>ANGGORO P.Y, IR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O1474" t="str">
            <v>POS NERACA</v>
          </cell>
          <cell r="R1474">
            <v>0</v>
          </cell>
          <cell r="S1474">
            <v>2528622</v>
          </cell>
          <cell r="T1474">
            <v>2528622</v>
          </cell>
          <cell r="V1474" t="str">
            <v>CDU 870452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E1474" t="str">
            <v>L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G1475" t="str">
            <v>8502574</v>
          </cell>
          <cell r="H1475" t="str">
            <v>ANGGORO P.Y, IR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O1475" t="str">
            <v>UNIT BATCHING PLANT</v>
          </cell>
          <cell r="R1475">
            <v>2528622</v>
          </cell>
          <cell r="S1475">
            <v>0</v>
          </cell>
          <cell r="T1475">
            <v>2528622</v>
          </cell>
          <cell r="V1475" t="str">
            <v>CDU 870452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E1475" t="str">
            <v>L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G1476" t="str">
            <v>D029</v>
          </cell>
          <cell r="H1476" t="str">
            <v>DAPAN &amp; T.H.T  PT. KIE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O1476" t="str">
            <v>POS NERACA</v>
          </cell>
          <cell r="R1476">
            <v>0</v>
          </cell>
          <cell r="S1476">
            <v>9033984</v>
          </cell>
          <cell r="T1476">
            <v>9033984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E1476" t="str">
            <v>L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G1477" t="str">
            <v>D029</v>
          </cell>
          <cell r="H1477" t="str">
            <v>DAPAN &amp; T.H.T  PT. KIE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O1477" t="str">
            <v>UNIT BATCHING PLANT</v>
          </cell>
          <cell r="R1477">
            <v>277148</v>
          </cell>
          <cell r="S1477">
            <v>0</v>
          </cell>
          <cell r="T1477">
            <v>9033984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E1477" t="str">
            <v>L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G1478" t="str">
            <v>D029</v>
          </cell>
          <cell r="H1478" t="str">
            <v>DAPAN &amp; T.H.T  PT. KIE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O1478" t="str">
            <v>UNIT WISKIE</v>
          </cell>
          <cell r="R1478">
            <v>173791</v>
          </cell>
          <cell r="S1478">
            <v>0</v>
          </cell>
          <cell r="T1478">
            <v>9033984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E1478" t="str">
            <v>L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G1479" t="str">
            <v>D029</v>
          </cell>
          <cell r="H1479" t="str">
            <v>DAPAN &amp; T.H.T  PT. KIE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O1479" t="str">
            <v>UNIT ALAT BERAT</v>
          </cell>
          <cell r="R1479">
            <v>105325</v>
          </cell>
          <cell r="S1479">
            <v>0</v>
          </cell>
          <cell r="T1479">
            <v>9033984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E1479" t="str">
            <v>L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G1480" t="str">
            <v>D029</v>
          </cell>
          <cell r="H1480" t="str">
            <v>DAPAN &amp; T.H.T  PT. KIE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O1480" t="str">
            <v>LAHAN TANJUNG HARAPAN</v>
          </cell>
          <cell r="R1480">
            <v>382939</v>
          </cell>
          <cell r="S1480">
            <v>0</v>
          </cell>
          <cell r="T1480">
            <v>9033984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E1480" t="str">
            <v>L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G1481" t="str">
            <v>D029</v>
          </cell>
          <cell r="H1481" t="str">
            <v>DAPAN &amp; T.H.T  PT. KIE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O1481" t="str">
            <v>DIVISI TEKNIK</v>
          </cell>
          <cell r="R1481">
            <v>48052</v>
          </cell>
          <cell r="S1481">
            <v>0</v>
          </cell>
          <cell r="T1481">
            <v>9033984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E1481" t="str">
            <v>L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G1482" t="str">
            <v>D029</v>
          </cell>
          <cell r="H1482" t="str">
            <v>DAPAN &amp; T.H.T  PT. KIE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O1482" t="str">
            <v>DIV. KEUANGAN &amp; KOMERSIL</v>
          </cell>
          <cell r="R1482">
            <v>78998</v>
          </cell>
          <cell r="S1482">
            <v>0</v>
          </cell>
          <cell r="T1482">
            <v>9033984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E1482" t="str">
            <v>L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G1483" t="str">
            <v>D029</v>
          </cell>
          <cell r="H1483" t="str">
            <v>DAPAN &amp; T.H.T  PT. KIE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O1483" t="str">
            <v>DIV. UMUM</v>
          </cell>
          <cell r="R1483">
            <v>439868</v>
          </cell>
          <cell r="S1483">
            <v>0</v>
          </cell>
          <cell r="T1483">
            <v>9033984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E1483" t="str">
            <v>L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G1484" t="str">
            <v>D029</v>
          </cell>
          <cell r="H1484" t="str">
            <v>DAPAN &amp; T.H.T  PT. KIE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O1484" t="str">
            <v>POS NERACA</v>
          </cell>
          <cell r="R1484">
            <v>1505664</v>
          </cell>
          <cell r="S1484">
            <v>0</v>
          </cell>
          <cell r="T1484">
            <v>9033984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E1484" t="str">
            <v>L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G1485" t="str">
            <v>D029</v>
          </cell>
          <cell r="H1485" t="str">
            <v>DAPAN &amp; T.H.T  PT. KIE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O1485" t="str">
            <v>UNIT BATCHING PLANT</v>
          </cell>
          <cell r="R1485">
            <v>831375</v>
          </cell>
          <cell r="S1485">
            <v>0</v>
          </cell>
          <cell r="T1485">
            <v>9033984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E1485" t="str">
            <v>L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G1486" t="str">
            <v>D029</v>
          </cell>
          <cell r="H1486" t="str">
            <v>DAPAN &amp; T.H.T  PT. KIE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O1486" t="str">
            <v>UNIT WISKIE</v>
          </cell>
          <cell r="R1486">
            <v>521374</v>
          </cell>
          <cell r="S1486">
            <v>0</v>
          </cell>
          <cell r="T1486">
            <v>9033984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E1486" t="str">
            <v>L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G1487" t="str">
            <v>D029</v>
          </cell>
          <cell r="H1487" t="str">
            <v>DAPAN &amp; T.H.T  PT. KIE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O1487" t="str">
            <v>UNIT ALAT BERAT</v>
          </cell>
          <cell r="R1487">
            <v>297374</v>
          </cell>
          <cell r="S1487">
            <v>0</v>
          </cell>
          <cell r="T1487">
            <v>9033984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E1487" t="str">
            <v>L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G1488" t="str">
            <v>D029</v>
          </cell>
          <cell r="H1488" t="str">
            <v>DAPAN &amp; T.H.T  PT. KIE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O1488" t="str">
            <v>LAHAN TANJUNG HARAPAN</v>
          </cell>
          <cell r="R1488">
            <v>1148820</v>
          </cell>
          <cell r="S1488">
            <v>0</v>
          </cell>
          <cell r="T1488">
            <v>9033984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E1488" t="str">
            <v>L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G1489" t="str">
            <v>D029</v>
          </cell>
          <cell r="H1489" t="str">
            <v>DAPAN &amp; T.H.T  PT. KIE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O1489" t="str">
            <v>DIVISI TEKNIK</v>
          </cell>
          <cell r="R1489">
            <v>144155</v>
          </cell>
          <cell r="S1489">
            <v>0</v>
          </cell>
          <cell r="T1489">
            <v>9033984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E1489" t="str">
            <v>L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G1490" t="str">
            <v>D029</v>
          </cell>
          <cell r="H1490" t="str">
            <v>DAPAN &amp; T.H.T  PT. KIE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O1490" t="str">
            <v>DIV. KEUANGAN &amp; KOMERSIL</v>
          </cell>
          <cell r="R1490">
            <v>236993</v>
          </cell>
          <cell r="S1490">
            <v>0</v>
          </cell>
          <cell r="T1490">
            <v>9033984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E1490" t="str">
            <v>L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G1491" t="str">
            <v>D029</v>
          </cell>
          <cell r="H1491" t="str">
            <v>DAPAN &amp; T.H.T  PT. KIE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O1491" t="str">
            <v>DIV. UMUM</v>
          </cell>
          <cell r="R1491">
            <v>1336444</v>
          </cell>
          <cell r="S1491">
            <v>0</v>
          </cell>
          <cell r="T1491">
            <v>9033984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E1491" t="str">
            <v>L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G1492" t="str">
            <v>D029</v>
          </cell>
          <cell r="H1492" t="str">
            <v>DAPAN &amp; T.H.T  PT. KIE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O1492" t="str">
            <v>POS NERACA</v>
          </cell>
          <cell r="R1492">
            <v>1505664</v>
          </cell>
          <cell r="S1492">
            <v>0</v>
          </cell>
          <cell r="T1492">
            <v>9033984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E1492" t="str">
            <v>L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G1493" t="str">
            <v>D029</v>
          </cell>
          <cell r="H1493" t="str">
            <v>DAPAN &amp; T.H.T  PT. KIE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O1493" t="str">
            <v>POS NERACA</v>
          </cell>
          <cell r="R1493">
            <v>0</v>
          </cell>
          <cell r="S1493">
            <v>292788</v>
          </cell>
          <cell r="T1493">
            <v>292788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E1493" t="str">
            <v>L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G1494" t="str">
            <v>D029</v>
          </cell>
          <cell r="H1494" t="str">
            <v>DAPAN &amp; T.H.T  PT. KIE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O1494" t="str">
            <v>DIV. KEUANGAN &amp; KOMERSIL</v>
          </cell>
          <cell r="R1494">
            <v>48798</v>
          </cell>
          <cell r="S1494">
            <v>0</v>
          </cell>
          <cell r="T1494">
            <v>292788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E1494" t="str">
            <v>L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G1495" t="str">
            <v>D029</v>
          </cell>
          <cell r="H1495" t="str">
            <v>DAPAN &amp; T.H.T  PT. KIE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O1495" t="str">
            <v>POS NERACA</v>
          </cell>
          <cell r="R1495">
            <v>48798</v>
          </cell>
          <cell r="S1495">
            <v>0</v>
          </cell>
          <cell r="T1495">
            <v>292788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E1495" t="str">
            <v>L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G1496" t="str">
            <v>D029</v>
          </cell>
          <cell r="H1496" t="str">
            <v>DAPAN &amp; T.H.T  PT. KIE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O1496" t="str">
            <v>DIV. KEUANGAN &amp; KOMERSIL</v>
          </cell>
          <cell r="R1496">
            <v>146394</v>
          </cell>
          <cell r="S1496">
            <v>0</v>
          </cell>
          <cell r="T1496">
            <v>292788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E1496" t="str">
            <v>L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G1497" t="str">
            <v>D029</v>
          </cell>
          <cell r="H1497" t="str">
            <v>DAPAN &amp; T.H.T  PT. KIE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O1497" t="str">
            <v>POS NERACA</v>
          </cell>
          <cell r="R1497">
            <v>48798</v>
          </cell>
          <cell r="S1497">
            <v>0</v>
          </cell>
          <cell r="T1497">
            <v>292788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E1497" t="str">
            <v>L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E1498">
            <v>37280</v>
          </cell>
          <cell r="G1498" t="str">
            <v>K027</v>
          </cell>
          <cell r="H1498" t="str">
            <v>KOPERASI KARY.PT.KIE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O1498" t="str">
            <v>POS NERACA</v>
          </cell>
          <cell r="R1498">
            <v>0</v>
          </cell>
          <cell r="S1498">
            <v>5464786</v>
          </cell>
          <cell r="Y1498">
            <v>37280</v>
          </cell>
          <cell r="Z1498" t="str">
            <v>PEMBAYARAN PESANGON TENAGA KERJA PERBANTUAN DARI KOPKAR KIE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G1499" t="str">
            <v>K027</v>
          </cell>
          <cell r="H1499" t="str">
            <v>KOPERASI KARY.PT.KIE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O1499" t="str">
            <v>POS NERACA</v>
          </cell>
          <cell r="R1499">
            <v>5567786</v>
          </cell>
          <cell r="S1499">
            <v>0</v>
          </cell>
          <cell r="Y1499">
            <v>37280</v>
          </cell>
          <cell r="Z1499" t="str">
            <v>PEMBAYARAN PESANGON TENAGA KERJA PERBANTUAN DARI KOPKAR KIE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G1500" t="str">
            <v>K027</v>
          </cell>
          <cell r="H1500" t="str">
            <v>KOPERASI KARY.PT.KIE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O1500" t="str">
            <v>DIV. UMUM</v>
          </cell>
          <cell r="R1500">
            <v>0</v>
          </cell>
          <cell r="S1500">
            <v>103000</v>
          </cell>
          <cell r="Y1500">
            <v>37280</v>
          </cell>
          <cell r="Z1500" t="str">
            <v>PEMBAYARAN PESANGON TENAGA KERJA PERBANTUAN DARI KOPKAR KIE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G1501" t="str">
            <v>9200073</v>
          </cell>
          <cell r="H1501" t="str">
            <v>DJOKO SUSILO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O1501" t="str">
            <v>POS NERACA</v>
          </cell>
          <cell r="R1501">
            <v>0</v>
          </cell>
          <cell r="S1501">
            <v>1892110</v>
          </cell>
          <cell r="T1501">
            <v>1892110</v>
          </cell>
          <cell r="V1501" t="str">
            <v>KIE 00762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E1501" t="str">
            <v>L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G1502" t="str">
            <v>9200073</v>
          </cell>
          <cell r="H1502" t="str">
            <v>DJOKO SUSILO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O1502" t="str">
            <v>BAG. PERENCANAAN &amp; LINGKUNGAN</v>
          </cell>
          <cell r="R1502">
            <v>140000</v>
          </cell>
          <cell r="S1502">
            <v>0</v>
          </cell>
          <cell r="T1502">
            <v>1892110</v>
          </cell>
          <cell r="V1502" t="str">
            <v>KIE 00762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E1502" t="str">
            <v>L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G1503" t="str">
            <v>9200073</v>
          </cell>
          <cell r="H1503" t="str">
            <v>DJOKO SUSILO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O1503" t="str">
            <v>SEKRETARIAT</v>
          </cell>
          <cell r="R1503">
            <v>180000</v>
          </cell>
          <cell r="S1503">
            <v>0</v>
          </cell>
          <cell r="T1503">
            <v>1892110</v>
          </cell>
          <cell r="V1503" t="str">
            <v>KIE 00762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E1503" t="str">
            <v>L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G1504" t="str">
            <v>9200073</v>
          </cell>
          <cell r="H1504" t="str">
            <v>DJOKO SUSILO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O1504" t="str">
            <v>DIREKSI/DEKOM</v>
          </cell>
          <cell r="R1504">
            <v>19200</v>
          </cell>
          <cell r="S1504">
            <v>0</v>
          </cell>
          <cell r="T1504">
            <v>1892110</v>
          </cell>
          <cell r="V1504" t="str">
            <v>KIE 00762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E1504" t="str">
            <v>L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G1505" t="str">
            <v>9200073</v>
          </cell>
          <cell r="H1505" t="str">
            <v>DJOKO SUSILO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O1505" t="str">
            <v>HUKUM &amp; PERIJINAN</v>
          </cell>
          <cell r="R1505">
            <v>25000</v>
          </cell>
          <cell r="S1505">
            <v>0</v>
          </cell>
          <cell r="T1505">
            <v>1892110</v>
          </cell>
          <cell r="V1505" t="str">
            <v>KIE 00762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E1505" t="str">
            <v>L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G1506" t="str">
            <v>9200073</v>
          </cell>
          <cell r="H1506" t="str">
            <v>DJOKO SUSILO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O1506" t="str">
            <v>UNIT BATCHING PLANT</v>
          </cell>
          <cell r="R1506">
            <v>39500</v>
          </cell>
          <cell r="S1506">
            <v>0</v>
          </cell>
          <cell r="T1506">
            <v>1892110</v>
          </cell>
          <cell r="V1506" t="str">
            <v>KIE 00762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E1506" t="str">
            <v>L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G1507" t="str">
            <v>9200073</v>
          </cell>
          <cell r="H1507" t="str">
            <v>DJOKO SUSILO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O1507" t="str">
            <v>BAGIAN UMUM</v>
          </cell>
          <cell r="R1507">
            <v>80000</v>
          </cell>
          <cell r="S1507">
            <v>0</v>
          </cell>
          <cell r="T1507">
            <v>1892110</v>
          </cell>
          <cell r="V1507" t="str">
            <v>KIE 00762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E1507" t="str">
            <v>L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G1508" t="str">
            <v>9200073</v>
          </cell>
          <cell r="H1508" t="str">
            <v>DJOKO SUSILO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O1508" t="str">
            <v>POS NERACA</v>
          </cell>
          <cell r="R1508">
            <v>48410</v>
          </cell>
          <cell r="S1508">
            <v>0</v>
          </cell>
          <cell r="T1508">
            <v>1892110</v>
          </cell>
          <cell r="V1508" t="str">
            <v>KIE 00762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E1508" t="str">
            <v>L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G1509" t="str">
            <v>9200073</v>
          </cell>
          <cell r="H1509" t="str">
            <v>DJOKO SUSILO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O1509" t="str">
            <v>UNIT WISKIE</v>
          </cell>
          <cell r="R1509">
            <v>30000</v>
          </cell>
          <cell r="S1509">
            <v>0</v>
          </cell>
          <cell r="T1509">
            <v>1892110</v>
          </cell>
          <cell r="V1509" t="str">
            <v>KIE 00762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E1509" t="str">
            <v>L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G1510" t="str">
            <v>9200073</v>
          </cell>
          <cell r="H1510" t="str">
            <v>DJOKO SUSILO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O1510" t="str">
            <v>DIREKSI/DEKOM</v>
          </cell>
          <cell r="R1510">
            <v>10000</v>
          </cell>
          <cell r="S1510">
            <v>0</v>
          </cell>
          <cell r="T1510">
            <v>1892110</v>
          </cell>
          <cell r="V1510" t="str">
            <v>KIE 00762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E1510" t="str">
            <v>L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G1511" t="str">
            <v>9200073</v>
          </cell>
          <cell r="H1511" t="str">
            <v>DJOKO SUSILO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O1511" t="str">
            <v>UNIT WISKIE</v>
          </cell>
          <cell r="R1511">
            <v>25000</v>
          </cell>
          <cell r="S1511">
            <v>0</v>
          </cell>
          <cell r="T1511">
            <v>1892110</v>
          </cell>
          <cell r="V1511" t="str">
            <v>KIE 00762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E1511" t="str">
            <v>L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G1512" t="str">
            <v>9200073</v>
          </cell>
          <cell r="H1512" t="str">
            <v>DJOKO SUSILO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O1512" t="str">
            <v>PEMBELIAN</v>
          </cell>
          <cell r="R1512">
            <v>125000</v>
          </cell>
          <cell r="S1512">
            <v>0</v>
          </cell>
          <cell r="T1512">
            <v>1892110</v>
          </cell>
          <cell r="V1512" t="str">
            <v>KIE 00762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E1512" t="str">
            <v>L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G1513" t="str">
            <v>9200073</v>
          </cell>
          <cell r="H1513" t="str">
            <v>DJOKO SUSILO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O1513" t="str">
            <v>UNIT BATCHING PLANT</v>
          </cell>
          <cell r="R1513">
            <v>135000</v>
          </cell>
          <cell r="S1513">
            <v>0</v>
          </cell>
          <cell r="T1513">
            <v>1892110</v>
          </cell>
          <cell r="V1513" t="str">
            <v>KIE 00762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E1513" t="str">
            <v>L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G1514" t="str">
            <v>9200073</v>
          </cell>
          <cell r="H1514" t="str">
            <v>DJOKO SUSILO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O1514" t="str">
            <v>LAHAN TANJUNG HARAPAN</v>
          </cell>
          <cell r="R1514">
            <v>95000</v>
          </cell>
          <cell r="S1514">
            <v>0</v>
          </cell>
          <cell r="T1514">
            <v>1892110</v>
          </cell>
          <cell r="V1514" t="str">
            <v>KIE 00762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E1514" t="str">
            <v>L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G1515" t="str">
            <v>9200073</v>
          </cell>
          <cell r="H1515" t="str">
            <v>DJOKO SUSILO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O1515" t="str">
            <v>UNIT ALAT BERAT</v>
          </cell>
          <cell r="R1515">
            <v>200000</v>
          </cell>
          <cell r="S1515">
            <v>0</v>
          </cell>
          <cell r="T1515">
            <v>1892110</v>
          </cell>
          <cell r="V1515" t="str">
            <v>KIE 00762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E1515" t="str">
            <v>L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G1516" t="str">
            <v>9200073</v>
          </cell>
          <cell r="H1516" t="str">
            <v>DJOKO SUSILO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O1516" t="str">
            <v>HUKUM &amp; PERIJINAN</v>
          </cell>
          <cell r="R1516">
            <v>130000</v>
          </cell>
          <cell r="S1516">
            <v>0</v>
          </cell>
          <cell r="T1516">
            <v>1892110</v>
          </cell>
          <cell r="V1516" t="str">
            <v>KIE 00762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E1516" t="str">
            <v>L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G1517" t="str">
            <v>9200073</v>
          </cell>
          <cell r="H1517" t="str">
            <v>DJOKO SUSILO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O1517" t="str">
            <v>UNIT BATCHING PLANT</v>
          </cell>
          <cell r="R1517">
            <v>25000</v>
          </cell>
          <cell r="S1517">
            <v>0</v>
          </cell>
          <cell r="T1517">
            <v>1892110</v>
          </cell>
          <cell r="V1517" t="str">
            <v>KIE 00762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E1517" t="str">
            <v>L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G1518" t="str">
            <v>9200073</v>
          </cell>
          <cell r="H1518" t="str">
            <v>DJOKO SUSILO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O1518" t="str">
            <v>UNIT BATCHING PLANT</v>
          </cell>
          <cell r="R1518">
            <v>90000</v>
          </cell>
          <cell r="S1518">
            <v>0</v>
          </cell>
          <cell r="T1518">
            <v>1892110</v>
          </cell>
          <cell r="V1518" t="str">
            <v>KIE 00762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E1518" t="str">
            <v>L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G1519" t="str">
            <v>9200073</v>
          </cell>
          <cell r="H1519" t="str">
            <v>DJOKO SUSILO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O1519" t="str">
            <v>BAGIAN KEUGAR</v>
          </cell>
          <cell r="R1519">
            <v>15000</v>
          </cell>
          <cell r="S1519">
            <v>0</v>
          </cell>
          <cell r="T1519">
            <v>1892110</v>
          </cell>
          <cell r="V1519" t="str">
            <v>KIE 00762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E1519" t="str">
            <v>L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G1520" t="str">
            <v>9200073</v>
          </cell>
          <cell r="H1520" t="str">
            <v>DJOKO SUSILO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O1520" t="str">
            <v>BAGIAN UMUM</v>
          </cell>
          <cell r="R1520">
            <v>100000</v>
          </cell>
          <cell r="S1520">
            <v>0</v>
          </cell>
          <cell r="T1520">
            <v>1892110</v>
          </cell>
          <cell r="V1520" t="str">
            <v>KIE 00762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E1520" t="str">
            <v>L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G1521" t="str">
            <v>9200073</v>
          </cell>
          <cell r="H1521" t="str">
            <v>DJOKO SUSILO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O1521" t="str">
            <v>UNIT BATCHING PLANT</v>
          </cell>
          <cell r="R1521">
            <v>110000</v>
          </cell>
          <cell r="S1521">
            <v>0</v>
          </cell>
          <cell r="T1521">
            <v>1892110</v>
          </cell>
          <cell r="V1521" t="str">
            <v>KIE 00762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E1521" t="str">
            <v>L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G1522" t="str">
            <v>9200073</v>
          </cell>
          <cell r="H1522" t="str">
            <v>DJOKO SUSILO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O1522" t="str">
            <v>HUKUM &amp; PERIJINAN</v>
          </cell>
          <cell r="R1522">
            <v>50000</v>
          </cell>
          <cell r="S1522">
            <v>0</v>
          </cell>
          <cell r="T1522">
            <v>1892110</v>
          </cell>
          <cell r="V1522" t="str">
            <v>KIE 00762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E1522" t="str">
            <v>L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G1523" t="str">
            <v>9200073</v>
          </cell>
          <cell r="H1523" t="str">
            <v>DJOKO SUSILO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O1523" t="str">
            <v>UNIT BATCHING PLANT</v>
          </cell>
          <cell r="R1523">
            <v>90000</v>
          </cell>
          <cell r="S1523">
            <v>0</v>
          </cell>
          <cell r="T1523">
            <v>1892110</v>
          </cell>
          <cell r="V1523" t="str">
            <v>KIE 00762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E1523" t="str">
            <v>L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G1524" t="str">
            <v>9200073</v>
          </cell>
          <cell r="H1524" t="str">
            <v>DJOKO SUSILO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O1524" t="str">
            <v>UNIT WISKIE</v>
          </cell>
          <cell r="R1524">
            <v>35000</v>
          </cell>
          <cell r="S1524">
            <v>0</v>
          </cell>
          <cell r="T1524">
            <v>1892110</v>
          </cell>
          <cell r="V1524" t="str">
            <v>KIE 00762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E1524" t="str">
            <v>L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G1525" t="str">
            <v>9200073</v>
          </cell>
          <cell r="H1525" t="str">
            <v>DJOKO SUSILO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O1525" t="str">
            <v>UNIT ALAT BERAT</v>
          </cell>
          <cell r="R1525">
            <v>95000</v>
          </cell>
          <cell r="S1525">
            <v>0</v>
          </cell>
          <cell r="T1525">
            <v>1892110</v>
          </cell>
          <cell r="V1525" t="str">
            <v>KIE 00762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E1525" t="str">
            <v>L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G1526" t="str">
            <v>8502574</v>
          </cell>
          <cell r="H1526" t="str">
            <v>ANGGORO P.Y, IR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O1526" t="str">
            <v>POS NERACA</v>
          </cell>
          <cell r="R1526">
            <v>0</v>
          </cell>
          <cell r="S1526">
            <v>2745600</v>
          </cell>
          <cell r="T1526">
            <v>2745600</v>
          </cell>
          <cell r="V1526" t="str">
            <v>CDU 870453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E1526" t="str">
            <v>L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G1527" t="str">
            <v>8502574</v>
          </cell>
          <cell r="H1527" t="str">
            <v>ANGGORO P.Y, IR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O1527" t="str">
            <v>POS NERACA</v>
          </cell>
          <cell r="R1527">
            <v>2745600</v>
          </cell>
          <cell r="S1527">
            <v>0</v>
          </cell>
          <cell r="T1527">
            <v>2745600</v>
          </cell>
          <cell r="V1527" t="str">
            <v>CDU 870453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E1527" t="str">
            <v>L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G1528" t="str">
            <v>9200073</v>
          </cell>
          <cell r="H1528" t="str">
            <v>DJOKO SUSILO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O1528" t="str">
            <v>POS NERACA</v>
          </cell>
          <cell r="R1528">
            <v>0</v>
          </cell>
          <cell r="S1528">
            <v>1174026</v>
          </cell>
          <cell r="T1528">
            <v>1174026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E1528" t="str">
            <v>L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G1529" t="str">
            <v>9200073</v>
          </cell>
          <cell r="H1529" t="str">
            <v>DJOKO SUSILO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O1529" t="str">
            <v>DIV. KEUANGAN &amp; KOMERSIL</v>
          </cell>
          <cell r="R1529">
            <v>1174026</v>
          </cell>
          <cell r="S1529">
            <v>0</v>
          </cell>
          <cell r="T1529">
            <v>1174026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E1529" t="str">
            <v>L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G1530" t="str">
            <v>K016</v>
          </cell>
          <cell r="H1530" t="str">
            <v>KALTIM ADVENTURE, PT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O1530" t="str">
            <v>POS NERACA</v>
          </cell>
          <cell r="R1530">
            <v>0</v>
          </cell>
          <cell r="S1530">
            <v>2751203</v>
          </cell>
          <cell r="T1530">
            <v>2751203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E1530" t="str">
            <v>L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G1531" t="str">
            <v>K016</v>
          </cell>
          <cell r="H1531" t="str">
            <v>KALTIM ADVENTURE, PT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O1531" t="str">
            <v>DIREKSI/DEKOM</v>
          </cell>
          <cell r="R1531">
            <v>2751203</v>
          </cell>
          <cell r="S1531">
            <v>0</v>
          </cell>
          <cell r="T1531">
            <v>2751203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E1531" t="str">
            <v>L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G1532" t="str">
            <v>8602714</v>
          </cell>
          <cell r="H1532" t="str">
            <v>ALI HERNOWO, SH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O1532" t="str">
            <v>POS NERACA</v>
          </cell>
          <cell r="R1532">
            <v>0</v>
          </cell>
          <cell r="S1532">
            <v>850000</v>
          </cell>
          <cell r="T1532">
            <v>850000</v>
          </cell>
          <cell r="V1532" t="str">
            <v>CDU 870454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E1532" t="str">
            <v>L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G1533" t="str">
            <v>8602714</v>
          </cell>
          <cell r="H1533" t="str">
            <v>ALI HERNOWO, SH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O1533" t="str">
            <v>POS NERACA</v>
          </cell>
          <cell r="R1533">
            <v>850000</v>
          </cell>
          <cell r="S1533">
            <v>0</v>
          </cell>
          <cell r="T1533">
            <v>850000</v>
          </cell>
          <cell r="V1533" t="str">
            <v>CDU 870454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E1533" t="str">
            <v>L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G1534" t="str">
            <v>8401891</v>
          </cell>
          <cell r="H1534" t="str">
            <v>SYAMSUDDIN YUNUS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O1534" t="str">
            <v>POS NERACA</v>
          </cell>
          <cell r="R1534">
            <v>0</v>
          </cell>
          <cell r="S1534">
            <v>900000</v>
          </cell>
          <cell r="T1534">
            <v>900000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E1534" t="str">
            <v>L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G1535" t="str">
            <v>8401891</v>
          </cell>
          <cell r="H1535" t="str">
            <v>SYAMSUDDIN YUNUS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O1535" t="str">
            <v>SEKRETARIAT</v>
          </cell>
          <cell r="R1535">
            <v>900000</v>
          </cell>
          <cell r="S1535">
            <v>0</v>
          </cell>
          <cell r="T1535">
            <v>900000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E1535" t="str">
            <v>L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G1536" t="str">
            <v>8602714</v>
          </cell>
          <cell r="H1536" t="str">
            <v>ALI HERNOWO, SH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O1536" t="str">
            <v>POS NERACA</v>
          </cell>
          <cell r="R1536">
            <v>0</v>
          </cell>
          <cell r="S1536">
            <v>1590000</v>
          </cell>
          <cell r="T1536">
            <v>1590000</v>
          </cell>
          <cell r="V1536" t="str">
            <v>CDU 870455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E1536" t="str">
            <v>L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G1537" t="str">
            <v>8602714</v>
          </cell>
          <cell r="H1537" t="str">
            <v>ALI HERNOWO, SH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O1537" t="str">
            <v>POS NERACA</v>
          </cell>
          <cell r="R1537">
            <v>1590000</v>
          </cell>
          <cell r="S1537">
            <v>0</v>
          </cell>
          <cell r="T1537">
            <v>1590000</v>
          </cell>
          <cell r="V1537" t="str">
            <v>CDU 870455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E1537" t="str">
            <v>L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G1538" t="str">
            <v>K027</v>
          </cell>
          <cell r="H1538" t="str">
            <v>KOPERASI KARY.PT.KIE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O1538" t="str">
            <v>POS NERACA</v>
          </cell>
          <cell r="R1538">
            <v>0</v>
          </cell>
          <cell r="S1538">
            <v>79980000</v>
          </cell>
          <cell r="T1538">
            <v>79980000</v>
          </cell>
          <cell r="V1538" t="str">
            <v>KIE 00765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E1538" t="str">
            <v>L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G1539" t="str">
            <v>K027</v>
          </cell>
          <cell r="H1539" t="str">
            <v>KOPERASI KARY.PT.KIE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O1539" t="str">
            <v>POS NERACA</v>
          </cell>
          <cell r="R1539">
            <v>79980000</v>
          </cell>
          <cell r="S1539">
            <v>0</v>
          </cell>
          <cell r="T1539">
            <v>79980000</v>
          </cell>
          <cell r="V1539" t="str">
            <v>KIE 00765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E1539" t="str">
            <v>L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G1540" t="str">
            <v>K027</v>
          </cell>
          <cell r="H1540" t="str">
            <v>KOPERASI KARY.PT.KIE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O1540" t="str">
            <v>POS NERACA</v>
          </cell>
          <cell r="R1540">
            <v>0</v>
          </cell>
          <cell r="S1540">
            <v>1750000</v>
          </cell>
          <cell r="T1540">
            <v>1750000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E1540" t="str">
            <v>L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G1541" t="str">
            <v>K027</v>
          </cell>
          <cell r="H1541" t="str">
            <v>KOPERASI KARY.PT.KIE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O1541" t="str">
            <v>POS NERACA</v>
          </cell>
          <cell r="R1541">
            <v>1750000</v>
          </cell>
          <cell r="S1541">
            <v>0</v>
          </cell>
          <cell r="T1541">
            <v>1750000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E1541" t="str">
            <v>L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G1542" t="str">
            <v>K027</v>
          </cell>
          <cell r="H1542" t="str">
            <v>KOPERASI KARY.PT.KIE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O1542" t="str">
            <v>UNIT ALAT BERAT</v>
          </cell>
          <cell r="R1542">
            <v>54124</v>
          </cell>
          <cell r="S1542">
            <v>0</v>
          </cell>
          <cell r="T1542">
            <v>1750000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E1542" t="str">
            <v>L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G1543" t="str">
            <v>K027</v>
          </cell>
          <cell r="H1543" t="str">
            <v>KOPERASI KARY.PT.KIE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O1543" t="str">
            <v>POS NERACA</v>
          </cell>
          <cell r="R1543">
            <v>180412</v>
          </cell>
          <cell r="S1543">
            <v>0</v>
          </cell>
          <cell r="T1543">
            <v>1750000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E1543" t="str">
            <v>L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G1544" t="str">
            <v>K027</v>
          </cell>
          <cell r="H1544" t="str">
            <v>KOPERASI KARY.PT.KIE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O1544" t="str">
            <v>POS NERACA</v>
          </cell>
          <cell r="R1544">
            <v>0</v>
          </cell>
          <cell r="S1544">
            <v>180412</v>
          </cell>
          <cell r="T1544">
            <v>1750000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E1544" t="str">
            <v>L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G1545" t="str">
            <v>K027</v>
          </cell>
          <cell r="H1545" t="str">
            <v>KOPERASI KARY.PT.KIE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O1545" t="str">
            <v>POS NERACA</v>
          </cell>
          <cell r="R1545">
            <v>0</v>
          </cell>
          <cell r="S1545">
            <v>54124</v>
          </cell>
          <cell r="T1545">
            <v>1750000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E1545" t="str">
            <v>L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G1546" t="str">
            <v>K048</v>
          </cell>
          <cell r="H1546" t="str">
            <v>KALTIM SATRIA SAMUDERA, PT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O1546" t="str">
            <v>POS NERACA</v>
          </cell>
          <cell r="R1546">
            <v>0</v>
          </cell>
          <cell r="S1546">
            <v>1848173</v>
          </cell>
          <cell r="T1546">
            <v>1848173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E1546" t="str">
            <v>L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G1547" t="str">
            <v>K048</v>
          </cell>
          <cell r="H1547" t="str">
            <v>KALTIM SATRIA SAMUDERA, PT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O1547" t="str">
            <v>UNIT BATCHING PLANT</v>
          </cell>
          <cell r="R1547">
            <v>1848173</v>
          </cell>
          <cell r="S1547">
            <v>0</v>
          </cell>
          <cell r="T1547">
            <v>1848173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E1547" t="str">
            <v>L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G1548" t="str">
            <v>K048</v>
          </cell>
          <cell r="H1548" t="str">
            <v>KALTIM SATRIA SAMUDERA, PT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O1548" t="str">
            <v>POS NERACA</v>
          </cell>
          <cell r="R1548">
            <v>184817</v>
          </cell>
          <cell r="S1548">
            <v>0</v>
          </cell>
          <cell r="T1548">
            <v>1848173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E1548" t="str">
            <v>L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G1549" t="str">
            <v>K048</v>
          </cell>
          <cell r="H1549" t="str">
            <v>KALTIM SATRIA SAMUDERA, PT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O1549" t="str">
            <v>POS NERACA</v>
          </cell>
          <cell r="R1549">
            <v>0</v>
          </cell>
          <cell r="S1549">
            <v>184817</v>
          </cell>
          <cell r="T1549">
            <v>1848173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E1549" t="str">
            <v>L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G1550" t="str">
            <v>K048</v>
          </cell>
          <cell r="H1550" t="str">
            <v>KALTIM SATRIA SAMUDERA, PT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O1550" t="str">
            <v>POS NERACA</v>
          </cell>
          <cell r="R1550">
            <v>0</v>
          </cell>
          <cell r="S1550">
            <v>1363258</v>
          </cell>
          <cell r="T1550">
            <v>1363258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E1550" t="str">
            <v>L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G1551" t="str">
            <v>K048</v>
          </cell>
          <cell r="H1551" t="str">
            <v>KALTIM SATRIA SAMUDERA, PT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O1551" t="str">
            <v>UNIT BATCHING PLANT</v>
          </cell>
          <cell r="R1551">
            <v>1363258</v>
          </cell>
          <cell r="S1551">
            <v>0</v>
          </cell>
          <cell r="T1551">
            <v>1363258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E1551" t="str">
            <v>L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G1552" t="str">
            <v>K048</v>
          </cell>
          <cell r="H1552" t="str">
            <v>KALTIM SATRIA SAMUDERA, PT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O1552" t="str">
            <v>POS NERACA</v>
          </cell>
          <cell r="R1552">
            <v>136325</v>
          </cell>
          <cell r="S1552">
            <v>0</v>
          </cell>
          <cell r="T1552">
            <v>1363258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E1552" t="str">
            <v>L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G1553" t="str">
            <v>K048</v>
          </cell>
          <cell r="H1553" t="str">
            <v>KALTIM SATRIA SAMUDERA, PT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O1553" t="str">
            <v>POS NERACA</v>
          </cell>
          <cell r="R1553">
            <v>0</v>
          </cell>
          <cell r="S1553">
            <v>136325</v>
          </cell>
          <cell r="T1553">
            <v>1363258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E1553" t="str">
            <v>L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G1554" t="str">
            <v>K048</v>
          </cell>
          <cell r="H1554" t="str">
            <v>KALTIM SATRIA SAMUDERA, PT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O1554" t="str">
            <v>POS NERACA</v>
          </cell>
          <cell r="R1554">
            <v>0</v>
          </cell>
          <cell r="S1554">
            <v>1388672</v>
          </cell>
          <cell r="T1554">
            <v>1388672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E1554" t="str">
            <v>L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G1555" t="str">
            <v>K048</v>
          </cell>
          <cell r="H1555" t="str">
            <v>KALTIM SATRIA SAMUDERA, PT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O1555" t="str">
            <v>UNIT BATCHING PLANT</v>
          </cell>
          <cell r="R1555">
            <v>1388672</v>
          </cell>
          <cell r="S1555">
            <v>0</v>
          </cell>
          <cell r="T1555">
            <v>1388672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E1555" t="str">
            <v>L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G1556" t="str">
            <v>K048</v>
          </cell>
          <cell r="H1556" t="str">
            <v>KALTIM SATRIA SAMUDERA, PT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O1556" t="str">
            <v>POS NERACA</v>
          </cell>
          <cell r="R1556">
            <v>138867</v>
          </cell>
          <cell r="S1556">
            <v>0</v>
          </cell>
          <cell r="T1556">
            <v>1388672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E1556" t="str">
            <v>L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G1557" t="str">
            <v>K048</v>
          </cell>
          <cell r="H1557" t="str">
            <v>KALTIM SATRIA SAMUDERA, PT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O1557" t="str">
            <v>POS NERACA</v>
          </cell>
          <cell r="R1557">
            <v>0</v>
          </cell>
          <cell r="S1557">
            <v>138867</v>
          </cell>
          <cell r="T1557">
            <v>1388672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E1557" t="str">
            <v>L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G1558" t="str">
            <v>K027</v>
          </cell>
          <cell r="H1558" t="str">
            <v>KOPERASI KARY.PT.KIE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O1558" t="str">
            <v>POS NERACA</v>
          </cell>
          <cell r="R1558">
            <v>0</v>
          </cell>
          <cell r="S1558">
            <v>1750000</v>
          </cell>
          <cell r="T1558">
            <v>1750000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E1558" t="str">
            <v>L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G1559" t="str">
            <v>K027</v>
          </cell>
          <cell r="H1559" t="str">
            <v>KOPERASI KARY.PT.KIE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O1559" t="str">
            <v>POS NERACA</v>
          </cell>
          <cell r="R1559">
            <v>1750000</v>
          </cell>
          <cell r="S1559">
            <v>0</v>
          </cell>
          <cell r="T1559">
            <v>1750000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E1559" t="str">
            <v>L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G1560" t="str">
            <v>K027</v>
          </cell>
          <cell r="H1560" t="str">
            <v>KOPERASI KARY.PT.KIE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O1560" t="str">
            <v>UNIT BATCHING PLANT</v>
          </cell>
          <cell r="R1560">
            <v>54124</v>
          </cell>
          <cell r="S1560">
            <v>0</v>
          </cell>
          <cell r="T1560">
            <v>1750000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E1560" t="str">
            <v>L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G1561" t="str">
            <v>K027</v>
          </cell>
          <cell r="H1561" t="str">
            <v>KOPERASI KARY.PT.KIE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O1561" t="str">
            <v>POS NERACA</v>
          </cell>
          <cell r="R1561">
            <v>180412</v>
          </cell>
          <cell r="S1561">
            <v>0</v>
          </cell>
          <cell r="T1561">
            <v>1750000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E1561" t="str">
            <v>L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G1562" t="str">
            <v>K027</v>
          </cell>
          <cell r="H1562" t="str">
            <v>KOPERASI KARY.PT.KIE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O1562" t="str">
            <v>POS NERACA</v>
          </cell>
          <cell r="R1562">
            <v>0</v>
          </cell>
          <cell r="S1562">
            <v>180412</v>
          </cell>
          <cell r="T1562">
            <v>1750000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E1562" t="str">
            <v>L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G1563" t="str">
            <v>K027</v>
          </cell>
          <cell r="H1563" t="str">
            <v>KOPERASI KARY.PT.KIE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O1563" t="str">
            <v>POS NERACA</v>
          </cell>
          <cell r="R1563">
            <v>0</v>
          </cell>
          <cell r="S1563">
            <v>54124</v>
          </cell>
          <cell r="T1563">
            <v>1750000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E1563" t="str">
            <v>L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G1564" t="str">
            <v>K027</v>
          </cell>
          <cell r="H1564" t="str">
            <v>KOPERASI KARY.PT.KIE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O1564" t="str">
            <v>POS NERACA</v>
          </cell>
          <cell r="R1564">
            <v>0</v>
          </cell>
          <cell r="S1564">
            <v>89834098</v>
          </cell>
          <cell r="T1564">
            <v>89834098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E1564" t="str">
            <v>L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G1565" t="str">
            <v>K027</v>
          </cell>
          <cell r="H1565" t="str">
            <v>KOPERASI KARY.PT.KIE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O1565" t="str">
            <v>POS NERACA</v>
          </cell>
          <cell r="R1565">
            <v>169814098</v>
          </cell>
          <cell r="S1565">
            <v>0</v>
          </cell>
          <cell r="T1565">
            <v>89834098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E1565" t="str">
            <v>L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G1566" t="str">
            <v>K027</v>
          </cell>
          <cell r="H1566" t="str">
            <v>KOPERASI KARY.PT.KIE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O1566" t="str">
            <v>POS NERACA</v>
          </cell>
          <cell r="R1566">
            <v>16981410</v>
          </cell>
          <cell r="S1566">
            <v>0</v>
          </cell>
          <cell r="T1566">
            <v>89834098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E1566" t="str">
            <v>L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G1567" t="str">
            <v>K027</v>
          </cell>
          <cell r="H1567" t="str">
            <v>KOPERASI KARY.PT.KIE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O1567" t="str">
            <v>POS NERACA</v>
          </cell>
          <cell r="R1567">
            <v>0</v>
          </cell>
          <cell r="S1567">
            <v>16981410</v>
          </cell>
          <cell r="T1567">
            <v>89834098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E1567" t="str">
            <v>L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G1568" t="str">
            <v>K027</v>
          </cell>
          <cell r="H1568" t="str">
            <v>KOPERASI KARY.PT.KIE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O1568" t="str">
            <v>POS NERACA</v>
          </cell>
          <cell r="R1568">
            <v>0</v>
          </cell>
          <cell r="S1568">
            <v>79980000</v>
          </cell>
          <cell r="T1568">
            <v>89834098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E1568" t="str">
            <v>L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G1569" t="str">
            <v>K027</v>
          </cell>
          <cell r="H1569" t="str">
            <v>KOPERASI KARY.PT.KIE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O1569" t="str">
            <v>POS NERACA</v>
          </cell>
          <cell r="R1569">
            <v>0</v>
          </cell>
          <cell r="S1569">
            <v>5500000</v>
          </cell>
          <cell r="T1569">
            <v>1732250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E1569" t="str">
            <v>L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G1570" t="str">
            <v>K027</v>
          </cell>
          <cell r="H1570" t="str">
            <v>KOPERASI KARY.PT.KIE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O1570" t="str">
            <v>POS NERACA</v>
          </cell>
          <cell r="R1570">
            <v>5500000</v>
          </cell>
          <cell r="S1570">
            <v>0</v>
          </cell>
          <cell r="T1570">
            <v>1732250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E1570" t="str">
            <v>L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E1571">
            <v>37285</v>
          </cell>
          <cell r="G1571" t="str">
            <v>K027</v>
          </cell>
          <cell r="H1571" t="str">
            <v>KOPERASI KARY.PT.KIE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O1571" t="str">
            <v>DIV. UMUM</v>
          </cell>
          <cell r="R1571">
            <v>170103</v>
          </cell>
          <cell r="S1571">
            <v>0</v>
          </cell>
          <cell r="Y1571">
            <v>37285</v>
          </cell>
          <cell r="Z1571" t="str">
            <v>PEMBY SEWA PAKAI 1 KIJANG KRISTA INV.03/KK-KIE/I/01/02/BTG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C1572" t="str">
            <v>MM/00104/V/01/02/BTG</v>
          </cell>
          <cell r="E1572">
            <v>37285</v>
          </cell>
          <cell r="G1572" t="str">
            <v>K027</v>
          </cell>
          <cell r="H1572" t="str">
            <v>KOPERASI KARY.PT.KIE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O1572" t="str">
            <v>POS NERACA</v>
          </cell>
          <cell r="R1572">
            <v>567010</v>
          </cell>
          <cell r="S1572">
            <v>0</v>
          </cell>
          <cell r="Y1572">
            <v>37285</v>
          </cell>
          <cell r="Z1572" t="str">
            <v>PEMBY SEWA PAKAI 1 KIJANG KRISTA INV.03/KK-KIE/I/01/02/BTG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C1573" t="str">
            <v>MM/00104/V/01/02/BTG</v>
          </cell>
          <cell r="E1573">
            <v>37285</v>
          </cell>
          <cell r="G1573" t="str">
            <v>K027</v>
          </cell>
          <cell r="H1573" t="str">
            <v>KOPERASI KARY.PT.KIE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O1573" t="str">
            <v>POS NERACA</v>
          </cell>
          <cell r="R1573">
            <v>0</v>
          </cell>
          <cell r="S1573">
            <v>567010</v>
          </cell>
          <cell r="Y1573">
            <v>37285</v>
          </cell>
          <cell r="Z1573" t="str">
            <v>PEMBY SEWA PAKAI 1 KIJANG KRISTA INV.03/KK-KIE/I/01/02/BTG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C1574" t="str">
            <v>MM/00104/V/01/02/BTG</v>
          </cell>
          <cell r="E1574">
            <v>37285</v>
          </cell>
          <cell r="G1574" t="str">
            <v>K027</v>
          </cell>
          <cell r="H1574" t="str">
            <v>KOPERASI KARY.PT.KIE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O1574" t="str">
            <v>POS NERACA</v>
          </cell>
          <cell r="R1574">
            <v>0</v>
          </cell>
          <cell r="S1574">
            <v>170103</v>
          </cell>
          <cell r="Y1574">
            <v>37285</v>
          </cell>
          <cell r="Z1574" t="str">
            <v>PEMBY SEWA PAKAI 1 KIJANG KRISTA INV.03/KK-KIE/I/01/02/BTG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G1575" t="str">
            <v>K027</v>
          </cell>
          <cell r="H1575" t="str">
            <v>KOPERASI KARY.PT.KIE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O1575" t="str">
            <v>POS NERACA</v>
          </cell>
          <cell r="R1575">
            <v>0</v>
          </cell>
          <cell r="S1575">
            <v>1750000</v>
          </cell>
          <cell r="T1575">
            <v>1750000</v>
          </cell>
          <cell r="V1575" t="str">
            <v>KIE 00765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E1575" t="str">
            <v>L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G1576" t="str">
            <v>K027</v>
          </cell>
          <cell r="H1576" t="str">
            <v>KOPERASI KARY.PT.KIE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O1576" t="str">
            <v>POS NERACA</v>
          </cell>
          <cell r="R1576">
            <v>1750000</v>
          </cell>
          <cell r="S1576">
            <v>0</v>
          </cell>
          <cell r="T1576">
            <v>1750000</v>
          </cell>
          <cell r="V1576" t="str">
            <v>KIE 00765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E1576" t="str">
            <v>L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G1577" t="str">
            <v>K027</v>
          </cell>
          <cell r="H1577" t="str">
            <v>KOPERASI KARY.PT.KIE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O1577" t="str">
            <v>UNIT BATCHING PLANT</v>
          </cell>
          <cell r="R1577">
            <v>54124</v>
          </cell>
          <cell r="S1577">
            <v>0</v>
          </cell>
          <cell r="T1577">
            <v>1750000</v>
          </cell>
          <cell r="V1577" t="str">
            <v>KIE 00765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E1577" t="str">
            <v>L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G1578" t="str">
            <v>K027</v>
          </cell>
          <cell r="H1578" t="str">
            <v>KOPERASI KARY.PT.KIE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O1578" t="str">
            <v>POS NERACA</v>
          </cell>
          <cell r="R1578">
            <v>180412</v>
          </cell>
          <cell r="S1578">
            <v>0</v>
          </cell>
          <cell r="T1578">
            <v>1750000</v>
          </cell>
          <cell r="V1578" t="str">
            <v>KIE 00765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E1578" t="str">
            <v>L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G1579" t="str">
            <v>K027</v>
          </cell>
          <cell r="H1579" t="str">
            <v>KOPERASI KARY.PT.KIE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O1579" t="str">
            <v>POS NERACA</v>
          </cell>
          <cell r="R1579">
            <v>0</v>
          </cell>
          <cell r="S1579">
            <v>180412</v>
          </cell>
          <cell r="T1579">
            <v>1750000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E1579" t="str">
            <v>L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G1580" t="str">
            <v>K027</v>
          </cell>
          <cell r="H1580" t="str">
            <v>KOPERASI KARY.PT.KIE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O1580" t="str">
            <v>POS NERACA</v>
          </cell>
          <cell r="R1580">
            <v>0</v>
          </cell>
          <cell r="S1580">
            <v>54124</v>
          </cell>
          <cell r="T1580">
            <v>1750000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E1580" t="str">
            <v>L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G1581" t="str">
            <v>K027</v>
          </cell>
          <cell r="H1581" t="str">
            <v>KOPERASI KARY.PT.KIE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O1581" t="str">
            <v>POS NERACA</v>
          </cell>
          <cell r="R1581">
            <v>0</v>
          </cell>
          <cell r="S1581">
            <v>5500000</v>
          </cell>
          <cell r="Y1581">
            <v>37285</v>
          </cell>
          <cell r="Z1581" t="str">
            <v>PEMBY SEWA PAKAI 1 KIJANG KRISTA INV.05/KK-KIE/I/01/02/BTG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G1582" t="str">
            <v>K027</v>
          </cell>
          <cell r="H1582" t="str">
            <v>KOPERASI KARY.PT.KIE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O1582" t="str">
            <v>POS NERACA</v>
          </cell>
          <cell r="R1582">
            <v>5500000</v>
          </cell>
          <cell r="S1582">
            <v>0</v>
          </cell>
          <cell r="Y1582">
            <v>37285</v>
          </cell>
          <cell r="Z1582" t="str">
            <v>PEMBY SEWA PAKAI 1 KIJANG KRISTA INV.05/KK-KIE/I/01/02/BTG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C1583" t="str">
            <v>MM/00106/V/01/02/BTG</v>
          </cell>
          <cell r="E1583">
            <v>37285</v>
          </cell>
          <cell r="G1583" t="str">
            <v>K027</v>
          </cell>
          <cell r="H1583" t="str">
            <v>KOPERASI KARY.PT.KIE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O1583" t="str">
            <v>DIVISI TEKNIK</v>
          </cell>
          <cell r="R1583">
            <v>170103</v>
          </cell>
          <cell r="S1583">
            <v>0</v>
          </cell>
          <cell r="Y1583">
            <v>37285</v>
          </cell>
          <cell r="Z1583" t="str">
            <v>PEMBY SEWA PAKAI 1 KIJANG KRISTA INV.05/KK-KIE/I/01/02/BTG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G1584" t="str">
            <v>K027</v>
          </cell>
          <cell r="H1584" t="str">
            <v>KOPERASI KARY.PT.KIE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O1584" t="str">
            <v>POS NERACA</v>
          </cell>
          <cell r="R1584">
            <v>567010</v>
          </cell>
          <cell r="S1584">
            <v>0</v>
          </cell>
          <cell r="T1584">
            <v>277750</v>
          </cell>
          <cell r="V1584" t="str">
            <v>KIE 00765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E1584" t="str">
            <v>L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G1585" t="str">
            <v>K027</v>
          </cell>
          <cell r="H1585" t="str">
            <v>KOPERASI KARY.PT.KIE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O1585" t="str">
            <v>POS NERACA</v>
          </cell>
          <cell r="R1585">
            <v>0</v>
          </cell>
          <cell r="S1585">
            <v>567010</v>
          </cell>
          <cell r="T1585">
            <v>277750</v>
          </cell>
          <cell r="V1585" t="str">
            <v>KIE 00765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E1585" t="str">
            <v>L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E1586">
            <v>37285</v>
          </cell>
          <cell r="G1586" t="str">
            <v>K027</v>
          </cell>
          <cell r="H1586" t="str">
            <v>KOPERASI KARY.PT.KIE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O1586" t="str">
            <v>POS NERACA</v>
          </cell>
          <cell r="R1586">
            <v>0</v>
          </cell>
          <cell r="S1586">
            <v>170103</v>
          </cell>
          <cell r="Y1586">
            <v>37285</v>
          </cell>
          <cell r="Z1586" t="str">
            <v>PEMBY SEWA PAKAI 1 KIJANG KRISTA INV.05/KK-KIE/I/01/02/BTG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G1587" t="str">
            <v>K027</v>
          </cell>
          <cell r="H1587" t="str">
            <v>KOPERASI KARY.PT.KIE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O1587" t="str">
            <v>POS NERACA</v>
          </cell>
          <cell r="R1587">
            <v>0</v>
          </cell>
          <cell r="S1587">
            <v>5500000</v>
          </cell>
          <cell r="Y1587">
            <v>37285</v>
          </cell>
          <cell r="Z1587" t="str">
            <v>PEMBY SEWA PAKAI 1 KIJANG KRISTA INV.04/KK-KIE/I/01/02/BTG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E1588">
            <v>37285</v>
          </cell>
          <cell r="G1588" t="str">
            <v>K027</v>
          </cell>
          <cell r="H1588" t="str">
            <v>KOPERASI KARY.PT.KIE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O1588" t="str">
            <v>POS NERACA</v>
          </cell>
          <cell r="R1588">
            <v>5500000</v>
          </cell>
          <cell r="S1588">
            <v>0</v>
          </cell>
          <cell r="Y1588">
            <v>37285</v>
          </cell>
          <cell r="Z1588" t="str">
            <v>PEMBY SEWA PAKAI 1 KIJANG KRISTA INV.04/KK-KIE/I/01/02/BTG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C1589" t="str">
            <v>MM/00107/V/01/02/BTG</v>
          </cell>
          <cell r="E1589">
            <v>37285</v>
          </cell>
          <cell r="G1589" t="str">
            <v>K027</v>
          </cell>
          <cell r="H1589" t="str">
            <v>KOPERASI KARY.PT.KIE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O1589" t="str">
            <v>DIV. KEUANGAN &amp; KOMERSIL</v>
          </cell>
          <cell r="R1589">
            <v>170103</v>
          </cell>
          <cell r="S1589">
            <v>0</v>
          </cell>
          <cell r="Y1589">
            <v>37285</v>
          </cell>
          <cell r="Z1589" t="str">
            <v>PEMBY SEWA PAKAI 1 KIJANG KRISTA INV.04/KK-KIE/I/01/02/BTG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C1590" t="str">
            <v>MM/00107/V/01/02/BTG</v>
          </cell>
          <cell r="E1590">
            <v>37285</v>
          </cell>
          <cell r="G1590" t="str">
            <v>K027</v>
          </cell>
          <cell r="H1590" t="str">
            <v>KOPERASI KARY.PT.KIE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O1590" t="str">
            <v>POS NERACA</v>
          </cell>
          <cell r="R1590">
            <v>567010</v>
          </cell>
          <cell r="S1590">
            <v>0</v>
          </cell>
          <cell r="Y1590">
            <v>37285</v>
          </cell>
          <cell r="Z1590" t="str">
            <v>PEMBY SEWA PAKAI 1 KIJANG KRISTA INV.04/KK-KIE/I/01/02/BTG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C1591" t="str">
            <v>MM/00107/V/01/02/BTG</v>
          </cell>
          <cell r="E1591">
            <v>37285</v>
          </cell>
          <cell r="G1591" t="str">
            <v>K027</v>
          </cell>
          <cell r="H1591" t="str">
            <v>KOPERASI KARY.PT.KIE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O1591" t="str">
            <v>POS NERACA</v>
          </cell>
          <cell r="R1591">
            <v>0</v>
          </cell>
          <cell r="S1591">
            <v>567010</v>
          </cell>
          <cell r="Y1591">
            <v>37285</v>
          </cell>
          <cell r="Z1591" t="str">
            <v>PEMBY SEWA PAKAI 1 KIJANG KRISTA INV.04/KK-KIE/I/01/02/BTG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E1592">
            <v>37285</v>
          </cell>
          <cell r="G1592" t="str">
            <v>K027</v>
          </cell>
          <cell r="H1592" t="str">
            <v>KOPERASI KARY.PT.KIE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O1592" t="str">
            <v>POS NERACA</v>
          </cell>
          <cell r="R1592">
            <v>0</v>
          </cell>
          <cell r="S1592">
            <v>170103</v>
          </cell>
          <cell r="Y1592">
            <v>37285</v>
          </cell>
          <cell r="Z1592" t="str">
            <v>PEMBY SEWA PAKAI 1 KIJANG KRISTA INV.04/KK-KIE/I/01/02/BTG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G1593" t="str">
            <v>8100413</v>
          </cell>
          <cell r="H1593" t="str">
            <v>IR.REVENSI SITOMPUL, MM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O1593" t="str">
            <v>POS NERACA</v>
          </cell>
          <cell r="R1593">
            <v>0</v>
          </cell>
          <cell r="S1593">
            <v>7328000</v>
          </cell>
          <cell r="T1593">
            <v>7328000</v>
          </cell>
          <cell r="V1593" t="str">
            <v>KIE 00763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E1593" t="str">
            <v>L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G1594" t="str">
            <v>8100413</v>
          </cell>
          <cell r="H1594" t="str">
            <v>IR.REVENSI SITOMPUL, MM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O1594" t="str">
            <v>POS NERACA</v>
          </cell>
          <cell r="R1594">
            <v>7328000</v>
          </cell>
          <cell r="S1594">
            <v>0</v>
          </cell>
          <cell r="T1594">
            <v>7328000</v>
          </cell>
          <cell r="V1594" t="str">
            <v>KIE 00763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E1594" t="str">
            <v>L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G1595" t="str">
            <v>9100002</v>
          </cell>
          <cell r="H1595" t="str">
            <v>SANHARI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O1595" t="str">
            <v>POS NERACA</v>
          </cell>
          <cell r="R1595">
            <v>0</v>
          </cell>
          <cell r="S1595">
            <v>7642000</v>
          </cell>
          <cell r="T1595">
            <v>7642000</v>
          </cell>
          <cell r="V1595" t="str">
            <v>KIE 00763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E1595" t="str">
            <v>L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G1596" t="str">
            <v>9100002</v>
          </cell>
          <cell r="H1596" t="str">
            <v>SANHARI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O1596" t="str">
            <v>POS NERACA</v>
          </cell>
          <cell r="R1596">
            <v>7642000</v>
          </cell>
          <cell r="S1596">
            <v>0</v>
          </cell>
          <cell r="T1596">
            <v>7642000</v>
          </cell>
          <cell r="V1596" t="str">
            <v>KIE 00763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E1596" t="str">
            <v>L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G1597" t="str">
            <v>8502574</v>
          </cell>
          <cell r="H1597" t="str">
            <v>ANGGORO P.Y, IR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O1597" t="str">
            <v>POS NERACA</v>
          </cell>
          <cell r="R1597">
            <v>0</v>
          </cell>
          <cell r="S1597">
            <v>500000</v>
          </cell>
          <cell r="T1597">
            <v>500000</v>
          </cell>
          <cell r="V1597" t="str">
            <v>KIE 00764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E1597" t="str">
            <v>L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G1598" t="str">
            <v>8502574</v>
          </cell>
          <cell r="H1598" t="str">
            <v>ANGGORO P.Y, IR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O1598" t="str">
            <v>PROYEK KPR BTN V (LIMA)</v>
          </cell>
          <cell r="R1598">
            <v>500000</v>
          </cell>
          <cell r="S1598">
            <v>0</v>
          </cell>
          <cell r="T1598">
            <v>500000</v>
          </cell>
          <cell r="V1598" t="str">
            <v>KIE 00764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E1598" t="str">
            <v>L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G1599" t="str">
            <v>8602714</v>
          </cell>
          <cell r="H1599" t="str">
            <v>ALI HERNOWO, SH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O1599" t="str">
            <v>POS NERACA</v>
          </cell>
          <cell r="R1599">
            <v>0</v>
          </cell>
          <cell r="S1599">
            <v>3529260</v>
          </cell>
          <cell r="T1599">
            <v>3529260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E1599" t="str">
            <v>L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G1600" t="str">
            <v>8602714</v>
          </cell>
          <cell r="H1600" t="str">
            <v>ALI HERNOWO, SH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O1600" t="str">
            <v>POS NERACA</v>
          </cell>
          <cell r="R1600">
            <v>3529260</v>
          </cell>
          <cell r="S1600">
            <v>0</v>
          </cell>
          <cell r="T1600">
            <v>3529260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E1600" t="str">
            <v>L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G1601" t="str">
            <v>8602714</v>
          </cell>
          <cell r="H1601" t="str">
            <v>ALI HERNOWO, SH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O1601" t="str">
            <v>POS NERACA</v>
          </cell>
          <cell r="R1601">
            <v>0</v>
          </cell>
          <cell r="S1601">
            <v>18500000</v>
          </cell>
          <cell r="T1601">
            <v>18500000</v>
          </cell>
          <cell r="V1601" t="str">
            <v>KIE 00764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E1601" t="str">
            <v>L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G1602" t="str">
            <v>8602714</v>
          </cell>
          <cell r="H1602" t="str">
            <v>ALI HERNOWO, SH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O1602" t="str">
            <v>POS NERACA</v>
          </cell>
          <cell r="R1602">
            <v>18500000</v>
          </cell>
          <cell r="S1602">
            <v>0</v>
          </cell>
          <cell r="T1602">
            <v>18500000</v>
          </cell>
          <cell r="V1602" t="str">
            <v>KIE 00764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E1602" t="str">
            <v>L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E1603">
            <v>37285</v>
          </cell>
          <cell r="G1603" t="str">
            <v>K027</v>
          </cell>
          <cell r="H1603" t="str">
            <v>KOPERASI KARY.PT.KIE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O1603" t="str">
            <v>POS NERACA</v>
          </cell>
          <cell r="R1603">
            <v>0</v>
          </cell>
          <cell r="S1603">
            <v>1750000</v>
          </cell>
          <cell r="Y1603">
            <v>37285</v>
          </cell>
          <cell r="Z1603" t="str">
            <v>PEMBY SEWA PAKAI I UNIT KIJANG PICKUP INV.09/KK-KIE/I/02/BTG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G1604" t="str">
            <v>K027</v>
          </cell>
          <cell r="H1604" t="str">
            <v>KOPERASI KARY.PT.KIE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O1604" t="str">
            <v>POS NERACA</v>
          </cell>
          <cell r="R1604">
            <v>1750000</v>
          </cell>
          <cell r="S1604">
            <v>0</v>
          </cell>
          <cell r="Y1604">
            <v>37285</v>
          </cell>
          <cell r="Z1604" t="str">
            <v>PEMBY SEWA PAKAI I UNIT KIJANG PICKUP INV.09/KK-KIE/I/02/BTG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C1605" t="str">
            <v>MM/00113/V/01/02/BTG</v>
          </cell>
          <cell r="E1605">
            <v>37285</v>
          </cell>
          <cell r="G1605" t="str">
            <v>K027</v>
          </cell>
          <cell r="H1605" t="str">
            <v>KOPERASI KARY.PT.KIE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O1605" t="str">
            <v>UNIT ALAT BERAT</v>
          </cell>
          <cell r="R1605">
            <v>54124</v>
          </cell>
          <cell r="S1605">
            <v>0</v>
          </cell>
          <cell r="Y1605">
            <v>37285</v>
          </cell>
          <cell r="Z1605" t="str">
            <v>PEMBY SEWA PAKAI I UNIT KIJANG PICKUP INV.09/KK-KIE/I/02/BTG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C1606" t="str">
            <v>MM/00113/V/01/02/BTG</v>
          </cell>
          <cell r="E1606">
            <v>37285</v>
          </cell>
          <cell r="G1606" t="str">
            <v>K027</v>
          </cell>
          <cell r="H1606" t="str">
            <v>KOPERASI KARY.PT.KIE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O1606" t="str">
            <v>POS NERACA</v>
          </cell>
          <cell r="R1606">
            <v>180412</v>
          </cell>
          <cell r="S1606">
            <v>0</v>
          </cell>
          <cell r="Y1606">
            <v>37285</v>
          </cell>
          <cell r="Z1606" t="str">
            <v>PEMBY SEWA PAKAI I UNIT KIJANG PICKUP INV.09/KK-KIE/I/02/BTG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E1607">
            <v>37285</v>
          </cell>
          <cell r="G1607" t="str">
            <v>K027</v>
          </cell>
          <cell r="H1607" t="str">
            <v>KOPERASI KARY.PT.KIE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O1607" t="str">
            <v>POS NERACA</v>
          </cell>
          <cell r="R1607">
            <v>0</v>
          </cell>
          <cell r="S1607">
            <v>180412</v>
          </cell>
          <cell r="Y1607">
            <v>37285</v>
          </cell>
          <cell r="Z1607" t="str">
            <v>PEMBY SEWA PAKAI I UNIT KIJANG PICKUP INV.09/KK-KIE/I/02/BTG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C1608" t="str">
            <v>MM/00113/V/01/02/BTG</v>
          </cell>
          <cell r="E1608">
            <v>37285</v>
          </cell>
          <cell r="G1608" t="str">
            <v>K027</v>
          </cell>
          <cell r="H1608" t="str">
            <v>KOPERASI KARY.PT.KIE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O1608" t="str">
            <v>POS NERACA</v>
          </cell>
          <cell r="R1608">
            <v>0</v>
          </cell>
          <cell r="S1608">
            <v>54124</v>
          </cell>
          <cell r="Y1608">
            <v>37285</v>
          </cell>
          <cell r="Z1608" t="str">
            <v>PEMBY SEWA PAKAI I UNIT KIJANG PICKUP INV.09/KK-KIE/I/02/BTG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E1609">
            <v>37285</v>
          </cell>
          <cell r="G1609" t="str">
            <v>K027</v>
          </cell>
          <cell r="H1609" t="str">
            <v>KOPERASI KARY.PT.KIE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O1609" t="str">
            <v>POS NERACA</v>
          </cell>
          <cell r="R1609">
            <v>0</v>
          </cell>
          <cell r="S1609">
            <v>1750000</v>
          </cell>
          <cell r="Y1609">
            <v>37285</v>
          </cell>
          <cell r="Z1609" t="str">
            <v>PEMBY SEWA PAKAI I UNIT KIJANG PICKUP INV.08/KK-KIE/I/02/BTG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G1610" t="str">
            <v>K027</v>
          </cell>
          <cell r="H1610" t="str">
            <v>KOPERASI KARY.PT.KIE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O1610" t="str">
            <v>POS NERACA</v>
          </cell>
          <cell r="R1610">
            <v>1750000</v>
          </cell>
          <cell r="S1610">
            <v>0</v>
          </cell>
          <cell r="Y1610">
            <v>37285</v>
          </cell>
          <cell r="Z1610" t="str">
            <v>PEMBY SEWA PAKAI I UNIT KIJANG PICKUP INV.08/KK-KIE/I/02/BTG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C1611" t="str">
            <v>MM/00114/V/01/02/BTG</v>
          </cell>
          <cell r="E1611">
            <v>37285</v>
          </cell>
          <cell r="G1611" t="str">
            <v>K027</v>
          </cell>
          <cell r="H1611" t="str">
            <v>KOPERASI KARY.PT.KIE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O1611" t="str">
            <v>UNIT ALAT BERAT</v>
          </cell>
          <cell r="R1611">
            <v>54124</v>
          </cell>
          <cell r="S1611">
            <v>0</v>
          </cell>
          <cell r="Y1611">
            <v>37285</v>
          </cell>
          <cell r="Z1611" t="str">
            <v>PEMBY SEWA PAKAI I UNIT KIJANG PICKUP INV.08/KK-KIE/I/02/BTG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C1612" t="str">
            <v>MM/00114/V/01/02/BTG</v>
          </cell>
          <cell r="E1612">
            <v>37285</v>
          </cell>
          <cell r="G1612" t="str">
            <v>K027</v>
          </cell>
          <cell r="H1612" t="str">
            <v>KOPERASI KARY.PT.KIE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O1612" t="str">
            <v>POS NERACA</v>
          </cell>
          <cell r="R1612">
            <v>180412</v>
          </cell>
          <cell r="S1612">
            <v>0</v>
          </cell>
          <cell r="Y1612">
            <v>37285</v>
          </cell>
          <cell r="Z1612" t="str">
            <v>PEMBY SEWA PAKAI I UNIT KIJANG PICKUP INV.08/KK-KIE/I/02/BTG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E1613">
            <v>37285</v>
          </cell>
          <cell r="G1613" t="str">
            <v>K027</v>
          </cell>
          <cell r="H1613" t="str">
            <v>KOPERASI KARY.PT.KIE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O1613" t="str">
            <v>POS NERACA</v>
          </cell>
          <cell r="R1613">
            <v>0</v>
          </cell>
          <cell r="S1613">
            <v>180412</v>
          </cell>
          <cell r="Y1613">
            <v>37285</v>
          </cell>
          <cell r="Z1613" t="str">
            <v>PEMBY SEWA PAKAI I UNIT KIJANG PICKUP INV.08/KK-KIE/I/02/BTG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C1614" t="str">
            <v>MM/00114/V/01/02/BTG</v>
          </cell>
          <cell r="E1614">
            <v>37285</v>
          </cell>
          <cell r="G1614" t="str">
            <v>K027</v>
          </cell>
          <cell r="H1614" t="str">
            <v>KOPERASI KARY.PT.KIE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O1614" t="str">
            <v>POS NERACA</v>
          </cell>
          <cell r="R1614">
            <v>0</v>
          </cell>
          <cell r="S1614">
            <v>54124</v>
          </cell>
          <cell r="Y1614">
            <v>37285</v>
          </cell>
          <cell r="Z1614" t="str">
            <v>PEMBY SEWA PAKAI I UNIT KIJANG PICKUP INV.08/KK-KIE/I/02/BTG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G1615" t="str">
            <v>R009</v>
          </cell>
          <cell r="H1615" t="str">
            <v>RIZKI TEHNIK ABADI, CV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O1615" t="str">
            <v>POS NERACA</v>
          </cell>
          <cell r="R1615">
            <v>0</v>
          </cell>
          <cell r="S1615">
            <v>10821533</v>
          </cell>
          <cell r="T1615">
            <v>10821533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E1615" t="str">
            <v>L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G1616" t="str">
            <v>R009</v>
          </cell>
          <cell r="H1616" t="str">
            <v>RIZKI TEHNIK ABADI, CV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O1616" t="str">
            <v>POS NERACA</v>
          </cell>
          <cell r="R1616">
            <v>11834500</v>
          </cell>
          <cell r="S1616">
            <v>0</v>
          </cell>
          <cell r="T1616">
            <v>10821533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E1616" t="str">
            <v>L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G1617" t="str">
            <v>R009</v>
          </cell>
          <cell r="H1617" t="str">
            <v>RIZKI TEHNIK ABADI, CV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O1617" t="str">
            <v>POS NERACA</v>
          </cell>
          <cell r="R1617">
            <v>1183450</v>
          </cell>
          <cell r="S1617">
            <v>0</v>
          </cell>
          <cell r="T1617">
            <v>10821533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E1617" t="str">
            <v>L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G1618" t="str">
            <v>R009</v>
          </cell>
          <cell r="H1618" t="str">
            <v>RIZKI TEHNIK ABADI, CV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O1618" t="str">
            <v>POS NERACA</v>
          </cell>
          <cell r="R1618">
            <v>0</v>
          </cell>
          <cell r="S1618">
            <v>1183450</v>
          </cell>
          <cell r="T1618">
            <v>10821533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E1618" t="str">
            <v>L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G1619" t="str">
            <v>R009</v>
          </cell>
          <cell r="H1619" t="str">
            <v>RIZKI TEHNIK ABADI, CV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O1619" t="str">
            <v>POS NERACA</v>
          </cell>
          <cell r="R1619">
            <v>0</v>
          </cell>
          <cell r="S1619">
            <v>236690</v>
          </cell>
          <cell r="T1619">
            <v>10821533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E1619" t="str">
            <v>L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G1620" t="str">
            <v>R009</v>
          </cell>
          <cell r="H1620" t="str">
            <v>RIZKI TEHNIK ABADI, CV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O1620" t="str">
            <v>POS NERACA</v>
          </cell>
          <cell r="R1620">
            <v>0</v>
          </cell>
          <cell r="S1620">
            <v>591725</v>
          </cell>
          <cell r="T1620">
            <v>10821533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E1620" t="str">
            <v>L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G1621" t="str">
            <v>R009</v>
          </cell>
          <cell r="H1621" t="str">
            <v>RIZKI TEHNIK ABADI, CV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O1621" t="str">
            <v>PENERIMAAN NON USAHA</v>
          </cell>
          <cell r="R1621">
            <v>0</v>
          </cell>
          <cell r="S1621">
            <v>184552</v>
          </cell>
          <cell r="T1621">
            <v>10821533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E1621" t="str">
            <v>L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G1622" t="str">
            <v>K026</v>
          </cell>
          <cell r="H1622" t="str">
            <v>KANTOR PELAYANAN PAJAK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O1622" t="str">
            <v>POS NERACA</v>
          </cell>
          <cell r="R1622">
            <v>0</v>
          </cell>
          <cell r="S1622">
            <v>3979450</v>
          </cell>
          <cell r="T1622">
            <v>3979450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E1622" t="str">
            <v>L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G1623" t="str">
            <v>K026</v>
          </cell>
          <cell r="H1623" t="str">
            <v>KANTOR PELAYANAN PAJAK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O1623" t="str">
            <v>POS NERACA</v>
          </cell>
          <cell r="R1623">
            <v>3979450</v>
          </cell>
          <cell r="S1623">
            <v>0</v>
          </cell>
          <cell r="T1623">
            <v>3979450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E1623" t="str">
            <v>L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G1624" t="str">
            <v>9100064</v>
          </cell>
          <cell r="H1624" t="str">
            <v>AGUS HERMAN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O1624" t="str">
            <v>POS NERACA</v>
          </cell>
          <cell r="R1624">
            <v>0</v>
          </cell>
          <cell r="S1624">
            <v>700000</v>
          </cell>
          <cell r="T1624">
            <v>700000</v>
          </cell>
          <cell r="V1624" t="str">
            <v>KIE 00765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E1624" t="str">
            <v>L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G1625" t="str">
            <v>9100064</v>
          </cell>
          <cell r="H1625" t="str">
            <v>AGUS HERMAN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O1625" t="str">
            <v>UNIT BATCHING PLANT</v>
          </cell>
          <cell r="R1625">
            <v>700000</v>
          </cell>
          <cell r="S1625">
            <v>0</v>
          </cell>
          <cell r="T1625">
            <v>700000</v>
          </cell>
          <cell r="V1625" t="str">
            <v>KIE 00765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E1625" t="str">
            <v>L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G1626" t="str">
            <v>K027</v>
          </cell>
          <cell r="H1626" t="str">
            <v>KOPERASI KARY.PT.KIE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O1626" t="str">
            <v>POS NERACA</v>
          </cell>
          <cell r="R1626">
            <v>0</v>
          </cell>
          <cell r="S1626">
            <v>79980000</v>
          </cell>
          <cell r="T1626">
            <v>79980000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E1626" t="str">
            <v>L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G1627" t="str">
            <v>K027</v>
          </cell>
          <cell r="H1627" t="str">
            <v>KOPERASI KARY.PT.KIE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O1627" t="str">
            <v>POS NERACA</v>
          </cell>
          <cell r="R1627">
            <v>79980000</v>
          </cell>
          <cell r="S1627">
            <v>0</v>
          </cell>
          <cell r="T1627">
            <v>79980000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E1627" t="str">
            <v>L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E1628">
            <v>37287</v>
          </cell>
          <cell r="G1628" t="str">
            <v>K026</v>
          </cell>
          <cell r="H1628" t="str">
            <v>KANTOR PELAYANAN PAJAK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O1628" t="str">
            <v>POS NERACA</v>
          </cell>
          <cell r="R1628">
            <v>0</v>
          </cell>
          <cell r="S1628">
            <v>68794565</v>
          </cell>
          <cell r="Y1628">
            <v>37287</v>
          </cell>
          <cell r="Z1628" t="str">
            <v>PEMBY HUTANG PPN WAPU (PAJAK MASUKAN) PERIODE JANUARI 2002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G1629" t="str">
            <v>K026</v>
          </cell>
          <cell r="H1629" t="str">
            <v>KANTOR PELAYANAN PAJAK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O1629" t="str">
            <v>POS NERACA</v>
          </cell>
          <cell r="R1629">
            <v>23750000</v>
          </cell>
          <cell r="S1629">
            <v>0</v>
          </cell>
          <cell r="Y1629">
            <v>37287</v>
          </cell>
          <cell r="Z1629" t="str">
            <v>PEMBY HUTANG PPN WAPU (PAJAK MASUKAN) PERIODE JANUARI 2002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G1630" t="str">
            <v>K026</v>
          </cell>
          <cell r="H1630" t="str">
            <v>KANTOR PELAYANAN PAJAK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O1630" t="str">
            <v>POS NERACA</v>
          </cell>
          <cell r="R1630">
            <v>1066802</v>
          </cell>
          <cell r="S1630">
            <v>0</v>
          </cell>
          <cell r="Y1630">
            <v>37287</v>
          </cell>
          <cell r="Z1630" t="str">
            <v>PEMBY HUTANG PPN WAPU (PAJAK MASUKAN) PERIODE JANUARI 2002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G1631" t="str">
            <v>K026</v>
          </cell>
          <cell r="H1631" t="str">
            <v>KANTOR PELAYANAN PAJAK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O1631" t="str">
            <v>POS NERACA</v>
          </cell>
          <cell r="R1631">
            <v>124903</v>
          </cell>
          <cell r="S1631">
            <v>0</v>
          </cell>
          <cell r="Y1631">
            <v>37287</v>
          </cell>
          <cell r="Z1631" t="str">
            <v>PEMBY HUTANG PPN WAPU (PAJAK MASUKAN) PERIODE JANUARI 2002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G1632" t="str">
            <v>K026</v>
          </cell>
          <cell r="H1632" t="str">
            <v>KANTOR PELAYANAN PAJAK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O1632" t="str">
            <v>POS NERACA</v>
          </cell>
          <cell r="R1632">
            <v>141308</v>
          </cell>
          <cell r="S1632">
            <v>0</v>
          </cell>
          <cell r="Y1632">
            <v>37287</v>
          </cell>
          <cell r="Z1632" t="str">
            <v>PEMBY HUTANG PPN WAPU (PAJAK MASUKAN) PERIODE JANUARI 2002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G1633" t="str">
            <v>K026</v>
          </cell>
          <cell r="H1633" t="str">
            <v>KANTOR PELAYANAN PAJAK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O1633" t="str">
            <v>POS NERACA</v>
          </cell>
          <cell r="R1633">
            <v>105498</v>
          </cell>
          <cell r="S1633">
            <v>0</v>
          </cell>
          <cell r="Y1633">
            <v>37287</v>
          </cell>
          <cell r="Z1633" t="str">
            <v>PEMBY HUTANG PPN WAPU (PAJAK MASUKAN) PERIODE JANUARI 2002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G1634" t="str">
            <v>K026</v>
          </cell>
          <cell r="H1634" t="str">
            <v>KANTOR PELAYANAN PAJAK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O1634" t="str">
            <v>POS NERACA</v>
          </cell>
          <cell r="R1634">
            <v>17172369</v>
          </cell>
          <cell r="S1634">
            <v>0</v>
          </cell>
          <cell r="Y1634">
            <v>37287</v>
          </cell>
          <cell r="Z1634" t="str">
            <v>PEMBY HUTANG PPN WAPU (PAJAK MASUKAN) PERIODE JANUARI 2002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G1635" t="str">
            <v>K026</v>
          </cell>
          <cell r="H1635" t="str">
            <v>KANTOR PELAYANAN PAJAK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O1635" t="str">
            <v>POS NERACA</v>
          </cell>
          <cell r="R1635">
            <v>6750000</v>
          </cell>
          <cell r="S1635">
            <v>0</v>
          </cell>
          <cell r="Y1635">
            <v>37287</v>
          </cell>
          <cell r="Z1635" t="str">
            <v>PEMBY HUTANG PPN WAPU (PAJAK MASUKAN) PERIODE JANUARI 2002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G1636" t="str">
            <v>K026</v>
          </cell>
          <cell r="H1636" t="str">
            <v>KANTOR PELAYANAN PAJAK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O1636" t="str">
            <v>POS NERACA</v>
          </cell>
          <cell r="R1636">
            <v>180412</v>
          </cell>
          <cell r="S1636">
            <v>0</v>
          </cell>
          <cell r="Y1636">
            <v>37287</v>
          </cell>
          <cell r="Z1636" t="str">
            <v>PEMBY HUTANG PPN WAPU (PAJAK MASUKAN) PERIODE JANUARI 2002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G1637" t="str">
            <v>K026</v>
          </cell>
          <cell r="H1637" t="str">
            <v>KANTOR PELAYANAN PAJAK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O1637" t="str">
            <v>POS NERACA</v>
          </cell>
          <cell r="R1637">
            <v>184817</v>
          </cell>
          <cell r="S1637">
            <v>0</v>
          </cell>
          <cell r="Y1637">
            <v>37287</v>
          </cell>
          <cell r="Z1637" t="str">
            <v>PEMBY HUTANG PPN WAPU (PAJAK MASUKAN) PERIODE JANUARI 2002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G1638" t="str">
            <v>K026</v>
          </cell>
          <cell r="H1638" t="str">
            <v>KANTOR PELAYANAN PAJAK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O1638" t="str">
            <v>POS NERACA</v>
          </cell>
          <cell r="R1638">
            <v>136325</v>
          </cell>
          <cell r="S1638">
            <v>0</v>
          </cell>
          <cell r="Y1638">
            <v>37287</v>
          </cell>
          <cell r="Z1638" t="str">
            <v>PEMBY HUTANG PPN WAPU (PAJAK MASUKAN) PERIODE JANUARI 2002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G1639" t="str">
            <v>K026</v>
          </cell>
          <cell r="H1639" t="str">
            <v>KANTOR PELAYANAN PAJAK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O1639" t="str">
            <v>POS NERACA</v>
          </cell>
          <cell r="R1639">
            <v>138867</v>
          </cell>
          <cell r="S1639">
            <v>0</v>
          </cell>
          <cell r="Y1639">
            <v>37287</v>
          </cell>
          <cell r="Z1639" t="str">
            <v>PEMBY HUTANG PPN WAPU (PAJAK MASUKAN) PERIODE JANUARI 2002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G1640" t="str">
            <v>K026</v>
          </cell>
          <cell r="H1640" t="str">
            <v>KANTOR PELAYANAN PAJAK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O1640" t="str">
            <v>POS NERACA</v>
          </cell>
          <cell r="R1640">
            <v>180412</v>
          </cell>
          <cell r="S1640">
            <v>0</v>
          </cell>
          <cell r="Y1640">
            <v>37287</v>
          </cell>
          <cell r="Z1640" t="str">
            <v>PEMBY HUTANG PPN WAPU (PAJAK MASUKAN) PERIODE JANUARI 2002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G1641" t="str">
            <v>K026</v>
          </cell>
          <cell r="H1641" t="str">
            <v>KANTOR PELAYANAN PAJAK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O1641" t="str">
            <v>POS NERACA</v>
          </cell>
          <cell r="R1641">
            <v>16981410</v>
          </cell>
          <cell r="S1641">
            <v>0</v>
          </cell>
          <cell r="Y1641">
            <v>37287</v>
          </cell>
          <cell r="Z1641" t="str">
            <v>PEMBY HUTANG PPN WAPU (PAJAK MASUKAN) PERIODE JANUARI 2002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G1642" t="str">
            <v>K026</v>
          </cell>
          <cell r="H1642" t="str">
            <v>KANTOR PELAYANAN PAJAK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O1642" t="str">
            <v>POS NERACA</v>
          </cell>
          <cell r="R1642">
            <v>567010</v>
          </cell>
          <cell r="S1642">
            <v>0</v>
          </cell>
          <cell r="Y1642">
            <v>37287</v>
          </cell>
          <cell r="Z1642" t="str">
            <v>PEMBY HUTANG PPN WAPU (PAJAK MASUKAN) PERIODE JANUARI 2002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G1643" t="str">
            <v>K026</v>
          </cell>
          <cell r="H1643" t="str">
            <v>KANTOR PELAYANAN PAJAK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O1643" t="str">
            <v>POS NERACA</v>
          </cell>
          <cell r="R1643">
            <v>180412</v>
          </cell>
          <cell r="S1643">
            <v>0</v>
          </cell>
          <cell r="Y1643">
            <v>37287</v>
          </cell>
          <cell r="Z1643" t="str">
            <v>PEMBY HUTANG PPN WAPU (PAJAK MASUKAN) PERIODE JANUARI 2002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G1644" t="str">
            <v>K026</v>
          </cell>
          <cell r="H1644" t="str">
            <v>KANTOR PELAYANAN PAJAK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O1644" t="str">
            <v>POS NERACA</v>
          </cell>
          <cell r="R1644">
            <v>567010</v>
          </cell>
          <cell r="S1644">
            <v>0</v>
          </cell>
          <cell r="Y1644">
            <v>37287</v>
          </cell>
          <cell r="Z1644" t="str">
            <v>PEMBY HUTANG PPN WAPU (PAJAK MASUKAN) PERIODE JANUARI 2002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G1645" t="str">
            <v>K026</v>
          </cell>
          <cell r="H1645" t="str">
            <v>KANTOR PELAYANAN PAJAK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O1645" t="str">
            <v>POS NERACA</v>
          </cell>
          <cell r="R1645">
            <v>567010</v>
          </cell>
          <cell r="S1645">
            <v>0</v>
          </cell>
          <cell r="Y1645">
            <v>37287</v>
          </cell>
          <cell r="Z1645" t="str">
            <v>PEMBY HUTANG PPN WAPU (PAJAK MASUKAN) PERIODE JANUARI 2002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G1646" t="str">
            <v>K026</v>
          </cell>
          <cell r="H1646" t="str">
            <v>KANTOR PELAYANAN PAJAK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O1646" t="str">
            <v>POS NERACA</v>
          </cell>
          <cell r="R1646">
            <v>0</v>
          </cell>
          <cell r="S1646">
            <v>1732250</v>
          </cell>
          <cell r="T1646">
            <v>1732250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E1646" t="str">
            <v>L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G1647" t="str">
            <v>K026</v>
          </cell>
          <cell r="H1647" t="str">
            <v>KANTOR PELAYANAN PAJAK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O1647" t="str">
            <v>POS NERACA</v>
          </cell>
          <cell r="R1647">
            <v>17384</v>
          </cell>
          <cell r="S1647">
            <v>0</v>
          </cell>
          <cell r="T1647">
            <v>1732250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E1647" t="str">
            <v>L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G1648" t="str">
            <v>K026</v>
          </cell>
          <cell r="H1648" t="str">
            <v>KANTOR PELAYANAN PAJAK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O1648" t="str">
            <v>POS NERACA</v>
          </cell>
          <cell r="R1648">
            <v>69538</v>
          </cell>
          <cell r="S1648">
            <v>0</v>
          </cell>
          <cell r="T1648">
            <v>1732250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E1648" t="str">
            <v>L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G1649" t="str">
            <v>K026</v>
          </cell>
          <cell r="H1649" t="str">
            <v>KANTOR PELAYANAN PAJAK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O1649" t="str">
            <v>POS NERACA</v>
          </cell>
          <cell r="R1649">
            <v>252647</v>
          </cell>
          <cell r="S1649">
            <v>0</v>
          </cell>
          <cell r="T1649">
            <v>1732250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E1649" t="str">
            <v>L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G1650" t="str">
            <v>K026</v>
          </cell>
          <cell r="H1650" t="str">
            <v>KANTOR PELAYANAN PAJAK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O1650" t="str">
            <v>POS NERACA</v>
          </cell>
          <cell r="R1650">
            <v>720000</v>
          </cell>
          <cell r="S1650">
            <v>0</v>
          </cell>
          <cell r="T1650">
            <v>1732250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E1650" t="str">
            <v>L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G1651" t="str">
            <v>K026</v>
          </cell>
          <cell r="H1651" t="str">
            <v>KANTOR PELAYANAN PAJAK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O1651" t="str">
            <v>POS NERACA</v>
          </cell>
          <cell r="R1651">
            <v>54124</v>
          </cell>
          <cell r="S1651">
            <v>0</v>
          </cell>
          <cell r="T1651">
            <v>1732250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E1651" t="str">
            <v>L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G1652" t="str">
            <v>K026</v>
          </cell>
          <cell r="H1652" t="str">
            <v>KANTOR PELAYANAN PAJAK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O1652" t="str">
            <v>POS NERACA</v>
          </cell>
          <cell r="R1652">
            <v>54124</v>
          </cell>
          <cell r="S1652">
            <v>0</v>
          </cell>
          <cell r="T1652">
            <v>1732250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E1652" t="str">
            <v>L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G1653" t="str">
            <v>K026</v>
          </cell>
          <cell r="H1653" t="str">
            <v>KANTOR PELAYANAN PAJAK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O1653" t="str">
            <v>POS NERACA</v>
          </cell>
          <cell r="R1653">
            <v>170103</v>
          </cell>
          <cell r="S1653">
            <v>0</v>
          </cell>
          <cell r="T1653">
            <v>1732250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E1653" t="str">
            <v>L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G1654" t="str">
            <v>K026</v>
          </cell>
          <cell r="H1654" t="str">
            <v>KANTOR PELAYANAN PAJAK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O1654" t="str">
            <v>POS NERACA</v>
          </cell>
          <cell r="R1654">
            <v>54124</v>
          </cell>
          <cell r="S1654">
            <v>0</v>
          </cell>
          <cell r="T1654">
            <v>1732250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E1654" t="str">
            <v>L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G1655" t="str">
            <v>K026</v>
          </cell>
          <cell r="H1655" t="str">
            <v>KANTOR PELAYANAN PAJAK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O1655" t="str">
            <v>POS NERACA</v>
          </cell>
          <cell r="R1655">
            <v>170103</v>
          </cell>
          <cell r="S1655">
            <v>0</v>
          </cell>
          <cell r="T1655">
            <v>1732250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E1655" t="str">
            <v>L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G1656" t="str">
            <v>K026</v>
          </cell>
          <cell r="H1656" t="str">
            <v>KANTOR PELAYANAN PAJAK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O1656" t="str">
            <v>POS NERACA</v>
          </cell>
          <cell r="R1656">
            <v>170103</v>
          </cell>
          <cell r="S1656">
            <v>0</v>
          </cell>
          <cell r="T1656">
            <v>1732250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E1656" t="str">
            <v>L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E1657">
            <v>762</v>
          </cell>
          <cell r="G1657" t="str">
            <v>D006</v>
          </cell>
          <cell r="H1657" t="str">
            <v>DIAN GRAHA ELEKTRIKA, PT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O1657" t="str">
            <v>POS NERACA</v>
          </cell>
          <cell r="R1657">
            <v>0</v>
          </cell>
          <cell r="S1657">
            <v>2350000</v>
          </cell>
          <cell r="Y1657">
            <v>762</v>
          </cell>
          <cell r="Z1657" t="str">
            <v>PEMBY PENGADAAN TELEPHONE UTK PEMELIHARAAN BACKUP TERLAMPIR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E1658">
            <v>762</v>
          </cell>
          <cell r="G1658" t="str">
            <v>D006</v>
          </cell>
          <cell r="H1658" t="str">
            <v>DIAN GRAHA ELEKTRIKA, PT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O1658" t="str">
            <v>UNIT WISKIE</v>
          </cell>
          <cell r="R1658">
            <v>2350000</v>
          </cell>
          <cell r="S1658">
            <v>0</v>
          </cell>
          <cell r="Y1658">
            <v>762</v>
          </cell>
          <cell r="Z1658" t="str">
            <v>PEMBY PENGADAAN TELEPHONE UTK PEMELIHARAAN BACKUP TERLAMPIR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G1659" t="str">
            <v>D006</v>
          </cell>
          <cell r="H1659" t="str">
            <v>DIAN GRAHA ELEKTRIKA, PT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O1659" t="str">
            <v>POS NERACA</v>
          </cell>
          <cell r="R1659">
            <v>235000</v>
          </cell>
          <cell r="S1659">
            <v>0</v>
          </cell>
          <cell r="Y1659">
            <v>762</v>
          </cell>
          <cell r="Z1659" t="str">
            <v>PEMBY PENGADAAN TELEPHONE UTK PEMELIHARAAN BACKUP TERLAMPIR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C1660" t="str">
            <v>MM/00121/V/01/02/BTG</v>
          </cell>
          <cell r="E1660">
            <v>762</v>
          </cell>
          <cell r="G1660" t="str">
            <v>D006</v>
          </cell>
          <cell r="H1660" t="str">
            <v>DIAN GRAHA ELEKTRIKA, PT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O1660" t="str">
            <v>POS NERACA</v>
          </cell>
          <cell r="R1660">
            <v>0</v>
          </cell>
          <cell r="S1660">
            <v>235000</v>
          </cell>
          <cell r="Y1660">
            <v>762</v>
          </cell>
          <cell r="Z1660" t="str">
            <v>PEMBY PENGADAAN TELEPHONE UTK PEMELIHARAAN BACKUP TERLAMPIR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G1661" t="str">
            <v>9100002</v>
          </cell>
          <cell r="H1661" t="str">
            <v>SANHARI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O1661" t="str">
            <v>POS NERACA</v>
          </cell>
          <cell r="R1661">
            <v>0</v>
          </cell>
          <cell r="S1661">
            <v>2187277</v>
          </cell>
          <cell r="T1661">
            <v>2187277</v>
          </cell>
          <cell r="V1661" t="str">
            <v>KIE 00765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E1661" t="str">
            <v>L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G1662" t="str">
            <v>9100002</v>
          </cell>
          <cell r="H1662" t="str">
            <v>SANHARI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O1662" t="str">
            <v>DIVISI TEKNIK</v>
          </cell>
          <cell r="R1662">
            <v>2187277</v>
          </cell>
          <cell r="S1662">
            <v>0</v>
          </cell>
          <cell r="T1662">
            <v>2187277</v>
          </cell>
          <cell r="V1662" t="str">
            <v>KIE 00765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E1662" t="str">
            <v>L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G1663" t="str">
            <v>8602714</v>
          </cell>
          <cell r="H1663" t="str">
            <v>ALI HERNOWO, SH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O1663" t="str">
            <v>POS NERACA</v>
          </cell>
          <cell r="R1663">
            <v>0</v>
          </cell>
          <cell r="S1663">
            <v>8750000</v>
          </cell>
          <cell r="T1663">
            <v>8750000</v>
          </cell>
          <cell r="V1663" t="str">
            <v>KIE 00765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E1663" t="str">
            <v>L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G1664" t="str">
            <v>8602714</v>
          </cell>
          <cell r="H1664" t="str">
            <v>ALI HERNOWO, SH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O1664" t="str">
            <v>SEKRETARIAT</v>
          </cell>
          <cell r="R1664">
            <v>8750000</v>
          </cell>
          <cell r="S1664">
            <v>0</v>
          </cell>
          <cell r="T1664">
            <v>8750000</v>
          </cell>
          <cell r="V1664" t="str">
            <v>KIE 00765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E1664" t="str">
            <v>L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E1665">
            <v>762</v>
          </cell>
          <cell r="G1665" t="str">
            <v>M028</v>
          </cell>
          <cell r="H1665" t="str">
            <v>MBT UTAMA/KONSULTAN, PT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O1665" t="str">
            <v>POS NERACA</v>
          </cell>
          <cell r="R1665">
            <v>0</v>
          </cell>
          <cell r="S1665">
            <v>5494500</v>
          </cell>
          <cell r="Y1665">
            <v>762</v>
          </cell>
          <cell r="Z1665" t="str">
            <v>PEMBY PENGADAAN CONCRETE CUBE MOLD PO NO.21/10/01-3/D/BDG/02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C1666" t="str">
            <v>MM/00124/V/01/02/BTG</v>
          </cell>
          <cell r="E1666">
            <v>762</v>
          </cell>
          <cell r="G1666" t="str">
            <v>M028</v>
          </cell>
          <cell r="H1666" t="str">
            <v>MBT UTAMA/KONSULTAN, PT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O1666" t="str">
            <v>UNIT BATCHING PLANT</v>
          </cell>
          <cell r="R1666">
            <v>10989000</v>
          </cell>
          <cell r="S1666">
            <v>0</v>
          </cell>
          <cell r="Y1666">
            <v>762</v>
          </cell>
          <cell r="Z1666" t="str">
            <v>PEMBY PENGADAAN CONCRETE CUBE MOLD PO NO.21/10/01-3/D/BDG/02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G1667" t="str">
            <v>M028</v>
          </cell>
          <cell r="H1667" t="str">
            <v>MBT UTAMA/KONSULTAN, PT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O1667" t="str">
            <v>POS NERACA</v>
          </cell>
          <cell r="R1667">
            <v>0</v>
          </cell>
          <cell r="S1667">
            <v>5494500</v>
          </cell>
          <cell r="Y1667">
            <v>762</v>
          </cell>
          <cell r="Z1667" t="str">
            <v>PEMBY PENGADAAN CONCRETE CUBE MOLD PO NO.21/10/01-3/D/BDG/02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C1668" t="str">
            <v>MM/00124/V/01/02/BTG</v>
          </cell>
          <cell r="E1668">
            <v>762</v>
          </cell>
          <cell r="G1668" t="str">
            <v>M028</v>
          </cell>
          <cell r="H1668" t="str">
            <v>MBT UTAMA/KONSULTAN, PT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O1668" t="str">
            <v>POS NERACA</v>
          </cell>
          <cell r="R1668">
            <v>549450</v>
          </cell>
          <cell r="S1668">
            <v>0</v>
          </cell>
          <cell r="Y1668">
            <v>762</v>
          </cell>
          <cell r="Z1668" t="str">
            <v>PEMBY PENGADAAN CONCRETE CUBE MOLD PO NO.21/10/01-3/D/BDG/02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C1669" t="str">
            <v>MM/00124/V/01/02/BTG</v>
          </cell>
          <cell r="E1669">
            <v>762</v>
          </cell>
          <cell r="G1669" t="str">
            <v>M028</v>
          </cell>
          <cell r="H1669" t="str">
            <v>MBT UTAMA/KONSULTAN, PT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O1669" t="str">
            <v>POS NERACA</v>
          </cell>
          <cell r="R1669">
            <v>0</v>
          </cell>
          <cell r="S1669">
            <v>549450</v>
          </cell>
          <cell r="Y1669">
            <v>762</v>
          </cell>
          <cell r="Z1669" t="str">
            <v>PEMBY PENGADAAN CONCRETE CUBE MOLD PO NO.21/10/01-3/D/BDG/02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G1670" t="str">
            <v>8602714</v>
          </cell>
          <cell r="H1670" t="str">
            <v>ALI HERNOWO, SH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O1670" t="str">
            <v>POS NERACA</v>
          </cell>
          <cell r="R1670">
            <v>0</v>
          </cell>
          <cell r="S1670">
            <v>277750</v>
          </cell>
          <cell r="T1670">
            <v>277750</v>
          </cell>
          <cell r="V1670" t="str">
            <v>KIE 00765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E1670" t="str">
            <v>L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G1671" t="str">
            <v>8602714</v>
          </cell>
          <cell r="H1671" t="str">
            <v>ALI HERNOWO, SH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O1671" t="str">
            <v>POS NERACA</v>
          </cell>
          <cell r="R1671">
            <v>277750</v>
          </cell>
          <cell r="S1671">
            <v>0</v>
          </cell>
          <cell r="T1671">
            <v>277750</v>
          </cell>
          <cell r="V1671" t="str">
            <v>KIE 00765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E1671" t="str">
            <v>L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E1672">
            <v>762</v>
          </cell>
          <cell r="G1672" t="str">
            <v>C022</v>
          </cell>
          <cell r="H1672" t="str">
            <v>CATUR BANGUN M.S, PT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O1672" t="str">
            <v>POS NERACA</v>
          </cell>
          <cell r="R1672">
            <v>0</v>
          </cell>
          <cell r="S1672">
            <v>1453744</v>
          </cell>
          <cell r="Y1672">
            <v>762</v>
          </cell>
          <cell r="Z1672" t="str">
            <v>PEMBY PENGEMBALIAN UM SUPPLY CONCRETE PRD 1 S/D 15 DES'2001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G1673" t="str">
            <v>C022</v>
          </cell>
          <cell r="H1673" t="str">
            <v>CATUR BANGUN M.S, PT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O1673" t="str">
            <v>POS NERACA</v>
          </cell>
          <cell r="R1673">
            <v>1453744</v>
          </cell>
          <cell r="S1673">
            <v>0</v>
          </cell>
          <cell r="Y1673">
            <v>762</v>
          </cell>
          <cell r="Z1673" t="str">
            <v>PEMBY PENGEMBALIAN UM SUPPLY CONCRETE PRD 1 S/D 15 DES'2001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E1674">
            <v>762</v>
          </cell>
          <cell r="G1674" t="str">
            <v>A013</v>
          </cell>
          <cell r="H1674" t="str">
            <v>ARTHA PUSAKA MITRA SAKTI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O1674" t="str">
            <v>POS NERACA</v>
          </cell>
          <cell r="R1674">
            <v>0</v>
          </cell>
          <cell r="S1674">
            <v>23800000</v>
          </cell>
          <cell r="Y1674">
            <v>762</v>
          </cell>
          <cell r="Z1674" t="str">
            <v>PEMBY PEMBELIAN OLIE ESSOLUBE PO NO.01/12/01-2/D/I/2002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C1675" t="str">
            <v>MM/00127/V/01/02/BTG</v>
          </cell>
          <cell r="E1675">
            <v>762</v>
          </cell>
          <cell r="G1675" t="str">
            <v>A013</v>
          </cell>
          <cell r="H1675" t="str">
            <v>ARTHA PUSAKA MITRA SAKTI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O1675" t="str">
            <v>POS NERACA</v>
          </cell>
          <cell r="R1675">
            <v>23800000</v>
          </cell>
          <cell r="S1675">
            <v>0</v>
          </cell>
          <cell r="Y1675">
            <v>762</v>
          </cell>
          <cell r="Z1675" t="str">
            <v>PEMBY PEMBELIAN OLIE ESSOLUBE PO NO.01/12/01-2/D/I/2002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C1676" t="str">
            <v>MM/00127/V/01/02/BTG</v>
          </cell>
          <cell r="E1676">
            <v>762</v>
          </cell>
          <cell r="G1676" t="str">
            <v>A013</v>
          </cell>
          <cell r="H1676" t="str">
            <v>ARTHA PUSAKA MITRA SAKTI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O1676" t="str">
            <v>POS NERACA</v>
          </cell>
          <cell r="R1676">
            <v>2380000</v>
          </cell>
          <cell r="S1676">
            <v>0</v>
          </cell>
          <cell r="Y1676">
            <v>762</v>
          </cell>
          <cell r="Z1676" t="str">
            <v>PEMBY PEMBELIAN OLIE ESSOLUBE PO NO.01/12/01-2/D/I/2002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C1677" t="str">
            <v>MM/00127/V/01/02/BTG</v>
          </cell>
          <cell r="E1677">
            <v>762</v>
          </cell>
          <cell r="G1677" t="str">
            <v>A013</v>
          </cell>
          <cell r="H1677" t="str">
            <v>ARTHA PUSAKA MITRA SAKTI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O1677" t="str">
            <v>POS NERACA</v>
          </cell>
          <cell r="R1677">
            <v>0</v>
          </cell>
          <cell r="S1677">
            <v>2380000</v>
          </cell>
          <cell r="Y1677">
            <v>762</v>
          </cell>
          <cell r="Z1677" t="str">
            <v>PEMBY PEMBELIAN OLIE ESSOLUBE PO NO.01/12/01-2/D/I/2002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E1678">
            <v>762</v>
          </cell>
          <cell r="G1678" t="str">
            <v>P005</v>
          </cell>
          <cell r="H1678" t="str">
            <v>PBM KAD, PT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O1678" t="str">
            <v>POS NERACA</v>
          </cell>
          <cell r="R1678">
            <v>0</v>
          </cell>
          <cell r="S1678">
            <v>28667500</v>
          </cell>
          <cell r="Y1678">
            <v>762</v>
          </cell>
          <cell r="Z1678" t="str">
            <v>PEMBY PEMBONGKARAN &amp; PENGANGKUTAN SEMEN DARI DERMAGA TURSINA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C1679" t="str">
            <v>MM/00128/V/01/02/BTG</v>
          </cell>
          <cell r="E1679">
            <v>762</v>
          </cell>
          <cell r="G1679" t="str">
            <v>P005</v>
          </cell>
          <cell r="H1679" t="str">
            <v>PBM KAD, PT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O1679" t="str">
            <v>UNIT BATCHING PLANT</v>
          </cell>
          <cell r="R1679">
            <v>28667500</v>
          </cell>
          <cell r="S1679">
            <v>0</v>
          </cell>
          <cell r="Y1679">
            <v>762</v>
          </cell>
          <cell r="Z1679" t="str">
            <v>PEMBY PEMBONGKARAN &amp; PENGANGKUTAN SEMEN DARI DERMAGA TURSINA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E1680">
            <v>762</v>
          </cell>
          <cell r="G1680" t="str">
            <v>P005</v>
          </cell>
          <cell r="H1680" t="str">
            <v>PBM KAD, PT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O1680" t="str">
            <v>POS NERACA</v>
          </cell>
          <cell r="R1680">
            <v>2866750</v>
          </cell>
          <cell r="S1680">
            <v>0</v>
          </cell>
          <cell r="Y1680">
            <v>762</v>
          </cell>
          <cell r="Z1680" t="str">
            <v>PEMBY PEMBONGKARAN &amp; PENGANGKUTAN SEMEN DARI DERMAGA TURSINA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C1681" t="str">
            <v>MM/00128/V/01/02/BTG</v>
          </cell>
          <cell r="E1681">
            <v>762</v>
          </cell>
          <cell r="G1681" t="str">
            <v>P005</v>
          </cell>
          <cell r="H1681" t="str">
            <v>PBM KAD, PT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O1681" t="str">
            <v>POS NERACA</v>
          </cell>
          <cell r="R1681">
            <v>0</v>
          </cell>
          <cell r="S1681">
            <v>2866750</v>
          </cell>
          <cell r="Y1681">
            <v>762</v>
          </cell>
          <cell r="Z1681" t="str">
            <v>PEMBY PEMBONGKARAN &amp; PENGANGKUTAN SEMEN DARI DERMAGA TURSINA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E1682">
            <v>762</v>
          </cell>
          <cell r="G1682" t="str">
            <v>K048</v>
          </cell>
          <cell r="H1682" t="str">
            <v>KALTIM SATRIA SAMUDERA, PT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O1682" t="str">
            <v>POS NERACA</v>
          </cell>
          <cell r="R1682">
            <v>0</v>
          </cell>
          <cell r="S1682">
            <v>1389005</v>
          </cell>
          <cell r="Y1682">
            <v>762</v>
          </cell>
          <cell r="Z1682" t="str">
            <v>PEMBAYARAN BIAYA PEMBONGKARAN MATERIAL BATU &amp; PASIR PALU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C1683" t="str">
            <v>MM/00129/V/01/02/BTG</v>
          </cell>
          <cell r="E1683">
            <v>762</v>
          </cell>
          <cell r="G1683" t="str">
            <v>K048</v>
          </cell>
          <cell r="H1683" t="str">
            <v>KALTIM SATRIA SAMUDERA, PT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O1683" t="str">
            <v>UNIT BATCHING PLANT</v>
          </cell>
          <cell r="R1683">
            <v>1389005</v>
          </cell>
          <cell r="S1683">
            <v>0</v>
          </cell>
          <cell r="Y1683">
            <v>762</v>
          </cell>
          <cell r="Z1683" t="str">
            <v>PEMBAYARAN BIAYA PEMBONGKARAN MATERIAL BATU &amp; PASIR PALU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E1684">
            <v>762</v>
          </cell>
          <cell r="G1684" t="str">
            <v>K048</v>
          </cell>
          <cell r="H1684" t="str">
            <v>KALTIM SATRIA SAMUDERA, PT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O1684" t="str">
            <v>POS NERACA</v>
          </cell>
          <cell r="R1684">
            <v>138900</v>
          </cell>
          <cell r="S1684">
            <v>0</v>
          </cell>
          <cell r="Y1684">
            <v>762</v>
          </cell>
          <cell r="Z1684" t="str">
            <v>PEMBAYARAN BIAYA PEMBONGKARAN MATERIAL BATU &amp; PASIR PALU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C1685" t="str">
            <v>MM/00129/V/01/02/BTG</v>
          </cell>
          <cell r="E1685">
            <v>762</v>
          </cell>
          <cell r="G1685" t="str">
            <v>K048</v>
          </cell>
          <cell r="H1685" t="str">
            <v>KALTIM SATRIA SAMUDERA, PT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O1685" t="str">
            <v>POS NERACA</v>
          </cell>
          <cell r="R1685">
            <v>0</v>
          </cell>
          <cell r="S1685">
            <v>138900</v>
          </cell>
          <cell r="Y1685">
            <v>762</v>
          </cell>
          <cell r="Z1685" t="str">
            <v>PEMBAYARAN BIAYA PEMBONGKARAN MATERIAL BATU &amp; PASIR PALU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E1686">
            <v>762</v>
          </cell>
          <cell r="G1686" t="str">
            <v>K026</v>
          </cell>
          <cell r="H1686" t="str">
            <v>KANTOR PELAYANAN PAJAK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O1686" t="str">
            <v>POS NERACA</v>
          </cell>
          <cell r="R1686">
            <v>0</v>
          </cell>
          <cell r="S1686">
            <v>631205</v>
          </cell>
          <cell r="Y1686">
            <v>762</v>
          </cell>
          <cell r="Z1686" t="str">
            <v>PEMBY HUTANG PPH PS-4 (2) PRD JANUARI 2002 BACKUP TERLAMPIR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G1687" t="str">
            <v>K026</v>
          </cell>
          <cell r="H1687" t="str">
            <v>KANTOR PELAYANAN PAJAK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O1687" t="str">
            <v>POS NERACA</v>
          </cell>
          <cell r="R1687">
            <v>394515</v>
          </cell>
          <cell r="S1687">
            <v>0</v>
          </cell>
          <cell r="Y1687">
            <v>762</v>
          </cell>
          <cell r="Z1687" t="str">
            <v>PEMBY HUTANG PPH PS-4 (2) PRD JANUARI 2002 BACKUP TERLAMPIR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G1688" t="str">
            <v>K026</v>
          </cell>
          <cell r="H1688" t="str">
            <v>KANTOR PELAYANAN PAJAK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O1688" t="str">
            <v>POS NERACA</v>
          </cell>
          <cell r="R1688">
            <v>236690</v>
          </cell>
          <cell r="S1688">
            <v>0</v>
          </cell>
          <cell r="Y1688">
            <v>762</v>
          </cell>
          <cell r="Z1688" t="str">
            <v>PEMBY HUTANG PPH PS-4 (2) PRD JANUARI 2002 BACKUP TERLAMPIR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E1689">
            <v>762</v>
          </cell>
          <cell r="G1689" t="str">
            <v>T006</v>
          </cell>
          <cell r="H1689" t="str">
            <v>TARUNA TEKNIK, CV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O1689" t="str">
            <v>POS NERACA</v>
          </cell>
          <cell r="R1689">
            <v>0</v>
          </cell>
          <cell r="S1689">
            <v>4224000</v>
          </cell>
          <cell r="Y1689">
            <v>762</v>
          </cell>
          <cell r="Z1689" t="str">
            <v>PEMBY PENGADAAN/PEMBUATAN TANGGA DARURAT GEDUNG WISMA KIE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E1690">
            <v>762</v>
          </cell>
          <cell r="G1690" t="str">
            <v>T006</v>
          </cell>
          <cell r="H1690" t="str">
            <v>TARUNA TEKNIK, CV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O1690" t="str">
            <v>UNIT WISKIE</v>
          </cell>
          <cell r="R1690">
            <v>4224000</v>
          </cell>
          <cell r="S1690">
            <v>0</v>
          </cell>
          <cell r="Y1690">
            <v>762</v>
          </cell>
          <cell r="Z1690" t="str">
            <v>PEMBY PENGADAAN/PEMBUATAN TANGGA DARURAT GEDUNG WISMA KIE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G1691" t="str">
            <v>T006</v>
          </cell>
          <cell r="H1691" t="str">
            <v>TARUNA TEKNIK, CV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O1691" t="str">
            <v>POS NERACA</v>
          </cell>
          <cell r="R1691">
            <v>422400</v>
          </cell>
          <cell r="S1691">
            <v>0</v>
          </cell>
          <cell r="Y1691">
            <v>762</v>
          </cell>
          <cell r="Z1691" t="str">
            <v>PEMBY PENGADAAN/PEMBUATAN TANGGA DARURAT GEDUNG WISMA KIE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G1692" t="str">
            <v>T006</v>
          </cell>
          <cell r="H1692" t="str">
            <v>TARUNA TEKNIK, CV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O1692" t="str">
            <v>POS NERACA</v>
          </cell>
          <cell r="R1692">
            <v>0</v>
          </cell>
          <cell r="S1692">
            <v>422400</v>
          </cell>
          <cell r="Y1692">
            <v>762</v>
          </cell>
          <cell r="Z1692" t="str">
            <v>PEMBY PENGADAAN/PEMBUATAN TANGGA DARURAT GEDUNG WISMA KIE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G1693" t="str">
            <v>R009</v>
          </cell>
          <cell r="H1693" t="str">
            <v>RIZKI TEHNIK ABADI, CV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O1693" t="str">
            <v>POS NERACA</v>
          </cell>
          <cell r="R1693">
            <v>0</v>
          </cell>
          <cell r="S1693">
            <v>591725</v>
          </cell>
          <cell r="Y1693">
            <v>762</v>
          </cell>
          <cell r="Z1693" t="str">
            <v>PEMBY RETENTION PEKERJAAN PEMINDAHAN GORONG-GORONG, MENHOLE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G1694" t="str">
            <v>R009</v>
          </cell>
          <cell r="H1694" t="str">
            <v>RIZKI TEHNIK ABADI, CV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O1694" t="str">
            <v>POS NERACA</v>
          </cell>
          <cell r="R1694">
            <v>591725</v>
          </cell>
          <cell r="S1694">
            <v>0</v>
          </cell>
          <cell r="Y1694">
            <v>762</v>
          </cell>
          <cell r="Z1694" t="str">
            <v>PEMBY RETENTION PEKERJAAN PEMINDAHAN GORONG-GORONG, MENHOLE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G1695" t="str">
            <v>I008</v>
          </cell>
          <cell r="H1695" t="str">
            <v>INTI PERMAI, CV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O1695" t="str">
            <v>POS NERACA</v>
          </cell>
          <cell r="R1695">
            <v>0</v>
          </cell>
          <cell r="S1695">
            <v>4227500</v>
          </cell>
          <cell r="Y1695">
            <v>762</v>
          </cell>
          <cell r="Z1695" t="str">
            <v>PEMBY PENGADAAN HIDRAULIC HOSE PO NO.09/12/01-3/K2/I/2002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G1696" t="str">
            <v>I008</v>
          </cell>
          <cell r="H1696" t="str">
            <v>INTI PERMAI, CV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O1696" t="str">
            <v>POS NERACA</v>
          </cell>
          <cell r="R1696">
            <v>4227500</v>
          </cell>
          <cell r="S1696">
            <v>0</v>
          </cell>
          <cell r="Y1696">
            <v>762</v>
          </cell>
          <cell r="Z1696" t="str">
            <v>PEMBY PENGADAAN HIDRAULIC HOSE PO NO.09/12/01-3/K2/I/2002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G1697" t="str">
            <v>I008</v>
          </cell>
          <cell r="H1697" t="str">
            <v>INTI PERMAI, CV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O1697" t="str">
            <v>POS NERACA</v>
          </cell>
          <cell r="R1697">
            <v>422750</v>
          </cell>
          <cell r="S1697">
            <v>0</v>
          </cell>
          <cell r="Y1697">
            <v>762</v>
          </cell>
          <cell r="Z1697" t="str">
            <v>PEMBY PENGADAAN HIDRAULIC HOSE PO NO.09/12/01-3/K2/I/2002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G1698" t="str">
            <v>I008</v>
          </cell>
          <cell r="H1698" t="str">
            <v>INTI PERMAI, CV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O1698" t="str">
            <v>POS NERACA</v>
          </cell>
          <cell r="R1698">
            <v>0</v>
          </cell>
          <cell r="S1698">
            <v>422750</v>
          </cell>
          <cell r="Y1698">
            <v>762</v>
          </cell>
          <cell r="Z1698" t="str">
            <v>PEMBY PENGADAAN HIDRAULIC HOSE PO NO.09/12/01-3/K2/I/2002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G1699" t="str">
            <v>P044</v>
          </cell>
          <cell r="H1699" t="str">
            <v>PIK - KIE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O1699" t="str">
            <v>POS NERACA</v>
          </cell>
          <cell r="R1699">
            <v>0</v>
          </cell>
          <cell r="S1699">
            <v>2692500</v>
          </cell>
          <cell r="Y1699">
            <v>762</v>
          </cell>
          <cell r="Z1699" t="str">
            <v>PEMBY PENYEDIAAN CATERING U/ UNIT B.PLANT INV.1/PIK-KIE/I/02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G1700" t="str">
            <v>P044</v>
          </cell>
          <cell r="H1700" t="str">
            <v>PIK - KIE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O1700" t="str">
            <v>UNIT BATCHING PLANT</v>
          </cell>
          <cell r="R1700">
            <v>2692500</v>
          </cell>
          <cell r="S1700">
            <v>0</v>
          </cell>
          <cell r="Y1700">
            <v>762</v>
          </cell>
          <cell r="Z1700" t="str">
            <v>PEMBY PENYEDIAAN CATERING U/ UNIT B.PLANT INV.1/PIK-KIE/I/02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G1701" t="str">
            <v>P044</v>
          </cell>
          <cell r="H1701" t="str">
            <v>PIK - KIE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O1701" t="str">
            <v>UNIT BATCHING PLANT</v>
          </cell>
          <cell r="R1701">
            <v>269250</v>
          </cell>
          <cell r="S1701">
            <v>0</v>
          </cell>
          <cell r="Y1701">
            <v>762</v>
          </cell>
          <cell r="Z1701" t="str">
            <v>PEMBY PENYEDIAAN CATERING U/ UNIT B.PLANT INV.1/PIK-KIE/I/02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G1702" t="str">
            <v>P044</v>
          </cell>
          <cell r="H1702" t="str">
            <v>PIK - KIE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O1702" t="str">
            <v>POS NERACA</v>
          </cell>
          <cell r="R1702">
            <v>0</v>
          </cell>
          <cell r="S1702">
            <v>269250</v>
          </cell>
          <cell r="Y1702">
            <v>762</v>
          </cell>
          <cell r="Z1702" t="str">
            <v>PEMBY PENYEDIAAN CATERING U/ UNIT B.PLANT INV.1/PIK-KIE/I/02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G1703" t="str">
            <v>A011</v>
          </cell>
          <cell r="H1703" t="str">
            <v>ARKO MANDIRI, CV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O1703" t="str">
            <v>POS NERACA</v>
          </cell>
          <cell r="R1703">
            <v>0</v>
          </cell>
          <cell r="S1703">
            <v>4666393</v>
          </cell>
          <cell r="Y1703">
            <v>762</v>
          </cell>
          <cell r="Z1703" t="str">
            <v>PEMBY TERMYN I (50%) PEK PARIT SPK NO.4.05/SPK/DIR/KIE/XI/01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G1704" t="str">
            <v>A011</v>
          </cell>
          <cell r="H1704" t="str">
            <v>ARKO MANDIRI, CV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O1704" t="str">
            <v>POS NERACA</v>
          </cell>
          <cell r="R1704">
            <v>4666393</v>
          </cell>
          <cell r="S1704">
            <v>0</v>
          </cell>
          <cell r="Y1704">
            <v>762</v>
          </cell>
          <cell r="Z1704" t="str">
            <v>PEMBY TERMYN I (50%) PEK PARIT SPK NO.4.05/SPK/DIR/KIE/XI/01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G1705" t="str">
            <v>A011</v>
          </cell>
          <cell r="H1705" t="str">
            <v>ARKO MANDIRI, CV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O1705" t="str">
            <v>POS NERACA</v>
          </cell>
          <cell r="R1705">
            <v>466639</v>
          </cell>
          <cell r="S1705">
            <v>0</v>
          </cell>
          <cell r="Y1705">
            <v>762</v>
          </cell>
          <cell r="Z1705" t="str">
            <v>PEMBY TERMYN I (50%) PEK PARIT SPK NO.4.05/SPK/DIR/KIE/XI/01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G1706" t="str">
            <v>A011</v>
          </cell>
          <cell r="H1706" t="str">
            <v>ARKO MANDIRI, CV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O1706" t="str">
            <v>POS NERACA</v>
          </cell>
          <cell r="R1706">
            <v>0</v>
          </cell>
          <cell r="S1706">
            <v>466639</v>
          </cell>
          <cell r="Y1706">
            <v>762</v>
          </cell>
          <cell r="Z1706" t="str">
            <v>PEMBY TERMYN I (50%) PEK PARIT SPK NO.4.05/SPK/DIR/KIE/XI/01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G1707" t="str">
            <v>A011</v>
          </cell>
          <cell r="H1707" t="str">
            <v>ARKO MANDIRI, CV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O1707" t="str">
            <v>POS NERACA</v>
          </cell>
          <cell r="R1707">
            <v>0</v>
          </cell>
          <cell r="S1707">
            <v>986288</v>
          </cell>
          <cell r="Y1707">
            <v>762</v>
          </cell>
          <cell r="Z1707" t="str">
            <v>PEMBY RETENTION PEKERJAAN JALAN SPK NO.3.05/SPK/DIR/KIE/X/01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G1708" t="str">
            <v>A011</v>
          </cell>
          <cell r="H1708" t="str">
            <v>ARKO MANDIRI, CV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O1708" t="str">
            <v>POS NERACA</v>
          </cell>
          <cell r="R1708">
            <v>986288</v>
          </cell>
          <cell r="S1708">
            <v>0</v>
          </cell>
          <cell r="Y1708">
            <v>762</v>
          </cell>
          <cell r="Z1708" t="str">
            <v>PEMBY RETENTION PEKERJAAN JALAN SPK NO.3.05/SPK/DIR/KIE/X/01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G1709" t="str">
            <v>K027</v>
          </cell>
          <cell r="H1709" t="str">
            <v>KOPERASI KARY.PT.KIE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O1709" t="str">
            <v>POS NERACA</v>
          </cell>
          <cell r="R1709">
            <v>0</v>
          </cell>
          <cell r="S1709">
            <v>1591700</v>
          </cell>
          <cell r="Y1709">
            <v>762</v>
          </cell>
          <cell r="Z1709" t="str">
            <v>PEMBY BIAYA PHOTO COPY BLN DES'01 INV.NO.17/KK-KIE/I/02/BTG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G1710" t="str">
            <v>K027</v>
          </cell>
          <cell r="H1710" t="str">
            <v>KOPERASI KARY.PT.KIE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O1710" t="str">
            <v>SEKRETARIAT</v>
          </cell>
          <cell r="R1710">
            <v>1591700</v>
          </cell>
          <cell r="S1710">
            <v>0</v>
          </cell>
          <cell r="Y1710">
            <v>762</v>
          </cell>
          <cell r="Z1710" t="str">
            <v>PEMBY BIAYA PHOTO COPY BLN DES'01 INV.NO.17/KK-KIE/I/02/BTG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E1711">
            <v>762</v>
          </cell>
          <cell r="G1711" t="str">
            <v>K027</v>
          </cell>
          <cell r="H1711" t="str">
            <v>KOPERASI KARY.PT.KIE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O1711" t="str">
            <v>POS NERACA</v>
          </cell>
          <cell r="R1711">
            <v>159170</v>
          </cell>
          <cell r="S1711">
            <v>0</v>
          </cell>
          <cell r="Y1711">
            <v>762</v>
          </cell>
          <cell r="Z1711" t="str">
            <v>PEMBY BIAYA PHOTO COPY BLN DES'01 INV.NO.17/KK-KIE/I/02/BTG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C1712" t="str">
            <v>MM/00137/V/01/02/BTG</v>
          </cell>
          <cell r="E1712">
            <v>762</v>
          </cell>
          <cell r="G1712" t="str">
            <v>K027</v>
          </cell>
          <cell r="H1712" t="str">
            <v>KOPERASI KARY.PT.KIE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O1712" t="str">
            <v>POS NERACA</v>
          </cell>
          <cell r="R1712">
            <v>0</v>
          </cell>
          <cell r="S1712">
            <v>159170</v>
          </cell>
          <cell r="Y1712">
            <v>762</v>
          </cell>
          <cell r="Z1712" t="str">
            <v>PEMBY BIAYA PHOTO COPY BLN DES'01 INV.NO.17/KK-KIE/I/02/BTG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E1713">
            <v>762</v>
          </cell>
          <cell r="G1713" t="str">
            <v>K027</v>
          </cell>
          <cell r="H1713" t="str">
            <v>KOPERASI KARY.PT.KIE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O1713" t="str">
            <v>POS NERACA</v>
          </cell>
          <cell r="R1713">
            <v>0</v>
          </cell>
          <cell r="S1713">
            <v>2520000</v>
          </cell>
          <cell r="Y1713">
            <v>762</v>
          </cell>
          <cell r="Z1713" t="str">
            <v>PEMBY PENGADAAN SUSU KOTAK U/ B.PLANT INV.23/KK-KIE/I/02/BTG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C1714" t="str">
            <v>MM/00138/V/01/02/BTG</v>
          </cell>
          <cell r="E1714">
            <v>762</v>
          </cell>
          <cell r="G1714" t="str">
            <v>K027</v>
          </cell>
          <cell r="H1714" t="str">
            <v>KOPERASI KARY.PT.KIE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O1714" t="str">
            <v>UNIT BATCHING PLANT</v>
          </cell>
          <cell r="R1714">
            <v>2520000</v>
          </cell>
          <cell r="S1714">
            <v>0</v>
          </cell>
          <cell r="Y1714">
            <v>762</v>
          </cell>
          <cell r="Z1714" t="str">
            <v>PEMBY PENGADAAN SUSU KOTAK U/ B.PLANT INV.23/KK-KIE/I/02/BTG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C1715" t="str">
            <v>MM/00138/V/01/02/BTG</v>
          </cell>
          <cell r="E1715">
            <v>762</v>
          </cell>
          <cell r="G1715" t="str">
            <v>K027</v>
          </cell>
          <cell r="H1715" t="str">
            <v>KOPERASI KARY.PT.KIE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O1715" t="str">
            <v>UNIT BATCHING PLANT</v>
          </cell>
          <cell r="R1715">
            <v>252000</v>
          </cell>
          <cell r="S1715">
            <v>0</v>
          </cell>
          <cell r="Y1715">
            <v>762</v>
          </cell>
          <cell r="Z1715" t="str">
            <v>PEMBY PENGADAAN SUSU KOTAK U/ B.PLANT INV.23/KK-KIE/I/02/BTG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C1716" t="str">
            <v>MM/00138/V/01/02/BTG</v>
          </cell>
          <cell r="E1716">
            <v>762</v>
          </cell>
          <cell r="G1716" t="str">
            <v>K027</v>
          </cell>
          <cell r="H1716" t="str">
            <v>KOPERASI KARY.PT.KIE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O1716" t="str">
            <v>POS NERACA</v>
          </cell>
          <cell r="R1716">
            <v>0</v>
          </cell>
          <cell r="S1716">
            <v>252000</v>
          </cell>
          <cell r="Y1716">
            <v>762</v>
          </cell>
          <cell r="Z1716" t="str">
            <v>PEMBY PENGADAAN SUSU KOTAK U/ B.PLANT INV.23/KK-KIE/I/02/BTG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E1717">
            <v>762</v>
          </cell>
          <cell r="G1717" t="str">
            <v>K027</v>
          </cell>
          <cell r="H1717" t="str">
            <v>KOPERASI KARY.PT.KIE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O1717" t="str">
            <v>POS NERACA</v>
          </cell>
          <cell r="R1717">
            <v>0</v>
          </cell>
          <cell r="S1717">
            <v>3283000</v>
          </cell>
          <cell r="Y1717">
            <v>762</v>
          </cell>
          <cell r="Z1717" t="str">
            <v>PEMBY PENYEDIAAN CATERING UTK PEMBONGKARAN MATERIAL BATU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G1718" t="str">
            <v>K027</v>
          </cell>
          <cell r="H1718" t="str">
            <v>KOPERASI KARY.PT.KIE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O1718" t="str">
            <v>UNIT BATCHING PLANT</v>
          </cell>
          <cell r="R1718">
            <v>3283000</v>
          </cell>
          <cell r="S1718">
            <v>0</v>
          </cell>
          <cell r="Y1718">
            <v>762</v>
          </cell>
          <cell r="Z1718" t="str">
            <v>PEMBY PENYEDIAAN CATERING UTK PEMBONGKARAN MATERIAL BATU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G1719" t="str">
            <v>K027</v>
          </cell>
          <cell r="H1719" t="str">
            <v>KOPERASI KARY.PT.KIE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O1719" t="str">
            <v>UNIT BATCHING PLANT</v>
          </cell>
          <cell r="R1719">
            <v>328300</v>
          </cell>
          <cell r="S1719">
            <v>0</v>
          </cell>
          <cell r="Y1719">
            <v>762</v>
          </cell>
          <cell r="Z1719" t="str">
            <v>PEMBY PENYEDIAAN CATERING UTK PEMBONGKARAN MATERIAL BATU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C1720" t="str">
            <v>MM/00139/V/01/02/BTG</v>
          </cell>
          <cell r="E1720">
            <v>762</v>
          </cell>
          <cell r="G1720" t="str">
            <v>K027</v>
          </cell>
          <cell r="H1720" t="str">
            <v>KOPERASI KARY.PT.KIE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O1720" t="str">
            <v>POS NERACA</v>
          </cell>
          <cell r="R1720">
            <v>0</v>
          </cell>
          <cell r="S1720">
            <v>328300</v>
          </cell>
          <cell r="Y1720">
            <v>762</v>
          </cell>
          <cell r="Z1720" t="str">
            <v>PEMBY PENYEDIAAN CATERING UTK PEMBONGKARAN MATERIAL BATU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G1721" t="str">
            <v>K027</v>
          </cell>
          <cell r="H1721" t="str">
            <v>KOPERASI KARY.PT.KIE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O1721" t="str">
            <v>POS NERACA</v>
          </cell>
          <cell r="R1721">
            <v>0</v>
          </cell>
          <cell r="S1721">
            <v>3472000</v>
          </cell>
          <cell r="Y1721">
            <v>762</v>
          </cell>
          <cell r="Z1721" t="str">
            <v>PEMBY PENYED.CATERING UTK BONGKAR MATERIAL &amp; BATCHING PLANT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C1722" t="str">
            <v>MM/00140/V/01/02/BTG</v>
          </cell>
          <cell r="E1722">
            <v>762</v>
          </cell>
          <cell r="G1722" t="str">
            <v>K027</v>
          </cell>
          <cell r="H1722" t="str">
            <v>KOPERASI KARY.PT.KIE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O1722" t="str">
            <v>UNIT BATCHING PLANT</v>
          </cell>
          <cell r="R1722">
            <v>3472000</v>
          </cell>
          <cell r="S1722">
            <v>0</v>
          </cell>
          <cell r="Y1722">
            <v>762</v>
          </cell>
          <cell r="Z1722" t="str">
            <v>PEMBY PENYED.CATERING UTK BONGKAR MATERIAL &amp; BATCHING PLANT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C1723" t="str">
            <v>MM/00140/V/01/02/BTG</v>
          </cell>
          <cell r="E1723">
            <v>762</v>
          </cell>
          <cell r="G1723" t="str">
            <v>K027</v>
          </cell>
          <cell r="H1723" t="str">
            <v>KOPERASI KARY.PT.KIE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O1723" t="str">
            <v>UNIT BATCHING PLANT</v>
          </cell>
          <cell r="R1723">
            <v>347200</v>
          </cell>
          <cell r="S1723">
            <v>0</v>
          </cell>
          <cell r="Y1723">
            <v>762</v>
          </cell>
          <cell r="Z1723" t="str">
            <v>PEMBY PENYED.CATERING UTK BONGKAR MATERIAL &amp; BATCHING PLANT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G1724" t="str">
            <v>K027</v>
          </cell>
          <cell r="H1724" t="str">
            <v>KOPERASI KARY.PT.KIE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O1724" t="str">
            <v>POS NERACA</v>
          </cell>
          <cell r="R1724">
            <v>0</v>
          </cell>
          <cell r="S1724">
            <v>347200</v>
          </cell>
          <cell r="Y1724">
            <v>762</v>
          </cell>
          <cell r="Z1724" t="str">
            <v>PEMBY PENYED.CATERING UTK BONGKAR MATERIAL &amp; BATCHING PLANT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E1725">
            <v>762</v>
          </cell>
          <cell r="G1725" t="str">
            <v>K027</v>
          </cell>
          <cell r="H1725" t="str">
            <v>KOPERASI KARY.PT.KIE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O1725" t="str">
            <v>POS NERACA</v>
          </cell>
          <cell r="R1725">
            <v>0</v>
          </cell>
          <cell r="S1725">
            <v>3185000</v>
          </cell>
          <cell r="Y1725">
            <v>762</v>
          </cell>
          <cell r="Z1725" t="str">
            <v>PEMBAYARAN PENYEDIAAN CATERING UNTUK KARYAWAN BATCHING PLANT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G1726" t="str">
            <v>K027</v>
          </cell>
          <cell r="H1726" t="str">
            <v>KOPERASI KARY.PT.KIE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O1726" t="str">
            <v>UNIT BATCHING PLANT</v>
          </cell>
          <cell r="R1726">
            <v>3185000</v>
          </cell>
          <cell r="S1726">
            <v>0</v>
          </cell>
          <cell r="Y1726">
            <v>762</v>
          </cell>
          <cell r="Z1726" t="str">
            <v>PEMBAYARAN PENYEDIAAN CATERING UNTUK KARYAWAN BATCHING PLANT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C1727" t="str">
            <v>MM/00141/V/01/02/BTG</v>
          </cell>
          <cell r="E1727">
            <v>762</v>
          </cell>
          <cell r="G1727" t="str">
            <v>K027</v>
          </cell>
          <cell r="H1727" t="str">
            <v>KOPERASI KARY.PT.KIE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O1727" t="str">
            <v>UNIT BATCHING PLANT</v>
          </cell>
          <cell r="R1727">
            <v>318500</v>
          </cell>
          <cell r="S1727">
            <v>0</v>
          </cell>
          <cell r="Y1727">
            <v>762</v>
          </cell>
          <cell r="Z1727" t="str">
            <v>PEMBAYARAN PENYEDIAAN CATERING UNTUK KARYAWAN BATCHING PLANT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G1728" t="str">
            <v>K027</v>
          </cell>
          <cell r="H1728" t="str">
            <v>KOPERASI KARY.PT.KIE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O1728" t="str">
            <v>POS NERACA</v>
          </cell>
          <cell r="R1728">
            <v>0</v>
          </cell>
          <cell r="S1728">
            <v>318500</v>
          </cell>
          <cell r="Y1728">
            <v>762</v>
          </cell>
          <cell r="Z1728" t="str">
            <v>PEMBAYARAN PENYEDIAAN CATERING UNTUK KARYAWAN BATCHING PLANT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E1729">
            <v>762</v>
          </cell>
          <cell r="G1729" t="str">
            <v>K027</v>
          </cell>
          <cell r="H1729" t="str">
            <v>KOPERASI KARY.PT.KIE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O1729" t="str">
            <v>POS NERACA</v>
          </cell>
          <cell r="R1729">
            <v>0</v>
          </cell>
          <cell r="S1729">
            <v>4588922</v>
          </cell>
          <cell r="Y1729">
            <v>762</v>
          </cell>
          <cell r="Z1729" t="str">
            <v>PEMBY PEKERJAAN RENOVASI BANGUNAN UTK GEDUNG &amp; RUANG KANTOR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C1730" t="str">
            <v>MM/00142/V/01/02/BTG</v>
          </cell>
          <cell r="E1730">
            <v>762</v>
          </cell>
          <cell r="G1730" t="str">
            <v>K027</v>
          </cell>
          <cell r="H1730" t="str">
            <v>KOPERASI KARY.PT.KIE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O1730" t="str">
            <v>UNIT WISKIE</v>
          </cell>
          <cell r="R1730">
            <v>4934325</v>
          </cell>
          <cell r="S1730">
            <v>0</v>
          </cell>
          <cell r="Y1730">
            <v>762</v>
          </cell>
          <cell r="Z1730" t="str">
            <v>PEMBY PEKERJAAN RENOVASI BANGUNAN UTK GEDUNG &amp; RUANG KANTOR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G1731" t="str">
            <v>K027</v>
          </cell>
          <cell r="H1731" t="str">
            <v>KOPERASI KARY.PT.KIE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O1731" t="str">
            <v>POS NERACA</v>
          </cell>
          <cell r="R1731">
            <v>493433</v>
          </cell>
          <cell r="S1731">
            <v>0</v>
          </cell>
          <cell r="Y1731">
            <v>762</v>
          </cell>
          <cell r="Z1731" t="str">
            <v>PEMBY PEKERJAAN RENOVASI BANGUNAN UTK GEDUNG &amp; RUANG KANTOR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C1732" t="str">
            <v>MM/00142/V/01/02/BTG</v>
          </cell>
          <cell r="E1732">
            <v>762</v>
          </cell>
          <cell r="G1732" t="str">
            <v>K027</v>
          </cell>
          <cell r="H1732" t="str">
            <v>KOPERASI KARY.PT.KIE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O1732" t="str">
            <v>POS NERACA</v>
          </cell>
          <cell r="R1732">
            <v>0</v>
          </cell>
          <cell r="S1732">
            <v>493433</v>
          </cell>
          <cell r="Y1732">
            <v>762</v>
          </cell>
          <cell r="Z1732" t="str">
            <v>PEMBY PEKERJAAN RENOVASI BANGUNAN UTK GEDUNG &amp; RUANG KANTOR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C1733" t="str">
            <v>MM/00142/V/01/02/BTG</v>
          </cell>
          <cell r="E1733">
            <v>762</v>
          </cell>
          <cell r="G1733" t="str">
            <v>K027</v>
          </cell>
          <cell r="H1733" t="str">
            <v>KOPERASI KARY.PT.KIE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O1733" t="str">
            <v>POS NERACA</v>
          </cell>
          <cell r="R1733">
            <v>0</v>
          </cell>
          <cell r="S1733">
            <v>98687</v>
          </cell>
          <cell r="Y1733">
            <v>762</v>
          </cell>
          <cell r="Z1733" t="str">
            <v>PEMBY PEKERJAAN RENOVASI BANGUNAN UTK GEDUNG &amp; RUANG KANTOR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C1734" t="str">
            <v>MM/00142/V/01/02/BTG</v>
          </cell>
          <cell r="E1734">
            <v>762</v>
          </cell>
          <cell r="G1734" t="str">
            <v>K027</v>
          </cell>
          <cell r="H1734" t="str">
            <v>KOPERASI KARY.PT.KIE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O1734" t="str">
            <v>POS NERACA</v>
          </cell>
          <cell r="R1734">
            <v>0</v>
          </cell>
          <cell r="S1734">
            <v>246716</v>
          </cell>
          <cell r="Y1734">
            <v>762</v>
          </cell>
          <cell r="Z1734" t="str">
            <v>PEMBY PEKERJAAN RENOVASI BANGUNAN UTK GEDUNG &amp; RUANG KANTOR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E1735">
            <v>762</v>
          </cell>
          <cell r="G1735" t="str">
            <v>K016</v>
          </cell>
          <cell r="H1735" t="str">
            <v>KALTIM ADVENTURE, PT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O1735" t="str">
            <v>POS NERACA</v>
          </cell>
          <cell r="R1735">
            <v>0</v>
          </cell>
          <cell r="S1735">
            <v>1921800</v>
          </cell>
          <cell r="Y1735">
            <v>762</v>
          </cell>
          <cell r="Z1735" t="str">
            <v>PEMBY PENGAMBILAN TICKET PESAWAT INV.0774/INV/KATTS-J/XII/01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C1736" t="str">
            <v>MM/00143/V/01/02/BTG</v>
          </cell>
          <cell r="E1736">
            <v>762</v>
          </cell>
          <cell r="G1736" t="str">
            <v>K016</v>
          </cell>
          <cell r="H1736" t="str">
            <v>KALTIM ADVENTURE, PT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O1736" t="str">
            <v>DIREKSI/DEKOM</v>
          </cell>
          <cell r="R1736">
            <v>1041300</v>
          </cell>
          <cell r="S1736">
            <v>0</v>
          </cell>
          <cell r="Y1736">
            <v>762</v>
          </cell>
          <cell r="Z1736" t="str">
            <v>PEMBY PENGAMBILAN TICKET PESAWAT INV.0774/INV/KATTS-J/XII/01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G1737" t="str">
            <v>K016</v>
          </cell>
          <cell r="H1737" t="str">
            <v>KALTIM ADVENTURE, PT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O1737" t="str">
            <v>DIV. KEUANGAN &amp; KOMERSIL</v>
          </cell>
          <cell r="R1737">
            <v>880500</v>
          </cell>
          <cell r="S1737">
            <v>0</v>
          </cell>
          <cell r="Y1737">
            <v>762</v>
          </cell>
          <cell r="Z1737" t="str">
            <v>PEMBY PENGAMBILAN TICKET PESAWAT INV.0774/INV/KATTS-J/XII/01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E1738">
            <v>762</v>
          </cell>
          <cell r="G1738" t="str">
            <v>K027</v>
          </cell>
          <cell r="H1738" t="str">
            <v>KOPERASI KARY.PT.KIE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O1738" t="str">
            <v>POS NERACA</v>
          </cell>
          <cell r="R1738">
            <v>0</v>
          </cell>
          <cell r="S1738">
            <v>3500000</v>
          </cell>
          <cell r="Y1738">
            <v>762</v>
          </cell>
          <cell r="Z1738" t="str">
            <v>PEMBY SEWA PAKAI I (SATU) UNIT KIJANG INV.15/KK-KIE/I/02/BTG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G1739" t="str">
            <v>K027</v>
          </cell>
          <cell r="H1739" t="str">
            <v>KOPERASI KARY.PT.KIE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O1739" t="str">
            <v>POS NERACA</v>
          </cell>
          <cell r="R1739">
            <v>3500000</v>
          </cell>
          <cell r="S1739">
            <v>0</v>
          </cell>
          <cell r="Y1739">
            <v>762</v>
          </cell>
          <cell r="Z1739" t="str">
            <v>PEMBY SEWA PAKAI I (SATU) UNIT KIJANG INV.15/KK-KIE/I/02/BTG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C1740" t="str">
            <v>MM/00144/V/01/02/BTG</v>
          </cell>
          <cell r="E1740">
            <v>762</v>
          </cell>
          <cell r="G1740" t="str">
            <v>K027</v>
          </cell>
          <cell r="H1740" t="str">
            <v>KOPERASI KARY.PT.KIE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O1740" t="str">
            <v>RT. PROTOKOL &amp; POOL KEND</v>
          </cell>
          <cell r="R1740">
            <v>108247</v>
          </cell>
          <cell r="S1740">
            <v>0</v>
          </cell>
          <cell r="Y1740">
            <v>762</v>
          </cell>
          <cell r="Z1740" t="str">
            <v>PEMBY SEWA PAKAI I (SATU) UNIT KIJANG INV.15/KK-KIE/I/02/BTG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C1741" t="str">
            <v>MM/00144/V/01/02/BTG</v>
          </cell>
          <cell r="E1741">
            <v>762</v>
          </cell>
          <cell r="G1741" t="str">
            <v>K027</v>
          </cell>
          <cell r="H1741" t="str">
            <v>KOPERASI KARY.PT.KIE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O1741" t="str">
            <v>POS NERACA</v>
          </cell>
          <cell r="R1741">
            <v>360825</v>
          </cell>
          <cell r="S1741">
            <v>0</v>
          </cell>
          <cell r="Y1741">
            <v>762</v>
          </cell>
          <cell r="Z1741" t="str">
            <v>PEMBY SEWA PAKAI I (SATU) UNIT KIJANG INV.15/KK-KIE/I/02/BTG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G1742" t="str">
            <v>K027</v>
          </cell>
          <cell r="H1742" t="str">
            <v>KOPERASI KARY.PT.KIE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O1742" t="str">
            <v>POS NERACA</v>
          </cell>
          <cell r="R1742">
            <v>0</v>
          </cell>
          <cell r="S1742">
            <v>360825</v>
          </cell>
          <cell r="Y1742">
            <v>762</v>
          </cell>
          <cell r="Z1742" t="str">
            <v>PEMBY SEWA PAKAI I (SATU) UNIT KIJANG INV.15/KK-KIE/I/02/BTG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C1743" t="str">
            <v>MM/00144/V/01/02/BTG</v>
          </cell>
          <cell r="E1743">
            <v>762</v>
          </cell>
          <cell r="G1743" t="str">
            <v>K027</v>
          </cell>
          <cell r="H1743" t="str">
            <v>KOPERASI KARY.PT.KIE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O1743" t="str">
            <v>POS NERACA</v>
          </cell>
          <cell r="R1743">
            <v>0</v>
          </cell>
          <cell r="S1743">
            <v>108247</v>
          </cell>
          <cell r="Y1743">
            <v>762</v>
          </cell>
          <cell r="Z1743" t="str">
            <v>PEMBY SEWA PAKAI I (SATU) UNIT KIJANG INV.15/KK-KIE/I/02/BTG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G1744" t="str">
            <v>K027</v>
          </cell>
          <cell r="H1744" t="str">
            <v>KOPERASI KARY.PT.KIE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O1744" t="str">
            <v>POS NERACA</v>
          </cell>
          <cell r="R1744">
            <v>0</v>
          </cell>
          <cell r="S1744">
            <v>84279369</v>
          </cell>
          <cell r="Y1744">
            <v>762</v>
          </cell>
          <cell r="Z1744" t="str">
            <v>PEMBY PENGADAAN BATU PECAH &amp; PASIR CUCI EX.PALU PENGIRIMAN V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G1745" t="str">
            <v>K027</v>
          </cell>
          <cell r="H1745" t="str">
            <v>KOPERASI KARY.PT.KIE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O1745" t="str">
            <v>POS NERACA</v>
          </cell>
          <cell r="R1745">
            <v>164259369</v>
          </cell>
          <cell r="S1745">
            <v>0</v>
          </cell>
          <cell r="Y1745">
            <v>762</v>
          </cell>
          <cell r="Z1745" t="str">
            <v>PEMBY PENGADAAN BATU PECAH &amp; PASIR CUCI EX.PALU PENGIRIMAN V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G1746" t="str">
            <v>K027</v>
          </cell>
          <cell r="H1746" t="str">
            <v>KOPERASI KARY.PT.KIE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O1746" t="str">
            <v>POS NERACA</v>
          </cell>
          <cell r="R1746">
            <v>16425937</v>
          </cell>
          <cell r="S1746">
            <v>0</v>
          </cell>
          <cell r="Y1746">
            <v>762</v>
          </cell>
          <cell r="Z1746" t="str">
            <v>PEMBY PENGADAAN BATU PECAH &amp; PASIR CUCI EX.PALU PENGIRIMAN V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G1747" t="str">
            <v>K027</v>
          </cell>
          <cell r="H1747" t="str">
            <v>KOPERASI KARY.PT.KIE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O1747" t="str">
            <v>POS NERACA</v>
          </cell>
          <cell r="R1747">
            <v>0</v>
          </cell>
          <cell r="S1747">
            <v>16425937</v>
          </cell>
          <cell r="Y1747">
            <v>762</v>
          </cell>
          <cell r="Z1747" t="str">
            <v>PEMBY PENGADAAN BATU PECAH &amp; PASIR CUCI EX.PALU PENGIRIMAN V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C1748" t="str">
            <v>MM/00145/V/01/02/BTG</v>
          </cell>
          <cell r="E1748">
            <v>762</v>
          </cell>
          <cell r="G1748" t="str">
            <v>K027</v>
          </cell>
          <cell r="H1748" t="str">
            <v>KOPERASI KARY.PT.KIE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O1748" t="str">
            <v>POS NERACA</v>
          </cell>
          <cell r="R1748">
            <v>0</v>
          </cell>
          <cell r="S1748">
            <v>79980000</v>
          </cell>
          <cell r="Y1748">
            <v>762</v>
          </cell>
          <cell r="Z1748" t="str">
            <v>PEMBY PENGADAAN BATU PECAH &amp; PASIR CUCI EX.PALU PENGIRIMAN V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G1749" t="str">
            <v>I009</v>
          </cell>
          <cell r="H1749" t="str">
            <v>ICA NUSANTARA, CV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O1749" t="str">
            <v>POS NERACA</v>
          </cell>
          <cell r="R1749">
            <v>0</v>
          </cell>
          <cell r="S1749">
            <v>2700000</v>
          </cell>
          <cell r="Y1749">
            <v>762</v>
          </cell>
          <cell r="Z1749" t="str">
            <v>PEMBY PENGADAAN MONITOR COMPUTER INVOICE NO.032/INV/ICA/I/02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G1750" t="str">
            <v>I009</v>
          </cell>
          <cell r="H1750" t="str">
            <v>ICA NUSANTARA, CV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O1750" t="str">
            <v>DIVISI TEKNIK</v>
          </cell>
          <cell r="R1750">
            <v>2700000</v>
          </cell>
          <cell r="S1750">
            <v>0</v>
          </cell>
          <cell r="Y1750">
            <v>762</v>
          </cell>
          <cell r="Z1750" t="str">
            <v>PEMBY PENGADAAN MONITOR COMPUTER INVOICE NO.032/INV/ICA/I/02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C1751" t="str">
            <v>MM/00146/V/01/02/BTG</v>
          </cell>
          <cell r="E1751">
            <v>762</v>
          </cell>
          <cell r="G1751" t="str">
            <v>I009</v>
          </cell>
          <cell r="H1751" t="str">
            <v>ICA NUSANTARA, CV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O1751" t="str">
            <v>POS NERACA</v>
          </cell>
          <cell r="R1751">
            <v>270000</v>
          </cell>
          <cell r="S1751">
            <v>0</v>
          </cell>
          <cell r="Y1751">
            <v>762</v>
          </cell>
          <cell r="Z1751" t="str">
            <v>PEMBY PENGADAAN MONITOR COMPUTER INVOICE NO.032/INV/ICA/I/02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G1752" t="str">
            <v>I009</v>
          </cell>
          <cell r="H1752" t="str">
            <v>ICA NUSANTARA, CV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O1752" t="str">
            <v>POS NERACA</v>
          </cell>
          <cell r="R1752">
            <v>0</v>
          </cell>
          <cell r="S1752">
            <v>270000</v>
          </cell>
          <cell r="Y1752">
            <v>762</v>
          </cell>
          <cell r="Z1752" t="str">
            <v>PEMBY PENGADAAN MONITOR COMPUTER INVOICE NO.032/INV/ICA/I/02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E1753">
            <v>762</v>
          </cell>
          <cell r="G1753" t="str">
            <v>A016</v>
          </cell>
          <cell r="H1753" t="str">
            <v>AMM. JOGASARA,AKUNTAN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O1753" t="str">
            <v>POS NERACA</v>
          </cell>
          <cell r="R1753">
            <v>0</v>
          </cell>
          <cell r="S1753">
            <v>5920000</v>
          </cell>
          <cell r="Y1753">
            <v>762</v>
          </cell>
          <cell r="Z1753" t="str">
            <v>PEMBY TERMYN KE III (100%) BIAYA AUDIT LAPORAN KEUANGAN 2001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C1754" t="str">
            <v>MM/00147/V/01/02/BTG</v>
          </cell>
          <cell r="E1754">
            <v>762</v>
          </cell>
          <cell r="G1754" t="str">
            <v>A016</v>
          </cell>
          <cell r="H1754" t="str">
            <v>AMM. JOGASARA,AKUNTAN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O1754" t="str">
            <v>DIV. KEUANGAN &amp; KOMERSIL</v>
          </cell>
          <cell r="R1754">
            <v>6400000</v>
          </cell>
          <cell r="S1754">
            <v>0</v>
          </cell>
          <cell r="Y1754">
            <v>762</v>
          </cell>
          <cell r="Z1754" t="str">
            <v>PEMBY TERMYN KE III (100%) BIAYA AUDIT LAPORAN KEUANGAN 2001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C1755" t="str">
            <v>MM/00147/V/01/02/BTG</v>
          </cell>
          <cell r="E1755">
            <v>762</v>
          </cell>
          <cell r="G1755" t="str">
            <v>A016</v>
          </cell>
          <cell r="H1755" t="str">
            <v>AMM. JOGASARA,AKUNTAN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O1755" t="str">
            <v>POS NERACA</v>
          </cell>
          <cell r="R1755">
            <v>640000</v>
          </cell>
          <cell r="S1755">
            <v>0</v>
          </cell>
          <cell r="Y1755">
            <v>762</v>
          </cell>
          <cell r="Z1755" t="str">
            <v>PEMBY TERMYN KE III (100%) BIAYA AUDIT LAPORAN KEUANGAN 2001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G1756" t="str">
            <v>A016</v>
          </cell>
          <cell r="H1756" t="str">
            <v>AMM. JOGASARA,AKUNTAN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O1756" t="str">
            <v>POS NERACA</v>
          </cell>
          <cell r="R1756">
            <v>0</v>
          </cell>
          <cell r="S1756">
            <v>640000</v>
          </cell>
          <cell r="Y1756">
            <v>762</v>
          </cell>
          <cell r="Z1756" t="str">
            <v>PEMBY TERMYN KE III (100%) BIAYA AUDIT LAPORAN KEUANGAN 2001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C1757" t="str">
            <v>MM/00147/V/01/02/BTG</v>
          </cell>
          <cell r="E1757">
            <v>762</v>
          </cell>
          <cell r="G1757" t="str">
            <v>A016</v>
          </cell>
          <cell r="H1757" t="str">
            <v>AMM. JOGASARA,AKUNTAN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O1757" t="str">
            <v>POS NERACA</v>
          </cell>
          <cell r="R1757">
            <v>0</v>
          </cell>
          <cell r="S1757">
            <v>480000</v>
          </cell>
          <cell r="Y1757">
            <v>762</v>
          </cell>
          <cell r="Z1757" t="str">
            <v>PEMBY TERMYN KE III (100%) BIAYA AUDIT LAPORAN KEUANGAN 2001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E1758">
            <v>762</v>
          </cell>
          <cell r="G1758" t="str">
            <v>K027</v>
          </cell>
          <cell r="H1758" t="str">
            <v>KOPERASI KARY.PT.KIE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O1758" t="str">
            <v>POS NERACA</v>
          </cell>
          <cell r="R1758">
            <v>0</v>
          </cell>
          <cell r="S1758">
            <v>1750000</v>
          </cell>
          <cell r="Y1758">
            <v>762</v>
          </cell>
          <cell r="Z1758" t="str">
            <v>PEMBY SEWA PAKAI I (SATU) UNIT DAIHATSU INV.7/KK-KIE/I/2002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G1759" t="str">
            <v>K027</v>
          </cell>
          <cell r="H1759" t="str">
            <v>KOPERASI KARY.PT.KIE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O1759" t="str">
            <v>POS NERACA</v>
          </cell>
          <cell r="R1759">
            <v>1750000</v>
          </cell>
          <cell r="S1759">
            <v>0</v>
          </cell>
          <cell r="Y1759">
            <v>762</v>
          </cell>
          <cell r="Z1759" t="str">
            <v>PEMBY SEWA PAKAI I (SATU) UNIT DAIHATSU INV.7/KK-KIE/I/2002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C1760" t="str">
            <v>MM/00148/V/01/02/BTG</v>
          </cell>
          <cell r="E1760">
            <v>762</v>
          </cell>
          <cell r="G1760" t="str">
            <v>K027</v>
          </cell>
          <cell r="H1760" t="str">
            <v>KOPERASI KARY.PT.KIE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O1760" t="str">
            <v>PERTAMANAN</v>
          </cell>
          <cell r="R1760">
            <v>54124</v>
          </cell>
          <cell r="S1760">
            <v>0</v>
          </cell>
          <cell r="Y1760">
            <v>762</v>
          </cell>
          <cell r="Z1760" t="str">
            <v>PEMBY SEWA PAKAI I (SATU) UNIT DAIHATSU INV.7/KK-KIE/I/2002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C1761" t="str">
            <v>MM/00148/V/01/02/BTG</v>
          </cell>
          <cell r="E1761">
            <v>762</v>
          </cell>
          <cell r="G1761" t="str">
            <v>K027</v>
          </cell>
          <cell r="H1761" t="str">
            <v>KOPERASI KARY.PT.KIE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O1761" t="str">
            <v>POS NERACA</v>
          </cell>
          <cell r="R1761">
            <v>180412</v>
          </cell>
          <cell r="S1761">
            <v>0</v>
          </cell>
          <cell r="Y1761">
            <v>762</v>
          </cell>
          <cell r="Z1761" t="str">
            <v>PEMBY SEWA PAKAI I (SATU) UNIT DAIHATSU INV.7/KK-KIE/I/2002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C1762" t="str">
            <v>MM/00148/V/01/02/BTG</v>
          </cell>
          <cell r="E1762">
            <v>762</v>
          </cell>
          <cell r="G1762" t="str">
            <v>K027</v>
          </cell>
          <cell r="H1762" t="str">
            <v>KOPERASI KARY.PT.KIE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O1762" t="str">
            <v>POS NERACA</v>
          </cell>
          <cell r="R1762">
            <v>0</v>
          </cell>
          <cell r="S1762">
            <v>180412</v>
          </cell>
          <cell r="Y1762">
            <v>762</v>
          </cell>
          <cell r="Z1762" t="str">
            <v>PEMBY SEWA PAKAI I (SATU) UNIT DAIHATSU INV.7/KK-KIE/I/2002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C1763" t="str">
            <v>MM/00148/V/01/02/BTG</v>
          </cell>
          <cell r="E1763">
            <v>762</v>
          </cell>
          <cell r="G1763" t="str">
            <v>K027</v>
          </cell>
          <cell r="H1763" t="str">
            <v>KOPERASI KARY.PT.KIE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O1763" t="str">
            <v>POS NERACA</v>
          </cell>
          <cell r="R1763">
            <v>0</v>
          </cell>
          <cell r="S1763">
            <v>54124</v>
          </cell>
          <cell r="Y1763">
            <v>762</v>
          </cell>
          <cell r="Z1763" t="str">
            <v>PEMBY SEWA PAKAI I (SATU) UNIT DAIHATSU INV.7/KK-KIE/I/2002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E1764">
            <v>762</v>
          </cell>
          <cell r="G1764" t="str">
            <v>K027</v>
          </cell>
          <cell r="H1764" t="str">
            <v>KOPERASI KARY.PT.KIE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O1764" t="str">
            <v>POS NERACA</v>
          </cell>
          <cell r="R1764">
            <v>0</v>
          </cell>
          <cell r="S1764">
            <v>468486</v>
          </cell>
          <cell r="Y1764">
            <v>762</v>
          </cell>
          <cell r="Z1764" t="str">
            <v>PEMBY BIAYA LEMBUR OPERATOR PHOTO COPY PERIODE DESEMBER 2001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C1765" t="str">
            <v>MM/00149/V/01/02/BTG</v>
          </cell>
          <cell r="E1765">
            <v>762</v>
          </cell>
          <cell r="G1765" t="str">
            <v>K027</v>
          </cell>
          <cell r="H1765" t="str">
            <v>KOPERASI KARY.PT.KIE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O1765" t="str">
            <v>SEKRETARIAT</v>
          </cell>
          <cell r="R1765">
            <v>468486</v>
          </cell>
          <cell r="S1765">
            <v>0</v>
          </cell>
          <cell r="Y1765">
            <v>762</v>
          </cell>
          <cell r="Z1765" t="str">
            <v>PEMBY BIAYA LEMBUR OPERATOR PHOTO COPY PERIODE DESEMBER 2001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E1766">
            <v>762</v>
          </cell>
          <cell r="G1766" t="str">
            <v>P005</v>
          </cell>
          <cell r="H1766" t="str">
            <v>PBM KAD, PT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O1766" t="str">
            <v>POS NERACA</v>
          </cell>
          <cell r="R1766">
            <v>0</v>
          </cell>
          <cell r="S1766">
            <v>24801530</v>
          </cell>
          <cell r="Y1766">
            <v>762</v>
          </cell>
          <cell r="Z1766" t="str">
            <v>PEMBY BIAYA PEMBONGKARAN &amp; PENGANGKUTAN SEMEN PADANG UTK KIE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C1767" t="str">
            <v>MM/00150/V/01/02/BTG</v>
          </cell>
          <cell r="E1767">
            <v>762</v>
          </cell>
          <cell r="G1767" t="str">
            <v>P005</v>
          </cell>
          <cell r="H1767" t="str">
            <v>PBM KAD, PT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O1767" t="str">
            <v>UNIT BATCHING PLANT</v>
          </cell>
          <cell r="R1767">
            <v>24801530</v>
          </cell>
          <cell r="S1767">
            <v>0</v>
          </cell>
          <cell r="Y1767">
            <v>762</v>
          </cell>
          <cell r="Z1767" t="str">
            <v>PEMBY BIAYA PEMBONGKARAN &amp; PENGANGKUTAN SEMEN PADANG UTK KIE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G1768" t="str">
            <v>P005</v>
          </cell>
          <cell r="H1768" t="str">
            <v>PBM KAD, PT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O1768" t="str">
            <v>POS NERACA</v>
          </cell>
          <cell r="R1768">
            <v>2480153</v>
          </cell>
          <cell r="S1768">
            <v>0</v>
          </cell>
          <cell r="Y1768">
            <v>762</v>
          </cell>
          <cell r="Z1768" t="str">
            <v>PEMBY BIAYA PEMBONGKARAN &amp; PENGANGKUTAN SEMEN PADANG UTK KIE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C1769" t="str">
            <v>MM/00150/V/01/02/BTG</v>
          </cell>
          <cell r="E1769">
            <v>762</v>
          </cell>
          <cell r="G1769" t="str">
            <v>P005</v>
          </cell>
          <cell r="H1769" t="str">
            <v>PBM KAD, PT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O1769" t="str">
            <v>POS NERACA</v>
          </cell>
          <cell r="R1769">
            <v>0</v>
          </cell>
          <cell r="S1769">
            <v>2480153</v>
          </cell>
          <cell r="Y1769">
            <v>762</v>
          </cell>
          <cell r="Z1769" t="str">
            <v>PEMBY BIAYA PEMBONGKARAN &amp; PENGANGKUTAN SEMEN PADANG UTK KIE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E1770">
            <v>762</v>
          </cell>
          <cell r="G1770" t="str">
            <v>M026</v>
          </cell>
          <cell r="H1770" t="str">
            <v>MITRA KARYA PUTRA, CV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O1770" t="str">
            <v>POS NERACA</v>
          </cell>
          <cell r="R1770">
            <v>0</v>
          </cell>
          <cell r="S1770">
            <v>1054620</v>
          </cell>
          <cell r="Y1770">
            <v>762</v>
          </cell>
          <cell r="Z1770" t="str">
            <v>PEMBY BIAYA CETAKAN FORM ORDER PEMBELIAN BACKUP TERLAMPIR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C1771" t="str">
            <v>MM/00151/V/01/02/BTG</v>
          </cell>
          <cell r="E1771">
            <v>762</v>
          </cell>
          <cell r="G1771" t="str">
            <v>M026</v>
          </cell>
          <cell r="H1771" t="str">
            <v>MITRA KARYA PUTRA, CV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O1771" t="str">
            <v>SEKRETARIAT</v>
          </cell>
          <cell r="R1771">
            <v>972000</v>
          </cell>
          <cell r="S1771">
            <v>0</v>
          </cell>
          <cell r="Y1771">
            <v>762</v>
          </cell>
          <cell r="Z1771" t="str">
            <v>PEMBY BIAYA CETAKAN FORM ORDER PEMBELIAN BACKUP TERLAMPIR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C1772" t="str">
            <v>MM/00151/V/01/02/BTG</v>
          </cell>
          <cell r="E1772">
            <v>762</v>
          </cell>
          <cell r="G1772" t="str">
            <v>M026</v>
          </cell>
          <cell r="H1772" t="str">
            <v>MITRA KARYA PUTRA, CV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O1772" t="str">
            <v>POS NERACA</v>
          </cell>
          <cell r="R1772">
            <v>97200</v>
          </cell>
          <cell r="S1772">
            <v>0</v>
          </cell>
          <cell r="Y1772">
            <v>762</v>
          </cell>
          <cell r="Z1772" t="str">
            <v>PEMBY BIAYA CETAKAN FORM ORDER PEMBELIAN BACKUP TERLAMPIR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C1773" t="str">
            <v>MM/00151/V/01/02/BTG</v>
          </cell>
          <cell r="E1773">
            <v>762</v>
          </cell>
          <cell r="G1773" t="str">
            <v>M026</v>
          </cell>
          <cell r="H1773" t="str">
            <v>MITRA KARYA PUTRA, CV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O1773" t="str">
            <v>PENERIMAAN NON USAHA</v>
          </cell>
          <cell r="R1773">
            <v>0</v>
          </cell>
          <cell r="S1773">
            <v>14580</v>
          </cell>
          <cell r="Y1773">
            <v>762</v>
          </cell>
          <cell r="Z1773" t="str">
            <v>PEMBY BIAYA CETAKAN FORM ORDER PEMBELIAN BACKUP TERLAMPIR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E1774">
            <v>762</v>
          </cell>
          <cell r="G1774" t="str">
            <v>K016</v>
          </cell>
          <cell r="H1774" t="str">
            <v>KALTIM ADVENTURE, PT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O1774" t="str">
            <v>POS NERACA</v>
          </cell>
          <cell r="R1774">
            <v>0</v>
          </cell>
          <cell r="S1774">
            <v>3798700</v>
          </cell>
          <cell r="Y1774">
            <v>762</v>
          </cell>
          <cell r="Z1774" t="str">
            <v>PEMBY PENGAMBILAN TICKET PESAWAT INV.32/INV/KATTS-J/I/2002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C1775" t="str">
            <v>MM/00152/V/01/02/BTG</v>
          </cell>
          <cell r="E1775">
            <v>762</v>
          </cell>
          <cell r="G1775" t="str">
            <v>K016</v>
          </cell>
          <cell r="H1775" t="str">
            <v>KALTIM ADVENTURE, PT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O1775" t="str">
            <v>DIREKSI/DEKOM</v>
          </cell>
          <cell r="R1775">
            <v>3798700</v>
          </cell>
          <cell r="S1775">
            <v>0</v>
          </cell>
          <cell r="Y1775">
            <v>762</v>
          </cell>
          <cell r="Z1775" t="str">
            <v>PEMBY PENGAMBILAN TICKET PESAWAT INV.32/INV/KATTS-J/I/2002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E1776">
            <v>762</v>
          </cell>
          <cell r="G1776" t="str">
            <v>K026</v>
          </cell>
          <cell r="H1776" t="str">
            <v>KANTOR PELAYANAN PAJAK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O1776" t="str">
            <v>POS NERACA</v>
          </cell>
          <cell r="R1776">
            <v>0</v>
          </cell>
          <cell r="S1776">
            <v>36555193</v>
          </cell>
          <cell r="Y1776">
            <v>762</v>
          </cell>
          <cell r="Z1776" t="str">
            <v>PEMBAYARAN HUTANG PPN WAPU PRD JANUARI 2002 BACKUP TERLAMPIR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G1777" t="str">
            <v>K026</v>
          </cell>
          <cell r="H1777" t="str">
            <v>KANTOR PELAYANAN PAJAK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O1777" t="str">
            <v>POS NERACA</v>
          </cell>
          <cell r="R1777">
            <v>6519100</v>
          </cell>
          <cell r="S1777">
            <v>0</v>
          </cell>
          <cell r="Y1777">
            <v>762</v>
          </cell>
          <cell r="Z1777" t="str">
            <v>PEMBAYARAN HUTANG PPN WAPU PRD JANUARI 2002 BACKUP TERLAMPIR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G1778" t="str">
            <v>K026</v>
          </cell>
          <cell r="H1778" t="str">
            <v>KANTOR PELAYANAN PAJAK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O1778" t="str">
            <v>POS NERACA</v>
          </cell>
          <cell r="R1778">
            <v>180412</v>
          </cell>
          <cell r="S1778">
            <v>0</v>
          </cell>
          <cell r="Y1778">
            <v>762</v>
          </cell>
          <cell r="Z1778" t="str">
            <v>PEMBAYARAN HUTANG PPN WAPU PRD JANUARI 2002 BACKUP TERLAMPIR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G1779" t="str">
            <v>K026</v>
          </cell>
          <cell r="H1779" t="str">
            <v>KANTOR PELAYANAN PAJAK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O1779" t="str">
            <v>POS NERACA</v>
          </cell>
          <cell r="R1779">
            <v>180412</v>
          </cell>
          <cell r="S1779">
            <v>0</v>
          </cell>
          <cell r="Y1779">
            <v>762</v>
          </cell>
          <cell r="Z1779" t="str">
            <v>PEMBAYARAN HUTANG PPN WAPU PRD JANUARI 2002 BACKUP TERLAMPIR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G1780" t="str">
            <v>K026</v>
          </cell>
          <cell r="H1780" t="str">
            <v>KANTOR PELAYANAN PAJAK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O1780" t="str">
            <v>POS NERACA</v>
          </cell>
          <cell r="R1780">
            <v>1183450</v>
          </cell>
          <cell r="S1780">
            <v>0</v>
          </cell>
          <cell r="Y1780">
            <v>762</v>
          </cell>
          <cell r="Z1780" t="str">
            <v>PEMBAYARAN HUTANG PPN WAPU PRD JANUARI 2002 BACKUP TERLAMPIR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G1781" t="str">
            <v>K026</v>
          </cell>
          <cell r="H1781" t="str">
            <v>KANTOR PELAYANAN PAJAK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O1781" t="str">
            <v>POS NERACA</v>
          </cell>
          <cell r="R1781">
            <v>235000</v>
          </cell>
          <cell r="S1781">
            <v>0</v>
          </cell>
          <cell r="Y1781">
            <v>762</v>
          </cell>
          <cell r="Z1781" t="str">
            <v>PEMBAYARAN HUTANG PPN WAPU PRD JANUARI 2002 BACKUP TERLAMPIR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G1782" t="str">
            <v>K026</v>
          </cell>
          <cell r="H1782" t="str">
            <v>KANTOR PELAYANAN PAJAK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O1782" t="str">
            <v>POS NERACA</v>
          </cell>
          <cell r="R1782">
            <v>549450</v>
          </cell>
          <cell r="S1782">
            <v>0</v>
          </cell>
          <cell r="Y1782">
            <v>762</v>
          </cell>
          <cell r="Z1782" t="str">
            <v>PEMBAYARAN HUTANG PPN WAPU PRD JANUARI 2002 BACKUP TERLAMPIR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G1783" t="str">
            <v>K026</v>
          </cell>
          <cell r="H1783" t="str">
            <v>KANTOR PELAYANAN PAJAK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O1783" t="str">
            <v>POS NERACA</v>
          </cell>
          <cell r="R1783">
            <v>2380000</v>
          </cell>
          <cell r="S1783">
            <v>0</v>
          </cell>
          <cell r="Y1783">
            <v>762</v>
          </cell>
          <cell r="Z1783" t="str">
            <v>PEMBAYARAN HUTANG PPN WAPU PRD JANUARI 2002 BACKUP TERLAMPIR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G1784" t="str">
            <v>K026</v>
          </cell>
          <cell r="H1784" t="str">
            <v>KANTOR PELAYANAN PAJAK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O1784" t="str">
            <v>POS NERACA</v>
          </cell>
          <cell r="R1784">
            <v>2866750</v>
          </cell>
          <cell r="S1784">
            <v>0</v>
          </cell>
          <cell r="Y1784">
            <v>762</v>
          </cell>
          <cell r="Z1784" t="str">
            <v>PEMBAYARAN HUTANG PPN WAPU PRD JANUARI 2002 BACKUP TERLAMPIR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G1785" t="str">
            <v>K026</v>
          </cell>
          <cell r="H1785" t="str">
            <v>KANTOR PELAYANAN PAJAK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O1785" t="str">
            <v>POS NERACA</v>
          </cell>
          <cell r="R1785">
            <v>138900</v>
          </cell>
          <cell r="S1785">
            <v>0</v>
          </cell>
          <cell r="Y1785">
            <v>762</v>
          </cell>
          <cell r="Z1785" t="str">
            <v>PEMBAYARAN HUTANG PPN WAPU PRD JANUARI 2002 BACKUP TERLAMPIR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G1786" t="str">
            <v>K026</v>
          </cell>
          <cell r="H1786" t="str">
            <v>KANTOR PELAYANAN PAJAK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O1786" t="str">
            <v>POS NERACA</v>
          </cell>
          <cell r="R1786">
            <v>422400</v>
          </cell>
          <cell r="S1786">
            <v>0</v>
          </cell>
          <cell r="Y1786">
            <v>762</v>
          </cell>
          <cell r="Z1786" t="str">
            <v>PEMBAYARAN HUTANG PPN WAPU PRD JANUARI 2002 BACKUP TERLAMPIR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G1787" t="str">
            <v>K026</v>
          </cell>
          <cell r="H1787" t="str">
            <v>KANTOR PELAYANAN PAJAK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O1787" t="str">
            <v>POS NERACA</v>
          </cell>
          <cell r="R1787">
            <v>422750</v>
          </cell>
          <cell r="S1787">
            <v>0</v>
          </cell>
          <cell r="Y1787">
            <v>762</v>
          </cell>
          <cell r="Z1787" t="str">
            <v>PEMBAYARAN HUTANG PPN WAPU PRD JANUARI 2002 BACKUP TERLAMPIR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G1788" t="str">
            <v>K026</v>
          </cell>
          <cell r="H1788" t="str">
            <v>KANTOR PELAYANAN PAJAK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O1788" t="str">
            <v>POS NERACA</v>
          </cell>
          <cell r="R1788">
            <v>466639</v>
          </cell>
          <cell r="S1788">
            <v>0</v>
          </cell>
          <cell r="Y1788">
            <v>762</v>
          </cell>
          <cell r="Z1788" t="str">
            <v>PEMBAYARAN HUTANG PPN WAPU PRD JANUARI 2002 BACKUP TERLAMPIR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G1789" t="str">
            <v>K026</v>
          </cell>
          <cell r="H1789" t="str">
            <v>KANTOR PELAYANAN PAJAK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O1789" t="str">
            <v>POS NERACA</v>
          </cell>
          <cell r="R1789">
            <v>159170</v>
          </cell>
          <cell r="S1789">
            <v>0</v>
          </cell>
          <cell r="Y1789">
            <v>762</v>
          </cell>
          <cell r="Z1789" t="str">
            <v>PEMBAYARAN HUTANG PPN WAPU PRD JANUARI 2002 BACKUP TERLAMPIR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G1790" t="str">
            <v>K026</v>
          </cell>
          <cell r="H1790" t="str">
            <v>KANTOR PELAYANAN PAJAK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O1790" t="str">
            <v>POS NERACA</v>
          </cell>
          <cell r="R1790">
            <v>493433</v>
          </cell>
          <cell r="S1790">
            <v>0</v>
          </cell>
          <cell r="Y1790">
            <v>762</v>
          </cell>
          <cell r="Z1790" t="str">
            <v>PEMBAYARAN HUTANG PPN WAPU PRD JANUARI 2002 BACKUP TERLAMPIR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G1791" t="str">
            <v>K026</v>
          </cell>
          <cell r="H1791" t="str">
            <v>KANTOR PELAYANAN PAJAK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O1791" t="str">
            <v>POS NERACA</v>
          </cell>
          <cell r="R1791">
            <v>360825</v>
          </cell>
          <cell r="S1791">
            <v>0</v>
          </cell>
          <cell r="Y1791">
            <v>762</v>
          </cell>
          <cell r="Z1791" t="str">
            <v>PEMBAYARAN HUTANG PPN WAPU PRD JANUARI 2002 BACKUP TERLAMPIR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G1792" t="str">
            <v>K026</v>
          </cell>
          <cell r="H1792" t="str">
            <v>KANTOR PELAYANAN PAJAK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O1792" t="str">
            <v>POS NERACA</v>
          </cell>
          <cell r="R1792">
            <v>16425937</v>
          </cell>
          <cell r="S1792">
            <v>0</v>
          </cell>
          <cell r="Y1792">
            <v>762</v>
          </cell>
          <cell r="Z1792" t="str">
            <v>PEMBAYARAN HUTANG PPN WAPU PRD JANUARI 2002 BACKUP TERLAMPIR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G1793" t="str">
            <v>K026</v>
          </cell>
          <cell r="H1793" t="str">
            <v>KANTOR PELAYANAN PAJAK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O1793" t="str">
            <v>POS NERACA</v>
          </cell>
          <cell r="R1793">
            <v>270000</v>
          </cell>
          <cell r="S1793">
            <v>0</v>
          </cell>
          <cell r="Y1793">
            <v>762</v>
          </cell>
          <cell r="Z1793" t="str">
            <v>PEMBAYARAN HUTANG PPN WAPU PRD JANUARI 2002 BACKUP TERLAMPIR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G1794" t="str">
            <v>K026</v>
          </cell>
          <cell r="H1794" t="str">
            <v>KANTOR PELAYANAN PAJAK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O1794" t="str">
            <v>POS NERACA</v>
          </cell>
          <cell r="R1794">
            <v>640000</v>
          </cell>
          <cell r="S1794">
            <v>0</v>
          </cell>
          <cell r="Y1794">
            <v>762</v>
          </cell>
          <cell r="Z1794" t="str">
            <v>PEMBAYARAN HUTANG PPN WAPU PRD JANUARI 2002 BACKUP TERLAMPIR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G1795" t="str">
            <v>K026</v>
          </cell>
          <cell r="H1795" t="str">
            <v>KANTOR PELAYANAN PAJAK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O1795" t="str">
            <v>POS NERACA</v>
          </cell>
          <cell r="R1795">
            <v>180412</v>
          </cell>
          <cell r="S1795">
            <v>0</v>
          </cell>
          <cell r="Y1795">
            <v>762</v>
          </cell>
          <cell r="Z1795" t="str">
            <v>PEMBAYARAN HUTANG PPN WAPU PRD JANUARI 2002 BACKUP TERLAMPIR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G1796" t="str">
            <v>K026</v>
          </cell>
          <cell r="H1796" t="str">
            <v>KANTOR PELAYANAN PAJAK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O1796" t="str">
            <v>POS NERACA</v>
          </cell>
          <cell r="R1796">
            <v>2480153</v>
          </cell>
          <cell r="S1796">
            <v>0</v>
          </cell>
          <cell r="Y1796">
            <v>762</v>
          </cell>
          <cell r="Z1796" t="str">
            <v>PEMBAYARAN HUTANG PPN WAPU PRD JANUARI 2002 BACKUP TERLAMPIR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E1797">
            <v>762</v>
          </cell>
          <cell r="G1797" t="str">
            <v>K026</v>
          </cell>
          <cell r="H1797" t="str">
            <v>KANTOR PELAYANAN PAJAK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O1797" t="str">
            <v>POS NERACA</v>
          </cell>
          <cell r="R1797">
            <v>0</v>
          </cell>
          <cell r="S1797">
            <v>1770128167</v>
          </cell>
          <cell r="Y1797">
            <v>762</v>
          </cell>
          <cell r="Z1797" t="str">
            <v>PEMBAYARAN HUTANG PPH PASAL 25 (BADAN) PERIODE TAHUN 2001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C1798" t="str">
            <v>MM/00154/V/01/02/BTG</v>
          </cell>
          <cell r="E1798">
            <v>762</v>
          </cell>
          <cell r="G1798" t="str">
            <v>K026</v>
          </cell>
          <cell r="H1798" t="str">
            <v>KANTOR PELAYANAN PAJAK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O1798" t="str">
            <v>POS NERACA</v>
          </cell>
          <cell r="R1798">
            <v>1770128167</v>
          </cell>
          <cell r="S1798">
            <v>0</v>
          </cell>
          <cell r="Y1798">
            <v>762</v>
          </cell>
          <cell r="Z1798" t="str">
            <v>PEMBAYARAN HUTANG PPH PASAL 25 (BADAN) PERIODE TAHUN 2001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C1799" t="str">
            <v>RR/00001/B/01/02/BTG</v>
          </cell>
          <cell r="E1799">
            <v>37268</v>
          </cell>
          <cell r="G1799" t="str">
            <v>K034</v>
          </cell>
          <cell r="H1799" t="str">
            <v>KALTIM LEMINDO KIMIATAMA,PT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O1799" t="str">
            <v>BAGIAN KEUGAR</v>
          </cell>
          <cell r="R1799">
            <v>10000</v>
          </cell>
          <cell r="S1799">
            <v>0</v>
          </cell>
          <cell r="Y1799">
            <v>37268</v>
          </cell>
          <cell r="Z1799" t="str">
            <v>PEN PEMBY SEWA KANTOR DI WISKIE PRD 9 JANUARI S/D 8 PEBR'02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C1800" t="str">
            <v>RR/00001/B/01/02/BTG</v>
          </cell>
          <cell r="E1800">
            <v>37268</v>
          </cell>
          <cell r="G1800" t="str">
            <v>K034</v>
          </cell>
          <cell r="H1800" t="str">
            <v>KALTIM LEMINDO KIMIATAMA,PT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O1800" t="str">
            <v>POS NERACA</v>
          </cell>
          <cell r="R1800">
            <v>0</v>
          </cell>
          <cell r="S1800">
            <v>1285946</v>
          </cell>
          <cell r="Y1800">
            <v>37268</v>
          </cell>
          <cell r="Z1800" t="str">
            <v>PEN PEMBY SEWA KANTOR DI WISKIE PRD 9 JANUARI S/D 8 PEBR'02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C1801" t="str">
            <v>RR/00001/B/01/02/BTG</v>
          </cell>
          <cell r="E1801">
            <v>37268</v>
          </cell>
          <cell r="G1801" t="str">
            <v>K034</v>
          </cell>
          <cell r="H1801" t="str">
            <v>KALTIM LEMINDO KIMIATAMA,PT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O1801" t="str">
            <v>POS NERACA</v>
          </cell>
          <cell r="R1801">
            <v>0</v>
          </cell>
          <cell r="S1801">
            <v>849504</v>
          </cell>
          <cell r="Y1801">
            <v>37268</v>
          </cell>
          <cell r="Z1801" t="str">
            <v>PEN PEMBY SEWA KANTOR DI WISKIE PRD 9 JANUARI S/D 8 PEBR'02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C1802" t="str">
            <v>RR/00001/B/01/02/BTG</v>
          </cell>
          <cell r="E1802">
            <v>37268</v>
          </cell>
          <cell r="G1802" t="str">
            <v>K034</v>
          </cell>
          <cell r="H1802" t="str">
            <v>KALTIM LEMINDO KIMIATAMA,PT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O1802" t="str">
            <v>UNIT WISKIE</v>
          </cell>
          <cell r="R1802">
            <v>0</v>
          </cell>
          <cell r="S1802">
            <v>13308900</v>
          </cell>
          <cell r="Y1802">
            <v>37268</v>
          </cell>
          <cell r="Z1802" t="str">
            <v>PEN PEMBY SEWA KANTOR DI WISKIE PRD 9 JANUARI S/D 8 PEBR'02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C1803" t="str">
            <v>RR/00001/B/01/02/BTG</v>
          </cell>
          <cell r="E1803">
            <v>37268</v>
          </cell>
          <cell r="G1803" t="str">
            <v>K034</v>
          </cell>
          <cell r="H1803" t="str">
            <v>KALTIM LEMINDO KIMIATAMA,PT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O1803" t="str">
            <v>POS NERACA</v>
          </cell>
          <cell r="R1803">
            <v>15434350</v>
          </cell>
          <cell r="S1803">
            <v>0</v>
          </cell>
          <cell r="Y1803">
            <v>37268</v>
          </cell>
          <cell r="Z1803" t="str">
            <v>PEN PEMBY SEWA KANTOR DI WISKIE PRD 9 JANUARI S/D 8 PEBR'02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G1804" t="str">
            <v>P034</v>
          </cell>
          <cell r="H1804" t="str">
            <v>PKT.PROYEK KALTIM 4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O1804" t="str">
            <v>POS NERACA</v>
          </cell>
          <cell r="R1804">
            <v>0</v>
          </cell>
          <cell r="S1804">
            <v>385177311</v>
          </cell>
          <cell r="Y1804">
            <v>37268</v>
          </cell>
          <cell r="Z1804" t="str">
            <v>PEN PEMBY SUPPLY CONCRETE READY MIX PRD 16 S/D 31 AGUSTUS'01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G1805" t="str">
            <v>P034</v>
          </cell>
          <cell r="H1805" t="str">
            <v>PKT.PROYEK KALTIM 4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O1805" t="str">
            <v>POS NERACA</v>
          </cell>
          <cell r="R1805">
            <v>0</v>
          </cell>
          <cell r="S1805">
            <v>6830971</v>
          </cell>
          <cell r="Y1805">
            <v>37268</v>
          </cell>
          <cell r="Z1805" t="str">
            <v>PEN PEMBY SUPPLY CONCRETE READY MIX PRD 16 S/D 31 AGUSTUS'01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C1806" t="str">
            <v>RR/00002/B/01/02/BTG</v>
          </cell>
          <cell r="E1806">
            <v>37268</v>
          </cell>
          <cell r="G1806" t="str">
            <v>P034</v>
          </cell>
          <cell r="H1806" t="str">
            <v>PKT.PROYEK KALTIM 4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O1806" t="str">
            <v>POS NERACA</v>
          </cell>
          <cell r="R1806">
            <v>392008282</v>
          </cell>
          <cell r="S1806">
            <v>0</v>
          </cell>
          <cell r="Y1806">
            <v>37268</v>
          </cell>
          <cell r="Z1806" t="str">
            <v>PEN PEMBY SUPPLY CONCRETE READY MIX PRD 16 S/D 31 AGUSTUS'01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G1807" t="str">
            <v>P034</v>
          </cell>
          <cell r="H1807" t="str">
            <v>PKT.PROYEK KALTIM 4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O1807" t="str">
            <v>POS NERACA</v>
          </cell>
          <cell r="R1807">
            <v>0</v>
          </cell>
          <cell r="S1807">
            <v>438989678</v>
          </cell>
          <cell r="Y1807">
            <v>37268</v>
          </cell>
          <cell r="Z1807" t="str">
            <v>PEN PEMBY SUPPLY CONCRETE READY MIX PRD 1 S/D 15 OKTOBER'01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C1808" t="str">
            <v>RR/00003/B/01/02/BTG</v>
          </cell>
          <cell r="E1808">
            <v>37268</v>
          </cell>
          <cell r="G1808" t="str">
            <v>P034</v>
          </cell>
          <cell r="H1808" t="str">
            <v>PKT.PROYEK KALTIM 4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O1808" t="str">
            <v>UNIT BATCHING PLANT</v>
          </cell>
          <cell r="R1808">
            <v>0</v>
          </cell>
          <cell r="S1808">
            <v>1</v>
          </cell>
          <cell r="Y1808">
            <v>37268</v>
          </cell>
          <cell r="Z1808" t="str">
            <v>PEN PEMBY SUPPLY CONCRETE READY MIX PRD 1 S/D 15 OKTOBER'01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C1809" t="str">
            <v>RR/00003/B/01/02/BTG</v>
          </cell>
          <cell r="E1809">
            <v>37268</v>
          </cell>
          <cell r="G1809" t="str">
            <v>P034</v>
          </cell>
          <cell r="H1809" t="str">
            <v>PKT.PROYEK KALTIM 4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O1809" t="str">
            <v>POS NERACA</v>
          </cell>
          <cell r="R1809">
            <v>438989679</v>
          </cell>
          <cell r="S1809">
            <v>0</v>
          </cell>
          <cell r="Y1809">
            <v>37268</v>
          </cell>
          <cell r="Z1809" t="str">
            <v>PEN PEMBY SUPPLY CONCRETE READY MIX PRD 1 S/D 15 OKTOBER'01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G1810" t="str">
            <v>P034</v>
          </cell>
          <cell r="H1810" t="str">
            <v>PKT.PROYEK KALTIM 4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O1810" t="str">
            <v>POS NERACA</v>
          </cell>
          <cell r="R1810">
            <v>0</v>
          </cell>
          <cell r="S1810">
            <v>513265649</v>
          </cell>
          <cell r="Y1810">
            <v>37268</v>
          </cell>
          <cell r="Z1810" t="str">
            <v>PEN PEMBY SUPPLY CONCRETE READY MIX PRD 1 S/D 15 OKTOBER'01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C1811" t="str">
            <v>RR/00004/B/01/02/BTG</v>
          </cell>
          <cell r="E1811">
            <v>37268</v>
          </cell>
          <cell r="G1811" t="str">
            <v>P034</v>
          </cell>
          <cell r="H1811" t="str">
            <v>PKT.PROYEK KALTIM 4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O1811" t="str">
            <v>POS NERACA</v>
          </cell>
          <cell r="R1811">
            <v>513265649</v>
          </cell>
          <cell r="S1811">
            <v>0</v>
          </cell>
          <cell r="Y1811">
            <v>37268</v>
          </cell>
          <cell r="Z1811" t="str">
            <v>PEN PEMBY SUPPLY CONCRETE READY MIX PRD 1 S/D 15 OKTOBER'01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G1812" t="str">
            <v>P006</v>
          </cell>
          <cell r="H1812" t="str">
            <v>PUPUK KALTIM (PERSERO),PT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O1812" t="str">
            <v>POS NERACA</v>
          </cell>
          <cell r="R1812">
            <v>0</v>
          </cell>
          <cell r="S1812">
            <v>22938505</v>
          </cell>
          <cell r="Y1812">
            <v>37268</v>
          </cell>
          <cell r="Z1812" t="str">
            <v>PEN PEMBY SUPPLY CONCRETE READY MIX PRD JUNI S/D NOPEMBER'01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C1813" t="str">
            <v>RR/00005/B/01/02/BTG</v>
          </cell>
          <cell r="E1813">
            <v>37268</v>
          </cell>
          <cell r="G1813" t="str">
            <v>P006</v>
          </cell>
          <cell r="H1813" t="str">
            <v>PUPUK KALTIM (PERSERO),PT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O1813" t="str">
            <v>POS NERACA</v>
          </cell>
          <cell r="R1813">
            <v>22938505</v>
          </cell>
          <cell r="S1813">
            <v>0</v>
          </cell>
          <cell r="Y1813">
            <v>37268</v>
          </cell>
          <cell r="Z1813" t="str">
            <v>PEN PEMBY SUPPLY CONCRETE READY MIX PRD JUNI S/D NOPEMBER'01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G1814" t="str">
            <v>K042</v>
          </cell>
          <cell r="H1814" t="str">
            <v>KALTIM PARNA INDUSTRI, PT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O1814" t="str">
            <v>POS NERACA</v>
          </cell>
          <cell r="R1814">
            <v>0</v>
          </cell>
          <cell r="S1814">
            <v>2741410</v>
          </cell>
          <cell r="Y1814">
            <v>37268</v>
          </cell>
          <cell r="Z1814" t="str">
            <v>PEN PEMBY PIUTANG PIHAK KE 3 ATAS PEMAKAIAN TELEPHONE DES'01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C1815" t="str">
            <v>RR/00006/B/01/02/BTG</v>
          </cell>
          <cell r="E1815">
            <v>37268</v>
          </cell>
          <cell r="G1815" t="str">
            <v>K042</v>
          </cell>
          <cell r="H1815" t="str">
            <v>KALTIM PARNA INDUSTRI, PT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O1815" t="str">
            <v>POS NERACA</v>
          </cell>
          <cell r="R1815">
            <v>0</v>
          </cell>
          <cell r="S1815">
            <v>667313</v>
          </cell>
          <cell r="Y1815">
            <v>37268</v>
          </cell>
          <cell r="Z1815" t="str">
            <v>PEN PEMBY PIUTANG PIHAK KE 3 ATAS PEMAKAIAN TELEPHONE DES'01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C1816" t="str">
            <v>RR/00006/B/01/02/BTG</v>
          </cell>
          <cell r="E1816">
            <v>37268</v>
          </cell>
          <cell r="G1816" t="str">
            <v>K042</v>
          </cell>
          <cell r="H1816" t="str">
            <v>KALTIM PARNA INDUSTRI, PT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O1816" t="str">
            <v>POS NERACA</v>
          </cell>
          <cell r="R1816">
            <v>3408723</v>
          </cell>
          <cell r="S1816">
            <v>0</v>
          </cell>
          <cell r="Y1816">
            <v>37268</v>
          </cell>
          <cell r="Z1816" t="str">
            <v>PEN PEMBY PIUTANG PIHAK KE 3 ATAS PEMAKAIAN TELEPHONE DES'01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G1817" t="str">
            <v>S038</v>
          </cell>
          <cell r="H1817" t="str">
            <v>SHINWHA ENGINEERING CONST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O1817" t="str">
            <v>POS NERACA</v>
          </cell>
          <cell r="R1817">
            <v>0</v>
          </cell>
          <cell r="S1817">
            <v>660000</v>
          </cell>
          <cell r="Y1817">
            <v>738</v>
          </cell>
          <cell r="Z1817" t="str">
            <v>PEN PEMBY SUPPLY SEMEN PADANG TYPE V &amp; PASIR CUCI EX.PALU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C1818" t="str">
            <v>RR/00007/B/01/02/BTG</v>
          </cell>
          <cell r="E1818">
            <v>738</v>
          </cell>
          <cell r="G1818" t="str">
            <v>S038</v>
          </cell>
          <cell r="H1818" t="str">
            <v>SHINWHA ENGINEERING CONST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O1818" t="str">
            <v>POS NERACA</v>
          </cell>
          <cell r="R1818">
            <v>0</v>
          </cell>
          <cell r="S1818">
            <v>1430000</v>
          </cell>
          <cell r="Y1818">
            <v>738</v>
          </cell>
          <cell r="Z1818" t="str">
            <v>PEN PEMBY SUPPLY SEMEN PADANG TYPE V &amp; PASIR CUCI EX.PALU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C1819" t="str">
            <v>RR/00007/B/01/02/BTG</v>
          </cell>
          <cell r="E1819">
            <v>738</v>
          </cell>
          <cell r="G1819" t="str">
            <v>S038</v>
          </cell>
          <cell r="H1819" t="str">
            <v>SHINWHA ENGINEERING CONST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O1819" t="str">
            <v>POS NERACA</v>
          </cell>
          <cell r="R1819">
            <v>2090000</v>
          </cell>
          <cell r="S1819">
            <v>0</v>
          </cell>
          <cell r="Y1819">
            <v>738</v>
          </cell>
          <cell r="Z1819" t="str">
            <v>PEN PEMBY SUPPLY SEMEN PADANG TYPE V &amp; PASIR CUCI EX.PALU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C1820" t="str">
            <v>RR/00008/B/01/02/BTG</v>
          </cell>
          <cell r="E1820">
            <v>738</v>
          </cell>
          <cell r="G1820" t="str">
            <v>C022</v>
          </cell>
          <cell r="H1820" t="str">
            <v>CATUR BANGUN M.S, PT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O1820" t="str">
            <v>POS NERACA</v>
          </cell>
          <cell r="R1820">
            <v>0</v>
          </cell>
          <cell r="S1820">
            <v>100000000</v>
          </cell>
          <cell r="Y1820">
            <v>738</v>
          </cell>
          <cell r="Z1820" t="str">
            <v>PENERIMAAN PEMBAYARAN UANG MUKA SUPPLY CONCRETE REDI MIX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C1821" t="str">
            <v>RR/00008/B/01/02/BTG</v>
          </cell>
          <cell r="E1821">
            <v>738</v>
          </cell>
          <cell r="G1821" t="str">
            <v>C022</v>
          </cell>
          <cell r="H1821" t="str">
            <v>CATUR BANGUN M.S, PT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O1821" t="str">
            <v>POS NERACA</v>
          </cell>
          <cell r="R1821">
            <v>60000000</v>
          </cell>
          <cell r="S1821">
            <v>0</v>
          </cell>
          <cell r="Y1821">
            <v>738</v>
          </cell>
          <cell r="Z1821" t="str">
            <v>PENERIMAAN PEMBAYARAN UANG MUKA SUPPLY CONCRETE REDI MIX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C1822" t="str">
            <v>RR/00008/B/01/02/BTG</v>
          </cell>
          <cell r="E1822">
            <v>738</v>
          </cell>
          <cell r="G1822" t="str">
            <v>C022</v>
          </cell>
          <cell r="H1822" t="str">
            <v>CATUR BANGUN M.S, PT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O1822" t="str">
            <v>POS NERACA</v>
          </cell>
          <cell r="R1822">
            <v>40000000</v>
          </cell>
          <cell r="S1822">
            <v>0</v>
          </cell>
          <cell r="Y1822">
            <v>738</v>
          </cell>
          <cell r="Z1822" t="str">
            <v>PENERIMAAN PEMBAYARAN UANG MUKA SUPPLY CONCRETE REDI MIX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G1823" t="str">
            <v>U011</v>
          </cell>
          <cell r="H1823" t="str">
            <v>USAHA OPTIMA PERSADA, PT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O1823" t="str">
            <v>POS NERACA</v>
          </cell>
          <cell r="R1823">
            <v>0</v>
          </cell>
          <cell r="S1823">
            <v>397686316</v>
          </cell>
          <cell r="Y1823">
            <v>735</v>
          </cell>
          <cell r="Z1823" t="str">
            <v>PEN PEMBY SUPPLY CONCRETE REDI MIX INV.133/INV/KIE/11/2001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C1824" t="str">
            <v>RR/00009/B/01/02/BTG</v>
          </cell>
          <cell r="E1824">
            <v>735</v>
          </cell>
          <cell r="G1824" t="str">
            <v>U011</v>
          </cell>
          <cell r="H1824" t="str">
            <v>USAHA OPTIMA PERSADA, PT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O1824" t="str">
            <v>POS NERACA</v>
          </cell>
          <cell r="R1824">
            <v>397686316</v>
          </cell>
          <cell r="S1824">
            <v>0</v>
          </cell>
          <cell r="Y1824">
            <v>735</v>
          </cell>
          <cell r="Z1824" t="str">
            <v>PEN PEMBY SUPPLY CONCRETE REDI MIX INV.133/INV/KIE/11/2001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G1825" t="str">
            <v>9100075</v>
          </cell>
          <cell r="H1825" t="str">
            <v>YAHYA KADANG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O1825" t="str">
            <v>POS NERACA</v>
          </cell>
          <cell r="R1825">
            <v>0</v>
          </cell>
          <cell r="S1825">
            <v>368207</v>
          </cell>
          <cell r="Y1825">
            <v>735</v>
          </cell>
          <cell r="Z1825" t="str">
            <v>PEN PEMBY PIUTANG KARY.ATAS PENGAMBILAN MATERIAL GUDANG KIE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C1826" t="str">
            <v>RR/00010/B/01/02/BTG</v>
          </cell>
          <cell r="E1826">
            <v>735</v>
          </cell>
          <cell r="G1826" t="str">
            <v>9100075</v>
          </cell>
          <cell r="H1826" t="str">
            <v>YAHYA KADANG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O1826" t="str">
            <v>PENERIMAAN NON USAHA</v>
          </cell>
          <cell r="R1826">
            <v>0</v>
          </cell>
          <cell r="S1826">
            <v>220793</v>
          </cell>
          <cell r="Y1826">
            <v>735</v>
          </cell>
          <cell r="Z1826" t="str">
            <v>PEN PEMBY PIUTANG KARY.ATAS PENGAMBILAN MATERIAL GUDANG KIE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C1827" t="str">
            <v>RR/00010/B/01/02/BTG</v>
          </cell>
          <cell r="E1827">
            <v>735</v>
          </cell>
          <cell r="G1827" t="str">
            <v>9100075</v>
          </cell>
          <cell r="H1827" t="str">
            <v>YAHYA KADANG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O1827" t="str">
            <v>POS NERACA</v>
          </cell>
          <cell r="R1827">
            <v>589000</v>
          </cell>
          <cell r="S1827">
            <v>0</v>
          </cell>
          <cell r="Y1827">
            <v>735</v>
          </cell>
          <cell r="Z1827" t="str">
            <v>PEN PEMBY PIUTANG KARY.ATAS PENGAMBILAN MATERIAL GUDANG KIE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G1828" t="str">
            <v>8602714</v>
          </cell>
          <cell r="H1828" t="str">
            <v>ALI HERNOWO, SH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O1828" t="str">
            <v>POS NERACA</v>
          </cell>
          <cell r="R1828">
            <v>0</v>
          </cell>
          <cell r="S1828">
            <v>18136440</v>
          </cell>
          <cell r="Y1828">
            <v>733</v>
          </cell>
          <cell r="Z1828" t="str">
            <v>PEN SISA P/J UM PEMBELIAN MATERIAL (PENGEMBALIAN PIUT.KARY)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C1829" t="str">
            <v>RR/00011/B/01/02/BTG</v>
          </cell>
          <cell r="E1829">
            <v>733</v>
          </cell>
          <cell r="G1829" t="str">
            <v>8602714</v>
          </cell>
          <cell r="H1829" t="str">
            <v>ALI HERNOWO, SH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O1829" t="str">
            <v>POS NERACA</v>
          </cell>
          <cell r="R1829">
            <v>18136440</v>
          </cell>
          <cell r="S1829">
            <v>0</v>
          </cell>
          <cell r="Y1829">
            <v>733</v>
          </cell>
          <cell r="Z1829" t="str">
            <v>PEN SISA P/J UM PEMBELIAN MATERIAL (PENGEMBALIAN PIUT.KARY)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G1830" t="str">
            <v>W005</v>
          </cell>
          <cell r="H1830" t="str">
            <v>WIDYA KARYA, CV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O1830" t="str">
            <v>POS NERACA</v>
          </cell>
          <cell r="R1830">
            <v>0</v>
          </cell>
          <cell r="S1830">
            <v>44484919</v>
          </cell>
          <cell r="Y1830">
            <v>37282</v>
          </cell>
          <cell r="Z1830" t="str">
            <v>PEN PEMBY SUPPLY CONCRTE READY MIX PRD OKTOBER S/D NOP'2001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G1831" t="str">
            <v>W005</v>
          </cell>
          <cell r="H1831" t="str">
            <v>WIDYA KARYA, CV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O1831" t="str">
            <v>POS NERACA</v>
          </cell>
          <cell r="R1831">
            <v>0</v>
          </cell>
          <cell r="S1831">
            <v>3000000</v>
          </cell>
          <cell r="Y1831">
            <v>37282</v>
          </cell>
          <cell r="Z1831" t="str">
            <v>PEN PEMBY SUPPLY CONCRTE READY MIX PRD OKTOBER S/D NOP'2001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G1832" t="str">
            <v>W005</v>
          </cell>
          <cell r="H1832" t="str">
            <v>WIDYA KARYA, CV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O1832" t="str">
            <v>POS NERACA</v>
          </cell>
          <cell r="R1832">
            <v>0</v>
          </cell>
          <cell r="S1832">
            <v>23950826</v>
          </cell>
          <cell r="Y1832">
            <v>37282</v>
          </cell>
          <cell r="Z1832" t="str">
            <v>PEN PEMBY SUPPLY CONCRTE READY MIX PRD OKTOBER S/D NOP'2001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G1833" t="str">
            <v>W005</v>
          </cell>
          <cell r="H1833" t="str">
            <v>WIDYA KARYA, CV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O1833" t="str">
            <v>POS NERACA</v>
          </cell>
          <cell r="R1833">
            <v>0</v>
          </cell>
          <cell r="S1833">
            <v>2100000</v>
          </cell>
          <cell r="Y1833">
            <v>37282</v>
          </cell>
          <cell r="Z1833" t="str">
            <v>PEN PEMBY SUPPLY CONCRTE READY MIX PRD OKTOBER S/D NOP'2001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C1834" t="str">
            <v>RR/00012/B/01/02/BTG</v>
          </cell>
          <cell r="E1834">
            <v>37282</v>
          </cell>
          <cell r="G1834" t="str">
            <v>W005</v>
          </cell>
          <cell r="H1834" t="str">
            <v>WIDYA KARYA, CV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O1834" t="str">
            <v>POS NERACA</v>
          </cell>
          <cell r="R1834">
            <v>73535745</v>
          </cell>
          <cell r="S1834">
            <v>0</v>
          </cell>
          <cell r="Y1834">
            <v>37282</v>
          </cell>
          <cell r="Z1834" t="str">
            <v>PEN PEMBY SUPPLY CONCRTE READY MIX PRD OKTOBER S/D NOP'2001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G1835" t="str">
            <v>C019</v>
          </cell>
          <cell r="H1835" t="str">
            <v>CEMARA SEMITAMA, PT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O1835" t="str">
            <v>POS NERACA</v>
          </cell>
          <cell r="R1835">
            <v>59891629</v>
          </cell>
          <cell r="S1835">
            <v>0</v>
          </cell>
          <cell r="Y1835">
            <v>37282</v>
          </cell>
          <cell r="Z1835" t="str">
            <v>PEN PEMBY KEKURANGAN SUPPLY CONCRTE READY MIX PRD NOP'2001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G1836" t="str">
            <v>C019</v>
          </cell>
          <cell r="H1836" t="str">
            <v>CEMARA SEMITAMA, PT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O1836" t="str">
            <v>POS NERACA</v>
          </cell>
          <cell r="R1836">
            <v>3523037</v>
          </cell>
          <cell r="S1836">
            <v>0</v>
          </cell>
          <cell r="Y1836">
            <v>37282</v>
          </cell>
          <cell r="Z1836" t="str">
            <v>PEN PEMBY KEKURANGAN SUPPLY CONCRTE READY MIX PRD NOP'2001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C1837" t="str">
            <v>RR/00013/B/01/02/BTG</v>
          </cell>
          <cell r="E1837">
            <v>37282</v>
          </cell>
          <cell r="G1837" t="str">
            <v>C019</v>
          </cell>
          <cell r="H1837" t="str">
            <v>CEMARA SEMITAMA, PT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O1837" t="str">
            <v>POS NERACA</v>
          </cell>
          <cell r="R1837">
            <v>0</v>
          </cell>
          <cell r="S1837">
            <v>5787843</v>
          </cell>
          <cell r="Y1837">
            <v>37282</v>
          </cell>
          <cell r="Z1837" t="str">
            <v>PEN PEMBY KEKURANGAN SUPPLY CONCRTE READY MIX PRD NOP'2001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G1838" t="str">
            <v>C019</v>
          </cell>
          <cell r="H1838" t="str">
            <v>CEMARA SEMITAMA, PT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O1838" t="str">
            <v>POS NERACA</v>
          </cell>
          <cell r="R1838">
            <v>0</v>
          </cell>
     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C1839" t="str">
            <v>RR/00013/B/01/02/BTG</v>
          </cell>
          <cell r="E1839">
            <v>37282</v>
          </cell>
          <cell r="G1839" t="str">
            <v>C019</v>
          </cell>
          <cell r="H1839" t="str">
            <v>CEMARA SEMITAMA, PT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O1839" t="str">
            <v>UNIT BATCHING PLANT</v>
          </cell>
          <cell r="R1839">
            <v>0</v>
          </cell>
          <cell r="S1839">
            <v>38</v>
          </cell>
          <cell r="Y1839">
            <v>37282</v>
          </cell>
          <cell r="Z1839" t="str">
            <v>PEN PEMBY KEKURANGAN SUPPLY CONCRTE READY MIX PRD NOP'2001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C1840" t="str">
            <v>RR/00013/B/01/02/BTG</v>
          </cell>
          <cell r="E1840">
            <v>37282</v>
          </cell>
          <cell r="G1840" t="str">
            <v>C019</v>
          </cell>
          <cell r="H1840" t="str">
            <v>CEMARA SEMITAMA, PT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O1840" t="str">
            <v>POS NERACA</v>
          </cell>
          <cell r="R1840">
            <v>251646</v>
          </cell>
          <cell r="S1840">
            <v>0</v>
          </cell>
          <cell r="Y1840">
            <v>37282</v>
          </cell>
          <cell r="Z1840" t="str">
            <v>PEN PEMBY KEKURANGAN SUPPLY CONCRTE READY MIX PRD NOP'2001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C1841" t="str">
            <v>RR/00014/B/01/02/BTG</v>
          </cell>
          <cell r="E1841">
            <v>37282</v>
          </cell>
          <cell r="G1841" t="str">
            <v>C019</v>
          </cell>
          <cell r="H1841" t="str">
            <v>CEMARA SEMITAMA, PT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O1841" t="str">
            <v>POS NERACA</v>
          </cell>
          <cell r="R1841">
            <v>0</v>
          </cell>
          <cell r="S1841">
            <v>686306</v>
          </cell>
          <cell r="Y1841">
            <v>37282</v>
          </cell>
          <cell r="Z1841" t="str">
            <v>PEN PEMBY SUPPLY CONCRETE PRD 16 DESEMBER 2001 S/D 15 JAN'02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G1842" t="str">
            <v>C019</v>
          </cell>
          <cell r="H1842" t="str">
            <v>CEMARA SEMITAMA, PT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O1842" t="str">
            <v>POS NERACA</v>
          </cell>
          <cell r="R1842">
            <v>0</v>
          </cell>
          <cell r="S1842">
            <v>5490444</v>
          </cell>
          <cell r="Y1842">
            <v>37282</v>
          </cell>
          <cell r="Z1842" t="str">
            <v>PEN PEMBY SUPPLY CONCRETE PRD 16 DESEMBER 2001 S/D 15 JAN'02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C1843" t="str">
            <v>RR/00014/B/01/02/BTG</v>
          </cell>
          <cell r="E1843">
            <v>37282</v>
          </cell>
          <cell r="G1843" t="str">
            <v>C019</v>
          </cell>
          <cell r="H1843" t="str">
            <v>CEMARA SEMITAMA, PT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O1843" t="str">
            <v>UNIT BATCHING PLANT</v>
          </cell>
          <cell r="R1843">
            <v>0</v>
          </cell>
          <cell r="S1843">
            <v>1372611</v>
          </cell>
          <cell r="Y1843">
            <v>37282</v>
          </cell>
          <cell r="Z1843" t="str">
            <v>PEN PEMBY SUPPLY CONCRETE PRD 16 DESEMBER 2001 S/D 15 JAN'02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C1844" t="str">
            <v>RR/00014/B/01/02/BTG</v>
          </cell>
          <cell r="E1844">
            <v>37282</v>
          </cell>
          <cell r="G1844" t="str">
            <v>C019</v>
          </cell>
          <cell r="H1844" t="str">
            <v>CEMARA SEMITAMA, PT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O1844" t="str">
            <v>UNIT BATCHING PLANT</v>
          </cell>
          <cell r="R1844">
            <v>0</v>
          </cell>
          <cell r="S1844">
            <v>4</v>
          </cell>
          <cell r="Y1844">
            <v>37282</v>
          </cell>
          <cell r="Z1844" t="str">
            <v>PEN PEMBY SUPPLY CONCRETE PRD 16 DESEMBER 2001 S/D 15 JAN'02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C1845" t="str">
            <v>RR/00014/B/01/02/BTG</v>
          </cell>
          <cell r="E1845">
            <v>37282</v>
          </cell>
          <cell r="G1845" t="str">
            <v>C019</v>
          </cell>
          <cell r="H1845" t="str">
            <v>CEMARA SEMITAMA, PT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O1845" t="str">
            <v>POS NERACA</v>
          </cell>
          <cell r="R1845">
            <v>4529619</v>
          </cell>
          <cell r="S1845">
            <v>0</v>
          </cell>
          <cell r="Y1845">
            <v>37282</v>
          </cell>
          <cell r="Z1845" t="str">
            <v>PEN PEMBY SUPPLY CONCRETE PRD 16 DESEMBER 2001 S/D 15 JAN'02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C1846" t="str">
            <v>RR/00014/B/01/02/BTG</v>
          </cell>
          <cell r="E1846">
            <v>37282</v>
          </cell>
          <cell r="G1846" t="str">
            <v>C019</v>
          </cell>
          <cell r="H1846" t="str">
            <v>CEMARA SEMITAMA, PT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O1846" t="str">
            <v>POS NERACA</v>
          </cell>
          <cell r="R1846">
            <v>3019746</v>
          </cell>
          <cell r="S1846">
            <v>0</v>
          </cell>
          <cell r="Y1846">
            <v>37282</v>
          </cell>
          <cell r="Z1846" t="str">
            <v>PEN PEMBY SUPPLY CONCRETE PRD 16 DESEMBER 2001 S/D 15 JAN'02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G1847" t="str">
            <v>8602714</v>
          </cell>
          <cell r="H1847" t="str">
            <v>ALI HERNOWO, SH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O1847" t="str">
            <v>POS NERACA</v>
          </cell>
          <cell r="R1847">
            <v>0</v>
          </cell>
          <cell r="S1847">
            <v>3407000</v>
          </cell>
          <cell r="Y1847">
            <v>37282</v>
          </cell>
          <cell r="Z1847" t="str">
            <v>PEN SISA P/J UM PENGADAAN PAKAIAN SERAGAM BACKUP TERLAMPIR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C1848" t="str">
            <v>RR/00015/B/01/02/BTG</v>
          </cell>
          <cell r="E1848">
            <v>37282</v>
          </cell>
          <cell r="G1848" t="str">
            <v>8602714</v>
          </cell>
          <cell r="H1848" t="str">
            <v>ALI HERNOWO, SH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O1848" t="str">
            <v>POS NERACA</v>
          </cell>
          <cell r="R1848">
            <v>3407000</v>
          </cell>
          <cell r="S1848">
            <v>0</v>
          </cell>
          <cell r="Y1848">
            <v>37282</v>
          </cell>
          <cell r="Z1848" t="str">
            <v>PEN SISA P/J UM PENGADAAN PAKAIAN SERAGAM BACKUP TERLAMPIR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C1849" t="str">
            <v>RR/00016/B/01/02/BTG</v>
          </cell>
          <cell r="E1849">
            <v>37282</v>
          </cell>
          <cell r="G1849" t="str">
            <v>8602714</v>
          </cell>
          <cell r="H1849" t="str">
            <v>ALI HERNOWO, SH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O1849" t="str">
            <v>UNIT BATCHING PLANT</v>
          </cell>
          <cell r="R1849">
            <v>14982000</v>
          </cell>
          <cell r="S1849">
            <v>0</v>
          </cell>
          <cell r="Y1849">
            <v>37282</v>
          </cell>
          <cell r="Z1849" t="str">
            <v>PEN SISA P/J UM UTK BIAYA STAPLE &amp; OPERAS.PENYUSUNAN SEMEN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C1850" t="str">
            <v>RR/00016/B/01/02/BTG</v>
          </cell>
          <cell r="E1850">
            <v>37282</v>
          </cell>
          <cell r="G1850" t="str">
            <v>8602714</v>
          </cell>
          <cell r="H1850" t="str">
            <v>ALI HERNOWO, SH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O1850" t="str">
            <v>POS NERACA</v>
          </cell>
          <cell r="R1850">
            <v>0</v>
          </cell>
          <cell r="S1850">
            <v>6500000</v>
          </cell>
          <cell r="Y1850">
            <v>37282</v>
          </cell>
          <cell r="Z1850" t="str">
            <v>PEN SISA P/J UM UTK BIAYA STAPLE &amp; OPERAS.PENYUSUNAN SEMEN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C1851" t="str">
            <v>RR/00016/B/01/02/BTG</v>
          </cell>
          <cell r="E1851">
            <v>37282</v>
          </cell>
          <cell r="G1851" t="str">
            <v>8602714</v>
          </cell>
          <cell r="H1851" t="str">
            <v>ALI HERNOWO, SH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O1851" t="str">
            <v>POS NERACA</v>
          </cell>
          <cell r="R1851">
            <v>0</v>
          </cell>
          <cell r="S1851">
            <v>2730000</v>
          </cell>
          <cell r="Y1851">
            <v>37282</v>
          </cell>
          <cell r="Z1851" t="str">
            <v>PEN SISA P/J UM UTK BIAYA STAPLE &amp; OPERAS.PENYUSUNAN SEMEN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C1852" t="str">
            <v>RR/00016/B/01/02/BTG</v>
          </cell>
          <cell r="E1852">
            <v>37282</v>
          </cell>
          <cell r="G1852" t="str">
            <v>8602714</v>
          </cell>
          <cell r="H1852" t="str">
            <v>ALI HERNOWO, SH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O1852" t="str">
            <v>POS NERACA</v>
          </cell>
          <cell r="R1852">
            <v>0</v>
          </cell>
          <cell r="S1852">
            <v>7460000</v>
          </cell>
          <cell r="Y1852">
            <v>37282</v>
          </cell>
          <cell r="Z1852" t="str">
            <v>PEN SISA P/J UM UTK BIAYA STAPLE &amp; OPERAS.PENYUSUNAN SEMEN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C1853" t="str">
            <v>RR/00016/B/01/02/BTG</v>
          </cell>
          <cell r="E1853">
            <v>37282</v>
          </cell>
          <cell r="G1853" t="str">
            <v>8602714</v>
          </cell>
          <cell r="H1853" t="str">
            <v>ALI HERNOWO, SH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O1853" t="str">
            <v>POS NERACA</v>
          </cell>
          <cell r="R1853">
            <v>1708000</v>
          </cell>
          <cell r="S1853">
            <v>0</v>
          </cell>
          <cell r="Y1853">
            <v>37282</v>
          </cell>
          <cell r="Z1853" t="str">
            <v>PEN SISA P/J UM UTK BIAYA STAPLE &amp; OPERAS.PENYUSUNAN SEMEN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G1854" t="str">
            <v>8602714</v>
          </cell>
          <cell r="H1854" t="str">
            <v>ALI HERNOWO, SH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O1854" t="str">
            <v>POS NERACA</v>
          </cell>
          <cell r="R1854">
            <v>2000000</v>
          </cell>
          <cell r="S1854">
            <v>0</v>
          </cell>
          <cell r="Y1854">
            <v>37282</v>
          </cell>
          <cell r="Z1854" t="str">
            <v>PENERIMAAN SISA P/J UM PEMBELIAN ZAK KOSONG BACKUP TERLAMPIR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C1855" t="str">
            <v>RR/00017/B/01/02/BTG</v>
          </cell>
          <cell r="E1855">
            <v>37282</v>
          </cell>
          <cell r="G1855" t="str">
            <v>8602714</v>
          </cell>
          <cell r="H1855" t="str">
            <v>ALI HERNOWO, SH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O1855" t="str">
            <v>UNIT BATCHING PLANT</v>
          </cell>
          <cell r="R1855">
            <v>750000</v>
          </cell>
          <cell r="S1855">
            <v>0</v>
          </cell>
          <cell r="Y1855">
            <v>37282</v>
          </cell>
          <cell r="Z1855" t="str">
            <v>PENERIMAAN SISA P/J UM PEMBELIAN ZAK KOSONG BACKUP TERLAMPIR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C1856" t="str">
            <v>RR/00017/B/01/02/BTG</v>
          </cell>
          <cell r="E1856">
            <v>37282</v>
          </cell>
          <cell r="G1856" t="str">
            <v>8602714</v>
          </cell>
          <cell r="H1856" t="str">
            <v>ALI HERNOWO, SH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O1856" t="str">
            <v>POS NERACA</v>
          </cell>
          <cell r="R1856">
            <v>0</v>
          </cell>
          <cell r="S1856">
            <v>3000000</v>
          </cell>
          <cell r="Y1856">
            <v>37282</v>
          </cell>
          <cell r="Z1856" t="str">
            <v>PENERIMAAN SISA P/J UM PEMBELIAN ZAK KOSONG BACKUP TERLAMPIR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C1857" t="str">
            <v>RR/00017/B/01/02/BTG</v>
          </cell>
          <cell r="E1857">
            <v>37282</v>
          </cell>
          <cell r="G1857" t="str">
            <v>8602714</v>
          </cell>
          <cell r="H1857" t="str">
            <v>ALI HERNOWO, SH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O1857" t="str">
            <v>POS NERACA</v>
          </cell>
          <cell r="R1857">
            <v>250000</v>
          </cell>
          <cell r="S1857">
            <v>0</v>
          </cell>
          <cell r="Y1857">
            <v>37282</v>
          </cell>
          <cell r="Z1857" t="str">
            <v>PENERIMAAN SISA P/J UM PEMBELIAN ZAK KOSONG BACKUP TERLAMPIR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C1858" t="str">
            <v>RR/00018/B/01/02/BTG</v>
          </cell>
          <cell r="E1858">
            <v>37282</v>
          </cell>
          <cell r="G1858" t="str">
            <v>9200050</v>
          </cell>
          <cell r="H1858" t="str">
            <v>ROHMAD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O1858" t="str">
            <v>DIV. KEUANGAN &amp; KOMERSIL</v>
          </cell>
          <cell r="R1858">
            <v>2950000</v>
          </cell>
          <cell r="S1858">
            <v>0</v>
          </cell>
          <cell r="Y1858">
            <v>37282</v>
          </cell>
          <cell r="Z1858" t="str">
            <v>PEN SISA P/J UM UTK BIAYA CATERING PEMERIKSAAN LAP.KEUANGAN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C1859" t="str">
            <v>RR/00018/B/01/02/BTG</v>
          </cell>
          <cell r="E1859">
            <v>37282</v>
          </cell>
          <cell r="G1859" t="str">
            <v>9200050</v>
          </cell>
          <cell r="H1859" t="str">
            <v>ROHMAD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O1859" t="str">
            <v>POS NERACA</v>
          </cell>
          <cell r="R1859">
            <v>0</v>
          </cell>
          <cell r="S1859">
            <v>3000000</v>
          </cell>
          <cell r="Y1859">
            <v>37282</v>
          </cell>
          <cell r="Z1859" t="str">
            <v>PEN SISA P/J UM UTK BIAYA CATERING PEMERIKSAAN LAP.KEUANGAN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C1860" t="str">
            <v>RR/00018/B/01/02/BTG</v>
          </cell>
          <cell r="E1860">
            <v>37282</v>
          </cell>
          <cell r="G1860" t="str">
            <v>9200050</v>
          </cell>
          <cell r="H1860" t="str">
            <v>ROHMAD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O1860" t="str">
            <v>POS NERACA</v>
          </cell>
          <cell r="R1860">
            <v>50000</v>
          </cell>
          <cell r="S1860">
            <v>0</v>
          </cell>
          <cell r="Y1860">
            <v>37282</v>
          </cell>
          <cell r="Z1860" t="str">
            <v>PEN SISA P/J UM UTK BIAYA CATERING PEMERIKSAAN LAP.KEUANGAN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C1861" t="str">
            <v>RR/00019/B/01/02/BTG</v>
          </cell>
          <cell r="E1861">
            <v>37282</v>
          </cell>
          <cell r="G1861" t="str">
            <v>9100035</v>
          </cell>
          <cell r="H1861" t="str">
            <v>SUDARMANTO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O1861" t="str">
            <v>PENERIMAAN NON USAHA</v>
          </cell>
          <cell r="R1861">
            <v>0</v>
          </cell>
          <cell r="S1861">
            <v>109500</v>
          </cell>
          <cell r="Y1861">
            <v>37282</v>
          </cell>
          <cell r="Z1861" t="str">
            <v>PEN SISA P/J UANG MUKA DINAS KE BALIKPAPAN BACKUP TERLAMPIR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C1862" t="str">
            <v>RR/00019/B/01/02/BTG</v>
          </cell>
          <cell r="E1862">
            <v>37282</v>
          </cell>
          <cell r="G1862" t="str">
            <v>9100035</v>
          </cell>
          <cell r="H1862" t="str">
            <v>SUDARMANTO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O1862" t="str">
            <v>POS NERACA</v>
          </cell>
          <cell r="R1862">
            <v>109500</v>
          </cell>
          <cell r="S1862">
            <v>0</v>
          </cell>
          <cell r="Y1862">
            <v>37282</v>
          </cell>
          <cell r="Z1862" t="str">
            <v>PEN SISA P/J UANG MUKA DINAS KE BALIKPAPAN BACKUP TERLAMPIR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C1863" t="str">
            <v>RR/00020/B/01/02/BTG</v>
          </cell>
          <cell r="E1863">
            <v>37284</v>
          </cell>
          <cell r="G1863" t="str">
            <v>C022</v>
          </cell>
          <cell r="H1863" t="str">
            <v>CATUR BANGUN M.S, PT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O1863" t="str">
            <v>POS NERACA</v>
          </cell>
          <cell r="R1863">
            <v>0</v>
          </cell>
          <cell r="S1863">
            <v>50000000</v>
          </cell>
          <cell r="Y1863">
            <v>37284</v>
          </cell>
          <cell r="Z1863" t="str">
            <v>PEN PEMBY UANG MUKA SUPPLY CONCRETE READY PERIODE JAN'2002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C1864" t="str">
            <v>RR/00020/B/01/02/BTG</v>
          </cell>
          <cell r="E1864">
            <v>37284</v>
          </cell>
          <cell r="G1864" t="str">
            <v>C022</v>
          </cell>
          <cell r="H1864" t="str">
            <v>CATUR BANGUN M.S, PT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O1864" t="str">
            <v>POS NERACA</v>
          </cell>
          <cell r="R1864">
            <v>50000000</v>
          </cell>
          <cell r="S1864">
            <v>0</v>
          </cell>
          <cell r="Y1864">
            <v>37284</v>
          </cell>
          <cell r="Z1864" t="str">
            <v>PEN PEMBY UANG MUKA SUPPLY CONCRETE READY PERIODE JAN'2002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G1865" t="str">
            <v>P006</v>
          </cell>
          <cell r="H1865" t="str">
            <v>PUPUK KALTIM (PERSERO),PT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O1865" t="str">
            <v>POS NERACA</v>
          </cell>
          <cell r="R1865">
            <v>0</v>
          </cell>
          <cell r="S1865">
            <v>190908294</v>
          </cell>
          <cell r="Y1865">
            <v>37284</v>
          </cell>
          <cell r="Z1865" t="str">
            <v>PEN PEMBY SEWA LAHAN PERIODE 13 JANUARI S.D 12 APRIL 2002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G1866" t="str">
            <v>P006</v>
          </cell>
          <cell r="H1866" t="str">
            <v>PUPUK KALTIM (PERSERO),PT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O1866" t="str">
            <v>POS NERACA</v>
          </cell>
          <cell r="R1866">
            <v>0</v>
          </cell>
          <cell r="S1866">
            <v>66946688</v>
          </cell>
          <cell r="Y1866">
            <v>37284</v>
          </cell>
          <cell r="Z1866" t="str">
            <v>PEN PEMBY SEWA LAHAN PERIODE 13 JANUARI S.D 12 APRIL 2002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C1867" t="str">
            <v>RR/00021/B/01/02/BTG</v>
          </cell>
          <cell r="E1867">
            <v>37284</v>
          </cell>
          <cell r="G1867" t="str">
            <v>P006</v>
          </cell>
          <cell r="H1867" t="str">
            <v>PUPUK KALTIM (PERSERO),PT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O1867" t="str">
            <v>POS NERACA</v>
          </cell>
          <cell r="R1867">
            <v>257854982</v>
          </cell>
          <cell r="S1867">
            <v>0</v>
          </cell>
          <cell r="Y1867">
            <v>37284</v>
          </cell>
          <cell r="Z1867" t="str">
            <v>PEN PEMBY SEWA LAHAN PERIODE 13 JANUARI S.D 12 APRIL 2002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C1868" t="str">
            <v>RR/00022/B/01/02/BTG</v>
          </cell>
          <cell r="E1868">
            <v>37284</v>
          </cell>
          <cell r="G1868" t="str">
            <v>B027</v>
          </cell>
          <cell r="H1868" t="str">
            <v>BANK MANDIRI (PERSERO) LHOK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O1868" t="str">
            <v>POS NERACA</v>
          </cell>
          <cell r="R1868">
            <v>0</v>
          </cell>
          <cell r="S1868">
            <v>110524</v>
          </cell>
          <cell r="Y1868">
            <v>37284</v>
          </cell>
          <cell r="Z1868" t="str">
            <v>PEN PEMBY ATAS PEMAKAIAN MATERIAL A/N SURYO SUBIANTORO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C1869" t="str">
            <v>RR/00022/B/01/02/BTG</v>
          </cell>
          <cell r="E1869">
            <v>37284</v>
          </cell>
          <cell r="G1869" t="str">
            <v>B027</v>
          </cell>
          <cell r="H1869" t="str">
            <v>BANK MANDIRI (PERSERO) LHOK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O1869" t="str">
            <v>POS NERACA</v>
          </cell>
          <cell r="R1869">
            <v>0</v>
          </cell>
          <cell r="S1869">
            <v>332295</v>
          </cell>
          <cell r="Y1869">
            <v>37284</v>
          </cell>
          <cell r="Z1869" t="str">
            <v>PEN PEMBY ATAS PEMAKAIAN MATERIAL A/N SURYO SUBIANTORO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C1870" t="str">
            <v>RR/00022/B/01/02/BTG</v>
          </cell>
          <cell r="E1870">
            <v>37284</v>
          </cell>
          <cell r="G1870" t="str">
            <v>B027</v>
          </cell>
          <cell r="H1870" t="str">
            <v>BANK MANDIRI (PERSERO) LHOK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O1870" t="str">
            <v>PENERIMAAN NON USAHA</v>
          </cell>
          <cell r="R1870">
            <v>0</v>
          </cell>
          <cell r="S1870">
            <v>134681</v>
          </cell>
          <cell r="Y1870">
            <v>37284</v>
          </cell>
          <cell r="Z1870" t="str">
            <v>PEN PEMBY ATAS PEMAKAIAN MATERIAL A/N SURYO SUBIANTORO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C1871" t="str">
            <v>RR/00022/B/01/02/BTG</v>
          </cell>
          <cell r="E1871">
            <v>37284</v>
          </cell>
          <cell r="G1871" t="str">
            <v>B027</v>
          </cell>
          <cell r="H1871" t="str">
            <v>BANK MANDIRI (PERSERO) LHOK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O1871" t="str">
            <v>POS NERACA</v>
          </cell>
          <cell r="R1871">
            <v>297000</v>
          </cell>
          <cell r="S1871">
            <v>0</v>
          </cell>
          <cell r="Y1871">
            <v>37284</v>
          </cell>
          <cell r="Z1871" t="str">
            <v>PEN PEMBY ATAS PEMAKAIAN MATERIAL A/N SURYO SUBIANTORO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C1872" t="str">
            <v>RR/00022/B/01/02/BTG</v>
          </cell>
          <cell r="E1872">
            <v>37284</v>
          </cell>
          <cell r="G1872" t="str">
            <v>B027</v>
          </cell>
          <cell r="H1872" t="str">
            <v>BANK MANDIRI (PERSERO) LHOK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O1872" t="str">
            <v>POS NERACA</v>
          </cell>
          <cell r="R1872">
            <v>280500</v>
          </cell>
          <cell r="S1872">
            <v>0</v>
          </cell>
          <cell r="Y1872">
            <v>37284</v>
          </cell>
          <cell r="Z1872" t="str">
            <v>PEN PEMBY ATAS PEMAKAIAN MATERIAL A/N SURYO SUBIANTORO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C1873" t="str">
            <v>RR/00023/B/01/02/BTG</v>
          </cell>
          <cell r="E1873">
            <v>37284</v>
          </cell>
          <cell r="G1873" t="str">
            <v>9100075</v>
          </cell>
          <cell r="H1873" t="str">
            <v>YAHYA KADANG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O1873" t="str">
            <v>POS NERACA</v>
          </cell>
          <cell r="R1873">
            <v>0</v>
          </cell>
          <cell r="S1873">
            <v>221048</v>
          </cell>
          <cell r="Y1873">
            <v>37284</v>
          </cell>
          <cell r="Z1873" t="str">
            <v>PEN PEMBY ATAS PEMAKAIAN PASIR CUCI EX.PALU DARI GUDANG KIE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C1874" t="str">
            <v>RR/00023/B/01/02/BTG</v>
          </cell>
          <cell r="E1874">
            <v>37284</v>
          </cell>
          <cell r="G1874" t="str">
            <v>9100075</v>
          </cell>
          <cell r="H1874" t="str">
            <v>YAHYA KADANG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O1874" t="str">
            <v>PENERIMAAN NON USAHA</v>
          </cell>
          <cell r="R1874">
            <v>0</v>
          </cell>
          <cell r="S1874">
            <v>42952</v>
          </cell>
          <cell r="Y1874">
            <v>37284</v>
          </cell>
          <cell r="Z1874" t="str">
            <v>PEN PEMBY ATAS PEMAKAIAN PASIR CUCI EX.PALU DARI GUDANG KIE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C1875" t="str">
            <v>RR/00023/B/01/02/BTG</v>
          </cell>
          <cell r="E1875">
            <v>37284</v>
          </cell>
          <cell r="G1875" t="str">
            <v>9100075</v>
          </cell>
          <cell r="H1875" t="str">
            <v>YAHYA KADANG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O1875" t="str">
            <v>POS NERACA</v>
          </cell>
          <cell r="R1875">
            <v>264000</v>
          </cell>
          <cell r="S1875">
            <v>0</v>
          </cell>
          <cell r="Y1875">
            <v>37284</v>
          </cell>
          <cell r="Z1875" t="str">
            <v>PEN PEMBY ATAS PEMAKAIAN PASIR CUCI EX.PALU DARI GUDANG KIE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C1876" t="str">
            <v>RR/00024/B/01/02/BTG</v>
          </cell>
          <cell r="E1876">
            <v>37284</v>
          </cell>
          <cell r="G1876" t="str">
            <v>9100032</v>
          </cell>
          <cell r="H1876" t="str">
            <v>NURWAHUDI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O1876" t="str">
            <v>POS NERACA</v>
          </cell>
          <cell r="R1876">
            <v>0</v>
          </cell>
          <cell r="S1876">
            <v>310890</v>
          </cell>
          <cell r="Y1876">
            <v>37284</v>
          </cell>
          <cell r="Z1876" t="str">
            <v>PEN PEMBY ATAS PEMAKAIAN SEMEN TYPE I DARI GUDANG PT.KIE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C1877" t="str">
            <v>RR/00024/B/01/02/BTG</v>
          </cell>
          <cell r="E1877">
            <v>37284</v>
          </cell>
          <cell r="G1877" t="str">
            <v>9100032</v>
          </cell>
          <cell r="H1877" t="str">
            <v>NURWAHUDI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O1877" t="str">
            <v>POS NERACA</v>
          </cell>
          <cell r="R1877">
            <v>0</v>
          </cell>
          <cell r="S1877">
            <v>92994</v>
          </cell>
          <cell r="Y1877">
            <v>37284</v>
          </cell>
          <cell r="Z1877" t="str">
            <v>PEN PEMBY ATAS PEMAKAIAN SEMEN TYPE I DARI GUDANG PT.KIE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C1878" t="str">
            <v>RR/00024/B/01/02/BTG</v>
          </cell>
          <cell r="E1878">
            <v>37284</v>
          </cell>
          <cell r="G1878" t="str">
            <v>9100032</v>
          </cell>
          <cell r="H1878" t="str">
            <v>NURWAHUDI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O1878" t="str">
            <v>PENERIMAAN NON USAHA</v>
          </cell>
          <cell r="R1878">
            <v>0</v>
          </cell>
          <cell r="S1878">
            <v>68616</v>
          </cell>
          <cell r="Y1878">
            <v>37284</v>
          </cell>
          <cell r="Z1878" t="str">
            <v>PEN PEMBY ATAS PEMAKAIAN SEMEN TYPE I DARI GUDANG PT.KIE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C1879" t="str">
            <v>RR/00024/B/01/02/BTG</v>
          </cell>
          <cell r="E1879">
            <v>37284</v>
          </cell>
          <cell r="G1879" t="str">
            <v>9100032</v>
          </cell>
          <cell r="H1879" t="str">
            <v>NURWAHUDI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O1879" t="str">
            <v>POS NERACA</v>
          </cell>
          <cell r="R1879">
            <v>472500</v>
          </cell>
          <cell r="S1879">
            <v>0</v>
          </cell>
          <cell r="Y1879">
            <v>37284</v>
          </cell>
          <cell r="Z1879" t="str">
            <v>PEN PEMBY ATAS PEMAKAIAN SEMEN TYPE I DARI GUDANG PT.KIE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G1880" t="str">
            <v>8401891</v>
          </cell>
          <cell r="H1880" t="str">
            <v>SYAMSUDDIN YUNUS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O1880" t="str">
            <v>POS NERACA</v>
          </cell>
          <cell r="R1880">
            <v>0</v>
          </cell>
          <cell r="S1880">
            <v>1192704</v>
          </cell>
          <cell r="Y1880">
            <v>762</v>
          </cell>
          <cell r="Z1880" t="str">
            <v>PENERIMAAN PEMBAYARAN PIUTANG PIHAK KE III BACKUP TERLAMPIR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C1881" t="str">
            <v>RR/00025/B/01/02/BTG</v>
          </cell>
          <cell r="E1881">
            <v>762</v>
          </cell>
          <cell r="G1881" t="str">
            <v>8401891</v>
          </cell>
          <cell r="H1881" t="str">
            <v>SYAMSUDDIN YUNUS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O1881" t="str">
            <v>POS NERACA</v>
          </cell>
          <cell r="R1881">
            <v>1192704</v>
          </cell>
          <cell r="S1881">
            <v>0</v>
          </cell>
          <cell r="Y1881">
            <v>762</v>
          </cell>
          <cell r="Z1881" t="str">
            <v>PENERIMAAN PEMBAYARAN PIUTANG PIHAK KE III BACKUP TERLAMPIR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C1882" t="str">
            <v>RR/00026/B/01/02/BTG</v>
          </cell>
          <cell r="E1882">
            <v>762</v>
          </cell>
          <cell r="G1882" t="str">
            <v>D009</v>
          </cell>
          <cell r="H1882" t="str">
            <v>DECORIENT INDONESIA, PT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O1882" t="str">
            <v>POS NERACA</v>
          </cell>
          <cell r="R1882">
            <v>0</v>
          </cell>
          <cell r="S1882">
            <v>39000000</v>
          </cell>
          <cell r="Y1882">
            <v>762</v>
          </cell>
          <cell r="Z1882" t="str">
            <v>PEN PEMBY UM SUPPLY CONCRETE READY MIX PERIODE JANUARI 2002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C1883" t="str">
            <v>RR/00026/B/01/02/BTG</v>
          </cell>
          <cell r="E1883">
            <v>762</v>
          </cell>
          <cell r="G1883" t="str">
            <v>D009</v>
          </cell>
          <cell r="H1883" t="str">
            <v>DECORIENT INDONESIA, PT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O1883" t="str">
            <v>POS NERACA</v>
          </cell>
          <cell r="R1883">
            <v>4000000</v>
          </cell>
          <cell r="S1883">
            <v>0</v>
          </cell>
          <cell r="Y1883">
            <v>762</v>
          </cell>
          <cell r="Z1883" t="str">
            <v>PEN PEMBY UM SUPPLY CONCRETE READY MIX PERIODE JANUARI 2002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C1884" t="str">
            <v>RR/00026/B/01/02/BTG</v>
          </cell>
          <cell r="E1884">
            <v>762</v>
          </cell>
          <cell r="G1884" t="str">
            <v>D009</v>
          </cell>
          <cell r="H1884" t="str">
            <v>DECORIENT INDONESIA, PT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O1884" t="str">
            <v>POS NERACA</v>
          </cell>
          <cell r="R1884">
            <v>10000000</v>
          </cell>
          <cell r="S1884">
            <v>0</v>
          </cell>
          <cell r="Y1884">
            <v>762</v>
          </cell>
          <cell r="Z1884" t="str">
            <v>PEN PEMBY UM SUPPLY CONCRETE READY MIX PERIODE JANUARI 2002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C1885" t="str">
            <v>RR/00026/B/01/02/BTG</v>
          </cell>
          <cell r="E1885">
            <v>762</v>
          </cell>
          <cell r="G1885" t="str">
            <v>D009</v>
          </cell>
          <cell r="H1885" t="str">
            <v>DECORIENT INDONESIA, PT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O1885" t="str">
            <v>POS NERACA</v>
          </cell>
          <cell r="R1885">
            <v>25000000</v>
          </cell>
          <cell r="S1885">
            <v>0</v>
          </cell>
          <cell r="Y1885">
            <v>762</v>
          </cell>
          <cell r="Z1885" t="str">
            <v>PEN PEMBY UM SUPPLY CONCRETE READY MIX PERIODE JANUARI 2002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G1886" t="str">
            <v>S038</v>
          </cell>
          <cell r="H1886" t="str">
            <v>SHINWHA ENGINEERING CONST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O1886" t="str">
            <v>POS NERACA</v>
          </cell>
          <cell r="R1886">
            <v>1227273</v>
          </cell>
          <cell r="S1886">
            <v>0</v>
          </cell>
          <cell r="Y1886">
            <v>762</v>
          </cell>
          <cell r="Z1886" t="str">
            <v>PEN PEMBY SEWA MESS HOLL PERIODE 1 JANUARI S/D 30 JUNI 2002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C1887" t="str">
            <v>RR/00027/B/01/02/BTG</v>
          </cell>
          <cell r="E1887">
            <v>762</v>
          </cell>
          <cell r="G1887" t="str">
            <v>S038</v>
          </cell>
          <cell r="H1887" t="str">
            <v>SHINWHA ENGINEERING CONST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O1887" t="str">
            <v>POS NERACA</v>
          </cell>
          <cell r="R1887">
            <v>0</v>
          </cell>
          <cell r="S1887">
            <v>2045455</v>
          </cell>
          <cell r="Y1887">
            <v>762</v>
          </cell>
          <cell r="Z1887" t="str">
            <v>PEN PEMBY SEWA MESS HOLL PERIODE 1 JANUARI S/D 30 JUNI 2002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C1888" t="str">
            <v>RR/00027/B/01/02/BTG</v>
          </cell>
          <cell r="E1888">
            <v>762</v>
          </cell>
          <cell r="G1888" t="str">
            <v>S038</v>
          </cell>
          <cell r="H1888" t="str">
            <v>SHINWHA ENGINEERING CONST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O1888" t="str">
            <v>PENERIMAAN NON USAHA</v>
          </cell>
          <cell r="R1888">
            <v>0</v>
          </cell>
          <cell r="S1888">
            <v>20454546</v>
          </cell>
          <cell r="Y1888">
            <v>762</v>
          </cell>
          <cell r="Z1888" t="str">
            <v>PEN PEMBY SEWA MESS HOLL PERIODE 1 JANUARI S/D 30 JUNI 2002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C1889" t="str">
            <v>RR/00027/B/01/02/BTG</v>
          </cell>
          <cell r="E1889">
            <v>762</v>
          </cell>
          <cell r="G1889" t="str">
            <v>S038</v>
          </cell>
          <cell r="H1889" t="str">
            <v>SHINWHA ENGINEERING CONST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O1889" t="str">
            <v>POS NERACA</v>
          </cell>
          <cell r="R1889">
            <v>21272728</v>
          </cell>
          <cell r="S1889">
            <v>0</v>
          </cell>
          <cell r="Y1889">
            <v>762</v>
          </cell>
          <cell r="Z1889" t="str">
            <v>PEN PEMBY SEWA MESS HOLL PERIODE 1 JANUARI S/D 30 JUNI 2002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C1890" t="str">
            <v>RR/00028/B/01/02/BTG</v>
          </cell>
          <cell r="E1890">
            <v>762</v>
          </cell>
          <cell r="G1890" t="str">
            <v>U011</v>
          </cell>
          <cell r="H1890" t="str">
            <v>USAHA OPTIMA PERSADA, PT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O1890" t="str">
            <v>BAGIAN KEUGAR</v>
          </cell>
          <cell r="R1890">
            <v>10000</v>
          </cell>
          <cell r="S1890">
            <v>0</v>
          </cell>
          <cell r="Y1890">
            <v>762</v>
          </cell>
          <cell r="Z1890" t="str">
            <v>PEN PEMBY SUPPLY CONCRETE READY MIX PRD 1 S/D 15 DESEMBER'01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G1891" t="str">
            <v>U011</v>
          </cell>
          <cell r="H1891" t="str">
            <v>USAHA OPTIMA PERSADA, PT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O1891" t="str">
            <v>POS NERACA</v>
          </cell>
          <cell r="R1891">
            <v>0</v>
          </cell>
          <cell r="S1891">
            <v>140176519</v>
          </cell>
          <cell r="Y1891">
            <v>762</v>
          </cell>
          <cell r="Z1891" t="str">
            <v>PEN PEMBY SUPPLY CONCRETE READY MIX PRD 1 S/D 15 DESEMBER'01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C1892" t="str">
            <v>RR/00028/B/01/02/BTG</v>
          </cell>
          <cell r="E1892">
            <v>762</v>
          </cell>
          <cell r="G1892" t="str">
            <v>U011</v>
          </cell>
          <cell r="H1892" t="str">
            <v>USAHA OPTIMA PERSADA, PT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O1892" t="str">
            <v>POS NERACA</v>
          </cell>
          <cell r="R1892">
            <v>140166519</v>
          </cell>
          <cell r="S1892">
            <v>0</v>
          </cell>
          <cell r="Y1892">
            <v>762</v>
          </cell>
          <cell r="Z1892" t="str">
            <v>PEN PEMBY SUPPLY CONCRETE READY MIX PRD 1 S/D 15 DESEMBER'01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G1893" t="str">
            <v>P034</v>
          </cell>
          <cell r="H1893" t="str">
            <v>PKT.PROYEK KALTIM 4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O1893" t="str">
            <v>POS NERACA</v>
          </cell>
          <cell r="R1893">
            <v>0</v>
          </cell>
          <cell r="S1893">
            <v>133333208</v>
          </cell>
          <cell r="Y1893">
            <v>762</v>
          </cell>
          <cell r="Z1893" t="str">
            <v>PEN PEMBY SUPPLY CONCRETE (UBS-4) PRD 1 S/D 15 DESEMBER 2001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C1894" t="str">
            <v>RR/00029/B/01/02/BTG</v>
          </cell>
          <cell r="E1894">
            <v>762</v>
          </cell>
          <cell r="G1894" t="str">
            <v>P034</v>
          </cell>
          <cell r="H1894" t="str">
            <v>PKT.PROYEK KALTIM 4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O1894" t="str">
            <v>POS NERACA</v>
          </cell>
          <cell r="R1894">
            <v>133333208</v>
          </cell>
          <cell r="S1894">
            <v>0</v>
          </cell>
          <cell r="Y1894">
            <v>762</v>
          </cell>
          <cell r="Z1894" t="str">
            <v>PEN PEMBY SUPPLY CONCRETE (UBS-4) PRD 1 S/D 15 DESEMBER 2001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C1895" t="str">
            <v>RR/00030/B/01/02/BTG</v>
          </cell>
          <cell r="E1895">
            <v>762</v>
          </cell>
          <cell r="G1895" t="str">
            <v>P034</v>
          </cell>
          <cell r="H1895" t="str">
            <v>PKT.PROYEK KALTIM 4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O1895" t="str">
            <v>UNIT BATCHING PLANT</v>
          </cell>
          <cell r="R1895">
            <v>1</v>
          </cell>
          <cell r="S1895">
            <v>0</v>
          </cell>
          <cell r="Y1895">
            <v>762</v>
          </cell>
          <cell r="Z1895" t="str">
            <v>PEN PEMBY SUPPLY CONCRETE (UBS-4) PRD 16 S/D 28 DESEMBER'01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G1896" t="str">
            <v>P034</v>
          </cell>
          <cell r="H1896" t="str">
            <v>PKT.PROYEK KALTIM 4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O1896" t="str">
            <v>POS NERACA</v>
          </cell>
          <cell r="R1896">
            <v>0</v>
          </cell>
          <cell r="S1896">
            <v>27569853</v>
          </cell>
          <cell r="Y1896">
            <v>762</v>
          </cell>
          <cell r="Z1896" t="str">
            <v>PEN PEMBY SUPPLY CONCRETE (UBS-4) PRD 16 S/D 28 DESEMBER'01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C1897" t="str">
            <v>RR/00030/B/01/02/BTG</v>
          </cell>
          <cell r="E1897">
            <v>762</v>
          </cell>
          <cell r="G1897" t="str">
            <v>P034</v>
          </cell>
          <cell r="H1897" t="str">
            <v>PKT.PROYEK KALTIM 4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O1897" t="str">
            <v>POS NERACA</v>
          </cell>
          <cell r="R1897">
            <v>27569852</v>
          </cell>
          <cell r="S1897">
            <v>0</v>
          </cell>
          <cell r="Y1897">
            <v>762</v>
          </cell>
          <cell r="Z1897" t="str">
            <v>PEN PEMBY SUPPLY CONCRETE (UBS-4) PRD 16 S/D 28 DESEMBER'01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G1898" t="str">
            <v>P034</v>
          </cell>
          <cell r="H1898" t="str">
            <v>PKT.PROYEK KALTIM 4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O1898" t="str">
            <v>POS NERACA</v>
          </cell>
          <cell r="R1898">
            <v>0</v>
          </cell>
          <cell r="S1898">
            <v>406520775</v>
          </cell>
          <cell r="Y1898">
            <v>762</v>
          </cell>
          <cell r="Z1898" t="str">
            <v>PEN PEMBY SUPPLY CONCRETE READY MIX PRD 1 S/D 15 DESEMBER'01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C1899" t="str">
            <v>RR/00031/B/01/02/BTG</v>
          </cell>
          <cell r="E1899">
            <v>762</v>
          </cell>
          <cell r="G1899" t="str">
            <v>P034</v>
          </cell>
          <cell r="H1899" t="str">
            <v>PKT.PROYEK KALTIM 4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O1899" t="str">
            <v>POS NERACA</v>
          </cell>
          <cell r="R1899">
            <v>406520775</v>
          </cell>
          <cell r="S1899">
            <v>0</v>
          </cell>
          <cell r="Y1899">
            <v>762</v>
          </cell>
          <cell r="Z1899" t="str">
            <v>PEN PEMBY SUPPLY CONCRETE READY MIX PRD 1 S/D 15 DESEMBER'01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G1900" t="str">
            <v>P034</v>
          </cell>
          <cell r="H1900" t="str">
            <v>PKT.PROYEK KALTIM 4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O1900" t="str">
            <v>POS NERACA</v>
          </cell>
          <cell r="R1900">
            <v>0</v>
          </cell>
          <cell r="S1900">
            <v>157063340</v>
          </cell>
          <cell r="Y1900">
            <v>762</v>
          </cell>
          <cell r="Z1900" t="str">
            <v>PEN PEMBY SUPPLY CONCRETE (UBS-4) PRD 16 S/D 30 DESEMBER'01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C1901" t="str">
            <v>RR/00032/B/01/02/BTG</v>
          </cell>
          <cell r="E1901">
            <v>762</v>
          </cell>
          <cell r="G1901" t="str">
            <v>P034</v>
          </cell>
          <cell r="H1901" t="str">
            <v>PKT.PROYEK KALTIM 4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O1901" t="str">
            <v>POS NERACA</v>
          </cell>
          <cell r="R1901">
            <v>157063340</v>
          </cell>
          <cell r="S1901">
            <v>0</v>
          </cell>
          <cell r="Y1901">
            <v>762</v>
          </cell>
          <cell r="Z1901" t="str">
            <v>PEN PEMBY SUPPLY CONCRETE (UBS-4) PRD 16 S/D 30 DESEMBER'01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C1902" t="str">
            <v>RR/00033/B/01/01/BTG</v>
          </cell>
          <cell r="E1902">
            <v>762</v>
          </cell>
          <cell r="G1902" t="str">
            <v>C019</v>
          </cell>
          <cell r="H1902" t="str">
            <v>CEMARA SEMITAMA, PT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O1902" t="str">
            <v>POS NERACA</v>
          </cell>
          <cell r="R1902">
            <v>0</v>
          </cell>
          <cell r="S1902">
            <v>46306202</v>
          </cell>
          <cell r="Y1902">
            <v>762</v>
          </cell>
          <cell r="Z1902" t="str">
            <v>PEN PEMBY UANG MUKA SUPPLY CONCRETE READY PERIODE JAN'2002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C1903" t="str">
            <v>RR/00033/B/01/01/BTG</v>
          </cell>
          <cell r="E1903">
            <v>762</v>
          </cell>
          <cell r="G1903" t="str">
            <v>C019</v>
          </cell>
          <cell r="H1903" t="str">
            <v>CEMARA SEMITAMA, PT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O1903" t="str">
            <v>POS NERACA</v>
          </cell>
          <cell r="R1903">
            <v>22903170</v>
          </cell>
          <cell r="S1903">
            <v>0</v>
          </cell>
          <cell r="Y1903">
            <v>762</v>
          </cell>
          <cell r="Z1903" t="str">
            <v>PEN PEMBY UANG MUKA SUPPLY CONCRETE READY PERIODE JAN'2002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C1904" t="str">
            <v>RR/00033/B/01/01/BTG</v>
          </cell>
          <cell r="E1904">
            <v>762</v>
          </cell>
          <cell r="G1904" t="str">
            <v>C019</v>
          </cell>
          <cell r="H1904" t="str">
            <v>CEMARA SEMITAMA, PT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O1904" t="str">
            <v>POS NERACA</v>
          </cell>
          <cell r="R1904">
            <v>23403032</v>
          </cell>
          <cell r="S1904">
            <v>0</v>
          </cell>
          <cell r="Y1904">
            <v>762</v>
          </cell>
          <cell r="Z1904" t="str">
            <v>PEN PEMBY UANG MUKA SUPPLY CONCRETE READY PERIODE JAN'2002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C1905" t="str">
            <v>RR/00034/B/01/01/BTG</v>
          </cell>
          <cell r="E1905">
            <v>762</v>
          </cell>
          <cell r="G1905" t="str">
            <v>K033</v>
          </cell>
          <cell r="H1905" t="str">
            <v>KALTIM METHANOL INDUSTRI,PT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O1905" t="str">
            <v>POS NERACA</v>
          </cell>
          <cell r="R1905">
            <v>12650145</v>
          </cell>
          <cell r="S1905">
            <v>0</v>
          </cell>
          <cell r="Y1905">
            <v>762</v>
          </cell>
          <cell r="Z1905" t="str">
            <v>PEN PEMBY SEWA KANTOR PERIODE 07 DES'01 S.D 06 MARET 2002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C1906" t="str">
            <v>RR/00034/B/01/01/BTG</v>
          </cell>
          <cell r="E1906">
            <v>762</v>
          </cell>
          <cell r="G1906" t="str">
            <v>K033</v>
          </cell>
          <cell r="H1906" t="str">
            <v>KALTIM METHANOL INDUSTRI,PT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O1906" t="str">
            <v>POS NERACA</v>
          </cell>
          <cell r="R1906">
            <v>0</v>
          </cell>
          <cell r="S1906">
            <v>12650145</v>
          </cell>
          <cell r="Y1906">
            <v>762</v>
          </cell>
          <cell r="Z1906" t="str">
            <v>PEN PEMBY SEWA KANTOR PERIODE 07 DES'01 S.D 06 MARET 2002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C1907" t="str">
            <v>RR/00034/B/01/01/BTG</v>
          </cell>
          <cell r="E1907">
            <v>762</v>
          </cell>
          <cell r="G1907" t="str">
            <v>K033</v>
          </cell>
          <cell r="H1907" t="str">
            <v>KALTIM METHANOL INDUSTRI,PT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O1907" t="str">
            <v>POS NERACA</v>
          </cell>
          <cell r="R1907">
            <v>0</v>
          </cell>
          <cell r="S1907">
            <v>19236087</v>
          </cell>
          <cell r="Y1907">
            <v>762</v>
          </cell>
          <cell r="Z1907" t="str">
            <v>PEN PEMBY SEWA KANTOR PERIODE 07 DES'01 S.D 06 MARET 2002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C1908" t="str">
            <v>RR/00034/B/01/01/BTG</v>
          </cell>
          <cell r="E1908">
            <v>762</v>
          </cell>
          <cell r="G1908" t="str">
            <v>K033</v>
          </cell>
          <cell r="H1908" t="str">
            <v>KALTIM METHANOL INDUSTRI,PT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O1908" t="str">
            <v>UNIT WISKIE</v>
          </cell>
          <cell r="R1908">
            <v>0</v>
          </cell>
          <cell r="S1908">
            <v>66061870</v>
          </cell>
          <cell r="Y1908">
            <v>762</v>
          </cell>
          <cell r="Z1908" t="str">
            <v>PEN PEMBY SEWA KANTOR PERIODE 07 DES'01 S.D 06 MARET 2002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C1909" t="str">
            <v>RR/00034/B/01/01/BTG</v>
          </cell>
          <cell r="E1909">
            <v>762</v>
          </cell>
          <cell r="G1909" t="str">
            <v>K033</v>
          </cell>
          <cell r="H1909" t="str">
            <v>KALTIM METHANOL INDUSTRI,PT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O1909" t="str">
            <v>POS NERACA</v>
          </cell>
          <cell r="R1909">
            <v>0</v>
          </cell>
          <cell r="S1909">
            <v>132123740</v>
          </cell>
          <cell r="Y1909">
            <v>762</v>
          </cell>
          <cell r="Z1909" t="str">
            <v>PEN PEMBY SEWA KANTOR PERIODE 07 DES'01 S.D 06 MARET 2002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C1910" t="str">
            <v>RR/00034/B/01/01/BTG</v>
          </cell>
          <cell r="E1910">
            <v>762</v>
          </cell>
          <cell r="G1910" t="str">
            <v>K033</v>
          </cell>
          <cell r="H1910" t="str">
            <v>KALTIM METHANOL INDUSTRI,PT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O1910" t="str">
            <v>POS NERACA</v>
          </cell>
          <cell r="R1910">
            <v>217421697</v>
          </cell>
          <cell r="S1910">
            <v>0</v>
          </cell>
          <cell r="Y1910">
            <v>762</v>
          </cell>
          <cell r="Z1910" t="str">
            <v>PEN PEMBY SEWA KANTOR PERIODE 07 DES'01 S.D 06 MARET 2002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C1911" t="str">
            <v>RR/00035/B/01/01/BTG</v>
          </cell>
          <cell r="E1911">
            <v>762</v>
          </cell>
          <cell r="G1911" t="str">
            <v>D009</v>
          </cell>
          <cell r="H1911" t="str">
            <v>DECORIENT INDONESIA, PT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O1911" t="str">
            <v>POS NERACA</v>
          </cell>
          <cell r="R1911">
            <v>0</v>
          </cell>
          <cell r="S1911">
            <v>6000000</v>
          </cell>
          <cell r="Y1911">
            <v>762</v>
          </cell>
          <cell r="Z1911" t="str">
            <v>PEN PEMBY UANG MUKA SUPPLY CONCRETE PERIODE JANUARI 2002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C1912" t="str">
            <v>RR/00035/B/01/01/BTG</v>
          </cell>
          <cell r="E1912">
            <v>762</v>
          </cell>
          <cell r="G1912" t="str">
            <v>D009</v>
          </cell>
          <cell r="H1912" t="str">
            <v>DECORIENT INDONESIA, PT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O1912" t="str">
            <v>POS NERACA</v>
          </cell>
          <cell r="R1912">
            <v>6000000</v>
          </cell>
          <cell r="S1912">
            <v>0</v>
          </cell>
          <cell r="Y1912">
            <v>762</v>
          </cell>
          <cell r="Z1912" t="str">
            <v>PEN PEMBY UANG MUKA SUPPLY CONCRETE PERIODE JANUARI 2002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C1913" t="str">
            <v>RR/00036/B/01/01/BTG</v>
          </cell>
          <cell r="E1913">
            <v>762</v>
          </cell>
          <cell r="G1913" t="str">
            <v>N006</v>
          </cell>
          <cell r="H1913" t="str">
            <v>NOOR SAKTI, CV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O1913" t="str">
            <v>POS NERACA</v>
          </cell>
          <cell r="R1913">
            <v>0</v>
          </cell>
          <cell r="S1913">
            <v>1601380</v>
          </cell>
          <cell r="Y1913">
            <v>762</v>
          </cell>
          <cell r="Z1913" t="str">
            <v>PEN PEMBY SUPPLY CONCRETE READY PERIODE 16 S.D 31 JANUARI'02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C1914" t="str">
            <v>RR/00036/B/01/01/BTG</v>
          </cell>
          <cell r="E1914">
            <v>762</v>
          </cell>
          <cell r="G1914" t="str">
            <v>N006</v>
          </cell>
          <cell r="H1914" t="str">
            <v>NOOR SAKTI, CV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O1914" t="str">
            <v>UNIT BATCHING PLANT</v>
          </cell>
          <cell r="R1914">
            <v>0</v>
          </cell>
          <cell r="S1914">
            <v>16013795</v>
          </cell>
          <cell r="Y1914">
            <v>762</v>
          </cell>
          <cell r="Z1914" t="str">
            <v>PEN PEMBY SUPPLY CONCRETE READY PERIODE 16 S.D 31 JANUARI'02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C1915" t="str">
            <v>RR/00036/B/01/01/BTG</v>
          </cell>
          <cell r="E1915">
            <v>762</v>
          </cell>
          <cell r="G1915" t="str">
            <v>N006</v>
          </cell>
          <cell r="H1915" t="str">
            <v>NOOR SAKTI, CV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O1915" t="str">
            <v>UNIT BATCHING PLANT</v>
          </cell>
          <cell r="R1915">
            <v>0</v>
          </cell>
          <cell r="S1915">
            <v>10</v>
          </cell>
          <cell r="Y1915">
            <v>762</v>
          </cell>
          <cell r="Z1915" t="str">
            <v>PEN PEMBY SUPPLY CONCRETE READY PERIODE 16 S.D 31 JANUARI'02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C1916" t="str">
            <v>RR/00036/B/01/01/BTG</v>
          </cell>
          <cell r="E1916">
            <v>762</v>
          </cell>
          <cell r="G1916" t="str">
            <v>N006</v>
          </cell>
          <cell r="H1916" t="str">
            <v>NOOR SAKTI, CV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O1916" t="str">
            <v>POS NERACA</v>
          </cell>
          <cell r="R1916">
            <v>7549365</v>
          </cell>
          <cell r="S1916">
            <v>0</v>
          </cell>
          <cell r="Y1916">
            <v>762</v>
          </cell>
          <cell r="Z1916" t="str">
            <v>PEN PEMBY SUPPLY CONCRETE READY PERIODE 16 S.D 31 JANUARI'02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C1917" t="str">
            <v>RR/00036/B/01/01/BTG</v>
          </cell>
          <cell r="E1917">
            <v>762</v>
          </cell>
          <cell r="G1917" t="str">
            <v>N006</v>
          </cell>
          <cell r="H1917" t="str">
            <v>NOOR SAKTI, CV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O1917" t="str">
            <v>POS NERACA</v>
          </cell>
          <cell r="R1917">
            <v>10065820</v>
          </cell>
          <cell r="S1917">
            <v>0</v>
          </cell>
          <cell r="Y1917">
            <v>762</v>
          </cell>
          <cell r="Z1917" t="str">
            <v>PEN PEMBY SUPPLY CONCRETE READY PERIODE 16 S.D 31 JANUARI'02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C1918" t="str">
            <v>RR/00037/B/01/01/BTG</v>
          </cell>
          <cell r="E1918">
            <v>762</v>
          </cell>
          <cell r="G1918" t="str">
            <v>K008</v>
          </cell>
          <cell r="H1918" t="str">
            <v>KAWASAKI STEEL CORP.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O1918" t="str">
            <v>POS NERACA</v>
          </cell>
          <cell r="R1918">
            <v>0</v>
          </cell>
          <cell r="S1918">
            <v>3569551</v>
          </cell>
          <cell r="Y1918">
            <v>762</v>
          </cell>
          <cell r="Z1918" t="str">
            <v>PEN PEMBY SUPPLY CONCRETE READY MIX PERIODE JANUARI 2002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C1919" t="str">
            <v>RR/00037/B/01/01/BTG</v>
          </cell>
          <cell r="E1919">
            <v>762</v>
          </cell>
          <cell r="G1919" t="str">
            <v>K008</v>
          </cell>
          <cell r="H1919" t="str">
            <v>KAWASAKI STEEL CORP.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O1919" t="str">
            <v>UNIT BATCHING PLANT</v>
          </cell>
          <cell r="R1919">
            <v>0</v>
          </cell>
          <cell r="S1919">
            <v>35695512</v>
          </cell>
          <cell r="Y1919">
            <v>762</v>
          </cell>
          <cell r="Z1919" t="str">
            <v>PEN PEMBY SUPPLY CONCRETE READY MIX PERIODE JANUARI 2002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C1920" t="str">
            <v>RR/00037/B/01/01/BTG</v>
          </cell>
          <cell r="E1920">
            <v>762</v>
          </cell>
          <cell r="G1920" t="str">
            <v>K008</v>
          </cell>
          <cell r="H1920" t="str">
            <v>KAWASAKI STEEL CORP.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O1920" t="str">
            <v>UNIT BATCHING PLANT</v>
          </cell>
          <cell r="R1920">
            <v>10</v>
          </cell>
          <cell r="S1920">
            <v>0</v>
          </cell>
          <cell r="Y1920">
            <v>762</v>
          </cell>
          <cell r="Z1920" t="str">
            <v>PEN PEMBY SUPPLY CONCRETE READY MIX PERIODE JANUARI 2002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C1921" t="str">
            <v>RR/00037/B/01/01/BTG</v>
          </cell>
          <cell r="E1921">
            <v>762</v>
          </cell>
          <cell r="G1921" t="str">
            <v>K008</v>
          </cell>
          <cell r="H1921" t="str">
            <v>KAWASAKI STEEL CORP.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O1921" t="str">
            <v>POS NERACA</v>
          </cell>
          <cell r="R1921">
            <v>39265053</v>
          </cell>
          <cell r="S1921">
            <v>0</v>
          </cell>
          <cell r="Y1921">
            <v>762</v>
          </cell>
          <cell r="Z1921" t="str">
            <v>PEN PEMBY SUPPLY CONCRETE READY MIX PERIODE JANUARI 2002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C1922" t="str">
            <v>RR/00038/B/01/01/BTG</v>
          </cell>
          <cell r="E1922">
            <v>762</v>
          </cell>
          <cell r="G1922" t="str">
            <v>K008</v>
          </cell>
          <cell r="H1922" t="str">
            <v>KAWASAKI STEEL CORP.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O1922" t="str">
            <v>POS NERACA</v>
          </cell>
          <cell r="R1922">
            <v>0</v>
          </cell>
          <cell r="S1922">
            <v>5704283</v>
          </cell>
          <cell r="Y1922">
            <v>762</v>
          </cell>
          <cell r="Z1922" t="str">
            <v>PEN PEMBY SUPPLY CONCRETE READY MIX PERIODE JANUARI 2002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C1923" t="str">
            <v>RR/00038/B/01/01/BTG</v>
          </cell>
          <cell r="E1923">
            <v>762</v>
          </cell>
          <cell r="G1923" t="str">
            <v>K008</v>
          </cell>
          <cell r="H1923" t="str">
            <v>KAWASAKI STEEL CORP.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O1923" t="str">
            <v>POS NERACA</v>
          </cell>
          <cell r="R1923">
            <v>0</v>
          </cell>
          <cell r="S1923">
            <v>6929129</v>
          </cell>
          <cell r="Y1923">
            <v>762</v>
          </cell>
          <cell r="Z1923" t="str">
            <v>PEN PEMBY SUPPLY CONCRETE READY MIX PERIODE JANUARI 2002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C1924" t="str">
            <v>RR/00038/B/01/01/BTG</v>
          </cell>
          <cell r="E1924">
            <v>762</v>
          </cell>
          <cell r="G1924" t="str">
            <v>K008</v>
          </cell>
          <cell r="H1924" t="str">
            <v>KAWASAKI STEEL CORP.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O1924" t="str">
            <v>POS NERACA</v>
          </cell>
          <cell r="R1924">
            <v>0</v>
          </cell>
          <cell r="S1924">
            <v>4549428</v>
          </cell>
          <cell r="Y1924">
            <v>762</v>
          </cell>
          <cell r="Z1924" t="str">
            <v>PEN PEMBY SUPPLY CONCRETE READY MIX PERIODE JANUARI 2002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C1925" t="str">
            <v>RR/00038/B/01/01/BTG</v>
          </cell>
          <cell r="E1925">
            <v>762</v>
          </cell>
          <cell r="G1925" t="str">
            <v>K008</v>
          </cell>
          <cell r="H1925" t="str">
            <v>KAWASAKI STEEL CORP.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O1925" t="str">
            <v>UNIT BATCHING PLANT</v>
          </cell>
          <cell r="R1925">
            <v>0</v>
          </cell>
          <cell r="S1925">
            <v>57042828</v>
          </cell>
          <cell r="Y1925">
            <v>762</v>
          </cell>
          <cell r="Z1925" t="str">
            <v>PEN PEMBY SUPPLY CONCRETE READY MIX PERIODE JANUARI 2002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C1926" t="str">
            <v>RR/00038/B/01/01/BTG</v>
          </cell>
          <cell r="E1926">
            <v>762</v>
          </cell>
          <cell r="G1926" t="str">
            <v>K008</v>
          </cell>
          <cell r="H1926" t="str">
            <v>KAWASAKI STEEL CORP.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O1926" t="str">
            <v>UNIT BATCHING PLANT</v>
          </cell>
          <cell r="R1926">
            <v>0</v>
          </cell>
          <cell r="S1926">
            <v>69291288</v>
          </cell>
          <cell r="Y1926">
            <v>762</v>
          </cell>
          <cell r="Z1926" t="str">
            <v>PEN PEMBY SUPPLY CONCRETE READY MIX PERIODE JANUARI 2002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C1927" t="str">
            <v>RR/00038/B/01/01/BTG</v>
          </cell>
          <cell r="E1927">
            <v>762</v>
          </cell>
          <cell r="G1927" t="str">
            <v>K008</v>
          </cell>
          <cell r="H1927" t="str">
            <v>KAWASAKI STEEL CORP.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O1927" t="str">
            <v>UNIT BATCHING PLANT</v>
          </cell>
          <cell r="R1927">
            <v>0</v>
          </cell>
          <cell r="S1927">
            <v>45494280</v>
          </cell>
          <cell r="Y1927">
            <v>762</v>
          </cell>
          <cell r="Z1927" t="str">
            <v>PEN PEMBY SUPPLY CONCRETE READY MIX PERIODE JANUARI 2002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C1928" t="str">
            <v>RR/00038/B/01/01/BTG</v>
          </cell>
          <cell r="E1928">
            <v>762</v>
          </cell>
          <cell r="G1928" t="str">
            <v>K008</v>
          </cell>
          <cell r="H1928" t="str">
            <v>KAWASAKI STEEL CORP.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O1928" t="str">
            <v>UNIT BATCHING PLANT</v>
          </cell>
          <cell r="R1928">
            <v>50</v>
          </cell>
          <cell r="S1928">
            <v>0</v>
          </cell>
          <cell r="Y1928">
            <v>762</v>
          </cell>
          <cell r="Z1928" t="str">
            <v>PEN PEMBY SUPPLY CONCRETE READY MIX PERIODE JANUARI 2002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C1929" t="str">
            <v>RR/00038/B/01/01/BTG</v>
          </cell>
          <cell r="E1929">
            <v>762</v>
          </cell>
          <cell r="G1929" t="str">
            <v>K008</v>
          </cell>
          <cell r="H1929" t="str">
            <v>KAWASAKI STEEL CORP.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O1929" t="str">
            <v>POS NERACA</v>
          </cell>
          <cell r="R1929">
            <v>57742725</v>
          </cell>
          <cell r="S1929">
            <v>0</v>
          </cell>
          <cell r="Y1929">
            <v>762</v>
          </cell>
          <cell r="Z1929" t="str">
            <v>PEN PEMBY SUPPLY CONCRETE READY MIX PERIODE JANUARI 2002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C1930" t="str">
            <v>RR/00038/B/01/01/BTG</v>
          </cell>
          <cell r="E1930">
            <v>762</v>
          </cell>
          <cell r="G1930" t="str">
            <v>K008</v>
          </cell>
          <cell r="H1930" t="str">
            <v>KAWASAKI STEEL CORP.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O1930" t="str">
            <v>POS NERACA</v>
          </cell>
          <cell r="R1930">
            <v>76990300</v>
          </cell>
          <cell r="S1930">
            <v>0</v>
          </cell>
          <cell r="Y1930">
            <v>762</v>
          </cell>
          <cell r="Z1930" t="str">
            <v>PEN PEMBY SUPPLY CONCRETE READY MIX PERIODE JANUARI 2002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C1931" t="str">
            <v>RR/00038/B/01/01/BTG</v>
          </cell>
          <cell r="E1931">
            <v>762</v>
          </cell>
          <cell r="G1931" t="str">
            <v>K008</v>
          </cell>
          <cell r="H1931" t="str">
            <v>KAWASAKI STEEL CORP.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O1931" t="str">
            <v>POS NERACA</v>
          </cell>
          <cell r="R1931">
            <v>54278161</v>
          </cell>
          <cell r="S1931">
            <v>0</v>
          </cell>
          <cell r="Y1931">
            <v>762</v>
          </cell>
          <cell r="Z1931" t="str">
            <v>PEN PEMBY SUPPLY CONCRETE READY MIX PERIODE JANUARI 2002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C1932" t="str">
            <v>RR/00039/B/01/01/BTG</v>
          </cell>
          <cell r="E1932">
            <v>762</v>
          </cell>
          <cell r="G1932" t="str">
            <v>KK-0075</v>
          </cell>
          <cell r="H1932" t="str">
            <v>B A I A Q I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O1932" t="str">
            <v>SEKRETARIAT</v>
          </cell>
          <cell r="R1932">
            <v>190000</v>
          </cell>
          <cell r="S1932">
            <v>0</v>
          </cell>
          <cell r="Y1932">
            <v>762</v>
          </cell>
          <cell r="Z1932" t="str">
            <v>PEN SIS P/J UMPD KE BALIKPAPAN SPPD.NO.12/PERSO/KIE/I/2002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G1933" t="str">
            <v>KK-0075</v>
          </cell>
          <cell r="H1933" t="str">
            <v>B A I A Q I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O1933" t="str">
            <v>POS NERACA</v>
          </cell>
          <cell r="R1933">
            <v>0</v>
          </cell>
          <cell r="S1933">
            <v>320000</v>
          </cell>
          <cell r="Y1933">
            <v>762</v>
          </cell>
          <cell r="Z1933" t="str">
            <v>PEN SIS P/J UMPD KE BALIKPAPAN SPPD.NO.12/PERSO/KIE/I/2002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C1934" t="str">
            <v>RR/00039/B/01/01/BTG</v>
          </cell>
          <cell r="E1934">
            <v>762</v>
          </cell>
          <cell r="G1934" t="str">
            <v>KK-0075</v>
          </cell>
          <cell r="H1934" t="str">
            <v>B A I A Q I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O1934" t="str">
            <v>POS NERACA</v>
          </cell>
          <cell r="R1934">
            <v>130000</v>
          </cell>
          <cell r="S1934">
            <v>0</v>
          </cell>
          <cell r="Y1934">
            <v>762</v>
          </cell>
          <cell r="Z1934" t="str">
            <v>PEN SIS P/J UMPD KE BALIKPAPAN SPPD.NO.12/PERSO/KIE/I/2002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C1935" t="str">
            <v>RR/00040/B/01/02/BTG</v>
          </cell>
          <cell r="E1935">
            <v>762</v>
          </cell>
          <cell r="G1935" t="str">
            <v>K002</v>
          </cell>
          <cell r="H1935" t="str">
            <v>KALTIM INDUSTRIAL ESTATE,PT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O1935" t="str">
            <v>POS NERACA</v>
          </cell>
          <cell r="R1935">
            <v>17583431</v>
          </cell>
          <cell r="S1935">
            <v>0</v>
          </cell>
          <cell r="Y1935">
            <v>762</v>
          </cell>
          <cell r="Z1935" t="str">
            <v>PENERIMAAN BUNGA DEPOSITO BERJANGKA PERIODE JANUARI 2002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C1936" t="str">
            <v>RR/00040/B/01/02/BTG</v>
          </cell>
          <cell r="E1936">
            <v>762</v>
          </cell>
          <cell r="G1936" t="str">
            <v>K002</v>
          </cell>
          <cell r="H1936" t="str">
            <v>KALTIM INDUSTRIAL ESTATE,PT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O1936" t="str">
            <v>POS NERACA</v>
          </cell>
          <cell r="R1936">
            <v>57856779</v>
          </cell>
          <cell r="S1936">
            <v>0</v>
          </cell>
          <cell r="Y1936">
            <v>762</v>
          </cell>
          <cell r="Z1936" t="str">
            <v>PENERIMAAN BUNGA DEPOSITO BERJANGKA PERIODE JANUARI 2002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C1937" t="str">
            <v>RR/00040/B/01/02/BTG</v>
          </cell>
          <cell r="E1937">
            <v>762</v>
          </cell>
          <cell r="G1937" t="str">
            <v>K002</v>
          </cell>
          <cell r="H1937" t="str">
            <v>KALTIM INDUSTRIAL ESTATE,PT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O1937" t="str">
            <v>PENERIMAAN NON USAHA</v>
          </cell>
          <cell r="R1937">
            <v>0</v>
          </cell>
          <cell r="S1937">
            <v>209102237</v>
          </cell>
          <cell r="Y1937">
            <v>762</v>
          </cell>
          <cell r="Z1937" t="str">
            <v>PENERIMAAN BUNGA DEPOSITO BERJANGKA PERIODE JANUARI 2002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C1938" t="str">
            <v>RR/00040/B/01/02/BTG</v>
          </cell>
          <cell r="E1938">
            <v>762</v>
          </cell>
          <cell r="G1938" t="str">
            <v>K002</v>
          </cell>
          <cell r="H1938" t="str">
            <v>KALTIM INDUSTRIAL ESTATE,PT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O1938" t="str">
            <v>POS NERACA</v>
          </cell>
          <cell r="R1938">
            <v>119200000</v>
          </cell>
          <cell r="S1938">
            <v>0</v>
          </cell>
          <cell r="Y1938">
            <v>762</v>
          </cell>
          <cell r="Z1938" t="str">
            <v>PENERIMAAN BUNGA DEPOSITO BERJANGKA PERIODE JANUARI 2002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C1939" t="str">
            <v>RR/00040/B/01/02/BTG</v>
          </cell>
          <cell r="E1939">
            <v>762</v>
          </cell>
          <cell r="G1939" t="str">
            <v>K002</v>
          </cell>
          <cell r="H1939" t="str">
            <v>KALTIM INDUSTRIAL ESTATE,PT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O1939" t="str">
            <v>POS NERACA</v>
          </cell>
          <cell r="R1939">
            <v>9536000</v>
          </cell>
          <cell r="S1939">
            <v>0</v>
          </cell>
          <cell r="Y1939">
            <v>762</v>
          </cell>
          <cell r="Z1939" t="str">
            <v>PENERIMAAN BUNGA DEPOSITO BERJANGKA PERIODE JANUARI 2002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C1940" t="str">
            <v>RR/00040/B/01/02/BTG</v>
          </cell>
          <cell r="E1940">
            <v>762</v>
          </cell>
          <cell r="G1940" t="str">
            <v>K002</v>
          </cell>
          <cell r="H1940" t="str">
            <v>KALTIM INDUSTRIAL ESTATE,PT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O1940" t="str">
            <v>POS NERACA</v>
          </cell>
          <cell r="R1940">
            <v>4926027</v>
          </cell>
          <cell r="S1940">
            <v>0</v>
          </cell>
          <cell r="Y1940">
            <v>762</v>
          </cell>
          <cell r="Z1940" t="str">
            <v>PENERIMAAN BUNGA DEPOSITO BERJANGKA PERIODE JANUARI 2002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C1941" t="str">
            <v>RR/00041/B/01/02/BTG</v>
          </cell>
          <cell r="E1941">
            <v>762</v>
          </cell>
          <cell r="G1941" t="str">
            <v>K002</v>
          </cell>
          <cell r="H1941" t="str">
            <v>KALTIM INDUSTRIAL ESTATE,PT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O1941" t="str">
            <v>POS NERACA</v>
          </cell>
          <cell r="R1941">
            <v>237876</v>
          </cell>
          <cell r="S1941">
            <v>0</v>
          </cell>
          <cell r="Y1941">
            <v>762</v>
          </cell>
          <cell r="Z1941" t="str">
            <v>PENERIMAAN JASA GIRO PERIODE JANUARI 2002 BACKUP TERLAMPIR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C1942" t="str">
            <v>RR/00041/B/01/02/BTG</v>
          </cell>
          <cell r="E1942">
            <v>762</v>
          </cell>
          <cell r="G1942" t="str">
            <v>K002</v>
          </cell>
          <cell r="H1942" t="str">
            <v>KALTIM INDUSTRIAL ESTATE,PT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O1942" t="str">
            <v>POS NERACA</v>
          </cell>
          <cell r="R1942">
            <v>5122848</v>
          </cell>
          <cell r="S1942">
            <v>0</v>
          </cell>
          <cell r="Y1942">
            <v>762</v>
          </cell>
          <cell r="Z1942" t="str">
            <v>PENERIMAAN JASA GIRO PERIODE JANUARI 2002 BACKUP TERLAMPIR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C1943" t="str">
            <v>RR/00041/B/01/02/BTG</v>
          </cell>
          <cell r="E1943">
            <v>762</v>
          </cell>
          <cell r="G1943" t="str">
            <v>K002</v>
          </cell>
          <cell r="H1943" t="str">
            <v>KALTIM INDUSTRIAL ESTATE,PT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O1943" t="str">
            <v>POS NERACA</v>
          </cell>
          <cell r="R1943">
            <v>14861</v>
          </cell>
          <cell r="S1943">
            <v>0</v>
          </cell>
          <cell r="Y1943">
            <v>762</v>
          </cell>
          <cell r="Z1943" t="str">
            <v>PENERIMAAN JASA GIRO PERIODE JANUARI 2002 BACKUP TERLAMPIR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C1944" t="str">
            <v>RR/00041/B/01/02/BTG</v>
          </cell>
          <cell r="E1944">
            <v>762</v>
          </cell>
          <cell r="G1944" t="str">
            <v>K002</v>
          </cell>
          <cell r="H1944" t="str">
            <v>KALTIM INDUSTRIAL ESTATE,PT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O1944" t="str">
            <v>POS NERACA</v>
          </cell>
          <cell r="R1944">
            <v>183289</v>
          </cell>
          <cell r="S1944">
            <v>0</v>
          </cell>
          <cell r="Y1944">
            <v>762</v>
          </cell>
          <cell r="Z1944" t="str">
            <v>PENERIMAAN JASA GIRO PERIODE JANUARI 2002 BACKUP TERLAMPIR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C1945" t="str">
            <v>RR/00041/B/01/02/BTG</v>
          </cell>
          <cell r="E1945">
            <v>762</v>
          </cell>
          <cell r="G1945" t="str">
            <v>K002</v>
          </cell>
          <cell r="H1945" t="str">
            <v>KALTIM INDUSTRIAL ESTATE,PT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O1945" t="str">
            <v>POS NERACA</v>
          </cell>
          <cell r="R1945">
            <v>12065</v>
          </cell>
          <cell r="S1945">
            <v>0</v>
          </cell>
          <cell r="Y1945">
            <v>762</v>
          </cell>
          <cell r="Z1945" t="str">
            <v>PENERIMAAN JASA GIRO PERIODE JANUARI 2002 BACKUP TERLAMPIR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C1946" t="str">
            <v>RR/00041/B/01/02/BTG</v>
          </cell>
          <cell r="E1946">
            <v>762</v>
          </cell>
          <cell r="G1946" t="str">
            <v>K002</v>
          </cell>
          <cell r="H1946" t="str">
            <v>KALTIM INDUSTRIAL ESTATE,PT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O1946" t="str">
            <v>POS NERACA</v>
          </cell>
          <cell r="R1946">
            <v>30134</v>
          </cell>
          <cell r="S1946">
            <v>0</v>
          </cell>
          <cell r="Y1946">
            <v>762</v>
          </cell>
          <cell r="Z1946" t="str">
            <v>PENERIMAAN JASA GIRO PERIODE JANUARI 2002 BACKUP TERLAMPIR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C1947" t="str">
            <v>RR/00041/B/01/02/BTG</v>
          </cell>
          <cell r="E1947">
            <v>762</v>
          </cell>
          <cell r="G1947" t="str">
            <v>K002</v>
          </cell>
          <cell r="H1947" t="str">
            <v>KALTIM INDUSTRIAL ESTATE,PT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O1947" t="str">
            <v>PENERIMAAN NON USAHA</v>
          </cell>
          <cell r="R1947">
            <v>0</v>
          </cell>
          <cell r="S1947">
            <v>10951889</v>
          </cell>
          <cell r="Y1947">
            <v>762</v>
          </cell>
          <cell r="Z1947" t="str">
            <v>PENERIMAAN JASA GIRO PERIODE JANUARI 2002 BACKUP TERLAMPIR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C1948" t="str">
            <v>RR/00041/B/01/02/BTG</v>
          </cell>
          <cell r="E1948">
            <v>762</v>
          </cell>
          <cell r="G1948" t="str">
            <v>K002</v>
          </cell>
          <cell r="H1948" t="str">
            <v>KALTIM INDUSTRIAL ESTATE,PT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O1948" t="str">
            <v>POS NERACA</v>
          </cell>
          <cell r="R1948">
            <v>4780558</v>
          </cell>
          <cell r="S1948">
            <v>0</v>
          </cell>
          <cell r="Y1948">
            <v>762</v>
          </cell>
          <cell r="Z1948" t="str">
            <v>PENERIMAAN JASA GIRO PERIODE JANUARI 2002 BACKUP TERLAMPIR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C1949" t="str">
            <v>RR/00041/B/01/02/BTG</v>
          </cell>
          <cell r="E1949">
            <v>762</v>
          </cell>
          <cell r="G1949" t="str">
            <v>K002</v>
          </cell>
          <cell r="H1949" t="str">
            <v>KALTIM INDUSTRIAL ESTATE,PT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O1949" t="str">
            <v>POS NERACA</v>
          </cell>
          <cell r="R1949">
            <v>44035</v>
          </cell>
          <cell r="S1949">
            <v>0</v>
          </cell>
          <cell r="Y1949">
            <v>762</v>
          </cell>
          <cell r="Z1949" t="str">
            <v>PENERIMAAN JASA GIRO PERIODE JANUARI 2002 BACKUP TERLAMPIR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C1950" t="str">
            <v>RR/00041/B/01/02/BTG</v>
          </cell>
          <cell r="E1950">
            <v>762</v>
          </cell>
          <cell r="G1950" t="str">
            <v>K002</v>
          </cell>
          <cell r="H1950" t="str">
            <v>KALTIM INDUSTRIAL ESTATE,PT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O1950" t="str">
            <v>POS NERACA</v>
          </cell>
          <cell r="R1950">
            <v>11383</v>
          </cell>
          <cell r="S1950">
            <v>0</v>
          </cell>
          <cell r="Y1950">
            <v>762</v>
          </cell>
          <cell r="Z1950" t="str">
            <v>PENERIMAAN JASA GIRO PERIODE JANUARI 2002 BACKUP TERLAMPIR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C1951" t="str">
            <v>RR/00041/B/01/02/BTG</v>
          </cell>
          <cell r="E1951">
            <v>762</v>
          </cell>
          <cell r="G1951" t="str">
            <v>K002</v>
          </cell>
          <cell r="H1951" t="str">
            <v>KALTIM INDUSTRIAL ESTATE,PT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O1951" t="str">
            <v>POS NERACA</v>
          </cell>
          <cell r="R1951">
            <v>514840</v>
          </cell>
          <cell r="S1951">
            <v>0</v>
          </cell>
          <cell r="Y1951">
            <v>762</v>
          </cell>
          <cell r="Z1951" t="str">
            <v>PENERIMAAN JASA GIRO PERIODE JANUARI 2002 BACKUP TERLAMPIR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C1952" t="str">
            <v>RR/00042/B/01/02/BTG</v>
          </cell>
          <cell r="E1952">
            <v>762</v>
          </cell>
          <cell r="G1952" t="str">
            <v>9100020</v>
          </cell>
          <cell r="H1952" t="str">
            <v>A.DWI LUKMAN N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O1952" t="str">
            <v>POS NERACA</v>
          </cell>
          <cell r="R1952">
            <v>0</v>
          </cell>
          <cell r="S1952">
            <v>705000</v>
          </cell>
          <cell r="Y1952">
            <v>762</v>
          </cell>
          <cell r="Z1952" t="str">
            <v>PEN PEMBY UM PEMBELIAN SEMEN TYPE I NOTA BANK TERLAMPIR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C1953" t="str">
            <v>RR/00042/B/01/02/BTG</v>
          </cell>
          <cell r="E1953">
            <v>762</v>
          </cell>
          <cell r="G1953" t="str">
            <v>9100020</v>
          </cell>
          <cell r="H1953" t="str">
            <v>A.DWI LUKMAN N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O1953" t="str">
            <v>POS NERACA</v>
          </cell>
          <cell r="R1953">
            <v>705000</v>
          </cell>
          <cell r="S1953">
            <v>0</v>
          </cell>
          <cell r="Y1953">
            <v>762</v>
          </cell>
          <cell r="Z1953" t="str">
            <v>PEN PEMBY UM PEMBELIAN SEMEN TYPE I NOTA BANK TERLAMPIR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C1954" t="str">
            <v>RR/00043/B/01/02/BTG</v>
          </cell>
          <cell r="E1954">
            <v>762</v>
          </cell>
          <cell r="G1954" t="str">
            <v>B027</v>
          </cell>
          <cell r="H1954" t="str">
            <v>BANK MANDIRI (PERSERO) LHOK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O1954" t="str">
            <v>POS NERACA</v>
          </cell>
          <cell r="R1954">
            <v>0</v>
          </cell>
          <cell r="S1954">
            <v>3392000</v>
          </cell>
          <cell r="Y1954">
            <v>762</v>
          </cell>
          <cell r="Z1954" t="str">
            <v>PEN PEMBAYARAN UM SUPPLY CONCRETE READY MIX A/N M.SODIQ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C1955" t="str">
            <v>RR/00043/B/01/02/BTG</v>
          </cell>
          <cell r="E1955">
            <v>762</v>
          </cell>
          <cell r="G1955" t="str">
            <v>B027</v>
          </cell>
          <cell r="H1955" t="str">
            <v>BANK MANDIRI (PERSERO) LHOK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O1955" t="str">
            <v>POS NERACA</v>
          </cell>
          <cell r="R1955">
            <v>3392000</v>
          </cell>
          <cell r="S1955">
            <v>0</v>
          </cell>
          <cell r="Y1955">
            <v>762</v>
          </cell>
          <cell r="Z1955" t="str">
            <v>PEN PEMBAYARAN UM SUPPLY CONCRETE READY MIX A/N M.SODIQ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C1956" t="str">
            <v>RR/00044/B/01/02/BTG</v>
          </cell>
          <cell r="E1956">
            <v>762</v>
          </cell>
          <cell r="G1956" t="str">
            <v>D009</v>
          </cell>
          <cell r="H1956" t="str">
            <v>DECORIENT INDONESIA, PT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O1956" t="str">
            <v>POS NERACA</v>
          </cell>
          <cell r="R1956">
            <v>0</v>
          </cell>
          <cell r="S1956">
            <v>205000</v>
          </cell>
          <cell r="Y1956">
            <v>762</v>
          </cell>
          <cell r="Z1956" t="str">
            <v>PEN PEMBAYARAN SUPPLY SEMEN PADANG TYPE V BACKUP TERLAMPIR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C1957" t="str">
            <v>RR/00044/B/01/02/BTG</v>
          </cell>
          <cell r="E1957">
            <v>762</v>
          </cell>
          <cell r="G1957" t="str">
            <v>D009</v>
          </cell>
          <cell r="H1957" t="str">
            <v>DECORIENT INDONESIA, PT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O1957" t="str">
            <v>PERDAGANGAN</v>
          </cell>
          <cell r="R1957">
            <v>0</v>
          </cell>
          <cell r="S1957">
            <v>2050000</v>
          </cell>
          <cell r="Y1957">
            <v>762</v>
          </cell>
          <cell r="Z1957" t="str">
            <v>PEN PEMBAYARAN SUPPLY SEMEN PADANG TYPE V BACKUP TERLAMPIR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C1958" t="str">
            <v>RR/00044/B/01/02/BTG</v>
          </cell>
          <cell r="E1958">
            <v>762</v>
          </cell>
          <cell r="G1958" t="str">
            <v>D009</v>
          </cell>
          <cell r="H1958" t="str">
            <v>DECORIENT INDONESIA, PT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O1958" t="str">
            <v>POS NERACA</v>
          </cell>
          <cell r="R1958">
            <v>902000</v>
          </cell>
          <cell r="S1958">
            <v>0</v>
          </cell>
          <cell r="Y1958">
            <v>762</v>
          </cell>
          <cell r="Z1958" t="str">
            <v>PEN PEMBY UM SUPPLY SEMEN PADANG TYPE V BACKUP TERLAMPIR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C1959" t="str">
            <v>RR/00044/B/01/02/BTG</v>
          </cell>
          <cell r="E1959">
            <v>762</v>
          </cell>
          <cell r="G1959" t="str">
            <v>D009</v>
          </cell>
          <cell r="H1959" t="str">
            <v>DECORIENT INDONESIA, PT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O1959" t="str">
            <v>POS NERACA</v>
          </cell>
          <cell r="R1959">
            <v>1353000</v>
          </cell>
          <cell r="S1959">
            <v>0</v>
          </cell>
          <cell r="Y1959">
            <v>762</v>
          </cell>
          <cell r="Z1959" t="str">
            <v>PEN PEMBY UM SUPPLY SEMEN PADANG TYPE V BACKUP TERLAMPIR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C1960" t="str">
            <v>RR/00045/B/01/02/BTG</v>
          </cell>
          <cell r="E1960">
            <v>762</v>
          </cell>
          <cell r="G1960" t="str">
            <v>8301406</v>
          </cell>
          <cell r="H1960" t="str">
            <v>PIUS ENOS ROPA, DRS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O1960" t="str">
            <v>PERDAGANGAN</v>
          </cell>
          <cell r="R1960">
            <v>0</v>
          </cell>
          <cell r="S1960">
            <v>132000</v>
          </cell>
          <cell r="Y1960">
            <v>762</v>
          </cell>
          <cell r="Z1960" t="str">
            <v>PEN PEMBAYARAN SUPPLY PASIR CUCI EX.PALU BACKUP TERLAMPIR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C1961" t="str">
            <v>RR/00045/B/01/02/BTG</v>
          </cell>
          <cell r="E1961">
            <v>762</v>
          </cell>
          <cell r="G1961" t="str">
            <v>8301406</v>
          </cell>
          <cell r="H1961" t="str">
            <v>PIUS ENOS ROPA, DRS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O1961" t="str">
            <v>POS NERACA</v>
          </cell>
          <cell r="R1961">
            <v>132000</v>
          </cell>
          <cell r="S1961">
            <v>0</v>
          </cell>
          <cell r="Y1961">
            <v>762</v>
          </cell>
          <cell r="Z1961" t="str">
            <v>PEN PEMBAYARAN SUPPLY PASIR CUCI EX.PALU BACKUP TERLAMPIR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C1962" t="str">
            <v>RR/00046/B/01/02/BTG</v>
          </cell>
          <cell r="E1962">
            <v>762</v>
          </cell>
          <cell r="G1962" t="str">
            <v>9100032</v>
          </cell>
          <cell r="H1962" t="str">
            <v>NURWAHUDI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O1962" t="str">
            <v>PERDAGANGAN</v>
          </cell>
          <cell r="R1962">
            <v>0</v>
          </cell>
          <cell r="S1962">
            <v>235000</v>
          </cell>
          <cell r="Y1962">
            <v>762</v>
          </cell>
          <cell r="Z1962" t="str">
            <v>PENERIMAAN PEMBAYARAN SUPPLY SEMEN TYPE I BACKUP TERLAMPIR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C1963" t="str">
            <v>RR/00046/B/01/02/BTG</v>
          </cell>
          <cell r="E1963">
            <v>762</v>
          </cell>
          <cell r="G1963" t="str">
            <v>9100032</v>
          </cell>
          <cell r="H1963" t="str">
            <v>NURWAHUDI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O1963" t="str">
            <v>POS NERACA</v>
          </cell>
          <cell r="R1963">
            <v>235000</v>
          </cell>
          <cell r="S1963">
            <v>0</v>
          </cell>
          <cell r="Y1963">
            <v>762</v>
          </cell>
          <cell r="Z1963" t="str">
            <v>PENERIMAAN PEMBAYARAN SUPPLY SEMEN TYPE I BACKUP TERLAMPIR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C1964" t="str">
            <v>RR/00047/B/01/02/BTG</v>
          </cell>
          <cell r="E1964">
            <v>762</v>
          </cell>
          <cell r="G1964" t="str">
            <v>9100007</v>
          </cell>
          <cell r="H1964" t="str">
            <v>MUSTAMAR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O1964" t="str">
            <v>PERDAGANGAN</v>
          </cell>
          <cell r="R1964">
            <v>0</v>
          </cell>
          <cell r="S1964">
            <v>1175000</v>
          </cell>
          <cell r="Y1964">
            <v>762</v>
          </cell>
          <cell r="Z1964" t="str">
            <v>PENERIMAAN PEMBAYARAN SUPPLY SEMEN TYPE I BACKUP TERLAMPIR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C1965" t="str">
            <v>RR/00047/B/01/02/BTG</v>
          </cell>
          <cell r="E1965">
            <v>762</v>
          </cell>
          <cell r="G1965" t="str">
            <v>9100007</v>
          </cell>
          <cell r="H1965" t="str">
            <v>MUSTAMAR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O1965" t="str">
            <v>POS NERACA</v>
          </cell>
          <cell r="R1965">
            <v>587500</v>
          </cell>
          <cell r="S1965">
            <v>0</v>
          </cell>
          <cell r="Y1965">
            <v>762</v>
          </cell>
          <cell r="Z1965" t="str">
            <v>PENERIMAAN PEMBAYARAN SUPPLY SEMEN TYPE I BACKUP TERLAMPIR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C1966" t="str">
            <v>RR/00047/B/01/02/BTG</v>
          </cell>
          <cell r="E1966">
            <v>762</v>
          </cell>
          <cell r="G1966" t="str">
            <v>9100007</v>
          </cell>
          <cell r="H1966" t="str">
            <v>MUSTAMAR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O1966" t="str">
            <v>POS NERACA</v>
          </cell>
          <cell r="R1966">
            <v>587500</v>
          </cell>
          <cell r="S1966">
            <v>0</v>
          </cell>
          <cell r="Y1966">
            <v>762</v>
          </cell>
          <cell r="Z1966" t="str">
            <v>PENERIMAAN PEMBAYARAN SUPPLY SEMEN TYPE I BACKUP TERLAMPIR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C1967" t="str">
            <v>RR/00048/B/01/02/BTG</v>
          </cell>
          <cell r="E1967">
            <v>762</v>
          </cell>
          <cell r="G1967" t="str">
            <v>9100016</v>
          </cell>
          <cell r="H1967" t="str">
            <v>ABDUL MALIK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O1967" t="str">
            <v>PERDAGANGAN</v>
          </cell>
          <cell r="R1967">
            <v>0</v>
          </cell>
          <cell r="S1967">
            <v>297000</v>
          </cell>
          <cell r="Y1967">
            <v>762</v>
          </cell>
          <cell r="Z1967" t="str">
            <v>PENERIMAAN PEMBY SUPPLY BATU PECAH EX.PALU BACKUP TERLAMPIR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C1968" t="str">
            <v>RR/00048/B/01/02/BTG</v>
          </cell>
          <cell r="E1968">
            <v>762</v>
          </cell>
          <cell r="G1968" t="str">
            <v>9100016</v>
          </cell>
          <cell r="H1968" t="str">
            <v>ABDUL MALIK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O1968" t="str">
            <v>POS NERACA</v>
          </cell>
          <cell r="R1968">
            <v>297000</v>
          </cell>
          <cell r="S1968">
            <v>0</v>
          </cell>
          <cell r="Y1968">
            <v>762</v>
          </cell>
          <cell r="Z1968" t="str">
            <v>PENERIMAAN PEMBY SUPPLY BATU PECAH EX.PALU BACKUP TERLAMPIR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C1969" t="str">
            <v>RR/00049/B/01/02/BTG</v>
          </cell>
          <cell r="E1969">
            <v>762</v>
          </cell>
          <cell r="G1969" t="str">
            <v>8401891</v>
          </cell>
          <cell r="H1969" t="str">
            <v>SYAMSUDDIN YUNUS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O1969" t="str">
            <v>UNIT ALAT BERAT</v>
          </cell>
          <cell r="R1969">
            <v>1130000</v>
          </cell>
          <cell r="S1969">
            <v>0</v>
          </cell>
          <cell r="Y1969">
            <v>762</v>
          </cell>
          <cell r="Z1969" t="str">
            <v>PEN SISA P/J UM PENGURUSAN KIR ALAT BERAT BACKUP TERLAMPIR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C1970" t="str">
            <v>RR/00049/B/01/02/BTG</v>
          </cell>
          <cell r="E1970">
            <v>762</v>
          </cell>
          <cell r="G1970" t="str">
            <v>8401891</v>
          </cell>
          <cell r="H1970" t="str">
            <v>SYAMSUDDIN YUNUS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O1970" t="str">
            <v>POS NERACA</v>
          </cell>
          <cell r="R1970">
            <v>0</v>
          </cell>
          <cell r="S1970">
            <v>1200000</v>
          </cell>
          <cell r="Y1970">
            <v>762</v>
          </cell>
          <cell r="Z1970" t="str">
            <v>PEN SISA P/J UM PENGURUSAN KIR ALAT BERAT BACKUP TERLAMPIR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C1971" t="str">
            <v>RR/00049/B/01/02/BTG</v>
          </cell>
          <cell r="E1971">
            <v>762</v>
          </cell>
          <cell r="G1971" t="str">
            <v>8401891</v>
          </cell>
          <cell r="H1971" t="str">
            <v>SYAMSUDDIN YUNUS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O1971" t="str">
            <v>POS NERACA</v>
          </cell>
          <cell r="R1971">
            <v>70000</v>
          </cell>
          <cell r="S1971">
            <v>0</v>
          </cell>
          <cell r="Y1971">
            <v>762</v>
          </cell>
          <cell r="Z1971" t="str">
            <v>PEN SISA P/J UM PENGURUSAN KIR ALAT BERAT BACKUP TERLAMPIR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G1972" t="str">
            <v>T013</v>
          </cell>
          <cell r="H1972" t="str">
            <v>TRUBA JURONG ENGINEERING,PT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O1972" t="str">
            <v>POS NERACA</v>
          </cell>
          <cell r="R1972">
            <v>0</v>
          </cell>
          <cell r="S1972">
            <v>145648831</v>
          </cell>
          <cell r="Y1972">
            <v>762</v>
          </cell>
          <cell r="Z1972" t="str">
            <v>PEN PEMBY SUPPLY CRM PERIODE 16 S.D 30 SEPT'01 INV.112/10/01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C1973" t="str">
            <v>RR/00050/B/01/02/BTG</v>
          </cell>
          <cell r="E1973">
            <v>762</v>
          </cell>
          <cell r="G1973" t="str">
            <v>T013</v>
          </cell>
          <cell r="H1973" t="str">
            <v>TRUBA JURONG ENGINEERING,PT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O1973" t="str">
            <v>POS NERACA</v>
          </cell>
          <cell r="R1973">
            <v>145648831</v>
          </cell>
          <cell r="S1973">
            <v>0</v>
          </cell>
          <cell r="Y1973">
            <v>762</v>
          </cell>
          <cell r="Z1973" t="str">
            <v>PEN PEMBY SUPPLY CRM PERIODE 16 S.D 30 SEPT'01 INV.112/10/01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</sheetNames>
    <sheetDataSet>
      <sheetData sheetId="0"/>
      <sheetData sheetId="1"/>
      <sheetData sheetId="2"/>
      <sheetData sheetId="3">
        <row r="1">
          <cell r="A1" t="str">
            <v>NO_BATCH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C2" t="str">
            <v>AA/00001/A/01/02/BTG</v>
          </cell>
          <cell r="E2">
            <v>762</v>
          </cell>
          <cell r="G2" t="str">
            <v>K027</v>
          </cell>
          <cell r="H2" t="str">
            <v>KOPERASI KARY.PT.KIE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R2">
            <v>13022127</v>
          </cell>
          <cell r="S2">
            <v>0</v>
          </cell>
          <cell r="Y2">
            <v>762</v>
          </cell>
          <cell r="Z2" t="str">
            <v>JURNAL BALIK EX.AA/00008/A/12/01/BTG KARENA DOUBLE KOREKSI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C3" t="str">
            <v>AA/00001/A/01/02/BTG</v>
          </cell>
          <cell r="E3">
            <v>762</v>
          </cell>
          <cell r="G3" t="str">
            <v>K027</v>
          </cell>
          <cell r="H3" t="str">
            <v>KOPERASI KARY.PT.KIE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R3">
            <v>0</v>
          </cell>
          <cell r="S3">
            <v>13022127</v>
          </cell>
          <cell r="Y3">
            <v>762</v>
          </cell>
          <cell r="Z3" t="str">
            <v>JURNAL BALIK EX.AA/00008/A/12/01/BTG KARENA DOUBLE KOREKSI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C4" t="str">
            <v>CM/00001/K/01/02/BTG</v>
          </cell>
          <cell r="D4" t="str">
            <v>54.11.01</v>
          </cell>
          <cell r="E4">
            <v>734</v>
          </cell>
          <cell r="G4" t="str">
            <v>8401891</v>
          </cell>
          <cell r="H4" t="str">
            <v>SYAMSUDDIN YUNUS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O4" t="str">
            <v>POS NERACA</v>
          </cell>
          <cell r="S4">
            <v>1200000</v>
          </cell>
          <cell r="T4">
            <v>1200000</v>
          </cell>
          <cell r="V4" t="str">
            <v>KIE 00746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E4" t="str">
            <v>L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C5" t="str">
            <v>CM/00001/K/01/02/BTG</v>
          </cell>
          <cell r="D5" t="str">
            <v>54.11.01</v>
          </cell>
          <cell r="E5">
            <v>734</v>
          </cell>
          <cell r="G5" t="str">
            <v>8401891</v>
          </cell>
          <cell r="H5" t="str">
            <v>SYAMSUDDIN YUNUS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O5" t="str">
            <v>POS NERACA</v>
          </cell>
          <cell r="R5">
            <v>1200000</v>
          </cell>
          <cell r="T5">
            <v>1200000</v>
          </cell>
          <cell r="V5" t="str">
            <v>KIE 00746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E5" t="str">
            <v>L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C6" t="str">
            <v>CM/00002/K/01/02/BTG</v>
          </cell>
          <cell r="D6" t="str">
            <v>54.11.01</v>
          </cell>
          <cell r="E6">
            <v>734</v>
          </cell>
          <cell r="G6" t="str">
            <v>8100413</v>
          </cell>
          <cell r="H6" t="str">
            <v>IR.REVENSI SITOMPUL, MM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O6" t="str">
            <v>POS NERACA</v>
          </cell>
          <cell r="S6">
            <v>4825000</v>
          </cell>
          <cell r="T6">
            <v>4825000</v>
          </cell>
          <cell r="V6" t="str">
            <v>KIE 00746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E6" t="str">
            <v>L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C7" t="str">
            <v>CM/00002/K/01/02/BTG</v>
          </cell>
          <cell r="D7" t="str">
            <v>54.11.01</v>
          </cell>
          <cell r="E7">
            <v>734</v>
          </cell>
          <cell r="G7" t="str">
            <v>8100413</v>
          </cell>
          <cell r="H7" t="str">
            <v>IR.REVENSI SITOMPUL, MM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O7" t="str">
            <v>POS NERACA</v>
          </cell>
          <cell r="R7">
            <v>4825000</v>
          </cell>
          <cell r="T7">
            <v>4825000</v>
          </cell>
          <cell r="V7" t="str">
            <v>KIE 00746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E7" t="str">
            <v>L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C8" t="str">
            <v>CM/00003/K/01/02/BTG</v>
          </cell>
          <cell r="D8" t="str">
            <v>54.11.01</v>
          </cell>
          <cell r="E8">
            <v>735</v>
          </cell>
          <cell r="G8" t="str">
            <v>8602714</v>
          </cell>
          <cell r="H8" t="str">
            <v>ALI HERNOWO, SH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O8" t="str">
            <v>POS NERACA</v>
          </cell>
          <cell r="S8">
            <v>7460000</v>
          </cell>
          <cell r="T8">
            <v>7460000</v>
          </cell>
          <cell r="V8" t="str">
            <v>KIE 00747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E8" t="str">
            <v>L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C9" t="str">
            <v>CM/00003/K/01/02/BTG</v>
          </cell>
          <cell r="D9" t="str">
            <v>54.11.01</v>
          </cell>
          <cell r="E9">
            <v>735</v>
          </cell>
          <cell r="G9" t="str">
            <v>8602714</v>
          </cell>
          <cell r="H9" t="str">
            <v>ALI HERNOWO, SH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O9" t="str">
            <v>POS NERACA</v>
          </cell>
          <cell r="R9">
            <v>7460000</v>
          </cell>
          <cell r="T9">
            <v>7460000</v>
          </cell>
          <cell r="V9" t="str">
            <v>KIE 00747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E9" t="str">
            <v>L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C10" t="str">
            <v>CM/00004/K/01/02/BTG</v>
          </cell>
          <cell r="D10" t="str">
            <v>54.11.01</v>
          </cell>
          <cell r="E10">
            <v>735</v>
          </cell>
          <cell r="G10" t="str">
            <v>8602714</v>
          </cell>
          <cell r="H10" t="str">
            <v>ALI HERNOWO, SH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O10" t="str">
            <v>POS NERACA</v>
          </cell>
          <cell r="S10">
            <v>562500</v>
          </cell>
          <cell r="T10">
            <v>562500</v>
          </cell>
          <cell r="V10" t="str">
            <v>KIE 00747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E10" t="str">
            <v>L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C11" t="str">
            <v>CM/00004/K/01/02/BTG</v>
          </cell>
          <cell r="D11" t="str">
            <v>54.11.01</v>
          </cell>
          <cell r="E11">
            <v>735</v>
          </cell>
          <cell r="G11" t="str">
            <v>8602714</v>
          </cell>
          <cell r="H11" t="str">
            <v>ALI HERNOWO, SH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O11" t="str">
            <v>POS NERACA</v>
          </cell>
          <cell r="R11">
            <v>562500</v>
          </cell>
          <cell r="T11">
            <v>562500</v>
          </cell>
          <cell r="V11" t="str">
            <v>KIE 00747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E11" t="str">
            <v>L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C12" t="str">
            <v>CM/00005/K/01/02/BTG</v>
          </cell>
          <cell r="D12" t="str">
            <v>54.11.01</v>
          </cell>
          <cell r="E12">
            <v>742</v>
          </cell>
          <cell r="G12" t="str">
            <v>9300089</v>
          </cell>
          <cell r="H12" t="str">
            <v>SUMARJI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O12" t="str">
            <v>POS NERACA</v>
          </cell>
          <cell r="S12">
            <v>1000982</v>
          </cell>
          <cell r="T12">
            <v>1000982</v>
          </cell>
          <cell r="V12" t="str">
            <v>KIE 00749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E12" t="str">
            <v>L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C13" t="str">
            <v>CM/00005/K/01/02/BTG</v>
          </cell>
          <cell r="D13" t="str">
            <v>54.11.01</v>
          </cell>
          <cell r="E13">
            <v>742</v>
          </cell>
          <cell r="G13" t="str">
            <v>9300089</v>
          </cell>
          <cell r="H13" t="str">
            <v>SUMARJI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O13" t="str">
            <v>POS NERACA</v>
          </cell>
          <cell r="R13">
            <v>1000982</v>
          </cell>
          <cell r="T13">
            <v>1000982</v>
          </cell>
          <cell r="V13" t="str">
            <v>KIE 00749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E13" t="str">
            <v>L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C14" t="str">
            <v>CM/00006/V/01/02/BTG</v>
          </cell>
          <cell r="D14" t="str">
            <v>51.11.01</v>
          </cell>
          <cell r="E14">
            <v>740</v>
          </cell>
          <cell r="G14" t="str">
            <v>T013</v>
          </cell>
          <cell r="H14" t="str">
            <v>TRUBA JURONG ENGINEERING,PT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O14" t="str">
            <v>POS NERACA</v>
          </cell>
          <cell r="S14">
            <v>108714225</v>
          </cell>
          <cell r="T14">
            <v>108714225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E14" t="str">
            <v>L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C15" t="str">
            <v>CM/00006/V/01/02/BTG</v>
          </cell>
          <cell r="D15" t="str">
            <v>51.11.01</v>
          </cell>
          <cell r="E15">
            <v>740</v>
          </cell>
          <cell r="G15" t="str">
            <v>T013</v>
          </cell>
          <cell r="H15" t="str">
            <v>TRUBA JURONG ENGINEERING,PT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O15" t="str">
            <v>POS NERACA</v>
          </cell>
          <cell r="R15">
            <v>108714225</v>
          </cell>
          <cell r="T15">
            <v>108714225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E15" t="str">
            <v>L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C16" t="str">
            <v>CM/00007/V/01/02/BTG</v>
          </cell>
          <cell r="D16" t="str">
            <v>51.11.01</v>
          </cell>
          <cell r="E16">
            <v>745</v>
          </cell>
          <cell r="G16" t="str">
            <v>K027</v>
          </cell>
          <cell r="H16" t="str">
            <v>KOPERASI KARY.PT.KIE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O16" t="str">
            <v>POS NERACA</v>
          </cell>
          <cell r="S16">
            <v>97596342</v>
          </cell>
          <cell r="T16">
            <v>97596342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E16" t="str">
            <v>L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C17" t="str">
            <v>CM/00007/V/01/02/BTG</v>
          </cell>
          <cell r="D17" t="str">
            <v>51.11.01</v>
          </cell>
          <cell r="E17">
            <v>745</v>
          </cell>
          <cell r="G17" t="str">
            <v>K027</v>
          </cell>
          <cell r="H17" t="str">
            <v>KOPERASI KARY.PT.KIE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O17" t="str">
            <v>POS NERACA</v>
          </cell>
          <cell r="R17">
            <v>97596342</v>
          </cell>
          <cell r="T17">
            <v>97596342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E17" t="str">
            <v>L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C18" t="str">
            <v>CM/00008/V/12/01/BTG</v>
          </cell>
          <cell r="D18" t="str">
            <v>51.11.01</v>
          </cell>
          <cell r="E18">
            <v>738</v>
          </cell>
          <cell r="G18" t="str">
            <v>K026</v>
          </cell>
          <cell r="H18" t="str">
            <v>KANTOR PELAYANAN PAJAK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O18" t="str">
            <v>POS NERACA</v>
          </cell>
          <cell r="S18">
            <v>956700</v>
          </cell>
          <cell r="T18">
            <v>956700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E18" t="str">
            <v>L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C19" t="str">
            <v>CM/00008/V/12/01/BTG</v>
          </cell>
          <cell r="D19" t="str">
            <v>51.11.01</v>
          </cell>
          <cell r="E19">
            <v>738</v>
          </cell>
          <cell r="G19" t="str">
            <v>K026</v>
          </cell>
          <cell r="H19" t="str">
            <v>KANTOR PELAYANAN PAJAK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O19" t="str">
            <v>POS NERACA</v>
          </cell>
          <cell r="R19">
            <v>956700</v>
          </cell>
          <cell r="T19">
            <v>956700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E19" t="str">
            <v>L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C20" t="str">
            <v>CM/00009/K/01/02/BTG</v>
          </cell>
          <cell r="D20" t="str">
            <v>54.11.01</v>
          </cell>
          <cell r="E20">
            <v>742</v>
          </cell>
          <cell r="G20" t="str">
            <v>9200050</v>
          </cell>
          <cell r="H20" t="str">
            <v>ROHMAD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O20" t="str">
            <v>POS NERACA</v>
          </cell>
          <cell r="S20">
            <v>2000000</v>
          </cell>
          <cell r="T20">
            <v>2000000</v>
          </cell>
          <cell r="V20" t="str">
            <v>KIE 00749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E20" t="str">
            <v>L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C21" t="str">
            <v>CM/00009/K/01/02/BTG</v>
          </cell>
          <cell r="D21" t="str">
            <v>54.11.01</v>
          </cell>
          <cell r="E21">
            <v>742</v>
          </cell>
          <cell r="G21" t="str">
            <v>9200050</v>
          </cell>
          <cell r="H21" t="str">
            <v>ROHMAD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O21" t="str">
            <v>POS NERACA</v>
          </cell>
          <cell r="R21">
            <v>2000000</v>
          </cell>
          <cell r="T21">
            <v>2000000</v>
          </cell>
          <cell r="V21" t="str">
            <v>KIE 00749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E21" t="str">
            <v>L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C22" t="str">
            <v>CM/00010/V/01/02/BTG</v>
          </cell>
          <cell r="D22" t="str">
            <v>51.11.01</v>
          </cell>
          <cell r="E22">
            <v>742</v>
          </cell>
          <cell r="G22" t="str">
            <v>D019</v>
          </cell>
          <cell r="H22" t="str">
            <v>DISPENDA TINGKAT II BTG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O22" t="str">
            <v>POS NERACA</v>
          </cell>
          <cell r="S22">
            <v>2144600</v>
          </cell>
          <cell r="T22">
            <v>2144600</v>
          </cell>
          <cell r="V22" t="str">
            <v>KIE 00749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E22" t="str">
            <v>L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C23" t="str">
            <v>CM/00010/V/01/02/BTG</v>
          </cell>
          <cell r="D23" t="str">
            <v>51.11.01</v>
          </cell>
          <cell r="E23">
            <v>742</v>
          </cell>
          <cell r="G23" t="str">
            <v>D019</v>
          </cell>
          <cell r="H23" t="str">
            <v>DISPENDA TINGKAT II BTG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O23" t="str">
            <v>POS NERACA</v>
          </cell>
          <cell r="R23">
            <v>2144600</v>
          </cell>
          <cell r="T23">
            <v>2144600</v>
          </cell>
          <cell r="V23" t="str">
            <v>KIE 00749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E23" t="str">
            <v>L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C24" t="str">
            <v>CM/00011/K/01/02/BTG</v>
          </cell>
          <cell r="D24" t="str">
            <v>54.11.01</v>
          </cell>
          <cell r="E24">
            <v>742</v>
          </cell>
          <cell r="G24" t="str">
            <v>8502574</v>
          </cell>
          <cell r="H24" t="str">
            <v>ANGGORO P.Y, IR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O24" t="str">
            <v>POS NERACA</v>
          </cell>
          <cell r="S24">
            <v>200000</v>
          </cell>
          <cell r="T24">
            <v>200000</v>
          </cell>
          <cell r="V24" t="str">
            <v>KIE 00749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E24" t="str">
            <v>L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C25" t="str">
            <v>CM/00011/K/01/02/BTG</v>
          </cell>
          <cell r="D25" t="str">
            <v>54.11.01</v>
          </cell>
          <cell r="E25">
            <v>742</v>
          </cell>
          <cell r="G25" t="str">
            <v>8502574</v>
          </cell>
          <cell r="H25" t="str">
            <v>ANGGORO P.Y, IR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O25" t="str">
            <v>POS NERACA</v>
          </cell>
          <cell r="R25">
            <v>200000</v>
          </cell>
          <cell r="T25">
            <v>200000</v>
          </cell>
          <cell r="V25" t="str">
            <v>KIE 00749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E25" t="str">
            <v>L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C26" t="str">
            <v>CM/00012/K/01/02/BTG</v>
          </cell>
          <cell r="D26" t="str">
            <v>54.11.01</v>
          </cell>
          <cell r="E26">
            <v>742</v>
          </cell>
          <cell r="G26" t="str">
            <v>9200073</v>
          </cell>
          <cell r="H26" t="str">
            <v>DJOKO SUSILO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O26" t="str">
            <v>POS NERACA</v>
          </cell>
          <cell r="S26">
            <v>2004750</v>
          </cell>
          <cell r="T26">
            <v>2004750</v>
          </cell>
          <cell r="V26" t="str">
            <v>KIE 00749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E26" t="str">
            <v>L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C27" t="str">
            <v>CM/00012/K/01/02/BTG</v>
          </cell>
          <cell r="D27" t="str">
            <v>54.11.01</v>
          </cell>
          <cell r="E27">
            <v>742</v>
          </cell>
          <cell r="G27" t="str">
            <v>9200073</v>
          </cell>
          <cell r="H27" t="str">
            <v>DJOKO SUSILO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O27" t="str">
            <v>POS NERACA</v>
          </cell>
          <cell r="R27">
            <v>2004750</v>
          </cell>
          <cell r="T27">
            <v>2004750</v>
          </cell>
          <cell r="V27" t="str">
            <v>KIE 00749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E27" t="str">
            <v>L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C28" t="str">
            <v>CM/00013/K/01/02/BTG</v>
          </cell>
          <cell r="D28" t="str">
            <v>54.11.01</v>
          </cell>
          <cell r="E28">
            <v>742</v>
          </cell>
          <cell r="G28" t="str">
            <v>8401891</v>
          </cell>
          <cell r="H28" t="str">
            <v>SYAMSUDDIN YUNUS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O28" t="str">
            <v>POS NERACA</v>
          </cell>
          <cell r="S28">
            <v>910000</v>
          </cell>
          <cell r="T28">
            <v>910000</v>
          </cell>
          <cell r="V28" t="str">
            <v>KIE 00749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E28" t="str">
            <v>L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C29" t="str">
            <v>CM/00013/K/01/02/BTG</v>
          </cell>
          <cell r="D29" t="str">
            <v>54.11.01</v>
          </cell>
          <cell r="E29">
            <v>742</v>
          </cell>
          <cell r="G29" t="str">
            <v>8401891</v>
          </cell>
          <cell r="H29" t="str">
            <v>SYAMSUDDIN YUNUS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O29" t="str">
            <v>POS NERACA</v>
          </cell>
          <cell r="R29">
            <v>910000</v>
          </cell>
          <cell r="T29">
            <v>910000</v>
          </cell>
          <cell r="V29" t="str">
            <v>KIE 00749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E29" t="str">
            <v>L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C30" t="str">
            <v>CM/00014/K/01/02/BTG</v>
          </cell>
          <cell r="D30" t="str">
            <v>54.11.01</v>
          </cell>
          <cell r="E30">
            <v>742</v>
          </cell>
          <cell r="G30" t="str">
            <v>9500097</v>
          </cell>
          <cell r="H30" t="str">
            <v>SUTIKNO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O30" t="str">
            <v>POS NERACA</v>
          </cell>
          <cell r="S30">
            <v>6237000</v>
          </cell>
          <cell r="T30">
            <v>6237000</v>
          </cell>
          <cell r="V30" t="str">
            <v>KIE 00750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E30" t="str">
            <v>L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C31" t="str">
            <v>CM/00014/K/01/02/BTG</v>
          </cell>
          <cell r="D31" t="str">
            <v>54.11.01</v>
          </cell>
          <cell r="E31">
            <v>742</v>
          </cell>
          <cell r="G31" t="str">
            <v>9500097</v>
          </cell>
          <cell r="H31" t="str">
            <v>SUTIKNO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O31" t="str">
            <v>POS NERACA</v>
          </cell>
          <cell r="R31">
            <v>6237000</v>
          </cell>
          <cell r="T31">
            <v>6237000</v>
          </cell>
          <cell r="V31" t="str">
            <v>KIE 00750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E31" t="str">
            <v>L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C32" t="str">
            <v>CM/00015/K/01/02/BTG</v>
          </cell>
          <cell r="D32" t="str">
            <v>54.11.01</v>
          </cell>
          <cell r="E32">
            <v>746</v>
          </cell>
          <cell r="G32" t="str">
            <v>KK-0072</v>
          </cell>
          <cell r="H32" t="str">
            <v>S U G E N G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O32" t="str">
            <v>POS NERACA</v>
          </cell>
          <cell r="S32">
            <v>290000</v>
          </cell>
          <cell r="T32">
            <v>290000</v>
          </cell>
          <cell r="V32" t="str">
            <v>KIE 00752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E32" t="str">
            <v>L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C33" t="str">
            <v>CM/00015/K/01/02/BTG</v>
          </cell>
          <cell r="D33" t="str">
            <v>54.11.01</v>
          </cell>
          <cell r="E33">
            <v>746</v>
          </cell>
          <cell r="G33" t="str">
            <v>KK-0072</v>
          </cell>
          <cell r="H33" t="str">
            <v>S U G E N G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O33" t="str">
            <v>POS NERACA</v>
          </cell>
          <cell r="R33">
            <v>290000</v>
          </cell>
          <cell r="T33">
            <v>290000</v>
          </cell>
          <cell r="V33" t="str">
            <v>KIE 00752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E33" t="str">
            <v>L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C34" t="str">
            <v>CM/00016/K/01/02/BTG</v>
          </cell>
          <cell r="D34" t="str">
            <v>51.11.01</v>
          </cell>
          <cell r="E34">
            <v>745</v>
          </cell>
          <cell r="G34" t="str">
            <v>K016</v>
          </cell>
          <cell r="H34" t="str">
            <v>KALTIM ADVENTURE, PT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O34" t="str">
            <v>POS NERACA</v>
          </cell>
          <cell r="S34">
            <v>2269200</v>
          </cell>
          <cell r="T34">
            <v>2269200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E34" t="str">
            <v>L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C35" t="str">
            <v>CM/00016/K/01/02/BTG</v>
          </cell>
          <cell r="D35" t="str">
            <v>51.11.01</v>
          </cell>
          <cell r="E35">
            <v>745</v>
          </cell>
          <cell r="G35" t="str">
            <v>K016</v>
          </cell>
          <cell r="H35" t="str">
            <v>KALTIM ADVENTURE, PT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O35" t="str">
            <v>POS NERACA</v>
          </cell>
          <cell r="R35">
            <v>2269200</v>
          </cell>
          <cell r="T35">
            <v>2269200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E35" t="str">
            <v>L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C36" t="str">
            <v>CM/00017/V/01/02/BTG</v>
          </cell>
          <cell r="D36" t="str">
            <v>51.11.01</v>
          </cell>
          <cell r="E36">
            <v>745</v>
          </cell>
          <cell r="G36" t="str">
            <v>K027</v>
          </cell>
          <cell r="H36" t="str">
            <v>KOPERASI KARY.PT.KIE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O36" t="str">
            <v>POS NERACA</v>
          </cell>
          <cell r="S36">
            <v>79980000</v>
          </cell>
          <cell r="T36">
            <v>79980000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E36" t="str">
            <v>L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C37" t="str">
            <v>CM/00017/V/01/02/BTG</v>
          </cell>
          <cell r="D37" t="str">
            <v>51.11.01</v>
          </cell>
          <cell r="E37">
            <v>745</v>
          </cell>
          <cell r="G37" t="str">
            <v>K027</v>
          </cell>
          <cell r="H37" t="str">
            <v>KOPERASI KARY.PT.KIE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O37" t="str">
            <v>POS NERACA</v>
          </cell>
          <cell r="R37">
            <v>79980000</v>
          </cell>
          <cell r="T37">
            <v>79980000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E37" t="str">
            <v>L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C38" t="str">
            <v>CM/00018/K/01/02/BTG</v>
          </cell>
          <cell r="D38" t="str">
            <v>54.11.01</v>
          </cell>
          <cell r="E38">
            <v>746</v>
          </cell>
          <cell r="G38" t="str">
            <v>8602714</v>
          </cell>
          <cell r="H38" t="str">
            <v>ALI HERNOWO, SH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O38" t="str">
            <v>POS NERACA</v>
          </cell>
          <cell r="S38">
            <v>870000</v>
          </cell>
          <cell r="T38">
            <v>870000</v>
          </cell>
          <cell r="V38" t="str">
            <v>KIE 00752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E38" t="str">
            <v>L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C39" t="str">
            <v>CM/00018/K/01/02/BTG</v>
          </cell>
          <cell r="D39" t="str">
            <v>54.11.01</v>
          </cell>
          <cell r="E39">
            <v>746</v>
          </cell>
          <cell r="G39" t="str">
            <v>8602714</v>
          </cell>
          <cell r="H39" t="str">
            <v>ALI HERNOWO, SH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O39" t="str">
            <v>POS NERACA</v>
          </cell>
          <cell r="R39">
            <v>870000</v>
          </cell>
          <cell r="T39">
            <v>870000</v>
          </cell>
          <cell r="V39" t="str">
            <v>KIE 00752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E39" t="str">
            <v>L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C40" t="str">
            <v>CM/00019/K/01/02/BTG</v>
          </cell>
          <cell r="D40" t="str">
            <v>54.11.01</v>
          </cell>
          <cell r="E40">
            <v>745</v>
          </cell>
          <cell r="G40" t="str">
            <v>8502574</v>
          </cell>
          <cell r="H40" t="str">
            <v>ANGGORO P.Y, IR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O40" t="str">
            <v>POS NERACA</v>
          </cell>
          <cell r="S40">
            <v>5906200</v>
          </cell>
          <cell r="T40">
            <v>5906200</v>
          </cell>
          <cell r="V40" t="str">
            <v>CDU 870225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E40" t="str">
            <v>L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C41" t="str">
            <v>CM/00019/K/01/02/BTG</v>
          </cell>
          <cell r="D41" t="str">
            <v>54.11.01</v>
          </cell>
          <cell r="E41">
            <v>745</v>
          </cell>
          <cell r="G41" t="str">
            <v>8502574</v>
          </cell>
          <cell r="H41" t="str">
            <v>ANGGORO P.Y, IR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O41" t="str">
            <v>POS NERACA</v>
          </cell>
          <cell r="R41">
            <v>5906200</v>
          </cell>
          <cell r="T41">
            <v>5906200</v>
          </cell>
          <cell r="V41" t="str">
            <v>CDU 870225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E41" t="str">
            <v>L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C42" t="str">
            <v>CM/00020/K/01/02/BTG</v>
          </cell>
          <cell r="D42" t="str">
            <v>54.11.01</v>
          </cell>
          <cell r="E42">
            <v>745</v>
          </cell>
          <cell r="G42" t="str">
            <v>9100075</v>
          </cell>
          <cell r="H42" t="str">
            <v>YAHYA KADANG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O42" t="str">
            <v>POS NERACA</v>
          </cell>
          <cell r="S42">
            <v>4496000</v>
          </cell>
          <cell r="T42">
            <v>4496000</v>
          </cell>
          <cell r="V42" t="str">
            <v>KIE 00751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E42" t="str">
            <v>L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C43" t="str">
            <v>CM/00020/K/01/02/BTG</v>
          </cell>
          <cell r="D43" t="str">
            <v>54.11.01</v>
          </cell>
          <cell r="E43">
            <v>745</v>
          </cell>
          <cell r="G43" t="str">
            <v>9100075</v>
          </cell>
          <cell r="H43" t="str">
            <v>YAHYA KADANG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O43" t="str">
            <v>POS NERACA</v>
          </cell>
          <cell r="R43">
            <v>4496000</v>
          </cell>
          <cell r="T43">
            <v>4496000</v>
          </cell>
          <cell r="V43" t="str">
            <v>KIE 00751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E43" t="str">
            <v>L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C44" t="str">
            <v>CM/00021/K/01/02/BTG</v>
          </cell>
          <cell r="D44" t="str">
            <v>54.11.01</v>
          </cell>
          <cell r="E44">
            <v>745</v>
          </cell>
          <cell r="G44" t="str">
            <v>8602714</v>
          </cell>
          <cell r="H44" t="str">
            <v>ALI HERNOWO, SH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O44" t="str">
            <v>POS NERACA</v>
          </cell>
          <cell r="S44">
            <v>9650000</v>
          </cell>
          <cell r="T44">
            <v>9650000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E44" t="str">
            <v>L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C45" t="str">
            <v>CM/00021/K/01/02/BTG</v>
          </cell>
          <cell r="D45" t="str">
            <v>54.11.01</v>
          </cell>
          <cell r="E45">
            <v>745</v>
          </cell>
          <cell r="G45" t="str">
            <v>8602714</v>
          </cell>
          <cell r="H45" t="str">
            <v>ALI HERNOWO, SH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O45" t="str">
            <v>POS NERACA</v>
          </cell>
          <cell r="R45">
            <v>9650000</v>
          </cell>
          <cell r="T45">
            <v>9650000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E45" t="str">
            <v>L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C46" t="str">
            <v>CM/00022/K/01/02/BTG</v>
          </cell>
          <cell r="D46" t="str">
            <v>54.11.01</v>
          </cell>
          <cell r="E46">
            <v>739</v>
          </cell>
          <cell r="G46" t="str">
            <v>9500097</v>
          </cell>
          <cell r="H46" t="str">
            <v>SUTIKNO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O46" t="str">
            <v>POS NERACA</v>
          </cell>
          <cell r="S46">
            <v>4111200</v>
          </cell>
          <cell r="T46">
            <v>4111200</v>
          </cell>
          <cell r="V46" t="str">
            <v>KIE 00748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E46" t="str">
            <v>L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C47" t="str">
            <v>CM/00022/K/01/02/BTG</v>
          </cell>
          <cell r="D47" t="str">
            <v>54.11.01</v>
          </cell>
          <cell r="E47">
            <v>739</v>
          </cell>
          <cell r="G47" t="str">
            <v>9500097</v>
          </cell>
          <cell r="H47" t="str">
            <v>SUTIKNO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O47" t="str">
            <v>POS NERACA</v>
          </cell>
          <cell r="R47">
            <v>4111200</v>
          </cell>
          <cell r="T47">
            <v>4111200</v>
          </cell>
          <cell r="V47" t="str">
            <v>KIE 00748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E47" t="str">
            <v>L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C48" t="str">
            <v>CM/00023/K/01/02/BTG</v>
          </cell>
          <cell r="D48" t="str">
            <v>54.11.01</v>
          </cell>
          <cell r="E48">
            <v>748</v>
          </cell>
          <cell r="G48" t="str">
            <v>8602714</v>
          </cell>
          <cell r="H48" t="str">
            <v>ALI HERNOWO, SH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O48" t="str">
            <v>POS NERACA</v>
          </cell>
          <cell r="S48">
            <v>4500000</v>
          </cell>
          <cell r="T48">
            <v>4500000</v>
          </cell>
          <cell r="V48" t="str">
            <v>KIE 00758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E48" t="str">
            <v>L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C49" t="str">
            <v>CM/00023/K/01/02/BTG</v>
          </cell>
          <cell r="D49" t="str">
            <v>54.11.01</v>
          </cell>
          <cell r="E49">
            <v>748</v>
          </cell>
          <cell r="G49" t="str">
            <v>8602714</v>
          </cell>
          <cell r="H49" t="str">
            <v>ALI HERNOWO, SH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O49" t="str">
            <v>POS NERACA</v>
          </cell>
          <cell r="R49">
            <v>4500000</v>
          </cell>
          <cell r="T49">
            <v>4500000</v>
          </cell>
          <cell r="V49" t="str">
            <v>KIE 00758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E49" t="str">
            <v>L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C50" t="str">
            <v>CM/00025/K/01/02/BTG</v>
          </cell>
          <cell r="D50" t="str">
            <v>54.11.01</v>
          </cell>
          <cell r="E50">
            <v>746</v>
          </cell>
          <cell r="G50" t="str">
            <v>KK-0073</v>
          </cell>
          <cell r="H50" t="str">
            <v>P A R J I N O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O50" t="str">
            <v>POS NERACA</v>
          </cell>
          <cell r="S50">
            <v>750000</v>
          </cell>
          <cell r="T50">
            <v>750000</v>
          </cell>
          <cell r="V50" t="str">
            <v>KIE 00753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E50" t="str">
            <v>L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C51" t="str">
            <v>CM/00025/K/01/02/BTG</v>
          </cell>
          <cell r="D51" t="str">
            <v>54.11.01</v>
          </cell>
          <cell r="E51">
            <v>746</v>
          </cell>
          <cell r="G51" t="str">
            <v>KK-0073</v>
          </cell>
          <cell r="H51" t="str">
            <v>P A R J I N O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O51" t="str">
            <v>POS NERACA</v>
          </cell>
          <cell r="R51">
            <v>750000</v>
          </cell>
          <cell r="T51">
            <v>750000</v>
          </cell>
          <cell r="V51" t="str">
            <v>KIE 00753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E51" t="str">
            <v>L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C52" t="str">
            <v>CM/00028/V/01/02/BTG</v>
          </cell>
          <cell r="D52" t="str">
            <v>51.11.01</v>
          </cell>
          <cell r="E52">
            <v>752</v>
          </cell>
          <cell r="G52" t="str">
            <v>K027</v>
          </cell>
          <cell r="H52" t="str">
            <v>KOPERASI KARY.PT.KIE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O52" t="str">
            <v>POS NERACA</v>
          </cell>
          <cell r="S52">
            <v>45524515</v>
          </cell>
          <cell r="T52">
            <v>45524515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E52" t="str">
            <v>L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C53" t="str">
            <v>CM/00028/V/01/02/BTG</v>
          </cell>
          <cell r="D53" t="str">
            <v>51.11.01</v>
          </cell>
          <cell r="E53">
            <v>752</v>
          </cell>
          <cell r="G53" t="str">
            <v>K027</v>
          </cell>
          <cell r="H53" t="str">
            <v>KOPERASI KARY.PT.KIE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O53" t="str">
            <v>POS NERACA</v>
          </cell>
          <cell r="R53">
            <v>45524515</v>
          </cell>
          <cell r="T53">
            <v>45524515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E53" t="str">
            <v>L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C54" t="str">
            <v>CM/00029/V/01/02/BTG</v>
          </cell>
          <cell r="D54" t="str">
            <v>51.11.01</v>
          </cell>
          <cell r="E54">
            <v>762</v>
          </cell>
          <cell r="G54" t="str">
            <v>K027</v>
          </cell>
          <cell r="H54" t="str">
            <v>KOPERASI KARY.PT.KIE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O54" t="str">
            <v>POS NERACA</v>
          </cell>
          <cell r="S54">
            <v>4735000</v>
          </cell>
          <cell r="T54">
            <v>4735000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E54" t="str">
            <v>L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C55" t="str">
            <v>CM/00029/V/01/02/BTG</v>
          </cell>
          <cell r="D55" t="str">
            <v>51.11.01</v>
          </cell>
          <cell r="E55">
            <v>762</v>
          </cell>
          <cell r="G55" t="str">
            <v>K027</v>
          </cell>
          <cell r="H55" t="str">
            <v>KOPERASI KARY.PT.KIE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O55" t="str">
            <v>POS NERACA</v>
          </cell>
          <cell r="R55">
            <v>4735000</v>
          </cell>
          <cell r="T55">
            <v>4735000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E55" t="str">
            <v>L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C56" t="str">
            <v>CM/00030/V/01/02/BTG</v>
          </cell>
          <cell r="D56" t="str">
            <v>51.11.01</v>
          </cell>
          <cell r="E56">
            <v>762</v>
          </cell>
          <cell r="G56" t="str">
            <v>K027</v>
          </cell>
          <cell r="H56" t="str">
            <v>KOPERASI KARY.PT.KIE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O56" t="str">
            <v>POS NERACA</v>
          </cell>
          <cell r="S56">
            <v>6328000</v>
          </cell>
          <cell r="T56">
            <v>6328000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E56" t="str">
            <v>L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C57" t="str">
            <v>CM/00030/V/01/02/BTG</v>
          </cell>
          <cell r="D57" t="str">
            <v>51.11.01</v>
          </cell>
          <cell r="E57">
            <v>762</v>
          </cell>
          <cell r="G57" t="str">
            <v>K027</v>
          </cell>
          <cell r="H57" t="str">
            <v>KOPERASI KARY.PT.KIE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O57" t="str">
            <v>POS NERACA</v>
          </cell>
          <cell r="R57">
            <v>6328000</v>
          </cell>
          <cell r="T57">
            <v>6328000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E57" t="str">
            <v>L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C58" t="str">
            <v>CM/00031/V/01/02/BTG</v>
          </cell>
          <cell r="D58" t="str">
            <v>51.11.01</v>
          </cell>
          <cell r="E58">
            <v>754</v>
          </cell>
          <cell r="G58" t="str">
            <v>K027</v>
          </cell>
          <cell r="H58" t="str">
            <v>KOPERASI KARY.PT.KIE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O58" t="str">
            <v>POS NERACA</v>
          </cell>
          <cell r="S58">
            <v>1453850</v>
          </cell>
          <cell r="T58">
            <v>1453850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E58" t="str">
            <v>L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C59" t="str">
            <v>CM/00031/V/01/02/BTG</v>
          </cell>
          <cell r="D59" t="str">
            <v>51.11.01</v>
          </cell>
          <cell r="E59">
            <v>754</v>
          </cell>
          <cell r="G59" t="str">
            <v>K027</v>
          </cell>
          <cell r="H59" t="str">
            <v>KOPERASI KARY.PT.KIE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O59" t="str">
            <v>POS NERACA</v>
          </cell>
          <cell r="R59">
            <v>1453850</v>
          </cell>
          <cell r="T59">
            <v>1453850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E59" t="str">
            <v>L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C60" t="str">
            <v>CM/00032/K/01/02/BTG</v>
          </cell>
          <cell r="D60" t="str">
            <v>54.11.01</v>
          </cell>
          <cell r="E60">
            <v>746</v>
          </cell>
          <cell r="G60" t="str">
            <v>8602714</v>
          </cell>
          <cell r="H60" t="str">
            <v>ALI HERNOWO, SH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O60" t="str">
            <v>POS NERACA</v>
          </cell>
          <cell r="S60">
            <v>670000</v>
          </cell>
          <cell r="T60">
            <v>670000</v>
          </cell>
          <cell r="V60" t="str">
            <v>KIE 00753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E60" t="str">
            <v>L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C61" t="str">
            <v>CM/00032/K/01/02/BTG</v>
          </cell>
          <cell r="D61" t="str">
            <v>54.11.01</v>
          </cell>
          <cell r="E61">
            <v>746</v>
          </cell>
          <cell r="G61" t="str">
            <v>8602714</v>
          </cell>
          <cell r="H61" t="str">
            <v>ALI HERNOWO, SH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O61" t="str">
            <v>POS NERACA</v>
          </cell>
          <cell r="R61">
            <v>670000</v>
          </cell>
          <cell r="T61">
            <v>670000</v>
          </cell>
          <cell r="V61" t="str">
            <v>KIE 00753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E61" t="str">
            <v>L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C62" t="str">
            <v>CM/00032/V/12/01/BTG</v>
          </cell>
          <cell r="D62" t="str">
            <v>51.11.01</v>
          </cell>
          <cell r="E62">
            <v>738</v>
          </cell>
          <cell r="G62" t="str">
            <v>K026</v>
          </cell>
          <cell r="H62" t="str">
            <v>KANTOR PELAYANAN PAJAK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O62" t="str">
            <v>POS NERACA</v>
          </cell>
          <cell r="S62">
            <v>446325</v>
          </cell>
          <cell r="T62">
            <v>446325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E62" t="str">
            <v>L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C63" t="str">
            <v>CM/00032/V/12/01/BTG</v>
          </cell>
          <cell r="D63" t="str">
            <v>51.11.01</v>
          </cell>
          <cell r="E63">
            <v>738</v>
          </cell>
          <cell r="G63" t="str">
            <v>K026</v>
          </cell>
          <cell r="H63" t="str">
            <v>KANTOR PELAYANAN PAJAK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O63" t="str">
            <v>POS NERACA</v>
          </cell>
          <cell r="R63">
            <v>446325</v>
          </cell>
          <cell r="T63">
            <v>446325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E63" t="str">
            <v>L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C64" t="str">
            <v>CM/00033/K/01/02/BTG</v>
          </cell>
          <cell r="D64" t="str">
            <v>54.11.01</v>
          </cell>
          <cell r="E64">
            <v>746</v>
          </cell>
          <cell r="G64" t="str">
            <v>KK-0072</v>
          </cell>
          <cell r="H64" t="str">
            <v>S U G E N G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O64" t="str">
            <v>POS NERACA</v>
          </cell>
          <cell r="S64">
            <v>290000</v>
          </cell>
          <cell r="T64">
            <v>290000</v>
          </cell>
          <cell r="V64" t="str">
            <v>KIE 00753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E64" t="str">
            <v>L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C65" t="str">
            <v>CM/00033/K/01/02/BTG</v>
          </cell>
          <cell r="D65" t="str">
            <v>54.11.01</v>
          </cell>
          <cell r="E65">
            <v>746</v>
          </cell>
          <cell r="G65" t="str">
            <v>KK-0072</v>
          </cell>
          <cell r="H65" t="str">
            <v>S U G E N G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O65" t="str">
            <v>POS NERACA</v>
          </cell>
          <cell r="R65">
            <v>290000</v>
          </cell>
          <cell r="T65">
            <v>290000</v>
          </cell>
          <cell r="V65" t="str">
            <v>KIE 00753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E65" t="str">
            <v>L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C66" t="str">
            <v>CM/00034/K/01/02/BTG</v>
          </cell>
          <cell r="D66" t="str">
            <v>54.11.01</v>
          </cell>
          <cell r="E66">
            <v>747</v>
          </cell>
          <cell r="G66" t="str">
            <v>8602714</v>
          </cell>
          <cell r="H66" t="str">
            <v>ALI HERNOWO, SH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O66" t="str">
            <v>POS NERACA</v>
          </cell>
          <cell r="S66">
            <v>356220000</v>
          </cell>
          <cell r="T66">
            <v>356220000</v>
          </cell>
          <cell r="V66" t="str">
            <v>KIE 00754567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E66" t="str">
            <v>L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C67" t="str">
            <v>CM/00034/K/01/02/BTG</v>
          </cell>
          <cell r="D67" t="str">
            <v>54.11.01</v>
          </cell>
          <cell r="E67">
            <v>747</v>
          </cell>
          <cell r="G67" t="str">
            <v>8602714</v>
          </cell>
          <cell r="H67" t="str">
            <v>ALI HERNOWO, SH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O67" t="str">
            <v>POS NERACA</v>
          </cell>
          <cell r="R67">
            <v>356220000</v>
          </cell>
          <cell r="T67">
            <v>356220000</v>
          </cell>
          <cell r="V67" t="str">
            <v>KIE 00754567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E67" t="str">
            <v>L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C68" t="str">
            <v>CM/00034/V/11/01/BTG</v>
          </cell>
          <cell r="D68" t="str">
            <v>51.11.01</v>
          </cell>
          <cell r="E68">
            <v>754</v>
          </cell>
          <cell r="G68" t="str">
            <v>K027</v>
          </cell>
          <cell r="H68" t="str">
            <v>KOPERASI KARY.PT.KIE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O68" t="str">
            <v>POS NERACA</v>
          </cell>
          <cell r="S68">
            <v>715000</v>
          </cell>
          <cell r="T68">
            <v>715000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E68" t="str">
            <v>L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C69" t="str">
            <v>CM/00034/V/11/01/BTG</v>
          </cell>
          <cell r="D69" t="str">
            <v>51.11.01</v>
          </cell>
          <cell r="E69">
            <v>754</v>
          </cell>
          <cell r="G69" t="str">
            <v>K027</v>
          </cell>
          <cell r="H69" t="str">
            <v>KOPERASI KARY.PT.KIE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O69" t="str">
            <v>POS NERACA</v>
          </cell>
          <cell r="R69">
            <v>715000</v>
          </cell>
          <cell r="T69">
            <v>715000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E69" t="str">
            <v>L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C70" t="str">
            <v>CM/00035/V/01/02/BTG</v>
          </cell>
          <cell r="D70" t="str">
            <v>51.11.01</v>
          </cell>
          <cell r="E70">
            <v>747</v>
          </cell>
          <cell r="G70" t="str">
            <v>K027</v>
          </cell>
          <cell r="H70" t="str">
            <v>KOPERASI KARY.PT.KIE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O70" t="str">
            <v>POS NERACA</v>
          </cell>
          <cell r="S70">
            <v>79980000</v>
          </cell>
          <cell r="T70">
            <v>79980000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E70" t="str">
            <v>L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C71" t="str">
            <v>CM/00035/V/01/02/BTG</v>
          </cell>
          <cell r="D71" t="str">
            <v>51.11.01</v>
          </cell>
          <cell r="E71">
            <v>747</v>
          </cell>
          <cell r="G71" t="str">
            <v>K027</v>
          </cell>
          <cell r="H71" t="str">
            <v>KOPERASI KARY.PT.KIE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O71" t="str">
            <v>POS NERACA</v>
          </cell>
          <cell r="R71">
            <v>79980000</v>
          </cell>
          <cell r="T71">
            <v>79980000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E71" t="str">
            <v>L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C72" t="str">
            <v>CM/00035/V/11/01/BTG</v>
          </cell>
          <cell r="D72" t="str">
            <v>51.11.01</v>
          </cell>
          <cell r="E72">
            <v>748</v>
          </cell>
          <cell r="G72" t="str">
            <v>K027</v>
          </cell>
          <cell r="H72" t="str">
            <v>KOPERASI KARY.PT.KIE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O72" t="str">
            <v>POS NERACA</v>
          </cell>
          <cell r="S72">
            <v>2535075</v>
          </cell>
          <cell r="T72">
            <v>2535075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E72" t="str">
            <v>L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C73" t="str">
            <v>CM/00035/V/11/01/BTG</v>
          </cell>
          <cell r="D73" t="str">
            <v>51.11.01</v>
          </cell>
          <cell r="E73">
            <v>748</v>
          </cell>
          <cell r="G73" t="str">
            <v>K027</v>
          </cell>
          <cell r="H73" t="str">
            <v>KOPERASI KARY.PT.KIE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O73" t="str">
            <v>POS NERACA</v>
          </cell>
          <cell r="R73">
            <v>2535075</v>
          </cell>
          <cell r="T73">
            <v>2535075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E73" t="str">
            <v>L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C74" t="str">
            <v>CM/00036/V/01/02/BTG</v>
          </cell>
          <cell r="D74" t="str">
            <v>51.11.01</v>
          </cell>
          <cell r="E74">
            <v>762</v>
          </cell>
          <cell r="G74" t="str">
            <v>K027</v>
          </cell>
          <cell r="H74" t="str">
            <v>KOPERASI KARY.PT.KIE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O74" t="str">
            <v>POS NERACA</v>
          </cell>
          <cell r="S74">
            <v>3598000</v>
          </cell>
          <cell r="T74">
            <v>3598000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E74" t="str">
            <v>L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C75" t="str">
            <v>CM/00036/V/01/02/BTG</v>
          </cell>
          <cell r="D75" t="str">
            <v>51.11.01</v>
          </cell>
          <cell r="E75">
            <v>762</v>
          </cell>
          <cell r="G75" t="str">
            <v>K027</v>
          </cell>
          <cell r="H75" t="str">
            <v>KOPERASI KARY.PT.KIE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O75" t="str">
            <v>POS NERACA</v>
          </cell>
          <cell r="R75">
            <v>3598000</v>
          </cell>
          <cell r="T75">
            <v>3598000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E75" t="str">
            <v>L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C76" t="str">
            <v>CM/00036/V/11/01/BTG</v>
          </cell>
          <cell r="D76" t="str">
            <v>51.11.01</v>
          </cell>
          <cell r="E76">
            <v>748</v>
          </cell>
          <cell r="G76" t="str">
            <v>K027</v>
          </cell>
          <cell r="H76" t="str">
            <v>KOPERASI KARY.PT.KIE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O76" t="str">
            <v>POS NERACA</v>
          </cell>
          <cell r="S76">
            <v>695245</v>
          </cell>
          <cell r="T76">
            <v>695245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E76" t="str">
            <v>L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C77" t="str">
            <v>CM/00036/V/11/01/BTG</v>
          </cell>
          <cell r="D77" t="str">
            <v>51.11.01</v>
          </cell>
          <cell r="E77">
            <v>748</v>
          </cell>
          <cell r="G77" t="str">
            <v>K027</v>
          </cell>
          <cell r="H77" t="str">
            <v>KOPERASI KARY.PT.KIE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O77" t="str">
            <v>POS NERACA</v>
          </cell>
          <cell r="R77">
            <v>695245</v>
          </cell>
          <cell r="T77">
            <v>695245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E77" t="str">
            <v>L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C78" t="str">
            <v>CM/00037/V/01/02/BTG</v>
          </cell>
          <cell r="D78" t="str">
            <v>51.11.01</v>
          </cell>
          <cell r="E78">
            <v>762</v>
          </cell>
          <cell r="G78" t="str">
            <v>K027</v>
          </cell>
          <cell r="H78" t="str">
            <v>KOPERASI KARY.PT.KIE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O78" t="str">
            <v>POS NERACA</v>
          </cell>
          <cell r="S78">
            <v>5439000</v>
          </cell>
          <cell r="T78">
            <v>5439000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E78" t="str">
            <v>L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C79" t="str">
            <v>CM/00037/V/01/02/BTG</v>
          </cell>
          <cell r="D79" t="str">
            <v>51.11.01</v>
          </cell>
          <cell r="E79">
            <v>762</v>
          </cell>
          <cell r="G79" t="str">
            <v>K027</v>
          </cell>
          <cell r="H79" t="str">
            <v>KOPERASI KARY.PT.KIE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O79" t="str">
            <v>POS NERACA</v>
          </cell>
          <cell r="R79">
            <v>5439000</v>
          </cell>
          <cell r="T79">
            <v>5439000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E79" t="str">
            <v>L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C80" t="str">
            <v>CM/00040/K/01/02/BTG</v>
          </cell>
          <cell r="D80" t="str">
            <v>51.11.01</v>
          </cell>
          <cell r="E80">
            <v>748</v>
          </cell>
          <cell r="G80" t="str">
            <v>9100007</v>
          </cell>
          <cell r="H80" t="str">
            <v>MUSTAMAR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O80" t="str">
            <v>POS NERACA</v>
          </cell>
          <cell r="S80">
            <v>493020</v>
          </cell>
          <cell r="T80">
            <v>493020</v>
          </cell>
          <cell r="V80" t="str">
            <v>KIE 00758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E80" t="str">
            <v>L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C81" t="str">
            <v>CM/00040/K/01/02/BTG</v>
          </cell>
          <cell r="D81" t="str">
            <v>51.11.01</v>
          </cell>
          <cell r="E81">
            <v>748</v>
          </cell>
          <cell r="G81" t="str">
            <v>9100007</v>
          </cell>
          <cell r="H81" t="str">
            <v>MUSTAMAR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O81" t="str">
            <v>POS NERACA</v>
          </cell>
          <cell r="R81">
            <v>493020</v>
          </cell>
          <cell r="T81">
            <v>493020</v>
          </cell>
          <cell r="V81" t="str">
            <v>KIE 00758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E81" t="str">
            <v>L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C82" t="str">
            <v>CM/00041/K/01/02/BTG</v>
          </cell>
          <cell r="D82" t="str">
            <v>54.11.01</v>
          </cell>
          <cell r="E82">
            <v>748</v>
          </cell>
          <cell r="G82" t="str">
            <v>KK-0074</v>
          </cell>
          <cell r="H82" t="str">
            <v>TOTOK SUYANTO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O82" t="str">
            <v>POS NERACA</v>
          </cell>
          <cell r="S82">
            <v>443000</v>
          </cell>
          <cell r="T82">
            <v>443000</v>
          </cell>
          <cell r="V82" t="str">
            <v>KIE 00758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E82" t="str">
            <v>L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C83" t="str">
            <v>CM/00041/K/01/02/BTG</v>
          </cell>
          <cell r="D83" t="str">
            <v>54.11.01</v>
          </cell>
          <cell r="E83">
            <v>748</v>
          </cell>
          <cell r="G83" t="str">
            <v>KK-0074</v>
          </cell>
          <cell r="H83" t="str">
            <v>TOTOK SUYANTO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O83" t="str">
            <v>POS NERACA</v>
          </cell>
          <cell r="R83">
            <v>443000</v>
          </cell>
          <cell r="T83">
            <v>443000</v>
          </cell>
          <cell r="V83" t="str">
            <v>KIE 00758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E83" t="str">
            <v>L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C84" t="str">
            <v>CM/00041/V/12/01/BTG</v>
          </cell>
          <cell r="D84" t="str">
            <v>51.11.01</v>
          </cell>
          <cell r="E84">
            <v>734</v>
          </cell>
          <cell r="G84" t="str">
            <v>K045</v>
          </cell>
          <cell r="H84" t="str">
            <v>KALINDO ETAM, PT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O84" t="str">
            <v>POS NERACA</v>
          </cell>
          <cell r="S84">
            <v>89981932</v>
          </cell>
          <cell r="T84">
            <v>89981932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E84" t="str">
            <v>L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C85" t="str">
            <v>CM/00041/V/12/01/BTG</v>
          </cell>
          <cell r="D85" t="str">
            <v>51.11.01</v>
          </cell>
          <cell r="E85">
            <v>734</v>
          </cell>
          <cell r="G85" t="str">
            <v>K045</v>
          </cell>
          <cell r="H85" t="str">
            <v>KALINDO ETAM, PT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O85" t="str">
            <v>POS NERACA</v>
          </cell>
          <cell r="R85">
            <v>89981932</v>
          </cell>
          <cell r="T85">
            <v>89981932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E85" t="str">
            <v>L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C86" t="str">
            <v>CM/00042/V/01/02/BTG</v>
          </cell>
          <cell r="D86" t="str">
            <v>51.11.01</v>
          </cell>
          <cell r="E86">
            <v>752</v>
          </cell>
          <cell r="G86" t="str">
            <v>K027</v>
          </cell>
          <cell r="H86" t="str">
            <v>KOPERASI KARY.PT.KIE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O86" t="str">
            <v>POS NERACA</v>
          </cell>
          <cell r="S86">
            <v>16590456</v>
          </cell>
          <cell r="T86">
            <v>16590456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E86" t="str">
            <v>L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C87" t="str">
            <v>CM/00042/V/01/02/BTG</v>
          </cell>
          <cell r="D87" t="str">
            <v>51.11.01</v>
          </cell>
          <cell r="E87">
            <v>752</v>
          </cell>
          <cell r="G87" t="str">
            <v>K027</v>
          </cell>
          <cell r="H87" t="str">
            <v>KOPERASI KARY.PT.KIE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O87" t="str">
            <v>POS NERACA</v>
          </cell>
          <cell r="R87">
            <v>16590456</v>
          </cell>
          <cell r="T87">
            <v>16590456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E87" t="str">
            <v>L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C88" t="str">
            <v>CM/00042/V/12/01/BTG</v>
          </cell>
          <cell r="D88" t="str">
            <v>51.11.01</v>
          </cell>
          <cell r="E88">
            <v>738</v>
          </cell>
          <cell r="G88" t="str">
            <v>K026</v>
          </cell>
          <cell r="H88" t="str">
            <v>KANTOR PELAYANAN PAJAK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O88" t="str">
            <v>POS NERACA</v>
          </cell>
          <cell r="S88">
            <v>25077322</v>
          </cell>
          <cell r="T88">
            <v>25077322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E88" t="str">
            <v>L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C89" t="str">
            <v>CM/00042/V/12/01/BTG</v>
          </cell>
          <cell r="D89" t="str">
            <v>51.11.01</v>
          </cell>
          <cell r="E89">
            <v>738</v>
          </cell>
          <cell r="G89" t="str">
            <v>K026</v>
          </cell>
          <cell r="H89" t="str">
            <v>KANTOR PELAYANAN PAJAK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O89" t="str">
            <v>POS NERACA</v>
          </cell>
          <cell r="R89">
            <v>25077322</v>
          </cell>
          <cell r="T89">
            <v>25077322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E89" t="str">
            <v>L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C90" t="str">
            <v>CM/00043/V/01/02/BTG</v>
          </cell>
          <cell r="D90" t="str">
            <v>51.11.01</v>
          </cell>
          <cell r="E90">
            <v>749</v>
          </cell>
          <cell r="G90" t="str">
            <v>A016</v>
          </cell>
          <cell r="H90" t="str">
            <v>AMM. JOGASARA,AKUNTAN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O90" t="str">
            <v>POS NERACA</v>
          </cell>
          <cell r="S90">
            <v>8880000</v>
          </cell>
          <cell r="T90">
            <v>8880000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E90" t="str">
            <v>L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C91" t="str">
            <v>CM/00043/V/01/02/BTG</v>
          </cell>
          <cell r="D91" t="str">
            <v>51.11.01</v>
          </cell>
          <cell r="E91">
            <v>749</v>
          </cell>
          <cell r="G91" t="str">
            <v>A016</v>
          </cell>
          <cell r="H91" t="str">
            <v>AMM. JOGASARA,AKUNTAN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O91" t="str">
            <v>POS NERACA</v>
          </cell>
          <cell r="R91">
            <v>8880000</v>
          </cell>
          <cell r="T91">
            <v>8880000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E91" t="str">
            <v>L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C92" t="str">
            <v>CM/00044/V/01/02/BTG</v>
          </cell>
          <cell r="D92" t="str">
            <v>51.11.01</v>
          </cell>
          <cell r="E92">
            <v>762</v>
          </cell>
          <cell r="G92" t="str">
            <v>I023</v>
          </cell>
          <cell r="H92" t="str">
            <v>INTRASCO KILAT, PT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O92" t="str">
            <v>POS NERACA</v>
          </cell>
          <cell r="S92">
            <v>1021000</v>
          </cell>
          <cell r="T92">
            <v>1021000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E92" t="str">
            <v>L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C93" t="str">
            <v>CM/00044/V/01/02/BTG</v>
          </cell>
          <cell r="D93" t="str">
            <v>51.11.01</v>
          </cell>
          <cell r="E93">
            <v>762</v>
          </cell>
          <cell r="G93" t="str">
            <v>I023</v>
          </cell>
          <cell r="H93" t="str">
            <v>INTRASCO KILAT, PT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O93" t="str">
            <v>POS NERACA</v>
          </cell>
          <cell r="R93">
            <v>1021000</v>
          </cell>
          <cell r="T93">
            <v>1021000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E93" t="str">
            <v>L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C94" t="str">
            <v>CM/00046/K/01/02/BTG</v>
          </cell>
          <cell r="D94" t="str">
            <v>54.11.01</v>
          </cell>
          <cell r="E94">
            <v>748</v>
          </cell>
          <cell r="G94" t="str">
            <v>9200050</v>
          </cell>
          <cell r="H94" t="str">
            <v>ROHMAD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O94" t="str">
            <v>POS NERACA</v>
          </cell>
          <cell r="S94">
            <v>8934400</v>
          </cell>
          <cell r="T94">
            <v>8934400</v>
          </cell>
          <cell r="V94" t="str">
            <v>KIE 00758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E94" t="str">
            <v>L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C95" t="str">
            <v>CM/00046/K/01/02/BTG</v>
          </cell>
          <cell r="D95" t="str">
            <v>54.11.01</v>
          </cell>
          <cell r="E95">
            <v>748</v>
          </cell>
          <cell r="G95" t="str">
            <v>9200050</v>
          </cell>
          <cell r="H95" t="str">
            <v>ROHMAD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O95" t="str">
            <v>POS NERACA</v>
          </cell>
          <cell r="R95">
            <v>8934400</v>
          </cell>
          <cell r="T95">
            <v>8934400</v>
          </cell>
          <cell r="V95" t="str">
            <v>KIE 00758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E95" t="str">
            <v>L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C96" t="str">
            <v>CM/00047/K/01/02/BTG</v>
          </cell>
          <cell r="D96" t="str">
            <v>54.11.01</v>
          </cell>
          <cell r="E96">
            <v>748</v>
          </cell>
          <cell r="G96" t="str">
            <v>8502574</v>
          </cell>
          <cell r="H96" t="str">
            <v>ANGGORO P.Y, IR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O96" t="str">
            <v>POS NERACA</v>
          </cell>
          <cell r="S96">
            <v>200000</v>
          </cell>
          <cell r="T96">
            <v>200000</v>
          </cell>
          <cell r="V96" t="str">
            <v>KIE 00758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E96" t="str">
            <v>L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C97" t="str">
            <v>CM/00047/K/01/02/BTG</v>
          </cell>
          <cell r="D97" t="str">
            <v>54.11.01</v>
          </cell>
          <cell r="E97">
            <v>748</v>
          </cell>
          <cell r="G97" t="str">
            <v>8502574</v>
          </cell>
          <cell r="H97" t="str">
            <v>ANGGORO P.Y, IR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O97" t="str">
            <v>POS NERACA</v>
          </cell>
          <cell r="R97">
            <v>200000</v>
          </cell>
          <cell r="T97">
            <v>200000</v>
          </cell>
          <cell r="V97" t="str">
            <v>KIE 00758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E97" t="str">
            <v>L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C98" t="str">
            <v>CM/00048/V/01/02/BTG</v>
          </cell>
          <cell r="D98" t="str">
            <v>51.11.01</v>
          </cell>
          <cell r="E98">
            <v>749</v>
          </cell>
          <cell r="G98" t="str">
            <v>C021</v>
          </cell>
          <cell r="H98" t="str">
            <v>CIPTA NIAGA, PT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O98" t="str">
            <v>POS NERACA</v>
          </cell>
          <cell r="S98">
            <v>470335272</v>
          </cell>
          <cell r="T98">
            <v>470335272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E98" t="str">
            <v>L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C99" t="str">
            <v>CM/00048/V/01/02/BTG</v>
          </cell>
          <cell r="D99" t="str">
            <v>51.11.01</v>
          </cell>
          <cell r="E99">
            <v>749</v>
          </cell>
          <cell r="G99" t="str">
            <v>C021</v>
          </cell>
          <cell r="H99" t="str">
            <v>CIPTA NIAGA, PT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O99" t="str">
            <v>POS NERACA</v>
          </cell>
          <cell r="R99">
            <v>470335272</v>
          </cell>
          <cell r="T99">
            <v>470335272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E99" t="str">
            <v>L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G100" t="str">
            <v>K026</v>
          </cell>
          <cell r="H100" t="str">
            <v>KANTOR PELAYANAN PAJAK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O100" t="str">
            <v>POS NERACA</v>
          </cell>
          <cell r="S100">
            <v>1699008</v>
          </cell>
          <cell r="T100">
            <v>1699008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E100" t="str">
            <v>L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G101" t="str">
            <v>K026</v>
          </cell>
          <cell r="H101" t="str">
            <v>KANTOR PELAYANAN PAJAK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O101" t="str">
            <v>POS NERACA</v>
          </cell>
          <cell r="R101">
            <v>1699008</v>
          </cell>
          <cell r="T101">
            <v>1699008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E101" t="str">
            <v>L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G102" t="str">
            <v>A011</v>
          </cell>
          <cell r="H102" t="str">
            <v>ARKO MANDIRI, CV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O102" t="str">
            <v>POS NERACA</v>
          </cell>
          <cell r="S102">
            <v>8146734</v>
          </cell>
          <cell r="T102">
            <v>8146734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E102" t="str">
            <v>L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G103" t="str">
            <v>A011</v>
          </cell>
          <cell r="H103" t="str">
            <v>ARKO MANDIRI, CV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O103" t="str">
            <v>POS NERACA</v>
          </cell>
          <cell r="R103">
            <v>8146734</v>
          </cell>
          <cell r="T103">
            <v>8146734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E103" t="str">
            <v>L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G104" t="str">
            <v>K040</v>
          </cell>
          <cell r="H104" t="str">
            <v>KARYAWAN PT. KIE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O104" t="str">
            <v>POS NERACA</v>
          </cell>
          <cell r="S104">
            <v>2225000</v>
          </cell>
          <cell r="T104">
            <v>2225000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E104" t="str">
            <v>L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G105" t="str">
            <v>K040</v>
          </cell>
          <cell r="H105" t="str">
            <v>KARYAWAN PT. KIE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O105" t="str">
            <v>POS NERACA</v>
          </cell>
          <cell r="R105">
            <v>2225000</v>
          </cell>
          <cell r="T105">
            <v>2225000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E105" t="str">
            <v>L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G106" t="str">
            <v>K040</v>
          </cell>
          <cell r="H106" t="str">
            <v>KARYAWAN PT. KIE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O106" t="str">
            <v>POS NERACA</v>
          </cell>
          <cell r="S106">
            <v>90845512</v>
          </cell>
          <cell r="T106">
            <v>90845512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E106" t="str">
            <v>L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G107" t="str">
            <v>K040</v>
          </cell>
          <cell r="H107" t="str">
            <v>KARYAWAN PT. KIE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O107" t="str">
            <v>POS NERACA</v>
          </cell>
          <cell r="R107">
            <v>90845512</v>
          </cell>
          <cell r="T107">
            <v>90845512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E107" t="str">
            <v>L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G108" t="str">
            <v>A073</v>
          </cell>
          <cell r="H108" t="str">
            <v>ABU NAIM, DRS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O108" t="str">
            <v>POS NERACA</v>
          </cell>
          <cell r="S108">
            <v>1763400</v>
          </cell>
          <cell r="T108">
            <v>1763400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E108" t="str">
            <v>L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G109" t="str">
            <v>A073</v>
          </cell>
          <cell r="H109" t="str">
            <v>ABU NAIM, DRS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O109" t="str">
            <v>POS NERACA</v>
          </cell>
          <cell r="R109">
            <v>1763400</v>
          </cell>
          <cell r="T109">
            <v>1763400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E109" t="str">
            <v>L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G110" t="str">
            <v>7900076</v>
          </cell>
          <cell r="H110" t="str">
            <v>IDA WAHAB, DRA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O110" t="str">
            <v>POS NERACA</v>
          </cell>
          <cell r="S110">
            <v>783700</v>
          </cell>
          <cell r="T110">
            <v>783700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E110" t="str">
            <v>L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G111" t="str">
            <v>7900076</v>
          </cell>
          <cell r="H111" t="str">
            <v>IDA WAHAB, DRA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O111" t="str">
            <v>POS NERACA</v>
          </cell>
          <cell r="R111">
            <v>783700</v>
          </cell>
          <cell r="T111">
            <v>783700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E111" t="str">
            <v>L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G112" t="str">
            <v>D001</v>
          </cell>
          <cell r="H112" t="str">
            <v>DAUN BUAH,PT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O112" t="str">
            <v>POS NERACA</v>
          </cell>
          <cell r="S112">
            <v>1840000</v>
          </cell>
          <cell r="T112">
            <v>1840000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E112" t="str">
            <v>L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G113" t="str">
            <v>D001</v>
          </cell>
          <cell r="H113" t="str">
            <v>DAUN BUAH,PT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O113" t="str">
            <v>POS NERACA</v>
          </cell>
          <cell r="R113">
            <v>1840000</v>
          </cell>
          <cell r="T113">
            <v>1840000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E113" t="str">
            <v>L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G114" t="str">
            <v>K040</v>
          </cell>
          <cell r="H114" t="str">
            <v>KARYAWAN PT. KIE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O114" t="str">
            <v>POS NERACA</v>
          </cell>
          <cell r="S114">
            <v>8245100</v>
          </cell>
          <cell r="T114">
            <v>8245100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E114" t="str">
            <v>L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G115" t="str">
            <v>K040</v>
          </cell>
          <cell r="H115" t="str">
            <v>KARYAWAN PT. KIE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O115" t="str">
            <v>POS NERACA</v>
          </cell>
          <cell r="R115">
            <v>8245100</v>
          </cell>
          <cell r="T115">
            <v>8245100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E115" t="str">
            <v>L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G116" t="str">
            <v>A011</v>
          </cell>
          <cell r="H116" t="str">
            <v>ARKO MANDIRI, CV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O116" t="str">
            <v>POS NERACA</v>
          </cell>
          <cell r="S116">
            <v>622250</v>
          </cell>
          <cell r="T116">
            <v>622250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E116" t="str">
            <v>L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G117" t="str">
            <v>A011</v>
          </cell>
          <cell r="H117" t="str">
            <v>ARKO MANDIRI, CV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O117" t="str">
            <v>POS NERACA</v>
          </cell>
          <cell r="R117">
            <v>622250</v>
          </cell>
          <cell r="T117">
            <v>622250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E117" t="str">
            <v>L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G118" t="str">
            <v>Y003</v>
          </cell>
          <cell r="H118" t="str">
            <v>YAYASAN T.H.T - PKT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O118" t="str">
            <v>POS NERACA</v>
          </cell>
          <cell r="S118">
            <v>125000</v>
          </cell>
          <cell r="T118">
            <v>125000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E118" t="str">
            <v>L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G119" t="str">
            <v>Y003</v>
          </cell>
          <cell r="H119" t="str">
            <v>YAYASAN T.H.T - PKT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O119" t="str">
            <v>POS NERACA</v>
          </cell>
          <cell r="R119">
            <v>125000</v>
          </cell>
          <cell r="T119">
            <v>125000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E119" t="str">
            <v>L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G120" t="str">
            <v>B044</v>
          </cell>
          <cell r="H120" t="str">
            <v>BOPPK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O120" t="str">
            <v>POS NERACA</v>
          </cell>
          <cell r="S120">
            <v>150500</v>
          </cell>
          <cell r="T120">
            <v>150500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E120" t="str">
            <v>L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G121" t="str">
            <v>B044</v>
          </cell>
          <cell r="H121" t="str">
            <v>BOPPK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O121" t="str">
            <v>POS NERACA</v>
          </cell>
          <cell r="R121">
            <v>150500</v>
          </cell>
          <cell r="T121">
            <v>150500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E121" t="str">
            <v>L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G122" t="str">
            <v>N004</v>
          </cell>
          <cell r="H122" t="str">
            <v>NUSANTARA JAYA, CV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O122" t="str">
            <v>POS NERACA</v>
          </cell>
          <cell r="S122">
            <v>377517018</v>
          </cell>
          <cell r="T122">
            <v>377517018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E122" t="str">
            <v>L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G123" t="str">
            <v>N004</v>
          </cell>
          <cell r="H123" t="str">
            <v>NUSANTARA JAYA, CV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O123" t="str">
            <v>POS NERACA</v>
          </cell>
          <cell r="R123">
            <v>377517018</v>
          </cell>
          <cell r="T123">
            <v>377517018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E123" t="str">
            <v>L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G124" t="str">
            <v>8301406</v>
          </cell>
          <cell r="H124" t="str">
            <v>PIUS ENOS ROPA, DRS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O124" t="str">
            <v>POS NERACA</v>
          </cell>
          <cell r="S124">
            <v>8229750</v>
          </cell>
          <cell r="T124">
            <v>8229750</v>
          </cell>
          <cell r="V124" t="str">
            <v>KIE 00759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E124" t="str">
            <v>L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G125" t="str">
            <v>8301406</v>
          </cell>
          <cell r="H125" t="str">
            <v>PIUS ENOS ROPA, DRS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O125" t="str">
            <v>POS NERACA</v>
          </cell>
          <cell r="R125">
            <v>8229750</v>
          </cell>
          <cell r="T125">
            <v>8229750</v>
          </cell>
          <cell r="V125" t="str">
            <v>KIE 00759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E125" t="str">
            <v>L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G126" t="str">
            <v>9300089</v>
          </cell>
          <cell r="H126" t="str">
            <v>SUMARJI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O126" t="str">
            <v>POS NERACA</v>
          </cell>
          <cell r="S126">
            <v>750000</v>
          </cell>
          <cell r="T126">
            <v>750000</v>
          </cell>
          <cell r="V126" t="str">
            <v>KIE 00759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E126" t="str">
            <v>L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G127" t="str">
            <v>9300089</v>
          </cell>
          <cell r="H127" t="str">
            <v>SUMARJI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O127" t="str">
            <v>POS NERACA</v>
          </cell>
          <cell r="R127">
            <v>750000</v>
          </cell>
          <cell r="T127">
            <v>750000</v>
          </cell>
          <cell r="V127" t="str">
            <v>KIE 00759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E127" t="str">
            <v>L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G128" t="str">
            <v>D001</v>
          </cell>
          <cell r="H128" t="str">
            <v>DAUN BUAH,PT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O128" t="str">
            <v>POS NERACA</v>
          </cell>
          <cell r="S128">
            <v>678150</v>
          </cell>
          <cell r="T128">
            <v>678150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E128" t="str">
            <v>L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G129" t="str">
            <v>D001</v>
          </cell>
          <cell r="H129" t="str">
            <v>DAUN BUAH,PT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O129" t="str">
            <v>POS NERACA</v>
          </cell>
          <cell r="R129">
            <v>678150</v>
          </cell>
          <cell r="T129">
            <v>678150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E129" t="str">
            <v>L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G130" t="str">
            <v>8602714</v>
          </cell>
          <cell r="H130" t="str">
            <v>ALI HERNOWO, SH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O130" t="str">
            <v>POS NERACA</v>
          </cell>
          <cell r="S130">
            <v>9000000</v>
          </cell>
          <cell r="T130">
            <v>9000000</v>
          </cell>
          <cell r="V130" t="str">
            <v>KIE 00760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E130" t="str">
            <v>L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G131" t="str">
            <v>8602714</v>
          </cell>
          <cell r="H131" t="str">
            <v>ALI HERNOWO, SH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O131" t="str">
            <v>POS NERACA</v>
          </cell>
          <cell r="R131">
            <v>9000000</v>
          </cell>
          <cell r="T131">
            <v>9000000</v>
          </cell>
          <cell r="V131" t="str">
            <v>KIE 00760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E131" t="str">
            <v>L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G132" t="str">
            <v>P030</v>
          </cell>
          <cell r="H132" t="str">
            <v>PERSADA DATU KALTIM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O132" t="str">
            <v>POS NERACA</v>
          </cell>
          <cell r="S132">
            <v>2851484</v>
          </cell>
          <cell r="T132">
            <v>2851484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E132" t="str">
            <v>L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G133" t="str">
            <v>P030</v>
          </cell>
          <cell r="H133" t="str">
            <v>PERSADA DATU KALTIM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O133" t="str">
            <v>POS NERACA</v>
          </cell>
          <cell r="R133">
            <v>2851484</v>
          </cell>
          <cell r="T133">
            <v>2851484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E133" t="str">
            <v>L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G134" t="str">
            <v>K016</v>
          </cell>
          <cell r="H134" t="str">
            <v>KALTIM ADVENTURE, PT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O134" t="str">
            <v>POS NERACA</v>
          </cell>
          <cell r="S134">
            <v>2751203</v>
          </cell>
          <cell r="T134">
            <v>2751203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E134" t="str">
            <v>L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G135" t="str">
            <v>K016</v>
          </cell>
          <cell r="H135" t="str">
            <v>KALTIM ADVENTURE, PT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O135" t="str">
            <v>POS NERACA</v>
          </cell>
          <cell r="R135">
            <v>2751203</v>
          </cell>
          <cell r="T135">
            <v>2751203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E135" t="str">
            <v>L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G136" t="str">
            <v>K018</v>
          </cell>
          <cell r="H136" t="str">
            <v>KARINDO, PT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O136" t="str">
            <v>POS NERACA</v>
          </cell>
          <cell r="S136">
            <v>10350000</v>
          </cell>
          <cell r="T136">
            <v>10350000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E136" t="str">
            <v>L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G137" t="str">
            <v>K018</v>
          </cell>
          <cell r="H137" t="str">
            <v>KARINDO, PT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O137" t="str">
            <v>POS NERACA</v>
          </cell>
          <cell r="R137">
            <v>10350000</v>
          </cell>
          <cell r="T137">
            <v>10350000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E137" t="str">
            <v>L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G138" t="str">
            <v>K016</v>
          </cell>
          <cell r="H138" t="str">
            <v>KALTIM ADVENTURE, PT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O138" t="str">
            <v>POS NERACA</v>
          </cell>
          <cell r="S138">
            <v>2346430</v>
          </cell>
          <cell r="T138">
            <v>2346430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E138" t="str">
            <v>L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G139" t="str">
            <v>K016</v>
          </cell>
          <cell r="H139" t="str">
            <v>KALTIM ADVENTURE, PT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O139" t="str">
            <v>POS NERACA</v>
          </cell>
          <cell r="R139">
            <v>2346430</v>
          </cell>
          <cell r="T139">
            <v>2346430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E139" t="str">
            <v>L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G140" t="str">
            <v>K048</v>
          </cell>
          <cell r="H140" t="str">
            <v>KALTIM SATRIA SAMUDERA, PT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O140" t="str">
            <v>POS NERACA</v>
          </cell>
          <cell r="S140">
            <v>1249034</v>
          </cell>
          <cell r="T140">
            <v>1249034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E140" t="str">
            <v>L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G141" t="str">
            <v>K048</v>
          </cell>
          <cell r="H141" t="str">
            <v>KALTIM SATRIA SAMUDERA, PT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O141" t="str">
            <v>POS NERACA</v>
          </cell>
          <cell r="R141">
            <v>1249034</v>
          </cell>
          <cell r="T141">
            <v>1249034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E141" t="str">
            <v>L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G142" t="str">
            <v>K048</v>
          </cell>
          <cell r="H142" t="str">
            <v>KALTIM SATRIA SAMUDERA, PT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O142" t="str">
            <v>POS NERACA</v>
          </cell>
          <cell r="S142">
            <v>1413084</v>
          </cell>
          <cell r="T142">
            <v>1413084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E142" t="str">
            <v>L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G143" t="str">
            <v>K048</v>
          </cell>
          <cell r="H143" t="str">
            <v>KALTIM SATRIA SAMUDERA, PT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O143" t="str">
            <v>POS NERACA</v>
          </cell>
          <cell r="R143">
            <v>1413084</v>
          </cell>
          <cell r="T143">
            <v>1413084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E143" t="str">
            <v>L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G144" t="str">
            <v>K048</v>
          </cell>
          <cell r="H144" t="str">
            <v>KALTIM SATRIA SAMUDERA, PT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O144" t="str">
            <v>POS NERACA</v>
          </cell>
          <cell r="S144">
            <v>1054978</v>
          </cell>
          <cell r="T144">
            <v>1054978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E144" t="str">
            <v>L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G145" t="str">
            <v>K048</v>
          </cell>
          <cell r="H145" t="str">
            <v>KALTIM SATRIA SAMUDERA, PT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O145" t="str">
            <v>POS NERACA</v>
          </cell>
          <cell r="R145">
            <v>1054978</v>
          </cell>
          <cell r="T145">
            <v>1054978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E145" t="str">
            <v>L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G146" t="str">
            <v>S044</v>
          </cell>
          <cell r="H146" t="str">
            <v>SUMBER MUTIARA PRIMA, PT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O146" t="str">
            <v>POS NERACA</v>
          </cell>
          <cell r="S146">
            <v>1960000</v>
          </cell>
          <cell r="T146">
            <v>1960000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E146" t="str">
            <v>L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G147" t="str">
            <v>S044</v>
          </cell>
          <cell r="H147" t="str">
            <v>SUMBER MUTIARA PRIMA, PT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O147" t="str">
            <v>POS NERACA</v>
          </cell>
          <cell r="R147">
            <v>1960000</v>
          </cell>
          <cell r="T147">
            <v>1960000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E147" t="str">
            <v>L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G148" t="str">
            <v>K027</v>
          </cell>
          <cell r="H148" t="str">
            <v>KOPERASI KARY.PT.KIE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O148" t="str">
            <v>POS NERACA</v>
          </cell>
          <cell r="S148">
            <v>4241525</v>
          </cell>
          <cell r="T148">
            <v>4241525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E148" t="str">
            <v>L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G149" t="str">
            <v>K027</v>
          </cell>
          <cell r="H149" t="str">
            <v>KOPERASI KARY.PT.KIE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O149" t="str">
            <v>POS NERACA</v>
          </cell>
          <cell r="R149">
            <v>4241525</v>
          </cell>
          <cell r="T149">
            <v>4241525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E149" t="str">
            <v>L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G150" t="str">
            <v>K027</v>
          </cell>
          <cell r="H150" t="str">
            <v>KOPERASI KARY.PT.KIE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O150" t="str">
            <v>POS NERACA</v>
          </cell>
          <cell r="S150">
            <v>91743690</v>
          </cell>
          <cell r="T150">
            <v>91743690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E150" t="str">
            <v>L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G151" t="str">
            <v>K027</v>
          </cell>
          <cell r="H151" t="str">
            <v>KOPERASI KARY.PT.KIE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O151" t="str">
            <v>POS NERACA</v>
          </cell>
          <cell r="R151">
            <v>91743690</v>
          </cell>
          <cell r="T151">
            <v>91743690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E151" t="str">
            <v>L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G152" t="str">
            <v>K016</v>
          </cell>
          <cell r="H152" t="str">
            <v>KALTIM ADVENTURE, PT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O152" t="str">
            <v>POS NERACA</v>
          </cell>
          <cell r="S152">
            <v>3911503</v>
          </cell>
          <cell r="T152">
            <v>3911503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E152" t="str">
            <v>L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G153" t="str">
            <v>K016</v>
          </cell>
          <cell r="H153" t="str">
            <v>KALTIM ADVENTURE, PT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O153" t="str">
            <v>POS NERACA</v>
          </cell>
          <cell r="R153">
            <v>3911503</v>
          </cell>
          <cell r="T153">
            <v>3911503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E153" t="str">
            <v>L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G154" t="str">
            <v>A004</v>
          </cell>
          <cell r="H154" t="str">
            <v>ASURANSI TENAGA KERJA, PT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O154" t="str">
            <v>POS NERACA</v>
          </cell>
          <cell r="S154">
            <v>5131995</v>
          </cell>
          <cell r="T154">
            <v>5131995</v>
          </cell>
          <cell r="V154" t="str">
            <v>BT 562167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E154" t="str">
            <v>L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G155" t="str">
            <v>A004</v>
          </cell>
          <cell r="H155" t="str">
            <v>ASURANSI TENAGA KERJA, PT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O155" t="str">
            <v>POS NERACA</v>
          </cell>
          <cell r="R155">
            <v>5131995</v>
          </cell>
          <cell r="T155">
            <v>5131995</v>
          </cell>
          <cell r="V155" t="str">
            <v>BT 562167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E155" t="str">
            <v>L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G156" t="str">
            <v>KK-0072</v>
          </cell>
          <cell r="H156" t="str">
            <v>S U G E N G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O156" t="str">
            <v>POS NERACA</v>
          </cell>
          <cell r="S156">
            <v>597500</v>
          </cell>
          <cell r="T156">
            <v>597500</v>
          </cell>
          <cell r="V156" t="str">
            <v>KIE 00760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E156" t="str">
            <v>L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G157" t="str">
            <v>KK-0072</v>
          </cell>
          <cell r="H157" t="str">
            <v>S U G E N G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O157" t="str">
            <v>POS NERACA</v>
          </cell>
          <cell r="R157">
            <v>597500</v>
          </cell>
          <cell r="T157">
            <v>597500</v>
          </cell>
          <cell r="V157" t="str">
            <v>KIE 00760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E157" t="str">
            <v>L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G158" t="str">
            <v>K026</v>
          </cell>
          <cell r="H158" t="str">
            <v>KANTOR PELAYANAN PAJAK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O158" t="str">
            <v>POS NERACA</v>
          </cell>
          <cell r="S158">
            <v>20524850</v>
          </cell>
          <cell r="T158">
            <v>20524850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E158" t="str">
            <v>L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G159" t="str">
            <v>K026</v>
          </cell>
          <cell r="H159" t="str">
            <v>KANTOR PELAYANAN PAJAK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O159" t="str">
            <v>POS NERACA</v>
          </cell>
          <cell r="R159">
            <v>20524850</v>
          </cell>
          <cell r="T159">
            <v>20524850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E159" t="str">
            <v>L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G160" t="str">
            <v>KK-0075</v>
          </cell>
          <cell r="H160" t="str">
            <v>B A I A Q I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O160" t="str">
            <v>POS NERACA</v>
          </cell>
          <cell r="S160">
            <v>320000</v>
          </cell>
          <cell r="T160">
            <v>320000</v>
          </cell>
          <cell r="V160" t="str">
            <v>KIE 00760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E160" t="str">
            <v>L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G161" t="str">
            <v>KK-0075</v>
          </cell>
          <cell r="H161" t="str">
            <v>B A I A Q I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O161" t="str">
            <v>POS NERACA</v>
          </cell>
          <cell r="R161">
            <v>320000</v>
          </cell>
          <cell r="T161">
            <v>320000</v>
          </cell>
          <cell r="V161" t="str">
            <v>KIE 00760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E161" t="str">
            <v>L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G162" t="str">
            <v>K027</v>
          </cell>
          <cell r="H162" t="str">
            <v>KOPERASI KARY.PT.KIE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O162" t="str">
            <v>POS NERACA</v>
          </cell>
          <cell r="S162">
            <v>485400</v>
          </cell>
          <cell r="T162">
            <v>485400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E162" t="str">
            <v>L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G163" t="str">
            <v>K027</v>
          </cell>
          <cell r="H163" t="str">
            <v>KOPERASI KARY.PT.KIE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O163" t="str">
            <v>POS NERACA</v>
          </cell>
          <cell r="R163">
            <v>485400</v>
          </cell>
          <cell r="T163">
            <v>485400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E163" t="str">
            <v>L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G164" t="str">
            <v>K027</v>
          </cell>
          <cell r="H164" t="str">
            <v>KOPERASI KARY.PT.KIE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O164" t="str">
            <v>POS NERACA</v>
          </cell>
          <cell r="S164">
            <v>1750000</v>
          </cell>
          <cell r="T164">
            <v>1750000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E164" t="str">
            <v>L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G165" t="str">
            <v>K027</v>
          </cell>
          <cell r="H165" t="str">
            <v>KOPERASI KARY.PT.KIE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O165" t="str">
            <v>POS NERACA</v>
          </cell>
          <cell r="R165">
            <v>1750000</v>
          </cell>
          <cell r="T165">
            <v>1750000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E165" t="str">
            <v>L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G166" t="str">
            <v>8602714</v>
          </cell>
          <cell r="H166" t="str">
            <v>ALI HERNOWO, SH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O166" t="str">
            <v>POS NERACA</v>
          </cell>
          <cell r="S166">
            <v>5214800</v>
          </cell>
          <cell r="T166">
            <v>5214800</v>
          </cell>
          <cell r="V166" t="str">
            <v>KIE 00760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E166" t="str">
            <v>L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G167" t="str">
            <v>8602714</v>
          </cell>
          <cell r="H167" t="str">
            <v>ALI HERNOWO, SH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O167" t="str">
            <v>POS NERACA</v>
          </cell>
          <cell r="R167">
            <v>5214800</v>
          </cell>
          <cell r="T167">
            <v>5214800</v>
          </cell>
          <cell r="V167" t="str">
            <v>KIE 00760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E167" t="str">
            <v>L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G168" t="str">
            <v>K027</v>
          </cell>
          <cell r="H168" t="str">
            <v>KOPERASI KARY.PT.KIE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O168" t="str">
            <v>POS NERACA</v>
          </cell>
          <cell r="S168">
            <v>5500000</v>
          </cell>
          <cell r="T168">
            <v>5500000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E168" t="str">
            <v>L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G169" t="str">
            <v>K027</v>
          </cell>
          <cell r="H169" t="str">
            <v>KOPERASI KARY.PT.KIE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O169" t="str">
            <v>POS NERACA</v>
          </cell>
          <cell r="R169">
            <v>5500000</v>
          </cell>
          <cell r="T169">
            <v>5500000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E169" t="str">
            <v>L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G170" t="str">
            <v>K027</v>
          </cell>
          <cell r="H170" t="str">
            <v>KOPERASI KARY.PT.KIE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O170" t="str">
            <v>POS NERACA</v>
          </cell>
          <cell r="S170">
            <v>5500000</v>
          </cell>
          <cell r="T170">
            <v>5500000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E170" t="str">
            <v>L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G171" t="str">
            <v>K027</v>
          </cell>
          <cell r="H171" t="str">
            <v>KOPERASI KARY.PT.KIE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O171" t="str">
            <v>POS NERACA</v>
          </cell>
          <cell r="R171">
            <v>5500000</v>
          </cell>
          <cell r="T171">
            <v>5500000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E171" t="str">
            <v>L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G172" t="str">
            <v>S045</v>
          </cell>
          <cell r="H172" t="str">
            <v>SEPKAR KIE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O172" t="str">
            <v>POS NERACA</v>
          </cell>
          <cell r="S172">
            <v>122000</v>
          </cell>
          <cell r="T172">
            <v>122000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E172" t="str">
            <v>L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G173" t="str">
            <v>S045</v>
          </cell>
          <cell r="H173" t="str">
            <v>SEPKAR KIE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O173" t="str">
            <v>POS NERACA</v>
          </cell>
          <cell r="R173">
            <v>122000</v>
          </cell>
          <cell r="T173">
            <v>122000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E173" t="str">
            <v>L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G174" t="str">
            <v>K027</v>
          </cell>
          <cell r="H174" t="str">
            <v>KOPERASI KARY.PT.KIE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O174" t="str">
            <v>POS NERACA</v>
          </cell>
          <cell r="S174">
            <v>5500000</v>
          </cell>
          <cell r="T174">
            <v>5500000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E174" t="str">
            <v>L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G175" t="str">
            <v>K027</v>
          </cell>
          <cell r="H175" t="str">
            <v>KOPERASI KARY.PT.KIE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O175" t="str">
            <v>POS NERACA</v>
          </cell>
          <cell r="R175">
            <v>5500000</v>
          </cell>
          <cell r="T175">
            <v>5500000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E175" t="str">
            <v>L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G176" t="str">
            <v>K027</v>
          </cell>
          <cell r="H176" t="str">
            <v>KOPERASI KARY.PT.KIE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O176" t="str">
            <v>POS NERACA</v>
          </cell>
          <cell r="S176">
            <v>1890000</v>
          </cell>
          <cell r="T176">
            <v>1890000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E176" t="str">
            <v>L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G177" t="str">
            <v>K027</v>
          </cell>
          <cell r="H177" t="str">
            <v>KOPERASI KARY.PT.KIE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O177" t="str">
            <v>POS NERACA</v>
          </cell>
          <cell r="R177">
            <v>1890000</v>
          </cell>
          <cell r="T177">
            <v>1890000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E177" t="str">
            <v>L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G178" t="str">
            <v>K027</v>
          </cell>
          <cell r="H178" t="str">
            <v>KOPERASI KARY.PT.KIE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O178" t="str">
            <v>POS NERACA</v>
          </cell>
          <cell r="S178">
            <v>2015700</v>
          </cell>
          <cell r="T178">
            <v>2015700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E178" t="str">
            <v>L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G179" t="str">
            <v>K027</v>
          </cell>
          <cell r="H179" t="str">
            <v>KOPERASI KARY.PT.KIE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O179" t="str">
            <v>POS NERACA</v>
          </cell>
          <cell r="R179">
            <v>2015700</v>
          </cell>
          <cell r="T179">
            <v>2015700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E179" t="str">
            <v>L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G180" t="str">
            <v>K016</v>
          </cell>
          <cell r="H180" t="str">
            <v>KALTIM ADVENTURE, PT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O180" t="str">
            <v>POS NERACA</v>
          </cell>
          <cell r="S180">
            <v>1896900</v>
          </cell>
          <cell r="T180">
            <v>1896900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E180" t="str">
            <v>L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G181" t="str">
            <v>K016</v>
          </cell>
          <cell r="H181" t="str">
            <v>KALTIM ADVENTURE, PT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O181" t="str">
            <v>POS NERACA</v>
          </cell>
          <cell r="R181">
            <v>1896900</v>
          </cell>
          <cell r="T181">
            <v>1896900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E181" t="str">
            <v>L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G182" t="str">
            <v>K005</v>
          </cell>
          <cell r="H182" t="str">
            <v>KALTIM MULTI BOGA UTAMA, PT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O182" t="str">
            <v>POS NERACA</v>
          </cell>
          <cell r="S182">
            <v>15600000</v>
          </cell>
          <cell r="T182">
            <v>15600000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E182" t="str">
            <v>L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G183" t="str">
            <v>K005</v>
          </cell>
          <cell r="H183" t="str">
            <v>KALTIM MULTI BOGA UTAMA, PT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O183" t="str">
            <v>POS NERACA</v>
          </cell>
          <cell r="R183">
            <v>15600000</v>
          </cell>
          <cell r="T183">
            <v>15600000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E183" t="str">
            <v>L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G184" t="str">
            <v>8602714</v>
          </cell>
          <cell r="H184" t="str">
            <v>ALI HERNOWO, SH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O184" t="str">
            <v>POS NERACA</v>
          </cell>
          <cell r="S184">
            <v>237500000</v>
          </cell>
          <cell r="T184">
            <v>237500000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E184" t="str">
            <v>L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G185" t="str">
            <v>8602714</v>
          </cell>
          <cell r="H185" t="str">
            <v>ALI HERNOWO, SH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O185" t="str">
            <v>POS NERACA</v>
          </cell>
          <cell r="R185">
            <v>237500000</v>
          </cell>
          <cell r="T185">
            <v>237500000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E185" t="str">
            <v>L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G186" t="str">
            <v>K005</v>
          </cell>
          <cell r="H186" t="str">
            <v>KALTIM MULTI BOGA UTAMA, PT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O186" t="str">
            <v>POS NERACA</v>
          </cell>
          <cell r="S186">
            <v>423500</v>
          </cell>
          <cell r="T186">
            <v>423500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E186" t="str">
            <v>L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G187" t="str">
            <v>K005</v>
          </cell>
          <cell r="H187" t="str">
            <v>KALTIM MULTI BOGA UTAMA, PT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O187" t="str">
            <v>POS NERACA</v>
          </cell>
          <cell r="R187">
            <v>423500</v>
          </cell>
          <cell r="T187">
            <v>423500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E187" t="str">
            <v>L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G188" t="str">
            <v>9100035</v>
          </cell>
          <cell r="H188" t="str">
            <v>SUDARMANTO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O188" t="str">
            <v>POS NERACA</v>
          </cell>
          <cell r="S188">
            <v>990000</v>
          </cell>
          <cell r="T188">
            <v>990000</v>
          </cell>
          <cell r="V188" t="str">
            <v>CDU 820151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E188" t="str">
            <v>L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G189" t="str">
            <v>9100035</v>
          </cell>
          <cell r="H189" t="str">
            <v>SUDARMANTO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O189" t="str">
            <v>POS NERACA</v>
          </cell>
          <cell r="R189">
            <v>990000</v>
          </cell>
          <cell r="T189">
            <v>990000</v>
          </cell>
          <cell r="V189" t="str">
            <v>CDU 820151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E189" t="str">
            <v>L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G190" t="str">
            <v>K048</v>
          </cell>
          <cell r="H190" t="str">
            <v>KALTIM SATRIA SAMUDERA, PT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O190" t="str">
            <v>POS NERACA</v>
          </cell>
          <cell r="S190">
            <v>1347722</v>
          </cell>
          <cell r="T190">
            <v>1347722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E190" t="str">
            <v>L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G191" t="str">
            <v>K048</v>
          </cell>
          <cell r="H191" t="str">
            <v>KALTIM SATRIA SAMUDERA, PT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O191" t="str">
            <v>POS NERACA</v>
          </cell>
          <cell r="R191">
            <v>1347722</v>
          </cell>
          <cell r="T191">
            <v>1347722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E191" t="str">
            <v>L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G192" t="str">
            <v>8602714</v>
          </cell>
          <cell r="H192" t="str">
            <v>ALI HERNOWO, SH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O192" t="str">
            <v>POS NERACA</v>
          </cell>
          <cell r="S192">
            <v>30000000</v>
          </cell>
          <cell r="T192">
            <v>30000000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E192" t="str">
            <v>L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G193" t="str">
            <v>8602714</v>
          </cell>
          <cell r="H193" t="str">
            <v>ALI HERNOWO, SH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O193" t="str">
            <v>POS NERACA</v>
          </cell>
          <cell r="R193">
            <v>30000000</v>
          </cell>
          <cell r="T193">
            <v>30000000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E193" t="str">
            <v>L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G194" t="str">
            <v>K048</v>
          </cell>
          <cell r="H194" t="str">
            <v>KALTIM SATRIA SAMUDERA, PT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O194" t="str">
            <v>POS NERACA</v>
          </cell>
          <cell r="S194">
            <v>1392301</v>
          </cell>
          <cell r="T194">
            <v>1392301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E194" t="str">
            <v>L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G195" t="str">
            <v>K048</v>
          </cell>
          <cell r="H195" t="str">
            <v>KALTIM SATRIA SAMUDERA, PT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O195" t="str">
            <v>POS NERACA</v>
          </cell>
          <cell r="R195">
            <v>1392301</v>
          </cell>
          <cell r="T195">
            <v>1392301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E195" t="str">
            <v>L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G196" t="str">
            <v>8301406</v>
          </cell>
          <cell r="H196" t="str">
            <v>PIUS ENOS ROPA, DRS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O196" t="str">
            <v>POS NERACA</v>
          </cell>
          <cell r="S196">
            <v>5993344</v>
          </cell>
          <cell r="T196">
            <v>5993344</v>
          </cell>
          <cell r="V196" t="str">
            <v>KIE 00761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E196" t="str">
            <v>L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G197" t="str">
            <v>8301406</v>
          </cell>
          <cell r="H197" t="str">
            <v>PIUS ENOS ROPA, DRS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O197" t="str">
            <v>POS NERACA</v>
          </cell>
          <cell r="R197">
            <v>5993344</v>
          </cell>
          <cell r="T197">
            <v>5993344</v>
          </cell>
          <cell r="V197" t="str">
            <v>KIE 00761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E197" t="str">
            <v>L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G198" t="str">
            <v>8502574</v>
          </cell>
          <cell r="H198" t="str">
            <v>ANGGORO P.Y, IR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O198" t="str">
            <v>POS NERACA</v>
          </cell>
          <cell r="S198">
            <v>2528622</v>
          </cell>
          <cell r="T198">
            <v>2528622</v>
          </cell>
          <cell r="V198" t="str">
            <v>CDU 870452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E198" t="str">
            <v>L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G199" t="str">
            <v>8502574</v>
          </cell>
          <cell r="H199" t="str">
            <v>ANGGORO P.Y, IR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O199" t="str">
            <v>POS NERACA</v>
          </cell>
          <cell r="R199">
            <v>2528622</v>
          </cell>
          <cell r="T199">
            <v>2528622</v>
          </cell>
          <cell r="V199" t="str">
            <v>CDU 870452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E199" t="str">
            <v>L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G200" t="str">
            <v>K016</v>
          </cell>
          <cell r="H200" t="str">
            <v>KALTIM ADVENTURE, PT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O200" t="str">
            <v>POS NERACA</v>
          </cell>
          <cell r="S200">
            <v>1173215</v>
          </cell>
          <cell r="T200">
            <v>1173215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E200" t="str">
            <v>L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G201" t="str">
            <v>K016</v>
          </cell>
          <cell r="H201" t="str">
            <v>KALTIM ADVENTURE, PT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O201" t="str">
            <v>POS NERACA</v>
          </cell>
          <cell r="R201">
            <v>1173215</v>
          </cell>
          <cell r="T201">
            <v>1173215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E201" t="str">
            <v>L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G202" t="str">
            <v>D029</v>
          </cell>
          <cell r="H202" t="str">
            <v>DAPAN &amp; T.H.T  PT. KIE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O202" t="str">
            <v>POS NERACA</v>
          </cell>
          <cell r="S202">
            <v>292788</v>
          </cell>
          <cell r="T202">
            <v>292788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E202" t="str">
            <v>L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G203" t="str">
            <v>D029</v>
          </cell>
          <cell r="H203" t="str">
            <v>DAPAN &amp; T.H.T  PT. KIE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O203" t="str">
            <v>POS NERACA</v>
          </cell>
          <cell r="R203">
            <v>292788</v>
          </cell>
          <cell r="T203">
            <v>292788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E203" t="str">
            <v>L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G204" t="str">
            <v>S018</v>
          </cell>
          <cell r="H204" t="str">
            <v>SWASTIKA, CV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O204" t="str">
            <v>POS NERACA</v>
          </cell>
          <cell r="S204">
            <v>20712650</v>
          </cell>
          <cell r="T204">
            <v>20712650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E204" t="str">
            <v>L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G205" t="str">
            <v>S018</v>
          </cell>
          <cell r="H205" t="str">
            <v>SWASTIKA, CV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O205" t="str">
            <v>POS NERACA</v>
          </cell>
          <cell r="R205">
            <v>20712650</v>
          </cell>
          <cell r="T205">
            <v>20712650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E205" t="str">
            <v>L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G206" t="str">
            <v>K027</v>
          </cell>
          <cell r="H206" t="str">
            <v>KOPERASI KARY.PT.KIE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O206" t="str">
            <v>POS NERACA</v>
          </cell>
          <cell r="S206">
            <v>220000</v>
          </cell>
          <cell r="T206">
            <v>220000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E206" t="str">
            <v>L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G207" t="str">
            <v>K027</v>
          </cell>
          <cell r="H207" t="str">
            <v>KOPERASI KARY.PT.KIE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O207" t="str">
            <v>POS NERACA</v>
          </cell>
          <cell r="R207">
            <v>220000</v>
          </cell>
          <cell r="T207">
            <v>220000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E207" t="str">
            <v>L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G208" t="str">
            <v>9200073</v>
          </cell>
          <cell r="H208" t="str">
            <v>DJOKO SUSILO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O208" t="str">
            <v>POS NERACA</v>
          </cell>
          <cell r="S208">
            <v>1892110</v>
          </cell>
          <cell r="T208">
            <v>1892110</v>
          </cell>
          <cell r="V208" t="str">
            <v>KIE 00762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E208" t="str">
            <v>L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G209" t="str">
            <v>9200073</v>
          </cell>
          <cell r="H209" t="str">
            <v>DJOKO SUSILO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O209" t="str">
            <v>POS NERACA</v>
          </cell>
          <cell r="R209">
            <v>1892110</v>
          </cell>
          <cell r="T209">
            <v>1892110</v>
          </cell>
          <cell r="V209" t="str">
            <v>KIE 00762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E209" t="str">
            <v>L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G210" t="str">
            <v>K027</v>
          </cell>
          <cell r="H210" t="str">
            <v>KOPERASI KARY.PT.KIE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O210" t="str">
            <v>POS NERACA</v>
          </cell>
          <cell r="S210">
            <v>690250</v>
          </cell>
          <cell r="T210">
            <v>690250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E210" t="str">
            <v>L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G211" t="str">
            <v>K027</v>
          </cell>
          <cell r="H211" t="str">
            <v>KOPERASI KARY.PT.KIE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O211" t="str">
            <v>POS NERACA</v>
          </cell>
          <cell r="R211">
            <v>690250</v>
          </cell>
          <cell r="T211">
            <v>690250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E211" t="str">
            <v>L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G212" t="str">
            <v>8502574</v>
          </cell>
          <cell r="H212" t="str">
            <v>ANGGORO P.Y, IR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O212" t="str">
            <v>POS NERACA</v>
          </cell>
          <cell r="S212">
            <v>2745600</v>
          </cell>
          <cell r="T212">
            <v>2745600</v>
          </cell>
          <cell r="V212" t="str">
            <v>CDU 870453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E212" t="str">
            <v>L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G213" t="str">
            <v>8502574</v>
          </cell>
          <cell r="H213" t="str">
            <v>ANGGORO P.Y, IR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O213" t="str">
            <v>POS NERACA</v>
          </cell>
          <cell r="R213">
            <v>2745600</v>
          </cell>
          <cell r="T213">
            <v>2745600</v>
          </cell>
          <cell r="V213" t="str">
            <v>CDU 870453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E213" t="str">
            <v>L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G214" t="str">
            <v>U009</v>
          </cell>
          <cell r="H214" t="str">
            <v>UD. MUMPUNI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O214" t="str">
            <v>POS NERACA</v>
          </cell>
          <cell r="S214">
            <v>572000</v>
          </cell>
          <cell r="T214">
            <v>572000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E214" t="str">
            <v>L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G215" t="str">
            <v>U009</v>
          </cell>
          <cell r="H215" t="str">
            <v>UD. MUMPUNI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O215" t="str">
            <v>POS NERACA</v>
          </cell>
          <cell r="R215">
            <v>572000</v>
          </cell>
          <cell r="T215">
            <v>572000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E215" t="str">
            <v>L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G216" t="str">
            <v>9200073</v>
          </cell>
          <cell r="H216" t="str">
            <v>DJOKO SUSILO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O216" t="str">
            <v>POS NERACA</v>
          </cell>
          <cell r="S216">
            <v>1174026</v>
          </cell>
          <cell r="T216">
            <v>1174026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E216" t="str">
            <v>L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G217" t="str">
            <v>9200073</v>
          </cell>
          <cell r="H217" t="str">
            <v>DJOKO SUSILO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O217" t="str">
            <v>POS NERACA</v>
          </cell>
          <cell r="R217">
            <v>1174026</v>
          </cell>
          <cell r="T217">
            <v>1174026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E217" t="str">
            <v>L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G218" t="str">
            <v>K016</v>
          </cell>
          <cell r="H218" t="str">
            <v>KALTIM ADVENTURE, PT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O218" t="str">
            <v>POS NERACA</v>
          </cell>
          <cell r="S218">
            <v>2751203</v>
          </cell>
          <cell r="T218">
            <v>2751203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E218" t="str">
            <v>L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G219" t="str">
            <v>K016</v>
          </cell>
          <cell r="H219" t="str">
            <v>KALTIM ADVENTURE, PT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O219" t="str">
            <v>POS NERACA</v>
          </cell>
          <cell r="R219">
            <v>2751203</v>
          </cell>
          <cell r="T219">
            <v>2751203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E219" t="str">
            <v>L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G220" t="str">
            <v>8602714</v>
          </cell>
          <cell r="H220" t="str">
            <v>ALI HERNOWO, SH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O220" t="str">
            <v>POS NERACA</v>
          </cell>
          <cell r="S220">
            <v>850000</v>
          </cell>
          <cell r="T220">
            <v>850000</v>
          </cell>
          <cell r="V220" t="str">
            <v>CDU 870454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E220" t="str">
            <v>L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G221" t="str">
            <v>8602714</v>
          </cell>
          <cell r="H221" t="str">
            <v>ALI HERNOWO, SH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O221" t="str">
            <v>POS NERACA</v>
          </cell>
          <cell r="R221">
            <v>850000</v>
          </cell>
          <cell r="T221">
            <v>850000</v>
          </cell>
          <cell r="V221" t="str">
            <v>CDU 870454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E221" t="str">
            <v>L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G222" t="str">
            <v>8401891</v>
          </cell>
          <cell r="H222" t="str">
            <v>SYAMSUDDIN YUNUS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O222" t="str">
            <v>POS NERACA</v>
          </cell>
          <cell r="S222">
            <v>900000</v>
          </cell>
          <cell r="T222">
            <v>900000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E222" t="str">
            <v>L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G223" t="str">
            <v>8401891</v>
          </cell>
          <cell r="H223" t="str">
            <v>SYAMSUDDIN YUNUS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O223" t="str">
            <v>POS NERACA</v>
          </cell>
          <cell r="R223">
            <v>900000</v>
          </cell>
          <cell r="T223">
            <v>900000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E223" t="str">
            <v>L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G224" t="str">
            <v>8602714</v>
          </cell>
          <cell r="H224" t="str">
            <v>ALI HERNOWO, SH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O224" t="str">
            <v>POS NERACA</v>
          </cell>
          <cell r="S224">
            <v>1590000</v>
          </cell>
          <cell r="T224">
            <v>1590000</v>
          </cell>
          <cell r="V224" t="str">
            <v>CDU 870455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E224" t="str">
            <v>L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G225" t="str">
            <v>8602714</v>
          </cell>
          <cell r="H225" t="str">
            <v>ALI HERNOWO, SH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O225" t="str">
            <v>POS NERACA</v>
          </cell>
          <cell r="R225">
            <v>1590000</v>
          </cell>
          <cell r="T225">
            <v>1590000</v>
          </cell>
          <cell r="V225" t="str">
            <v>CDU 870455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E225" t="str">
            <v>L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G226" t="str">
            <v>K027</v>
          </cell>
          <cell r="H226" t="str">
            <v>KOPERASI KARY.PT.KIE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O226" t="str">
            <v>POS NERACA</v>
          </cell>
          <cell r="S226">
            <v>79980000</v>
          </cell>
          <cell r="T226">
            <v>79980000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E226" t="str">
            <v>L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G227" t="str">
            <v>K027</v>
          </cell>
          <cell r="H227" t="str">
            <v>KOPERASI KARY.PT.KIE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O227" t="str">
            <v>POS NERACA</v>
          </cell>
          <cell r="R227">
            <v>79980000</v>
          </cell>
          <cell r="T227">
            <v>79980000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E227" t="str">
            <v>L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G228" t="str">
            <v>S027</v>
          </cell>
          <cell r="H228" t="str">
            <v>SOPPENG INDAH, UD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O228" t="str">
            <v>POS NERACA</v>
          </cell>
          <cell r="S228">
            <v>594000</v>
          </cell>
          <cell r="T228">
            <v>594000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E228" t="str">
            <v>L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G229" t="str">
            <v>S027</v>
          </cell>
          <cell r="H229" t="str">
            <v>SOPPENG INDAH, UD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O229" t="str">
            <v>POS NERACA</v>
          </cell>
          <cell r="R229">
            <v>594000</v>
          </cell>
          <cell r="T229">
            <v>594000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E229" t="str">
            <v>L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G230" t="str">
            <v>P044</v>
          </cell>
          <cell r="H230" t="str">
            <v>PIK - KIE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O230" t="str">
            <v>POS NERACA</v>
          </cell>
          <cell r="S230">
            <v>2212500</v>
          </cell>
          <cell r="T230">
            <v>2212500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E230" t="str">
            <v>L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G231" t="str">
            <v>P044</v>
          </cell>
          <cell r="H231" t="str">
            <v>PIK - KIE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O231" t="str">
            <v>POS NERACA</v>
          </cell>
          <cell r="R231">
            <v>2212500</v>
          </cell>
          <cell r="T231">
            <v>2212500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E231" t="str">
            <v>L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G232" t="str">
            <v>K040</v>
          </cell>
          <cell r="H232" t="str">
            <v>KARYAWAN PT. KIE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O232" t="str">
            <v>POS NERACA</v>
          </cell>
          <cell r="S232">
            <v>2345000</v>
          </cell>
          <cell r="T232">
            <v>2345000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E232" t="str">
            <v>L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G233" t="str">
            <v>K040</v>
          </cell>
          <cell r="H233" t="str">
            <v>KARYAWAN PT. KIE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O233" t="str">
            <v>POS NERACA</v>
          </cell>
          <cell r="R233">
            <v>2345000</v>
          </cell>
          <cell r="T233">
            <v>2345000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E233" t="str">
            <v>L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G234" t="str">
            <v>8602714</v>
          </cell>
          <cell r="H234" t="str">
            <v>ALI HERNOWO, SH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O234" t="str">
            <v>POS NERACA</v>
          </cell>
          <cell r="S234">
            <v>500000</v>
          </cell>
          <cell r="T234">
            <v>500000</v>
          </cell>
          <cell r="V234" t="str">
            <v>KIE 00746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E234" t="str">
            <v>L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G235" t="str">
            <v>8602714</v>
          </cell>
          <cell r="H235" t="str">
            <v>ALI HERNOWO, SH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O235" t="str">
            <v>POS NERACA</v>
          </cell>
          <cell r="R235">
            <v>500000</v>
          </cell>
          <cell r="T235">
            <v>500000</v>
          </cell>
          <cell r="V235" t="str">
            <v>KIE 00746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E235" t="str">
            <v>L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G236" t="str">
            <v>K027</v>
          </cell>
          <cell r="H236" t="str">
            <v>KOPERASI KARY.PT.KIE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O236" t="str">
            <v>POS NERACA</v>
          </cell>
          <cell r="S236">
            <v>79980000</v>
          </cell>
          <cell r="T236">
            <v>79980000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E236" t="str">
            <v>L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G237" t="str">
            <v>K027</v>
          </cell>
          <cell r="H237" t="str">
            <v>KOPERASI KARY.PT.KIE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O237" t="str">
            <v>POS NERACA</v>
          </cell>
          <cell r="R237">
            <v>79980000</v>
          </cell>
          <cell r="T237">
            <v>79980000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E237" t="str">
            <v>L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G238" t="str">
            <v>P005</v>
          </cell>
          <cell r="H238" t="str">
            <v>PBM KAD, PT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O238" t="str">
            <v>POS NERACA</v>
          </cell>
          <cell r="S238">
            <v>24534976</v>
          </cell>
          <cell r="T238">
            <v>24534976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E238" t="str">
            <v>L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G239" t="str">
            <v>P005</v>
          </cell>
          <cell r="H239" t="str">
            <v>PBM KAD, PT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O239" t="str">
            <v>POS NERACA</v>
          </cell>
          <cell r="R239">
            <v>24534976</v>
          </cell>
          <cell r="T239">
            <v>24534976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E239" t="str">
            <v>L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G240" t="str">
            <v>P005</v>
          </cell>
          <cell r="H240" t="str">
            <v>PBM KAD, PT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O240" t="str">
            <v>POS NERACA</v>
          </cell>
          <cell r="S240">
            <v>3354875</v>
          </cell>
          <cell r="T240">
            <v>3354875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E240" t="str">
            <v>L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G241" t="str">
            <v>P005</v>
          </cell>
          <cell r="H241" t="str">
            <v>PBM KAD, PT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O241" t="str">
            <v>POS NERACA</v>
          </cell>
          <cell r="R241">
            <v>3354875</v>
          </cell>
          <cell r="T241">
            <v>3354875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E241" t="str">
            <v>L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G242" t="str">
            <v>P005</v>
          </cell>
          <cell r="H242" t="str">
            <v>PBM KAD, PT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O242" t="str">
            <v>POS NERACA</v>
          </cell>
          <cell r="S242">
            <v>2476750</v>
          </cell>
          <cell r="T242">
            <v>2476750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E242" t="str">
            <v>L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G243" t="str">
            <v>P005</v>
          </cell>
          <cell r="H243" t="str">
            <v>PBM KAD, PT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O243" t="str">
            <v>POS NERACA</v>
          </cell>
          <cell r="R243">
            <v>2476750</v>
          </cell>
          <cell r="T243">
            <v>2476750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E243" t="str">
            <v>L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G244" t="str">
            <v>8100413</v>
          </cell>
          <cell r="H244" t="str">
            <v>IR.REVENSI SITOMPUL, MM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O244" t="str">
            <v>POS NERACA</v>
          </cell>
          <cell r="S244">
            <v>7328000</v>
          </cell>
          <cell r="T244">
            <v>7328000</v>
          </cell>
          <cell r="V244" t="str">
            <v>KIE 00763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E244" t="str">
            <v>L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G245" t="str">
            <v>8100413</v>
          </cell>
          <cell r="H245" t="str">
            <v>IR.REVENSI SITOMPUL, MM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O245" t="str">
            <v>POS NERACA</v>
          </cell>
          <cell r="R245">
            <v>7328000</v>
          </cell>
          <cell r="T245">
            <v>7328000</v>
          </cell>
          <cell r="V245" t="str">
            <v>KIE 00763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E245" t="str">
            <v>L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G246" t="str">
            <v>K027</v>
          </cell>
          <cell r="H246" t="str">
            <v>KOPERASI KARY.PT.KIE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O246" t="str">
            <v>POS NERACA</v>
          </cell>
          <cell r="S246">
            <v>4070000</v>
          </cell>
          <cell r="T246">
            <v>4070000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E246" t="str">
            <v>L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G247" t="str">
            <v>K027</v>
          </cell>
          <cell r="H247" t="str">
            <v>KOPERASI KARY.PT.KIE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O247" t="str">
            <v>POS NERACA</v>
          </cell>
          <cell r="R247">
            <v>4070000</v>
          </cell>
          <cell r="T247">
            <v>4070000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E247" t="str">
            <v>L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G248" t="str">
            <v>9100002</v>
          </cell>
          <cell r="H248" t="str">
            <v>SANHARI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O248" t="str">
            <v>POS NERACA</v>
          </cell>
          <cell r="S248">
            <v>7642000</v>
          </cell>
          <cell r="T248">
            <v>7642000</v>
          </cell>
          <cell r="V248" t="str">
            <v>KIE 00763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E248" t="str">
            <v>L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G249" t="str">
            <v>9100002</v>
          </cell>
          <cell r="H249" t="str">
            <v>SANHARI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O249" t="str">
            <v>POS NERACA</v>
          </cell>
          <cell r="R249">
            <v>7642000</v>
          </cell>
          <cell r="T249">
            <v>7642000</v>
          </cell>
          <cell r="V249" t="str">
            <v>KIE 00763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E249" t="str">
            <v>L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G250" t="str">
            <v>8502574</v>
          </cell>
          <cell r="H250" t="str">
            <v>ANGGORO P.Y, IR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O250" t="str">
            <v>POS NERACA</v>
          </cell>
          <cell r="S250">
            <v>500000</v>
          </cell>
          <cell r="T250">
            <v>500000</v>
          </cell>
          <cell r="V250" t="str">
            <v>KIE 00764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E250" t="str">
            <v>L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G251" t="str">
            <v>8502574</v>
          </cell>
          <cell r="H251" t="str">
            <v>ANGGORO P.Y, IR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O251" t="str">
            <v>POS NERACA</v>
          </cell>
          <cell r="R251">
            <v>500000</v>
          </cell>
          <cell r="T251">
            <v>500000</v>
          </cell>
          <cell r="V251" t="str">
            <v>KIE 00764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E251" t="str">
            <v>L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G252" t="str">
            <v>K027</v>
          </cell>
          <cell r="H252" t="str">
            <v>KOPERASI KARY.PT.KIE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O252" t="str">
            <v>POS NERACA</v>
          </cell>
          <cell r="S252">
            <v>4208500</v>
          </cell>
          <cell r="T252">
            <v>4208500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E252" t="str">
            <v>L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G253" t="str">
            <v>K027</v>
          </cell>
          <cell r="H253" t="str">
            <v>KOPERASI KARY.PT.KIE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O253" t="str">
            <v>POS NERACA</v>
          </cell>
          <cell r="R253">
            <v>4208500</v>
          </cell>
          <cell r="T253">
            <v>4208500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E253" t="str">
            <v>L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G254" t="str">
            <v>8602714</v>
          </cell>
          <cell r="H254" t="str">
            <v>ALI HERNOWO, SH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O254" t="str">
            <v>POS NERACA</v>
          </cell>
          <cell r="S254">
            <v>3529260</v>
          </cell>
          <cell r="T254">
            <v>3529260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E254" t="str">
            <v>L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G255" t="str">
            <v>8602714</v>
          </cell>
          <cell r="H255" t="str">
            <v>ALI HERNOWO, SH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O255" t="str">
            <v>POS NERACA</v>
          </cell>
          <cell r="R255">
            <v>3529260</v>
          </cell>
          <cell r="T255">
            <v>3529260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E255" t="str">
            <v>L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G256" t="str">
            <v>K027</v>
          </cell>
          <cell r="H256" t="str">
            <v>KOPERASI KARY.PT.KIE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O256" t="str">
            <v>POS NERACA</v>
          </cell>
          <cell r="S256">
            <v>1170000</v>
          </cell>
          <cell r="T256">
            <v>1170000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E256" t="str">
            <v>L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G257" t="str">
            <v>K027</v>
          </cell>
          <cell r="H257" t="str">
            <v>KOPERASI KARY.PT.KIE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O257" t="str">
            <v>POS NERACA</v>
          </cell>
          <cell r="R257">
            <v>1170000</v>
          </cell>
          <cell r="T257">
            <v>1170000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E257" t="str">
            <v>L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G258" t="str">
            <v>8602714</v>
          </cell>
          <cell r="H258" t="str">
            <v>ALI HERNOWO, SH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O258" t="str">
            <v>POS NERACA</v>
          </cell>
          <cell r="S258">
            <v>18500000</v>
          </cell>
          <cell r="T258">
            <v>18500000</v>
          </cell>
          <cell r="V258" t="str">
            <v>KIE 00764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E258" t="str">
            <v>L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G259" t="str">
            <v>8602714</v>
          </cell>
          <cell r="H259" t="str">
            <v>ALI HERNOWO, SH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O259" t="str">
            <v>POS NERACA</v>
          </cell>
          <cell r="R259">
            <v>18500000</v>
          </cell>
          <cell r="T259">
            <v>18500000</v>
          </cell>
          <cell r="V259" t="str">
            <v>KIE 00764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E259" t="str">
            <v>L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G260" t="str">
            <v>K027</v>
          </cell>
          <cell r="H260" t="str">
            <v>KOPERASI KARY.PT.KIE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O260" t="str">
            <v>POS NERACA</v>
          </cell>
          <cell r="S260">
            <v>2294500</v>
          </cell>
          <cell r="T260">
            <v>2294500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E260" t="str">
            <v>L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G261" t="str">
            <v>K027</v>
          </cell>
          <cell r="H261" t="str">
            <v>KOPERASI KARY.PT.KIE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O261" t="str">
            <v>POS NERACA</v>
          </cell>
          <cell r="R261">
            <v>2294500</v>
          </cell>
          <cell r="T261">
            <v>2294500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E261" t="str">
            <v>L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G262" t="str">
            <v>K027</v>
          </cell>
          <cell r="H262" t="str">
            <v>KOPERASI KARY.PT.KIE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O262" t="str">
            <v>POS NERACA</v>
          </cell>
          <cell r="S262">
            <v>76637211</v>
          </cell>
          <cell r="T262">
            <v>76637211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E262" t="str">
            <v>L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G263" t="str">
            <v>K027</v>
          </cell>
          <cell r="H263" t="str">
            <v>KOPERASI KARY.PT.KIE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O263" t="str">
            <v>POS NERACA</v>
          </cell>
          <cell r="R263">
            <v>76637211</v>
          </cell>
          <cell r="T263">
            <v>76637211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E263" t="str">
            <v>L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G264" t="str">
            <v>P044</v>
          </cell>
          <cell r="H264" t="str">
            <v>PIK - KIE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O264" t="str">
            <v>POS NERACA</v>
          </cell>
          <cell r="S264">
            <v>3210000</v>
          </cell>
          <cell r="T264">
            <v>3210000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E264" t="str">
            <v>L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G265" t="str">
            <v>P044</v>
          </cell>
          <cell r="H265" t="str">
            <v>PIK - KIE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O265" t="str">
            <v>POS NERACA</v>
          </cell>
          <cell r="R265">
            <v>3210000</v>
          </cell>
          <cell r="T265">
            <v>3210000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E265" t="str">
            <v>L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G266" t="str">
            <v>K016</v>
          </cell>
          <cell r="H266" t="str">
            <v>KALTIM ADVENTURE, PT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O266" t="str">
            <v>POS NERACA</v>
          </cell>
          <cell r="S266">
            <v>2269200</v>
          </cell>
          <cell r="T266">
            <v>2269200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E266" t="str">
            <v>L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G267" t="str">
            <v>K016</v>
          </cell>
          <cell r="H267" t="str">
            <v>KALTIM ADVENTURE, PT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O267" t="str">
            <v>POS NERACA</v>
          </cell>
          <cell r="R267">
            <v>2269200</v>
          </cell>
          <cell r="T267">
            <v>2269200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E267" t="str">
            <v>L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G268" t="str">
            <v>K016</v>
          </cell>
          <cell r="H268" t="str">
            <v>KALTIM ADVENTURE, PT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O268" t="str">
            <v>POS NERACA</v>
          </cell>
          <cell r="S268">
            <v>2053800</v>
          </cell>
          <cell r="T268">
            <v>2053800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E268" t="str">
            <v>L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G269" t="str">
            <v>K016</v>
          </cell>
          <cell r="H269" t="str">
            <v>KALTIM ADVENTURE, PT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O269" t="str">
            <v>POS NERACA</v>
          </cell>
          <cell r="R269">
            <v>2053800</v>
          </cell>
          <cell r="T269">
            <v>2053800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E269" t="str">
            <v>L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G270" t="str">
            <v>K007</v>
          </cell>
          <cell r="H270" t="str">
            <v>KALTIM NUSA ETIKA, PT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O270" t="str">
            <v>POS NERACA</v>
          </cell>
          <cell r="S270">
            <v>2352800</v>
          </cell>
          <cell r="T270">
            <v>2352800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E270" t="str">
            <v>L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G271" t="str">
            <v>K007</v>
          </cell>
          <cell r="H271" t="str">
            <v>KALTIM NUSA ETIKA, PT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O271" t="str">
            <v>POS NERACA</v>
          </cell>
          <cell r="R271">
            <v>2352800</v>
          </cell>
          <cell r="T271">
            <v>2352800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E271" t="str">
            <v>L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G272" t="str">
            <v>E002</v>
          </cell>
          <cell r="H272" t="str">
            <v>EDTNA NUSA PRIMA, CV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O272" t="str">
            <v>POS NERACA</v>
          </cell>
          <cell r="S272">
            <v>4500000</v>
          </cell>
          <cell r="T272">
            <v>4500000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E272" t="str">
            <v>L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G273" t="str">
            <v>E002</v>
          </cell>
          <cell r="H273" t="str">
            <v>EDTNA NUSA PRIMA, CV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O273" t="str">
            <v>POS NERACA</v>
          </cell>
          <cell r="R273">
            <v>4500000</v>
          </cell>
          <cell r="T273">
            <v>4500000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E273" t="str">
            <v>L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G274" t="str">
            <v>U009</v>
          </cell>
          <cell r="H274" t="str">
            <v>UD. MUMPUNI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O274" t="str">
            <v>POS NERACA</v>
          </cell>
          <cell r="S274">
            <v>966625</v>
          </cell>
          <cell r="T274">
            <v>966625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E274" t="str">
            <v>L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G275" t="str">
            <v>U009</v>
          </cell>
          <cell r="H275" t="str">
            <v>UD. MUMPUNI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O275" t="str">
            <v>POS NERACA</v>
          </cell>
          <cell r="R275">
            <v>966625</v>
          </cell>
          <cell r="T275">
            <v>966625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E275" t="str">
            <v>L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G276" t="str">
            <v>B040</v>
          </cell>
          <cell r="H276" t="str">
            <v>BINTANG SINTUK HOTEL, PT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O276" t="str">
            <v>POS NERACA</v>
          </cell>
          <cell r="S276">
            <v>15469169</v>
          </cell>
          <cell r="T276">
            <v>15469169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E276" t="str">
            <v>L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G277" t="str">
            <v>B040</v>
          </cell>
          <cell r="H277" t="str">
            <v>BINTANG SINTUK HOTEL, PT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O277" t="str">
            <v>POS NERACA</v>
          </cell>
          <cell r="R277">
            <v>15469169</v>
          </cell>
          <cell r="T277">
            <v>15469169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E277" t="str">
            <v>L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G278" t="str">
            <v>R014</v>
          </cell>
          <cell r="H278" t="str">
            <v>RODA MAS, UD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O278" t="str">
            <v>POS NERACA</v>
          </cell>
          <cell r="S278">
            <v>1100000</v>
          </cell>
          <cell r="T278">
            <v>1100000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E278" t="str">
            <v>L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G279" t="str">
            <v>R014</v>
          </cell>
          <cell r="H279" t="str">
            <v>RODA MAS, UD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O279" t="str">
            <v>POS NERACA</v>
          </cell>
          <cell r="R279">
            <v>1100000</v>
          </cell>
          <cell r="T279">
            <v>1100000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E279" t="str">
            <v>L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G280" t="str">
            <v>S028</v>
          </cell>
          <cell r="H280" t="str">
            <v>SEHAT JAYA TAYLOR, CV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O280" t="str">
            <v>POS NERACA</v>
          </cell>
          <cell r="S280">
            <v>1470000</v>
          </cell>
          <cell r="T280">
            <v>1470000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E280" t="str">
            <v>L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G281" t="str">
            <v>S028</v>
          </cell>
          <cell r="H281" t="str">
            <v>SEHAT JAYA TAYLOR, CV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O281" t="str">
            <v>POS NERACA</v>
          </cell>
          <cell r="R281">
            <v>1470000</v>
          </cell>
          <cell r="T281">
            <v>1470000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E281" t="str">
            <v>L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G282" t="str">
            <v>S045</v>
          </cell>
          <cell r="H282" t="str">
            <v>SEPKAR KIE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O282" t="str">
            <v>POS NERACA</v>
          </cell>
          <cell r="S282">
            <v>126000</v>
          </cell>
          <cell r="T282">
            <v>126000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E282" t="str">
            <v>L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G283" t="str">
            <v>S045</v>
          </cell>
          <cell r="H283" t="str">
            <v>SEPKAR KIE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O283" t="str">
            <v>POS NERACA</v>
          </cell>
          <cell r="R283">
            <v>126000</v>
          </cell>
          <cell r="T283">
            <v>126000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E283" t="str">
            <v>L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G284" t="str">
            <v>9400094</v>
          </cell>
          <cell r="H284" t="str">
            <v>DARYADIE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O284" t="str">
            <v>POS NERACA</v>
          </cell>
          <cell r="S284">
            <v>1042400</v>
          </cell>
          <cell r="T284">
            <v>1042400</v>
          </cell>
          <cell r="V284" t="str">
            <v>KIE 00752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E284" t="str">
            <v>L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G285" t="str">
            <v>9400094</v>
          </cell>
          <cell r="H285" t="str">
            <v>DARYADIE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O285" t="str">
            <v>POS NERACA</v>
          </cell>
          <cell r="R285">
            <v>1042400</v>
          </cell>
          <cell r="T285">
            <v>1042400</v>
          </cell>
          <cell r="V285" t="str">
            <v>KIE 00752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E285" t="str">
            <v>L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G286" t="str">
            <v>8502574</v>
          </cell>
          <cell r="H286" t="str">
            <v>ANGGORO P.Y, IR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O286" t="str">
            <v>POS NERACA</v>
          </cell>
          <cell r="S286">
            <v>1042618</v>
          </cell>
          <cell r="T286">
            <v>1042618</v>
          </cell>
          <cell r="V286" t="str">
            <v>CDU 870224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E286" t="str">
            <v>L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G287" t="str">
            <v>8502574</v>
          </cell>
          <cell r="H287" t="str">
            <v>ANGGORO P.Y, IR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O287" t="str">
            <v>POS NERACA</v>
          </cell>
          <cell r="R287">
            <v>1042618</v>
          </cell>
          <cell r="T287">
            <v>1042618</v>
          </cell>
          <cell r="V287" t="str">
            <v>CDU 870224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E287" t="str">
            <v>L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G288" t="str">
            <v>D029</v>
          </cell>
          <cell r="H288" t="str">
            <v>DAPAN &amp; T.H.T  PT. KIE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O288" t="str">
            <v>POS NERACA</v>
          </cell>
          <cell r="S288">
            <v>438588</v>
          </cell>
          <cell r="T288">
            <v>438588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E288" t="str">
            <v>L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G289" t="str">
            <v>D029</v>
          </cell>
          <cell r="H289" t="str">
            <v>DAPAN &amp; T.H.T  PT. KIE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O289" t="str">
            <v>POS NERACA</v>
          </cell>
          <cell r="R289">
            <v>438588</v>
          </cell>
          <cell r="T289">
            <v>438588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E289" t="str">
            <v>L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G290" t="str">
            <v>D029</v>
          </cell>
          <cell r="H290" t="str">
            <v>DAPAN &amp; T.H.T  PT. KIE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O290" t="str">
            <v>POS NERACA</v>
          </cell>
          <cell r="S290">
            <v>9335388</v>
          </cell>
          <cell r="T290">
            <v>9335388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E290" t="str">
            <v>L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G291" t="str">
            <v>D029</v>
          </cell>
          <cell r="H291" t="str">
            <v>DAPAN &amp; T.H.T  PT. KIE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O291" t="str">
            <v>POS NERACA</v>
          </cell>
          <cell r="R291">
            <v>9335388</v>
          </cell>
          <cell r="T291">
            <v>9335388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E291" t="str">
            <v>L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G292" t="str">
            <v>K027</v>
          </cell>
          <cell r="H292" t="str">
            <v>KOPERASI KARY.PT.KIE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O292" t="str">
            <v>POS NERACA</v>
          </cell>
          <cell r="S292">
            <v>79980000</v>
          </cell>
          <cell r="T292">
            <v>79980000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E292" t="str">
            <v>L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G293" t="str">
            <v>K027</v>
          </cell>
          <cell r="H293" t="str">
            <v>KOPERASI KARY.PT.KIE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O293" t="str">
            <v>POS NERACA</v>
          </cell>
          <cell r="R293">
            <v>79980000</v>
          </cell>
          <cell r="T293">
            <v>79980000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E293" t="str">
            <v>L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G294" t="str">
            <v>9100007</v>
          </cell>
          <cell r="H294" t="str">
            <v>MUSTAMAR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O294" t="str">
            <v>POS NERACA</v>
          </cell>
          <cell r="S294">
            <v>500000</v>
          </cell>
          <cell r="T294">
            <v>500000</v>
          </cell>
          <cell r="V294" t="str">
            <v>KIE 00749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E294" t="str">
            <v>L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G295" t="str">
            <v>9100007</v>
          </cell>
          <cell r="H295" t="str">
            <v>MUSTAMAR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O295" t="str">
            <v>POS NERACA</v>
          </cell>
          <cell r="R295">
            <v>500000</v>
          </cell>
          <cell r="T295">
            <v>500000</v>
          </cell>
          <cell r="V295" t="str">
            <v>KIE 00749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E295" t="str">
            <v>L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G296" t="str">
            <v>K026</v>
          </cell>
          <cell r="H296" t="str">
            <v>KANTOR PELAYANAN PAJAK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O296" t="str">
            <v>POS NERACA</v>
          </cell>
          <cell r="S296">
            <v>4561938</v>
          </cell>
          <cell r="T296">
            <v>4561938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E296" t="str">
            <v>L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G297" t="str">
            <v>K026</v>
          </cell>
          <cell r="H297" t="str">
            <v>KANTOR PELAYANAN PAJAK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O297" t="str">
            <v>POS NERACA</v>
          </cell>
          <cell r="R297">
            <v>4561938</v>
          </cell>
          <cell r="T297">
            <v>4561938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E297" t="str">
            <v>L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G298" t="str">
            <v>K026</v>
          </cell>
          <cell r="H298" t="str">
            <v>KANTOR PELAYANAN PAJAK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O298" t="str">
            <v>POS NERACA</v>
          </cell>
          <cell r="S298">
            <v>996464</v>
          </cell>
          <cell r="T298">
            <v>996464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E298" t="str">
            <v>L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G299" t="str">
            <v>K026</v>
          </cell>
          <cell r="H299" t="str">
            <v>KANTOR PELAYANAN PAJAK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O299" t="str">
            <v>POS NERACA</v>
          </cell>
          <cell r="R299">
            <v>996464</v>
          </cell>
          <cell r="T299">
            <v>996464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E299" t="str">
            <v>L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G300" t="str">
            <v>P005</v>
          </cell>
          <cell r="H300" t="str">
            <v>PBM KAD, PT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O300" t="str">
            <v>POS NERACA</v>
          </cell>
          <cell r="S300">
            <v>2731251</v>
          </cell>
          <cell r="T300">
            <v>2731251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E300" t="str">
            <v>L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G301" t="str">
            <v>P005</v>
          </cell>
          <cell r="H301" t="str">
            <v>PBM KAD, PT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O301" t="str">
            <v>POS NERACA</v>
          </cell>
          <cell r="R301">
            <v>2731251</v>
          </cell>
          <cell r="T301">
            <v>2731251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E301" t="str">
            <v>L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G302" t="str">
            <v>K027</v>
          </cell>
          <cell r="H302" t="str">
            <v>KOPERASI KARY.PT.KIE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O302" t="str">
            <v>POS NERACA</v>
          </cell>
          <cell r="S302">
            <v>36072191</v>
          </cell>
          <cell r="T302">
            <v>36072191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E302" t="str">
            <v>L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G303" t="str">
            <v>K027</v>
          </cell>
          <cell r="H303" t="str">
            <v>KOPERASI KARY.PT.KIE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O303" t="str">
            <v>POS NERACA</v>
          </cell>
          <cell r="R303">
            <v>36072191</v>
          </cell>
          <cell r="T303">
            <v>36072191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E303" t="str">
            <v>L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G304" t="str">
            <v>K005</v>
          </cell>
          <cell r="H304" t="str">
            <v>KALTIM MULTI BOGA UTAMA, PT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O304" t="str">
            <v>POS NERACA</v>
          </cell>
          <cell r="S304">
            <v>10379000</v>
          </cell>
          <cell r="T304">
            <v>10379000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E304" t="str">
            <v>L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G305" t="str">
            <v>K005</v>
          </cell>
          <cell r="H305" t="str">
            <v>KALTIM MULTI BOGA UTAMA, PT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O305" t="str">
            <v>POS NERACA</v>
          </cell>
          <cell r="R305">
            <v>10379000</v>
          </cell>
          <cell r="T305">
            <v>10379000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E305" t="str">
            <v>L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G306" t="str">
            <v>K048</v>
          </cell>
          <cell r="H306" t="str">
            <v>KALTIM SATRIA SAMUDERA, PT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O306" t="str">
            <v>POS NERACA</v>
          </cell>
          <cell r="S306">
            <v>1387539</v>
          </cell>
          <cell r="T306">
            <v>1387539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E306" t="str">
            <v>L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G307" t="str">
            <v>K048</v>
          </cell>
          <cell r="H307" t="str">
            <v>KALTIM SATRIA SAMUDERA, PT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O307" t="str">
            <v>POS NERACA</v>
          </cell>
          <cell r="R307">
            <v>1387539</v>
          </cell>
          <cell r="T307">
            <v>1387539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E307" t="str">
            <v>L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G308" t="str">
            <v>B008</v>
          </cell>
          <cell r="H308" t="str">
            <v>BERKAH EKA PERKASA, CV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O308" t="str">
            <v>POS NERACA</v>
          </cell>
          <cell r="S308">
            <v>1443500</v>
          </cell>
          <cell r="T308">
            <v>1443500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E308" t="str">
            <v>L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G309" t="str">
            <v>B008</v>
          </cell>
          <cell r="H309" t="str">
            <v>BERKAH EKA PERKASA, CV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O309" t="str">
            <v>POS NERACA</v>
          </cell>
          <cell r="R309">
            <v>1443500</v>
          </cell>
          <cell r="T309">
            <v>1443500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E309" t="str">
            <v>L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G310" t="str">
            <v>K027</v>
          </cell>
          <cell r="H310" t="str">
            <v>KOPERASI KARY.PT.KIE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O310" t="str">
            <v>POS NERACA</v>
          </cell>
          <cell r="S310">
            <v>2464000</v>
          </cell>
          <cell r="T310">
            <v>2464000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E310" t="str">
            <v>L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G311" t="str">
            <v>K027</v>
          </cell>
          <cell r="H311" t="str">
            <v>KOPERASI KARY.PT.KIE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O311" t="str">
            <v>POS NERACA</v>
          </cell>
          <cell r="R311">
            <v>2464000</v>
          </cell>
          <cell r="T311">
            <v>2464000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E311" t="str">
            <v>L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G312" t="str">
            <v>K027</v>
          </cell>
          <cell r="H312" t="str">
            <v>KOPERASI KARY.PT.KIE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O312" t="str">
            <v>POS NERACA</v>
          </cell>
          <cell r="S312">
            <v>594000</v>
          </cell>
          <cell r="T312">
            <v>594000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E312" t="str">
            <v>L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G313" t="str">
            <v>K027</v>
          </cell>
          <cell r="H313" t="str">
            <v>KOPERASI KARY.PT.KIE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O313" t="str">
            <v>POS NERACA</v>
          </cell>
          <cell r="R313">
            <v>594000</v>
          </cell>
          <cell r="T313">
            <v>594000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E313" t="str">
            <v>L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C314" t="str">
            <v>GG/00001/T/01/02/BTG</v>
          </cell>
          <cell r="E314">
            <v>732</v>
          </cell>
          <cell r="G314" t="str">
            <v>K002</v>
          </cell>
          <cell r="H314" t="str">
            <v>KALTIM INDUSTRIAL ESTATE,PT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R314">
            <v>0</v>
          </cell>
          <cell r="S314">
            <v>25464766</v>
          </cell>
          <cell r="Y314">
            <v>732</v>
          </cell>
          <cell r="Z314" t="str">
            <v>KOREKSI ATAS SALDO AWAL REKLASIFIKASI KAP TAHUN 2001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C315" t="str">
            <v>GG/00001/T/01/02/BTG</v>
          </cell>
          <cell r="E315">
            <v>732</v>
          </cell>
          <cell r="G315" t="str">
            <v>K002</v>
          </cell>
          <cell r="H315" t="str">
            <v>KALTIM INDUSTRIAL ESTATE,PT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R315">
            <v>956700</v>
          </cell>
          <cell r="S315">
            <v>0</v>
          </cell>
          <cell r="Y315">
            <v>732</v>
          </cell>
          <cell r="Z315" t="str">
            <v>KOREKSI ATAS SALDO AWAL REKLASIFIKASI KAP TAHUN 2001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C316" t="str">
            <v>GG/00001/T/01/02/BTG</v>
          </cell>
          <cell r="E316">
            <v>732</v>
          </cell>
          <cell r="G316" t="str">
            <v>K002</v>
          </cell>
          <cell r="H316" t="str">
            <v>KALTIM INDUSTRIAL ESTATE,PT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R316">
            <v>1442789</v>
          </cell>
          <cell r="S316">
            <v>0</v>
          </cell>
          <cell r="Y316">
            <v>732</v>
          </cell>
          <cell r="Z316" t="str">
            <v>KOREKSI ATAS SALDO AWAL REKLASIFIKASI KAP TAHUN 2001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C317" t="str">
            <v>GG/00001/T/01/02/BTG</v>
          </cell>
          <cell r="E317">
            <v>732</v>
          </cell>
          <cell r="G317" t="str">
            <v>K002</v>
          </cell>
          <cell r="H317" t="str">
            <v>KALTIM INDUSTRIAL ESTATE,PT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R317">
            <v>20524850</v>
          </cell>
          <cell r="S317">
            <v>0</v>
          </cell>
          <cell r="Y317">
            <v>732</v>
          </cell>
          <cell r="Z317" t="str">
            <v>KOREKSI ATAS SALDO AWAL REKLASIFIKASI KAP TAHUN 2001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C318" t="str">
            <v>GG/00001/T/01/02/BTG</v>
          </cell>
          <cell r="E318">
            <v>732</v>
          </cell>
          <cell r="G318" t="str">
            <v>K002</v>
          </cell>
          <cell r="H318" t="str">
            <v>KALTIM INDUSTRIAL ESTATE,PT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R318">
            <v>25077322</v>
          </cell>
          <cell r="S318">
            <v>0</v>
          </cell>
          <cell r="Y318">
            <v>732</v>
          </cell>
          <cell r="Z318" t="str">
            <v>KOREKSI ATAS SALDO AWAL REKLASIFIKASI KAP TAHUN 2001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C319" t="str">
            <v>GG/00001/T/01/02/BTG</v>
          </cell>
          <cell r="E319">
            <v>732</v>
          </cell>
          <cell r="G319" t="str">
            <v>K002</v>
          </cell>
          <cell r="H319" t="str">
            <v>KALTIM INDUSTRIAL ESTATE,PT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R319">
            <v>4561938</v>
          </cell>
          <cell r="S319">
            <v>0</v>
          </cell>
          <cell r="Y319">
            <v>732</v>
          </cell>
          <cell r="Z319" t="str">
            <v>KOREKSI ATAS SALDO AWAL REKLASIFIKASI KAP TAHUN 2001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C320" t="str">
            <v>GG/00001/T/01/02/BTG</v>
          </cell>
          <cell r="E320">
            <v>732</v>
          </cell>
          <cell r="G320" t="str">
            <v>K002</v>
          </cell>
          <cell r="H320" t="str">
            <v>KALTIM INDUSTRIAL ESTATE,PT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R320">
            <v>43235768</v>
          </cell>
          <cell r="S320">
            <v>0</v>
          </cell>
          <cell r="Y320">
            <v>732</v>
          </cell>
          <cell r="Z320" t="str">
            <v>KOREKSI ATAS SALDO AWAL REKLASIFIKASI KAP TAHUN 2001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C321" t="str">
            <v>GG/00001/T/01/02/BTG</v>
          </cell>
          <cell r="E321">
            <v>732</v>
          </cell>
          <cell r="G321" t="str">
            <v>K002</v>
          </cell>
          <cell r="H321" t="str">
            <v>KALTIM INDUSTRIAL ESTATE,PT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R321">
            <v>0</v>
          </cell>
          <cell r="S321">
            <v>43235768</v>
          </cell>
          <cell r="Y321">
            <v>732</v>
          </cell>
          <cell r="Z321" t="str">
            <v>KOREKSI ATAS SALDO AWAL REKLASIFIKASI KAP TAHUN 2001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C322" t="str">
            <v>GG/00001/T/01/02/BTG</v>
          </cell>
          <cell r="E322">
            <v>732</v>
          </cell>
          <cell r="G322" t="str">
            <v>K002</v>
          </cell>
          <cell r="H322" t="str">
            <v>KALTIM INDUSTRIAL ESTATE,PT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R322">
            <v>133169107</v>
          </cell>
          <cell r="S322">
            <v>0</v>
          </cell>
          <cell r="Y322">
            <v>732</v>
          </cell>
          <cell r="Z322" t="str">
            <v>KOREKSI ATAS SALDO AWAL REKLASIFIKASI KAP TAHUN 2001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C323" t="str">
            <v>GG/00001/T/01/02/BTG</v>
          </cell>
          <cell r="E323">
            <v>732</v>
          </cell>
          <cell r="G323" t="str">
            <v>K002</v>
          </cell>
          <cell r="H323" t="str">
            <v>KALTIM INDUSTRIAL ESTATE,PT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R323">
            <v>0</v>
          </cell>
          <cell r="S323">
            <v>133169107</v>
          </cell>
          <cell r="Y323">
            <v>732</v>
          </cell>
          <cell r="Z323" t="str">
            <v>KOREKSI ATAS SALDO AWAL REKLASIFIKASI KAP TAHUN 2001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C324" t="str">
            <v>GG/00001/T/01/02/BTG</v>
          </cell>
          <cell r="E324">
            <v>732</v>
          </cell>
          <cell r="G324" t="str">
            <v>K002</v>
          </cell>
          <cell r="H324" t="str">
            <v>KALTIM INDUSTRIAL ESTATE,PT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R324">
            <v>847489</v>
          </cell>
          <cell r="S324">
            <v>0</v>
          </cell>
          <cell r="Y324">
            <v>732</v>
          </cell>
          <cell r="Z324" t="str">
            <v>KOREKSI ATAS SALDO AWAL REKLASIFIKASI KAP TAHUN 2001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C325" t="str">
            <v>GG/00001/T/01/02/BTG</v>
          </cell>
          <cell r="E325">
            <v>732</v>
          </cell>
          <cell r="G325" t="str">
            <v>K002</v>
          </cell>
          <cell r="H325" t="str">
            <v>KALTIM INDUSTRIAL ESTATE,PT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R325">
            <v>68793673</v>
          </cell>
          <cell r="S325">
            <v>0</v>
          </cell>
          <cell r="Y325">
            <v>732</v>
          </cell>
          <cell r="Z325" t="str">
            <v>KOREKSI ATAS SALDO AWAL REKLASIFIKASI KAP TAHUN 2001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C326" t="str">
            <v>GG/00001/T/01/02/BTG</v>
          </cell>
          <cell r="E326">
            <v>732</v>
          </cell>
          <cell r="G326" t="str">
            <v>K002</v>
          </cell>
          <cell r="H326" t="str">
            <v>KALTIM INDUSTRIAL ESTATE,PT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R326">
            <v>25464766</v>
          </cell>
          <cell r="S326">
            <v>0</v>
          </cell>
          <cell r="Y326">
            <v>732</v>
          </cell>
          <cell r="Z326" t="str">
            <v>KOREKSI ATAS SALDO AWAL REKLASIFIKASI KAP TAHUN 2001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C327" t="str">
            <v>GG/00001/T/01/02/BTG</v>
          </cell>
          <cell r="E327">
            <v>732</v>
          </cell>
          <cell r="G327" t="str">
            <v>K002</v>
          </cell>
          <cell r="H327" t="str">
            <v>KALTIM INDUSTRIAL ESTATE,PT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R327">
            <v>1187655</v>
          </cell>
          <cell r="S327">
            <v>0</v>
          </cell>
          <cell r="Y327">
            <v>732</v>
          </cell>
          <cell r="Z327" t="str">
            <v>KOREKSI ATAS SALDO AWAL REKLASIFIKASI KAP TAHUN 2001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C328" t="str">
            <v>GG/00001/T/01/02/BTG</v>
          </cell>
          <cell r="E328">
            <v>732</v>
          </cell>
          <cell r="G328" t="str">
            <v>K002</v>
          </cell>
          <cell r="H328" t="str">
            <v>KALTIM INDUSTRIAL ESTATE,PT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R328">
            <v>0</v>
          </cell>
          <cell r="S328">
            <v>52563599</v>
          </cell>
          <cell r="Y328">
            <v>732</v>
          </cell>
          <cell r="Z328" t="str">
            <v>KOREKSI ATAS SALDO AWAL REKLASIFIKASI KAP TAHUN 2001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C329" t="str">
            <v>GG/00001/T/01/02/BTG</v>
          </cell>
          <cell r="E329">
            <v>732</v>
          </cell>
          <cell r="G329" t="str">
            <v>K002</v>
          </cell>
          <cell r="H329" t="str">
            <v>KALTIM INDUSTRIAL ESTATE,PT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R329">
            <v>0</v>
          </cell>
          <cell r="S329">
            <v>847489</v>
          </cell>
          <cell r="Y329">
            <v>732</v>
          </cell>
          <cell r="Z329" t="str">
            <v>KOREKSI ATAS SALDO AWAL REKLASIFIKASI KAP TAHUN 2001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C330" t="str">
            <v>GG/00001/T/01/02/BTG</v>
          </cell>
          <cell r="E330">
            <v>732</v>
          </cell>
          <cell r="G330" t="str">
            <v>K002</v>
          </cell>
          <cell r="H330" t="str">
            <v>KALTIM INDUSTRIAL ESTATE,PT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R330">
            <v>0</v>
          </cell>
          <cell r="S330">
            <v>68793673</v>
          </cell>
          <cell r="Y330">
            <v>732</v>
          </cell>
          <cell r="Z330" t="str">
            <v>KOREKSI ATAS SALDO AWAL REKLASIFIKASI KAP TAHUN 2001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C331" t="str">
            <v>GG/00001/T/01/02/BTG</v>
          </cell>
          <cell r="E331">
            <v>732</v>
          </cell>
          <cell r="G331" t="str">
            <v>K002</v>
          </cell>
          <cell r="H331" t="str">
            <v>KALTIM INDUSTRIAL ESTATE,PT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R331">
            <v>0</v>
          </cell>
          <cell r="S331">
            <v>1187655</v>
          </cell>
          <cell r="Y331">
            <v>732</v>
          </cell>
          <cell r="Z331" t="str">
            <v>KOREKSI ATAS SALDO AWAL REKLASIFIKASI KAP TAHUN 2001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C332" t="str">
            <v>GG/00003/G/01/02/BTG</v>
          </cell>
          <cell r="E332">
            <v>741</v>
          </cell>
          <cell r="G332" t="str">
            <v>C022</v>
          </cell>
          <cell r="H332" t="str">
            <v>CATUR BANGUN M.S, PT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R332">
            <v>120944617</v>
          </cell>
          <cell r="S332">
            <v>0</v>
          </cell>
          <cell r="Y332">
            <v>741</v>
          </cell>
          <cell r="Z332" t="str">
            <v>JNL PENAGIHAN SUPPLY CONCRETE READY INV.003/INV/KIE/01/2002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C333" t="str">
            <v>GG/00003/G/01/02/BTG</v>
          </cell>
          <cell r="E333">
            <v>741</v>
          </cell>
          <cell r="G333" t="str">
            <v>C022</v>
          </cell>
          <cell r="H333" t="str">
            <v>CATUR BANGUN M.S, PT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R333">
            <v>100000000</v>
          </cell>
          <cell r="S333">
            <v>0</v>
          </cell>
          <cell r="Y333">
            <v>741</v>
          </cell>
          <cell r="Z333" t="str">
            <v>JNL PENAGIHAN SUPPLY CONCRETE READY INV.003/INV/KIE/01/2002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C334" t="str">
            <v>GG/00003/G/01/02/BTG</v>
          </cell>
          <cell r="E334">
            <v>741</v>
          </cell>
          <cell r="G334" t="str">
            <v>C022</v>
          </cell>
          <cell r="H334" t="str">
            <v>CATUR BANGUN M.S, PT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R334">
            <v>0</v>
          </cell>
          <cell r="S334">
            <v>20085874</v>
          </cell>
          <cell r="Y334">
            <v>741</v>
          </cell>
          <cell r="Z334" t="str">
            <v>JNL PENAGIHAN SUPPLY CONCRETE READY INV.003/INV/KIE/01/2002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C335" t="str">
            <v>GG/00003/G/01/02/BTG</v>
          </cell>
          <cell r="E335">
            <v>741</v>
          </cell>
          <cell r="G335" t="str">
            <v>C022</v>
          </cell>
          <cell r="H335" t="str">
            <v>CATUR BANGUN M.S, PT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R335">
            <v>0</v>
          </cell>
          <cell r="S335">
            <v>200858743</v>
          </cell>
          <cell r="Y335">
            <v>741</v>
          </cell>
          <cell r="Z335" t="str">
            <v>JNL PENAGIHAN SUPPLY CONCRETE READY INV.003/INV/KIE/01/2002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C336" t="str">
            <v>GG/00004/G/01/02/BTG</v>
          </cell>
          <cell r="E336">
            <v>741</v>
          </cell>
          <cell r="G336" t="str">
            <v>J004</v>
          </cell>
          <cell r="H336" t="str">
            <v>JOIN TEKNIK CEMERLANG, PT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R336">
            <v>11827331</v>
          </cell>
          <cell r="S336">
            <v>0</v>
          </cell>
          <cell r="Y336">
            <v>741</v>
          </cell>
          <cell r="Z336" t="str">
            <v>JNL PENAGIHAN SUPPLY CONCRETE READY INV.002/INV/KIE/01/2002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C337" t="str">
            <v>GG/00004/G/01/02/BTG</v>
          </cell>
          <cell r="E337">
            <v>741</v>
          </cell>
          <cell r="G337" t="str">
            <v>J004</v>
          </cell>
          <cell r="H337" t="str">
            <v>JOIN TEKNIK CEMERLANG, PT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R337">
            <v>0</v>
          </cell>
          <cell r="S337">
            <v>1075212</v>
          </cell>
          <cell r="Y337">
            <v>741</v>
          </cell>
          <cell r="Z337" t="str">
            <v>JNL PENAGIHAN SUPPLY CONCRETE READY INV.002/INV/KIE/01/2002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C338" t="str">
            <v>GG/00004/G/01/02/BTG</v>
          </cell>
          <cell r="E338">
            <v>741</v>
          </cell>
          <cell r="G338" t="str">
            <v>J004</v>
          </cell>
          <cell r="H338" t="str">
            <v>JOIN TEKNIK CEMERLANG, PT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R338">
            <v>0</v>
          </cell>
          <cell r="S338">
            <v>10752120</v>
          </cell>
          <cell r="Y338">
            <v>741</v>
          </cell>
          <cell r="Z338" t="str">
            <v>JNL PENAGIHAN SUPPLY CONCRETE READY INV.002/INV/KIE/01/2002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C339" t="str">
            <v>GG/00004/G/01/02/BTG</v>
          </cell>
          <cell r="E339">
            <v>741</v>
          </cell>
          <cell r="G339" t="str">
            <v>J004</v>
          </cell>
          <cell r="H339" t="str">
            <v>JOIN TEKNIK CEMERLANG, PT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R339">
            <v>1</v>
          </cell>
          <cell r="S339">
            <v>0</v>
          </cell>
          <cell r="Y339">
            <v>741</v>
          </cell>
          <cell r="Z339" t="str">
            <v>JNL PENAGIHAN SUPPLY CONCRETE READY INV.002/INV/KIE/01/2002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C340" t="str">
            <v>GG/00005/G/01/02/BTG</v>
          </cell>
          <cell r="E340">
            <v>741</v>
          </cell>
          <cell r="G340" t="str">
            <v>K027</v>
          </cell>
          <cell r="H340" t="str">
            <v>KOPERASI KARY.PT.KIE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R340">
            <v>54410731</v>
          </cell>
          <cell r="S340">
            <v>0</v>
          </cell>
          <cell r="Y340">
            <v>741</v>
          </cell>
          <cell r="Z340" t="str">
            <v>JURNAL PEMBUKUAN PERSEDIAAN PASIR CUCI &amp; BATU PECAH EX.PALU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C341" t="str">
            <v>GG/00005/G/01/02/BTG</v>
          </cell>
          <cell r="E341">
            <v>741</v>
          </cell>
          <cell r="G341" t="str">
            <v>K027</v>
          </cell>
          <cell r="H341" t="str">
            <v>KOPERASI KARY.PT.KIE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R341">
            <v>117312960</v>
          </cell>
          <cell r="S341">
            <v>0</v>
          </cell>
          <cell r="Y341">
            <v>741</v>
          </cell>
          <cell r="Z341" t="str">
            <v>JURNAL PEMBUKUAN PERSEDIAAN PASIR CUCI &amp; BATU PECAH EX.PALU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C342" t="str">
            <v>GG/00005/G/01/02/BTG</v>
          </cell>
          <cell r="E342">
            <v>741</v>
          </cell>
          <cell r="G342" t="str">
            <v>K027</v>
          </cell>
          <cell r="H342" t="str">
            <v>KOPERASI KARY.PT.KIE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R342">
            <v>0</v>
          </cell>
          <cell r="S342">
            <v>171723691</v>
          </cell>
          <cell r="Y342">
            <v>741</v>
          </cell>
          <cell r="Z342" t="str">
            <v>JURNAL PEMBUKUAN PERSEDIAAN PASIR CUCI &amp; BATU PECAH EX.PALU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G343" t="str">
            <v>P006</v>
          </cell>
          <cell r="H343" t="str">
            <v>PUPUK KALTIM (PERSERO),PT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R343">
            <v>40168013</v>
          </cell>
          <cell r="S343">
            <v>0</v>
          </cell>
          <cell r="Y343">
            <v>741</v>
          </cell>
          <cell r="Z343" t="str">
            <v>JNL BALIK RR/4/B/09/01/BTG KARENA PPH FINAL DIBAYAR OLEH PKT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C344" t="str">
            <v>GG/00006/G/01/02/BTG</v>
          </cell>
          <cell r="E344">
            <v>741</v>
          </cell>
          <cell r="G344" t="str">
            <v>P006</v>
          </cell>
          <cell r="H344" t="str">
            <v>PUPUK KALTIM (PERSERO),PT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R344">
            <v>0</v>
          </cell>
          <cell r="S344">
            <v>40168013</v>
          </cell>
          <cell r="Y344">
            <v>741</v>
          </cell>
          <cell r="Z344" t="str">
            <v>JNL BALIK RR/4/B/09/01/BTG KARENA PPH FINAL DIBAYAR OLEH PKT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C345" t="str">
            <v>GG/00007/G/01/02/BTG</v>
          </cell>
          <cell r="E345">
            <v>741</v>
          </cell>
          <cell r="G345" t="str">
            <v>P034</v>
          </cell>
          <cell r="H345" t="str">
            <v>PKT.PROYEK KALTIM 4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R345">
            <v>111619088</v>
          </cell>
          <cell r="S345">
            <v>0</v>
          </cell>
          <cell r="Y345">
            <v>741</v>
          </cell>
          <cell r="Z345" t="str">
            <v>JNL BALIK EX.GG/010/INV/KIE/01/2002 KE PIUT.PENJ.CONCRTE MIX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C346" t="str">
            <v>GG/00007/G/01/02/BTG</v>
          </cell>
          <cell r="E346">
            <v>741</v>
          </cell>
          <cell r="G346" t="str">
            <v>P034</v>
          </cell>
          <cell r="H346" t="str">
            <v>PKT.PROYEK KALTIM 4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R346">
            <v>25367975</v>
          </cell>
          <cell r="S346">
            <v>0</v>
          </cell>
          <cell r="Y346">
            <v>741</v>
          </cell>
          <cell r="Z346" t="str">
            <v>JNL BALIK EX.GG/010/INV/KIE/01/2002 KE PIUT.PENJ.CONCRTE MIX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C347" t="str">
            <v>GG/00007/G/01/02/BTG</v>
          </cell>
          <cell r="E347">
            <v>741</v>
          </cell>
          <cell r="G347" t="str">
            <v>P034</v>
          </cell>
          <cell r="H347" t="str">
            <v>PKT.PROYEK KALTIM 4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R347">
            <v>0</v>
          </cell>
          <cell r="S347">
            <v>10147190</v>
          </cell>
          <cell r="Y347">
            <v>741</v>
          </cell>
          <cell r="Z347" t="str">
            <v>JNL BALIK EX.GG/010/INV/KIE/01/2002 KE PIUT.PENJ.CONCRTE MIX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G348" t="str">
            <v>P034</v>
          </cell>
          <cell r="H348" t="str">
            <v>PKT.PROYEK KALTIM 4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R348">
            <v>0</v>
          </cell>
          <cell r="S348">
            <v>126839873</v>
          </cell>
          <cell r="Y348">
            <v>741</v>
          </cell>
          <cell r="Z348" t="str">
            <v>JNL BALIK EX.GG/010/INV/KIE/01/2002 KE PIUT.PENJ.CONCRTE MIX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C349" t="str">
            <v>GG/00008/G/01/02/BTG</v>
          </cell>
          <cell r="E349">
            <v>741</v>
          </cell>
          <cell r="G349" t="str">
            <v>P034</v>
          </cell>
          <cell r="H349" t="str">
            <v>PKT.PROYEK KALTIM 4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R349">
            <v>27569853</v>
          </cell>
          <cell r="S349">
            <v>0</v>
          </cell>
          <cell r="Y349">
            <v>741</v>
          </cell>
          <cell r="Z349" t="str">
            <v>JNL BALIK EX.GG/117/INV/KIE/01/2001 KE PIUT.PENJ.CONCRTE MIX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C350" t="str">
            <v>GG/00008/G/01/02/BTG</v>
          </cell>
          <cell r="E350">
            <v>741</v>
          </cell>
          <cell r="G350" t="str">
            <v>P034</v>
          </cell>
          <cell r="H350" t="str">
            <v>PKT.PROYEK KALTIM 4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R350">
            <v>6265876</v>
          </cell>
          <cell r="S350">
            <v>0</v>
          </cell>
          <cell r="Y350">
            <v>741</v>
          </cell>
          <cell r="Z350" t="str">
            <v>JNL BALIK EX.GG/117/INV/KIE/01/2001 KE PIUT.PENJ.CONCRTE MIX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C351" t="str">
            <v>GG/00008/G/01/02/BTG</v>
          </cell>
          <cell r="E351">
            <v>741</v>
          </cell>
          <cell r="G351" t="str">
            <v>P034</v>
          </cell>
          <cell r="H351" t="str">
            <v>PKT.PROYEK KALTIM 4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R351">
            <v>0</v>
          </cell>
          <cell r="S351">
            <v>2506350</v>
          </cell>
          <cell r="Y351">
            <v>741</v>
          </cell>
          <cell r="Z351" t="str">
            <v>JNL BALIK EX.GG/117/INV/KIE/01/2001 KE PIUT.PENJ.CONCRTE MIX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G352" t="str">
            <v>P034</v>
          </cell>
          <cell r="H352" t="str">
            <v>PKT.PROYEK KALTIM 4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R352">
            <v>0</v>
          </cell>
          <cell r="S352">
            <v>31329378</v>
          </cell>
          <cell r="Y352">
            <v>741</v>
          </cell>
          <cell r="Z352" t="str">
            <v>JNL BALIK EX.GG/117/INV/KIE/01/2001 KE PIUT.PENJ.CONCRTE MIX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C353" t="str">
            <v>GG/00008/G/01/02/BTG</v>
          </cell>
          <cell r="E353">
            <v>741</v>
          </cell>
          <cell r="G353" t="str">
            <v>P034</v>
          </cell>
          <cell r="H353" t="str">
            <v>PKT.PROYEK KALTIM 4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R353">
            <v>0</v>
          </cell>
          <cell r="S353">
            <v>1</v>
          </cell>
          <cell r="Y353">
            <v>741</v>
          </cell>
          <cell r="Z353" t="str">
            <v>JNL BALIK EX.GG/117/INV/KIE/01/2001 KE PIUT.PENJ.CONCRTE MIX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C354" t="str">
            <v>GG/00009/G/01/02/BTG</v>
          </cell>
          <cell r="E354">
            <v>752</v>
          </cell>
          <cell r="G354" t="str">
            <v>P034</v>
          </cell>
          <cell r="H354" t="str">
            <v>PKT.PROYEK KALTIM 4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R354">
            <v>229242296</v>
          </cell>
          <cell r="S354">
            <v>0</v>
          </cell>
          <cell r="Y354">
            <v>752</v>
          </cell>
          <cell r="Z354" t="str">
            <v>JNL BALIK EX.GG/006/G/12/01/BTG KE PIUT.PENJUALAN CONCRTE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C355" t="str">
            <v>GG/00009/G/01/02/BTG</v>
          </cell>
          <cell r="E355">
            <v>752</v>
          </cell>
          <cell r="G355" t="str">
            <v>P034</v>
          </cell>
          <cell r="H355" t="str">
            <v>PKT.PROYEK KALTIM 4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R355">
            <v>52100522</v>
          </cell>
          <cell r="S355">
            <v>0</v>
          </cell>
          <cell r="Y355">
            <v>752</v>
          </cell>
          <cell r="Z355" t="str">
            <v>JNL BALIK EX.GG/006/G/12/01/BTG KE PIUT.PENJUALAN CONCRTE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C356" t="str">
            <v>GG/00009/G/01/02/BTG</v>
          </cell>
          <cell r="E356">
            <v>752</v>
          </cell>
          <cell r="G356" t="str">
            <v>P034</v>
          </cell>
          <cell r="H356" t="str">
            <v>PKT.PROYEK KALTIM 4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R356">
            <v>0</v>
          </cell>
          <cell r="S356">
            <v>20840209</v>
          </cell>
          <cell r="Y356">
            <v>752</v>
          </cell>
          <cell r="Z356" t="str">
            <v>JNL BALIK EX.GG/006/G/12/01/BTG KE PIUT.PENJUALAN CONCRTE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C357" t="str">
            <v>GG/00009/G/01/02/BTG</v>
          </cell>
          <cell r="E357">
            <v>752</v>
          </cell>
          <cell r="G357" t="str">
            <v>P034</v>
          </cell>
          <cell r="H357" t="str">
            <v>PKT.PROYEK KALTIM 4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R357">
            <v>0</v>
          </cell>
          <cell r="S357">
            <v>260502609</v>
          </cell>
          <cell r="Y357">
            <v>752</v>
          </cell>
          <cell r="Z357" t="str">
            <v>JNL BALIK EX.GG/006/G/12/01/BTG KE PIUT.PENJUALAN CONCRTE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C358" t="str">
            <v>GG/00010/G/01/02/BTG</v>
          </cell>
          <cell r="E358">
            <v>37279</v>
          </cell>
          <cell r="G358" t="str">
            <v>P034</v>
          </cell>
          <cell r="H358" t="str">
            <v>PKT.PROYEK KALTIM 4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R358">
            <v>133333208</v>
          </cell>
          <cell r="S358">
            <v>0</v>
          </cell>
          <cell r="Y358">
            <v>37279</v>
          </cell>
          <cell r="Z358" t="str">
            <v>JNL BALIK GG/05/G/12/01/BTG KE PIUTANG PENJUALAN CONCRETE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C359" t="str">
            <v>GG/00010/G/01/02/BTG</v>
          </cell>
          <cell r="E359">
            <v>37279</v>
          </cell>
          <cell r="G359" t="str">
            <v>P034</v>
          </cell>
          <cell r="H359" t="str">
            <v>PKT.PROYEK KALTIM 4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R359">
            <v>30303002</v>
          </cell>
          <cell r="S359">
            <v>0</v>
          </cell>
          <cell r="Y359">
            <v>37279</v>
          </cell>
          <cell r="Z359" t="str">
            <v>JNL BALIK GG/05/G/12/01/BTG KE PIUTANG PENJUALAN CONCRETE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C360" t="str">
            <v>GG/00010/G/01/02/BTG</v>
          </cell>
          <cell r="E360">
            <v>37279</v>
          </cell>
          <cell r="G360" t="str">
            <v>P034</v>
          </cell>
          <cell r="H360" t="str">
            <v>PKT.PROYEK KALTIM 4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R360">
            <v>0</v>
          </cell>
          <cell r="S360">
            <v>12121201</v>
          </cell>
          <cell r="Y360">
            <v>37279</v>
          </cell>
          <cell r="Z360" t="str">
            <v>JNL BALIK GG/05/G/12/01/BTG KE PIUTANG PENJUALAN CONCRETE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C361" t="str">
            <v>GG/00010/G/01/02/BTG</v>
          </cell>
          <cell r="E361">
            <v>37279</v>
          </cell>
          <cell r="G361" t="str">
            <v>P034</v>
          </cell>
          <cell r="H361" t="str">
            <v>PKT.PROYEK KALTIM 4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R361">
            <v>0</v>
          </cell>
          <cell r="S361">
            <v>151515009</v>
          </cell>
          <cell r="Y361">
            <v>37279</v>
          </cell>
          <cell r="Z361" t="str">
            <v>JNL BALIK GG/05/G/12/01/BTG KE PIUTANG PENJUALAN CONCRETE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C362" t="str">
            <v>GG/00011/G/01/02/BTG</v>
          </cell>
          <cell r="E362">
            <v>37279</v>
          </cell>
          <cell r="G362" t="str">
            <v>P034</v>
          </cell>
          <cell r="H362" t="str">
            <v>PKT.PROYEK KALTIM 4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R362">
            <v>680329796</v>
          </cell>
          <cell r="S362">
            <v>0</v>
          </cell>
          <cell r="Y362">
            <v>37279</v>
          </cell>
          <cell r="Z362" t="str">
            <v>JNL BALIK GG/141/G/12/01/BTG KE PIUTANG PENJUALAN CONCRETE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C363" t="str">
            <v>GG/00011/G/01/02/BTG</v>
          </cell>
          <cell r="E363">
            <v>37279</v>
          </cell>
          <cell r="G363" t="str">
            <v>P034</v>
          </cell>
          <cell r="H363" t="str">
            <v>PKT.PROYEK KALTIM 4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R363">
            <v>0</v>
          </cell>
          <cell r="S363">
            <v>61848163</v>
          </cell>
          <cell r="Y363">
            <v>37279</v>
          </cell>
          <cell r="Z363" t="str">
            <v>JNL BALIK GG/141/G/12/01/BTG KE PIUTANG PENJUALAN CONCRETE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C364" t="str">
            <v>GG/00011/G/01/02/BTG</v>
          </cell>
          <cell r="E364">
            <v>37279</v>
          </cell>
          <cell r="G364" t="str">
            <v>P034</v>
          </cell>
          <cell r="H364" t="str">
            <v>PKT.PROYEK KALTIM 4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R364">
            <v>0</v>
          </cell>
          <cell r="S364">
            <v>6728120</v>
          </cell>
          <cell r="Y364">
            <v>37279</v>
          </cell>
          <cell r="Z364" t="str">
            <v>JNL BALIK GG/141/G/12/01/BTG KE PIUTANG PENJUALAN CONCRETE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C365" t="str">
            <v>GG/00011/G/01/02/BTG</v>
          </cell>
          <cell r="E365">
            <v>37279</v>
          </cell>
          <cell r="G365" t="str">
            <v>P034</v>
          </cell>
          <cell r="H365" t="str">
            <v>PKT.PROYEK KALTIM 4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R365">
            <v>0</v>
          </cell>
          <cell r="S365">
            <v>370305075</v>
          </cell>
          <cell r="Y365">
            <v>37279</v>
          </cell>
          <cell r="Z365" t="str">
            <v>JNL BALIK GG/141/G/12/01/BTG KE PIUTANG PENJUALAN CONCRETE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C366" t="str">
            <v>GG/00011/G/01/02/BTG</v>
          </cell>
          <cell r="E366">
            <v>37279</v>
          </cell>
          <cell r="G366" t="str">
            <v>P034</v>
          </cell>
          <cell r="H366" t="str">
            <v>PKT.PROYEK KALTIM 4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R366">
            <v>0</v>
          </cell>
          <cell r="S366">
            <v>83513430</v>
          </cell>
          <cell r="Y366">
            <v>37279</v>
          </cell>
          <cell r="Z366" t="str">
            <v>JNL BALIK GG/141/G/12/01/BTG KE PIUTANG PENJUALAN CONCRETE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C367" t="str">
            <v>GG/00011/G/01/02/BTG</v>
          </cell>
          <cell r="E367">
            <v>37279</v>
          </cell>
          <cell r="G367" t="str">
            <v>P034</v>
          </cell>
          <cell r="H367" t="str">
            <v>PKT.PROYEK KALTIM 4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R367">
            <v>0</v>
          </cell>
          <cell r="S367">
            <v>157155105</v>
          </cell>
          <cell r="Y367">
            <v>37279</v>
          </cell>
          <cell r="Z367" t="str">
            <v>JNL BALIK GG/141/G/12/01/BTG KE PIUTANG PENJUALAN CONCRETE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C368" t="str">
            <v>GG/00011/G/01/02/BTG</v>
          </cell>
          <cell r="E368">
            <v>37279</v>
          </cell>
          <cell r="G368" t="str">
            <v>P034</v>
          </cell>
          <cell r="H368" t="str">
            <v>PKT.PROYEK KALTIM 4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R368">
            <v>0</v>
          </cell>
          <cell r="S368">
            <v>779903</v>
          </cell>
          <cell r="Y368">
            <v>37279</v>
          </cell>
          <cell r="Z368" t="str">
            <v>JNL BALIK GG/141/G/12/01/BTG KE PIUTANG PENJUALAN CONCRETE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C369" t="str">
            <v>GG/00012/G/01/02/BTG</v>
          </cell>
          <cell r="E369">
            <v>37279</v>
          </cell>
          <cell r="G369" t="str">
            <v>P034</v>
          </cell>
          <cell r="H369" t="str">
            <v>PKT.PROYEK KALTIM 4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R369">
            <v>157063340</v>
          </cell>
          <cell r="S369">
            <v>0</v>
          </cell>
          <cell r="Y369">
            <v>37279</v>
          </cell>
          <cell r="Z369" t="str">
            <v>JNL PENAGIHAN SUPPLY CONCRETE READY MIX PRD 16 S/D 30 NOP'01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C370" t="str">
            <v>GG/00012/G/01/02/BTG</v>
          </cell>
          <cell r="E370">
            <v>37279</v>
          </cell>
          <cell r="G370" t="str">
            <v>P034</v>
          </cell>
          <cell r="H370" t="str">
            <v>PKT.PROYEK KALTIM 4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R370">
            <v>0</v>
          </cell>
          <cell r="S370">
            <v>14278485</v>
          </cell>
          <cell r="Y370">
            <v>37279</v>
          </cell>
          <cell r="Z370" t="str">
            <v>JNL PENAGIHAN SUPPLY CONCRETE READY MIX PRD 16 S/D 30 NOP'01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C371" t="str">
            <v>GG/00012/G/01/02/BTG</v>
          </cell>
          <cell r="E371">
            <v>37279</v>
          </cell>
          <cell r="G371" t="str">
            <v>P034</v>
          </cell>
          <cell r="H371" t="str">
            <v>PKT.PROYEK KALTIM 4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R371">
            <v>0</v>
          </cell>
          <cell r="S371">
            <v>62313867</v>
          </cell>
          <cell r="Y371">
            <v>37279</v>
          </cell>
          <cell r="Z371" t="str">
            <v>JNL PENAGIHAN SUPPLY CONCRETE READY MIX PRD 16 S/D 30 NOP'01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C372" t="str">
            <v>GG/00012/G/01/02/BTG</v>
          </cell>
          <cell r="E372">
            <v>37279</v>
          </cell>
          <cell r="G372" t="str">
            <v>P034</v>
          </cell>
          <cell r="H372" t="str">
            <v>PKT.PROYEK KALTIM 4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R372">
            <v>0</v>
          </cell>
          <cell r="S372">
            <v>80470988</v>
          </cell>
          <cell r="Y372">
            <v>37279</v>
          </cell>
          <cell r="Z372" t="str">
            <v>JNL PENAGIHAN SUPPLY CONCRETE READY MIX PRD 16 S/D 30 NOP'01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C373" t="str">
            <v>GG/00013/G/01/02/BTG</v>
          </cell>
          <cell r="E373">
            <v>37279</v>
          </cell>
          <cell r="G373" t="str">
            <v>U001</v>
          </cell>
          <cell r="H373" t="str">
            <v>UNITED TRACTORS, PT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R373">
            <v>448200</v>
          </cell>
          <cell r="S373">
            <v>0</v>
          </cell>
          <cell r="Y373">
            <v>37279</v>
          </cell>
          <cell r="Z373" t="str">
            <v>JNL PEMBUKUAN SPARE PARTS ALAT BERAT PT KIE BACKUP TERLAMPIR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C374" t="str">
            <v>GG/00013/G/01/02/BTG</v>
          </cell>
          <cell r="E374">
            <v>37279</v>
          </cell>
          <cell r="G374" t="str">
            <v>U001</v>
          </cell>
          <cell r="H374" t="str">
            <v>UNITED TRACTORS, PT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R374">
            <v>0</v>
          </cell>
          <cell r="S374">
            <v>448200</v>
          </cell>
          <cell r="Y374">
            <v>37279</v>
          </cell>
          <cell r="Z374" t="str">
            <v>JNL PEMBUKUAN SPARE PARTS ALAT BERAT PT KIE BACKUP TERLAMPIR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C375" t="str">
            <v>GG/00014/G/01/02/BTG</v>
          </cell>
          <cell r="E375">
            <v>37279</v>
          </cell>
          <cell r="G375" t="str">
            <v>K046</v>
          </cell>
          <cell r="H375" t="str">
            <v>KALTIM PASIFIC AMMONIA, PT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R375">
            <v>410542045</v>
          </cell>
          <cell r="S375">
            <v>0</v>
          </cell>
          <cell r="Y375">
            <v>37279</v>
          </cell>
          <cell r="Z375" t="str">
            <v>JNL PENAGIHAN SEWA KANTOR PERIODE 1 SEPT'01 S/D 28 PEBR'2002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C376" t="str">
            <v>GG/00014/G/01/02/BTG</v>
          </cell>
          <cell r="E376">
            <v>37279</v>
          </cell>
          <cell r="G376" t="str">
            <v>K046</v>
          </cell>
          <cell r="H376" t="str">
            <v>KALTIM PASIFIC AMMONIA, PT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R376">
            <v>26204811</v>
          </cell>
          <cell r="S376">
            <v>0</v>
          </cell>
          <cell r="Y376">
            <v>37279</v>
          </cell>
          <cell r="Z376" t="str">
            <v>JNL PENAGIHAN SEWA KANTOR PERIODE 1 SEPT'01 S/D 28 PEBR'2002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C377" t="str">
            <v>GG/00014/G/01/02/BTG</v>
          </cell>
          <cell r="E377">
            <v>37279</v>
          </cell>
          <cell r="G377" t="str">
            <v>K046</v>
          </cell>
          <cell r="H377" t="str">
            <v>KALTIM PASIFIC AMMONIA, PT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R377">
            <v>37446507</v>
          </cell>
          <cell r="S377">
            <v>0</v>
          </cell>
          <cell r="Y377">
            <v>37279</v>
          </cell>
          <cell r="Z377" t="str">
            <v>JNL PENAGIHAN SEWA KANTOR PERIODE 1 SEPT'01 S/D 28 PEBR'2002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C378" t="str">
            <v>GG/00014/G/01/02/BTG</v>
          </cell>
          <cell r="E378">
            <v>37279</v>
          </cell>
          <cell r="G378" t="str">
            <v>K046</v>
          </cell>
          <cell r="H378" t="str">
            <v>KALTIM PASIFIC AMMONIA, PT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R378">
            <v>0</v>
          </cell>
          <cell r="S378">
            <v>26204811</v>
          </cell>
          <cell r="Y378">
            <v>37279</v>
          </cell>
          <cell r="Z378" t="str">
            <v>JNL PENAGIHAN SEWA KANTOR PERIODE 1 SEPT'01 S/D 28 PEBR'2002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C379" t="str">
            <v>GG/00014/G/01/02/BTG</v>
          </cell>
          <cell r="E379">
            <v>37279</v>
          </cell>
          <cell r="G379" t="str">
            <v>K046</v>
          </cell>
          <cell r="H379" t="str">
            <v>KALTIM PASIFIC AMMONIA, PT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R379">
            <v>0</v>
          </cell>
          <cell r="S379">
            <v>37446507</v>
          </cell>
          <cell r="Y379">
            <v>37279</v>
          </cell>
          <cell r="Z379" t="str">
            <v>JNL PENAGIHAN SEWA KANTOR PERIODE 1 SEPT'01 S/D 28 PEBR'2002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C380" t="str">
            <v>GG/00014/G/01/02/BTG</v>
          </cell>
          <cell r="E380">
            <v>37279</v>
          </cell>
          <cell r="G380" t="str">
            <v>K046</v>
          </cell>
          <cell r="H380" t="str">
            <v>KALTIM PASIFIC AMMONIA, PT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R380">
            <v>0</v>
          </cell>
          <cell r="S380">
            <v>205271040</v>
          </cell>
          <cell r="Y380">
            <v>37279</v>
          </cell>
          <cell r="Z380" t="str">
            <v>JNL PENAGIHAN SEWA KANTOR PERIODE 1 SEPT'01 S/D 28 PEBR'2002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C381" t="str">
            <v>GG/00014/G/01/02/BTG</v>
          </cell>
          <cell r="E381">
            <v>37279</v>
          </cell>
          <cell r="G381" t="str">
            <v>K046</v>
          </cell>
          <cell r="H381" t="str">
            <v>KALTIM PASIFIC AMMONIA, PT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R381">
            <v>0</v>
          </cell>
          <cell r="S381">
            <v>136847337</v>
          </cell>
          <cell r="Y381">
            <v>37279</v>
          </cell>
          <cell r="Z381" t="str">
            <v>JNL PENAGIHAN SEWA KANTOR PERIODE 1 SEPT'01 S/D 28 PEBR'2002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C382" t="str">
            <v>GG/00014/G/01/02/BTG</v>
          </cell>
          <cell r="E382">
            <v>37279</v>
          </cell>
          <cell r="G382" t="str">
            <v>K046</v>
          </cell>
          <cell r="H382" t="str">
            <v>KALTIM PASIFIC AMMONIA, PT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R382">
            <v>0</v>
          </cell>
          <cell r="S382">
            <v>68423668</v>
          </cell>
          <cell r="Y382">
            <v>37279</v>
          </cell>
          <cell r="Z382" t="str">
            <v>JNL PENAGIHAN SEWA KANTOR PERIODE 1 SEPT'01 S/D 28 PEBR'2002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C383" t="str">
            <v>GG/00015/G/01/02/BTG</v>
          </cell>
          <cell r="E383">
            <v>37279</v>
          </cell>
          <cell r="G383" t="str">
            <v>C022</v>
          </cell>
          <cell r="H383" t="str">
            <v>CATUR BANGUN M.S, PT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R383">
            <v>85000000</v>
          </cell>
          <cell r="S383">
            <v>0</v>
          </cell>
          <cell r="Y383">
            <v>37279</v>
          </cell>
          <cell r="Z383" t="str">
            <v>JNL BALIK PENDAPATAN DITERIMA DIMUKA EX.RR/00021/B/12/01/BTG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C384" t="str">
            <v>GG/00015/G/01/02/BTG</v>
          </cell>
          <cell r="E384">
            <v>37279</v>
          </cell>
          <cell r="G384" t="str">
            <v>C022</v>
          </cell>
          <cell r="H384" t="str">
            <v>CATUR BANGUN M.S, PT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R384">
            <v>0</v>
          </cell>
          <cell r="S384">
            <v>7595114</v>
          </cell>
          <cell r="Y384">
            <v>37279</v>
          </cell>
          <cell r="Z384" t="str">
            <v>JNL BALIK PENDAPATAN DITERIMA DIMUKA EX.RR/00021/B/12/01/BTG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C385" t="str">
            <v>GG/00015/G/01/02/BTG</v>
          </cell>
          <cell r="E385">
            <v>37279</v>
          </cell>
          <cell r="G385" t="str">
            <v>C022</v>
          </cell>
          <cell r="H385" t="str">
            <v>CATUR BANGUN M.S, PT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R385">
            <v>0</v>
          </cell>
          <cell r="S385">
            <v>75951142</v>
          </cell>
          <cell r="Y385">
            <v>37279</v>
          </cell>
          <cell r="Z385" t="str">
            <v>JNL BALIK PENDAPATAN DITERIMA DIMUKA EX.RR/00021/B/12/01/BTG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C386" t="str">
            <v>GG/00015/G/01/02/BTG</v>
          </cell>
          <cell r="E386">
            <v>37279</v>
          </cell>
          <cell r="G386" t="str">
            <v>C022</v>
          </cell>
          <cell r="H386" t="str">
            <v>CATUR BANGUN M.S, PT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R386">
            <v>0</v>
          </cell>
          <cell r="S386">
            <v>1453744</v>
          </cell>
          <cell r="Y386">
            <v>37279</v>
          </cell>
          <cell r="Z386" t="str">
            <v>JNL BALIK PENDAPATAN DITERIMA DIMUKA EX.RR/00021/B/12/01/BTG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C387" t="str">
            <v>GG/00016/G/01/02/BTG</v>
          </cell>
          <cell r="E387">
            <v>37279</v>
          </cell>
          <cell r="G387" t="str">
            <v>P034</v>
          </cell>
          <cell r="H387" t="str">
            <v>PKT.PROYEK KALTIM 4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R387">
            <v>3640329</v>
          </cell>
          <cell r="S387">
            <v>0</v>
          </cell>
          <cell r="Y387">
            <v>37279</v>
          </cell>
          <cell r="Z387" t="str">
            <v>JNL SUPPLY CONCRETE (UBS-4) PRD 29 DES'01 S/D 15 JANUARI'02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C388" t="str">
            <v>GG/00016/G/01/02/BTG</v>
          </cell>
          <cell r="E388">
            <v>37279</v>
          </cell>
          <cell r="G388" t="str">
            <v>P034</v>
          </cell>
          <cell r="H388" t="str">
            <v>PKT.PROYEK KALTIM 4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R388">
            <v>50516469</v>
          </cell>
          <cell r="S388">
            <v>0</v>
          </cell>
          <cell r="Y388">
            <v>37279</v>
          </cell>
          <cell r="Z388" t="str">
            <v>JNL SUPPLY CONCRETE (UBS-4) PRD 29 DES'01 S/D 15 JANUARI'02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C389" t="str">
            <v>GG/00016/G/01/02/BTG</v>
          </cell>
          <cell r="E389">
            <v>37279</v>
          </cell>
          <cell r="G389" t="str">
            <v>P034</v>
          </cell>
          <cell r="H389" t="str">
            <v>PKT.PROYEK KALTIM 4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R389">
            <v>0</v>
          </cell>
          <cell r="S389">
            <v>3640329</v>
          </cell>
          <cell r="Y389">
            <v>37279</v>
          </cell>
          <cell r="Z389" t="str">
            <v>JNL SUPPLY CONCRETE (UBS-4) PRD 29 DES'01 S/D 15 JANUARI'02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C390" t="str">
            <v>GG/00016/G/01/02/BTG</v>
          </cell>
          <cell r="E390">
            <v>37279</v>
          </cell>
          <cell r="G390" t="str">
            <v>P034</v>
          </cell>
          <cell r="H390" t="str">
            <v>PKT.PROYEK KALTIM 4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R390">
            <v>0</v>
          </cell>
          <cell r="S390">
            <v>50516469</v>
          </cell>
          <cell r="Y390">
            <v>37279</v>
          </cell>
          <cell r="Z390" t="str">
            <v>JNL SUPPLY CONCRETE (UBS-4) PRD 29 DES'01 S/D 15 JANUARI'02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C391" t="str">
            <v>GG/00017/G/01/02/BTG</v>
          </cell>
          <cell r="E391">
            <v>37279</v>
          </cell>
          <cell r="G391" t="str">
            <v>P034</v>
          </cell>
          <cell r="H391" t="str">
            <v>PKT.PROYEK KALTIM 4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R391">
            <v>10801584</v>
          </cell>
          <cell r="S391">
            <v>0</v>
          </cell>
          <cell r="Y391">
            <v>37279</v>
          </cell>
          <cell r="Z391" t="str">
            <v>JNL SUPPLY CONCRETE READY PRD 29 DES'01 S/D 15 JANUARI 2002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C392" t="str">
            <v>GG/00017/G/01/02/BTG</v>
          </cell>
          <cell r="E392">
            <v>37279</v>
          </cell>
          <cell r="G392" t="str">
            <v>P034</v>
          </cell>
          <cell r="H392" t="str">
            <v>PKT.PROYEK KALTIM 4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R392">
            <v>241571692</v>
          </cell>
          <cell r="S392">
            <v>0</v>
          </cell>
          <cell r="Y392">
            <v>37279</v>
          </cell>
          <cell r="Z392" t="str">
            <v>JNL SUPPLY CONCRETE READY PRD 29 DES'01 S/D 15 JANUARI 2002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C393" t="str">
            <v>GG/00017/G/01/02/BTG</v>
          </cell>
          <cell r="E393">
            <v>37279</v>
          </cell>
          <cell r="G393" t="str">
            <v>P034</v>
          </cell>
          <cell r="H393" t="str">
            <v>PKT.PROYEK KALTIM 4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R393">
            <v>0</v>
          </cell>
          <cell r="S393">
            <v>10801584</v>
          </cell>
          <cell r="Y393">
            <v>37279</v>
          </cell>
          <cell r="Z393" t="str">
            <v>JNL SUPPLY CONCRETE READY PRD 29 DES'01 S/D 15 JANUARI 2002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C394" t="str">
            <v>GG/00017/G/01/02/BTG</v>
          </cell>
          <cell r="E394">
            <v>37279</v>
          </cell>
          <cell r="G394" t="str">
            <v>P034</v>
          </cell>
          <cell r="H394" t="str">
            <v>PKT.PROYEK KALTIM 4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R394">
            <v>0</v>
          </cell>
          <cell r="S394">
            <v>241571692</v>
          </cell>
          <cell r="Y394">
            <v>37279</v>
          </cell>
          <cell r="Z394" t="str">
            <v>JNL SUPPLY CONCRETE READY PRD 29 DES'01 S/D 15 JANUARI 2002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C395" t="str">
            <v>GG/00018/G/01/02/BTG</v>
          </cell>
          <cell r="E395">
            <v>37279</v>
          </cell>
          <cell r="G395" t="str">
            <v>T013</v>
          </cell>
          <cell r="H395" t="str">
            <v>TRUBA JURONG ENGINEERING,PT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R395">
            <v>6657015</v>
          </cell>
          <cell r="S395">
            <v>0</v>
          </cell>
          <cell r="Y395">
            <v>37279</v>
          </cell>
          <cell r="Z395" t="str">
            <v>JNL SUPPLY CONCRETE READY PRD 29 DES'01 S/D 15 JANUARI 2002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C396" t="str">
            <v>GG/00018/G/01/02/BTG</v>
          </cell>
          <cell r="E396">
            <v>37279</v>
          </cell>
          <cell r="G396" t="str">
            <v>T013</v>
          </cell>
          <cell r="H396" t="str">
            <v>TRUBA JURONG ENGINEERING,PT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R396">
            <v>49705712</v>
          </cell>
          <cell r="S396">
            <v>0</v>
          </cell>
          <cell r="Y396">
            <v>37279</v>
          </cell>
          <cell r="Z396" t="str">
            <v>JNL SUPPLY CONCRETE READY PRD 29 DES'01 S/D 15 JANUARI 2002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C397" t="str">
            <v>GG/00018/G/01/02/BTG</v>
          </cell>
          <cell r="E397">
            <v>37279</v>
          </cell>
          <cell r="G397" t="str">
            <v>T013</v>
          </cell>
          <cell r="H397" t="str">
            <v>TRUBA JURONG ENGINEERING,PT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R397">
            <v>0</v>
          </cell>
          <cell r="S397">
            <v>6657015</v>
          </cell>
          <cell r="Y397">
            <v>37279</v>
          </cell>
          <cell r="Z397" t="str">
            <v>JNL SUPPLY CONCRETE READY PRD 29 DES'01 S/D 15 JANUARI 2002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C398" t="str">
            <v>GG/00018/G/01/02/BTG</v>
          </cell>
          <cell r="E398">
            <v>37279</v>
          </cell>
          <cell r="G398" t="str">
            <v>T013</v>
          </cell>
          <cell r="H398" t="str">
            <v>TRUBA JURONG ENGINEERING,PT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R398">
            <v>0</v>
          </cell>
          <cell r="S398">
            <v>49705712</v>
          </cell>
          <cell r="Y398">
            <v>37279</v>
          </cell>
          <cell r="Z398" t="str">
            <v>JNL SUPPLY CONCRETE READY PRD 29 DES'01 S/D 15 JANUARI 2002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C399" t="str">
            <v>GG/00019/G/01/02/BTG</v>
          </cell>
          <cell r="E399">
            <v>37281</v>
          </cell>
          <cell r="G399" t="str">
            <v>B027</v>
          </cell>
          <cell r="H399" t="str">
            <v>BANK MANDIRI (PERSERO) LHOK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R399">
            <v>82783356</v>
          </cell>
          <cell r="S399">
            <v>0</v>
          </cell>
          <cell r="Y399">
            <v>37281</v>
          </cell>
          <cell r="Z399" t="str">
            <v>JURNAL JASA SEWA KANTOR DI WISMA KIE PERIODE JANUARI 2002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C400" t="str">
            <v>GG/00019/G/01/02/BTG</v>
          </cell>
          <cell r="E400">
            <v>37281</v>
          </cell>
          <cell r="G400" t="str">
            <v>B027</v>
          </cell>
          <cell r="H400" t="str">
            <v>BANK MANDIRI (PERSERO) LHOK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R400">
            <v>0</v>
          </cell>
          <cell r="S400">
            <v>82783356</v>
          </cell>
          <cell r="Y400">
            <v>37281</v>
          </cell>
          <cell r="Z400" t="str">
            <v>JURNAL JASA SEWA KANTOR DI WISMA KIE PERIODE JANUARI 2002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C401" t="str">
            <v>GG/00020/G/01/02/BTG</v>
          </cell>
          <cell r="E401">
            <v>37281</v>
          </cell>
          <cell r="G401" t="str">
            <v>B012</v>
          </cell>
          <cell r="H401" t="str">
            <v>BANK RAKYAT INDONESIA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R401">
            <v>20108480</v>
          </cell>
          <cell r="S401">
            <v>0</v>
          </cell>
          <cell r="Y401">
            <v>37281</v>
          </cell>
          <cell r="Z401" t="str">
            <v>JURNAL JASA SEWA KANTOR DI WISMA KIE PERIODE JANUARI 2002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C402" t="str">
            <v>GG/00020/G/01/02/BTG</v>
          </cell>
          <cell r="E402">
            <v>37281</v>
          </cell>
          <cell r="G402" t="str">
            <v>B012</v>
          </cell>
          <cell r="H402" t="str">
            <v>BANK RAKYAT INDONESIA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R402">
            <v>0</v>
          </cell>
          <cell r="S402">
            <v>20108480</v>
          </cell>
          <cell r="Y402">
            <v>37281</v>
          </cell>
          <cell r="Z402" t="str">
            <v>JURNAL JASA SEWA KANTOR DI WISMA KIE PERIODE JANUARI 2002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C403" t="str">
            <v>GG/00021/G/01/02/BTG</v>
          </cell>
          <cell r="E403">
            <v>37281</v>
          </cell>
          <cell r="G403" t="str">
            <v>K042</v>
          </cell>
          <cell r="H403" t="str">
            <v>KALTIM PARNA INDUSTRI, PT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R403">
            <v>56720453</v>
          </cell>
          <cell r="S403">
            <v>0</v>
          </cell>
          <cell r="Y403">
            <v>37281</v>
          </cell>
          <cell r="Z403" t="str">
            <v>JURNAL JASA SEWA LAHAN PERIODE JANUARI 2002 BACKUP TERLAMPIR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G404" t="str">
            <v>K042</v>
          </cell>
          <cell r="H404" t="str">
            <v>KALTIM PARNA INDUSTRI, PT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R404">
            <v>0</v>
          </cell>
          <cell r="S404">
            <v>56720453</v>
          </cell>
          <cell r="Y404">
            <v>37281</v>
          </cell>
          <cell r="Z404" t="str">
            <v>JURNAL JASA SEWA LAHAN PERIODE JANUARI 2002 BACKUP TERLAMPIR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C405" t="str">
            <v>GG/00022/G/01/02/BTG</v>
          </cell>
          <cell r="E405">
            <v>37281</v>
          </cell>
          <cell r="G405" t="str">
            <v>K042</v>
          </cell>
          <cell r="H405" t="str">
            <v>KALTIM PARNA INDUSTRI, PT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R405">
            <v>794464</v>
          </cell>
          <cell r="S405">
            <v>0</v>
          </cell>
          <cell r="Y405">
            <v>37281</v>
          </cell>
          <cell r="Z405" t="str">
            <v>JURNAL JASA SEWA KANTOR DI WISMA KIE PERIODE JANUARI 2002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G406" t="str">
            <v>K042</v>
          </cell>
          <cell r="H406" t="str">
            <v>KALTIM PARNA INDUSTRI, PT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R406">
            <v>0</v>
          </cell>
          <cell r="S406">
            <v>794464</v>
          </cell>
          <cell r="Y406">
            <v>37281</v>
          </cell>
          <cell r="Z406" t="str">
            <v>JURNAL JASA SEWA KANTOR DI WISMA KIE PERIODE JANUARI 2002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C407" t="str">
            <v>GG/00023/G/01/02/BTG</v>
          </cell>
          <cell r="E407">
            <v>37281</v>
          </cell>
          <cell r="G407" t="str">
            <v>D012</v>
          </cell>
          <cell r="H407" t="str">
            <v>DSM KALTIM MELAMINE, PT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R407">
            <v>13183500</v>
          </cell>
          <cell r="S407">
            <v>0</v>
          </cell>
          <cell r="Y407">
            <v>37281</v>
          </cell>
          <cell r="Z407" t="str">
            <v>JURNAL JASA SEWA KANTOR DI WISMA KIE PERIODE JANUARI 2002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C408" t="str">
            <v>GG/00023/G/01/02/BTG</v>
          </cell>
          <cell r="E408">
            <v>37281</v>
          </cell>
          <cell r="G408" t="str">
            <v>D012</v>
          </cell>
          <cell r="H408" t="str">
            <v>DSM KALTIM MELAMINE, PT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R408">
            <v>0</v>
          </cell>
          <cell r="S408">
            <v>13183500</v>
          </cell>
          <cell r="Y408">
            <v>37281</v>
          </cell>
          <cell r="Z408" t="str">
            <v>JURNAL JASA SEWA KANTOR DI WISMA KIE PERIODE JANUARI 2002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G409" t="str">
            <v>W001</v>
          </cell>
          <cell r="H409" t="str">
            <v>WIRA GULFINDO SARANA, PT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R409">
            <v>23750000</v>
          </cell>
          <cell r="S409">
            <v>0</v>
          </cell>
          <cell r="Y409">
            <v>37281</v>
          </cell>
          <cell r="Z409" t="str">
            <v>JNL PPN MASUKAN ATAS PENGADAAN 50% 1 UNIT DRY BATCHING PLANT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G410" t="str">
            <v>W001</v>
          </cell>
          <cell r="H410" t="str">
            <v>WIRA GULFINDO SARANA, PT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R410">
            <v>0</v>
          </cell>
          <cell r="S410">
            <v>23750000</v>
          </cell>
          <cell r="Y410">
            <v>37281</v>
          </cell>
          <cell r="Z410" t="str">
            <v>JNL PPN MASUKAN ATAS PENGADAAN 50% 1 UNIT DRY BATCHING PLANT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C411" t="str">
            <v>GG/00025/G/01/02/BTG</v>
          </cell>
          <cell r="E411">
            <v>37281</v>
          </cell>
          <cell r="G411" t="str">
            <v>P006</v>
          </cell>
          <cell r="H411" t="str">
            <v>PUPUK KALTIM (PERSERO),PT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R411">
            <v>90941393</v>
          </cell>
          <cell r="S411">
            <v>0</v>
          </cell>
          <cell r="Y411">
            <v>37281</v>
          </cell>
          <cell r="Z411" t="str">
            <v>JURNAL JASA SEWA LAHAN PERIODE JANUARI 2002 BACKUP TERLAMPIR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C412" t="str">
            <v>GG/00025/G/01/02/BTG</v>
          </cell>
          <cell r="E412">
            <v>37281</v>
          </cell>
          <cell r="G412" t="str">
            <v>P006</v>
          </cell>
          <cell r="H412" t="str">
            <v>PUPUK KALTIM (PERSERO),PT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R412">
            <v>0</v>
          </cell>
          <cell r="S412">
            <v>90941393</v>
          </cell>
          <cell r="Y412">
            <v>37281</v>
          </cell>
          <cell r="Z412" t="str">
            <v>JURNAL JASA SEWA LAHAN PERIODE JANUARI 2002 BACKUP TERLAMPIR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C413" t="str">
            <v>GG/00026/G/01/02/BTG</v>
          </cell>
          <cell r="E413">
            <v>37281</v>
          </cell>
          <cell r="G413" t="str">
            <v>K046</v>
          </cell>
          <cell r="H413" t="str">
            <v>KALTIM PASIFIC AMMONIA, PT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R413">
            <v>37181387</v>
          </cell>
          <cell r="S413">
            <v>0</v>
          </cell>
          <cell r="Y413">
            <v>37281</v>
          </cell>
          <cell r="Z413" t="str">
            <v>JURNAL JASA SEWA LAHAN PERIODE JANUARI 2002 BACKUP TERLAMPIR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C414" t="str">
            <v>GG/00026/G/01/02/BTG</v>
          </cell>
          <cell r="E414">
            <v>37281</v>
          </cell>
          <cell r="G414" t="str">
            <v>K046</v>
          </cell>
          <cell r="H414" t="str">
            <v>KALTIM PASIFIC AMMONIA, PT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R414">
            <v>0</v>
          </cell>
          <cell r="S414">
            <v>37181387</v>
          </cell>
          <cell r="Y414">
            <v>37281</v>
          </cell>
          <cell r="Z414" t="str">
            <v>JURNAL JASA SEWA LAHAN PERIODE JANUARI 2002 BACKUP TERLAMPIR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C415" t="str">
            <v>GG/00027/G/01/02/BTG</v>
          </cell>
          <cell r="E415">
            <v>37281</v>
          </cell>
          <cell r="G415" t="str">
            <v>P006</v>
          </cell>
          <cell r="H415" t="str">
            <v>PUPUK KALTIM (PERSERO),PT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R415">
            <v>2324708</v>
          </cell>
          <cell r="S415">
            <v>0</v>
          </cell>
          <cell r="Y415">
            <v>37281</v>
          </cell>
          <cell r="Z415" t="str">
            <v>JNL SUPPLY CONCRETE READY MIX PERIODE 1 S/D 15 JANUARI 2002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C416" t="str">
            <v>GG/00027/G/01/02/BTG</v>
          </cell>
          <cell r="E416">
            <v>37281</v>
          </cell>
          <cell r="G416" t="str">
            <v>P006</v>
          </cell>
          <cell r="H416" t="str">
            <v>PUPUK KALTIM (PERSERO),PT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R416">
            <v>0</v>
          </cell>
          <cell r="S416">
            <v>2324708</v>
          </cell>
          <cell r="Y416">
            <v>37281</v>
          </cell>
          <cell r="Z416" t="str">
            <v>JNL SUPPLY CONCRETE READY MIX PERIODE 1 S/D 15 JANUARI 2002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C417" t="str">
            <v>GG/00028/G/01/02/BTG</v>
          </cell>
          <cell r="E417">
            <v>37281</v>
          </cell>
          <cell r="G417" t="str">
            <v>P006</v>
          </cell>
          <cell r="H417" t="str">
            <v>PUPUK KALTIM (PERSERO),PT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R417">
            <v>949671</v>
          </cell>
          <cell r="S417">
            <v>0</v>
          </cell>
          <cell r="Y417">
            <v>37281</v>
          </cell>
          <cell r="Z417" t="str">
            <v>JNL SUPPLY CONCRETE READY MIX PERIODE 1 S/D 15 JANUARI 2002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C418" t="str">
            <v>GG/00028/G/01/02/BTG</v>
          </cell>
          <cell r="E418">
            <v>37281</v>
          </cell>
          <cell r="G418" t="str">
            <v>P006</v>
          </cell>
          <cell r="H418" t="str">
            <v>PUPUK KALTIM (PERSERO),PT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R418">
            <v>0</v>
          </cell>
          <cell r="S418">
            <v>949671</v>
          </cell>
          <cell r="Y418">
            <v>37281</v>
          </cell>
          <cell r="Z418" t="str">
            <v>JNL SUPPLY CONCRETE READY MIX PERIODE 1 S/D 15 JANUARI 2002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C419" t="str">
            <v>GG/00029/G/01/02/BTG</v>
          </cell>
          <cell r="E419">
            <v>37281</v>
          </cell>
          <cell r="G419" t="str">
            <v>K002</v>
          </cell>
          <cell r="H419" t="str">
            <v>KALTIM INDUSTRIAL ESTATE,PT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R419">
            <v>446850</v>
          </cell>
          <cell r="S419">
            <v>0</v>
          </cell>
          <cell r="Y419">
            <v>37281</v>
          </cell>
          <cell r="Z419" t="str">
            <v>JNL TUNJANGAN BANTUAN PAJAK KARY KIE &amp; PERBANTUAN PKT JAN'02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G420" t="str">
            <v>K002</v>
          </cell>
          <cell r="H420" t="str">
            <v>KALTIM INDUSTRIAL ESTATE,PT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R420">
            <v>97800</v>
          </cell>
          <cell r="S420">
            <v>0</v>
          </cell>
          <cell r="Y420">
            <v>37281</v>
          </cell>
          <cell r="Z420" t="str">
            <v>JNL TUNJANGAN BANTUAN PAJAK KARY KIE &amp; PERBANTUAN PKT JAN'02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C421" t="str">
            <v>GG/00029/G/01/02/BTG</v>
          </cell>
          <cell r="E421">
            <v>37281</v>
          </cell>
          <cell r="G421" t="str">
            <v>K002</v>
          </cell>
          <cell r="H421" t="str">
            <v>KALTIM INDUSTRIAL ESTATE,PT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R421">
            <v>37650</v>
          </cell>
          <cell r="S421">
            <v>0</v>
          </cell>
          <cell r="Y421">
            <v>37281</v>
          </cell>
          <cell r="Z421" t="str">
            <v>JNL TUNJANGAN BANTUAN PAJAK KARY KIE &amp; PERBANTUAN PKT JAN'02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G422" t="str">
            <v>K002</v>
          </cell>
          <cell r="H422" t="str">
            <v>KALTIM INDUSTRIAL ESTATE,PT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R422">
            <v>204350</v>
          </cell>
          <cell r="S422">
            <v>0</v>
          </cell>
          <cell r="Y422">
            <v>37281</v>
          </cell>
          <cell r="Z422" t="str">
            <v>JNL TUNJANGAN BANTUAN PAJAK KARY KIE &amp; PERBANTUAN PKT JAN'02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C423" t="str">
            <v>GG/00029/G/01/02/BTG</v>
          </cell>
          <cell r="E423">
            <v>37281</v>
          </cell>
          <cell r="G423" t="str">
            <v>K002</v>
          </cell>
          <cell r="H423" t="str">
            <v>KALTIM INDUSTRIAL ESTATE,PT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R423">
            <v>90650</v>
          </cell>
          <cell r="S423">
            <v>0</v>
          </cell>
          <cell r="Y423">
            <v>37281</v>
          </cell>
          <cell r="Z423" t="str">
            <v>JNL TUNJANGAN BANTUAN PAJAK KARY KIE &amp; PERBANTUAN PKT JAN'02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G424" t="str">
            <v>K002</v>
          </cell>
          <cell r="H424" t="str">
            <v>KALTIM INDUSTRIAL ESTATE,PT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R424">
            <v>953000</v>
          </cell>
          <cell r="S424">
            <v>0</v>
          </cell>
          <cell r="Y424">
            <v>37281</v>
          </cell>
          <cell r="Z424" t="str">
            <v>JNL TUNJANGAN BANTUAN PAJAK KARY KIE &amp; PERBANTUAN PKT JAN'02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C425" t="str">
            <v>GG/00029/G/01/02/BTG</v>
          </cell>
          <cell r="E425">
            <v>37281</v>
          </cell>
          <cell r="G425" t="str">
            <v>K002</v>
          </cell>
          <cell r="H425" t="str">
            <v>KALTIM INDUSTRIAL ESTATE,PT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R425">
            <v>41050</v>
          </cell>
          <cell r="S425">
            <v>0</v>
          </cell>
          <cell r="Y425">
            <v>37281</v>
          </cell>
          <cell r="Z425" t="str">
            <v>JNL TUNJANGAN BANTUAN PAJAK KARY KIE &amp; PERBANTUAN PKT JAN'02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G426" t="str">
            <v>K002</v>
          </cell>
          <cell r="H426" t="str">
            <v>KALTIM INDUSTRIAL ESTATE,PT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R426">
            <v>591250</v>
          </cell>
          <cell r="S426">
            <v>0</v>
          </cell>
          <cell r="Y426">
            <v>37281</v>
          </cell>
          <cell r="Z426" t="str">
            <v>JNL TUNJANGAN BANTUAN PAJAK KARY KIE &amp; PERBANTUAN PKT JAN'02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C427" t="str">
            <v>GG/00029/G/01/02/BTG</v>
          </cell>
          <cell r="E427">
            <v>37281</v>
          </cell>
          <cell r="G427" t="str">
            <v>K002</v>
          </cell>
          <cell r="H427" t="str">
            <v>KALTIM INDUSTRIAL ESTATE,PT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R427">
            <v>369000</v>
          </cell>
          <cell r="S427">
            <v>0</v>
          </cell>
          <cell r="Y427">
            <v>37281</v>
          </cell>
          <cell r="Z427" t="str">
            <v>JNL TUNJANGAN BANTUAN PAJAK KARY KIE &amp; PERBANTUAN PKT JAN'02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C428" t="str">
            <v>GG/00029/G/01/02/BTG</v>
          </cell>
          <cell r="E428">
            <v>37281</v>
          </cell>
          <cell r="G428" t="str">
            <v>K002</v>
          </cell>
          <cell r="H428" t="str">
            <v>KALTIM INDUSTRIAL ESTATE,PT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R428">
            <v>1147850</v>
          </cell>
          <cell r="S428">
            <v>0</v>
          </cell>
          <cell r="Y428">
            <v>37281</v>
          </cell>
          <cell r="Z428" t="str">
            <v>JNL TUNJANGAN BANTUAN PAJAK KARY KIE &amp; PERBANTUAN PKT JAN'02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C429" t="str">
            <v>GG/00029/G/01/02/BTG</v>
          </cell>
          <cell r="E429">
            <v>37281</v>
          </cell>
          <cell r="G429" t="str">
            <v>K002</v>
          </cell>
          <cell r="H429" t="str">
            <v>KALTIM INDUSTRIAL ESTATE,PT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R429">
            <v>0</v>
          </cell>
          <cell r="S429">
            <v>3979450</v>
          </cell>
          <cell r="Y429">
            <v>37281</v>
          </cell>
          <cell r="Z429" t="str">
            <v>JNL TUNJANGAN BANTUAN PAJAK KARY KIE &amp; PERBANTUAN PKT JAN'02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C430" t="str">
            <v>GG/00030/G/01/02/BTG</v>
          </cell>
          <cell r="E430">
            <v>37282</v>
          </cell>
          <cell r="G430" t="str">
            <v>A013</v>
          </cell>
          <cell r="H430" t="str">
            <v>ARTHA PUSAKA MITRA SAKTI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R430">
            <v>23800000</v>
          </cell>
          <cell r="S430">
            <v>0</v>
          </cell>
          <cell r="Y430">
            <v>37282</v>
          </cell>
          <cell r="Z430" t="str">
            <v>JNL PEMBUKUAN PERSEDIAAN OLIE UTK PEMELIHARAAN ALAT BERAT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C431" t="str">
            <v>GG/00030/G/01/02/BTG</v>
          </cell>
          <cell r="E431">
            <v>37282</v>
          </cell>
          <cell r="G431" t="str">
            <v>A013</v>
          </cell>
          <cell r="H431" t="str">
            <v>ARTHA PUSAKA MITRA SAKTI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R431">
            <v>0</v>
          </cell>
          <cell r="S431">
            <v>23800000</v>
          </cell>
          <cell r="Y431">
            <v>37282</v>
          </cell>
          <cell r="Z431" t="str">
            <v>JNL PEMBUKUAN PERSEDIAAN OLIE UTK PEMELIHARAAN ALAT BERAT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G432" t="str">
            <v>K027</v>
          </cell>
          <cell r="H432" t="str">
            <v>KOPERASI KARY.PT.KIE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R432">
            <v>74546940</v>
          </cell>
          <cell r="S432">
            <v>0</v>
          </cell>
          <cell r="Y432">
            <v>37282</v>
          </cell>
          <cell r="Z432" t="str">
            <v>JL PEMBUKUAN PERSED.BATU PECAH &amp; PASIR CUCI EX.PALU TAHAP IV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C433" t="str">
            <v>GG/00031/G/01/02/BTG</v>
          </cell>
          <cell r="E433">
            <v>37282</v>
          </cell>
          <cell r="G433" t="str">
            <v>K027</v>
          </cell>
          <cell r="H433" t="str">
            <v>KOPERASI KARY.PT.KIE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R433">
            <v>95267157</v>
          </cell>
          <cell r="S433">
            <v>0</v>
          </cell>
          <cell r="Y433">
            <v>37282</v>
          </cell>
          <cell r="Z433" t="str">
            <v>JL PEMBUKUAN PERSED.BATU PECAH &amp; PASIR CUCI EX.PALU TAHAP IV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C434" t="str">
            <v>GG/00031/G/01/02/BTG</v>
          </cell>
          <cell r="E434">
            <v>37282</v>
          </cell>
          <cell r="G434" t="str">
            <v>K027</v>
          </cell>
          <cell r="H434" t="str">
            <v>KOPERASI KARY.PT.KIE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R434">
            <v>0</v>
          </cell>
          <cell r="S434">
            <v>169814097</v>
          </cell>
          <cell r="Y434">
            <v>37282</v>
          </cell>
          <cell r="Z434" t="str">
            <v>JL PEMBUKUAN PERSED.BATU PECAH &amp; PASIR CUCI EX.PALU TAHAP IV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C435" t="str">
            <v>GG/00032/G/01/02/BTG</v>
          </cell>
          <cell r="E435">
            <v>37282</v>
          </cell>
          <cell r="G435" t="str">
            <v>8602714</v>
          </cell>
          <cell r="H435" t="str">
            <v>ALI HERNOWO, SH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R435">
            <v>10668015</v>
          </cell>
          <cell r="S435">
            <v>0</v>
          </cell>
          <cell r="Y435">
            <v>37282</v>
          </cell>
          <cell r="Z435" t="str">
            <v>JNL P/J UM PEMBELIAN SPARE PARTS GEAR BOX BATCHING PLANT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C436" t="str">
            <v>GG/00032/G/01/02/BTG</v>
          </cell>
          <cell r="E436">
            <v>37282</v>
          </cell>
          <cell r="G436" t="str">
            <v>8602714</v>
          </cell>
          <cell r="H436" t="str">
            <v>ALI HERNOWO, SH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R436">
            <v>325000</v>
          </cell>
          <cell r="S436">
            <v>0</v>
          </cell>
          <cell r="Y436">
            <v>37282</v>
          </cell>
          <cell r="Z436" t="str">
            <v>JNL P/J UM PEMBELIAN SPARE PARTS GEAR BOX BATCHING PLANT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C437" t="str">
            <v>GG/00032/G/01/02/BTG</v>
          </cell>
          <cell r="E437">
            <v>37282</v>
          </cell>
          <cell r="G437" t="str">
            <v>8602714</v>
          </cell>
          <cell r="H437" t="str">
            <v>ALI HERNOWO, SH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R437">
            <v>1066802</v>
          </cell>
          <cell r="S437">
            <v>0</v>
          </cell>
          <cell r="Y437">
            <v>37282</v>
          </cell>
          <cell r="Z437" t="str">
            <v>JNL P/J UM PEMBELIAN SPARE PARTS GEAR BOX BATCHING PLANT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C438" t="str">
            <v>GG/00032/G/01/02/BTG</v>
          </cell>
          <cell r="E438">
            <v>37282</v>
          </cell>
          <cell r="G438" t="str">
            <v>8602714</v>
          </cell>
          <cell r="H438" t="str">
            <v>ALI HERNOWO, SH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R438">
            <v>0</v>
          </cell>
          <cell r="S438">
            <v>1066802</v>
          </cell>
          <cell r="Y438">
            <v>37282</v>
          </cell>
          <cell r="Z438" t="str">
            <v>JNL P/J UM PEMBELIAN SPARE PARTS GEAR BOX BATCHING PLANT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C439" t="str">
            <v>GG/00032/G/01/02/BTG</v>
          </cell>
          <cell r="E439">
            <v>37282</v>
          </cell>
          <cell r="G439" t="str">
            <v>8602714</v>
          </cell>
          <cell r="H439" t="str">
            <v>ALI HERNOWO, SH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R439">
            <v>0</v>
          </cell>
          <cell r="S439">
            <v>10993015</v>
          </cell>
          <cell r="Y439">
            <v>37282</v>
          </cell>
          <cell r="Z439" t="str">
            <v>JNL P/J UM PEMBELIAN SPARE PARTS GEAR BOX BATCHING PLANT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C440" t="str">
            <v>GG/00033/G/01/02/BTG</v>
          </cell>
          <cell r="E440">
            <v>37282</v>
          </cell>
          <cell r="G440" t="str">
            <v>8602714</v>
          </cell>
          <cell r="H440" t="str">
            <v>ALI HERNOWO, SH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R440">
            <v>16363600</v>
          </cell>
          <cell r="S440">
            <v>0</v>
          </cell>
          <cell r="Y440">
            <v>37282</v>
          </cell>
          <cell r="Z440" t="str">
            <v>JURNAL P/J UM PEMBELIAN BBM SOLAR SEBANYAK 20.000 LITER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C441" t="str">
            <v>GG/00033/G/01/02/BTG</v>
          </cell>
          <cell r="E441">
            <v>37282</v>
          </cell>
          <cell r="G441" t="str">
            <v>8602714</v>
          </cell>
          <cell r="H441" t="str">
            <v>ALI HERNOWO, SH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R441">
            <v>1636400</v>
          </cell>
          <cell r="S441">
            <v>0</v>
          </cell>
          <cell r="Y441">
            <v>37282</v>
          </cell>
          <cell r="Z441" t="str">
            <v>JURNAL P/J UM PEMBELIAN BBM SOLAR SEBANYAK 20.000 LITER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C442" t="str">
            <v>GG/00033/G/01/02/BTG</v>
          </cell>
          <cell r="E442">
            <v>37282</v>
          </cell>
          <cell r="G442" t="str">
            <v>8602714</v>
          </cell>
          <cell r="H442" t="str">
            <v>ALI HERNOWO, SH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R442">
            <v>54000</v>
          </cell>
          <cell r="S442">
            <v>0</v>
          </cell>
          <cell r="Y442">
            <v>37282</v>
          </cell>
          <cell r="Z442" t="str">
            <v>JURNAL P/J UM PEMBELIAN BBM SOLAR SEBANYAK 20.000 LITER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C443" t="str">
            <v>GG/00033/G/01/02/BTG</v>
          </cell>
          <cell r="E443">
            <v>37282</v>
          </cell>
          <cell r="G443" t="str">
            <v>8602714</v>
          </cell>
          <cell r="H443" t="str">
            <v>ALI HERNOWO, SH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R443">
            <v>0</v>
          </cell>
          <cell r="S443">
            <v>18054000</v>
          </cell>
          <cell r="Y443">
            <v>37282</v>
          </cell>
          <cell r="Z443" t="str">
            <v>JURNAL P/J UM PEMBELIAN BBM SOLAR SEBANYAK 20.000 LITER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G444" t="str">
            <v>8602714</v>
          </cell>
          <cell r="H444" t="str">
            <v>ALI HERNOWO, SH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R444">
            <v>1200000</v>
          </cell>
          <cell r="S444">
            <v>0</v>
          </cell>
          <cell r="Y444">
            <v>37282</v>
          </cell>
          <cell r="Z444" t="str">
            <v>JNL P/J UM PEMBELIAN TERPAL &amp; HOSE HIDROLIC BACKUP TERLAMPIR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G445" t="str">
            <v>8602714</v>
          </cell>
          <cell r="H445" t="str">
            <v>ALI HERNOWO, SH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R445">
            <v>562500</v>
          </cell>
          <cell r="S445">
            <v>0</v>
          </cell>
          <cell r="Y445">
            <v>37282</v>
          </cell>
          <cell r="Z445" t="str">
            <v>JNL P/J UM PEMBELIAN TERPAL &amp; HOSE HIDROLIC BACKUP TERLAMPIR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G446" t="str">
            <v>8602714</v>
          </cell>
          <cell r="H446" t="str">
            <v>ALI HERNOWO, SH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R446">
            <v>0</v>
          </cell>
          <cell r="S446">
            <v>1200000</v>
          </cell>
          <cell r="Y446">
            <v>37282</v>
          </cell>
          <cell r="Z446" t="str">
            <v>JNL P/J UM PEMBELIAN TERPAL &amp; HOSE HIDROLIC BACKUP TERLAMPIR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C447" t="str">
            <v>GG/00034/G/01/02/BTG</v>
          </cell>
          <cell r="E447">
            <v>37282</v>
          </cell>
          <cell r="G447" t="str">
            <v>8602714</v>
          </cell>
          <cell r="H447" t="str">
            <v>ALI HERNOWO, SH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R447">
            <v>0</v>
          </cell>
          <cell r="S447">
            <v>562500</v>
          </cell>
          <cell r="Y447">
            <v>37282</v>
          </cell>
          <cell r="Z447" t="str">
            <v>JNL P/J UM PEMBELIAN TERPAL &amp; HOSE HIDROLIC BACKUP TERLAMPIR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G448" t="str">
            <v>8100413</v>
          </cell>
          <cell r="H448" t="str">
            <v>IR.REVENSI SITOMPUL, MM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R448">
            <v>340896</v>
          </cell>
          <cell r="S448">
            <v>0</v>
          </cell>
          <cell r="Y448">
            <v>37282</v>
          </cell>
          <cell r="Z448" t="str">
            <v>JNL P/J UMPD KE JAKARTA SPPD NO.06/SPPD/PERSO/KIE/XII/2001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C449" t="str">
            <v>GG/00035/G/01/02/BTG</v>
          </cell>
          <cell r="E449">
            <v>37282</v>
          </cell>
          <cell r="G449" t="str">
            <v>8100413</v>
          </cell>
          <cell r="H449" t="str">
            <v>IR.REVENSI SITOMPUL, MM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R449">
            <v>5272081</v>
          </cell>
          <cell r="S449">
            <v>0</v>
          </cell>
          <cell r="Y449">
            <v>37282</v>
          </cell>
          <cell r="Z449" t="str">
            <v>JNL P/J UMPD KE JAKARTA SPPD NO.06/SPPD/PERSO/KIE/XII/2001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G450" t="str">
            <v>8100413</v>
          </cell>
          <cell r="H450" t="str">
            <v>IR.REVENSI SITOMPUL, MM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R450">
            <v>0</v>
          </cell>
          <cell r="S450">
            <v>4825000</v>
          </cell>
          <cell r="Y450">
            <v>37282</v>
          </cell>
          <cell r="Z450" t="str">
            <v>JNL P/J UMPD KE JAKARTA SPPD NO.06/SPPD/PERSO/KIE/XII/2001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C451" t="str">
            <v>GG/00035/G/01/02/BTG</v>
          </cell>
          <cell r="E451">
            <v>37282</v>
          </cell>
          <cell r="G451" t="str">
            <v>8100413</v>
          </cell>
          <cell r="H451" t="str">
            <v>IR.REVENSI SITOMPUL, MM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R451">
            <v>0</v>
          </cell>
          <cell r="S451">
            <v>787977</v>
          </cell>
          <cell r="Y451">
            <v>37282</v>
          </cell>
          <cell r="Z451" t="str">
            <v>JNL P/J UMPD KE JAKARTA SPPD NO.06/SPPD/PERSO/KIE/XII/2001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C452" t="str">
            <v>GG/00036/G/01/02/BTG</v>
          </cell>
          <cell r="E452">
            <v>37282</v>
          </cell>
          <cell r="G452" t="str">
            <v>9100007</v>
          </cell>
          <cell r="H452" t="str">
            <v>MUSTAMAR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R452">
            <v>105000</v>
          </cell>
          <cell r="S452">
            <v>0</v>
          </cell>
          <cell r="Y452">
            <v>37282</v>
          </cell>
          <cell r="Z452" t="str">
            <v>JNL P/J UMPD KE SAMARINDA SPPD NO.02/SPPD/PERSO/KIE/XII/2001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G453" t="str">
            <v>9100007</v>
          </cell>
          <cell r="H453" t="str">
            <v>MUSTAMAR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R453">
            <v>0</v>
          </cell>
          <cell r="S453">
            <v>105000</v>
          </cell>
          <cell r="Y453">
            <v>37282</v>
          </cell>
          <cell r="Z453" t="str">
            <v>JNL P/J UMPD KE SAMARINDA SPPD NO.02/SPPD/PERSO/KIE/XII/2001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G454" t="str">
            <v>8401891</v>
          </cell>
          <cell r="H454" t="str">
            <v>SYAMSUDDIN YUNUS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R454">
            <v>1304600</v>
          </cell>
          <cell r="S454">
            <v>0</v>
          </cell>
          <cell r="Y454">
            <v>37282</v>
          </cell>
          <cell r="Z454" t="str">
            <v>JNL P/J UMPD KE JAKARTA SPPD NO.09/SPPD/PERSO/KIE/X/2001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C455" t="str">
            <v>GG/00037/G/01/02/BTG</v>
          </cell>
          <cell r="E455">
            <v>37282</v>
          </cell>
          <cell r="G455" t="str">
            <v>8401891</v>
          </cell>
          <cell r="H455" t="str">
            <v>SYAMSUDDIN YUNUS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R455">
            <v>0</v>
          </cell>
          <cell r="S455">
            <v>1304600</v>
          </cell>
          <cell r="Y455">
            <v>37282</v>
          </cell>
          <cell r="Z455" t="str">
            <v>JNL P/J UMPD KE JAKARTA SPPD NO.09/SPPD/PERSO/KIE/X/2001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C456" t="str">
            <v>GG/00038/G/01/02/BTG</v>
          </cell>
          <cell r="E456">
            <v>762</v>
          </cell>
          <cell r="G456" t="str">
            <v>K027</v>
          </cell>
          <cell r="H456" t="str">
            <v>KOPERASI KARY.PT.KIE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R456">
            <v>90418625</v>
          </cell>
          <cell r="S456">
            <v>0</v>
          </cell>
          <cell r="Y456">
            <v>762</v>
          </cell>
          <cell r="Z456" t="str">
            <v>PEMBUKUAN PERSED PASIR &amp; BATU PECAH PO.12,13/4/01-3/K1/12/01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C457" t="str">
            <v>GG/00038/G/01/02/BTG</v>
          </cell>
          <cell r="E457">
            <v>762</v>
          </cell>
          <cell r="G457" t="str">
            <v>K027</v>
          </cell>
          <cell r="H457" t="str">
            <v>KOPERASI KARY.PT.KIE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R457">
            <v>73840744</v>
          </cell>
          <cell r="S457">
            <v>0</v>
          </cell>
          <cell r="Y457">
            <v>762</v>
          </cell>
          <cell r="Z457" t="str">
            <v>PEMBUKUAN PERSED PASIR &amp; BATU PECAH PO.12,13/4/01-3/K1/12/01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C458" t="str">
            <v>GG/00038/G/01/02/BTG</v>
          </cell>
          <cell r="E458">
            <v>762</v>
          </cell>
          <cell r="G458" t="str">
            <v>K027</v>
          </cell>
          <cell r="H458" t="str">
            <v>KOPERASI KARY.PT.KIE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R458">
            <v>0</v>
          </cell>
          <cell r="S458">
            <v>164259369</v>
          </cell>
          <cell r="Y458">
            <v>762</v>
          </cell>
          <cell r="Z458" t="str">
            <v>PEMBUKUAN PERSED PASIR &amp; BATU PECAH PO.12,13/4/01-3/K1/12/01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C459" t="str">
            <v>GG/00039/G/01/02/BTG</v>
          </cell>
          <cell r="E459">
            <v>762</v>
          </cell>
          <cell r="G459" t="str">
            <v>S046</v>
          </cell>
          <cell r="H459" t="str">
            <v>SUMBER MORADON, CV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R459">
            <v>1047212</v>
          </cell>
          <cell r="S459">
            <v>0</v>
          </cell>
          <cell r="Y459">
            <v>762</v>
          </cell>
          <cell r="Z459" t="str">
            <v>JURNAL PEMBUKUAN PERSED SPARE PARTS PO.18/12/01-3/K2/01/2002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C460" t="str">
            <v>GG/00039/G/01/02/BTG</v>
          </cell>
          <cell r="E460">
            <v>762</v>
          </cell>
          <cell r="G460" t="str">
            <v>S046</v>
          </cell>
          <cell r="H460" t="str">
            <v>SUMBER MORADON, CV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R460">
            <v>0</v>
          </cell>
          <cell r="S460">
            <v>1047212</v>
          </cell>
          <cell r="Y460">
            <v>762</v>
          </cell>
          <cell r="Z460" t="str">
            <v>JURNAL PEMBUKUAN PERSED SPARE PARTS PO.18/12/01-3/K2/01/2002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C461" t="str">
            <v>GG/00040/G/01/02/BTG</v>
          </cell>
          <cell r="E461">
            <v>762</v>
          </cell>
          <cell r="G461" t="str">
            <v>R014</v>
          </cell>
          <cell r="H461" t="str">
            <v>RODA MAS, UD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R461">
            <v>2400000</v>
          </cell>
          <cell r="S461">
            <v>0</v>
          </cell>
          <cell r="Y461">
            <v>762</v>
          </cell>
          <cell r="Z461" t="str">
            <v>JURNAL PEMBUKUAN PERSED OLIE PO.NO.31/11/01-3/K2/01/2002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C462" t="str">
            <v>GG/00040/G/01/02/BTG</v>
          </cell>
          <cell r="E462">
            <v>762</v>
          </cell>
          <cell r="G462" t="str">
            <v>R014</v>
          </cell>
          <cell r="H462" t="str">
            <v>RODA MAS, UD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R462">
            <v>0</v>
          </cell>
          <cell r="S462">
            <v>2400000</v>
          </cell>
          <cell r="Y462">
            <v>762</v>
          </cell>
          <cell r="Z462" t="str">
            <v>JURNAL PEMBUKUAN PERSED OLIE PO.NO.31/11/01-3/K2/01/2002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C463" t="str">
            <v>GG/00041/G/01/02/BTG</v>
          </cell>
          <cell r="E463">
            <v>762</v>
          </cell>
          <cell r="G463" t="str">
            <v>P006</v>
          </cell>
          <cell r="H463" t="str">
            <v>PUPUK KALTIM (PERSERO),PT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R463">
            <v>31948956</v>
          </cell>
          <cell r="S463">
            <v>0</v>
          </cell>
          <cell r="Y463">
            <v>762</v>
          </cell>
          <cell r="Z463" t="str">
            <v>PEMBEBANAN BIAYA LISTRIK &amp; AIR,TICKET BULAN DESEMBER 2001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C464" t="str">
            <v>GG/00041/G/01/02/BTG</v>
          </cell>
          <cell r="E464">
            <v>762</v>
          </cell>
          <cell r="G464" t="str">
            <v>P006</v>
          </cell>
          <cell r="H464" t="str">
            <v>PUPUK KALTIM (PERSERO),PT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R464">
            <v>3108000</v>
          </cell>
          <cell r="S464">
            <v>0</v>
          </cell>
          <cell r="Y464">
            <v>762</v>
          </cell>
          <cell r="Z464" t="str">
            <v>PEMBEBANAN BIAYA LISTRIK &amp; AIR,TICKET BULAN DESEMBER 2001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C465" t="str">
            <v>GG/00041/G/01/02/BTG</v>
          </cell>
          <cell r="E465">
            <v>762</v>
          </cell>
          <cell r="G465" t="str">
            <v>P006</v>
          </cell>
          <cell r="H465" t="str">
            <v>PUPUK KALTIM (PERSERO),PT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R465">
            <v>1000000</v>
          </cell>
          <cell r="S465">
            <v>0</v>
          </cell>
          <cell r="Y465">
            <v>762</v>
          </cell>
          <cell r="Z465" t="str">
            <v>PEMBEBANAN BIAYA LISTRIK &amp; AIR,TICKET BULAN DESEMBER 2001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C466" t="str">
            <v>GG/00041/G/01/02/BTG</v>
          </cell>
          <cell r="E466">
            <v>762</v>
          </cell>
          <cell r="G466" t="str">
            <v>P006</v>
          </cell>
          <cell r="H466" t="str">
            <v>PUPUK KALTIM (PERSERO),PT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R466">
            <v>200000</v>
          </cell>
          <cell r="S466">
            <v>0</v>
          </cell>
          <cell r="Y466">
            <v>762</v>
          </cell>
          <cell r="Z466" t="str">
            <v>PEMBEBANAN BIAYA LISTRIK &amp; AIR,TICKET BULAN DESEMBER 2001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C467" t="str">
            <v>GG/00041/G/01/02/BTG</v>
          </cell>
          <cell r="E467">
            <v>762</v>
          </cell>
          <cell r="G467" t="str">
            <v>P006</v>
          </cell>
          <cell r="H467" t="str">
            <v>PUPUK KALTIM (PERSERO),PT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R467">
            <v>400000</v>
          </cell>
          <cell r="S467">
            <v>0</v>
          </cell>
          <cell r="Y467">
            <v>762</v>
          </cell>
          <cell r="Z467" t="str">
            <v>PEMBEBANAN BIAYA LISTRIK &amp; AIR,TICKET BULAN DESEMBER 2001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C468" t="str">
            <v>GG/00041/G/01/02/BTG</v>
          </cell>
          <cell r="E468">
            <v>762</v>
          </cell>
          <cell r="G468" t="str">
            <v>P006</v>
          </cell>
          <cell r="H468" t="str">
            <v>PUPUK KALTIM (PERSERO),PT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R468">
            <v>400000</v>
          </cell>
          <cell r="S468">
            <v>0</v>
          </cell>
          <cell r="Y468">
            <v>762</v>
          </cell>
          <cell r="Z468" t="str">
            <v>PEMBEBANAN BIAYA LISTRIK &amp; AIR,TICKET BULAN DESEMBER 2001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C469" t="str">
            <v>GG/00041/G/01/02/BTG</v>
          </cell>
          <cell r="E469">
            <v>762</v>
          </cell>
          <cell r="G469" t="str">
            <v>P006</v>
          </cell>
          <cell r="H469" t="str">
            <v>PUPUK KALTIM (PERSERO),PT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R469">
            <v>400000</v>
          </cell>
          <cell r="S469">
            <v>0</v>
          </cell>
          <cell r="Y469">
            <v>762</v>
          </cell>
          <cell r="Z469" t="str">
            <v>PEMBEBANAN BIAYA LISTRIK &amp; AIR,TICKET BULAN DES'2001 PT.KDM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C470" t="str">
            <v>GG/00041/G/01/02/BTG</v>
          </cell>
          <cell r="E470">
            <v>762</v>
          </cell>
          <cell r="G470" t="str">
            <v>P006</v>
          </cell>
          <cell r="H470" t="str">
            <v>PUPUK KALTIM (PERSERO),PT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R470">
            <v>400000</v>
          </cell>
          <cell r="S470">
            <v>0</v>
          </cell>
          <cell r="Y470">
            <v>762</v>
          </cell>
          <cell r="Z470" t="str">
            <v>PEMBEBANAN BIAYA LISTRIK &amp; AIR,TICKET BULAN DESEMBER 2001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C471" t="str">
            <v>GG/00041/G/01/02/BTG</v>
          </cell>
          <cell r="E471">
            <v>762</v>
          </cell>
          <cell r="G471" t="str">
            <v>P006</v>
          </cell>
          <cell r="H471" t="str">
            <v>PUPUK KALTIM (PERSERO),PT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R471">
            <v>0</v>
          </cell>
          <cell r="S471">
            <v>37856956</v>
          </cell>
          <cell r="Y471">
            <v>762</v>
          </cell>
          <cell r="Z471" t="str">
            <v>PEMBEBANAN BIAYA LISTRIK &amp; AIR,TICKET BULAN DESEMBER 2001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C472" t="str">
            <v>GG/00042/G/01/02/BTG</v>
          </cell>
          <cell r="E472">
            <v>762</v>
          </cell>
          <cell r="G472" t="str">
            <v>P006</v>
          </cell>
          <cell r="H472" t="str">
            <v>PUPUK KALTIM (PERSERO),PT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R472">
            <v>630000</v>
          </cell>
          <cell r="S472">
            <v>0</v>
          </cell>
          <cell r="Y472">
            <v>762</v>
          </cell>
          <cell r="Z472" t="str">
            <v>PEMBEBANAN BIAYA TICKET BTG-BPP (PP) BULAN DES'2001 PT.KDM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C473" t="str">
            <v>GG/00042/G/01/02/BTG</v>
          </cell>
          <cell r="E473">
            <v>762</v>
          </cell>
          <cell r="G473" t="str">
            <v>P006</v>
          </cell>
          <cell r="H473" t="str">
            <v>PUPUK KALTIM (PERSERO),PT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R473">
            <v>200000</v>
          </cell>
          <cell r="S473">
            <v>0</v>
          </cell>
          <cell r="Y473">
            <v>762</v>
          </cell>
          <cell r="Z473" t="str">
            <v>PEMBEBANAN BIAYA TICKET BTG-BPP (PP) BULAN DES'2001 PT.KDM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C474" t="str">
            <v>GG/00042/G/01/02/BTG</v>
          </cell>
          <cell r="E474">
            <v>762</v>
          </cell>
          <cell r="G474" t="str">
            <v>P006</v>
          </cell>
          <cell r="H474" t="str">
            <v>PUPUK KALTIM (PERSERO),PT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R474">
            <v>420000</v>
          </cell>
          <cell r="S474">
            <v>0</v>
          </cell>
          <cell r="Y474">
            <v>762</v>
          </cell>
          <cell r="Z474" t="str">
            <v>PEMBEBANAN BIAYA TICKET BTG-BPP (PP) BULAN DESEMBER 2001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C475" t="str">
            <v>GG/00042/G/01/02/BTG</v>
          </cell>
          <cell r="E475">
            <v>762</v>
          </cell>
          <cell r="G475" t="str">
            <v>P006</v>
          </cell>
          <cell r="H475" t="str">
            <v>PUPUK KALTIM (PERSERO),PT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R475">
            <v>610000</v>
          </cell>
          <cell r="S475">
            <v>0</v>
          </cell>
          <cell r="Y475">
            <v>762</v>
          </cell>
          <cell r="Z475" t="str">
            <v>PEMBEBANAN BIAYA TICKET BTG-BPP (PP) BULAN DESEMBER 2001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C476" t="str">
            <v>GG/00042/G/01/02/BTG</v>
          </cell>
          <cell r="E476">
            <v>762</v>
          </cell>
          <cell r="G476" t="str">
            <v>P006</v>
          </cell>
          <cell r="H476" t="str">
            <v>PUPUK KALTIM (PERSERO),PT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R476">
            <v>420000</v>
          </cell>
          <cell r="S476">
            <v>0</v>
          </cell>
          <cell r="Y476">
            <v>762</v>
          </cell>
          <cell r="Z476" t="str">
            <v>PEMBEBANAN BIAYA TICKET BTG-BPP (PP) BULAN DESEMBER 2001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C477" t="str">
            <v>GG/00042/G/01/02/BTG</v>
          </cell>
          <cell r="E477">
            <v>762</v>
          </cell>
          <cell r="G477" t="str">
            <v>P006</v>
          </cell>
          <cell r="H477" t="str">
            <v>PUPUK KALTIM (PERSERO),PT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R477">
            <v>630000</v>
          </cell>
          <cell r="S477">
            <v>0</v>
          </cell>
          <cell r="Y477">
            <v>762</v>
          </cell>
          <cell r="Z477" t="str">
            <v>PEMBEBANAN BIAYA TICKET BTG-BPP (PP) BULAN DESEMBER 2001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C478" t="str">
            <v>GG/00042/G/01/02/BTG</v>
          </cell>
          <cell r="E478">
            <v>762</v>
          </cell>
          <cell r="G478" t="str">
            <v>P006</v>
          </cell>
          <cell r="H478" t="str">
            <v>PUPUK KALTIM (PERSERO),PT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R478">
            <v>70000</v>
          </cell>
          <cell r="S478">
            <v>0</v>
          </cell>
          <cell r="Y478">
            <v>762</v>
          </cell>
          <cell r="Z478" t="str">
            <v>PEMBEBANAN BIAYA TICKET BTG-BPP (PP) BULAN DESEMBER 2001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C479" t="str">
            <v>GG/00042/G/01/02/BTG</v>
          </cell>
          <cell r="E479">
            <v>762</v>
          </cell>
          <cell r="G479" t="str">
            <v>P006</v>
          </cell>
          <cell r="H479" t="str">
            <v>PUPUK KALTIM (PERSERO),PT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R479">
            <v>300000</v>
          </cell>
          <cell r="S479">
            <v>0</v>
          </cell>
          <cell r="Y479">
            <v>762</v>
          </cell>
          <cell r="Z479" t="str">
            <v>PEMBEBANAN BIAYA TICKET BTG-BPP (PP) BULAN DESEMBER 2001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C480" t="str">
            <v>GG/00042/G/01/02/BTG</v>
          </cell>
          <cell r="E480">
            <v>762</v>
          </cell>
          <cell r="G480" t="str">
            <v>P006</v>
          </cell>
          <cell r="H480" t="str">
            <v>PUPUK KALTIM (PERSERO),PT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R480">
            <v>0</v>
          </cell>
          <cell r="S480">
            <v>3280000</v>
          </cell>
          <cell r="Y480">
            <v>762</v>
          </cell>
          <cell r="Z480" t="str">
            <v>PEMBEBANAN BIAYA TICKET BTG-BPP (PP) BULAN DESEMBER 2001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C481" t="str">
            <v>GG/00043/G/01/02/BTG</v>
          </cell>
          <cell r="E481">
            <v>762</v>
          </cell>
          <cell r="G481" t="str">
            <v>8602714</v>
          </cell>
          <cell r="H481" t="str">
            <v>ALI HERNOWO, SH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R481">
            <v>1590000</v>
          </cell>
          <cell r="S481">
            <v>0</v>
          </cell>
          <cell r="Y481">
            <v>762</v>
          </cell>
          <cell r="Z481" t="str">
            <v>JURNAL P/J UANG MUKA BIAYA PENYUSUNAN SEMEN BACKUP TERLAMPIR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G482" t="str">
            <v>8602714</v>
          </cell>
          <cell r="H482" t="str">
            <v>ALI HERNOWO, SH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R482">
            <v>0</v>
          </cell>
          <cell r="S482">
            <v>1590000</v>
          </cell>
          <cell r="Y482">
            <v>762</v>
          </cell>
          <cell r="Z482" t="str">
            <v>JURNAL P/J UANG MUKA BIAYA PENYUSUNAN SEMEN BACKUP TERLAMPIR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C483" t="str">
            <v>GG/00044/G/01/02/BTG</v>
          </cell>
          <cell r="E483">
            <v>762</v>
          </cell>
          <cell r="G483" t="str">
            <v>8602714</v>
          </cell>
          <cell r="H483" t="str">
            <v>ALI HERNOWO, SH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R483">
            <v>3500000</v>
          </cell>
          <cell r="S483">
            <v>0</v>
          </cell>
          <cell r="Y483">
            <v>762</v>
          </cell>
          <cell r="Z483" t="str">
            <v>JURNAL P/J UM UNTUK PENGADAAN KARTU LEBARAN &amp; NATAL TH 2001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G484" t="str">
            <v>8602714</v>
          </cell>
          <cell r="H484" t="str">
            <v>ALI HERNOWO, SH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R484">
            <v>0</v>
          </cell>
          <cell r="S484">
            <v>3500000</v>
          </cell>
          <cell r="Y484">
            <v>762</v>
          </cell>
          <cell r="Z484" t="str">
            <v>JURNAL P/J UM UNTUK PENGADAAN KARTU LEBARAN &amp; NATAL TH 2001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C485" t="str">
            <v>GG/00045/G/01/02/BTG</v>
          </cell>
          <cell r="E485">
            <v>762</v>
          </cell>
          <cell r="G485" t="str">
            <v>8502574</v>
          </cell>
          <cell r="H485" t="str">
            <v>ANGGORO P.Y, IR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R485">
            <v>200000</v>
          </cell>
          <cell r="S485">
            <v>0</v>
          </cell>
          <cell r="Y485">
            <v>762</v>
          </cell>
          <cell r="Z485" t="str">
            <v>P/J UM U/ PERBAIKAN DINAMO ISI DUMP TRUCK &amp; JOCK BULLDOZER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G486" t="str">
            <v>8502574</v>
          </cell>
          <cell r="H486" t="str">
            <v>ANGGORO P.Y, IR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R486">
            <v>0</v>
          </cell>
          <cell r="S486">
            <v>200000</v>
          </cell>
          <cell r="Y486">
            <v>762</v>
          </cell>
          <cell r="Z486" t="str">
            <v>P/J UM U/ PERBAIKAN DINAMO ISI DUMP TRUCK &amp; JOCK BULLDOZER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C487" t="str">
            <v>GG/00046/G/01/02/BTG</v>
          </cell>
          <cell r="E487">
            <v>762</v>
          </cell>
          <cell r="G487" t="str">
            <v>8502574</v>
          </cell>
          <cell r="H487" t="str">
            <v>ANGGORO P.Y, IR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R487">
            <v>200000</v>
          </cell>
          <cell r="S487">
            <v>0</v>
          </cell>
          <cell r="Y487">
            <v>762</v>
          </cell>
          <cell r="Z487" t="str">
            <v>JURNAL P/J UM U/ BIAYA SERVICE RADIATOR MIXER TRUCK KIE-14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G488" t="str">
            <v>8502574</v>
          </cell>
          <cell r="H488" t="str">
            <v>ANGGORO P.Y, IR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R488">
            <v>0</v>
          </cell>
          <cell r="S488">
            <v>200000</v>
          </cell>
          <cell r="Y488">
            <v>762</v>
          </cell>
          <cell r="Z488" t="str">
            <v>JURNAL P/J UM U/ BIAYA SERVICE RADIATOR MIXER TRUCK KIE-14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C489" t="str">
            <v>GG/00047/G/01/02/BTG</v>
          </cell>
          <cell r="E489">
            <v>762</v>
          </cell>
          <cell r="G489" t="str">
            <v>K042</v>
          </cell>
          <cell r="H489" t="str">
            <v>KALTIM PARNA INDUSTRI, PT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R489">
            <v>35106390</v>
          </cell>
          <cell r="S489">
            <v>0</v>
          </cell>
          <cell r="Y489">
            <v>762</v>
          </cell>
          <cell r="Z489" t="str">
            <v>JURNAL JS.SEWA RUMAH TYPE 180 PERIODE 15 DES'01 - 14 JUN'02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C490" t="str">
            <v>GG/00047/G/01/02/BTG</v>
          </cell>
          <cell r="E490">
            <v>762</v>
          </cell>
          <cell r="G490" t="str">
            <v>K042</v>
          </cell>
          <cell r="H490" t="str">
            <v>KALTIM PARNA INDUSTRI, PT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R490">
            <v>0</v>
          </cell>
          <cell r="S490">
            <v>1914894</v>
          </cell>
          <cell r="Y490">
            <v>762</v>
          </cell>
          <cell r="Z490" t="str">
            <v>JURNAL JS.SEWA RUMAH TYPE 180 PERIODE 15 DES'01 - 14 JUN'02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C491" t="str">
            <v>GG/00047/G/01/02/BTG</v>
          </cell>
          <cell r="E491">
            <v>762</v>
          </cell>
          <cell r="G491" t="str">
            <v>K042</v>
          </cell>
          <cell r="H491" t="str">
            <v>KALTIM PARNA INDUSTRI, PT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R491">
            <v>0</v>
          </cell>
          <cell r="S491">
            <v>3191490</v>
          </cell>
          <cell r="Y491">
            <v>762</v>
          </cell>
          <cell r="Z491" t="str">
            <v>JURNAL JS.SEWA RUMAH TYPE 180 PERIODE 15 DES'01 - 14 JUN'02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C492" t="str">
            <v>GG/00047/G/01/02/BTG</v>
          </cell>
          <cell r="E492">
            <v>762</v>
          </cell>
          <cell r="G492" t="str">
            <v>K042</v>
          </cell>
          <cell r="H492" t="str">
            <v>KALTIM PARNA INDUSTRI, PT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R492">
            <v>0</v>
          </cell>
          <cell r="S492">
            <v>30000006</v>
          </cell>
          <cell r="Y492">
            <v>762</v>
          </cell>
          <cell r="Z492" t="str">
            <v>JURNAL JS.SEWA RUMAH TYPE 180 PERIODE 15 DES'01 - 14 JUN'02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C493" t="str">
            <v>GG/00048/G/01/02/BTG</v>
          </cell>
          <cell r="E493">
            <v>762</v>
          </cell>
          <cell r="G493" t="str">
            <v>D009</v>
          </cell>
          <cell r="H493" t="str">
            <v>DECORIENT INDONESIA, PT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R493">
            <v>10689200</v>
          </cell>
          <cell r="S493">
            <v>0</v>
          </cell>
          <cell r="Y493">
            <v>762</v>
          </cell>
          <cell r="Z493" t="str">
            <v>JURNAL PENJ CRM PERIODE JANUARI 2002 INV.014/INV/KIE/01/2002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G494" t="str">
            <v>D009</v>
          </cell>
          <cell r="H494" t="str">
            <v>DECORIENT INDONESIA, PT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R494">
            <v>39000000</v>
          </cell>
          <cell r="S494">
            <v>0</v>
          </cell>
          <cell r="Y494">
            <v>762</v>
          </cell>
          <cell r="Z494" t="str">
            <v>JURNAL PENJ CRM PERIODE JANUARI 2002 INV.014/INV/KIE/01/2002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C495" t="str">
            <v>GG/00048/G/01/02/BTG</v>
          </cell>
          <cell r="E495">
            <v>762</v>
          </cell>
          <cell r="G495" t="str">
            <v>D009</v>
          </cell>
          <cell r="H495" t="str">
            <v>DECORIENT INDONESIA, PT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R495">
            <v>800000</v>
          </cell>
          <cell r="S495">
            <v>0</v>
          </cell>
          <cell r="Y495">
            <v>762</v>
          </cell>
          <cell r="Z495" t="str">
            <v>JURNAL PENJ CRM PERIODE JANUARI 2002 INV.014/INV/KIE/01/2002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C496" t="str">
            <v>GG/00048/G/01/02/BTG</v>
          </cell>
          <cell r="E496">
            <v>762</v>
          </cell>
          <cell r="G496" t="str">
            <v>D009</v>
          </cell>
          <cell r="H496" t="str">
            <v>DECORIENT INDONESIA, PT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R496">
            <v>0</v>
          </cell>
          <cell r="S496">
            <v>4517200</v>
          </cell>
          <cell r="Y496">
            <v>762</v>
          </cell>
          <cell r="Z496" t="str">
            <v>JURNAL PENJ CRM PERIODE JANUARI 2002 INV.014/INV/KIE/01/2002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C497" t="str">
            <v>GG/00048/G/01/02/BTG</v>
          </cell>
          <cell r="E497">
            <v>762</v>
          </cell>
          <cell r="G497" t="str">
            <v>D009</v>
          </cell>
          <cell r="H497" t="str">
            <v>DECORIENT INDONESIA, PT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R497">
            <v>0</v>
          </cell>
          <cell r="S497">
            <v>800000</v>
          </cell>
          <cell r="Y497">
            <v>762</v>
          </cell>
          <cell r="Z497" t="str">
            <v>JURNAL PENJ CRM PERIODE JANUARI 2002 INV.014/INV/KIE/01/2002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C498" t="str">
            <v>GG/00048/G/01/02/BTG</v>
          </cell>
          <cell r="E498">
            <v>762</v>
          </cell>
          <cell r="G498" t="str">
            <v>D009</v>
          </cell>
          <cell r="H498" t="str">
            <v>DECORIENT INDONESIA, PT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R498">
            <v>0</v>
          </cell>
          <cell r="S498">
            <v>45172000</v>
          </cell>
          <cell r="Y498">
            <v>762</v>
          </cell>
          <cell r="Z498" t="str">
            <v>JURNAL PENJ CRM PERIODE JANUARI 2002 INV.014/INV/KIE/01/2002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C499" t="str">
            <v>GG/00049/G/01/02/BTG</v>
          </cell>
          <cell r="E499">
            <v>762</v>
          </cell>
          <cell r="G499" t="str">
            <v>8602714</v>
          </cell>
          <cell r="H499" t="str">
            <v>ALI HERNOWO, SH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R499">
            <v>67691000</v>
          </cell>
          <cell r="S499">
            <v>0</v>
          </cell>
          <cell r="Y499">
            <v>762</v>
          </cell>
          <cell r="Z499" t="str">
            <v>PENGADAAN WIRE MESH SEBANYAK 67 ROLL PO.03H/06/01-2/D/11/01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C500" t="str">
            <v>GG/00049/G/01/02/BTG</v>
          </cell>
          <cell r="E500">
            <v>762</v>
          </cell>
          <cell r="G500" t="str">
            <v>8602714</v>
          </cell>
          <cell r="H500" t="str">
            <v>ALI HERNOWO, SH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R500">
            <v>6519100</v>
          </cell>
          <cell r="S500">
            <v>0</v>
          </cell>
          <cell r="Y500">
            <v>762</v>
          </cell>
          <cell r="Z500" t="str">
            <v>PENGADAAN WIRE MESH SEBANYAK 67 ROLL PO.03H/06/01-2/D/11/01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C501" t="str">
            <v>GG/00049/G/01/02/BTG</v>
          </cell>
          <cell r="E501">
            <v>762</v>
          </cell>
          <cell r="G501" t="str">
            <v>8602714</v>
          </cell>
          <cell r="H501" t="str">
            <v>ALI HERNOWO, SH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R501">
            <v>0</v>
          </cell>
          <cell r="S501">
            <v>6519100</v>
          </cell>
          <cell r="Y501">
            <v>762</v>
          </cell>
          <cell r="Z501" t="str">
            <v>PENGADAAN WIRE MESH SEBANYAK 67 ROLL PO.03H/06/01-2/D/11/01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G502" t="str">
            <v>8602714</v>
          </cell>
          <cell r="H502" t="str">
            <v>ALI HERNOWO, SH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R502">
            <v>0</v>
          </cell>
          <cell r="S502">
            <v>67691000</v>
          </cell>
          <cell r="Y502">
            <v>762</v>
          </cell>
          <cell r="Z502" t="str">
            <v>PENGADAAN WIRE MESH SEBANYAK 67 ROLL PO.03H/06/01-2/D/11/01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C503" t="str">
            <v>GG/00050/G/01/02/BTG</v>
          </cell>
          <cell r="E503">
            <v>762</v>
          </cell>
          <cell r="G503" t="str">
            <v>T013</v>
          </cell>
          <cell r="H503" t="str">
            <v>TRUBA JURONG ENGINEERING,PT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R503">
            <v>501972216</v>
          </cell>
          <cell r="S503">
            <v>0</v>
          </cell>
          <cell r="Y503">
            <v>762</v>
          </cell>
          <cell r="Z503" t="str">
            <v>JURNAL PENAGIHAN SUPPLY CRT READY PERIODE 01 S.D 29 DES'2001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C504" t="str">
            <v>GG/00050/G/01/02/BTG</v>
          </cell>
          <cell r="E504">
            <v>762</v>
          </cell>
          <cell r="G504" t="str">
            <v>T013</v>
          </cell>
          <cell r="H504" t="str">
            <v>TRUBA JURONG ENGINEERING,PT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R504">
            <v>50704264</v>
          </cell>
          <cell r="S504">
            <v>0</v>
          </cell>
          <cell r="Y504">
            <v>762</v>
          </cell>
          <cell r="Z504" t="str">
            <v>JURNAL PENAGIHAN SUPPLY CRT READY PERIODE 01 S.D 29 DES'2001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C505" t="str">
            <v>GG/00050/G/01/02/BTG</v>
          </cell>
          <cell r="E505">
            <v>762</v>
          </cell>
          <cell r="G505" t="str">
            <v>T013</v>
          </cell>
          <cell r="H505" t="str">
            <v>TRUBA JURONG ENGINEERING,PT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R505">
            <v>0</v>
          </cell>
          <cell r="S505">
            <v>45633838</v>
          </cell>
          <cell r="Y505">
            <v>762</v>
          </cell>
          <cell r="Z505" t="str">
            <v>JURNAL PENAGIHAN SUPPLY CRT READY PERIODE 01 S.D 29 DES'2001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G506" t="str">
            <v>T013</v>
          </cell>
          <cell r="H506" t="str">
            <v>TRUBA JURONG ENGINEERING,PT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R506">
            <v>0</v>
          </cell>
          <cell r="S506">
            <v>327303238</v>
          </cell>
          <cell r="Y506">
            <v>762</v>
          </cell>
          <cell r="Z506" t="str">
            <v>JURNAL PENAGIHAN SUPPLY CRT READY PERIODE 01 S.D 29 DES'2001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G507" t="str">
            <v>T013</v>
          </cell>
          <cell r="H507" t="str">
            <v>TRUBA JURONG ENGINEERING,PT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R507">
            <v>0</v>
          </cell>
          <cell r="S507">
            <v>183733614</v>
          </cell>
          <cell r="Y507">
            <v>762</v>
          </cell>
          <cell r="Z507" t="str">
            <v>JURNAL PENAGIHAN SUPPLY CRT READY PERIODE 01 S.D 29 DES'2001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G508" t="str">
            <v>T013</v>
          </cell>
          <cell r="H508" t="str">
            <v>TRUBA JURONG ENGINEERING,PT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R508">
            <v>0</v>
          </cell>
          <cell r="S508">
            <v>6657015</v>
          </cell>
          <cell r="Y508">
            <v>762</v>
          </cell>
          <cell r="Z508" t="str">
            <v>JURNAL PENAGIHAN SUPPLY CRT READY PERIODE 01 S.D 29 DES'2001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C509" t="str">
            <v>GG/00050/G/01/02/BTG</v>
          </cell>
          <cell r="E509">
            <v>762</v>
          </cell>
          <cell r="G509" t="str">
            <v>T013</v>
          </cell>
          <cell r="H509" t="str">
            <v>TRUBA JURONG ENGINEERING,PT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R509">
            <v>10651225</v>
          </cell>
          <cell r="S509">
            <v>0</v>
          </cell>
          <cell r="Y509">
            <v>762</v>
          </cell>
          <cell r="Z509" t="str">
            <v>JURNAL PENAGIHAN SUPPLY CRT READY PERIODE 01 S.D 29 DES'2001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C510" t="str">
            <v>GG/00066/G/01/02/BTG</v>
          </cell>
          <cell r="E510">
            <v>762</v>
          </cell>
          <cell r="G510" t="str">
            <v>P006</v>
          </cell>
          <cell r="H510" t="str">
            <v>PUPUK KALTIM (PERSERO),PT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R510">
            <v>25665902</v>
          </cell>
          <cell r="S510">
            <v>0</v>
          </cell>
          <cell r="Y510">
            <v>762</v>
          </cell>
          <cell r="Z510" t="str">
            <v>JNL BIAYA GAJI KARYAWAN PERBANTUAN PKT PERIODE JANUARI 2002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C511" t="str">
            <v>GG/00066/G/01/02/BTG</v>
          </cell>
          <cell r="E511">
            <v>762</v>
          </cell>
          <cell r="G511" t="str">
            <v>P006</v>
          </cell>
          <cell r="H511" t="str">
            <v>PUPUK KALTIM (PERSERO),PT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R511">
            <v>327927</v>
          </cell>
          <cell r="S511">
            <v>0</v>
          </cell>
          <cell r="Y511">
            <v>762</v>
          </cell>
          <cell r="Z511" t="str">
            <v>JNL BIAYA GAJI KARYAWAN PERBANTUAN PKT PERIODE JANUARI 2002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C512" t="str">
            <v>GG/00066/G/01/02/BTG</v>
          </cell>
          <cell r="E512">
            <v>762</v>
          </cell>
          <cell r="G512" t="str">
            <v>P006</v>
          </cell>
          <cell r="H512" t="str">
            <v>PUPUK KALTIM (PERSERO),PT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R512">
            <v>655859</v>
          </cell>
          <cell r="S512">
            <v>0</v>
          </cell>
          <cell r="Y512">
            <v>762</v>
          </cell>
          <cell r="Z512" t="str">
            <v>JNL BIAYA GAJI KARYAWAN PERBANTUAN PKT PERIODE JANUARI 2002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C513" t="str">
            <v>GG/00066/G/01/02/BTG</v>
          </cell>
          <cell r="E513">
            <v>762</v>
          </cell>
          <cell r="G513" t="str">
            <v>P006</v>
          </cell>
          <cell r="H513" t="str">
            <v>PUPUK KALTIM (PERSERO),PT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R513">
            <v>1036399</v>
          </cell>
          <cell r="S513">
            <v>0</v>
          </cell>
          <cell r="Y513">
            <v>762</v>
          </cell>
          <cell r="Z513" t="str">
            <v>JNL BIAYA GAJI KARYAWAN PERBANTUAN PKT PERIODE JANUARI 2002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C514" t="str">
            <v>GG/00066/G/01/02/BTG</v>
          </cell>
          <cell r="E514">
            <v>762</v>
          </cell>
          <cell r="G514" t="str">
            <v>P006</v>
          </cell>
          <cell r="H514" t="str">
            <v>PUPUK KALTIM (PERSERO),PT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R514">
            <v>2236639</v>
          </cell>
          <cell r="S514">
            <v>0</v>
          </cell>
          <cell r="Y514">
            <v>762</v>
          </cell>
          <cell r="Z514" t="str">
            <v>JNL BIAYA GAJI KARYAWAN PERBANTUAN PKT PERIODE JANUARI 2002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C515" t="str">
            <v>GG/00066/G/01/02/BTG</v>
          </cell>
          <cell r="E515">
            <v>762</v>
          </cell>
          <cell r="G515" t="str">
            <v>P006</v>
          </cell>
          <cell r="H515" t="str">
            <v>PUPUK KALTIM (PERSERO),PT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R515">
            <v>1967582</v>
          </cell>
          <cell r="S515">
            <v>0</v>
          </cell>
          <cell r="Y515">
            <v>762</v>
          </cell>
          <cell r="Z515" t="str">
            <v>JNL BIAYA GAJI KARYAWAN PERBANTUAN PKT PERIODE JANUARI 2002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C516" t="str">
            <v>GG/00066/G/01/02/BTG</v>
          </cell>
          <cell r="E516">
            <v>762</v>
          </cell>
          <cell r="G516" t="str">
            <v>P006</v>
          </cell>
          <cell r="H516" t="str">
            <v>PUPUK KALTIM (PERSERO),PT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R516">
            <v>1173</v>
          </cell>
          <cell r="S516">
            <v>0</v>
          </cell>
          <cell r="Y516">
            <v>762</v>
          </cell>
          <cell r="Z516" t="str">
            <v>JNL BIAYA GAJI KARYAWAN PERBANTUAN PKT PERIODE JANUARI 2002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C517" t="str">
            <v>GG/00066/G/01/02/BTG</v>
          </cell>
          <cell r="E517">
            <v>762</v>
          </cell>
          <cell r="G517" t="str">
            <v>P006</v>
          </cell>
          <cell r="H517" t="str">
            <v>PUPUK KALTIM (PERSERO),PT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R517">
            <v>0</v>
          </cell>
          <cell r="S517">
            <v>31891481</v>
          </cell>
          <cell r="Y517">
            <v>762</v>
          </cell>
          <cell r="Z517" t="str">
            <v>JNL BIAYA GAJI KARYAWAN PERBANTUAN PKT PERIODE JANUARI 2002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C518" t="str">
            <v>GG/00067/G/01/02/BTG</v>
          </cell>
          <cell r="E518">
            <v>762</v>
          </cell>
          <cell r="G518" t="str">
            <v>T013</v>
          </cell>
          <cell r="H518" t="str">
            <v>TRUBA JURONG ENGINEERING,PT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R518">
            <v>132252698</v>
          </cell>
          <cell r="S518">
            <v>0</v>
          </cell>
          <cell r="Y518">
            <v>762</v>
          </cell>
          <cell r="Z518" t="str">
            <v>JNL SUPPLY CONCRETE REDY MIX PERIODE 16 S/D 31 JANUARI 2002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C519" t="str">
            <v>GG/00067/G/01/02/BTG</v>
          </cell>
          <cell r="E519">
            <v>762</v>
          </cell>
          <cell r="G519" t="str">
            <v>T013</v>
          </cell>
          <cell r="H519" t="str">
            <v>TRUBA JURONG ENGINEERING,PT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R519">
            <v>0</v>
          </cell>
          <cell r="S519">
            <v>132252698</v>
          </cell>
          <cell r="Y519">
            <v>762</v>
          </cell>
          <cell r="Z519" t="str">
            <v>JNL SUPPLY CONCRETE REDY MIX PERIODE 16 S/D 31 JANUARI 2002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C520" t="str">
            <v>GG/00068/G/01/02/BTG</v>
          </cell>
          <cell r="E520">
            <v>762</v>
          </cell>
          <cell r="G520" t="str">
            <v>C023</v>
          </cell>
          <cell r="H520" t="str">
            <v>CHENGDA CHEM. ENGINEERING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R520">
            <v>31020000</v>
          </cell>
          <cell r="S520">
            <v>0</v>
          </cell>
          <cell r="Y520">
            <v>762</v>
          </cell>
          <cell r="Z520" t="str">
            <v>JNL PENAGIHAN JASA SEWA RUMAH TYPE 18 INV.011/INV/KIE/01/02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C521" t="str">
            <v>GG/00068/G/01/02/BTG</v>
          </cell>
          <cell r="E521">
            <v>762</v>
          </cell>
          <cell r="G521" t="str">
            <v>C023</v>
          </cell>
          <cell r="H521" t="str">
            <v>CHENGDA CHEM. ENGINEERING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R521">
            <v>1980000</v>
          </cell>
          <cell r="S521">
            <v>0</v>
          </cell>
          <cell r="Y521">
            <v>762</v>
          </cell>
          <cell r="Z521" t="str">
            <v>JNL PENAGIHAN JASA SEWA RUMAH TYPE 18 INV.011/INV/KIE/01/02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C522" t="str">
            <v>GG/00068/G/01/02/BTG</v>
          </cell>
          <cell r="E522">
            <v>762</v>
          </cell>
          <cell r="G522" t="str">
            <v>C023</v>
          </cell>
          <cell r="H522" t="str">
            <v>CHENGDA CHEM. ENGINEERING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R522">
            <v>3300000</v>
          </cell>
          <cell r="S522">
            <v>0</v>
          </cell>
          <cell r="Y522">
            <v>762</v>
          </cell>
          <cell r="Z522" t="str">
            <v>JNL PENAGIHAN JASA SEWA RUMAH TYPE 18 INV.011/INV/KIE/01/02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C523" t="str">
            <v>GG/00068/G/01/02/BTG</v>
          </cell>
          <cell r="E523">
            <v>762</v>
          </cell>
          <cell r="G523" t="str">
            <v>C023</v>
          </cell>
          <cell r="H523" t="str">
            <v>CHENGDA CHEM. ENGINEERING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R523">
            <v>0</v>
          </cell>
          <cell r="S523">
            <v>1980000</v>
          </cell>
          <cell r="Y523">
            <v>762</v>
          </cell>
          <cell r="Z523" t="str">
            <v>JNL PENAGIHAN JASA SEWA RUMAH TYPE 18 INV.011/INV/KIE/01/02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C524" t="str">
            <v>GG/00068/G/01/02/BTG</v>
          </cell>
          <cell r="E524">
            <v>762</v>
          </cell>
          <cell r="G524" t="str">
            <v>C023</v>
          </cell>
          <cell r="H524" t="str">
            <v>CHENGDA CHEM. ENGINEERING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R524">
            <v>0</v>
          </cell>
          <cell r="S524">
            <v>3300000</v>
          </cell>
          <cell r="Y524">
            <v>762</v>
          </cell>
          <cell r="Z524" t="str">
            <v>JNL PENAGIHAN JASA SEWA RUMAH TYPE 18 INV.011/INV/KIE/01/02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C525" t="str">
            <v>GG/00068/G/01/02/BTG</v>
          </cell>
          <cell r="E525">
            <v>762</v>
          </cell>
          <cell r="G525" t="str">
            <v>C023</v>
          </cell>
          <cell r="H525" t="str">
            <v>CHENGDA CHEM. ENGINEERING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R525">
            <v>0</v>
          </cell>
          <cell r="S525">
            <v>31020000</v>
          </cell>
          <cell r="Y525">
            <v>762</v>
          </cell>
          <cell r="Z525" t="str">
            <v>JNL PENAGIHAN JASA SEWA RUMAH TYPE 18 INV.011/INV/KIE/01/02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C526" t="str">
            <v>GG/00069/G/01/02/BTG</v>
          </cell>
          <cell r="E526">
            <v>762</v>
          </cell>
          <cell r="G526" t="str">
            <v>K002</v>
          </cell>
          <cell r="H526" t="str">
            <v>KALTIM INDUSTRIAL ESTATE,PT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R526">
            <v>8408283</v>
          </cell>
          <cell r="S526">
            <v>0</v>
          </cell>
          <cell r="Y526">
            <v>762</v>
          </cell>
          <cell r="Z526" t="str">
            <v>JNL PENAGIHAN JASA SEWA ALAT BERAT INV.018/INV/KIE/01/2002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C527" t="str">
            <v>GG/00069/G/01/02/BTG</v>
          </cell>
          <cell r="E527">
            <v>762</v>
          </cell>
          <cell r="G527" t="str">
            <v>K002</v>
          </cell>
          <cell r="H527" t="str">
            <v>KALTIM INDUSTRIAL ESTATE,PT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R527">
            <v>260049</v>
          </cell>
          <cell r="S527">
            <v>0</v>
          </cell>
          <cell r="Y527">
            <v>762</v>
          </cell>
          <cell r="Z527" t="str">
            <v>JNL PENAGIHAN JASA SEWA ALAT BERAT INV.018/INV/KIE/01/2002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C528" t="str">
            <v>GG/00069/G/01/02/BTG</v>
          </cell>
          <cell r="E528">
            <v>762</v>
          </cell>
          <cell r="G528" t="str">
            <v>K002</v>
          </cell>
          <cell r="H528" t="str">
            <v>KALTIM INDUSTRIAL ESTATE,PT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R528">
            <v>866833</v>
          </cell>
          <cell r="S528">
            <v>0</v>
          </cell>
          <cell r="Y528">
            <v>762</v>
          </cell>
          <cell r="Z528" t="str">
            <v>JNL PENAGIHAN JASA SEWA ALAT BERAT INV.018/INV/KIE/01/2002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C529" t="str">
            <v>GG/00069/G/01/02/BTG</v>
          </cell>
          <cell r="E529">
            <v>762</v>
          </cell>
          <cell r="G529" t="str">
            <v>K002</v>
          </cell>
          <cell r="H529" t="str">
            <v>KALTIM INDUSTRIAL ESTATE,PT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R529">
            <v>0</v>
          </cell>
          <cell r="S529">
            <v>260049</v>
          </cell>
          <cell r="Y529">
            <v>762</v>
          </cell>
          <cell r="Z529" t="str">
            <v>JNL PENAGIHAN JASA SEWA ALAT BERAT INV.018/INV/KIE/01/2002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C530" t="str">
            <v>GG/00069/G/01/02/BTG</v>
          </cell>
          <cell r="E530">
            <v>762</v>
          </cell>
          <cell r="G530" t="str">
            <v>K002</v>
          </cell>
          <cell r="H530" t="str">
            <v>KALTIM INDUSTRIAL ESTATE,PT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R530">
            <v>0</v>
          </cell>
          <cell r="S530">
            <v>866833</v>
          </cell>
          <cell r="Y530">
            <v>762</v>
          </cell>
          <cell r="Z530" t="str">
            <v>JNL PENAGIHAN JASA SEWA ALAT BERAT INV.018/INV/KIE/01/2002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C531" t="str">
            <v>GG/00069/G/01/02/BTG</v>
          </cell>
          <cell r="E531">
            <v>762</v>
          </cell>
          <cell r="G531" t="str">
            <v>K002</v>
          </cell>
          <cell r="H531" t="str">
            <v>KALTIM INDUSTRIAL ESTATE,PT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R531">
            <v>0</v>
          </cell>
          <cell r="S531">
            <v>8408283</v>
          </cell>
          <cell r="Y531">
            <v>762</v>
          </cell>
          <cell r="Z531" t="str">
            <v>JNL PENAGIHAN JASA SEWA ALAT BERAT INV.018/INV/KIE/01/2002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C532" t="str">
            <v>GG/00070/G/01/02/BTG</v>
          </cell>
          <cell r="E532">
            <v>762</v>
          </cell>
          <cell r="G532" t="str">
            <v>K002</v>
          </cell>
          <cell r="H532" t="str">
            <v>KALTIM INDUSTRIAL ESTATE,PT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R532">
            <v>26926052</v>
          </cell>
          <cell r="S532">
            <v>0</v>
          </cell>
          <cell r="Y532">
            <v>762</v>
          </cell>
          <cell r="Z532" t="str">
            <v>JNL PENAGIHAN SUPPLY CONCRETE READY INV.019/INV/KIE/01/2002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C533" t="str">
            <v>GG/00070/G/01/02/BTG</v>
          </cell>
          <cell r="E533">
            <v>762</v>
          </cell>
          <cell r="G533" t="str">
            <v>K002</v>
          </cell>
          <cell r="H533" t="str">
            <v>KALTIM INDUSTRIAL ESTATE,PT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R533">
            <v>0</v>
          </cell>
          <cell r="S533">
            <v>2447822</v>
          </cell>
          <cell r="Y533">
            <v>762</v>
          </cell>
          <cell r="Z533" t="str">
            <v>JNL PENAGIHAN SUPPLY CONCRETE READY INV.019/INV/KIE/01/2002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C534" t="str">
            <v>GG/00070/G/01/02/BTG</v>
          </cell>
          <cell r="E534">
            <v>762</v>
          </cell>
          <cell r="G534" t="str">
            <v>K002</v>
          </cell>
          <cell r="H534" t="str">
            <v>KALTIM INDUSTRIAL ESTATE,PT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R534">
            <v>0</v>
          </cell>
          <cell r="S534">
            <v>24478230</v>
          </cell>
          <cell r="Y534">
            <v>762</v>
          </cell>
          <cell r="Z534" t="str">
            <v>JNL PENAGIHAN SUPPLY CONCRETE READY INV.019/INV/KIE/01/2002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C535" t="str">
            <v>GG/00071/G/01/02/BTG</v>
          </cell>
          <cell r="E535">
            <v>762</v>
          </cell>
          <cell r="G535" t="str">
            <v>K002</v>
          </cell>
          <cell r="H535" t="str">
            <v>KALTIM INDUSTRIAL ESTATE,PT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R535">
            <v>22648082</v>
          </cell>
          <cell r="S535">
            <v>0</v>
          </cell>
          <cell r="Y535">
            <v>762</v>
          </cell>
          <cell r="Z535" t="str">
            <v>JNL PENAGIHAN SUPPLY CONCRETE READY INV.020/INV/KIE/01/2002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C536" t="str">
            <v>GG/00071/G/01/02/BTG</v>
          </cell>
          <cell r="E536">
            <v>762</v>
          </cell>
          <cell r="G536" t="str">
            <v>K002</v>
          </cell>
          <cell r="H536" t="str">
            <v>KALTIM INDUSTRIAL ESTATE,PT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R536">
            <v>600000</v>
          </cell>
          <cell r="S536">
            <v>0</v>
          </cell>
          <cell r="Y536">
            <v>762</v>
          </cell>
          <cell r="Z536" t="str">
            <v>JNL PENAGIHAN SUPPLY CONCRETE READY INV.020/INV/KIE/01/2002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C537" t="str">
            <v>GG/00071/G/01/02/BTG</v>
          </cell>
          <cell r="E537">
            <v>762</v>
          </cell>
          <cell r="G537" t="str">
            <v>K002</v>
          </cell>
          <cell r="H537" t="str">
            <v>KALTIM INDUSTRIAL ESTATE,PT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R537">
            <v>0</v>
          </cell>
          <cell r="S537">
            <v>2058917</v>
          </cell>
          <cell r="Y537">
            <v>762</v>
          </cell>
          <cell r="Z537" t="str">
            <v>JNL PENAGIHAN SUPPLY CONCRETE READY INV.020/INV/KIE/01/2002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C538" t="str">
            <v>GG/00071/G/01/02/BTG</v>
          </cell>
          <cell r="E538">
            <v>762</v>
          </cell>
          <cell r="G538" t="str">
            <v>K002</v>
          </cell>
          <cell r="H538" t="str">
            <v>KALTIM INDUSTRIAL ESTATE,PT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R538">
            <v>0</v>
          </cell>
          <cell r="S538">
            <v>600000</v>
          </cell>
          <cell r="Y538">
            <v>762</v>
          </cell>
          <cell r="Z538" t="str">
            <v>JNL PENAGIHAN SUPPLY CONCRETE READY INV.020/INV/KIE/01/2002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C539" t="str">
            <v>GG/00071/G/01/02/BTG</v>
          </cell>
          <cell r="E539">
            <v>762</v>
          </cell>
          <cell r="G539" t="str">
            <v>K002</v>
          </cell>
          <cell r="H539" t="str">
            <v>KALTIM INDUSTRIAL ESTATE,PT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R539">
            <v>0</v>
          </cell>
          <cell r="S539">
            <v>20589165</v>
          </cell>
          <cell r="Y539">
            <v>762</v>
          </cell>
          <cell r="Z539" t="str">
            <v>JNL PENAGIHAN SUPPLY CONCRETE READY INV.020/INV/KIE/01/2002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C540" t="str">
            <v>GG/00072/G/01/02/BTG</v>
          </cell>
          <cell r="E540">
            <v>762</v>
          </cell>
          <cell r="G540" t="str">
            <v>C016</v>
          </cell>
          <cell r="H540" t="str">
            <v>CITRAMAS MARGA MAKMUR,CV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R540">
            <v>28065440</v>
          </cell>
          <cell r="S540">
            <v>0</v>
          </cell>
          <cell r="Y540">
            <v>762</v>
          </cell>
          <cell r="Z540" t="str">
            <v>JNL PEMBUKUAN SEMEN PADANG TYPE I &amp; TYPE V BACKUP TERLAMPIR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C541" t="str">
            <v>GG/00072/G/01/02/BTG</v>
          </cell>
          <cell r="E541">
            <v>762</v>
          </cell>
          <cell r="G541" t="str">
            <v>C016</v>
          </cell>
          <cell r="H541" t="str">
            <v>CITRAMAS MARGA MAKMUR,CV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R541">
            <v>216000000</v>
          </cell>
          <cell r="S541">
            <v>0</v>
          </cell>
          <cell r="Y541">
            <v>762</v>
          </cell>
          <cell r="Z541" t="str">
            <v>JNL PEMBUKUAN SEMEN PADANG TYPE I &amp; TYPE V BACKUP TERLAMPIR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C542" t="str">
            <v>GG/00072/G/01/02/BTG</v>
          </cell>
          <cell r="E542">
            <v>762</v>
          </cell>
          <cell r="G542" t="str">
            <v>C016</v>
          </cell>
          <cell r="H542" t="str">
            <v>CITRAMAS MARGA MAKMUR,CV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R542">
            <v>2806544</v>
          </cell>
          <cell r="S542">
            <v>0</v>
          </cell>
          <cell r="Y542">
            <v>762</v>
          </cell>
          <cell r="Z542" t="str">
            <v>JNL PEMBUKUAN SEMEN PADANG TYPE I &amp; TYPE V BACKUP TERLAMPIR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G543" t="str">
            <v>C016</v>
          </cell>
          <cell r="H543" t="str">
            <v>CITRAMAS MARGA MAKMUR,CV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R543">
            <v>21600000</v>
          </cell>
          <cell r="S543">
            <v>0</v>
          </cell>
          <cell r="Y543">
            <v>762</v>
          </cell>
          <cell r="Z543" t="str">
            <v>JNL PEMBUKUAN SEMEN PADANG TYPE I &amp; TYPE V BACKUP TERLAMPIR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G544" t="str">
            <v>C016</v>
          </cell>
          <cell r="H544" t="str">
            <v>CITRAMAS MARGA MAKMUR,CV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R544">
            <v>0</v>
          </cell>
          <cell r="S544">
            <v>2806544</v>
          </cell>
          <cell r="Y544">
            <v>762</v>
          </cell>
          <cell r="Z544" t="str">
            <v>JNL PEMBUKUAN SEMEN PADANG TYPE I &amp; TYPE V BACKUP TERLAMPIR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G545" t="str">
            <v>C016</v>
          </cell>
          <cell r="H545" t="str">
            <v>CITRAMAS MARGA MAKMUR,CV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R545">
            <v>0</v>
          </cell>
          <cell r="S545">
            <v>21600000</v>
          </cell>
          <cell r="Y545">
            <v>762</v>
          </cell>
          <cell r="Z545" t="str">
            <v>JNL PEMBUKUAN SEMEN PADANG TYPE I &amp; TYPE V BACKUP TERLAMPIR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G546" t="str">
            <v>C016</v>
          </cell>
          <cell r="H546" t="str">
            <v>CITRAMAS MARGA MAKMUR,CV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R546">
            <v>0</v>
          </cell>
          <cell r="S546">
            <v>1929744</v>
          </cell>
          <cell r="Y546">
            <v>762</v>
          </cell>
          <cell r="Z546" t="str">
            <v>JNL PEMBUKUAN SEMEN PADANG TYPE I &amp; TYPE V BACKUP TERLAMPIR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C547" t="str">
            <v>GG/00072/G/01/02/BTG</v>
          </cell>
          <cell r="E547">
            <v>762</v>
          </cell>
          <cell r="G547" t="str">
            <v>C016</v>
          </cell>
          <cell r="H547" t="str">
            <v>CITRAMAS MARGA MAKMUR,CV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R547">
            <v>0</v>
          </cell>
          <cell r="S547">
            <v>242135696</v>
          </cell>
          <cell r="Y547">
            <v>762</v>
          </cell>
          <cell r="Z547" t="str">
            <v>JNL PEMBUKUAN SEMEN PADANG TYPE I &amp; TYPE V BACKUP TERLAMPIR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C548" t="str">
            <v>GG/00073/G/01/02/BTG</v>
          </cell>
          <cell r="E548">
            <v>762</v>
          </cell>
          <cell r="G548" t="str">
            <v>K027</v>
          </cell>
          <cell r="H548" t="str">
            <v>KOPERASI KARY.PT.KIE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R548">
            <v>42725301</v>
          </cell>
          <cell r="S548">
            <v>0</v>
          </cell>
          <cell r="Y548">
            <v>762</v>
          </cell>
          <cell r="Z548" t="str">
            <v>JNL PEMBUKUAN PASIR CUCI &amp; BATU PECAH PALU BACKUP TERLAMPIR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C549" t="str">
            <v>GG/00073/G/01/02/BTG</v>
          </cell>
          <cell r="E549">
            <v>762</v>
          </cell>
          <cell r="G549" t="str">
            <v>K027</v>
          </cell>
          <cell r="H549" t="str">
            <v>KOPERASI KARY.PT.KIE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R549">
            <v>118480022</v>
          </cell>
          <cell r="S549">
            <v>0</v>
          </cell>
          <cell r="Y549">
            <v>762</v>
          </cell>
          <cell r="Z549" t="str">
            <v>JNL PEMBUKUAN PASIR CUCI &amp; BATU PECAH PALU BACKUP TERLAMPIR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C550" t="str">
            <v>GG/00073/G/01/02/BTG</v>
          </cell>
          <cell r="E550">
            <v>762</v>
          </cell>
          <cell r="G550" t="str">
            <v>K027</v>
          </cell>
          <cell r="H550" t="str">
            <v>KOPERASI KARY.PT.KIE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R550">
            <v>0</v>
          </cell>
          <cell r="S550">
            <v>161205323</v>
          </cell>
          <cell r="Y550">
            <v>762</v>
          </cell>
          <cell r="Z550" t="str">
            <v>JNL PEMBUKUAN PASIR CUCI &amp; BATU PECAH PALU BACKUP TERLAMPIR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C551" t="str">
            <v>GG/00074/G/01/02/BTG</v>
          </cell>
          <cell r="E551">
            <v>762</v>
          </cell>
          <cell r="G551" t="str">
            <v>C016</v>
          </cell>
          <cell r="H551" t="str">
            <v>CITRAMAS MARGA MAKMUR,CV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R551">
            <v>51242280</v>
          </cell>
          <cell r="S551">
            <v>0</v>
          </cell>
          <cell r="Y551">
            <v>762</v>
          </cell>
          <cell r="Z551" t="str">
            <v>JNL PEMBUKUAN PERSD.SEMEN PADANG TYPE I &amp; V BACKUP TERLAMPIR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C552" t="str">
            <v>GG/00074/G/01/02/BTG</v>
          </cell>
          <cell r="E552">
            <v>762</v>
          </cell>
          <cell r="G552" t="str">
            <v>C016</v>
          </cell>
          <cell r="H552" t="str">
            <v>CITRAMAS MARGA MAKMUR,CV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R552">
            <v>414030000</v>
          </cell>
          <cell r="S552">
            <v>0</v>
          </cell>
          <cell r="Y552">
            <v>762</v>
          </cell>
          <cell r="Z552" t="str">
            <v>JNL PEMBUKUAN PERSD.SEMEN PADANG TYPE I &amp; V BACKUP TERLAMPIR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C553" t="str">
            <v>GG/00074/G/01/02/BTG</v>
          </cell>
          <cell r="E553">
            <v>762</v>
          </cell>
          <cell r="G553" t="str">
            <v>C016</v>
          </cell>
          <cell r="H553" t="str">
            <v>CITRAMAS MARGA MAKMUR,CV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R553">
            <v>5124228</v>
          </cell>
          <cell r="S553">
            <v>0</v>
          </cell>
          <cell r="Y553">
            <v>762</v>
          </cell>
          <cell r="Z553" t="str">
            <v>JNL PEMBUKUAN PERSD.SEMEN PADANG TYPE I &amp; V BACKUP TERLAMPIR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C554" t="str">
            <v>GG/00074/G/01/02/BTG</v>
          </cell>
          <cell r="E554">
            <v>762</v>
          </cell>
          <cell r="G554" t="str">
            <v>C016</v>
          </cell>
          <cell r="H554" t="str">
            <v>CITRAMAS MARGA MAKMUR,CV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R554">
            <v>41403000</v>
          </cell>
          <cell r="S554">
            <v>0</v>
          </cell>
          <cell r="Y554">
            <v>762</v>
          </cell>
          <cell r="Z554" t="str">
            <v>JNL PEMBUKUAN PERSD.SEMEN PADANG TYPE I &amp; V BACKUP TERLAMPIR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C555" t="str">
            <v>GG/00074/G/01/02/BTG</v>
          </cell>
          <cell r="E555">
            <v>762</v>
          </cell>
          <cell r="G555" t="str">
            <v>C016</v>
          </cell>
          <cell r="H555" t="str">
            <v>CITRAMAS MARGA MAKMUR,CV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R555">
            <v>0</v>
          </cell>
          <cell r="S555">
            <v>5124228</v>
          </cell>
          <cell r="Y555">
            <v>762</v>
          </cell>
          <cell r="Z555" t="str">
            <v>JNL PEMBUKUAN PERSD.SEMEN PADANG TYPE I &amp; V BACKUP TERLAMPIR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C556" t="str">
            <v>GG/00074/G/01/02/BTG</v>
          </cell>
          <cell r="E556">
            <v>762</v>
          </cell>
          <cell r="G556" t="str">
            <v>C016</v>
          </cell>
          <cell r="H556" t="str">
            <v>CITRAMAS MARGA MAKMUR,CV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R556">
            <v>0</v>
          </cell>
          <cell r="S556">
            <v>41403000</v>
          </cell>
          <cell r="Y556">
            <v>762</v>
          </cell>
          <cell r="Z556" t="str">
            <v>JNL PEMBUKUAN PERSD.SEMEN PADANG TYPE I &amp; V BACKUP TERLAMPIR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C557" t="str">
            <v>GG/00074/G/01/02/BTG</v>
          </cell>
          <cell r="E557">
            <v>762</v>
          </cell>
          <cell r="G557" t="str">
            <v>C016</v>
          </cell>
          <cell r="H557" t="str">
            <v>CITRAMAS MARGA MAKMUR,CV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R557">
            <v>0</v>
          </cell>
          <cell r="S557">
            <v>465272280</v>
          </cell>
          <cell r="Y557">
            <v>762</v>
          </cell>
          <cell r="Z557" t="str">
            <v>JNL PEMBUKUAN PERSD.SEMEN PADANG TYPE I &amp; V BACKUP TERLAMPIR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C558" t="str">
            <v>GG/00075/G/01/02/BTG</v>
          </cell>
          <cell r="E558">
            <v>762</v>
          </cell>
          <cell r="G558" t="str">
            <v>S010</v>
          </cell>
          <cell r="H558" t="str">
            <v>SEMEN TONASA, PT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R558">
            <v>113781000</v>
          </cell>
          <cell r="S558">
            <v>0</v>
          </cell>
          <cell r="Y558">
            <v>762</v>
          </cell>
          <cell r="Z558" t="str">
            <v>JNL PEMBUKUAN PERSD.SEMEN TONASA 15.000 ZAK BACKUP TERLAMPIR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C559" t="str">
            <v>GG/00075/G/01/02/BTG</v>
          </cell>
          <cell r="E559">
            <v>762</v>
          </cell>
          <cell r="G559" t="str">
            <v>S010</v>
          </cell>
          <cell r="H559" t="str">
            <v>SEMEN TONASA, PT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R559">
            <v>141219000</v>
          </cell>
          <cell r="S559">
            <v>0</v>
          </cell>
          <cell r="Y559">
            <v>762</v>
          </cell>
          <cell r="Z559" t="str">
            <v>JNL PEMBUKUAN PERSD.SEMEN TONASA 15.000 ZAK BACKUP TERLAMPIR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C560" t="str">
            <v>GG/00075/G/01/02/BTG</v>
          </cell>
          <cell r="E560">
            <v>762</v>
          </cell>
          <cell r="G560" t="str">
            <v>S010</v>
          </cell>
          <cell r="H560" t="str">
            <v>SEMEN TONASA, PT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R560">
            <v>637500</v>
          </cell>
          <cell r="S560">
            <v>0</v>
          </cell>
          <cell r="Y560">
            <v>762</v>
          </cell>
          <cell r="Z560" t="str">
            <v>JNL PEMBUKUAN PERSD.SEMEN TONASA 15.000 ZAK BACKUP TERLAMPIR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C561" t="str">
            <v>GG/00075/G/01/02/BTG</v>
          </cell>
          <cell r="E561">
            <v>762</v>
          </cell>
          <cell r="G561" t="str">
            <v>S010</v>
          </cell>
          <cell r="H561" t="str">
            <v>SEMEN TONASA, PT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R561">
            <v>25500000</v>
          </cell>
          <cell r="S561">
            <v>0</v>
          </cell>
          <cell r="Y561">
            <v>762</v>
          </cell>
          <cell r="Z561" t="str">
            <v>JNL PEMBUKUAN PERSD.SEMEN TONASA 15.000 ZAK BACKUP TERLAMPIR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C562" t="str">
            <v>GG/00075/G/01/02/BTG</v>
          </cell>
          <cell r="E562">
            <v>762</v>
          </cell>
          <cell r="G562" t="str">
            <v>S010</v>
          </cell>
          <cell r="H562" t="str">
            <v>SEMEN TONASA, PT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R562">
            <v>808843</v>
          </cell>
          <cell r="S562">
            <v>0</v>
          </cell>
          <cell r="Y562">
            <v>762</v>
          </cell>
          <cell r="Z562" t="str">
            <v>JNL PEMBUKUAN PERSD.SEMEN TONASA 15.000 ZAK BACKUP TERLAMPIR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G563" t="str">
            <v>S010</v>
          </cell>
          <cell r="H563" t="str">
            <v>SEMEN TONASA, PT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R563">
            <v>0</v>
          </cell>
          <cell r="S563">
            <v>281946343</v>
          </cell>
          <cell r="Y563">
            <v>762</v>
          </cell>
          <cell r="Z563" t="str">
            <v>JNL PEMBUKUAN PERSD.SEMEN TONASA 15.000 ZAK BACKUP TERLAMPIR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G564" t="str">
            <v>C022</v>
          </cell>
          <cell r="H564" t="str">
            <v>CATUR BANGUN M.S, PT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R564">
            <v>319589595</v>
          </cell>
          <cell r="S564">
            <v>0</v>
          </cell>
          <cell r="Y564">
            <v>762</v>
          </cell>
          <cell r="Z564" t="str">
            <v>JNL PENAGIHAN SUPPLY CONCRETE READY INV.021/INV/KIE/01/2002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C565" t="str">
            <v>GG/00076/G/01/02/BTG</v>
          </cell>
          <cell r="E565">
            <v>762</v>
          </cell>
          <cell r="G565" t="str">
            <v>C022</v>
          </cell>
          <cell r="H565" t="str">
            <v>CATUR BANGUN M.S, PT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R565">
            <v>0</v>
          </cell>
          <cell r="S565">
            <v>29053600</v>
          </cell>
          <cell r="Y565">
            <v>762</v>
          </cell>
          <cell r="Z565" t="str">
            <v>JNL PENAGIHAN SUPPLY CONCRETE READY INV.021/INV/KIE/01/2002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C566" t="str">
            <v>GG/00076/G/01/02/BTG</v>
          </cell>
          <cell r="E566">
            <v>762</v>
          </cell>
          <cell r="G566" t="str">
            <v>C022</v>
          </cell>
          <cell r="H566" t="str">
            <v>CATUR BANGUN M.S, PT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R566">
            <v>0</v>
          </cell>
          <cell r="S566">
            <v>290535995</v>
          </cell>
          <cell r="Y566">
            <v>762</v>
          </cell>
          <cell r="Z566" t="str">
            <v>JNL PENAGIHAN SUPPLY CONCRETE READY INV.021/INV/KIE/01/2002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C567" t="str">
            <v>GG/00077/G/01/02/BTG</v>
          </cell>
          <cell r="E567">
            <v>762</v>
          </cell>
          <cell r="G567" t="str">
            <v>C019</v>
          </cell>
          <cell r="H567" t="str">
            <v>CEMARA SEMITAMA, PT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R567">
            <v>103240386</v>
          </cell>
          <cell r="S567">
            <v>0</v>
          </cell>
          <cell r="Y567">
            <v>762</v>
          </cell>
          <cell r="Z567" t="str">
            <v>JNL SUPPLY CONCRETE READY MIX PERIODE 16 S/D 31 JANUARI 2002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C568" t="str">
            <v>GG/00077/G/01/02/BTG</v>
          </cell>
          <cell r="E568">
            <v>762</v>
          </cell>
          <cell r="G568" t="str">
            <v>C019</v>
          </cell>
          <cell r="H568" t="str">
            <v>CEMARA SEMITAMA, PT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R568">
            <v>0</v>
          </cell>
          <cell r="S568">
            <v>103240386</v>
          </cell>
          <cell r="Y568">
            <v>762</v>
          </cell>
          <cell r="Z568" t="str">
            <v>JNL SUPPLY CONCRETE READY MIX PERIODE 16 S/D 31 JANUARI 2002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C569" t="str">
            <v>GG/00078/G/01/02/BTG</v>
          </cell>
          <cell r="E569">
            <v>762</v>
          </cell>
          <cell r="G569" t="str">
            <v>D009</v>
          </cell>
          <cell r="H569" t="str">
            <v>DECORIENT INDONESIA, PT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R569">
            <v>3387900</v>
          </cell>
          <cell r="S569">
            <v>0</v>
          </cell>
          <cell r="Y569">
            <v>762</v>
          </cell>
          <cell r="Z569" t="str">
            <v>JNL SUPPLY CONCRETE READY MIX PERIODE 16 S/D 31 JANUARI 2002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C570" t="str">
            <v>GG/00078/G/01/02/BTG</v>
          </cell>
          <cell r="E570">
            <v>762</v>
          </cell>
          <cell r="G570" t="str">
            <v>D009</v>
          </cell>
          <cell r="H570" t="str">
            <v>DECORIENT INDONESIA, PT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R570">
            <v>0</v>
          </cell>
          <cell r="S570">
            <v>3387900</v>
          </cell>
          <cell r="Y570">
            <v>762</v>
          </cell>
          <cell r="Z570" t="str">
            <v>JNL SUPPLY CONCRETE READY MIX PERIODE 16 S/D 31 JANUARI 2002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C571" t="str">
            <v>GG/00079/G/01/02/BTG</v>
          </cell>
          <cell r="E571">
            <v>762</v>
          </cell>
          <cell r="G571" t="str">
            <v>P006</v>
          </cell>
          <cell r="H571" t="str">
            <v>PUPUK KALTIM (PERSERO),PT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R571">
            <v>7531408</v>
          </cell>
          <cell r="S571">
            <v>0</v>
          </cell>
          <cell r="Y571">
            <v>762</v>
          </cell>
          <cell r="Z571" t="str">
            <v>JNL SUPPLY CONCRETE READY MIX PERIODE 16 S/D 31 JANUARI 2002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C572" t="str">
            <v>GG/00079/G/01/02/BTG</v>
          </cell>
          <cell r="E572">
            <v>762</v>
          </cell>
          <cell r="G572" t="str">
            <v>P006</v>
          </cell>
          <cell r="H572" t="str">
            <v>PUPUK KALTIM (PERSERO),PT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R572">
            <v>0</v>
          </cell>
          <cell r="S572">
            <v>7531408</v>
          </cell>
          <cell r="Y572">
            <v>762</v>
          </cell>
          <cell r="Z572" t="str">
            <v>JNL SUPPLY CONCRETE READY MIX PERIODE 16 S/D 31 JANUARI 2002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C573" t="str">
            <v>GG/00080/G/01/02/BTG</v>
          </cell>
          <cell r="E573">
            <v>762</v>
          </cell>
          <cell r="G573" t="str">
            <v>P006</v>
          </cell>
          <cell r="H573" t="str">
            <v>PUPUK KALTIM (PERSERO),PT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R573">
            <v>4590077</v>
          </cell>
          <cell r="S573">
            <v>0</v>
          </cell>
          <cell r="Y573">
            <v>762</v>
          </cell>
          <cell r="Z573" t="str">
            <v>JNL SUPPLY CONCRETE READY MIX PERIODE 16 S/D 31 JANUARI 2002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C574" t="str">
            <v>GG/00080/G/01/02/BTG</v>
          </cell>
          <cell r="E574">
            <v>762</v>
          </cell>
          <cell r="G574" t="str">
            <v>P006</v>
          </cell>
          <cell r="H574" t="str">
            <v>PUPUK KALTIM (PERSERO),PT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R574">
            <v>0</v>
          </cell>
          <cell r="S574">
            <v>4590077</v>
          </cell>
          <cell r="Y574">
            <v>762</v>
          </cell>
          <cell r="Z574" t="str">
            <v>JNL SUPPLY CONCRETE READY MIX PERIODE 16 S/D 31 JANUARI 2002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C575" t="str">
            <v>GG/00081/G/01/02/BTG</v>
          </cell>
          <cell r="E575">
            <v>762</v>
          </cell>
          <cell r="G575" t="str">
            <v>P006</v>
          </cell>
          <cell r="H575" t="str">
            <v>PUPUK KALTIM (PERSERO),PT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R575">
            <v>1107950</v>
          </cell>
          <cell r="S575">
            <v>0</v>
          </cell>
          <cell r="Y575">
            <v>762</v>
          </cell>
          <cell r="Z575" t="str">
            <v>JNL SUPPLY CONCRETE READY MIX PERIODE 16 S/D 31 JANUARI 2002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G576" t="str">
            <v>P006</v>
          </cell>
          <cell r="H576" t="str">
            <v>PUPUK KALTIM (PERSERO),PT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R576">
            <v>0</v>
          </cell>
          <cell r="S576">
            <v>1107950</v>
          </cell>
          <cell r="Y576">
            <v>762</v>
          </cell>
          <cell r="Z576" t="str">
            <v>JNL SUPPLY CONCRETE READY MIX PERIODE 16 S/D 31 JANUARI 2002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G577" t="str">
            <v>P006</v>
          </cell>
          <cell r="H577" t="str">
            <v>PUPUK KALTIM (PERSERO),PT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R577">
            <v>40168013</v>
          </cell>
          <cell r="S577">
            <v>0</v>
          </cell>
          <cell r="Y577">
            <v>762</v>
          </cell>
          <cell r="Z577" t="str">
            <v>JNL BALIK EX.GG/71/G/12/01/BTG KARENA PPH FINAL DIBAYAR PKT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G578" t="str">
            <v>P006</v>
          </cell>
          <cell r="H578" t="str">
            <v>PUPUK KALTIM (PERSERO),PT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R578">
            <v>0</v>
          </cell>
          <cell r="S578">
            <v>40168013</v>
          </cell>
          <cell r="Y578">
            <v>762</v>
          </cell>
          <cell r="Z578" t="str">
            <v>JNL BALIK EX.GG/71/G/12/01/BTG KARENA PPH FINAL DIBAYAR PKT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C579" t="str">
            <v>GG/00083/G/01/02/BTG</v>
          </cell>
          <cell r="E579">
            <v>762</v>
          </cell>
          <cell r="G579" t="str">
            <v>P034</v>
          </cell>
          <cell r="H579" t="str">
            <v>PKT.PROYEK KALTIM 4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R579">
            <v>82622391</v>
          </cell>
          <cell r="S579">
            <v>0</v>
          </cell>
          <cell r="Y579">
            <v>762</v>
          </cell>
          <cell r="Z579" t="str">
            <v>JNL SUPPLY CONCRETE READY (UBS-4) PRD 16 S/D 31 JANUARI 2002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C580" t="str">
            <v>GG/00083/G/01/02/BTG</v>
          </cell>
          <cell r="E580">
            <v>762</v>
          </cell>
          <cell r="G580" t="str">
            <v>P034</v>
          </cell>
          <cell r="H580" t="str">
            <v>PKT.PROYEK KALTIM 4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R580">
            <v>0</v>
          </cell>
          <cell r="S580">
            <v>82622391</v>
          </cell>
          <cell r="Y580">
            <v>762</v>
          </cell>
          <cell r="Z580" t="str">
            <v>JNL SUPPLY CONCRETE READY (UBS-4) PRD 16 S/D 31 JANUARI 2002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C581" t="str">
            <v>GG/00084/G/01/02/BTG</v>
          </cell>
          <cell r="E581">
            <v>762</v>
          </cell>
          <cell r="G581" t="str">
            <v>P034</v>
          </cell>
          <cell r="H581" t="str">
            <v>PKT.PROYEK KALTIM 4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R581">
            <v>447328422</v>
          </cell>
          <cell r="S581">
            <v>0</v>
          </cell>
          <cell r="Y581">
            <v>762</v>
          </cell>
          <cell r="Z581" t="str">
            <v>JNL SUPPLY CONCRETE READY MIX PERIODE 16 S/D 31 JANUARI 2002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C582" t="str">
            <v>GG/00084/G/01/02/BTG</v>
          </cell>
          <cell r="E582">
            <v>762</v>
          </cell>
          <cell r="G582" t="str">
            <v>P034</v>
          </cell>
          <cell r="H582" t="str">
            <v>PKT.PROYEK KALTIM 4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R582">
            <v>0</v>
          </cell>
          <cell r="S582">
            <v>447328422</v>
          </cell>
          <cell r="Y582">
            <v>762</v>
          </cell>
          <cell r="Z582" t="str">
            <v>JNL SUPPLY CONCRETE READY MIX PERIODE 16 S/D 31 JANUARI 2002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C583" t="str">
            <v>GG/00085/G/01/02/BTG</v>
          </cell>
          <cell r="E583">
            <v>762</v>
          </cell>
          <cell r="G583" t="str">
            <v>C022</v>
          </cell>
          <cell r="H583" t="str">
            <v>CATUR BANGUN M.S, PT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R583">
            <v>104761890</v>
          </cell>
          <cell r="S583">
            <v>0</v>
          </cell>
          <cell r="Y583">
            <v>762</v>
          </cell>
          <cell r="Z583" t="str">
            <v>JNL SUPPLY CONCRETE READY PRD JANUARI 2002 BACKUP TERLAMPIR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G584" t="str">
            <v>C022</v>
          </cell>
          <cell r="H584" t="str">
            <v>CATUR BANGUN M.S, PT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R584">
            <v>50000000</v>
          </cell>
          <cell r="S584">
            <v>0</v>
          </cell>
          <cell r="Y584">
            <v>762</v>
          </cell>
          <cell r="Z584" t="str">
            <v>JNL SUPPLY CONCRETE READY PRD JANUARI 2002 BACKUP TERLAMPIR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C585" t="str">
            <v>GG/00085/G/01/02/BTG</v>
          </cell>
          <cell r="E585">
            <v>762</v>
          </cell>
          <cell r="G585" t="str">
            <v>C022</v>
          </cell>
          <cell r="H585" t="str">
            <v>CATUR BANGUN M.S, PT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R585">
            <v>0</v>
          </cell>
          <cell r="S585">
            <v>14069263</v>
          </cell>
          <cell r="Y585">
            <v>762</v>
          </cell>
          <cell r="Z585" t="str">
            <v>JNL SUPPLY CONCRETE READY PRD JANUARI 2002 BACKUP TERLAMPIR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C586" t="str">
            <v>GG/00085/G/01/02/BTG</v>
          </cell>
          <cell r="E586">
            <v>762</v>
          </cell>
          <cell r="G586" t="str">
            <v>C022</v>
          </cell>
          <cell r="H586" t="str">
            <v>CATUR BANGUN M.S, PT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R586">
            <v>0</v>
          </cell>
          <cell r="S586">
            <v>140692628</v>
          </cell>
          <cell r="Y586">
            <v>762</v>
          </cell>
          <cell r="Z586" t="str">
            <v>JNL SUPPLY CONCRETE READY PRD JANUARI 2002 BACKUP TERLAMPIR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C587" t="str">
            <v>GG/00085/G/01/02/BTG</v>
          </cell>
          <cell r="E587">
            <v>762</v>
          </cell>
          <cell r="G587" t="str">
            <v>C022</v>
          </cell>
          <cell r="H587" t="str">
            <v>CATUR BANGUN M.S, PT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R587">
            <v>1</v>
          </cell>
          <cell r="S587">
            <v>0</v>
          </cell>
          <cell r="Y587">
            <v>762</v>
          </cell>
          <cell r="Z587" t="str">
            <v>JNL SUPPLY CONCRETE READY PRD JANUARI 2002 BACKUP TERLAMPIR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C588" t="str">
            <v>GG/00086/G/01/02/BTG</v>
          </cell>
          <cell r="E588">
            <v>762</v>
          </cell>
          <cell r="G588" t="str">
            <v>K002</v>
          </cell>
          <cell r="H588" t="str">
            <v>KALTIM INDUSTRIAL ESTATE,PT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R588">
            <v>2251807</v>
          </cell>
          <cell r="S588">
            <v>0</v>
          </cell>
          <cell r="Y588">
            <v>762</v>
          </cell>
          <cell r="Z588" t="str">
            <v>BIAYA ADMINISTRASI PERIODE JANUARI 2002 BACKUP TERLAMPIR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C589" t="str">
            <v>GG/00086/G/01/02/BTG</v>
          </cell>
          <cell r="E589">
            <v>762</v>
          </cell>
          <cell r="G589" t="str">
            <v>K002</v>
          </cell>
          <cell r="H589" t="str">
            <v>KALTIM INDUSTRIAL ESTATE,PT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R589">
            <v>0</v>
          </cell>
          <cell r="S589">
            <v>51600</v>
          </cell>
          <cell r="Y589">
            <v>762</v>
          </cell>
          <cell r="Z589" t="str">
            <v>BIAYA ADMINISTRASI PERIODE JANUARI 2002 BACKUP TERLAMPIR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C590" t="str">
            <v>GG/00086/G/01/02/BTG</v>
          </cell>
          <cell r="E590">
            <v>762</v>
          </cell>
          <cell r="G590" t="str">
            <v>K002</v>
          </cell>
          <cell r="H590" t="str">
            <v>KALTIM INDUSTRIAL ESTATE,PT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R590">
            <v>0</v>
          </cell>
          <cell r="S590">
            <v>51600</v>
          </cell>
          <cell r="Y590">
            <v>762</v>
          </cell>
          <cell r="Z590" t="str">
            <v>BIAYA ADMINISTRASI PERIODE JANUARI 2002 BACKUP TERLAMPIR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C591" t="str">
            <v>GG/00086/G/01/02/BTG</v>
          </cell>
          <cell r="E591">
            <v>762</v>
          </cell>
          <cell r="G591" t="str">
            <v>K002</v>
          </cell>
          <cell r="H591" t="str">
            <v>KALTIM INDUSTRIAL ESTATE,PT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R591">
            <v>0</v>
          </cell>
          <cell r="S591">
            <v>15000</v>
          </cell>
          <cell r="Y591">
            <v>762</v>
          </cell>
          <cell r="Z591" t="str">
            <v>BIAYA ADMINISTRASI PERIODE JANUARI 2002 BACKUP TERLAMPIR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C592" t="str">
            <v>GG/00086/G/01/02/BTG</v>
          </cell>
          <cell r="E592">
            <v>762</v>
          </cell>
          <cell r="G592" t="str">
            <v>K002</v>
          </cell>
          <cell r="H592" t="str">
            <v>KALTIM INDUSTRIAL ESTATE,PT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R592">
            <v>0</v>
          </cell>
          <cell r="S592">
            <v>25800</v>
          </cell>
          <cell r="Y592">
            <v>762</v>
          </cell>
          <cell r="Z592" t="str">
            <v>BIAYA ADMINISTRASI PERIODE JANUARI 2002 BACKUP TERLAMPIR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C593" t="str">
            <v>GG/00086/G/01/02/BTG</v>
          </cell>
          <cell r="E593">
            <v>762</v>
          </cell>
          <cell r="G593" t="str">
            <v>K002</v>
          </cell>
          <cell r="H593" t="str">
            <v>KALTIM INDUSTRIAL ESTATE,PT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R593">
            <v>0</v>
          </cell>
          <cell r="S593">
            <v>56207</v>
          </cell>
          <cell r="Y593">
            <v>762</v>
          </cell>
          <cell r="Z593" t="str">
            <v>BIAYA ADMINISTRASI PERIODE JANUARI 2002 BACKUP TERLAMPIR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C594" t="str">
            <v>GG/00086/G/01/02/BTG</v>
          </cell>
          <cell r="E594">
            <v>762</v>
          </cell>
          <cell r="G594" t="str">
            <v>K002</v>
          </cell>
          <cell r="H594" t="str">
            <v>KALTIM INDUSTRIAL ESTATE,PT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R594">
            <v>0</v>
          </cell>
          <cell r="S594">
            <v>20000</v>
          </cell>
          <cell r="Y594">
            <v>762</v>
          </cell>
          <cell r="Z594" t="str">
            <v>BIAYA ADMINISTRASI PERIODE JANUARI 2002 BACKUP TERLAMPIR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C595" t="str">
            <v>GG/00086/G/01/02/BTG</v>
          </cell>
          <cell r="E595">
            <v>762</v>
          </cell>
          <cell r="G595" t="str">
            <v>K002</v>
          </cell>
          <cell r="H595" t="str">
            <v>KALTIM INDUSTRIAL ESTATE,PT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R595">
            <v>0</v>
          </cell>
          <cell r="S595">
            <v>51600</v>
          </cell>
          <cell r="Y595">
            <v>762</v>
          </cell>
          <cell r="Z595" t="str">
            <v>BIAYA ADMINISTRASI PERIODE JANUARI 2002 BACKUP TERLAMPIR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C596" t="str">
            <v>GG/00086/G/01/02/BTG</v>
          </cell>
          <cell r="E596">
            <v>762</v>
          </cell>
          <cell r="G596" t="str">
            <v>K002</v>
          </cell>
          <cell r="H596" t="str">
            <v>KALTIM INDUSTRIAL ESTATE,PT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R596">
            <v>0</v>
          </cell>
          <cell r="S596">
            <v>514000</v>
          </cell>
          <cell r="Y596">
            <v>762</v>
          </cell>
          <cell r="Z596" t="str">
            <v>BIAYA ADMINISTRASI PERIODE JANUARI 2002 BACKUP TERLAMPIR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C597" t="str">
            <v>GG/00086/G/01/02/BTG</v>
          </cell>
          <cell r="E597">
            <v>762</v>
          </cell>
          <cell r="G597" t="str">
            <v>K002</v>
          </cell>
          <cell r="H597" t="str">
            <v>KALTIM INDUSTRIAL ESTATE,PT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R597">
            <v>0</v>
          </cell>
          <cell r="S597">
            <v>1440000</v>
          </cell>
          <cell r="Y597">
            <v>762</v>
          </cell>
          <cell r="Z597" t="str">
            <v>BIAYA ADMINISTRASI PERIODE JANUARI 2002 BACKUP TERLAMPIR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C598" t="str">
            <v>GG/00086/G/01/02/BTG</v>
          </cell>
          <cell r="E598">
            <v>762</v>
          </cell>
          <cell r="G598" t="str">
            <v>K002</v>
          </cell>
          <cell r="H598" t="str">
            <v>KALTIM INDUSTRIAL ESTATE,PT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R598">
            <v>0</v>
          </cell>
          <cell r="S598">
            <v>16000</v>
          </cell>
          <cell r="Y598">
            <v>762</v>
          </cell>
          <cell r="Z598" t="str">
            <v>BIAYA ADMINISTRASI PERIODE JANUARI 2002 BACKUP TERLAMPIR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C599" t="str">
            <v>GG/00086/G/01/02/BTG</v>
          </cell>
          <cell r="E599">
            <v>762</v>
          </cell>
          <cell r="G599" t="str">
            <v>K002</v>
          </cell>
          <cell r="H599" t="str">
            <v>KALTIM INDUSTRIAL ESTATE,PT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R599">
            <v>0</v>
          </cell>
          <cell r="S599">
            <v>10000</v>
          </cell>
          <cell r="Y599">
            <v>762</v>
          </cell>
          <cell r="Z599" t="str">
            <v>BIAYA ADMINISTRASI PERIODE JANUARI 2002 BACKUP TERLAMPIR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C600" t="str">
            <v>GG/00087/G/01/02/BTG</v>
          </cell>
          <cell r="E600">
            <v>762</v>
          </cell>
          <cell r="G600" t="str">
            <v>K002</v>
          </cell>
          <cell r="H600" t="str">
            <v>KALTIM INDUSTRIAL ESTATE,PT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R600">
            <v>22803231</v>
          </cell>
          <cell r="S600">
            <v>0</v>
          </cell>
          <cell r="Y600">
            <v>762</v>
          </cell>
          <cell r="Z600" t="str">
            <v>BIAYA SELISIH KURS PERIODE JANUARI 2002 BACKUP TERLAMPIR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C601" t="str">
            <v>GG/00087/G/01/02/BTG</v>
          </cell>
          <cell r="E601">
            <v>762</v>
          </cell>
          <cell r="G601" t="str">
            <v>K002</v>
          </cell>
          <cell r="H601" t="str">
            <v>KALTIM INDUSTRIAL ESTATE,PT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R601">
            <v>0</v>
          </cell>
          <cell r="S601">
            <v>1050947</v>
          </cell>
          <cell r="Y601">
            <v>762</v>
          </cell>
          <cell r="Z601" t="str">
            <v>BIAYA SELISIH KURS PERIODE JANUARI 2002 BACKUP TERLAMPIR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C602" t="str">
            <v>GG/00087/G/01/02/BTG</v>
          </cell>
          <cell r="E602">
            <v>762</v>
          </cell>
          <cell r="G602" t="str">
            <v>K002</v>
          </cell>
          <cell r="H602" t="str">
            <v>KALTIM INDUSTRIAL ESTATE,PT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R602">
            <v>0</v>
          </cell>
          <cell r="S602">
            <v>21443915</v>
          </cell>
          <cell r="Y602">
            <v>762</v>
          </cell>
          <cell r="Z602" t="str">
            <v>BIAYA SELISIH KURS PERIODE JANUARI 2002 BACKUP TERLAMPIR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C603" t="str">
            <v>GG/00087/G/01/02/BTG</v>
          </cell>
          <cell r="E603">
            <v>762</v>
          </cell>
          <cell r="G603" t="str">
            <v>K002</v>
          </cell>
          <cell r="H603" t="str">
            <v>KALTIM INDUSTRIAL ESTATE,PT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R603">
            <v>0</v>
          </cell>
          <cell r="S603">
            <v>168420</v>
          </cell>
          <cell r="Y603">
            <v>762</v>
          </cell>
          <cell r="Z603" t="str">
            <v>BIAYA SELISIH KURS PERIODE JANUARI 2002 BACKUP TERLAMPIR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C604" t="str">
            <v>GG/00087/G/01/02/BTG</v>
          </cell>
          <cell r="E604">
            <v>762</v>
          </cell>
          <cell r="G604" t="str">
            <v>K002</v>
          </cell>
          <cell r="H604" t="str">
            <v>KALTIM INDUSTRIAL ESTATE,PT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R604">
            <v>0</v>
          </cell>
          <cell r="S604">
            <v>14720</v>
          </cell>
          <cell r="Y604">
            <v>762</v>
          </cell>
          <cell r="Z604" t="str">
            <v>BIAYA SELISIH KURS PERIODE JANUARI 2002 BACKUP TERLAMPIR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C605" t="str">
            <v>GG/00087/G/01/02/BTG</v>
          </cell>
          <cell r="E605">
            <v>762</v>
          </cell>
          <cell r="G605" t="str">
            <v>K002</v>
          </cell>
          <cell r="H605" t="str">
            <v>KALTIM INDUSTRIAL ESTATE,PT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R605">
            <v>0</v>
          </cell>
          <cell r="S605">
            <v>125229</v>
          </cell>
          <cell r="Y605">
            <v>762</v>
          </cell>
          <cell r="Z605" t="str">
            <v>BIAYA SELISIH KURS PERIODE JANUARI 2002 BACKUP TERLAMPIR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C606" t="str">
            <v>GG/00088/G/01/02/BTG</v>
          </cell>
          <cell r="E606">
            <v>762</v>
          </cell>
          <cell r="G606" t="str">
            <v>K002</v>
          </cell>
          <cell r="H606" t="str">
            <v>KALTIM INDUSTRIAL ESTATE,PT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R606">
            <v>10000000</v>
          </cell>
          <cell r="S606">
            <v>0</v>
          </cell>
          <cell r="Y606">
            <v>762</v>
          </cell>
          <cell r="Z606" t="str">
            <v>JURNAL PINDAH DANA &amp; PIUTANG PIHAK KE III A/N TETEN HIDAYAT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C607" t="str">
            <v>GG/00088/G/01/02/BTG</v>
          </cell>
          <cell r="E607">
            <v>762</v>
          </cell>
          <cell r="G607" t="str">
            <v>K002</v>
          </cell>
          <cell r="H607" t="str">
            <v>KALTIM INDUSTRIAL ESTATE,PT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R607">
            <v>10000000</v>
          </cell>
          <cell r="S607">
            <v>0</v>
          </cell>
          <cell r="Y607">
            <v>762</v>
          </cell>
          <cell r="Z607" t="str">
            <v>JURNAL PINDAH DANA &amp; PIUTANG PIHAK KE III A/N TETEN HIDAYAT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C608" t="str">
            <v>GG/00088/G/01/02/BTG</v>
          </cell>
          <cell r="E608">
            <v>762</v>
          </cell>
          <cell r="G608" t="str">
            <v>K002</v>
          </cell>
          <cell r="H608" t="str">
            <v>KALTIM INDUSTRIAL ESTATE,PT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R608">
            <v>0</v>
          </cell>
          <cell r="S608">
            <v>10000000</v>
          </cell>
          <cell r="Y608">
            <v>762</v>
          </cell>
          <cell r="Z608" t="str">
            <v>JURNAL PINDAH DANA &amp; PIUTANG PIHAK KE III A/N TETEN HIDAYAT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C609" t="str">
            <v>GG/00088/G/01/02/BTG</v>
          </cell>
          <cell r="E609">
            <v>762</v>
          </cell>
          <cell r="G609" t="str">
            <v>K002</v>
          </cell>
          <cell r="H609" t="str">
            <v>KALTIM INDUSTRIAL ESTATE,PT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R609">
            <v>0</v>
          </cell>
          <cell r="S609">
            <v>10000000</v>
          </cell>
          <cell r="Y609">
            <v>762</v>
          </cell>
          <cell r="Z609" t="str">
            <v>JURNAL PINDAH DANA &amp; PIUTANG PIHAK KE III A/N TETEN HIDAYAT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C610" t="str">
            <v>GG/00089/G/01/02/BTG</v>
          </cell>
          <cell r="E610">
            <v>762</v>
          </cell>
          <cell r="G610" t="str">
            <v>B027</v>
          </cell>
          <cell r="H610" t="str">
            <v>BANK MANDIRI (PERSERO) LHOK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R610">
            <v>500000000</v>
          </cell>
          <cell r="S610">
            <v>0</v>
          </cell>
          <cell r="Y610">
            <v>762</v>
          </cell>
          <cell r="Z610" t="str">
            <v>PEMINDAHAN DANA DARI BNI CAB.BTG KE BANK MANDIRI CAB.LOKTUAN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C611" t="str">
            <v>GG/00089/G/01/02/BTG</v>
          </cell>
          <cell r="E611">
            <v>762</v>
          </cell>
          <cell r="G611" t="str">
            <v>B027</v>
          </cell>
          <cell r="H611" t="str">
            <v>BANK MANDIRI (PERSERO) LHOK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R611">
            <v>0</v>
          </cell>
          <cell r="S611">
            <v>500000000</v>
          </cell>
          <cell r="Y611">
            <v>762</v>
          </cell>
          <cell r="Z611" t="str">
            <v>PEMINDAHAN DANA DARI BNI CAB.BTG KE BANK MANDIRI CAB.LOKTUAN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C612" t="str">
            <v>GG/00090/G/01/02/BTG</v>
          </cell>
          <cell r="E612">
            <v>762</v>
          </cell>
          <cell r="G612" t="str">
            <v>K002</v>
          </cell>
          <cell r="H612" t="str">
            <v>KALTIM INDUSTRIAL ESTATE,PT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R612">
            <v>6361820</v>
          </cell>
          <cell r="S612">
            <v>0</v>
          </cell>
          <cell r="Y612">
            <v>762</v>
          </cell>
          <cell r="Z612" t="str">
            <v>PEMBEBANAN BIAYA TELEPHONE BLN JANUARI 2002 BACKUP TERLAMPIR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C613" t="str">
            <v>GG/00090/G/01/02/BTG</v>
          </cell>
          <cell r="E613">
            <v>762</v>
          </cell>
          <cell r="G613" t="str">
            <v>K002</v>
          </cell>
          <cell r="H613" t="str">
            <v>KALTIM INDUSTRIAL ESTATE,PT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R613">
            <v>1386235</v>
          </cell>
          <cell r="S613">
            <v>0</v>
          </cell>
          <cell r="Y613">
            <v>762</v>
          </cell>
          <cell r="Z613" t="str">
            <v>PEMBEBANAN BIAYA TELEPHONE BULAN JANUARI 2002 A/N PT.KDM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C614" t="str">
            <v>GG/00090/G/01/02/BTG</v>
          </cell>
          <cell r="E614">
            <v>762</v>
          </cell>
          <cell r="G614" t="str">
            <v>K002</v>
          </cell>
          <cell r="H614" t="str">
            <v>KALTIM INDUSTRIAL ESTATE,PT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R614">
            <v>24000</v>
          </cell>
          <cell r="S614">
            <v>0</v>
          </cell>
          <cell r="Y614">
            <v>762</v>
          </cell>
          <cell r="Z614" t="str">
            <v>PEMBEBANAN BIAYA TELEPHONE BLN JANUARI 2002 BACKUP TERLAMPIR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C615" t="str">
            <v>GG/00090/G/01/02/BTG</v>
          </cell>
          <cell r="E615">
            <v>762</v>
          </cell>
          <cell r="G615" t="str">
            <v>K002</v>
          </cell>
          <cell r="H615" t="str">
            <v>KALTIM INDUSTRIAL ESTATE,PT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R615">
            <v>636182</v>
          </cell>
          <cell r="S615">
            <v>0</v>
          </cell>
          <cell r="Y615">
            <v>762</v>
          </cell>
          <cell r="Z615" t="str">
            <v>PEMBEBANAN BIAYA TELEPHONE BLN JANUARI 2002 BACKUP TERLAMPIR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C616" t="str">
            <v>GG/00090/G/01/02/BTG</v>
          </cell>
          <cell r="E616">
            <v>762</v>
          </cell>
          <cell r="G616" t="str">
            <v>K002</v>
          </cell>
          <cell r="H616" t="str">
            <v>KALTIM INDUSTRIAL ESTATE,PT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R616">
            <v>0</v>
          </cell>
          <cell r="S616">
            <v>8408237</v>
          </cell>
          <cell r="Y616">
            <v>762</v>
          </cell>
          <cell r="Z616" t="str">
            <v>PEMBEBANAN BIAYA TELEPHONE BLN JANUARI 2002 BACKUP TERLAMPIR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C617" t="str">
            <v>GG/00091/G/01/02/BTG</v>
          </cell>
          <cell r="E617">
            <v>762</v>
          </cell>
          <cell r="G617" t="str">
            <v>K002</v>
          </cell>
          <cell r="H617" t="str">
            <v>KALTIM INDUSTRIAL ESTATE,PT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R617">
            <v>13571304</v>
          </cell>
          <cell r="S617">
            <v>0</v>
          </cell>
          <cell r="Y617">
            <v>762</v>
          </cell>
          <cell r="Z617" t="str">
            <v>JNL BIAYA GAJI KARYAWAN PT KIE &amp; PERBANTUAN PKT PRD JAN'2002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C618" t="str">
            <v>GG/00091/G/01/02/BTG</v>
          </cell>
          <cell r="E618">
            <v>762</v>
          </cell>
          <cell r="G618" t="str">
            <v>K002</v>
          </cell>
          <cell r="H618" t="str">
            <v>KALTIM INDUSTRIAL ESTATE,PT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R618">
            <v>562644</v>
          </cell>
          <cell r="S618">
            <v>0</v>
          </cell>
          <cell r="Y618">
            <v>762</v>
          </cell>
          <cell r="Z618" t="str">
            <v>JNL BIAYA GAJI KARYAWAN PT KIE &amp; PERBANTUAN PKT PRD JAN'2002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G619" t="str">
            <v>K002</v>
          </cell>
          <cell r="H619" t="str">
            <v>KALTIM INDUSTRIAL ESTATE,PT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R619">
            <v>3382301</v>
          </cell>
          <cell r="S619">
            <v>0</v>
          </cell>
          <cell r="Y619">
            <v>762</v>
          </cell>
          <cell r="Z619" t="str">
            <v>JNL BIAYA GAJI KARYAWAN PT KIE &amp; PERBANTUAN PKT PRD JAN'2002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C620" t="str">
            <v>GG/00091/G/01/02/BTG</v>
          </cell>
          <cell r="E620">
            <v>762</v>
          </cell>
          <cell r="G620" t="str">
            <v>K002</v>
          </cell>
          <cell r="H620" t="str">
            <v>KALTIM INDUSTRIAL ESTATE,PT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R620">
            <v>1850000</v>
          </cell>
          <cell r="S620">
            <v>0</v>
          </cell>
          <cell r="Y620">
            <v>762</v>
          </cell>
          <cell r="Z620" t="str">
            <v>JNL BIAYA GAJI KARYAWAN PT KIE &amp; PERBANTUAN PKT PRD JAN'2002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C621" t="str">
            <v>GG/00091/G/01/02/BTG</v>
          </cell>
          <cell r="E621">
            <v>762</v>
          </cell>
          <cell r="G621" t="str">
            <v>K002</v>
          </cell>
          <cell r="H621" t="str">
            <v>KALTIM INDUSTRIAL ESTATE,PT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R621">
            <v>2164000</v>
          </cell>
          <cell r="S621">
            <v>0</v>
          </cell>
          <cell r="Y621">
            <v>762</v>
          </cell>
          <cell r="Z621" t="str">
            <v>JNL BIAYA GAJI KARYAWAN PT KIE &amp; PERBANTUAN PKT PRD JAN'2002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C622" t="str">
            <v>GG/00091/G/01/02/BTG</v>
          </cell>
          <cell r="E622">
            <v>762</v>
          </cell>
          <cell r="G622" t="str">
            <v>K002</v>
          </cell>
          <cell r="H622" t="str">
            <v>KALTIM INDUSTRIAL ESTATE,PT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R622">
            <v>2145000</v>
          </cell>
          <cell r="S622">
            <v>0</v>
          </cell>
          <cell r="Y622">
            <v>762</v>
          </cell>
          <cell r="Z622" t="str">
            <v>JNL BIAYA GAJI KARYAWAN PT KIE &amp; PERBANTUAN PKT PRD JAN'2002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C623" t="str">
            <v>GG/00091/G/01/02/BTG</v>
          </cell>
          <cell r="E623">
            <v>762</v>
          </cell>
          <cell r="G623" t="str">
            <v>K002</v>
          </cell>
          <cell r="H623" t="str">
            <v>KALTIM INDUSTRIAL ESTATE,PT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R623">
            <v>6653109</v>
          </cell>
          <cell r="S623">
            <v>0</v>
          </cell>
          <cell r="Y623">
            <v>762</v>
          </cell>
          <cell r="Z623" t="str">
            <v>JNL BIAYA GAJI KARYAWAN PT KIE &amp; PERBANTUAN PKT PRD JAN'2002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C624" t="str">
            <v>GG/00091/G/01/02/BTG</v>
          </cell>
          <cell r="E624">
            <v>762</v>
          </cell>
          <cell r="G624" t="str">
            <v>K002</v>
          </cell>
          <cell r="H624" t="str">
            <v>KALTIM INDUSTRIAL ESTATE,PT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R624">
            <v>1369940</v>
          </cell>
          <cell r="S624">
            <v>0</v>
          </cell>
          <cell r="Y624">
            <v>762</v>
          </cell>
          <cell r="Z624" t="str">
            <v>JNL BIAYA GAJI KARYAWAN PT KIE &amp; PERBANTUAN PKT PRD JAN'2002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G625" t="str">
            <v>K002</v>
          </cell>
          <cell r="H625" t="str">
            <v>KALTIM INDUSTRIAL ESTATE,PT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R625">
            <v>0</v>
          </cell>
          <cell r="S625">
            <v>129904</v>
          </cell>
          <cell r="Y625">
            <v>762</v>
          </cell>
          <cell r="Z625" t="str">
            <v>JNL BIAYA GAJI KARYAWAN PT KIE &amp; PERBANTUAN PKT PRD JAN'2002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G626" t="str">
            <v>K002</v>
          </cell>
          <cell r="H626" t="str">
            <v>KALTIM INDUSTRIAL ESTATE,PT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R626">
            <v>0</v>
          </cell>
          <cell r="S626">
            <v>75000</v>
          </cell>
          <cell r="Y626">
            <v>762</v>
          </cell>
          <cell r="Z626" t="str">
            <v>JNL BIAYA GAJI KARYAWAN PT KIE &amp; PERBANTUAN PKT PRD JAN'2002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G627" t="str">
            <v>K002</v>
          </cell>
          <cell r="H627" t="str">
            <v>KALTIM INDUSTRIAL ESTATE,PT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R627">
            <v>0</v>
          </cell>
          <cell r="S627">
            <v>106100</v>
          </cell>
          <cell r="Y627">
            <v>762</v>
          </cell>
          <cell r="Z627" t="str">
            <v>JNL BIAYA GAJI KARYAWAN PT KIE &amp; PERBANTUAN PKT PRD JAN'2002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G628" t="str">
            <v>K002</v>
          </cell>
          <cell r="H628" t="str">
            <v>KALTIM INDUSTRIAL ESTATE,PT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R628">
            <v>0</v>
          </cell>
          <cell r="S628">
            <v>500</v>
          </cell>
          <cell r="Y628">
            <v>762</v>
          </cell>
          <cell r="Z628" t="str">
            <v>JNL BIAYA GAJI KARYAWAN PT KIE &amp; PERBANTUAN PKT PRD JAN'2002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C629" t="str">
            <v>GG/00091/G/01/02/BTG</v>
          </cell>
          <cell r="E629">
            <v>762</v>
          </cell>
          <cell r="G629" t="str">
            <v>K002</v>
          </cell>
          <cell r="H629" t="str">
            <v>KALTIM INDUSTRIAL ESTATE,PT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R629">
            <v>0</v>
          </cell>
          <cell r="S629">
            <v>30000</v>
          </cell>
          <cell r="Y629">
            <v>762</v>
          </cell>
          <cell r="Z629" t="str">
            <v>JNL BIAYA GAJI KARYAWAN PT KIE &amp; PERBANTUAN PKT PRD JAN'2002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C630" t="str">
            <v>GG/00091/G/01/02/BTG</v>
          </cell>
          <cell r="E630">
            <v>762</v>
          </cell>
          <cell r="G630" t="str">
            <v>K002</v>
          </cell>
          <cell r="H630" t="str">
            <v>KALTIM INDUSTRIAL ESTATE,PT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R630">
            <v>0</v>
          </cell>
          <cell r="S630">
            <v>196792</v>
          </cell>
          <cell r="Y630">
            <v>762</v>
          </cell>
          <cell r="Z630" t="str">
            <v>JNL BIAYA GAJI KARYAWAN PT KIE &amp; PERBANTUAN PKT PRD JAN'2002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C631" t="str">
            <v>GG/00091/G/01/02/BTG</v>
          </cell>
          <cell r="E631">
            <v>762</v>
          </cell>
          <cell r="G631" t="str">
            <v>K002</v>
          </cell>
          <cell r="H631" t="str">
            <v>KALTIM INDUSTRIAL ESTATE,PT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R631">
            <v>0</v>
          </cell>
          <cell r="S631">
            <v>397918</v>
          </cell>
          <cell r="Y631">
            <v>762</v>
          </cell>
          <cell r="Z631" t="str">
            <v>JNL BIAYA GAJI KARYAWAN PT KIE &amp; PERBANTUAN PKT PRD JAN'2002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C632" t="str">
            <v>GG/00091/G/01/02/BTG</v>
          </cell>
          <cell r="E632">
            <v>762</v>
          </cell>
          <cell r="G632" t="str">
            <v>K002</v>
          </cell>
          <cell r="H632" t="str">
            <v>KALTIM INDUSTRIAL ESTATE,PT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R632">
            <v>0</v>
          </cell>
          <cell r="S632">
            <v>397918</v>
          </cell>
          <cell r="Y632">
            <v>762</v>
          </cell>
          <cell r="Z632" t="str">
            <v>JNL BIAYA GAJI KARYAWAN PT KIE &amp; PERBANTUAN PKT PRD JAN'2002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C633" t="str">
            <v>GG/00091/G/01/02/BTG</v>
          </cell>
          <cell r="E633">
            <v>762</v>
          </cell>
          <cell r="G633" t="str">
            <v>K002</v>
          </cell>
          <cell r="H633" t="str">
            <v>KALTIM INDUSTRIAL ESTATE,PT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R633">
            <v>0</v>
          </cell>
          <cell r="S633">
            <v>558950</v>
          </cell>
          <cell r="Y633">
            <v>762</v>
          </cell>
          <cell r="Z633" t="str">
            <v>JNL BIAYA GAJI KARYAWAN PT KIE &amp; PERBANTUAN PKT PRD JAN'2002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C634" t="str">
            <v>GG/00091/G/01/02/BTG</v>
          </cell>
          <cell r="E634">
            <v>762</v>
          </cell>
          <cell r="G634" t="str">
            <v>K002</v>
          </cell>
          <cell r="H634" t="str">
            <v>KALTIM INDUSTRIAL ESTATE,PT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R634">
            <v>5642062</v>
          </cell>
          <cell r="S634">
            <v>0</v>
          </cell>
          <cell r="Y634">
            <v>762</v>
          </cell>
          <cell r="Z634" t="str">
            <v>JNL BIAYA GAJI KARYAWAN PT KIE &amp; PERBANTUAN PKT PRD JAN'2002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C635" t="str">
            <v>GG/00091/G/01/02/BTG</v>
          </cell>
          <cell r="E635">
            <v>762</v>
          </cell>
          <cell r="G635" t="str">
            <v>K002</v>
          </cell>
          <cell r="H635" t="str">
            <v>KALTIM INDUSTRIAL ESTATE,PT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R635">
            <v>1066471</v>
          </cell>
          <cell r="S635">
            <v>0</v>
          </cell>
          <cell r="Y635">
            <v>762</v>
          </cell>
          <cell r="Z635" t="str">
            <v>JNL BIAYA GAJI KARYAWAN PT KIE &amp; PERBANTUAN PKT PRD JAN'2002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C636" t="str">
            <v>GG/00091/G/01/02/BTG</v>
          </cell>
          <cell r="E636">
            <v>762</v>
          </cell>
          <cell r="G636" t="str">
            <v>K002</v>
          </cell>
          <cell r="H636" t="str">
            <v>KALTIM INDUSTRIAL ESTATE,PT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R636">
            <v>4827776</v>
          </cell>
          <cell r="S636">
            <v>0</v>
          </cell>
          <cell r="Y636">
            <v>762</v>
          </cell>
          <cell r="Z636" t="str">
            <v>JNL BIAYA GAJI KARYAWAN PT KIE &amp; PERBANTUAN PKT PRD JAN'2002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C637" t="str">
            <v>GG/00091/G/01/02/BTG</v>
          </cell>
          <cell r="E637">
            <v>762</v>
          </cell>
          <cell r="G637" t="str">
            <v>K002</v>
          </cell>
          <cell r="H637" t="str">
            <v>KALTIM INDUSTRIAL ESTATE,PT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R637">
            <v>175000</v>
          </cell>
          <cell r="S637">
            <v>0</v>
          </cell>
          <cell r="Y637">
            <v>762</v>
          </cell>
          <cell r="Z637" t="str">
            <v>JNL BIAYA GAJI KARYAWAN PT KIE &amp; PERBANTUAN PKT PRD JAN'2002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C638" t="str">
            <v>GG/00091/G/01/02/BTG</v>
          </cell>
          <cell r="E638">
            <v>762</v>
          </cell>
          <cell r="G638" t="str">
            <v>K002</v>
          </cell>
          <cell r="H638" t="str">
            <v>KALTIM INDUSTRIAL ESTATE,PT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R638">
            <v>231724</v>
          </cell>
          <cell r="S638">
            <v>0</v>
          </cell>
          <cell r="Y638">
            <v>762</v>
          </cell>
          <cell r="Z638" t="str">
            <v>JNL BIAYA GAJI KARYAWAN PT KIE &amp; PERBANTUAN PKT PRD JAN'2002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C639" t="str">
            <v>GG/00091/G/01/02/BTG</v>
          </cell>
          <cell r="E639">
            <v>762</v>
          </cell>
          <cell r="G639" t="str">
            <v>K002</v>
          </cell>
          <cell r="H639" t="str">
            <v>KALTIM INDUSTRIAL ESTATE,PT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R639">
            <v>3552000</v>
          </cell>
          <cell r="S639">
            <v>0</v>
          </cell>
          <cell r="Y639">
            <v>762</v>
          </cell>
          <cell r="Z639" t="str">
            <v>JNL BIAYA GAJI KARYAWAN PT KIE &amp; PERBANTUAN PKT PRD JAN'2002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C640" t="str">
            <v>GG/00091/G/01/02/BTG</v>
          </cell>
          <cell r="E640">
            <v>762</v>
          </cell>
          <cell r="G640" t="str">
            <v>K002</v>
          </cell>
          <cell r="H640" t="str">
            <v>KALTIM INDUSTRIAL ESTATE,PT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R640">
            <v>3263000</v>
          </cell>
          <cell r="S640">
            <v>0</v>
          </cell>
          <cell r="Y640">
            <v>762</v>
          </cell>
          <cell r="Z640" t="str">
            <v>JNL BIAYA GAJI KARYAWAN PT KIE &amp; PERBANTUAN PKT PRD JAN'2002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C641" t="str">
            <v>GG/00091/G/01/02/BTG</v>
          </cell>
          <cell r="E641">
            <v>762</v>
          </cell>
          <cell r="G641" t="str">
            <v>K002</v>
          </cell>
          <cell r="H641" t="str">
            <v>KALTIM INDUSTRIAL ESTATE,PT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R641">
            <v>20562994</v>
          </cell>
          <cell r="S641">
            <v>0</v>
          </cell>
          <cell r="Y641">
            <v>762</v>
          </cell>
          <cell r="Z641" t="str">
            <v>JNL BIAYA GAJI KARYAWAN PT KIE &amp; PERBANTUAN PKT PRD JAN'2002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C642" t="str">
            <v>GG/00091/G/01/02/BTG</v>
          </cell>
          <cell r="E642">
            <v>762</v>
          </cell>
          <cell r="G642" t="str">
            <v>K002</v>
          </cell>
          <cell r="H642" t="str">
            <v>KALTIM INDUSTRIAL ESTATE,PT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R642">
            <v>1830920</v>
          </cell>
          <cell r="S642">
            <v>0</v>
          </cell>
          <cell r="Y642">
            <v>762</v>
          </cell>
          <cell r="Z642" t="str">
            <v>JNL BIAYA GAJI KARYAWAN PT KIE &amp; PERBANTUAN PKT PRD JAN'2002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C643" t="str">
            <v>GG/00091/G/01/02/BTG</v>
          </cell>
          <cell r="E643">
            <v>762</v>
          </cell>
          <cell r="G643" t="str">
            <v>K002</v>
          </cell>
          <cell r="H643" t="str">
            <v>KALTIM INDUSTRIAL ESTATE,PT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R643">
            <v>0</v>
          </cell>
          <cell r="S643">
            <v>277668</v>
          </cell>
          <cell r="Y643">
            <v>762</v>
          </cell>
          <cell r="Z643" t="str">
            <v>JNL BIAYA GAJI KARYAWAN PT KIE &amp; PERBANTUAN PKT PRD JAN'2002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C644" t="str">
            <v>GG/00091/G/01/02/BTG</v>
          </cell>
          <cell r="E644">
            <v>762</v>
          </cell>
          <cell r="G644" t="str">
            <v>K002</v>
          </cell>
          <cell r="H644" t="str">
            <v>KALTIM INDUSTRIAL ESTATE,PT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R644">
            <v>0</v>
          </cell>
          <cell r="S644">
            <v>46000</v>
          </cell>
          <cell r="Y644">
            <v>762</v>
          </cell>
          <cell r="Z644" t="str">
            <v>JNL BIAYA GAJI KARYAWAN PT KIE &amp; PERBANTUAN PKT PRD JAN'2002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G645" t="str">
            <v>K002</v>
          </cell>
          <cell r="H645" t="str">
            <v>KALTIM INDUSTRIAL ESTATE,PT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R645">
            <v>0</v>
          </cell>
          <cell r="S645">
            <v>150000</v>
          </cell>
          <cell r="Y645">
            <v>762</v>
          </cell>
          <cell r="Z645" t="str">
            <v>JNL BIAYA GAJI KARYAWAN PT KIE &amp; PERBANTUAN PKT PRD JAN'2002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G646" t="str">
            <v>K002</v>
          </cell>
          <cell r="H646" t="str">
            <v>KALTIM INDUSTRIAL ESTATE,PT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R646">
            <v>0</v>
          </cell>
          <cell r="S646">
            <v>29900</v>
          </cell>
          <cell r="Y646">
            <v>762</v>
          </cell>
          <cell r="Z646" t="str">
            <v>JNL BIAYA GAJI KARYAWAN PT KIE &amp; PERBANTUAN PKT PRD JAN'2002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C647" t="str">
            <v>GG/00091/G/01/02/BTG</v>
          </cell>
          <cell r="E647">
            <v>762</v>
          </cell>
          <cell r="G647" t="str">
            <v>K002</v>
          </cell>
          <cell r="H647" t="str">
            <v>KALTIM INDUSTRIAL ESTATE,PT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R647">
            <v>0</v>
          </cell>
          <cell r="S647">
            <v>567974</v>
          </cell>
          <cell r="Y647">
            <v>762</v>
          </cell>
          <cell r="Z647" t="str">
            <v>JNL BIAYA GAJI KARYAWAN PT KIE &amp; PERBANTUAN PKT PRD JAN'2002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C648" t="str">
            <v>GG/00091/G/01/02/BTG</v>
          </cell>
          <cell r="E648">
            <v>762</v>
          </cell>
          <cell r="G648" t="str">
            <v>K002</v>
          </cell>
          <cell r="H648" t="str">
            <v>KALTIM INDUSTRIAL ESTATE,PT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R648">
            <v>0</v>
          </cell>
          <cell r="S648">
            <v>567974</v>
          </cell>
          <cell r="Y648">
            <v>762</v>
          </cell>
          <cell r="Z648" t="str">
            <v>JNL BIAYA GAJI KARYAWAN PT KIE &amp; PERBANTUAN PKT PRD JAN'2002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C649" t="str">
            <v>GG/00091/G/01/02/BTG</v>
          </cell>
          <cell r="E649">
            <v>762</v>
          </cell>
          <cell r="G649" t="str">
            <v>K002</v>
          </cell>
          <cell r="H649" t="str">
            <v>KALTIM INDUSTRIAL ESTATE,PT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R649">
            <v>0</v>
          </cell>
          <cell r="S649">
            <v>1481700</v>
          </cell>
          <cell r="Y649">
            <v>762</v>
          </cell>
          <cell r="Z649" t="str">
            <v>JNL BIAYA GAJI KARYAWAN PT KIE &amp; PERBANTUAN PKT PRD JAN'2002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C650" t="str">
            <v>GG/00091/G/01/02/BTG</v>
          </cell>
          <cell r="E650">
            <v>762</v>
          </cell>
          <cell r="G650" t="str">
            <v>K002</v>
          </cell>
          <cell r="H650" t="str">
            <v>KALTIM INDUSTRIAL ESTATE,PT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R650">
            <v>2135513</v>
          </cell>
          <cell r="S650">
            <v>0</v>
          </cell>
          <cell r="Y650">
            <v>762</v>
          </cell>
          <cell r="Z650" t="str">
            <v>JNL BIAYA GAJI KARYAWAN PT KIE &amp; PERBANTUAN PKT PRD JAN'2002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C651" t="str">
            <v>GG/00091/G/01/02/BTG</v>
          </cell>
          <cell r="E651">
            <v>762</v>
          </cell>
          <cell r="G651" t="str">
            <v>K002</v>
          </cell>
          <cell r="H651" t="str">
            <v>KALTIM INDUSTRIAL ESTATE,PT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R651">
            <v>375709</v>
          </cell>
          <cell r="S651">
            <v>0</v>
          </cell>
          <cell r="Y651">
            <v>762</v>
          </cell>
          <cell r="Z651" t="str">
            <v>JNL BIAYA GAJI KARYAWAN PT KIE &amp; PERBANTUAN PKT PRD JAN'2002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C652" t="str">
            <v>GG/00091/G/01/02/BTG</v>
          </cell>
          <cell r="E652">
            <v>762</v>
          </cell>
          <cell r="G652" t="str">
            <v>K002</v>
          </cell>
          <cell r="H652" t="str">
            <v>KALTIM INDUSTRIAL ESTATE,PT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R652">
            <v>1815186</v>
          </cell>
          <cell r="S652">
            <v>0</v>
          </cell>
          <cell r="Y652">
            <v>762</v>
          </cell>
          <cell r="Z652" t="str">
            <v>JNL BIAYA GAJI KARYAWAN PT KIE &amp; PERBANTUAN PKT PRD JAN'2002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C653" t="str">
            <v>GG/00091/G/01/02/BTG</v>
          </cell>
          <cell r="E653">
            <v>762</v>
          </cell>
          <cell r="G653" t="str">
            <v>K002</v>
          </cell>
          <cell r="H653" t="str">
            <v>KALTIM INDUSTRIAL ESTATE,PT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R653">
            <v>350000</v>
          </cell>
          <cell r="S653">
            <v>0</v>
          </cell>
          <cell r="Y653">
            <v>762</v>
          </cell>
          <cell r="Z653" t="str">
            <v>JNL BIAYA GAJI KARYAWAN PT KIE &amp; PERBANTUAN PKT PRD JAN'2002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C654" t="str">
            <v>GG/00091/G/01/02/BTG</v>
          </cell>
          <cell r="E654">
            <v>762</v>
          </cell>
          <cell r="G654" t="str">
            <v>K002</v>
          </cell>
          <cell r="H654" t="str">
            <v>KALTIM INDUSTRIAL ESTATE,PT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R654">
            <v>1346000</v>
          </cell>
          <cell r="S654">
            <v>0</v>
          </cell>
          <cell r="Y654">
            <v>762</v>
          </cell>
          <cell r="Z654" t="str">
            <v>JNL BIAYA GAJI KARYAWAN PT KIE &amp; PERBANTUAN PKT PRD JAN'2002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C655" t="str">
            <v>GG/00091/G/01/02/BTG</v>
          </cell>
          <cell r="E655">
            <v>762</v>
          </cell>
          <cell r="G655" t="str">
            <v>K002</v>
          </cell>
          <cell r="H655" t="str">
            <v>KALTIM INDUSTRIAL ESTATE,PT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R655">
            <v>1137500</v>
          </cell>
          <cell r="S655">
            <v>0</v>
          </cell>
          <cell r="Y655">
            <v>762</v>
          </cell>
          <cell r="Z655" t="str">
            <v>JNL BIAYA GAJI KARYAWAN PT KIE &amp; PERBANTUAN PKT PRD JAN'2002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C656" t="str">
            <v>GG/00091/G/01/02/BTG</v>
          </cell>
          <cell r="E656">
            <v>762</v>
          </cell>
          <cell r="G656" t="str">
            <v>K002</v>
          </cell>
          <cell r="H656" t="str">
            <v>KALTIM INDUSTRIAL ESTATE,PT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R656">
            <v>4596416</v>
          </cell>
          <cell r="S656">
            <v>0</v>
          </cell>
          <cell r="Y656">
            <v>762</v>
          </cell>
          <cell r="Z656" t="str">
            <v>JNL BIAYA GAJI KARYAWAN PT KIE &amp; PERBANTUAN PKT PRD JAN'2002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C657" t="str">
            <v>GG/00091/G/01/02/BTG</v>
          </cell>
          <cell r="E657">
            <v>762</v>
          </cell>
          <cell r="G657" t="str">
            <v>K002</v>
          </cell>
          <cell r="H657" t="str">
            <v>KALTIM INDUSTRIAL ESTATE,PT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R657">
            <v>699400</v>
          </cell>
          <cell r="S657">
            <v>0</v>
          </cell>
          <cell r="Y657">
            <v>762</v>
          </cell>
          <cell r="Z657" t="str">
            <v>JNL BIAYA GAJI KARYAWAN PT KIE &amp; PERBANTUAN PKT PRD JAN'2002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G658" t="str">
            <v>K002</v>
          </cell>
          <cell r="H658" t="str">
            <v>KALTIM INDUSTRIAL ESTATE,PT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R658">
            <v>0</v>
          </cell>
          <cell r="S658">
            <v>97285</v>
          </cell>
          <cell r="Y658">
            <v>762</v>
          </cell>
          <cell r="Z658" t="str">
            <v>JNL BIAYA GAJI KARYAWAN PT KIE &amp; PERBANTUAN PKT PRD JAN'2002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G659" t="str">
            <v>K002</v>
          </cell>
          <cell r="H659" t="str">
            <v>KALTIM INDUSTRIAL ESTATE,PT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R659">
            <v>0</v>
          </cell>
          <cell r="S659">
            <v>150000</v>
          </cell>
          <cell r="Y659">
            <v>762</v>
          </cell>
          <cell r="Z659" t="str">
            <v>JNL BIAYA GAJI KARYAWAN PT KIE &amp; PERBANTUAN PKT PRD JAN'2002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G660" t="str">
            <v>K002</v>
          </cell>
          <cell r="H660" t="str">
            <v>KALTIM INDUSTRIAL ESTATE,PT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R660">
            <v>0</v>
          </cell>
          <cell r="S660">
            <v>400</v>
          </cell>
          <cell r="Y660">
            <v>762</v>
          </cell>
          <cell r="Z660" t="str">
            <v>JNL BIAYA GAJI KARYAWAN PT KIE &amp; PERBANTUAN PKT PRD JAN'2002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C661" t="str">
            <v>GG/00091/G/01/02/BTG</v>
          </cell>
          <cell r="E661">
            <v>762</v>
          </cell>
          <cell r="G661" t="str">
            <v>K002</v>
          </cell>
          <cell r="H661" t="str">
            <v>KALTIM INDUSTRIAL ESTATE,PT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R661">
            <v>0</v>
          </cell>
          <cell r="S661">
            <v>102939</v>
          </cell>
          <cell r="Y661">
            <v>762</v>
          </cell>
          <cell r="Z661" t="str">
            <v>JNL BIAYA GAJI KARYAWAN PT KIE &amp; PERBANTUAN PKT PRD JAN'2002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C662" t="str">
            <v>GG/00091/G/01/02/BTG</v>
          </cell>
          <cell r="E662">
            <v>762</v>
          </cell>
          <cell r="G662" t="str">
            <v>K002</v>
          </cell>
          <cell r="H662" t="str">
            <v>KALTIM INDUSTRIAL ESTATE,PT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R662">
            <v>0</v>
          </cell>
          <cell r="S662">
            <v>213551</v>
          </cell>
          <cell r="Y662">
            <v>762</v>
          </cell>
          <cell r="Z662" t="str">
            <v>JNL BIAYA GAJI KARYAWAN PT KIE &amp; PERBANTUAN PKT PRD JAN'2002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C663" t="str">
            <v>GG/00091/G/01/02/BTG</v>
          </cell>
          <cell r="E663">
            <v>762</v>
          </cell>
          <cell r="G663" t="str">
            <v>K002</v>
          </cell>
          <cell r="H663" t="str">
            <v>KALTIM INDUSTRIAL ESTATE,PT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R663">
            <v>0</v>
          </cell>
          <cell r="S663">
            <v>213551</v>
          </cell>
          <cell r="Y663">
            <v>762</v>
          </cell>
          <cell r="Z663" t="str">
            <v>JNL BIAYA GAJI KARYAWAN PT KIE &amp; PERBANTUAN PKT PRD JAN'2002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C664" t="str">
            <v>GG/00091/G/01/02/BTG</v>
          </cell>
          <cell r="E664">
            <v>762</v>
          </cell>
          <cell r="G664" t="str">
            <v>K002</v>
          </cell>
          <cell r="H664" t="str">
            <v>KALTIM INDUSTRIAL ESTATE,PT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R664">
            <v>0</v>
          </cell>
          <cell r="S664">
            <v>238900</v>
          </cell>
          <cell r="Y664">
            <v>762</v>
          </cell>
          <cell r="Z664" t="str">
            <v>JNL BIAYA GAJI KARYAWAN PT KIE &amp; PERBANTUAN PKT PRD JAN'2002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C665" t="str">
            <v>GG/00091/G/01/02/BTG</v>
          </cell>
          <cell r="E665">
            <v>762</v>
          </cell>
          <cell r="G665" t="str">
            <v>K002</v>
          </cell>
          <cell r="H665" t="str">
            <v>KALTIM INDUSTRIAL ESTATE,PT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R665">
            <v>2261756</v>
          </cell>
          <cell r="S665">
            <v>0</v>
          </cell>
          <cell r="Y665">
            <v>762</v>
          </cell>
          <cell r="Z665" t="str">
            <v>JNL BIAYA GAJI KARYAWAN PT KIE &amp; PERBANTUAN PKT PRD JAN'2002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C666" t="str">
            <v>GG/00091/G/01/02/BTG</v>
          </cell>
          <cell r="E666">
            <v>762</v>
          </cell>
          <cell r="G666" t="str">
            <v>K002</v>
          </cell>
          <cell r="H666" t="str">
            <v>KALTIM INDUSTRIAL ESTATE,PT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R666">
            <v>450331</v>
          </cell>
          <cell r="S666">
            <v>0</v>
          </cell>
          <cell r="Y666">
            <v>762</v>
          </cell>
          <cell r="Z666" t="str">
            <v>JNL BIAYA GAJI KARYAWAN PT KIE &amp; PERBANTUAN PKT PRD JAN'2002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C667" t="str">
            <v>GG/00091/G/01/02/BTG</v>
          </cell>
          <cell r="E667">
            <v>762</v>
          </cell>
          <cell r="G667" t="str">
            <v>K002</v>
          </cell>
          <cell r="H667" t="str">
            <v>KALTIM INDUSTRIAL ESTATE,PT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R667">
            <v>1953584</v>
          </cell>
          <cell r="S667">
            <v>0</v>
          </cell>
          <cell r="Y667">
            <v>762</v>
          </cell>
          <cell r="Z667" t="str">
            <v>JNL BIAYA GAJI KARYAWAN PT KIE &amp; PERBANTUAN PKT PRD JAN'2002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C668" t="str">
            <v>GG/00091/G/01/02/BTG</v>
          </cell>
          <cell r="E668">
            <v>762</v>
          </cell>
          <cell r="G668" t="str">
            <v>K002</v>
          </cell>
          <cell r="H668" t="str">
            <v>KALTIM INDUSTRIAL ESTATE,PT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R668">
            <v>0</v>
          </cell>
          <cell r="S668">
            <v>0</v>
          </cell>
          <cell r="Y668">
            <v>762</v>
          </cell>
          <cell r="Z668" t="str">
            <v>JNL BIAYA GAJI KARYAWAN PT KIE &amp; PERBANTUAN PKT PRD JAN'2002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C669" t="str">
            <v>GG/00091/G/01/02/BTG</v>
          </cell>
          <cell r="E669">
            <v>762</v>
          </cell>
          <cell r="G669" t="str">
            <v>K002</v>
          </cell>
          <cell r="H669" t="str">
            <v>KALTIM INDUSTRIAL ESTATE,PT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R669">
            <v>1488000</v>
          </cell>
          <cell r="S669">
            <v>0</v>
          </cell>
          <cell r="Y669">
            <v>762</v>
          </cell>
          <cell r="Z669" t="str">
            <v>JNL BIAYA GAJI KARYAWAN PT KIE &amp; PERBANTUAN PKT PRD JAN'2002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C670" t="str">
            <v>GG/00091/G/01/02/BTG</v>
          </cell>
          <cell r="E670">
            <v>762</v>
          </cell>
          <cell r="G670" t="str">
            <v>K002</v>
          </cell>
          <cell r="H670" t="str">
            <v>KALTIM INDUSTRIAL ESTATE,PT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R670">
            <v>1287000</v>
          </cell>
          <cell r="S670">
            <v>0</v>
          </cell>
          <cell r="Y670">
            <v>762</v>
          </cell>
          <cell r="Z670" t="str">
            <v>JNL BIAYA GAJI KARYAWAN PT KIE &amp; PERBANTUAN PKT PRD JAN'2002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C671" t="str">
            <v>GG/00091/G/01/02/BTG</v>
          </cell>
          <cell r="E671">
            <v>762</v>
          </cell>
          <cell r="G671" t="str">
            <v>K002</v>
          </cell>
          <cell r="H671" t="str">
            <v>KALTIM INDUSTRIAL ESTATE,PT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R671">
            <v>8940576</v>
          </cell>
          <cell r="S671">
            <v>0</v>
          </cell>
          <cell r="Y671">
            <v>762</v>
          </cell>
          <cell r="Z671" t="str">
            <v>JNL BIAYA GAJI KARYAWAN PT KIE &amp; PERBANTUAN PKT PRD JAN'2002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C672" t="str">
            <v>GG/00091/G/01/02/BTG</v>
          </cell>
          <cell r="E672">
            <v>762</v>
          </cell>
          <cell r="G672" t="str">
            <v>K002</v>
          </cell>
          <cell r="H672" t="str">
            <v>KALTIM INDUSTRIAL ESTATE,PT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R672">
            <v>754460</v>
          </cell>
          <cell r="S672">
            <v>0</v>
          </cell>
          <cell r="Y672">
            <v>762</v>
          </cell>
          <cell r="Z672" t="str">
            <v>JNL BIAYA GAJI KARYAWAN PT KIE &amp; PERBANTUAN PKT PRD JAN'2002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C673" t="str">
            <v>GG/00091/G/01/02/BTG</v>
          </cell>
          <cell r="E673">
            <v>762</v>
          </cell>
          <cell r="G673" t="str">
            <v>K002</v>
          </cell>
          <cell r="H673" t="str">
            <v>KALTIM INDUSTRIAL ESTATE,PT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R673">
            <v>0</v>
          </cell>
          <cell r="S673">
            <v>34000</v>
          </cell>
          <cell r="Y673">
            <v>762</v>
          </cell>
          <cell r="Z673" t="str">
            <v>JNL BIAYA GAJI KARYAWAN PT KIE &amp; PERBANTUAN PKT PRD JAN'2002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C674" t="str">
            <v>GG/00091/G/01/02/BTG</v>
          </cell>
          <cell r="E674">
            <v>762</v>
          </cell>
          <cell r="G674" t="str">
            <v>K002</v>
          </cell>
          <cell r="H674" t="str">
            <v>KALTIM INDUSTRIAL ESTATE,PT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R674">
            <v>0</v>
          </cell>
          <cell r="S674">
            <v>109680</v>
          </cell>
          <cell r="Y674">
            <v>762</v>
          </cell>
          <cell r="Z674" t="str">
            <v>JNL BIAYA GAJI KARYAWAN PT KIE &amp; PERBANTUAN PKT PRD JAN'2002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C675" t="str">
            <v>GG/00091/G/01/02/BTG</v>
          </cell>
          <cell r="E675">
            <v>762</v>
          </cell>
          <cell r="G675" t="str">
            <v>K002</v>
          </cell>
          <cell r="H675" t="str">
            <v>KALTIM INDUSTRIAL ESTATE,PT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R675">
            <v>0</v>
          </cell>
          <cell r="S675">
            <v>229833</v>
          </cell>
          <cell r="Y675">
            <v>762</v>
          </cell>
          <cell r="Z675" t="str">
            <v>JNL BIAYA GAJI KARYAWAN PT KIE &amp; PERBANTUAN PKT PRD JAN'2002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C676" t="str">
            <v>GG/00091/G/01/02/BTG</v>
          </cell>
          <cell r="E676">
            <v>762</v>
          </cell>
          <cell r="G676" t="str">
            <v>K002</v>
          </cell>
          <cell r="H676" t="str">
            <v>KALTIM INDUSTRIAL ESTATE,PT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R676">
            <v>0</v>
          </cell>
          <cell r="S676">
            <v>229833</v>
          </cell>
          <cell r="Y676">
            <v>762</v>
          </cell>
          <cell r="Z676" t="str">
            <v>JNL BIAYA GAJI KARYAWAN PT KIE &amp; PERBANTUAN PKT PRD JAN'2002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C677" t="str">
            <v>GG/00091/G/01/02/BTG</v>
          </cell>
          <cell r="E677">
            <v>762</v>
          </cell>
          <cell r="G677" t="str">
            <v>K002</v>
          </cell>
          <cell r="H677" t="str">
            <v>KALTIM INDUSTRIAL ESTATE,PT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R677">
            <v>0</v>
          </cell>
          <cell r="S677">
            <v>714750</v>
          </cell>
          <cell r="Y677">
            <v>762</v>
          </cell>
          <cell r="Z677" t="str">
            <v>JNL BIAYA GAJI KARYAWAN PT KIE &amp; PERBANTUAN PKT PRD JAN'2002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C678" t="str">
            <v>GG/00091/G/01/02/BTG</v>
          </cell>
          <cell r="E678">
            <v>762</v>
          </cell>
          <cell r="G678" t="str">
            <v>K002</v>
          </cell>
          <cell r="H678" t="str">
            <v>KALTIM INDUSTRIAL ESTATE,PT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R678">
            <v>1472394</v>
          </cell>
          <cell r="S678">
            <v>0</v>
          </cell>
          <cell r="Y678">
            <v>762</v>
          </cell>
          <cell r="Z678" t="str">
            <v>JNL BIAYA GAJI KARYAWAN PT KIE &amp; PERBANTUAN PKT PRD JAN'2002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C679" t="str">
            <v>GG/00091/G/01/02/BTG</v>
          </cell>
          <cell r="E679">
            <v>762</v>
          </cell>
          <cell r="G679" t="str">
            <v>K002</v>
          </cell>
          <cell r="H679" t="str">
            <v>KALTIM INDUSTRIAL ESTATE,PT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R679">
            <v>269574</v>
          </cell>
          <cell r="S679">
            <v>0</v>
          </cell>
          <cell r="Y679">
            <v>762</v>
          </cell>
          <cell r="Z679" t="str">
            <v>JNL BIAYA GAJI KARYAWAN PT KIE &amp; PERBANTUAN PKT PRD JAN'2002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C680" t="str">
            <v>GG/00091/G/01/02/BTG</v>
          </cell>
          <cell r="E680">
            <v>762</v>
          </cell>
          <cell r="G680" t="str">
            <v>K002</v>
          </cell>
          <cell r="H680" t="str">
            <v>KALTIM INDUSTRIAL ESTATE,PT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R680">
            <v>1251535</v>
          </cell>
          <cell r="S680">
            <v>0</v>
          </cell>
          <cell r="Y680">
            <v>762</v>
          </cell>
          <cell r="Z680" t="str">
            <v>JNL BIAYA GAJI KARYAWAN PT KIE &amp; PERBANTUAN PKT PRD JAN'2002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C681" t="str">
            <v>GG/00091/G/01/02/BTG</v>
          </cell>
          <cell r="E681">
            <v>762</v>
          </cell>
          <cell r="G681" t="str">
            <v>K002</v>
          </cell>
          <cell r="H681" t="str">
            <v>KALTIM INDUSTRIAL ESTATE,PT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R681">
            <v>75712</v>
          </cell>
          <cell r="S681">
            <v>0</v>
          </cell>
          <cell r="Y681">
            <v>762</v>
          </cell>
          <cell r="Z681" t="str">
            <v>JNL BIAYA GAJI KARYAWAN PT KIE &amp; PERBANTUAN PKT PRD JAN'2002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C682" t="str">
            <v>GG/00091/G/01/02/BTG</v>
          </cell>
          <cell r="E682">
            <v>762</v>
          </cell>
          <cell r="G682" t="str">
            <v>K002</v>
          </cell>
          <cell r="H682" t="str">
            <v>KALTIM INDUSTRIAL ESTATE,PT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R682">
            <v>902000</v>
          </cell>
          <cell r="S682">
            <v>0</v>
          </cell>
          <cell r="Y682">
            <v>762</v>
          </cell>
          <cell r="Z682" t="str">
            <v>JNL BIAYA GAJI KARYAWAN PT KIE &amp; PERBANTUAN PKT PRD JAN'2002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C683" t="str">
            <v>GG/00091/G/01/02/BTG</v>
          </cell>
          <cell r="E683">
            <v>762</v>
          </cell>
          <cell r="G683" t="str">
            <v>K002</v>
          </cell>
          <cell r="H683" t="str">
            <v>KALTIM INDUSTRIAL ESTATE,PT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R683">
            <v>851500</v>
          </cell>
          <cell r="S683">
            <v>0</v>
          </cell>
          <cell r="Y683">
            <v>762</v>
          </cell>
          <cell r="Z683" t="str">
            <v>JNL BIAYA GAJI KARYAWAN PT KIE &amp; PERBANTUAN PKT PRD JAN'2002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C684" t="str">
            <v>GG/00091/G/01/02/BTG</v>
          </cell>
          <cell r="E684">
            <v>762</v>
          </cell>
          <cell r="G684" t="str">
            <v>K002</v>
          </cell>
          <cell r="H684" t="str">
            <v>KALTIM INDUSTRIAL ESTATE,PT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R684">
            <v>3137864</v>
          </cell>
          <cell r="S684">
            <v>0</v>
          </cell>
          <cell r="Y684">
            <v>762</v>
          </cell>
          <cell r="Z684" t="str">
            <v>JNL BIAYA GAJI KARYAWAN PT KIE &amp; PERBANTUAN PKT PRD JAN'2002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C685" t="str">
            <v>GG/00091/G/01/02/BTG</v>
          </cell>
          <cell r="E685">
            <v>762</v>
          </cell>
          <cell r="G685" t="str">
            <v>K002</v>
          </cell>
          <cell r="H685" t="str">
            <v>KALTIM INDUSTRIAL ESTATE,PT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R685">
            <v>485680</v>
          </cell>
          <cell r="S685">
            <v>0</v>
          </cell>
          <cell r="Y685">
            <v>762</v>
          </cell>
          <cell r="Z685" t="str">
            <v>JNL BIAYA GAJI KARYAWAN PT KIE &amp; PERBANTUAN PKT PRD JAN'2002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C686" t="str">
            <v>GG/00091/G/01/02/BTG</v>
          </cell>
          <cell r="E686">
            <v>762</v>
          </cell>
          <cell r="G686" t="str">
            <v>K002</v>
          </cell>
          <cell r="H686" t="str">
            <v>KALTIM INDUSTRIAL ESTATE,PT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R686">
            <v>0</v>
          </cell>
          <cell r="S686">
            <v>12000</v>
          </cell>
          <cell r="Y686">
            <v>762</v>
          </cell>
          <cell r="Z686" t="str">
            <v>JNL BIAYA GAJI KARYAWAN PT KIE &amp; PERBANTUAN PKT PRD JAN'2002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C687" t="str">
            <v>GG/00091/G/01/02/BTG</v>
          </cell>
          <cell r="E687">
            <v>762</v>
          </cell>
          <cell r="G687" t="str">
            <v>K002</v>
          </cell>
          <cell r="H687" t="str">
            <v>KALTIM INDUSTRIAL ESTATE,PT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R687">
            <v>0</v>
          </cell>
          <cell r="S687">
            <v>72000</v>
          </cell>
          <cell r="Y687">
            <v>762</v>
          </cell>
          <cell r="Z687" t="str">
            <v>JNL BIAYA GAJI KARYAWAN PT KIE &amp; PERBANTUAN PKT PRD JAN'2002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C688" t="str">
            <v>GG/00091/G/01/02/BTG</v>
          </cell>
          <cell r="E688">
            <v>762</v>
          </cell>
          <cell r="G688" t="str">
            <v>K002</v>
          </cell>
          <cell r="H688" t="str">
            <v>KALTIM INDUSTRIAL ESTATE,PT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R688">
            <v>0</v>
          </cell>
          <cell r="S688">
            <v>147239</v>
          </cell>
          <cell r="Y688">
            <v>762</v>
          </cell>
          <cell r="Z688" t="str">
            <v>JNL BIAYA GAJI KARYAWAN PT KIE &amp; PERBANTUAN PKT PRD JAN'2002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C689" t="str">
            <v>GG/00091/G/01/02/BTG</v>
          </cell>
          <cell r="E689">
            <v>762</v>
          </cell>
          <cell r="G689" t="str">
            <v>K002</v>
          </cell>
          <cell r="H689" t="str">
            <v>KALTIM INDUSTRIAL ESTATE,PT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R689">
            <v>0</v>
          </cell>
          <cell r="S689">
            <v>147239</v>
          </cell>
          <cell r="Y689">
            <v>762</v>
          </cell>
          <cell r="Z689" t="str">
            <v>JNL BIAYA GAJI KARYAWAN PT KIE &amp; PERBANTUAN PKT PRD JAN'2002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C690" t="str">
            <v>GG/00091/G/01/02/BTG</v>
          </cell>
          <cell r="E690">
            <v>762</v>
          </cell>
          <cell r="G690" t="str">
            <v>K002</v>
          </cell>
          <cell r="H690" t="str">
            <v>KALTIM INDUSTRIAL ESTATE,PT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R690">
            <v>0</v>
          </cell>
          <cell r="S690">
            <v>1247225</v>
          </cell>
          <cell r="Y690">
            <v>762</v>
          </cell>
          <cell r="Z690" t="str">
            <v>JNL BIAYA GAJI KARYAWAN PT KIE &amp; PERBANTUAN PKT PRD JAN'2002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C691" t="str">
            <v>GG/00091/G/01/02/BTG</v>
          </cell>
          <cell r="E691">
            <v>762</v>
          </cell>
          <cell r="G691" t="str">
            <v>K002</v>
          </cell>
          <cell r="H691" t="str">
            <v>KALTIM INDUSTRIAL ESTATE,PT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R691">
            <v>0</v>
          </cell>
          <cell r="S691">
            <v>90845512</v>
          </cell>
          <cell r="Y691">
            <v>762</v>
          </cell>
          <cell r="Z691" t="str">
            <v>JNL BIAYA GAJI KARYAWAN PT KIE &amp; PERBANTUAN PKT PRD JAN'2002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C692" t="str">
            <v>GG/00091/G/01/02/BTG</v>
          </cell>
          <cell r="E692">
            <v>762</v>
          </cell>
          <cell r="G692" t="str">
            <v>K002</v>
          </cell>
          <cell r="H692" t="str">
            <v>KALTIM INDUSTRIAL ESTATE,PT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R692">
            <v>0</v>
          </cell>
          <cell r="S692">
            <v>1763400</v>
          </cell>
          <cell r="Y692">
            <v>762</v>
          </cell>
          <cell r="Z692" t="str">
            <v>JNL BIAYA GAJI KARYAWAN PT KIE &amp; PERBANTUAN PKT PRD JAN'2002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C693" t="str">
            <v>GG/00091/G/01/02/BTG</v>
          </cell>
          <cell r="E693">
            <v>762</v>
          </cell>
          <cell r="G693" t="str">
            <v>K002</v>
          </cell>
          <cell r="H693" t="str">
            <v>KALTIM INDUSTRIAL ESTATE,PT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R693">
            <v>0</v>
          </cell>
          <cell r="S693">
            <v>783700</v>
          </cell>
          <cell r="Y693">
            <v>762</v>
          </cell>
          <cell r="Z693" t="str">
            <v>JNL BIAYA GAJI KARYAWAN PT KIE &amp; PERBANTUAN PKT PRD JAN'2002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C694" t="str">
            <v>GG/00091/G/01/02/BTG</v>
          </cell>
          <cell r="E694">
            <v>762</v>
          </cell>
          <cell r="G694" t="str">
            <v>K002</v>
          </cell>
          <cell r="H694" t="str">
            <v>KALTIM INDUSTRIAL ESTATE,PT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R694">
            <v>0</v>
          </cell>
          <cell r="S694">
            <v>8245100</v>
          </cell>
          <cell r="Y694">
            <v>762</v>
          </cell>
          <cell r="Z694" t="str">
            <v>JNL BIAYA GAJI KARYAWAN PT KIE &amp; PERBANTUAN PKT PRD JAN'2002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C695" t="str">
            <v>GG/00091/G/01/02/BTG</v>
          </cell>
          <cell r="E695">
            <v>762</v>
          </cell>
          <cell r="G695" t="str">
            <v>K002</v>
          </cell>
          <cell r="H695" t="str">
            <v>KALTIM INDUSTRIAL ESTATE,PT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R695">
            <v>0</v>
          </cell>
          <cell r="S695">
            <v>125000</v>
          </cell>
          <cell r="Y695">
            <v>762</v>
          </cell>
          <cell r="Z695" t="str">
            <v>JNL BIAYA GAJI KARYAWAN PT KIE &amp; PERBANTUAN PKT PRD JAN'2002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C696" t="str">
            <v>GG/00091/G/01/02/BTG</v>
          </cell>
          <cell r="E696">
            <v>762</v>
          </cell>
          <cell r="G696" t="str">
            <v>K002</v>
          </cell>
          <cell r="H696" t="str">
            <v>KALTIM INDUSTRIAL ESTATE,PT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R696">
            <v>0</v>
          </cell>
          <cell r="S696">
            <v>150500</v>
          </cell>
          <cell r="Y696">
            <v>762</v>
          </cell>
          <cell r="Z696" t="str">
            <v>JNL BIAYA GAJI KARYAWAN PT KIE &amp; PERBANTUAN PKT PRD JAN'2002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C697" t="str">
            <v>GG/00092/G/01/02/BTG</v>
          </cell>
          <cell r="E697">
            <v>762</v>
          </cell>
          <cell r="G697" t="str">
            <v>8602714</v>
          </cell>
          <cell r="H697" t="str">
            <v>ALI HERNOWO, SH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R697">
            <v>237500000</v>
          </cell>
          <cell r="S697">
            <v>0</v>
          </cell>
          <cell r="Y697">
            <v>762</v>
          </cell>
          <cell r="Z697" t="str">
            <v>JNL P/J UANG MUKA PELUNASAN PEMBELIAN UNIT BATCHING PLANT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C698" t="str">
            <v>GG/00092/G/01/02/BTG</v>
          </cell>
          <cell r="E698">
            <v>762</v>
          </cell>
          <cell r="G698" t="str">
            <v>8602714</v>
          </cell>
          <cell r="H698" t="str">
            <v>ALI HERNOWO, SH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R698">
            <v>23750000</v>
          </cell>
          <cell r="S698">
            <v>0</v>
          </cell>
          <cell r="Y698">
            <v>762</v>
          </cell>
          <cell r="Z698" t="str">
            <v>JNL P/J UANG MUKA PELUNASAN PEMBELIAN UNIT BATCHING PLANT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C699" t="str">
            <v>GG/00092/G/01/02/BTG</v>
          </cell>
          <cell r="E699">
            <v>762</v>
          </cell>
          <cell r="G699" t="str">
            <v>8602714</v>
          </cell>
          <cell r="H699" t="str">
            <v>ALI HERNOWO, SH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R699">
            <v>0</v>
          </cell>
          <cell r="S699">
            <v>23750000</v>
          </cell>
          <cell r="Y699">
            <v>762</v>
          </cell>
          <cell r="Z699" t="str">
            <v>JNL P/J UANG MUKA PELUNASAN PEMBELIAN UNIT BATCHING PLANT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C700" t="str">
            <v>GG/00092/G/01/02/BTG</v>
          </cell>
          <cell r="E700">
            <v>762</v>
          </cell>
          <cell r="G700" t="str">
            <v>8602714</v>
          </cell>
          <cell r="H700" t="str">
            <v>ALI HERNOWO, SH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R700">
            <v>0</v>
          </cell>
          <cell r="S700">
            <v>237500000</v>
          </cell>
          <cell r="Y700">
            <v>762</v>
          </cell>
          <cell r="Z700" t="str">
            <v>JNL P/J UANG MUKA PELUNASAN PEMBELIAN UNIT BATCHING PLANT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C701" t="str">
            <v>GG/00093/G/01/02/BTG</v>
          </cell>
          <cell r="E701">
            <v>762</v>
          </cell>
          <cell r="G701" t="str">
            <v>K046</v>
          </cell>
          <cell r="H701" t="str">
            <v>KALTIM PASIFIC AMMONIA, PT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R701">
            <v>22677241</v>
          </cell>
          <cell r="S701">
            <v>0</v>
          </cell>
          <cell r="Y701">
            <v>762</v>
          </cell>
          <cell r="Z701" t="str">
            <v>JNL BALIK EX.GG/00028/G/07/01/BTG KARENA SALAH KOREKSI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C702" t="str">
            <v>GG/00093/G/01/02/BTG</v>
          </cell>
          <cell r="E702">
            <v>762</v>
          </cell>
          <cell r="G702" t="str">
            <v>K046</v>
          </cell>
          <cell r="H702" t="str">
            <v>KALTIM PASIFIC AMMONIA, PT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R702">
            <v>0</v>
          </cell>
          <cell r="S702">
            <v>22677241</v>
          </cell>
          <cell r="Y702">
            <v>762</v>
          </cell>
          <cell r="Z702" t="str">
            <v>JNL BALIK EX.GG/00028/G/07/01/BTG KARENA SALAH KOREKSI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G703" t="str">
            <v>9100071</v>
          </cell>
          <cell r="H703" t="str">
            <v>MULYONO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R703">
            <v>235000</v>
          </cell>
          <cell r="S703">
            <v>0</v>
          </cell>
          <cell r="Y703">
            <v>762</v>
          </cell>
          <cell r="Z703" t="str">
            <v>JNL PEMAKAIAN SEMEN TYPE I DR GUDANG PT KIE BACKUP TERLAMPIR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C704" t="str">
            <v>GG/00094/G/01/02/BTG</v>
          </cell>
          <cell r="E704">
            <v>762</v>
          </cell>
          <cell r="G704" t="str">
            <v>9100071</v>
          </cell>
          <cell r="H704" t="str">
            <v>MULYONO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R704">
            <v>0</v>
          </cell>
          <cell r="S704">
            <v>235000</v>
          </cell>
          <cell r="Y704">
            <v>762</v>
          </cell>
          <cell r="Z704" t="str">
            <v>JNL PEMAKAIAN SEMEN TYPE I DR GUDANG PT KIE BACKUP TERLAMPIR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C705" t="str">
            <v>GG/00096/G/01/02/BTG</v>
          </cell>
          <cell r="E705">
            <v>762</v>
          </cell>
          <cell r="G705" t="str">
            <v>K046</v>
          </cell>
          <cell r="H705" t="str">
            <v>KALTIM PASIFIC AMMONIA, PT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R705">
            <v>174000</v>
          </cell>
          <cell r="S705">
            <v>0</v>
          </cell>
          <cell r="Y705">
            <v>762</v>
          </cell>
          <cell r="Z705" t="str">
            <v>BIAYA KARENA BUKTI PPH TIDAK DI KOMPENSASIKAN KE PPH BADAN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C706" t="str">
            <v>GG/00096/G/01/02/BTG</v>
          </cell>
          <cell r="E706">
            <v>762</v>
          </cell>
          <cell r="G706" t="str">
            <v>K046</v>
          </cell>
          <cell r="H706" t="str">
            <v>KALTIM PASIFIC AMMONIA, PT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R706">
            <v>0</v>
          </cell>
          <cell r="S706">
            <v>174000</v>
          </cell>
          <cell r="Y706">
            <v>762</v>
          </cell>
          <cell r="Z706" t="str">
            <v>BIAYA KARENA BUKTI PPH TIDAK DI KOMPENSASIKAN KE PPH BADAN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C707" t="str">
            <v>GG/00102/G/01/02/BTG</v>
          </cell>
          <cell r="E707">
            <v>762</v>
          </cell>
          <cell r="G707" t="str">
            <v>P006</v>
          </cell>
          <cell r="H707" t="str">
            <v>PUPUK KALTIM (PERSERO),PT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R707">
            <v>118824885</v>
          </cell>
          <cell r="S707">
            <v>0</v>
          </cell>
          <cell r="Y707">
            <v>762</v>
          </cell>
          <cell r="Z707" t="str">
            <v>JURNAL JASA SEWA LAHAN PERIODE JANUARI 2002 BACKUP TERLAMPIR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C708" t="str">
            <v>GG/00102/G/01/02/BTG</v>
          </cell>
          <cell r="E708">
            <v>762</v>
          </cell>
          <cell r="G708" t="str">
            <v>P006</v>
          </cell>
          <cell r="H708" t="str">
            <v>PUPUK KALTIM (PERSERO),PT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R708">
            <v>0</v>
          </cell>
          <cell r="S708">
            <v>118824885</v>
          </cell>
          <cell r="Y708">
            <v>762</v>
          </cell>
          <cell r="Z708" t="str">
            <v>JURNAL JASA SEWA LAHAN PERIODE JANUARI 2002 BACKUP TERLAMPIR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C1104" t="str">
            <v>GG/00089/G/01/02/BTG</v>
          </cell>
          <cell r="E1104">
            <v>762</v>
          </cell>
          <cell r="G1104" t="str">
            <v>B027</v>
          </cell>
          <cell r="H1104" t="str">
            <v>BANK MANDIRI (PERSERO) LHOK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R1104">
            <v>500000000</v>
          </cell>
          <cell r="S1104">
            <v>0</v>
          </cell>
          <cell r="Y1104">
            <v>762</v>
          </cell>
          <cell r="Z1104" t="str">
            <v>PEMINDAHAN DANA DARI BNI CAB.BTG KE BANK MANDIRI CAB.LOKTUAN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C1105" t="str">
            <v>GG/00089/G/01/02/BTG</v>
          </cell>
          <cell r="E1105">
            <v>762</v>
          </cell>
          <cell r="G1105" t="str">
            <v>B027</v>
          </cell>
          <cell r="H1105" t="str">
            <v>BANK MANDIRI (PERSERO) LHOK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R1105">
            <v>0</v>
          </cell>
          <cell r="S1105">
            <v>500000000</v>
          </cell>
          <cell r="Y1105">
            <v>762</v>
          </cell>
          <cell r="Z1105" t="str">
            <v>PEMINDAHAN DANA DARI BNI CAB.BTG KE BANK MANDIRI CAB.LOKTUAN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G1106" t="str">
            <v>8401891</v>
          </cell>
          <cell r="H1106" t="str">
            <v>SYAMSUDDIN YUNUS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O1106" t="str">
            <v>POS NERACA</v>
          </cell>
          <cell r="R1106">
            <v>0</v>
          </cell>
          <cell r="S1106">
            <v>1200000</v>
          </cell>
          <cell r="T1106">
            <v>1200000</v>
          </cell>
          <cell r="V1106" t="str">
            <v>KIE 00746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E1106" t="str">
            <v>L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G1107" t="str">
            <v>8401891</v>
          </cell>
          <cell r="H1107" t="str">
            <v>SYAMSUDDIN YUNUS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O1107" t="str">
            <v>POS NERACA</v>
          </cell>
          <cell r="R1107">
            <v>1200000</v>
          </cell>
          <cell r="S1107">
            <v>0</v>
          </cell>
          <cell r="T1107">
            <v>1200000</v>
          </cell>
          <cell r="V1107" t="str">
            <v>KIE 00746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E1107" t="str">
            <v>L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G1108" t="str">
            <v>8100413</v>
          </cell>
          <cell r="H1108" t="str">
            <v>IR.REVENSI SITOMPUL, MM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O1108" t="str">
            <v>POS NERACA</v>
          </cell>
          <cell r="R1108">
            <v>0</v>
          </cell>
          <cell r="S1108">
            <v>4825000</v>
          </cell>
          <cell r="T1108">
            <v>4825000</v>
          </cell>
          <cell r="V1108" t="str">
            <v>KIE 00746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E1108" t="str">
            <v>L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G1109" t="str">
            <v>8100413</v>
          </cell>
          <cell r="H1109" t="str">
            <v>IR.REVENSI SITOMPUL, MM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O1109" t="str">
            <v>POS NERACA</v>
          </cell>
          <cell r="R1109">
            <v>4825000</v>
          </cell>
          <cell r="S1109">
            <v>0</v>
          </cell>
          <cell r="T1109">
            <v>4825000</v>
          </cell>
          <cell r="V1109" t="str">
            <v>KIE 00746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E1109" t="str">
            <v>L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G1110" t="str">
            <v>8602714</v>
          </cell>
          <cell r="H1110" t="str">
            <v>ALI HERNOWO, SH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O1110" t="str">
            <v>POS NERACA</v>
          </cell>
          <cell r="R1110">
            <v>0</v>
          </cell>
          <cell r="S1110">
            <v>7460000</v>
          </cell>
          <cell r="T1110">
            <v>7460000</v>
          </cell>
          <cell r="V1110" t="str">
            <v>KIE 00747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E1110" t="str">
            <v>L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G1111" t="str">
            <v>8602714</v>
          </cell>
          <cell r="H1111" t="str">
            <v>ALI HERNOWO, SH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O1111" t="str">
            <v>POS NERACA</v>
          </cell>
          <cell r="R1111">
            <v>7460000</v>
          </cell>
          <cell r="S1111">
            <v>0</v>
          </cell>
          <cell r="T1111">
            <v>7460000</v>
          </cell>
          <cell r="V1111" t="str">
            <v>KIE 00747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E1111" t="str">
            <v>L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G1112" t="str">
            <v>8602714</v>
          </cell>
          <cell r="H1112" t="str">
            <v>ALI HERNOWO, SH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O1112" t="str">
            <v>POS NERACA</v>
          </cell>
          <cell r="R1112">
            <v>0</v>
          </cell>
          <cell r="S1112">
            <v>562500</v>
          </cell>
          <cell r="T1112">
            <v>562500</v>
          </cell>
          <cell r="V1112" t="str">
            <v>KIE 00747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E1112" t="str">
            <v>L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G1113" t="str">
            <v>8602714</v>
          </cell>
          <cell r="H1113" t="str">
            <v>ALI HERNOWO, SH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O1113" t="str">
            <v>POS NERACA</v>
          </cell>
          <cell r="R1113">
            <v>562500</v>
          </cell>
          <cell r="S1113">
            <v>0</v>
          </cell>
          <cell r="T1113">
            <v>562500</v>
          </cell>
          <cell r="V1113" t="str">
            <v>KIE 00747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E1113" t="str">
            <v>L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G1114" t="str">
            <v>9300089</v>
          </cell>
          <cell r="H1114" t="str">
            <v>SUMARJI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O1114" t="str">
            <v>POS NERACA</v>
          </cell>
          <cell r="R1114">
            <v>0</v>
          </cell>
          <cell r="S1114">
            <v>1000982</v>
          </cell>
          <cell r="T1114">
            <v>1000982</v>
          </cell>
          <cell r="V1114" t="str">
            <v>KIE 00749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E1114" t="str">
            <v>L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G1115" t="str">
            <v>9300089</v>
          </cell>
          <cell r="H1115" t="str">
            <v>SUMARJI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O1115" t="str">
            <v>BAGIAN UMUM</v>
          </cell>
          <cell r="R1115">
            <v>1000982</v>
          </cell>
          <cell r="S1115">
            <v>0</v>
          </cell>
          <cell r="T1115">
            <v>1000982</v>
          </cell>
          <cell r="V1115" t="str">
            <v>KIE 00749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E1115" t="str">
            <v>L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G1116" t="str">
            <v>T013</v>
          </cell>
          <cell r="H1116" t="str">
            <v>TRUBA JURONG ENGINEERING,PT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O1116" t="str">
            <v>POS NERACA</v>
          </cell>
          <cell r="R1116">
            <v>0</v>
          </cell>
          <cell r="S1116">
            <v>108714225</v>
          </cell>
          <cell r="T1116">
            <v>108714225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E1116" t="str">
            <v>L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G1117" t="str">
            <v>T013</v>
          </cell>
          <cell r="H1117" t="str">
            <v>TRUBA JURONG ENGINEERING,PT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O1117" t="str">
            <v>POS NERACA</v>
          </cell>
          <cell r="R1117">
            <v>108714225</v>
          </cell>
          <cell r="S1117">
            <v>0</v>
          </cell>
          <cell r="T1117">
            <v>108714225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E1117" t="str">
            <v>L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G1118" t="str">
            <v>K027</v>
          </cell>
          <cell r="H1118" t="str">
            <v>KOPERASI KARY.PT.KIE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O1118" t="str">
            <v>POS NERACA</v>
          </cell>
          <cell r="R1118">
            <v>0</v>
          </cell>
          <cell r="S1118">
            <v>97596342</v>
          </cell>
          <cell r="T1118">
            <v>97596342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E1118" t="str">
            <v>L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G1119" t="str">
            <v>K027</v>
          </cell>
          <cell r="H1119" t="str">
            <v>KOPERASI KARY.PT.KIE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O1119" t="str">
            <v>POS NERACA</v>
          </cell>
          <cell r="R1119">
            <v>177576342</v>
          </cell>
          <cell r="S1119">
            <v>0</v>
          </cell>
          <cell r="T1119">
            <v>97596342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E1119" t="str">
            <v>L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G1120" t="str">
            <v>K027</v>
          </cell>
          <cell r="H1120" t="str">
            <v>KOPERASI KARY.PT.KIE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O1120" t="str">
            <v>POS NERACA</v>
          </cell>
          <cell r="R1120">
            <v>17757634</v>
          </cell>
          <cell r="S1120">
            <v>0</v>
          </cell>
          <cell r="T1120">
            <v>97596342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E1120" t="str">
            <v>L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G1121" t="str">
            <v>K027</v>
          </cell>
          <cell r="H1121" t="str">
            <v>KOPERASI KARY.PT.KIE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O1121" t="str">
            <v>POS NERACA</v>
          </cell>
          <cell r="R1121">
            <v>0</v>
          </cell>
          <cell r="S1121">
            <v>17757634</v>
          </cell>
          <cell r="T1121">
            <v>97596342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E1121" t="str">
            <v>L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G1122" t="str">
            <v>K027</v>
          </cell>
          <cell r="H1122" t="str">
            <v>KOPERASI KARY.PT.KIE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O1122" t="str">
            <v>POS NERACA</v>
          </cell>
          <cell r="R1122">
            <v>0</v>
          </cell>
          <cell r="S1122">
            <v>79980000</v>
          </cell>
          <cell r="T1122">
            <v>97596342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E1122" t="str">
            <v>L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G1123" t="str">
            <v>8301406</v>
          </cell>
          <cell r="H1123" t="str">
            <v>PIUS ENOS ROPA, DRS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O1123" t="str">
            <v>POS NERACA</v>
          </cell>
          <cell r="R1123">
            <v>0</v>
          </cell>
          <cell r="S1123">
            <v>10000000</v>
          </cell>
          <cell r="T1123">
            <v>10000000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E1123" t="str">
            <v>L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G1124" t="str">
            <v>8301406</v>
          </cell>
          <cell r="H1124" t="str">
            <v>PIUS ENOS ROPA, DRS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O1124" t="str">
            <v>POS NERACA</v>
          </cell>
          <cell r="R1124">
            <v>10000000</v>
          </cell>
          <cell r="S1124">
            <v>0</v>
          </cell>
          <cell r="T1124">
            <v>10000000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E1124" t="str">
            <v>L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G1125" t="str">
            <v>9200050</v>
          </cell>
          <cell r="H1125" t="str">
            <v>ROHMAD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O1125" t="str">
            <v>POS NERACA</v>
          </cell>
          <cell r="R1125">
            <v>0</v>
          </cell>
          <cell r="S1125">
            <v>2000000</v>
          </cell>
          <cell r="T1125">
            <v>2000000</v>
          </cell>
          <cell r="V1125" t="str">
            <v>KIE 00749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E1125" t="str">
            <v>L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G1126" t="str">
            <v>9200050</v>
          </cell>
          <cell r="H1126" t="str">
            <v>ROHMAD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O1126" t="str">
            <v>POS NERACA</v>
          </cell>
          <cell r="R1126">
            <v>2000000</v>
          </cell>
          <cell r="S1126">
            <v>0</v>
          </cell>
          <cell r="T1126">
            <v>2000000</v>
          </cell>
          <cell r="V1126" t="str">
            <v>KIE 00749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E1126" t="str">
            <v>L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G1127" t="str">
            <v>D019</v>
          </cell>
          <cell r="H1127" t="str">
            <v>DISPENDA TINGKAT II BTG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O1127" t="str">
            <v>POS NERACA</v>
          </cell>
          <cell r="R1127">
            <v>0</v>
          </cell>
          <cell r="S1127">
            <v>2144600</v>
          </cell>
          <cell r="T1127">
            <v>2144600</v>
          </cell>
          <cell r="V1127" t="str">
            <v>KIE 00749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E1127" t="str">
            <v>L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G1128" t="str">
            <v>D019</v>
          </cell>
          <cell r="H1128" t="str">
            <v>DISPENDA TINGKAT II BTG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O1128" t="str">
            <v>POS NERACA</v>
          </cell>
          <cell r="R1128">
            <v>1560000</v>
          </cell>
          <cell r="S1128">
            <v>0</v>
          </cell>
          <cell r="T1128">
            <v>2144600</v>
          </cell>
          <cell r="V1128" t="str">
            <v>KIE 00749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E1128" t="str">
            <v>L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G1129" t="str">
            <v>D019</v>
          </cell>
          <cell r="H1129" t="str">
            <v>DISPENDA TINGKAT II BTG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O1129" t="str">
            <v>POS NERACA</v>
          </cell>
          <cell r="R1129">
            <v>42350</v>
          </cell>
          <cell r="S1129">
            <v>0</v>
          </cell>
          <cell r="T1129">
            <v>2144600</v>
          </cell>
          <cell r="V1129" t="str">
            <v>KIE 00749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E1129" t="str">
            <v>L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G1130" t="str">
            <v>D019</v>
          </cell>
          <cell r="H1130" t="str">
            <v>DISPENDA TINGKAT II BTG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O1130" t="str">
            <v>POS NERACA</v>
          </cell>
          <cell r="R1130">
            <v>221250</v>
          </cell>
          <cell r="S1130">
            <v>0</v>
          </cell>
          <cell r="T1130">
            <v>2144600</v>
          </cell>
          <cell r="V1130" t="str">
            <v>KIE 00749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E1130" t="str">
            <v>L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G1131" t="str">
            <v>D019</v>
          </cell>
          <cell r="H1131" t="str">
            <v>DISPENDA TINGKAT II BTG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O1131" t="str">
            <v>POS NERACA</v>
          </cell>
          <cell r="R1131">
            <v>321000</v>
          </cell>
          <cell r="S1131">
            <v>0</v>
          </cell>
          <cell r="T1131">
            <v>2144600</v>
          </cell>
          <cell r="V1131" t="str">
            <v>KIE 00749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E1131" t="str">
            <v>L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G1132" t="str">
            <v>8502574</v>
          </cell>
          <cell r="H1132" t="str">
            <v>ANGGORO P.Y, IR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O1132" t="str">
            <v>POS NERACA</v>
          </cell>
          <cell r="R1132">
            <v>0</v>
          </cell>
          <cell r="S1132">
            <v>200000</v>
          </cell>
          <cell r="T1132">
            <v>200000</v>
          </cell>
          <cell r="V1132" t="str">
            <v>KIE 00749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E1132" t="str">
            <v>L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G1133" t="str">
            <v>8502574</v>
          </cell>
          <cell r="H1133" t="str">
            <v>ANGGORO P.Y, IR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O1133" t="str">
            <v>POS NERACA</v>
          </cell>
          <cell r="R1133">
            <v>200000</v>
          </cell>
          <cell r="S1133">
            <v>0</v>
          </cell>
          <cell r="T1133">
            <v>200000</v>
          </cell>
          <cell r="V1133" t="str">
            <v>KIE 00749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E1133" t="str">
            <v>L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G1134" t="str">
            <v>9200073</v>
          </cell>
          <cell r="H1134" t="str">
            <v>DJOKO SUSILO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O1134" t="str">
            <v>POS NERACA</v>
          </cell>
          <cell r="R1134">
            <v>0</v>
          </cell>
          <cell r="S1134">
            <v>2004750</v>
          </cell>
          <cell r="T1134">
            <v>2004750</v>
          </cell>
          <cell r="V1134" t="str">
            <v>KIE 00749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E1134" t="str">
            <v>L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G1135" t="str">
            <v>9200073</v>
          </cell>
          <cell r="H1135" t="str">
            <v>DJOKO SUSILO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O1135" t="str">
            <v>BIAYA PELAPORAN DAN ANALISA</v>
          </cell>
          <cell r="R1135">
            <v>400000</v>
          </cell>
          <cell r="S1135">
            <v>0</v>
          </cell>
          <cell r="T1135">
            <v>2004750</v>
          </cell>
          <cell r="V1135" t="str">
            <v>KIE 00749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E1135" t="str">
            <v>L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G1136" t="str">
            <v>9200073</v>
          </cell>
          <cell r="H1136" t="str">
            <v>DJOKO SUSILO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O1136" t="str">
            <v>KASIR</v>
          </cell>
          <cell r="R1136">
            <v>150000</v>
          </cell>
          <cell r="S1136">
            <v>0</v>
          </cell>
          <cell r="T1136">
            <v>2004750</v>
          </cell>
          <cell r="V1136" t="str">
            <v>KIE 00749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E1136" t="str">
            <v>L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G1137" t="str">
            <v>9200073</v>
          </cell>
          <cell r="H1137" t="str">
            <v>DJOKO SUSILO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O1137" t="str">
            <v>UNIT BATCHING PLANT</v>
          </cell>
          <cell r="R1137">
            <v>40000</v>
          </cell>
          <cell r="S1137">
            <v>0</v>
          </cell>
          <cell r="T1137">
            <v>2004750</v>
          </cell>
          <cell r="V1137" t="str">
            <v>KIE 00749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E1137" t="str">
            <v>L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G1138" t="str">
            <v>9200073</v>
          </cell>
          <cell r="H1138" t="str">
            <v>DJOKO SUSILO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O1138" t="str">
            <v>BIAYA PELAPORAN DAN ANALISA</v>
          </cell>
          <cell r="R1138">
            <v>164000</v>
          </cell>
          <cell r="S1138">
            <v>0</v>
          </cell>
          <cell r="T1138">
            <v>2004750</v>
          </cell>
          <cell r="V1138" t="str">
            <v>KIE 00749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E1138" t="str">
            <v>L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G1139" t="str">
            <v>9200073</v>
          </cell>
          <cell r="H1139" t="str">
            <v>DJOKO SUSILO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O1139" t="str">
            <v>UNIT WISKIE</v>
          </cell>
          <cell r="R1139">
            <v>37500</v>
          </cell>
          <cell r="S1139">
            <v>0</v>
          </cell>
          <cell r="T1139">
            <v>2004750</v>
          </cell>
          <cell r="V1139" t="str">
            <v>KIE 00749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E1139" t="str">
            <v>L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G1140" t="str">
            <v>9200073</v>
          </cell>
          <cell r="H1140" t="str">
            <v>DJOKO SUSILO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O1140" t="str">
            <v>UNIT BATCHING PLANT</v>
          </cell>
          <cell r="R1140">
            <v>87500</v>
          </cell>
          <cell r="S1140">
            <v>0</v>
          </cell>
          <cell r="T1140">
            <v>2004750</v>
          </cell>
          <cell r="V1140" t="str">
            <v>KIE 00749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E1140" t="str">
            <v>L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G1141" t="str">
            <v>9200073</v>
          </cell>
          <cell r="H1141" t="str">
            <v>DJOKO SUSILO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O1141" t="str">
            <v>UNIT BATCHING PLANT</v>
          </cell>
          <cell r="R1141">
            <v>49750</v>
          </cell>
          <cell r="S1141">
            <v>0</v>
          </cell>
          <cell r="T1141">
            <v>2004750</v>
          </cell>
          <cell r="V1141" t="str">
            <v>KIE 00749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E1141" t="str">
            <v>L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G1142" t="str">
            <v>9200073</v>
          </cell>
          <cell r="H1142" t="str">
            <v>DJOKO SUSILO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O1142" t="str">
            <v>BAG. PERENCANAAN &amp; LINGKUNGAN</v>
          </cell>
          <cell r="R1142">
            <v>96000</v>
          </cell>
          <cell r="S1142">
            <v>0</v>
          </cell>
          <cell r="T1142">
            <v>2004750</v>
          </cell>
          <cell r="V1142" t="str">
            <v>KIE 00749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E1142" t="str">
            <v>L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G1143" t="str">
            <v>9200073</v>
          </cell>
          <cell r="H1143" t="str">
            <v>DJOKO SUSILO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O1143" t="str">
            <v>UNIT ALAT BERAT</v>
          </cell>
          <cell r="R1143">
            <v>48000</v>
          </cell>
          <cell r="S1143">
            <v>0</v>
          </cell>
          <cell r="T1143">
            <v>2004750</v>
          </cell>
          <cell r="V1143" t="str">
            <v>KIE 00749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E1143" t="str">
            <v>L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G1144" t="str">
            <v>9200073</v>
          </cell>
          <cell r="H1144" t="str">
            <v>DJOKO SUSILO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O1144" t="str">
            <v>UNIT ALAT BERAT</v>
          </cell>
          <cell r="R1144">
            <v>79500</v>
          </cell>
          <cell r="S1144">
            <v>0</v>
          </cell>
          <cell r="T1144">
            <v>2004750</v>
          </cell>
          <cell r="V1144" t="str">
            <v>KIE 00749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E1144" t="str">
            <v>L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G1145" t="str">
            <v>9200073</v>
          </cell>
          <cell r="H1145" t="str">
            <v>DJOKO SUSILO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O1145" t="str">
            <v>UNIT ALAT BERAT</v>
          </cell>
          <cell r="R1145">
            <v>50000</v>
          </cell>
          <cell r="S1145">
            <v>0</v>
          </cell>
          <cell r="T1145">
            <v>2004750</v>
          </cell>
          <cell r="V1145" t="str">
            <v>KIE 00749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E1145" t="str">
            <v>L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G1146" t="str">
            <v>9200073</v>
          </cell>
          <cell r="H1146" t="str">
            <v>DJOKO SUSILO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O1146" t="str">
            <v>HUKUM &amp; PERIJINAN</v>
          </cell>
          <cell r="R1146">
            <v>90000</v>
          </cell>
          <cell r="S1146">
            <v>0</v>
          </cell>
          <cell r="T1146">
            <v>2004750</v>
          </cell>
          <cell r="V1146" t="str">
            <v>KIE 00749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E1146" t="str">
            <v>L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G1147" t="str">
            <v>9200073</v>
          </cell>
          <cell r="H1147" t="str">
            <v>DJOKO SUSILO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O1147" t="str">
            <v>UNIT BATCHING PLANT</v>
          </cell>
          <cell r="R1147">
            <v>35000</v>
          </cell>
          <cell r="S1147">
            <v>0</v>
          </cell>
          <cell r="T1147">
            <v>2004750</v>
          </cell>
          <cell r="V1147" t="str">
            <v>KIE 00749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E1147" t="str">
            <v>L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G1148" t="str">
            <v>9200073</v>
          </cell>
          <cell r="H1148" t="str">
            <v>DJOKO SUSILO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O1148" t="str">
            <v>UNIT ALAT BERAT</v>
          </cell>
          <cell r="R1148">
            <v>100000</v>
          </cell>
          <cell r="S1148">
            <v>0</v>
          </cell>
          <cell r="T1148">
            <v>2004750</v>
          </cell>
          <cell r="V1148" t="str">
            <v>KIE 00749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E1148" t="str">
            <v>L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G1149" t="str">
            <v>9200073</v>
          </cell>
          <cell r="H1149" t="str">
            <v>DJOKO SUSILO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O1149" t="str">
            <v>UNIT WISKIE</v>
          </cell>
          <cell r="R1149">
            <v>90000</v>
          </cell>
          <cell r="S1149">
            <v>0</v>
          </cell>
          <cell r="T1149">
            <v>2004750</v>
          </cell>
          <cell r="V1149" t="str">
            <v>KIE 00749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E1149" t="str">
            <v>L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G1150" t="str">
            <v>9200073</v>
          </cell>
          <cell r="H1150" t="str">
            <v>DJOKO SUSILO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O1150" t="str">
            <v>UNIT WISKIE</v>
          </cell>
          <cell r="R1150">
            <v>20000</v>
          </cell>
          <cell r="S1150">
            <v>0</v>
          </cell>
          <cell r="T1150">
            <v>2004750</v>
          </cell>
          <cell r="V1150" t="str">
            <v>KIE 00749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E1150" t="str">
            <v>L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G1151" t="str">
            <v>9200073</v>
          </cell>
          <cell r="H1151" t="str">
            <v>DJOKO SUSILO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O1151" t="str">
            <v>PENAGIHAN &amp; HUTANG</v>
          </cell>
          <cell r="R1151">
            <v>198000</v>
          </cell>
          <cell r="S1151">
            <v>0</v>
          </cell>
          <cell r="T1151">
            <v>2004750</v>
          </cell>
          <cell r="V1151" t="str">
            <v>KIE 00749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E1151" t="str">
            <v>L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G1152" t="str">
            <v>9200073</v>
          </cell>
          <cell r="H1152" t="str">
            <v>DJOKO SUSILO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O1152" t="str">
            <v>SEKRETARIAT</v>
          </cell>
          <cell r="R1152">
            <v>19500</v>
          </cell>
          <cell r="S1152">
            <v>0</v>
          </cell>
          <cell r="T1152">
            <v>2004750</v>
          </cell>
          <cell r="V1152" t="str">
            <v>KIE 00749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E1152" t="str">
            <v>L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G1153" t="str">
            <v>9200073</v>
          </cell>
          <cell r="H1153" t="str">
            <v>DJOKO SUSILO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O1153" t="str">
            <v>PROYEK KPR BTN V (LIMA)</v>
          </cell>
          <cell r="R1153">
            <v>200000</v>
          </cell>
          <cell r="S1153">
            <v>0</v>
          </cell>
          <cell r="T1153">
            <v>2004750</v>
          </cell>
          <cell r="V1153" t="str">
            <v>KIE 00749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E1153" t="str">
            <v>L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G1154" t="str">
            <v>9200073</v>
          </cell>
          <cell r="H1154" t="str">
            <v>DJOKO SUSILO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O1154" t="str">
            <v>UNIT ALAT BERAT</v>
          </cell>
          <cell r="R1154">
            <v>50000</v>
          </cell>
          <cell r="S1154">
            <v>0</v>
          </cell>
          <cell r="T1154">
            <v>2004750</v>
          </cell>
          <cell r="V1154" t="str">
            <v>KIE 00749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E1154" t="str">
            <v>L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G1155" t="str">
            <v>8401891</v>
          </cell>
          <cell r="H1155" t="str">
            <v>SYAMSUDDIN YUNUS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O1155" t="str">
            <v>POS NERACA</v>
          </cell>
          <cell r="R1155">
            <v>0</v>
          </cell>
          <cell r="S1155">
            <v>910000</v>
          </cell>
          <cell r="T1155">
            <v>910000</v>
          </cell>
          <cell r="V1155" t="str">
            <v>KIE 00749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E1155" t="str">
            <v>L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G1156" t="str">
            <v>8401891</v>
          </cell>
          <cell r="H1156" t="str">
            <v>SYAMSUDDIN YUNUS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O1156" t="str">
            <v>POS NERACA</v>
          </cell>
          <cell r="R1156">
            <v>910000</v>
          </cell>
          <cell r="S1156">
            <v>0</v>
          </cell>
          <cell r="T1156">
            <v>910000</v>
          </cell>
          <cell r="V1156" t="str">
            <v>KIE 00749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E1156" t="str">
            <v>L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G1157" t="str">
            <v>9500097</v>
          </cell>
          <cell r="H1157" t="str">
            <v>SUTIKNO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O1157" t="str">
            <v>POS NERACA</v>
          </cell>
          <cell r="R1157">
            <v>0</v>
          </cell>
          <cell r="S1157">
            <v>6237000</v>
          </cell>
          <cell r="T1157">
            <v>6237000</v>
          </cell>
          <cell r="V1157" t="str">
            <v>KIE 00750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E1157" t="str">
            <v>L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G1158" t="str">
            <v>9500097</v>
          </cell>
          <cell r="H1158" t="str">
            <v>SUTIKNO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O1158" t="str">
            <v>POS NERACA</v>
          </cell>
          <cell r="R1158">
            <v>6237000</v>
          </cell>
          <cell r="S1158">
            <v>0</v>
          </cell>
          <cell r="T1158">
            <v>6237000</v>
          </cell>
          <cell r="V1158" t="str">
            <v>KIE 00750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E1158" t="str">
            <v>L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G1159" t="str">
            <v>KK-0072</v>
          </cell>
          <cell r="H1159" t="str">
            <v>S U G E N G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O1159" t="str">
            <v>POS NERACA</v>
          </cell>
          <cell r="R1159">
            <v>0</v>
          </cell>
          <cell r="S1159">
            <v>290000</v>
          </cell>
          <cell r="T1159">
            <v>290000</v>
          </cell>
          <cell r="V1159" t="str">
            <v>KIE 00752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E1159" t="str">
            <v>L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G1160" t="str">
            <v>KK-0072</v>
          </cell>
          <cell r="H1160" t="str">
            <v>S U G E N G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O1160" t="str">
            <v>POS NERACA</v>
          </cell>
          <cell r="R1160">
            <v>290000</v>
          </cell>
          <cell r="S1160">
            <v>0</v>
          </cell>
          <cell r="T1160">
            <v>290000</v>
          </cell>
          <cell r="V1160" t="str">
            <v>KIE 00752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E1160" t="str">
            <v>L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G1161" t="str">
            <v>K016</v>
          </cell>
          <cell r="H1161" t="str">
            <v>KALTIM ADVENTURE, PT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O1161" t="str">
            <v>POS NERACA</v>
          </cell>
          <cell r="R1161">
            <v>0</v>
          </cell>
          <cell r="S1161">
            <v>2269200</v>
          </cell>
          <cell r="T1161">
            <v>2269200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E1161" t="str">
            <v>L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G1162" t="str">
            <v>K016</v>
          </cell>
          <cell r="H1162" t="str">
            <v>KALTIM ADVENTURE, PT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O1162" t="str">
            <v>POS NERACA</v>
          </cell>
          <cell r="R1162">
            <v>1134600</v>
          </cell>
          <cell r="S1162">
            <v>0</v>
          </cell>
          <cell r="T1162">
            <v>2269200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E1162" t="str">
            <v>L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G1163" t="str">
            <v>K016</v>
          </cell>
          <cell r="H1163" t="str">
            <v>KALTIM ADVENTURE, PT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O1163" t="str">
            <v>DIREKSI/DEKOM</v>
          </cell>
          <cell r="R1163">
            <v>1134600</v>
          </cell>
          <cell r="S1163">
            <v>0</v>
          </cell>
          <cell r="T1163">
            <v>2269200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E1163" t="str">
            <v>L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G1164" t="str">
            <v>K027</v>
          </cell>
          <cell r="H1164" t="str">
            <v>KOPERASI KARY.PT.KIE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O1164" t="str">
            <v>POS NERACA</v>
          </cell>
          <cell r="R1164">
            <v>0</v>
          </cell>
          <cell r="S1164">
            <v>79980000</v>
          </cell>
          <cell r="T1164">
            <v>79980000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E1164" t="str">
            <v>L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G1165" t="str">
            <v>K027</v>
          </cell>
          <cell r="H1165" t="str">
            <v>KOPERASI KARY.PT.KIE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O1165" t="str">
            <v>POS NERACA</v>
          </cell>
          <cell r="R1165">
            <v>79980000</v>
          </cell>
          <cell r="S1165">
            <v>0</v>
          </cell>
          <cell r="T1165">
            <v>79980000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E1165" t="str">
            <v>L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G1166" t="str">
            <v>8602714</v>
          </cell>
          <cell r="H1166" t="str">
            <v>ALI HERNOWO, SH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O1166" t="str">
            <v>POS NERACA</v>
          </cell>
          <cell r="R1166">
            <v>0</v>
          </cell>
          <cell r="S1166">
            <v>870000</v>
          </cell>
          <cell r="T1166">
            <v>870000</v>
          </cell>
          <cell r="V1166" t="str">
            <v>KIE 00752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E1166" t="str">
            <v>L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G1167" t="str">
            <v>8602714</v>
          </cell>
          <cell r="H1167" t="str">
            <v>ALI HERNOWO, SH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O1167" t="str">
            <v>POS NERACA</v>
          </cell>
          <cell r="R1167">
            <v>870000</v>
          </cell>
          <cell r="S1167">
            <v>0</v>
          </cell>
          <cell r="T1167">
            <v>870000</v>
          </cell>
          <cell r="V1167" t="str">
            <v>KIE 00752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E1167" t="str">
            <v>L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G1168" t="str">
            <v>8502574</v>
          </cell>
          <cell r="H1168" t="str">
            <v>ANGGORO P.Y, IR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O1168" t="str">
            <v>POS NERACA</v>
          </cell>
          <cell r="R1168">
            <v>0</v>
          </cell>
          <cell r="S1168">
            <v>5906200</v>
          </cell>
          <cell r="T1168">
            <v>5906200</v>
          </cell>
          <cell r="V1168" t="str">
            <v>CDU 870225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E1168" t="str">
            <v>L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G1169" t="str">
            <v>8502574</v>
          </cell>
          <cell r="H1169" t="str">
            <v>ANGGORO P.Y, IR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O1169" t="str">
            <v>POS NERACA</v>
          </cell>
          <cell r="R1169">
            <v>5906200</v>
          </cell>
          <cell r="S1169">
            <v>0</v>
          </cell>
          <cell r="T1169">
            <v>5906200</v>
          </cell>
          <cell r="V1169" t="str">
            <v>CDU 870225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E1169" t="str">
            <v>L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G1170" t="str">
            <v>9100075</v>
          </cell>
          <cell r="H1170" t="str">
            <v>YAHYA KADANG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O1170" t="str">
            <v>POS NERACA</v>
          </cell>
          <cell r="R1170">
            <v>0</v>
          </cell>
          <cell r="S1170">
            <v>4496000</v>
          </cell>
          <cell r="T1170">
            <v>4496000</v>
          </cell>
          <cell r="V1170" t="str">
            <v>KIE 00751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E1170" t="str">
            <v>L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G1171" t="str">
            <v>9100075</v>
          </cell>
          <cell r="H1171" t="str">
            <v>YAHYA KADANG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O1171" t="str">
            <v>POS NERACA</v>
          </cell>
          <cell r="R1171">
            <v>4496000</v>
          </cell>
          <cell r="S1171">
            <v>0</v>
          </cell>
          <cell r="T1171">
            <v>4496000</v>
          </cell>
          <cell r="V1171" t="str">
            <v>KIE 00751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E1171" t="str">
            <v>L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G1172" t="str">
            <v>8602714</v>
          </cell>
          <cell r="H1172" t="str">
            <v>ALI HERNOWO, SH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O1172" t="str">
            <v>POS NERACA</v>
          </cell>
          <cell r="R1172">
            <v>0</v>
          </cell>
          <cell r="S1172">
            <v>9650000</v>
          </cell>
          <cell r="T1172">
            <v>9650000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E1172" t="str">
            <v>L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G1173" t="str">
            <v>8602714</v>
          </cell>
          <cell r="H1173" t="str">
            <v>ALI HERNOWO, SH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O1173" t="str">
            <v>SEKRETARIAT</v>
          </cell>
          <cell r="R1173">
            <v>9650000</v>
          </cell>
          <cell r="S1173">
            <v>0</v>
          </cell>
          <cell r="T1173">
            <v>9650000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E1173" t="str">
            <v>L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G1174" t="str">
            <v>9500097</v>
          </cell>
          <cell r="H1174" t="str">
            <v>SUTIKNO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O1174" t="str">
            <v>POS NERACA</v>
          </cell>
          <cell r="R1174">
            <v>0</v>
          </cell>
          <cell r="S1174">
            <v>4111200</v>
          </cell>
          <cell r="T1174">
            <v>4111200</v>
          </cell>
          <cell r="V1174" t="str">
            <v>KIE 00748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E1174" t="str">
            <v>L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G1175" t="str">
            <v>9500097</v>
          </cell>
          <cell r="H1175" t="str">
            <v>SUTIKNO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O1175" t="str">
            <v>POS NERACA</v>
          </cell>
          <cell r="R1175">
            <v>4111200</v>
          </cell>
          <cell r="S1175">
            <v>0</v>
          </cell>
          <cell r="T1175">
            <v>4111200</v>
          </cell>
          <cell r="V1175" t="str">
            <v>KIE 00748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E1175" t="str">
            <v>L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G1176" t="str">
            <v>8602714</v>
          </cell>
          <cell r="H1176" t="str">
            <v>ALI HERNOWO, SH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O1176" t="str">
            <v>POS NERACA</v>
          </cell>
          <cell r="R1176">
            <v>0</v>
          </cell>
          <cell r="S1176">
            <v>4500000</v>
          </cell>
          <cell r="T1176">
            <v>4500000</v>
          </cell>
          <cell r="V1176" t="str">
            <v>KIE 00758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E1176" t="str">
            <v>L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G1177" t="str">
            <v>8602714</v>
          </cell>
          <cell r="H1177" t="str">
            <v>ALI HERNOWO, SH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O1177" t="str">
            <v>POS NERACA</v>
          </cell>
          <cell r="R1177">
            <v>4500000</v>
          </cell>
          <cell r="S1177">
            <v>0</v>
          </cell>
          <cell r="T1177">
            <v>4500000</v>
          </cell>
          <cell r="V1177" t="str">
            <v>KIE 00758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E1177" t="str">
            <v>L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E1178">
            <v>37271</v>
          </cell>
          <cell r="G1178" t="str">
            <v>K026</v>
          </cell>
          <cell r="H1178" t="str">
            <v>KANTOR PELAYANAN PAJAK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O1178" t="str">
            <v>POS NERACA</v>
          </cell>
          <cell r="R1178">
            <v>0</v>
          </cell>
          <cell r="S1178">
            <v>44631269</v>
          </cell>
          <cell r="Y1178">
            <v>37271</v>
          </cell>
          <cell r="Z1178" t="str">
            <v>PEMBAYARAN HUTANG PPH PASAL 21 (TAHUNAN) BACKUP TERLAMPIR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C1179" t="str">
            <v>MM/00024/V/01/02/BTG</v>
          </cell>
          <cell r="E1179">
            <v>37271</v>
          </cell>
          <cell r="G1179" t="str">
            <v>K026</v>
          </cell>
          <cell r="H1179" t="str">
            <v>KANTOR PELAYANAN PAJAK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O1179" t="str">
            <v>POS NERACA</v>
          </cell>
          <cell r="R1179">
            <v>44631269</v>
          </cell>
          <cell r="S1179">
            <v>0</v>
          </cell>
          <cell r="Y1179">
            <v>37271</v>
          </cell>
          <cell r="Z1179" t="str">
            <v>PEMBAYARAN HUTANG PPH PASAL 21 (TAHUNAN) BACKUP TERLAMPIR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G1180" t="str">
            <v>KK-0073</v>
          </cell>
          <cell r="H1180" t="str">
            <v>P A R J I N O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O1180" t="str">
            <v>POS NERACA</v>
          </cell>
          <cell r="R1180">
            <v>0</v>
          </cell>
          <cell r="S1180">
            <v>750000</v>
          </cell>
          <cell r="T1180">
            <v>750000</v>
          </cell>
          <cell r="V1180" t="str">
            <v>KIE 00753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E1180" t="str">
            <v>L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G1181" t="str">
            <v>KK-0073</v>
          </cell>
          <cell r="H1181" t="str">
            <v>P A R J I N O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O1181" t="str">
            <v>UNIT ALAT BERAT</v>
          </cell>
          <cell r="R1181">
            <v>750000</v>
          </cell>
          <cell r="S1181">
            <v>0</v>
          </cell>
          <cell r="T1181">
            <v>750000</v>
          </cell>
          <cell r="V1181" t="str">
            <v>KIE 00753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E1181" t="str">
            <v>L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E1182">
            <v>37271</v>
          </cell>
          <cell r="G1182" t="str">
            <v>K026</v>
          </cell>
          <cell r="H1182" t="str">
            <v>KANTOR PELAYANAN PAJAK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O1182" t="str">
            <v>POS NERACA</v>
          </cell>
          <cell r="R1182">
            <v>0</v>
          </cell>
          <cell r="S1182">
            <v>80186533</v>
          </cell>
          <cell r="Y1182">
            <v>37271</v>
          </cell>
          <cell r="Z1182" t="str">
            <v>PEMBY HUTANG PPN WAPU (PAJAK MASUKAN) PERIODE JANUARI 2002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G1183" t="str">
            <v>K026</v>
          </cell>
          <cell r="H1183" t="str">
            <v>KANTOR PELAYANAN PAJAK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O1183" t="str">
            <v>POS NERACA</v>
          </cell>
          <cell r="R1183">
            <v>10200000</v>
          </cell>
          <cell r="S1183">
            <v>0</v>
          </cell>
          <cell r="Y1183">
            <v>37271</v>
          </cell>
          <cell r="Z1183" t="str">
            <v>PEMBY HUTANG PPN WAPU (PAJAK MASUKAN) PERIODE JANUARI 2002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G1184" t="str">
            <v>K026</v>
          </cell>
          <cell r="H1184" t="str">
            <v>KANTOR PELAYANAN PAJAK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O1184" t="str">
            <v>POS NERACA</v>
          </cell>
          <cell r="R1184">
            <v>820000</v>
          </cell>
          <cell r="S1184">
            <v>0</v>
          </cell>
          <cell r="Y1184">
            <v>37271</v>
          </cell>
          <cell r="Z1184" t="str">
            <v>PEMBY HUTANG PPN WAPU (PAJAK MASUKAN) PERIODE JANUARI 2002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G1185" t="str">
            <v>K026</v>
          </cell>
          <cell r="H1185" t="str">
            <v>KANTOR PELAYANAN PAJAK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O1185" t="str">
            <v>POS NERACA</v>
          </cell>
          <cell r="R1185">
            <v>9000000</v>
          </cell>
          <cell r="S1185">
            <v>0</v>
          </cell>
          <cell r="Y1185">
            <v>37271</v>
          </cell>
          <cell r="Z1185" t="str">
            <v>PEMBY HUTANG PPN WAPU (PAJAK MASUKAN) PERIODE JANUARI 2002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G1186" t="str">
            <v>K026</v>
          </cell>
          <cell r="H1186" t="str">
            <v>KANTOR PELAYANAN PAJAK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O1186" t="str">
            <v>POS NERACA</v>
          </cell>
          <cell r="R1186">
            <v>17126528</v>
          </cell>
          <cell r="S1186">
            <v>0</v>
          </cell>
          <cell r="Y1186">
            <v>37271</v>
          </cell>
          <cell r="Z1186" t="str">
            <v>PEMBY HUTANG PPN WAPU (PAJAK MASUKAN) PERIODE JANUARI 2002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G1187" t="str">
            <v>K026</v>
          </cell>
          <cell r="H1187" t="str">
            <v>KANTOR PELAYANAN PAJAK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O1187" t="str">
            <v>POS NERACA</v>
          </cell>
          <cell r="R1187">
            <v>189691</v>
          </cell>
          <cell r="S1187">
            <v>0</v>
          </cell>
          <cell r="Y1187">
            <v>37271</v>
          </cell>
          <cell r="Z1187" t="str">
            <v>PEMBY HUTANG PPN WAPU (PAJAK MASUKAN) PERIODE JANUARI 2002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G1188" t="str">
            <v>K026</v>
          </cell>
          <cell r="H1188" t="str">
            <v>KANTOR PELAYANAN PAJAK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O1188" t="str">
            <v>POS NERACA</v>
          </cell>
          <cell r="R1188">
            <v>38181800</v>
          </cell>
          <cell r="S1188">
            <v>0</v>
          </cell>
          <cell r="Y1188">
            <v>37271</v>
          </cell>
          <cell r="Z1188" t="str">
            <v>PEMBY HUTANG PPN WAPU (PAJAK MASUKAN) PERIODE JANUARI 2002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G1189" t="str">
            <v>K026</v>
          </cell>
          <cell r="H1189" t="str">
            <v>KANTOR PELAYANAN PAJAK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O1189" t="str">
            <v>POS NERACA</v>
          </cell>
          <cell r="R1189">
            <v>297500</v>
          </cell>
          <cell r="S1189">
            <v>0</v>
          </cell>
          <cell r="Y1189">
            <v>37271</v>
          </cell>
          <cell r="Z1189" t="str">
            <v>PEMBY HUTANG PPN WAPU (PAJAK MASUKAN) PERIODE JANUARI 2002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G1190" t="str">
            <v>B027</v>
          </cell>
          <cell r="H1190" t="str">
            <v>BANK MANDIRI (PERSERO) LHOK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R1190">
            <v>500000000</v>
          </cell>
          <cell r="S1190">
            <v>0</v>
          </cell>
          <cell r="Y1190">
            <v>762</v>
          </cell>
          <cell r="Z1190" t="str">
            <v>PEMINDAHAN DANA DARI BNI CAB.BTG KE BANK MANDIRI CAB.LOKTUAN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G1191" t="str">
            <v>B027</v>
          </cell>
          <cell r="H1191" t="str">
            <v>BANK MANDIRI (PERSERO) LHOK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R1191">
            <v>0</v>
          </cell>
          <cell r="S1191">
            <v>500000000</v>
          </cell>
          <cell r="Y1191">
            <v>762</v>
          </cell>
          <cell r="Z1191" t="str">
            <v>PEMINDAHAN DANA DARI BNI CAB.BTG KE BANK MANDIRI CAB.LOKTUAN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G1192" t="str">
            <v>8401891</v>
          </cell>
          <cell r="H1192" t="str">
            <v>SYAMSUDDIN YUNUS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O1192" t="str">
            <v>POS NERACA</v>
          </cell>
          <cell r="R1192">
            <v>0</v>
          </cell>
          <cell r="S1192">
            <v>1200000</v>
          </cell>
          <cell r="T1192">
            <v>1200000</v>
          </cell>
          <cell r="V1192" t="str">
            <v>KIE 00746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E1192" t="str">
            <v>L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G1193" t="str">
            <v>8401891</v>
          </cell>
          <cell r="H1193" t="str">
            <v>SYAMSUDDIN YUNUS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O1193" t="str">
            <v>POS NERACA</v>
          </cell>
          <cell r="R1193">
            <v>1200000</v>
          </cell>
          <cell r="S1193">
            <v>0</v>
          </cell>
          <cell r="T1193">
            <v>1200000</v>
          </cell>
          <cell r="V1193" t="str">
            <v>KIE 00746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E1193" t="str">
            <v>L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G1194" t="str">
            <v>8100413</v>
          </cell>
          <cell r="H1194" t="str">
            <v>IR.REVENSI SITOMPUL, MM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O1194" t="str">
            <v>POS NERACA</v>
          </cell>
          <cell r="R1194">
            <v>0</v>
          </cell>
          <cell r="S1194">
            <v>4825000</v>
          </cell>
          <cell r="T1194">
            <v>4825000</v>
          </cell>
          <cell r="V1194" t="str">
            <v>KIE 00746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E1194" t="str">
            <v>L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G1195" t="str">
            <v>8100413</v>
          </cell>
          <cell r="H1195" t="str">
            <v>IR.REVENSI SITOMPUL, MM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O1195" t="str">
            <v>POS NERACA</v>
          </cell>
          <cell r="R1195">
            <v>4825000</v>
          </cell>
          <cell r="S1195">
            <v>0</v>
          </cell>
          <cell r="T1195">
            <v>4825000</v>
          </cell>
          <cell r="V1195" t="str">
            <v>KIE 00746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E1195" t="str">
            <v>L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G1196" t="str">
            <v>8602714</v>
          </cell>
          <cell r="H1196" t="str">
            <v>ALI HERNOWO, SH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O1196" t="str">
            <v>POS NERACA</v>
          </cell>
          <cell r="R1196">
            <v>0</v>
          </cell>
          <cell r="S1196">
            <v>7460000</v>
          </cell>
          <cell r="T1196">
            <v>7460000</v>
          </cell>
          <cell r="V1196" t="str">
            <v>KIE 00747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E1196" t="str">
            <v>L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G1197" t="str">
            <v>8602714</v>
          </cell>
          <cell r="H1197" t="str">
            <v>ALI HERNOWO, SH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O1197" t="str">
            <v>POS NERACA</v>
          </cell>
          <cell r="R1197">
            <v>7460000</v>
          </cell>
          <cell r="S1197">
            <v>0</v>
          </cell>
          <cell r="T1197">
            <v>7460000</v>
          </cell>
          <cell r="V1197" t="str">
            <v>KIE 00747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E1197" t="str">
            <v>L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G1198" t="str">
            <v>8602714</v>
          </cell>
          <cell r="H1198" t="str">
            <v>ALI HERNOWO, SH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O1198" t="str">
            <v>POS NERACA</v>
          </cell>
          <cell r="R1198">
            <v>0</v>
          </cell>
          <cell r="S1198">
            <v>562500</v>
          </cell>
          <cell r="T1198">
            <v>562500</v>
          </cell>
          <cell r="V1198" t="str">
            <v>KIE 00747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E1198" t="str">
            <v>L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G1199" t="str">
            <v>8602714</v>
          </cell>
          <cell r="H1199" t="str">
            <v>ALI HERNOWO, SH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O1199" t="str">
            <v>POS NERACA</v>
          </cell>
          <cell r="R1199">
            <v>562500</v>
          </cell>
          <cell r="S1199">
            <v>0</v>
          </cell>
          <cell r="T1199">
            <v>562500</v>
          </cell>
          <cell r="V1199" t="str">
            <v>KIE 00747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E1199" t="str">
            <v>L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G1200" t="str">
            <v>9300089</v>
          </cell>
          <cell r="H1200" t="str">
            <v>SUMARJI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O1200" t="str">
            <v>POS NERACA</v>
          </cell>
          <cell r="R1200">
            <v>0</v>
          </cell>
          <cell r="S1200">
            <v>1000982</v>
          </cell>
          <cell r="T1200">
            <v>1000982</v>
          </cell>
          <cell r="V1200" t="str">
            <v>KIE 00749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E1200" t="str">
            <v>L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G1201" t="str">
            <v>9300089</v>
          </cell>
          <cell r="H1201" t="str">
            <v>SUMARJI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O1201" t="str">
            <v>BAGIAN UMUM</v>
          </cell>
          <cell r="R1201">
            <v>1000982</v>
          </cell>
          <cell r="S1201">
            <v>0</v>
          </cell>
          <cell r="T1201">
            <v>1000982</v>
          </cell>
          <cell r="V1201" t="str">
            <v>KIE 00749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E1201" t="str">
            <v>L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G1202" t="str">
            <v>T013</v>
          </cell>
          <cell r="H1202" t="str">
            <v>TRUBA JURONG ENGINEERING,PT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O1202" t="str">
            <v>POS NERACA</v>
          </cell>
          <cell r="R1202">
            <v>0</v>
          </cell>
          <cell r="S1202">
            <v>108714225</v>
          </cell>
          <cell r="T1202">
            <v>108714225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E1202" t="str">
            <v>L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G1203" t="str">
            <v>T013</v>
          </cell>
          <cell r="H1203" t="str">
            <v>TRUBA JURONG ENGINEERING,PT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O1203" t="str">
            <v>POS NERACA</v>
          </cell>
          <cell r="R1203">
            <v>108714225</v>
          </cell>
          <cell r="S1203">
            <v>0</v>
          </cell>
          <cell r="T1203">
            <v>108714225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E1203" t="str">
            <v>L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G1204" t="str">
            <v>K027</v>
          </cell>
          <cell r="H1204" t="str">
            <v>KOPERASI KARY.PT.KIE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O1204" t="str">
            <v>POS NERACA</v>
          </cell>
          <cell r="R1204">
            <v>0</v>
          </cell>
          <cell r="S1204">
            <v>97596342</v>
          </cell>
          <cell r="T1204">
            <v>97596342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E1204" t="str">
            <v>L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G1205" t="str">
            <v>K027</v>
          </cell>
          <cell r="H1205" t="str">
            <v>KOPERASI KARY.PT.KIE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O1205" t="str">
            <v>POS NERACA</v>
          </cell>
          <cell r="R1205">
            <v>177576342</v>
          </cell>
          <cell r="S1205">
            <v>0</v>
          </cell>
          <cell r="T1205">
            <v>97596342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E1205" t="str">
            <v>L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G1206" t="str">
            <v>K027</v>
          </cell>
          <cell r="H1206" t="str">
            <v>KOPERASI KARY.PT.KIE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O1206" t="str">
            <v>POS NERACA</v>
          </cell>
          <cell r="R1206">
            <v>17757634</v>
          </cell>
          <cell r="S1206">
            <v>0</v>
          </cell>
          <cell r="T1206">
            <v>97596342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E1206" t="str">
            <v>L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G1207" t="str">
            <v>K027</v>
          </cell>
          <cell r="H1207" t="str">
            <v>KOPERASI KARY.PT.KIE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O1207" t="str">
            <v>POS NERACA</v>
          </cell>
          <cell r="R1207">
            <v>0</v>
          </cell>
          <cell r="S1207">
            <v>17757634</v>
          </cell>
          <cell r="T1207">
            <v>97596342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E1207" t="str">
            <v>L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G1208" t="str">
            <v>K027</v>
          </cell>
          <cell r="H1208" t="str">
            <v>KOPERASI KARY.PT.KIE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O1208" t="str">
            <v>POS NERACA</v>
          </cell>
          <cell r="R1208">
            <v>0</v>
          </cell>
          <cell r="S1208">
            <v>79980000</v>
          </cell>
          <cell r="T1208">
            <v>97596342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E1208" t="str">
            <v>L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G1209" t="str">
            <v>8301406</v>
          </cell>
          <cell r="H1209" t="str">
            <v>PIUS ENOS ROPA, DRS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O1209" t="str">
            <v>POS NERACA</v>
          </cell>
          <cell r="R1209">
            <v>0</v>
          </cell>
          <cell r="S1209">
            <v>10000000</v>
          </cell>
          <cell r="T1209">
            <v>10000000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E1209" t="str">
            <v>L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G1210" t="str">
            <v>8301406</v>
          </cell>
          <cell r="H1210" t="str">
            <v>PIUS ENOS ROPA, DRS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O1210" t="str">
            <v>POS NERACA</v>
          </cell>
          <cell r="R1210">
            <v>10000000</v>
          </cell>
          <cell r="S1210">
            <v>0</v>
          </cell>
          <cell r="T1210">
            <v>10000000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E1210" t="str">
            <v>L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G1211" t="str">
            <v>9200050</v>
          </cell>
          <cell r="H1211" t="str">
            <v>ROHMAD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O1211" t="str">
            <v>POS NERACA</v>
          </cell>
          <cell r="R1211">
            <v>0</v>
          </cell>
          <cell r="S1211">
            <v>2000000</v>
          </cell>
          <cell r="T1211">
            <v>2000000</v>
          </cell>
          <cell r="V1211" t="str">
            <v>KIE 00749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E1211" t="str">
            <v>L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G1212" t="str">
            <v>9200050</v>
          </cell>
          <cell r="H1212" t="str">
            <v>ROHMAD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O1212" t="str">
            <v>POS NERACA</v>
          </cell>
          <cell r="R1212">
            <v>2000000</v>
          </cell>
          <cell r="S1212">
            <v>0</v>
          </cell>
          <cell r="T1212">
            <v>2000000</v>
          </cell>
          <cell r="V1212" t="str">
            <v>KIE 00749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E1212" t="str">
            <v>L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G1213" t="str">
            <v>D019</v>
          </cell>
          <cell r="H1213" t="str">
            <v>DISPENDA TINGKAT II BTG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O1213" t="str">
            <v>POS NERACA</v>
          </cell>
          <cell r="R1213">
            <v>0</v>
          </cell>
          <cell r="S1213">
            <v>2144600</v>
          </cell>
          <cell r="T1213">
            <v>2144600</v>
          </cell>
          <cell r="V1213" t="str">
            <v>KIE 00749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E1213" t="str">
            <v>L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G1214" t="str">
            <v>D019</v>
          </cell>
          <cell r="H1214" t="str">
            <v>DISPENDA TINGKAT II BTG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O1214" t="str">
            <v>POS NERACA</v>
          </cell>
          <cell r="R1214">
            <v>1560000</v>
          </cell>
          <cell r="S1214">
            <v>0</v>
          </cell>
          <cell r="T1214">
            <v>2144600</v>
          </cell>
          <cell r="V1214" t="str">
            <v>KIE 00749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E1214" t="str">
            <v>L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G1215" t="str">
            <v>D019</v>
          </cell>
          <cell r="H1215" t="str">
            <v>DISPENDA TINGKAT II BTG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O1215" t="str">
            <v>POS NERACA</v>
          </cell>
          <cell r="R1215">
            <v>42350</v>
          </cell>
          <cell r="S1215">
            <v>0</v>
          </cell>
          <cell r="T1215">
            <v>2144600</v>
          </cell>
          <cell r="V1215" t="str">
            <v>KIE 00749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E1215" t="str">
            <v>L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G1216" t="str">
            <v>D019</v>
          </cell>
          <cell r="H1216" t="str">
            <v>DISPENDA TINGKAT II BTG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O1216" t="str">
            <v>POS NERACA</v>
          </cell>
          <cell r="R1216">
            <v>221250</v>
          </cell>
          <cell r="S1216">
            <v>0</v>
          </cell>
          <cell r="T1216">
            <v>2144600</v>
          </cell>
          <cell r="V1216" t="str">
            <v>KIE 00749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E1216" t="str">
            <v>L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G1217" t="str">
            <v>D019</v>
          </cell>
          <cell r="H1217" t="str">
            <v>DISPENDA TINGKAT II BTG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O1217" t="str">
            <v>POS NERACA</v>
          </cell>
          <cell r="R1217">
            <v>321000</v>
          </cell>
          <cell r="S1217">
            <v>0</v>
          </cell>
          <cell r="T1217">
            <v>2144600</v>
          </cell>
          <cell r="V1217" t="str">
            <v>KIE 00749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E1217" t="str">
            <v>L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G1218" t="str">
            <v>8502574</v>
          </cell>
          <cell r="H1218" t="str">
            <v>ANGGORO P.Y, IR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O1218" t="str">
            <v>POS NERACA</v>
          </cell>
          <cell r="R1218">
            <v>0</v>
          </cell>
          <cell r="S1218">
            <v>200000</v>
          </cell>
          <cell r="T1218">
            <v>200000</v>
          </cell>
          <cell r="V1218" t="str">
            <v>KIE 00749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E1218" t="str">
            <v>L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G1219" t="str">
            <v>8502574</v>
          </cell>
          <cell r="H1219" t="str">
            <v>ANGGORO P.Y, IR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O1219" t="str">
            <v>POS NERACA</v>
          </cell>
          <cell r="R1219">
            <v>200000</v>
          </cell>
          <cell r="S1219">
            <v>0</v>
          </cell>
          <cell r="T1219">
            <v>200000</v>
          </cell>
          <cell r="V1219" t="str">
            <v>KIE 00749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E1219" t="str">
            <v>L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G1220" t="str">
            <v>9200073</v>
          </cell>
          <cell r="H1220" t="str">
            <v>DJOKO SUSILO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O1220" t="str">
            <v>POS NERACA</v>
          </cell>
          <cell r="R1220">
            <v>0</v>
          </cell>
          <cell r="S1220">
            <v>2004750</v>
          </cell>
          <cell r="T1220">
            <v>2004750</v>
          </cell>
          <cell r="V1220" t="str">
            <v>KIE 00749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E1220" t="str">
            <v>L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G1221" t="str">
            <v>9200073</v>
          </cell>
          <cell r="H1221" t="str">
            <v>DJOKO SUSILO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O1221" t="str">
            <v>BIAYA PELAPORAN DAN ANALISA</v>
          </cell>
          <cell r="R1221">
            <v>400000</v>
          </cell>
          <cell r="S1221">
            <v>0</v>
          </cell>
          <cell r="T1221">
            <v>2004750</v>
          </cell>
          <cell r="V1221" t="str">
            <v>KIE 00749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E1221" t="str">
            <v>L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G1222" t="str">
            <v>9200073</v>
          </cell>
          <cell r="H1222" t="str">
            <v>DJOKO SUSILO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O1222" t="str">
            <v>KASIR</v>
          </cell>
          <cell r="R1222">
            <v>150000</v>
          </cell>
          <cell r="S1222">
            <v>0</v>
          </cell>
          <cell r="T1222">
            <v>2004750</v>
          </cell>
          <cell r="V1222" t="str">
            <v>KIE 00749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E1222" t="str">
            <v>L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G1223" t="str">
            <v>9200073</v>
          </cell>
          <cell r="H1223" t="str">
            <v>DJOKO SUSILO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O1223" t="str">
            <v>UNIT BATCHING PLANT</v>
          </cell>
          <cell r="R1223">
            <v>40000</v>
          </cell>
          <cell r="S1223">
            <v>0</v>
          </cell>
          <cell r="T1223">
            <v>2004750</v>
          </cell>
          <cell r="V1223" t="str">
            <v>KIE 00749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E1223" t="str">
            <v>L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G1224" t="str">
            <v>9200073</v>
          </cell>
          <cell r="H1224" t="str">
            <v>DJOKO SUSILO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O1224" t="str">
            <v>BIAYA PELAPORAN DAN ANALISA</v>
          </cell>
          <cell r="R1224">
            <v>164000</v>
          </cell>
          <cell r="S1224">
            <v>0</v>
          </cell>
          <cell r="T1224">
            <v>2004750</v>
          </cell>
          <cell r="V1224" t="str">
            <v>KIE 00749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E1224" t="str">
            <v>L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G1225" t="str">
            <v>9200073</v>
          </cell>
          <cell r="H1225" t="str">
            <v>DJOKO SUSILO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O1225" t="str">
            <v>UNIT WISKIE</v>
          </cell>
          <cell r="R1225">
            <v>37500</v>
          </cell>
          <cell r="S1225">
            <v>0</v>
          </cell>
          <cell r="T1225">
            <v>2004750</v>
          </cell>
          <cell r="V1225" t="str">
            <v>KIE 00749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E1225" t="str">
            <v>L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G1226" t="str">
            <v>9200073</v>
          </cell>
          <cell r="H1226" t="str">
            <v>DJOKO SUSILO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O1226" t="str">
            <v>UNIT BATCHING PLANT</v>
          </cell>
          <cell r="R1226">
            <v>87500</v>
          </cell>
          <cell r="S1226">
            <v>0</v>
          </cell>
          <cell r="T1226">
            <v>2004750</v>
          </cell>
          <cell r="V1226" t="str">
            <v>KIE 00749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E1226" t="str">
            <v>L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G1227" t="str">
            <v>9200073</v>
          </cell>
          <cell r="H1227" t="str">
            <v>DJOKO SUSILO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O1227" t="str">
            <v>UNIT BATCHING PLANT</v>
          </cell>
          <cell r="R1227">
            <v>49750</v>
          </cell>
          <cell r="S1227">
            <v>0</v>
          </cell>
          <cell r="T1227">
            <v>2004750</v>
          </cell>
          <cell r="V1227" t="str">
            <v>KIE 00749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E1227" t="str">
            <v>L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G1228" t="str">
            <v>9200073</v>
          </cell>
          <cell r="H1228" t="str">
            <v>DJOKO SUSILO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O1228" t="str">
            <v>BAG. PERENCANAAN &amp; LINGKUNGAN</v>
          </cell>
          <cell r="R1228">
            <v>96000</v>
          </cell>
          <cell r="S1228">
            <v>0</v>
          </cell>
          <cell r="T1228">
            <v>2004750</v>
          </cell>
          <cell r="V1228" t="str">
            <v>KIE 00749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E1228" t="str">
            <v>L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G1229" t="str">
            <v>9200073</v>
          </cell>
          <cell r="H1229" t="str">
            <v>DJOKO SUSILO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O1229" t="str">
            <v>UNIT ALAT BERAT</v>
          </cell>
          <cell r="R1229">
            <v>48000</v>
          </cell>
          <cell r="S1229">
            <v>0</v>
          </cell>
          <cell r="T1229">
            <v>2004750</v>
          </cell>
          <cell r="V1229" t="str">
            <v>KIE 00749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E1229" t="str">
            <v>L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G1230" t="str">
            <v>9200073</v>
          </cell>
          <cell r="H1230" t="str">
            <v>DJOKO SUSILO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O1230" t="str">
            <v>UNIT ALAT BERAT</v>
          </cell>
          <cell r="R1230">
            <v>79500</v>
          </cell>
          <cell r="S1230">
            <v>0</v>
          </cell>
          <cell r="T1230">
            <v>2004750</v>
          </cell>
          <cell r="V1230" t="str">
            <v>KIE 00749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E1230" t="str">
            <v>L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G1231" t="str">
            <v>9200073</v>
          </cell>
          <cell r="H1231" t="str">
            <v>DJOKO SUSILO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O1231" t="str">
            <v>UNIT ALAT BERAT</v>
          </cell>
          <cell r="R1231">
            <v>50000</v>
          </cell>
          <cell r="S1231">
            <v>0</v>
          </cell>
          <cell r="T1231">
            <v>2004750</v>
          </cell>
          <cell r="V1231" t="str">
            <v>KIE 00749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E1231" t="str">
            <v>L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G1232" t="str">
            <v>9200073</v>
          </cell>
          <cell r="H1232" t="str">
            <v>DJOKO SUSILO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O1232" t="str">
            <v>HUKUM &amp; PERIJINAN</v>
          </cell>
          <cell r="R1232">
            <v>90000</v>
          </cell>
          <cell r="S1232">
            <v>0</v>
          </cell>
          <cell r="T1232">
            <v>2004750</v>
          </cell>
          <cell r="V1232" t="str">
            <v>KIE 00749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E1232" t="str">
            <v>L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G1233" t="str">
            <v>9200073</v>
          </cell>
          <cell r="H1233" t="str">
            <v>DJOKO SUSILO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O1233" t="str">
            <v>UNIT BATCHING PLANT</v>
          </cell>
          <cell r="R1233">
            <v>35000</v>
          </cell>
          <cell r="S1233">
            <v>0</v>
          </cell>
          <cell r="T1233">
            <v>2004750</v>
          </cell>
          <cell r="V1233" t="str">
            <v>KIE 00749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E1233" t="str">
            <v>L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G1234" t="str">
            <v>9200073</v>
          </cell>
          <cell r="H1234" t="str">
            <v>DJOKO SUSILO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O1234" t="str">
            <v>UNIT ALAT BERAT</v>
          </cell>
          <cell r="R1234">
            <v>100000</v>
          </cell>
          <cell r="S1234">
            <v>0</v>
          </cell>
          <cell r="T1234">
            <v>2004750</v>
          </cell>
          <cell r="V1234" t="str">
            <v>KIE 00749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E1234" t="str">
            <v>L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G1235" t="str">
            <v>9200073</v>
          </cell>
          <cell r="H1235" t="str">
            <v>DJOKO SUSILO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O1235" t="str">
            <v>UNIT WISKIE</v>
          </cell>
          <cell r="R1235">
            <v>90000</v>
          </cell>
          <cell r="S1235">
            <v>0</v>
          </cell>
          <cell r="T1235">
            <v>2004750</v>
          </cell>
          <cell r="V1235" t="str">
            <v>KIE 00749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E1235" t="str">
            <v>L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G1236" t="str">
            <v>9200073</v>
          </cell>
          <cell r="H1236" t="str">
            <v>DJOKO SUSILO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O1236" t="str">
            <v>UNIT WISKIE</v>
          </cell>
          <cell r="R1236">
            <v>20000</v>
          </cell>
          <cell r="S1236">
            <v>0</v>
          </cell>
          <cell r="T1236">
            <v>2004750</v>
          </cell>
          <cell r="V1236" t="str">
            <v>KIE 00749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E1236" t="str">
            <v>L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G1237" t="str">
            <v>9200073</v>
          </cell>
          <cell r="H1237" t="str">
            <v>DJOKO SUSILO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O1237" t="str">
            <v>PENAGIHAN &amp; HUTANG</v>
          </cell>
          <cell r="R1237">
            <v>198000</v>
          </cell>
          <cell r="S1237">
            <v>0</v>
          </cell>
          <cell r="T1237">
            <v>2004750</v>
          </cell>
          <cell r="V1237" t="str">
            <v>KIE 00749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E1237" t="str">
            <v>L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G1238" t="str">
            <v>9200073</v>
          </cell>
          <cell r="H1238" t="str">
            <v>DJOKO SUSILO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O1238" t="str">
            <v>SEKRETARIAT</v>
          </cell>
          <cell r="R1238">
            <v>19500</v>
          </cell>
          <cell r="S1238">
            <v>0</v>
          </cell>
          <cell r="T1238">
            <v>2004750</v>
          </cell>
          <cell r="V1238" t="str">
            <v>KIE 00749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E1238" t="str">
            <v>L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G1239" t="str">
            <v>9200073</v>
          </cell>
          <cell r="H1239" t="str">
            <v>DJOKO SUSILO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O1239" t="str">
            <v>PROYEK KPR BTN V (LIMA)</v>
          </cell>
          <cell r="R1239">
            <v>200000</v>
          </cell>
          <cell r="S1239">
            <v>0</v>
          </cell>
          <cell r="T1239">
            <v>2004750</v>
          </cell>
          <cell r="V1239" t="str">
            <v>KIE 00749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E1239" t="str">
            <v>L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G1240" t="str">
            <v>9200073</v>
          </cell>
          <cell r="H1240" t="str">
            <v>DJOKO SUSILO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O1240" t="str">
            <v>UNIT ALAT BERAT</v>
          </cell>
          <cell r="R1240">
            <v>50000</v>
          </cell>
          <cell r="S1240">
            <v>0</v>
          </cell>
          <cell r="T1240">
            <v>2004750</v>
          </cell>
          <cell r="V1240" t="str">
            <v>KIE 00749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E1240" t="str">
            <v>L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G1241" t="str">
            <v>8401891</v>
          </cell>
          <cell r="H1241" t="str">
            <v>SYAMSUDDIN YUNUS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O1241" t="str">
            <v>POS NERACA</v>
          </cell>
          <cell r="R1241">
            <v>0</v>
          </cell>
          <cell r="S1241">
            <v>910000</v>
          </cell>
          <cell r="T1241">
            <v>910000</v>
          </cell>
          <cell r="V1241" t="str">
            <v>KIE 00749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E1241" t="str">
            <v>L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G1242" t="str">
            <v>8401891</v>
          </cell>
          <cell r="H1242" t="str">
            <v>SYAMSUDDIN YUNUS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O1242" t="str">
            <v>POS NERACA</v>
          </cell>
          <cell r="R1242">
            <v>910000</v>
          </cell>
          <cell r="S1242">
            <v>0</v>
          </cell>
          <cell r="T1242">
            <v>910000</v>
          </cell>
          <cell r="V1242" t="str">
            <v>KIE 00749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E1242" t="str">
            <v>L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G1243" t="str">
            <v>9500097</v>
          </cell>
          <cell r="H1243" t="str">
            <v>SUTIKNO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O1243" t="str">
            <v>POS NERACA</v>
          </cell>
          <cell r="R1243">
            <v>0</v>
          </cell>
          <cell r="S1243">
            <v>6237000</v>
          </cell>
          <cell r="T1243">
            <v>6237000</v>
          </cell>
          <cell r="V1243" t="str">
            <v>KIE 00750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E1243" t="str">
            <v>L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G1244" t="str">
            <v>9500097</v>
          </cell>
          <cell r="H1244" t="str">
            <v>SUTIKNO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O1244" t="str">
            <v>POS NERACA</v>
          </cell>
          <cell r="R1244">
            <v>6237000</v>
          </cell>
          <cell r="S1244">
            <v>0</v>
          </cell>
          <cell r="T1244">
            <v>6237000</v>
          </cell>
          <cell r="V1244" t="str">
            <v>KIE 00750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E1244" t="str">
            <v>L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G1245" t="str">
            <v>KK-0072</v>
          </cell>
          <cell r="H1245" t="str">
            <v>S U G E N G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O1245" t="str">
            <v>POS NERACA</v>
          </cell>
          <cell r="R1245">
            <v>0</v>
          </cell>
          <cell r="S1245">
            <v>290000</v>
          </cell>
          <cell r="T1245">
            <v>290000</v>
          </cell>
          <cell r="V1245" t="str">
            <v>KIE 00752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E1245" t="str">
            <v>L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G1246" t="str">
            <v>KK-0072</v>
          </cell>
          <cell r="H1246" t="str">
            <v>S U G E N G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O1246" t="str">
            <v>POS NERACA</v>
          </cell>
          <cell r="R1246">
            <v>290000</v>
          </cell>
          <cell r="S1246">
            <v>0</v>
          </cell>
          <cell r="T1246">
            <v>290000</v>
          </cell>
          <cell r="V1246" t="str">
            <v>KIE 00752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E1246" t="str">
            <v>L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G1247" t="str">
            <v>K016</v>
          </cell>
          <cell r="H1247" t="str">
            <v>KALTIM ADVENTURE, PT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O1247" t="str">
            <v>POS NERACA</v>
          </cell>
          <cell r="R1247">
            <v>0</v>
          </cell>
          <cell r="S1247">
            <v>2269200</v>
          </cell>
          <cell r="T1247">
            <v>2269200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E1247" t="str">
            <v>L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G1248" t="str">
            <v>K016</v>
          </cell>
          <cell r="H1248" t="str">
            <v>KALTIM ADVENTURE, PT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O1248" t="str">
            <v>POS NERACA</v>
          </cell>
          <cell r="R1248">
            <v>1134600</v>
          </cell>
          <cell r="S1248">
            <v>0</v>
          </cell>
          <cell r="T1248">
            <v>2269200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E1248" t="str">
            <v>L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G1249" t="str">
            <v>K016</v>
          </cell>
          <cell r="H1249" t="str">
            <v>KALTIM ADVENTURE, PT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O1249" t="str">
            <v>DIREKSI/DEKOM</v>
          </cell>
          <cell r="R1249">
            <v>1134600</v>
          </cell>
          <cell r="S1249">
            <v>0</v>
          </cell>
          <cell r="T1249">
            <v>2269200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E1249" t="str">
            <v>L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G1250" t="str">
            <v>K027</v>
          </cell>
          <cell r="H1250" t="str">
            <v>KOPERASI KARY.PT.KIE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O1250" t="str">
            <v>POS NERACA</v>
          </cell>
          <cell r="R1250">
            <v>0</v>
          </cell>
          <cell r="S1250">
            <v>79980000</v>
          </cell>
          <cell r="T1250">
            <v>79980000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E1250" t="str">
            <v>L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G1251" t="str">
            <v>K027</v>
          </cell>
          <cell r="H1251" t="str">
            <v>KOPERASI KARY.PT.KIE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O1251" t="str">
            <v>POS NERACA</v>
          </cell>
          <cell r="R1251">
            <v>79980000</v>
          </cell>
          <cell r="S1251">
            <v>0</v>
          </cell>
          <cell r="T1251">
            <v>79980000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E1251" t="str">
            <v>L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G1252" t="str">
            <v>8602714</v>
          </cell>
          <cell r="H1252" t="str">
            <v>ALI HERNOWO, SH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O1252" t="str">
            <v>POS NERACA</v>
          </cell>
          <cell r="R1252">
            <v>0</v>
          </cell>
          <cell r="S1252">
            <v>870000</v>
          </cell>
          <cell r="T1252">
            <v>870000</v>
          </cell>
          <cell r="V1252" t="str">
            <v>KIE 00752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E1252" t="str">
            <v>L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G1253" t="str">
            <v>8602714</v>
          </cell>
          <cell r="H1253" t="str">
            <v>ALI HERNOWO, SH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O1253" t="str">
            <v>POS NERACA</v>
          </cell>
          <cell r="R1253">
            <v>870000</v>
          </cell>
          <cell r="S1253">
            <v>0</v>
          </cell>
          <cell r="T1253">
            <v>870000</v>
          </cell>
          <cell r="V1253" t="str">
            <v>KIE 00752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E1253" t="str">
            <v>L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G1254" t="str">
            <v>8502574</v>
          </cell>
          <cell r="H1254" t="str">
            <v>ANGGORO P.Y, IR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O1254" t="str">
            <v>POS NERACA</v>
          </cell>
          <cell r="R1254">
            <v>0</v>
          </cell>
          <cell r="S1254">
            <v>5906200</v>
          </cell>
          <cell r="T1254">
            <v>5906200</v>
          </cell>
          <cell r="V1254" t="str">
            <v>CDU 870225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E1254" t="str">
            <v>L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G1255" t="str">
            <v>8502574</v>
          </cell>
          <cell r="H1255" t="str">
            <v>ANGGORO P.Y, IR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O1255" t="str">
            <v>POS NERACA</v>
          </cell>
          <cell r="R1255">
            <v>5906200</v>
          </cell>
          <cell r="S1255">
            <v>0</v>
          </cell>
          <cell r="T1255">
            <v>5906200</v>
          </cell>
          <cell r="V1255" t="str">
            <v>CDU 870225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E1255" t="str">
            <v>L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G1256" t="str">
            <v>9100075</v>
          </cell>
          <cell r="H1256" t="str">
            <v>YAHYA KADANG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O1256" t="str">
            <v>POS NERACA</v>
          </cell>
          <cell r="R1256">
            <v>0</v>
          </cell>
          <cell r="S1256">
            <v>4496000</v>
          </cell>
          <cell r="T1256">
            <v>4496000</v>
          </cell>
          <cell r="V1256" t="str">
            <v>KIE 00751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E1256" t="str">
            <v>L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G1257" t="str">
            <v>9100075</v>
          </cell>
          <cell r="H1257" t="str">
            <v>YAHYA KADANG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O1257" t="str">
            <v>POS NERACA</v>
          </cell>
          <cell r="R1257">
            <v>4496000</v>
          </cell>
          <cell r="S1257">
            <v>0</v>
          </cell>
          <cell r="T1257">
            <v>4496000</v>
          </cell>
          <cell r="V1257" t="str">
            <v>KIE 00751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E1257" t="str">
            <v>L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G1258" t="str">
            <v>8602714</v>
          </cell>
          <cell r="H1258" t="str">
            <v>ALI HERNOWO, SH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O1258" t="str">
            <v>POS NERACA</v>
          </cell>
          <cell r="R1258">
            <v>0</v>
          </cell>
          <cell r="S1258">
            <v>9650000</v>
          </cell>
          <cell r="T1258">
            <v>9650000</v>
          </cell>
          <cell r="V1258" t="str">
            <v>KIE 00758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E1258" t="str">
            <v>L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G1259" t="str">
            <v>8602714</v>
          </cell>
          <cell r="H1259" t="str">
            <v>ALI HERNOWO, SH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O1259" t="str">
            <v>SEKRETARIAT</v>
          </cell>
          <cell r="R1259">
            <v>9650000</v>
          </cell>
          <cell r="S1259">
            <v>0</v>
          </cell>
          <cell r="T1259">
            <v>9650000</v>
          </cell>
          <cell r="V1259" t="str">
            <v>KIE 00758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E1259" t="str">
            <v>L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G1260" t="str">
            <v>9500097</v>
          </cell>
          <cell r="H1260" t="str">
            <v>SUTIKNO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O1260" t="str">
            <v>POS NERACA</v>
          </cell>
          <cell r="R1260">
            <v>0</v>
          </cell>
          <cell r="S1260">
            <v>4111200</v>
          </cell>
          <cell r="T1260">
            <v>4111200</v>
          </cell>
          <cell r="V1260" t="str">
            <v>KIE 00748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E1260" t="str">
            <v>L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G1261" t="str">
            <v>9500097</v>
          </cell>
          <cell r="H1261" t="str">
            <v>SUTIKNO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O1261" t="str">
            <v>POS NERACA</v>
          </cell>
          <cell r="R1261">
            <v>4111200</v>
          </cell>
          <cell r="S1261">
            <v>0</v>
          </cell>
          <cell r="T1261">
            <v>4111200</v>
          </cell>
          <cell r="V1261" t="str">
            <v>KIE 00748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E1261" t="str">
            <v>L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G1262" t="str">
            <v>8602714</v>
          </cell>
          <cell r="H1262" t="str">
            <v>ALI HERNOWO, SH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O1262" t="str">
            <v>POS NERACA</v>
          </cell>
          <cell r="R1262">
            <v>0</v>
          </cell>
          <cell r="S1262">
            <v>4500000</v>
          </cell>
          <cell r="T1262">
            <v>4500000</v>
          </cell>
          <cell r="V1262" t="str">
            <v>KIE 00758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E1262" t="str">
            <v>L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G1263" t="str">
            <v>8602714</v>
          </cell>
          <cell r="H1263" t="str">
            <v>ALI HERNOWO, SH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O1263" t="str">
            <v>POS NERACA</v>
          </cell>
          <cell r="R1263">
            <v>4500000</v>
          </cell>
          <cell r="S1263">
            <v>0</v>
          </cell>
          <cell r="T1263">
            <v>4500000</v>
          </cell>
          <cell r="V1263" t="str">
            <v>KIE 00758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E1263" t="str">
            <v>L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G1264" t="str">
            <v>K026</v>
          </cell>
          <cell r="H1264" t="str">
            <v>KANTOR PELAYANAN PAJAK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O1264" t="str">
            <v>POS NERACA</v>
          </cell>
          <cell r="R1264">
            <v>0</v>
          </cell>
          <cell r="S1264">
            <v>44631269</v>
          </cell>
          <cell r="T1264">
            <v>16590456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E1264" t="str">
            <v>L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G1265" t="str">
            <v>K026</v>
          </cell>
          <cell r="H1265" t="str">
            <v>KANTOR PELAYANAN PAJAK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O1265" t="str">
            <v>POS NERACA</v>
          </cell>
          <cell r="R1265">
            <v>44631269</v>
          </cell>
          <cell r="S1265">
            <v>0</v>
          </cell>
          <cell r="T1265">
            <v>16590456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E1265" t="str">
            <v>L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G1266" t="str">
            <v>KK-0073</v>
          </cell>
          <cell r="H1266" t="str">
            <v>P A R J I N O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O1266" t="str">
            <v>POS NERACA</v>
          </cell>
          <cell r="R1266">
            <v>0</v>
          </cell>
          <cell r="S1266">
            <v>750000</v>
          </cell>
          <cell r="T1266">
            <v>750000</v>
          </cell>
          <cell r="V1266" t="str">
            <v>KIE 00753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E1266" t="str">
            <v>L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G1267" t="str">
            <v>KK-0073</v>
          </cell>
          <cell r="H1267" t="str">
            <v>P A R J I N O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O1267" t="str">
            <v>UNIT ALAT BERAT</v>
          </cell>
          <cell r="R1267">
            <v>750000</v>
          </cell>
          <cell r="S1267">
            <v>0</v>
          </cell>
          <cell r="T1267">
            <v>750000</v>
          </cell>
          <cell r="V1267" t="str">
            <v>KIE 00753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E1267" t="str">
            <v>L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G1268" t="str">
            <v>K026</v>
          </cell>
          <cell r="H1268" t="str">
            <v>KANTOR PELAYANAN PAJAK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O1268" t="str">
            <v>POS NERACA</v>
          </cell>
          <cell r="R1268">
            <v>0</v>
          </cell>
          <cell r="S1268">
            <v>80186533</v>
          </cell>
          <cell r="T1268">
            <v>8880000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E1268" t="str">
            <v>L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G1269" t="str">
            <v>K026</v>
          </cell>
          <cell r="H1269" t="str">
            <v>KANTOR PELAYANAN PAJAK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O1269" t="str">
            <v>POS NERACA</v>
          </cell>
          <cell r="R1269">
            <v>10200000</v>
          </cell>
          <cell r="S1269">
            <v>0</v>
          </cell>
          <cell r="T1269">
            <v>8880000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E1269" t="str">
            <v>L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G1270" t="str">
            <v>K026</v>
          </cell>
          <cell r="H1270" t="str">
            <v>KANTOR PELAYANAN PAJAK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O1270" t="str">
            <v>POS NERACA</v>
          </cell>
          <cell r="R1270">
            <v>820000</v>
          </cell>
          <cell r="S1270">
            <v>0</v>
          </cell>
          <cell r="T1270">
            <v>8880000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E1270" t="str">
            <v>L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G1271" t="str">
            <v>K026</v>
          </cell>
          <cell r="H1271" t="str">
            <v>KANTOR PELAYANAN PAJAK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O1271" t="str">
            <v>POS NERACA</v>
          </cell>
          <cell r="R1271">
            <v>9000000</v>
          </cell>
          <cell r="S1271">
            <v>0</v>
          </cell>
          <cell r="T1271">
            <v>1021000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E1271" t="str">
            <v>L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G1272" t="str">
            <v>K026</v>
          </cell>
          <cell r="H1272" t="str">
            <v>KANTOR PELAYANAN PAJAK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O1272" t="str">
            <v>POS NERACA</v>
          </cell>
          <cell r="R1272">
            <v>17126528</v>
          </cell>
          <cell r="S1272">
            <v>0</v>
          </cell>
          <cell r="T1272">
            <v>1021000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E1272" t="str">
            <v>L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G1273" t="str">
            <v>K026</v>
          </cell>
          <cell r="H1273" t="str">
            <v>KANTOR PELAYANAN PAJAK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O1273" t="str">
            <v>POS NERACA</v>
          </cell>
          <cell r="R1273">
            <v>189691</v>
          </cell>
          <cell r="S1273">
            <v>0</v>
          </cell>
          <cell r="T1273">
            <v>1960000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E1273" t="str">
            <v>L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G1274" t="str">
            <v>K026</v>
          </cell>
          <cell r="H1274" t="str">
            <v>KANTOR PELAYANAN PAJAK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O1274" t="str">
            <v>POS NERACA</v>
          </cell>
          <cell r="R1274">
            <v>38181800</v>
          </cell>
          <cell r="S1274">
            <v>0</v>
          </cell>
          <cell r="T1274">
            <v>1960000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E1274" t="str">
            <v>L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G1275" t="str">
            <v>K026</v>
          </cell>
          <cell r="H1275" t="str">
            <v>KANTOR PELAYANAN PAJAK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O1275" t="str">
            <v>POS NERACA</v>
          </cell>
          <cell r="R1275">
            <v>297500</v>
          </cell>
          <cell r="S1275">
            <v>0</v>
          </cell>
          <cell r="T1275">
            <v>1960000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E1275" t="str">
            <v>L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G1276" t="str">
            <v>K026</v>
          </cell>
          <cell r="H1276" t="str">
            <v>KANTOR PELAYANAN PAJAK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O1276" t="str">
            <v>POS NERACA</v>
          </cell>
          <cell r="R1276">
            <v>1035000</v>
          </cell>
          <cell r="S1276">
            <v>0</v>
          </cell>
          <cell r="T1276">
            <v>1960000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E1276" t="str">
            <v>L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G1277" t="str">
            <v>K026</v>
          </cell>
          <cell r="H1277" t="str">
            <v>KANTOR PELAYANAN PAJAK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O1277" t="str">
            <v>POS NERACA</v>
          </cell>
          <cell r="R1277">
            <v>196000</v>
          </cell>
          <cell r="S1277">
            <v>0</v>
          </cell>
          <cell r="T1277">
            <v>8934400</v>
          </cell>
          <cell r="V1277" t="str">
            <v>KIE 00758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E1277" t="str">
            <v>L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G1278" t="str">
            <v>K026</v>
          </cell>
          <cell r="H1278" t="str">
            <v>KANTOR PELAYANAN PAJAK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O1278" t="str">
            <v>POS NERACA</v>
          </cell>
          <cell r="R1278">
            <v>594000</v>
          </cell>
          <cell r="S1278">
            <v>0</v>
          </cell>
          <cell r="T1278">
            <v>8934400</v>
          </cell>
          <cell r="V1278" t="str">
            <v>KIE 00758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E1278" t="str">
            <v>L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G1279" t="str">
            <v>K026</v>
          </cell>
          <cell r="H1279" t="str">
            <v>KANTOR PELAYANAN PAJAK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O1279" t="str">
            <v>POS NERACA</v>
          </cell>
          <cell r="R1279">
            <v>180412</v>
          </cell>
          <cell r="S1279">
            <v>0</v>
          </cell>
          <cell r="T1279">
            <v>200000</v>
          </cell>
          <cell r="V1279" t="str">
            <v>KIE 00758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E1279" t="str">
            <v>L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G1280" t="str">
            <v>K026</v>
          </cell>
          <cell r="H1280" t="str">
            <v>KANTOR PELAYANAN PAJAK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O1280" t="str">
            <v>POS NERACA</v>
          </cell>
          <cell r="R1280">
            <v>567010</v>
          </cell>
          <cell r="S1280">
            <v>0</v>
          </cell>
          <cell r="T1280">
            <v>200000</v>
          </cell>
          <cell r="V1280" t="str">
            <v>KIE 00758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E1280" t="str">
            <v>L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G1281" t="str">
            <v>K026</v>
          </cell>
          <cell r="H1281" t="str">
            <v>KANTOR PELAYANAN PAJAK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O1281" t="str">
            <v>POS NERACA</v>
          </cell>
          <cell r="R1281">
            <v>567010</v>
          </cell>
          <cell r="S1281">
            <v>0</v>
          </cell>
          <cell r="T1281">
            <v>470335272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E1281" t="str">
            <v>L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G1282" t="str">
            <v>K026</v>
          </cell>
          <cell r="H1282" t="str">
            <v>KANTOR PELAYANAN PAJAK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O1282" t="str">
            <v>POS NERACA</v>
          </cell>
          <cell r="R1282">
            <v>567010</v>
          </cell>
          <cell r="S1282">
            <v>0</v>
          </cell>
          <cell r="T1282">
            <v>470335272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E1282" t="str">
            <v>L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G1283" t="str">
            <v>K026</v>
          </cell>
          <cell r="H1283" t="str">
            <v>KANTOR PELAYANAN PAJAK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O1283" t="str">
            <v>POS NERACA</v>
          </cell>
          <cell r="R1283">
            <v>189000</v>
          </cell>
          <cell r="S1283">
            <v>0</v>
          </cell>
          <cell r="T1283">
            <v>470335272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E1283" t="str">
            <v>L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G1284" t="str">
            <v>K026</v>
          </cell>
          <cell r="H1284" t="str">
            <v>KANTOR PELAYANAN PAJAK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O1284" t="str">
            <v>POS NERACA</v>
          </cell>
          <cell r="R1284">
            <v>201570</v>
          </cell>
          <cell r="S1284">
            <v>0</v>
          </cell>
          <cell r="T1284">
            <v>470335272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E1284" t="str">
            <v>L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G1285" t="str">
            <v>K026</v>
          </cell>
          <cell r="H1285" t="str">
            <v>KANTOR PELAYANAN PAJAK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O1285" t="str">
            <v>POS NERACA</v>
          </cell>
          <cell r="R1285">
            <v>134772</v>
          </cell>
          <cell r="S1285">
            <v>0</v>
          </cell>
          <cell r="T1285">
            <v>1699008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E1285" t="str">
            <v>L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G1286" t="str">
            <v>K026</v>
          </cell>
          <cell r="H1286" t="str">
            <v>KANTOR PELAYANAN PAJAK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O1286" t="str">
            <v>POS NERACA</v>
          </cell>
          <cell r="R1286">
            <v>139230</v>
          </cell>
          <cell r="S1286">
            <v>0</v>
          </cell>
          <cell r="T1286">
            <v>1699008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E1286" t="str">
            <v>L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G1287" t="str">
            <v>K026</v>
          </cell>
          <cell r="H1287" t="str">
            <v>KANTOR PELAYANAN PAJAK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O1287" t="str">
            <v>POS NERACA</v>
          </cell>
          <cell r="R1287">
            <v>0</v>
          </cell>
          <cell r="S1287">
            <v>93361304</v>
          </cell>
          <cell r="T1287">
            <v>93361304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E1287" t="str">
            <v>L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G1288" t="str">
            <v>K026</v>
          </cell>
          <cell r="H1288" t="str">
            <v>KANTOR PELAYANAN PAJAK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O1288" t="str">
            <v>POS NERACA</v>
          </cell>
          <cell r="R1288">
            <v>584238</v>
          </cell>
          <cell r="S1288">
            <v>0</v>
          </cell>
          <cell r="T1288">
            <v>93361304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E1288" t="str">
            <v>L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G1289" t="str">
            <v>K026</v>
          </cell>
          <cell r="H1289" t="str">
            <v>KANTOR PELAYANAN PAJAK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O1289" t="str">
            <v>POS NERACA</v>
          </cell>
          <cell r="R1289">
            <v>2071265</v>
          </cell>
          <cell r="S1289">
            <v>0</v>
          </cell>
          <cell r="T1289">
            <v>93361304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E1289" t="str">
            <v>L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G1290" t="str">
            <v>K026</v>
          </cell>
          <cell r="H1290" t="str">
            <v>KANTOR PELAYANAN PAJAK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O1290" t="str">
            <v>POS NERACA</v>
          </cell>
          <cell r="R1290">
            <v>2459702</v>
          </cell>
          <cell r="S1290">
            <v>0</v>
          </cell>
          <cell r="T1290">
            <v>93361304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E1290" t="str">
            <v>L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G1291" t="str">
            <v>K026</v>
          </cell>
          <cell r="H1291" t="str">
            <v>KANTOR PELAYANAN PAJAK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O1291" t="str">
            <v>POS NERACA</v>
          </cell>
          <cell r="R1291">
            <v>335488</v>
          </cell>
          <cell r="S1291">
            <v>0</v>
          </cell>
          <cell r="T1291">
            <v>93361304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E1291" t="str">
            <v>L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G1292" t="str">
            <v>K026</v>
          </cell>
          <cell r="H1292" t="str">
            <v>KANTOR PELAYANAN PAJAK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O1292" t="str">
            <v>POS NERACA</v>
          </cell>
          <cell r="R1292">
            <v>247675</v>
          </cell>
          <cell r="S1292">
            <v>0</v>
          </cell>
          <cell r="T1292">
            <v>93361304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E1292" t="str">
            <v>L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G1293" t="str">
            <v>K026</v>
          </cell>
          <cell r="H1293" t="str">
            <v>KANTOR PELAYANAN PAJAK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O1293" t="str">
            <v>POS NERACA</v>
          </cell>
          <cell r="R1293">
            <v>407000</v>
          </cell>
          <cell r="S1293">
            <v>0</v>
          </cell>
          <cell r="T1293">
            <v>93361304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E1293" t="str">
            <v>L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G1294" t="str">
            <v>K026</v>
          </cell>
          <cell r="H1294" t="str">
            <v>KANTOR PELAYANAN PAJAK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O1294" t="str">
            <v>POS NERACA</v>
          </cell>
          <cell r="R1294">
            <v>443000</v>
          </cell>
          <cell r="S1294">
            <v>0</v>
          </cell>
          <cell r="T1294">
            <v>93361304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E1294" t="str">
            <v>L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G1295" t="str">
            <v>K026</v>
          </cell>
          <cell r="H1295" t="str">
            <v>KANTOR PELAYANAN PAJAK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O1295" t="str">
            <v>POS NERACA</v>
          </cell>
          <cell r="R1295">
            <v>229450</v>
          </cell>
          <cell r="S1295">
            <v>0</v>
          </cell>
          <cell r="T1295">
            <v>93361304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E1295" t="str">
            <v>L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G1296" t="str">
            <v>K026</v>
          </cell>
          <cell r="H1296" t="str">
            <v>KANTOR PELAYANAN PAJAK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O1296" t="str">
            <v>POS NERACA</v>
          </cell>
          <cell r="R1296">
            <v>15611721</v>
          </cell>
          <cell r="S1296">
            <v>0</v>
          </cell>
          <cell r="T1296">
            <v>93361304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E1296" t="str">
            <v>L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G1297" t="str">
            <v>K026</v>
          </cell>
          <cell r="H1297" t="str">
            <v>KANTOR PELAYANAN PAJAK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O1297" t="str">
            <v>POS NERACA</v>
          </cell>
          <cell r="R1297">
            <v>18014136</v>
          </cell>
          <cell r="S1297">
            <v>0</v>
          </cell>
          <cell r="T1297">
            <v>93361304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E1297" t="str">
            <v>L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G1298" t="str">
            <v>K026</v>
          </cell>
          <cell r="H1298" t="str">
            <v>KANTOR PELAYANAN PAJAK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O1298" t="str">
            <v>POS NERACA</v>
          </cell>
          <cell r="R1298">
            <v>20972220</v>
          </cell>
          <cell r="S1298">
            <v>0</v>
          </cell>
          <cell r="T1298">
            <v>93361304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E1298" t="str">
            <v>L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G1299" t="str">
            <v>K026</v>
          </cell>
          <cell r="H1299" t="str">
            <v>KANTOR PELAYANAN PAJAK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O1299" t="str">
            <v>POS NERACA</v>
          </cell>
          <cell r="R1299">
            <v>3900775</v>
          </cell>
          <cell r="S1299">
            <v>0</v>
          </cell>
          <cell r="T1299">
            <v>93361304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E1299" t="str">
            <v>L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G1300" t="str">
            <v>K026</v>
          </cell>
          <cell r="H1300" t="str">
            <v>KANTOR PELAYANAN PAJAK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O1300" t="str">
            <v>POS NERACA</v>
          </cell>
          <cell r="R1300">
            <v>450000</v>
          </cell>
          <cell r="S1300">
            <v>0</v>
          </cell>
          <cell r="T1300">
            <v>93361304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E1300" t="str">
            <v>L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G1301" t="str">
            <v>K026</v>
          </cell>
          <cell r="H1301" t="str">
            <v>KANTOR PELAYANAN PAJAK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O1301" t="str">
            <v>POS NERACA</v>
          </cell>
          <cell r="R1301">
            <v>110000</v>
          </cell>
          <cell r="S1301">
            <v>0</v>
          </cell>
          <cell r="T1301">
            <v>93361304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E1301" t="str">
            <v>L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G1302" t="str">
            <v>K026</v>
          </cell>
          <cell r="H1302" t="str">
            <v>KANTOR PELAYANAN PAJAK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O1302" t="str">
            <v>POS NERACA</v>
          </cell>
          <cell r="R1302">
            <v>147000</v>
          </cell>
          <cell r="S1302">
            <v>0</v>
          </cell>
          <cell r="T1302">
            <v>93361304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E1302" t="str">
            <v>L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G1303" t="str">
            <v>K026</v>
          </cell>
          <cell r="H1303" t="str">
            <v>KANTOR PELAYANAN PAJAK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O1303" t="str">
            <v>POS NERACA</v>
          </cell>
          <cell r="R1303">
            <v>6600000</v>
          </cell>
          <cell r="S1303">
            <v>0</v>
          </cell>
          <cell r="T1303">
            <v>93361304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E1303" t="str">
            <v>L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G1304" t="str">
            <v>K026</v>
          </cell>
          <cell r="H1304" t="str">
            <v>KANTOR PELAYANAN PAJAK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O1304" t="str">
            <v>POS NERACA</v>
          </cell>
          <cell r="R1304">
            <v>3020000</v>
          </cell>
          <cell r="S1304">
            <v>0</v>
          </cell>
          <cell r="T1304">
            <v>93361304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E1304" t="str">
            <v>L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G1305" t="str">
            <v>K026</v>
          </cell>
          <cell r="H1305" t="str">
            <v>KANTOR PELAYANAN PAJAK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O1305" t="str">
            <v>POS NERACA</v>
          </cell>
          <cell r="R1305">
            <v>17757634</v>
          </cell>
          <cell r="S1305">
            <v>0</v>
          </cell>
          <cell r="T1305">
            <v>93361304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E1305" t="str">
            <v>L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G1306" t="str">
            <v>K027</v>
          </cell>
          <cell r="H1306" t="str">
            <v>KOPERASI KARY.PT.KIE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O1306" t="str">
            <v>POS NERACA</v>
          </cell>
          <cell r="R1306">
            <v>0</v>
          </cell>
          <cell r="S1306">
            <v>45524515</v>
          </cell>
          <cell r="T1306">
            <v>45524515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E1306" t="str">
            <v>L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G1307" t="str">
            <v>K027</v>
          </cell>
          <cell r="H1307" t="str">
            <v>KOPERASI KARY.PT.KIE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O1307" t="str">
            <v>POS NERACA</v>
          </cell>
          <cell r="R1307">
            <v>45524515</v>
          </cell>
          <cell r="S1307">
            <v>0</v>
          </cell>
          <cell r="T1307">
            <v>45524515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E1307" t="str">
            <v>L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G1308" t="str">
            <v>K027</v>
          </cell>
          <cell r="H1308" t="str">
            <v>KOPERASI KARY.PT.KIE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O1308" t="str">
            <v>POS NERACA</v>
          </cell>
          <cell r="R1308">
            <v>0</v>
          </cell>
          <cell r="S1308">
            <v>4735000</v>
          </cell>
          <cell r="T1308">
            <v>4735000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E1308" t="str">
            <v>L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G1309" t="str">
            <v>K027</v>
          </cell>
          <cell r="H1309" t="str">
            <v>KOPERASI KARY.PT.KIE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O1309" t="str">
            <v>POS NERACA</v>
          </cell>
          <cell r="R1309">
            <v>4735000</v>
          </cell>
          <cell r="S1309">
            <v>0</v>
          </cell>
          <cell r="T1309">
            <v>4735000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E1309" t="str">
            <v>L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G1310" t="str">
            <v>K027</v>
          </cell>
          <cell r="H1310" t="str">
            <v>KOPERASI KARY.PT.KIE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O1310" t="str">
            <v>UNIT BATCHING PLANT</v>
          </cell>
          <cell r="R1310">
            <v>473500</v>
          </cell>
          <cell r="S1310">
            <v>0</v>
          </cell>
          <cell r="T1310">
            <v>4735000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E1310" t="str">
            <v>L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G1311" t="str">
            <v>K027</v>
          </cell>
          <cell r="H1311" t="str">
            <v>KOPERASI KARY.PT.KIE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O1311" t="str">
            <v>POS NERACA</v>
          </cell>
          <cell r="R1311">
            <v>0</v>
          </cell>
          <cell r="S1311">
            <v>473500</v>
          </cell>
          <cell r="T1311">
            <v>4735000</v>
          </cell>
          <cell r="V1311" t="str">
            <v>KIE 00759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E1311" t="str">
            <v>L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G1312" t="str">
            <v>K027</v>
          </cell>
          <cell r="H1312" t="str">
            <v>KOPERASI KARY.PT.KIE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O1312" t="str">
            <v>POS NERACA</v>
          </cell>
          <cell r="R1312">
            <v>0</v>
          </cell>
          <cell r="S1312">
            <v>6328000</v>
          </cell>
          <cell r="T1312">
            <v>6328000</v>
          </cell>
          <cell r="V1312" t="str">
            <v>KIE 00759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E1312" t="str">
            <v>L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G1313" t="str">
            <v>K027</v>
          </cell>
          <cell r="H1313" t="str">
            <v>KOPERASI KARY.PT.KIE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O1313" t="str">
            <v>POS NERACA</v>
          </cell>
          <cell r="R1313">
            <v>6328000</v>
          </cell>
          <cell r="S1313">
            <v>0</v>
          </cell>
          <cell r="T1313">
            <v>6328000</v>
          </cell>
          <cell r="V1313" t="str">
            <v>KIE 00759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E1313" t="str">
            <v>L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G1314" t="str">
            <v>K027</v>
          </cell>
          <cell r="H1314" t="str">
            <v>KOPERASI KARY.PT.KIE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O1314" t="str">
            <v>UNIT BATCHING PLANT</v>
          </cell>
          <cell r="R1314">
            <v>632800</v>
          </cell>
          <cell r="S1314">
            <v>0</v>
          </cell>
          <cell r="T1314">
            <v>6328000</v>
          </cell>
          <cell r="V1314" t="str">
            <v>KIE 00759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E1314" t="str">
            <v>L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G1315" t="str">
            <v>K027</v>
          </cell>
          <cell r="H1315" t="str">
            <v>KOPERASI KARY.PT.KIE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O1315" t="str">
            <v>POS NERACA</v>
          </cell>
          <cell r="R1315">
            <v>0</v>
          </cell>
          <cell r="S1315">
            <v>632800</v>
          </cell>
          <cell r="T1315">
            <v>6328000</v>
          </cell>
          <cell r="V1315" t="str">
            <v>KIE 00759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E1315" t="str">
            <v>L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G1316" t="str">
            <v>K027</v>
          </cell>
          <cell r="H1316" t="str">
            <v>KOPERASI KARY.PT.KIE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O1316" t="str">
            <v>POS NERACA</v>
          </cell>
          <cell r="R1316">
            <v>0</v>
          </cell>
          <cell r="S1316">
            <v>1453850</v>
          </cell>
          <cell r="T1316">
            <v>1453850</v>
          </cell>
          <cell r="V1316" t="str">
            <v>KIE 00760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E1316" t="str">
            <v>L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G1317" t="str">
            <v>K027</v>
          </cell>
          <cell r="H1317" t="str">
            <v>KOPERASI KARY.PT.KIE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O1317" t="str">
            <v>POS NERACA</v>
          </cell>
          <cell r="R1317">
            <v>1453850</v>
          </cell>
          <cell r="S1317">
            <v>0</v>
          </cell>
          <cell r="T1317">
            <v>1453850</v>
          </cell>
          <cell r="V1317" t="str">
            <v>KIE 00760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E1317" t="str">
            <v>L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G1318" t="str">
            <v>8602714</v>
          </cell>
          <cell r="H1318" t="str">
            <v>ALI HERNOWO, SH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O1318" t="str">
            <v>POS NERACA</v>
          </cell>
          <cell r="R1318">
            <v>0</v>
          </cell>
          <cell r="S1318">
            <v>670000</v>
          </cell>
          <cell r="T1318">
            <v>670000</v>
          </cell>
          <cell r="V1318" t="str">
            <v>KIE 00753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E1318" t="str">
            <v>L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G1319" t="str">
            <v>8602714</v>
          </cell>
          <cell r="H1319" t="str">
            <v>ALI HERNOWO, SH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O1319" t="str">
            <v>POS NERACA</v>
          </cell>
          <cell r="R1319">
            <v>670000</v>
          </cell>
          <cell r="S1319">
            <v>0</v>
          </cell>
          <cell r="T1319">
            <v>670000</v>
          </cell>
          <cell r="V1319" t="str">
            <v>KIE 00753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E1319" t="str">
            <v>L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G1320" t="str">
            <v>KK-0072</v>
          </cell>
          <cell r="H1320" t="str">
            <v>S U G E N G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O1320" t="str">
            <v>POS NERACA</v>
          </cell>
          <cell r="R1320">
            <v>0</v>
          </cell>
          <cell r="S1320">
            <v>290000</v>
          </cell>
          <cell r="T1320">
            <v>290000</v>
          </cell>
          <cell r="V1320" t="str">
            <v>KIE 00753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E1320" t="str">
            <v>L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G1321" t="str">
            <v>KK-0072</v>
          </cell>
          <cell r="H1321" t="str">
            <v>S U G E N G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O1321" t="str">
            <v>POS NERACA</v>
          </cell>
          <cell r="R1321">
            <v>290000</v>
          </cell>
          <cell r="S1321">
            <v>0</v>
          </cell>
          <cell r="T1321">
            <v>290000</v>
          </cell>
          <cell r="V1321" t="str">
            <v>KIE 00753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E1321" t="str">
            <v>L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G1322" t="str">
            <v>8602714</v>
          </cell>
          <cell r="H1322" t="str">
            <v>ALI HERNOWO, SH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O1322" t="str">
            <v>POS NERACA</v>
          </cell>
          <cell r="R1322">
            <v>0</v>
          </cell>
          <cell r="S1322">
            <v>356220000</v>
          </cell>
          <cell r="T1322">
            <v>356220000</v>
          </cell>
          <cell r="V1322" t="str">
            <v>KIE 00754567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E1322" t="str">
            <v>L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G1323" t="str">
            <v>8602714</v>
          </cell>
          <cell r="H1323" t="str">
            <v>ALI HERNOWO, SH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O1323" t="str">
            <v>POS NERACA</v>
          </cell>
          <cell r="R1323">
            <v>356220000</v>
          </cell>
          <cell r="S1323">
            <v>0</v>
          </cell>
          <cell r="T1323">
            <v>356220000</v>
          </cell>
          <cell r="V1323" t="str">
            <v>KIE 00754567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E1323" t="str">
            <v>L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G1324" t="str">
            <v>K027</v>
          </cell>
          <cell r="H1324" t="str">
            <v>KOPERASI KARY.PT.KIE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O1324" t="str">
            <v>POS NERACA</v>
          </cell>
          <cell r="R1324">
            <v>0</v>
          </cell>
          <cell r="S1324">
            <v>79980000</v>
          </cell>
          <cell r="T1324">
            <v>79980000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E1324" t="str">
            <v>L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G1325" t="str">
            <v>K027</v>
          </cell>
          <cell r="H1325" t="str">
            <v>KOPERASI KARY.PT.KIE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O1325" t="str">
            <v>POS NERACA</v>
          </cell>
          <cell r="R1325">
            <v>79980000</v>
          </cell>
          <cell r="S1325">
            <v>0</v>
          </cell>
          <cell r="T1325">
            <v>79980000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E1325" t="str">
            <v>L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G1326" t="str">
            <v>K027</v>
          </cell>
          <cell r="H1326" t="str">
            <v>KOPERASI KARY.PT.KIE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O1326" t="str">
            <v>POS NERACA</v>
          </cell>
          <cell r="R1326">
            <v>0</v>
          </cell>
          <cell r="S1326">
            <v>3598000</v>
          </cell>
          <cell r="T1326">
            <v>3598000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E1326" t="str">
            <v>L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G1327" t="str">
            <v>K027</v>
          </cell>
          <cell r="H1327" t="str">
            <v>KOPERASI KARY.PT.KIE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O1327" t="str">
            <v>POS NERACA</v>
          </cell>
          <cell r="R1327">
            <v>3598000</v>
          </cell>
          <cell r="S1327">
            <v>0</v>
          </cell>
          <cell r="T1327">
            <v>3598000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E1327" t="str">
            <v>L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G1328" t="str">
            <v>K027</v>
          </cell>
          <cell r="H1328" t="str">
            <v>KOPERASI KARY.PT.KIE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O1328" t="str">
            <v>UNIT BATCHING PLANT</v>
          </cell>
          <cell r="R1328">
            <v>359800</v>
          </cell>
          <cell r="S1328">
            <v>0</v>
          </cell>
          <cell r="T1328">
            <v>3598000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E1328" t="str">
            <v>L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G1329" t="str">
            <v>K027</v>
          </cell>
          <cell r="H1329" t="str">
            <v>KOPERASI KARY.PT.KIE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O1329" t="str">
            <v>POS NERACA</v>
          </cell>
          <cell r="R1329">
            <v>0</v>
          </cell>
          <cell r="S1329">
            <v>359800</v>
          </cell>
          <cell r="T1329">
            <v>3598000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E1329" t="str">
            <v>L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G1330" t="str">
            <v>K027</v>
          </cell>
          <cell r="H1330" t="str">
            <v>KOPERASI KARY.PT.KIE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O1330" t="str">
            <v>POS NERACA</v>
          </cell>
          <cell r="R1330">
            <v>0</v>
          </cell>
          <cell r="S1330">
            <v>5439000</v>
          </cell>
          <cell r="T1330">
            <v>5439000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E1330" t="str">
            <v>L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G1331" t="str">
            <v>K027</v>
          </cell>
          <cell r="H1331" t="str">
            <v>KOPERASI KARY.PT.KIE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O1331" t="str">
            <v>POS NERACA</v>
          </cell>
          <cell r="R1331">
            <v>5439000</v>
          </cell>
          <cell r="S1331">
            <v>0</v>
          </cell>
          <cell r="T1331">
            <v>5439000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E1331" t="str">
            <v>L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G1332" t="str">
            <v>K027</v>
          </cell>
          <cell r="H1332" t="str">
            <v>KOPERASI KARY.PT.KIE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O1332" t="str">
            <v>UNIT BATCHING PLANT</v>
          </cell>
          <cell r="R1332">
            <v>543900</v>
          </cell>
          <cell r="S1332">
            <v>0</v>
          </cell>
          <cell r="T1332">
            <v>5439000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E1332" t="str">
            <v>L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G1333" t="str">
            <v>K027</v>
          </cell>
          <cell r="H1333" t="str">
            <v>KOPERASI KARY.PT.KIE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O1333" t="str">
            <v>POS NERACA</v>
          </cell>
          <cell r="R1333">
            <v>0</v>
          </cell>
          <cell r="S1333">
            <v>543900</v>
          </cell>
          <cell r="T1333">
            <v>5439000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E1333" t="str">
            <v>L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G1334" t="str">
            <v>K027</v>
          </cell>
          <cell r="H1334" t="str">
            <v>KOPERASI KARY.PT.KIE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O1334" t="str">
            <v>POS NERACA</v>
          </cell>
          <cell r="R1334">
            <v>0</v>
          </cell>
          <cell r="S1334">
            <v>489836</v>
          </cell>
          <cell r="T1334">
            <v>489836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E1334" t="str">
            <v>L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G1335" t="str">
            <v>K027</v>
          </cell>
          <cell r="H1335" t="str">
            <v>KOPERASI KARY.PT.KIE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O1335" t="str">
            <v>UNIT ALAT BERAT</v>
          </cell>
          <cell r="R1335">
            <v>489836</v>
          </cell>
          <cell r="S1335">
            <v>0</v>
          </cell>
          <cell r="T1335">
            <v>489836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E1335" t="str">
            <v>L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G1336" t="str">
            <v>K027</v>
          </cell>
          <cell r="H1336" t="str">
            <v>KOPERASI KARY.PT.KIE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O1336" t="str">
            <v>POS NERACA</v>
          </cell>
          <cell r="R1336">
            <v>0</v>
          </cell>
          <cell r="S1336">
            <v>6992500</v>
          </cell>
          <cell r="T1336">
            <v>6992500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E1336" t="str">
            <v>L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G1337" t="str">
            <v>K027</v>
          </cell>
          <cell r="H1337" t="str">
            <v>KOPERASI KARY.PT.KIE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O1337" t="str">
            <v>POS NERACA</v>
          </cell>
          <cell r="R1337">
            <v>6992500</v>
          </cell>
          <cell r="S1337">
            <v>0</v>
          </cell>
          <cell r="T1337">
            <v>6992500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E1337" t="str">
            <v>L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G1338" t="str">
            <v>K027</v>
          </cell>
          <cell r="H1338" t="str">
            <v>KOPERASI KARY.PT.KIE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O1338" t="str">
            <v>UNIT BATCHING PLANT</v>
          </cell>
          <cell r="R1338">
            <v>699250</v>
          </cell>
          <cell r="S1338">
            <v>0</v>
          </cell>
          <cell r="T1338">
            <v>6992500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E1338" t="str">
            <v>L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G1339" t="str">
            <v>K027</v>
          </cell>
          <cell r="H1339" t="str">
            <v>KOPERASI KARY.PT.KIE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O1339" t="str">
            <v>POS NERACA</v>
          </cell>
          <cell r="R1339">
            <v>0</v>
          </cell>
          <cell r="S1339">
            <v>699250</v>
          </cell>
          <cell r="T1339">
            <v>6992500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E1339" t="str">
            <v>L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G1340" t="str">
            <v>9100007</v>
          </cell>
          <cell r="H1340" t="str">
            <v>MUSTAMAR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O1340" t="str">
            <v>POS NERACA</v>
          </cell>
          <cell r="R1340">
            <v>0</v>
          </cell>
          <cell r="S1340">
            <v>493020</v>
          </cell>
          <cell r="T1340">
            <v>493020</v>
          </cell>
          <cell r="V1340" t="str">
            <v>KIE 00758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E1340" t="str">
            <v>L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G1341" t="str">
            <v>9100007</v>
          </cell>
          <cell r="H1341" t="str">
            <v>MUSTAMAR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O1341" t="str">
            <v>UNIT ALAT BERAT</v>
          </cell>
          <cell r="R1341">
            <v>448200</v>
          </cell>
          <cell r="S1341">
            <v>0</v>
          </cell>
          <cell r="T1341">
            <v>493020</v>
          </cell>
          <cell r="V1341" t="str">
            <v>KIE 00758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E1341" t="str">
            <v>L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G1342" t="str">
            <v>9100007</v>
          </cell>
          <cell r="H1342" t="str">
            <v>MUSTAMAR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O1342" t="str">
            <v>POS NERACA</v>
          </cell>
          <cell r="R1342">
            <v>6150</v>
          </cell>
          <cell r="S1342">
            <v>0</v>
          </cell>
          <cell r="T1342">
            <v>493020</v>
          </cell>
          <cell r="V1342" t="str">
            <v>KIE 00758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E1342" t="str">
            <v>L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G1343" t="str">
            <v>9100007</v>
          </cell>
          <cell r="H1343" t="str">
            <v>MUSTAMAR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O1343" t="str">
            <v>POS NERACA</v>
          </cell>
          <cell r="R1343">
            <v>38670</v>
          </cell>
          <cell r="S1343">
            <v>0</v>
          </cell>
          <cell r="T1343">
            <v>493020</v>
          </cell>
          <cell r="V1343" t="str">
            <v>KIE 00758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E1343" t="str">
            <v>L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G1344" t="str">
            <v>KK-0074</v>
          </cell>
          <cell r="H1344" t="str">
            <v>TOTOK SUYANTO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O1344" t="str">
            <v>POS NERACA</v>
          </cell>
          <cell r="R1344">
            <v>0</v>
          </cell>
          <cell r="S1344">
            <v>443000</v>
          </cell>
          <cell r="T1344">
            <v>443000</v>
          </cell>
          <cell r="V1344" t="str">
            <v>KIE 00758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E1344" t="str">
            <v>L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G1345" t="str">
            <v>KK-0074</v>
          </cell>
          <cell r="H1345" t="str">
            <v>TOTOK SUYANTO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O1345" t="str">
            <v>DIV. UMUM</v>
          </cell>
          <cell r="R1345">
            <v>443000</v>
          </cell>
          <cell r="S1345">
            <v>0</v>
          </cell>
          <cell r="T1345">
            <v>443000</v>
          </cell>
          <cell r="V1345" t="str">
            <v>KIE 00758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E1345" t="str">
            <v>L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G1346" t="str">
            <v>K027</v>
          </cell>
          <cell r="H1346" t="str">
            <v>KOPERASI KARY.PT.KIE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O1346" t="str">
            <v>POS NERACA</v>
          </cell>
          <cell r="R1346">
            <v>0</v>
          </cell>
          <cell r="S1346">
            <v>16590456</v>
          </cell>
          <cell r="T1346">
            <v>16590456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E1346" t="str">
            <v>L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G1347" t="str">
            <v>K027</v>
          </cell>
          <cell r="H1347" t="str">
            <v>KOPERASI KARY.PT.KIE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O1347" t="str">
            <v>POS NERACA</v>
          </cell>
          <cell r="R1347">
            <v>16590456</v>
          </cell>
          <cell r="S1347">
            <v>0</v>
          </cell>
          <cell r="T1347">
            <v>16590456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E1347" t="str">
            <v>L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G1348" t="str">
            <v>K027</v>
          </cell>
          <cell r="H1348" t="str">
            <v>KOPERASI KARY.PT.KIE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O1348" t="str">
            <v>UNIT WISKIE</v>
          </cell>
          <cell r="R1348">
            <v>252647</v>
          </cell>
          <cell r="S1348">
            <v>0</v>
          </cell>
          <cell r="T1348">
            <v>16590456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E1348" t="str">
            <v>L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G1349" t="str">
            <v>K027</v>
          </cell>
          <cell r="H1349" t="str">
            <v>KOPERASI KARY.PT.KIE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O1349" t="str">
            <v>POS NERACA</v>
          </cell>
          <cell r="R1349">
            <v>1684310</v>
          </cell>
          <cell r="S1349">
            <v>0</v>
          </cell>
          <cell r="T1349">
            <v>16590456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E1349" t="str">
            <v>L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G1350" t="str">
            <v>K027</v>
          </cell>
          <cell r="H1350" t="str">
            <v>KOPERASI KARY.PT.KIE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O1350" t="str">
            <v>POS NERACA</v>
          </cell>
          <cell r="R1350">
            <v>0</v>
          </cell>
          <cell r="S1350">
            <v>1684310</v>
          </cell>
          <cell r="T1350">
            <v>16590456</v>
          </cell>
          <cell r="V1350" t="str">
            <v>BT 562167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E1350" t="str">
            <v>L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G1351" t="str">
            <v>K027</v>
          </cell>
          <cell r="H1351" t="str">
            <v>KOPERASI KARY.PT.KIE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O1351" t="str">
            <v>POS NERACA</v>
          </cell>
          <cell r="R1351">
            <v>0</v>
          </cell>
          <cell r="S1351">
            <v>252647</v>
          </cell>
          <cell r="T1351">
            <v>16590456</v>
          </cell>
          <cell r="V1351" t="str">
            <v>BT 562167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E1351" t="str">
            <v>L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G1352" t="str">
            <v>A016</v>
          </cell>
          <cell r="H1352" t="str">
            <v>AMM. JOGASARA,AKUNTAN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O1352" t="str">
            <v>POS NERACA</v>
          </cell>
          <cell r="R1352">
            <v>0</v>
          </cell>
          <cell r="S1352">
            <v>8880000</v>
          </cell>
          <cell r="T1352">
            <v>8880000</v>
          </cell>
          <cell r="V1352" t="str">
            <v>BT 562167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E1352" t="str">
            <v>L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G1353" t="str">
            <v>A016</v>
          </cell>
          <cell r="H1353" t="str">
            <v>AMM. JOGASARA,AKUNTAN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O1353" t="str">
            <v>DIV. KEUANGAN &amp; KOMERSIL</v>
          </cell>
          <cell r="R1353">
            <v>9600000</v>
          </cell>
          <cell r="S1353">
            <v>0</v>
          </cell>
          <cell r="T1353">
            <v>8880000</v>
          </cell>
          <cell r="V1353" t="str">
            <v>KIE 00760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E1353" t="str">
            <v>L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G1354" t="str">
            <v>A016</v>
          </cell>
          <cell r="H1354" t="str">
            <v>AMM. JOGASARA,AKUNTAN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O1354" t="str">
            <v>POS NERACA</v>
          </cell>
          <cell r="R1354">
            <v>960000</v>
          </cell>
          <cell r="S1354">
            <v>0</v>
          </cell>
          <cell r="T1354">
            <v>8880000</v>
          </cell>
          <cell r="V1354" t="str">
            <v>KIE 00760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E1354" t="str">
            <v>L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G1355" t="str">
            <v>A016</v>
          </cell>
          <cell r="H1355" t="str">
            <v>AMM. JOGASARA,AKUNTAN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O1355" t="str">
            <v>POS NERACA</v>
          </cell>
          <cell r="R1355">
            <v>0</v>
          </cell>
          <cell r="S1355">
            <v>960000</v>
          </cell>
          <cell r="T1355">
            <v>8880000</v>
          </cell>
          <cell r="V1355" t="str">
            <v>KIE 00760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E1355" t="str">
            <v>L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G1356" t="str">
            <v>A016</v>
          </cell>
          <cell r="H1356" t="str">
            <v>AMM. JOGASARA,AKUNTAN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O1356" t="str">
            <v>POS NERACA</v>
          </cell>
          <cell r="R1356">
            <v>0</v>
          </cell>
          <cell r="S1356">
            <v>720000</v>
          </cell>
          <cell r="T1356">
            <v>8880000</v>
          </cell>
          <cell r="V1356" t="str">
            <v>KIE 00760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E1356" t="str">
            <v>L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G1357" t="str">
            <v>I023</v>
          </cell>
          <cell r="H1357" t="str">
            <v>INTRASCO KILAT, PT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O1357" t="str">
            <v>POS NERACA</v>
          </cell>
          <cell r="R1357">
            <v>0</v>
          </cell>
          <cell r="S1357">
            <v>1021000</v>
          </cell>
          <cell r="T1357">
            <v>1021000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E1357" t="str">
            <v>L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G1358" t="str">
            <v>I023</v>
          </cell>
          <cell r="H1358" t="str">
            <v>INTRASCO KILAT, PT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O1358" t="str">
            <v>SEKRETARIAT</v>
          </cell>
          <cell r="R1358">
            <v>1021000</v>
          </cell>
          <cell r="S1358">
            <v>0</v>
          </cell>
          <cell r="T1358">
            <v>1021000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E1358" t="str">
            <v>L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G1359" t="str">
            <v>S044</v>
          </cell>
          <cell r="H1359" t="str">
            <v>SUMBER MUTIARA PRIMA, PT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O1359" t="str">
            <v>POS NERACA</v>
          </cell>
          <cell r="R1359">
            <v>0</v>
          </cell>
          <cell r="S1359">
            <v>1960000</v>
          </cell>
          <cell r="T1359">
            <v>1960000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E1359" t="str">
            <v>L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G1360" t="str">
            <v>S044</v>
          </cell>
          <cell r="H1360" t="str">
            <v>SUMBER MUTIARA PRIMA, PT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O1360" t="str">
            <v>UNIT ALAT BERAT</v>
          </cell>
          <cell r="R1360">
            <v>1960000</v>
          </cell>
          <cell r="S1360">
            <v>0</v>
          </cell>
          <cell r="T1360">
            <v>1960000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E1360" t="str">
            <v>L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G1361" t="str">
            <v>S044</v>
          </cell>
          <cell r="H1361" t="str">
            <v>SUMBER MUTIARA PRIMA, PT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O1361" t="str">
            <v>POS NERACA</v>
          </cell>
          <cell r="R1361">
            <v>196000</v>
          </cell>
          <cell r="S1361">
            <v>0</v>
          </cell>
          <cell r="T1361">
            <v>1960000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E1361" t="str">
            <v>L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G1362" t="str">
            <v>S044</v>
          </cell>
          <cell r="H1362" t="str">
            <v>SUMBER MUTIARA PRIMA, PT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O1362" t="str">
            <v>POS NERACA</v>
          </cell>
          <cell r="R1362">
            <v>0</v>
          </cell>
          <cell r="S1362">
            <v>196000</v>
          </cell>
          <cell r="T1362">
            <v>1960000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E1362" t="str">
            <v>L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G1363" t="str">
            <v>9200050</v>
          </cell>
          <cell r="H1363" t="str">
            <v>ROHMAD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O1363" t="str">
            <v>POS NERACA</v>
          </cell>
          <cell r="R1363">
            <v>0</v>
          </cell>
          <cell r="S1363">
            <v>8934400</v>
          </cell>
          <cell r="T1363">
            <v>8934400</v>
          </cell>
          <cell r="V1363" t="str">
            <v>KIE 00758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E1363" t="str">
            <v>L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G1364" t="str">
            <v>9200050</v>
          </cell>
          <cell r="H1364" t="str">
            <v>ROHMAD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O1364" t="str">
            <v>POS NERACA</v>
          </cell>
          <cell r="R1364">
            <v>8934400</v>
          </cell>
          <cell r="S1364">
            <v>0</v>
          </cell>
          <cell r="T1364">
            <v>8934400</v>
          </cell>
          <cell r="V1364" t="str">
            <v>KIE 00758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E1364" t="str">
            <v>L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G1365" t="str">
            <v>8502574</v>
          </cell>
          <cell r="H1365" t="str">
            <v>ANGGORO P.Y, IR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O1365" t="str">
            <v>POS NERACA</v>
          </cell>
          <cell r="R1365">
            <v>0</v>
          </cell>
          <cell r="S1365">
            <v>200000</v>
          </cell>
          <cell r="T1365">
            <v>200000</v>
          </cell>
          <cell r="V1365" t="str">
            <v>KIE 00758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E1365" t="str">
            <v>L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G1366" t="str">
            <v>8502574</v>
          </cell>
          <cell r="H1366" t="str">
            <v>ANGGORO P.Y, IR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O1366" t="str">
            <v>POS NERACA</v>
          </cell>
          <cell r="R1366">
            <v>200000</v>
          </cell>
          <cell r="S1366">
            <v>0</v>
          </cell>
          <cell r="T1366">
            <v>200000</v>
          </cell>
          <cell r="V1366" t="str">
            <v>KIE 00758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E1366" t="str">
            <v>L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G1367" t="str">
            <v>C021</v>
          </cell>
          <cell r="H1367" t="str">
            <v>CIPTA NIAGA, PT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O1367" t="str">
            <v>POS NERACA</v>
          </cell>
          <cell r="R1367">
            <v>0</v>
          </cell>
          <cell r="S1367">
            <v>470335272</v>
          </cell>
          <cell r="T1367">
            <v>470335272</v>
          </cell>
          <cell r="V1367" t="str">
            <v>KIE 00760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E1367" t="str">
            <v>L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G1368" t="str">
            <v>C021</v>
          </cell>
          <cell r="H1368" t="str">
            <v>CIPTA NIAGA, PT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O1368" t="str">
            <v>POS NERACA</v>
          </cell>
          <cell r="R1368">
            <v>427658000</v>
          </cell>
          <cell r="S1368">
            <v>0</v>
          </cell>
          <cell r="T1368">
            <v>470335272</v>
          </cell>
          <cell r="V1368" t="str">
            <v>KIE 00760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E1368" t="str">
            <v>L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G1369" t="str">
            <v>C021</v>
          </cell>
          <cell r="H1369" t="str">
            <v>CIPTA NIAGA, PT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O1369" t="str">
            <v>POS NERACA</v>
          </cell>
          <cell r="R1369">
            <v>42758024</v>
          </cell>
          <cell r="S1369">
            <v>0</v>
          </cell>
          <cell r="T1369">
            <v>470335272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E1369" t="str">
            <v>L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G1370" t="str">
            <v>C021</v>
          </cell>
          <cell r="H1370" t="str">
            <v>CIPTA NIAGA, PT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O1370" t="str">
            <v>PENERIMAAN NON USAHA</v>
          </cell>
          <cell r="R1370">
            <v>0</v>
          </cell>
          <cell r="S1370">
            <v>80752</v>
          </cell>
          <cell r="T1370">
            <v>470335272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E1370" t="str">
            <v>L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G1371" t="str">
            <v>K026</v>
          </cell>
          <cell r="H1371" t="str">
            <v>KANTOR PELAYANAN PAJAK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O1371" t="str">
            <v>POS NERACA</v>
          </cell>
          <cell r="R1371">
            <v>0</v>
          </cell>
          <cell r="S1371">
            <v>1699008</v>
          </cell>
          <cell r="T1371">
            <v>1699008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E1371" t="str">
            <v>L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G1372" t="str">
            <v>K026</v>
          </cell>
          <cell r="H1372" t="str">
            <v>KANTOR PELAYANAN PAJAK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O1372" t="str">
            <v>POS NERACA</v>
          </cell>
          <cell r="R1372">
            <v>849504</v>
          </cell>
          <cell r="S1372">
            <v>0</v>
          </cell>
          <cell r="T1372">
            <v>1699008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E1372" t="str">
            <v>L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G1373" t="str">
            <v>K026</v>
          </cell>
          <cell r="H1373" t="str">
            <v>KANTOR PELAYANAN PAJAK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O1373" t="str">
            <v>POS NERACA</v>
          </cell>
          <cell r="R1373">
            <v>849504</v>
          </cell>
          <cell r="S1373">
            <v>0</v>
          </cell>
          <cell r="T1373">
            <v>1699008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E1373" t="str">
            <v>L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G1374" t="str">
            <v>A011</v>
          </cell>
          <cell r="H1374" t="str">
            <v>ARKO MANDIRI, CV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O1374" t="str">
            <v>POS NERACA</v>
          </cell>
          <cell r="R1374">
            <v>0</v>
          </cell>
          <cell r="S1374">
            <v>8146734</v>
          </cell>
          <cell r="T1374">
            <v>8146734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E1374" t="str">
            <v>L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G1375" t="str">
            <v>A011</v>
          </cell>
          <cell r="H1375" t="str">
            <v>ARKO MANDIRI, CV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O1375" t="str">
            <v>POS NERACA</v>
          </cell>
          <cell r="R1375">
            <v>9862875</v>
          </cell>
          <cell r="S1375">
            <v>0</v>
          </cell>
          <cell r="T1375">
            <v>8146734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E1375" t="str">
            <v>L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G1376" t="str">
            <v>A011</v>
          </cell>
          <cell r="H1376" t="str">
            <v>ARKO MANDIRI, CV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O1376" t="str">
            <v>POS NERACA</v>
          </cell>
          <cell r="R1376">
            <v>9862875</v>
          </cell>
          <cell r="S1376">
            <v>0</v>
          </cell>
          <cell r="T1376">
            <v>8146734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E1376" t="str">
            <v>L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G1377" t="str">
            <v>A011</v>
          </cell>
          <cell r="H1377" t="str">
            <v>ARKO MANDIRI, CV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O1377" t="str">
            <v>POS NERACA</v>
          </cell>
          <cell r="R1377">
            <v>0</v>
          </cell>
          <cell r="S1377">
            <v>9862875</v>
          </cell>
          <cell r="T1377">
            <v>8146734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E1377" t="str">
            <v>L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G1378" t="str">
            <v>A011</v>
          </cell>
          <cell r="H1378" t="str">
            <v>ARKO MANDIRI, CV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O1378" t="str">
            <v>POS NERACA</v>
          </cell>
          <cell r="R1378">
            <v>986288</v>
          </cell>
          <cell r="S1378">
            <v>0</v>
          </cell>
          <cell r="T1378">
            <v>8146734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E1378" t="str">
            <v>L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G1379" t="str">
            <v>A011</v>
          </cell>
          <cell r="H1379" t="str">
            <v>ARKO MANDIRI, CV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O1379" t="str">
            <v>POS NERACA</v>
          </cell>
          <cell r="R1379">
            <v>0</v>
          </cell>
          <cell r="S1379">
            <v>986288</v>
          </cell>
          <cell r="T1379">
            <v>8146734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E1379" t="str">
            <v>L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G1380" t="str">
            <v>A011</v>
          </cell>
          <cell r="H1380" t="str">
            <v>ARKO MANDIRI, CV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O1380" t="str">
            <v>POS NERACA</v>
          </cell>
          <cell r="R1380">
            <v>0</v>
          </cell>
          <cell r="S1380">
            <v>394515</v>
          </cell>
          <cell r="T1380">
            <v>8146734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E1380" t="str">
            <v>L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G1381" t="str">
            <v>A011</v>
          </cell>
          <cell r="H1381" t="str">
            <v>ARKO MANDIRI, CV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O1381" t="str">
            <v>POS NERACA</v>
          </cell>
          <cell r="R1381">
            <v>0</v>
          </cell>
          <cell r="S1381">
            <v>986288</v>
          </cell>
          <cell r="T1381">
            <v>8146734</v>
          </cell>
          <cell r="V1381" t="str">
            <v>CDU 820151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E1381" t="str">
            <v>L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G1382" t="str">
            <v>A011</v>
          </cell>
          <cell r="H1382" t="str">
            <v>ARKO MANDIRI, CV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O1382" t="str">
            <v>PENERIMAAN NON USAHA</v>
          </cell>
          <cell r="R1382">
            <v>0</v>
          </cell>
          <cell r="S1382">
            <v>335338</v>
          </cell>
          <cell r="T1382">
            <v>8146734</v>
          </cell>
          <cell r="V1382" t="str">
            <v>CDU 820151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E1382" t="str">
            <v>L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G1383" t="str">
            <v>K040</v>
          </cell>
          <cell r="H1383" t="str">
            <v>KARYAWAN PT. KIE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O1383" t="str">
            <v>POS NERACA</v>
          </cell>
          <cell r="R1383">
            <v>0</v>
          </cell>
          <cell r="S1383">
            <v>2225000</v>
          </cell>
          <cell r="T1383">
            <v>2225000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E1383" t="str">
            <v>L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G1384" t="str">
            <v>K040</v>
          </cell>
          <cell r="H1384" t="str">
            <v>KARYAWAN PT. KIE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O1384" t="str">
            <v>DIV. UMUM</v>
          </cell>
          <cell r="R1384">
            <v>2225000</v>
          </cell>
          <cell r="S1384">
            <v>0</v>
          </cell>
          <cell r="T1384">
            <v>2225000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E1384" t="str">
            <v>L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G1385" t="str">
            <v>K040</v>
          </cell>
          <cell r="H1385" t="str">
            <v>KARYAWAN PT. KIE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O1385" t="str">
            <v>POS NERACA</v>
          </cell>
          <cell r="R1385">
            <v>0</v>
          </cell>
          <cell r="S1385">
            <v>90845512</v>
          </cell>
          <cell r="T1385">
            <v>90845512</v>
          </cell>
          <cell r="V1385" t="str">
            <v>KIE 00761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E1385" t="str">
            <v>L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G1386" t="str">
            <v>K040</v>
          </cell>
          <cell r="H1386" t="str">
            <v>KARYAWAN PT. KIE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O1386" t="str">
            <v>POS NERACA</v>
          </cell>
          <cell r="R1386">
            <v>90845512</v>
          </cell>
          <cell r="S1386">
            <v>0</v>
          </cell>
          <cell r="T1386">
            <v>90845512</v>
          </cell>
          <cell r="V1386" t="str">
            <v>KIE 00761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E1386" t="str">
            <v>L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G1387" t="str">
            <v>A073</v>
          </cell>
          <cell r="H1387" t="str">
            <v>ABU NAIM, DRS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O1387" t="str">
            <v>POS NERACA</v>
          </cell>
          <cell r="R1387">
            <v>0</v>
          </cell>
          <cell r="S1387">
            <v>1763400</v>
          </cell>
          <cell r="T1387">
            <v>1763400</v>
          </cell>
          <cell r="V1387" t="str">
            <v>KIE 00761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E1387" t="str">
            <v>L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G1388" t="str">
            <v>A073</v>
          </cell>
          <cell r="H1388" t="str">
            <v>ABU NAIM, DRS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O1388" t="str">
            <v>POS NERACA</v>
          </cell>
          <cell r="R1388">
            <v>1763400</v>
          </cell>
          <cell r="S1388">
            <v>0</v>
          </cell>
          <cell r="T1388">
            <v>1763400</v>
          </cell>
          <cell r="V1388" t="str">
            <v>CDU 870452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E1388" t="str">
            <v>L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G1389" t="str">
            <v>7900076</v>
          </cell>
          <cell r="H1389" t="str">
            <v>IDA WAHAB, DRA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O1389" t="str">
            <v>POS NERACA</v>
          </cell>
          <cell r="R1389">
            <v>0</v>
          </cell>
          <cell r="S1389">
            <v>783700</v>
          </cell>
          <cell r="T1389">
            <v>783700</v>
          </cell>
          <cell r="V1389" t="str">
            <v>CDU 870452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E1389" t="str">
            <v>L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G1390" t="str">
            <v>7900076</v>
          </cell>
          <cell r="H1390" t="str">
            <v>IDA WAHAB, DRA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O1390" t="str">
            <v>POS NERACA</v>
          </cell>
          <cell r="R1390">
            <v>783700</v>
          </cell>
          <cell r="S1390">
            <v>0</v>
          </cell>
          <cell r="T1390">
            <v>783700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E1390" t="str">
            <v>L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G1391" t="str">
            <v>K040</v>
          </cell>
          <cell r="H1391" t="str">
            <v>KARYAWAN PT. KIE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O1391" t="str">
            <v>POS NERACA</v>
          </cell>
          <cell r="R1391">
            <v>0</v>
          </cell>
          <cell r="S1391">
            <v>8245100</v>
          </cell>
          <cell r="T1391">
            <v>8245100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E1391" t="str">
            <v>L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G1392" t="str">
            <v>K040</v>
          </cell>
          <cell r="H1392" t="str">
            <v>KARYAWAN PT. KIE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O1392" t="str">
            <v>POS NERACA</v>
          </cell>
          <cell r="R1392">
            <v>8245100</v>
          </cell>
          <cell r="S1392">
            <v>0</v>
          </cell>
          <cell r="T1392">
            <v>8245100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E1392" t="str">
            <v>L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G1393" t="str">
            <v>Y003</v>
          </cell>
          <cell r="H1393" t="str">
            <v>YAYASAN T.H.T - PKT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O1393" t="str">
            <v>POS NERACA</v>
          </cell>
          <cell r="R1393">
            <v>0</v>
          </cell>
          <cell r="S1393">
            <v>125000</v>
          </cell>
          <cell r="T1393">
            <v>125000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E1393" t="str">
            <v>L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G1394" t="str">
            <v>Y003</v>
          </cell>
          <cell r="H1394" t="str">
            <v>YAYASAN T.H.T - PKT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O1394" t="str">
            <v>POS NERACA</v>
          </cell>
          <cell r="R1394">
            <v>125000</v>
          </cell>
          <cell r="S1394">
            <v>0</v>
          </cell>
          <cell r="T1394">
            <v>125000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E1394" t="str">
            <v>L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G1395" t="str">
            <v>B044</v>
          </cell>
          <cell r="H1395" t="str">
            <v>BOPPK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O1395" t="str">
            <v>POS NERACA</v>
          </cell>
          <cell r="R1395">
            <v>0</v>
          </cell>
          <cell r="S1395">
            <v>150500</v>
          </cell>
          <cell r="T1395">
            <v>150500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E1395" t="str">
            <v>L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G1396" t="str">
            <v>B044</v>
          </cell>
          <cell r="H1396" t="str">
            <v>BOPPK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O1396" t="str">
            <v>POS NERACA</v>
          </cell>
          <cell r="R1396">
            <v>150500</v>
          </cell>
          <cell r="S1396">
            <v>0</v>
          </cell>
          <cell r="T1396">
            <v>150500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E1396" t="str">
            <v>L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G1397" t="str">
            <v>8301406</v>
          </cell>
          <cell r="H1397" t="str">
            <v>PIUS ENOS ROPA, DRS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O1397" t="str">
            <v>POS NERACA</v>
          </cell>
          <cell r="R1397">
            <v>0</v>
          </cell>
          <cell r="S1397">
            <v>8229750</v>
          </cell>
          <cell r="T1397">
            <v>8229750</v>
          </cell>
          <cell r="V1397" t="str">
            <v>KIE 00759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E1397" t="str">
            <v>L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G1398" t="str">
            <v>8301406</v>
          </cell>
          <cell r="H1398" t="str">
            <v>PIUS ENOS ROPA, DRS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O1398" t="str">
            <v>DIREKSI/DEKOM</v>
          </cell>
          <cell r="R1398">
            <v>2325000</v>
          </cell>
          <cell r="S1398">
            <v>0</v>
          </cell>
          <cell r="T1398">
            <v>8229750</v>
          </cell>
          <cell r="V1398" t="str">
            <v>KIE 00759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E1398" t="str">
            <v>L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G1399" t="str">
            <v>8301406</v>
          </cell>
          <cell r="H1399" t="str">
            <v>PIUS ENOS ROPA, DRS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O1399" t="str">
            <v>DIREKSI/DEKOM</v>
          </cell>
          <cell r="R1399">
            <v>5904750</v>
          </cell>
          <cell r="S1399">
            <v>0</v>
          </cell>
          <cell r="T1399">
            <v>8229750</v>
          </cell>
          <cell r="V1399" t="str">
            <v>KIE 00759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E1399" t="str">
            <v>L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G1400" t="str">
            <v>9300089</v>
          </cell>
          <cell r="H1400" t="str">
            <v>SUMARJI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O1400" t="str">
            <v>POS NERACA</v>
          </cell>
          <cell r="R1400">
            <v>0</v>
          </cell>
          <cell r="S1400">
            <v>750000</v>
          </cell>
          <cell r="T1400">
            <v>750000</v>
          </cell>
          <cell r="V1400" t="str">
            <v>KIE 00759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E1400" t="str">
            <v>L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G1401" t="str">
            <v>9300089</v>
          </cell>
          <cell r="H1401" t="str">
            <v>SUMARJI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O1401" t="str">
            <v>DIV. UMUM</v>
          </cell>
          <cell r="R1401">
            <v>750000</v>
          </cell>
          <cell r="S1401">
            <v>0</v>
          </cell>
          <cell r="T1401">
            <v>750000</v>
          </cell>
          <cell r="V1401" t="str">
            <v>KIE 00759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E1401" t="str">
            <v>L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G1402" t="str">
            <v>8602714</v>
          </cell>
          <cell r="H1402" t="str">
            <v>ALI HERNOWO, SH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O1402" t="str">
            <v>POS NERACA</v>
          </cell>
          <cell r="R1402">
            <v>0</v>
          </cell>
          <cell r="S1402">
            <v>9000000</v>
          </cell>
          <cell r="T1402">
            <v>9000000</v>
          </cell>
          <cell r="V1402" t="str">
            <v>KIE 00760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E1402" t="str">
            <v>L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G1403" t="str">
            <v>8602714</v>
          </cell>
          <cell r="H1403" t="str">
            <v>ALI HERNOWO, SH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O1403" t="str">
            <v>POS NERACA</v>
          </cell>
          <cell r="R1403">
            <v>9000000</v>
          </cell>
          <cell r="S1403">
            <v>0</v>
          </cell>
          <cell r="T1403">
            <v>9000000</v>
          </cell>
          <cell r="V1403" t="str">
            <v>KIE 00760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E1403" t="str">
            <v>L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G1404" t="str">
            <v>K016</v>
          </cell>
          <cell r="H1404" t="str">
            <v>KALTIM ADVENTURE, PT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O1404" t="str">
            <v>POS NERACA</v>
          </cell>
          <cell r="R1404">
            <v>0</v>
          </cell>
          <cell r="S1404">
            <v>2751203</v>
          </cell>
          <cell r="T1404">
            <v>2751203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E1404" t="str">
            <v>L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G1405" t="str">
            <v>K016</v>
          </cell>
          <cell r="H1405" t="str">
            <v>KALTIM ADVENTURE, PT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O1405" t="str">
            <v>DIREKSI/DEKOM</v>
          </cell>
          <cell r="R1405">
            <v>2751203</v>
          </cell>
          <cell r="S1405">
            <v>0</v>
          </cell>
          <cell r="T1405">
            <v>2751203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E1405" t="str">
            <v>L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G1406" t="str">
            <v>K016</v>
          </cell>
          <cell r="H1406" t="str">
            <v>KALTIM ADVENTURE, PT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O1406" t="str">
            <v>POS NERACA</v>
          </cell>
          <cell r="R1406">
            <v>0</v>
          </cell>
          <cell r="S1406">
            <v>2346430</v>
          </cell>
          <cell r="T1406">
            <v>2346430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E1406" t="str">
            <v>L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G1407" t="str">
            <v>K016</v>
          </cell>
          <cell r="H1407" t="str">
            <v>KALTIM ADVENTURE, PT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O1407" t="str">
            <v>DIREKSI/DEKOM</v>
          </cell>
          <cell r="R1407">
            <v>1173215</v>
          </cell>
          <cell r="S1407">
            <v>0</v>
          </cell>
          <cell r="T1407">
            <v>2346430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E1407" t="str">
            <v>L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G1408" t="str">
            <v>K016</v>
          </cell>
          <cell r="H1408" t="str">
            <v>KALTIM ADVENTURE, PT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O1408" t="str">
            <v>DIV. KEUANGAN &amp; KOMERSIL</v>
          </cell>
          <cell r="R1408">
            <v>1173215</v>
          </cell>
          <cell r="S1408">
            <v>0</v>
          </cell>
          <cell r="T1408">
            <v>2346430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E1408" t="str">
            <v>L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G1409" t="str">
            <v>K048</v>
          </cell>
          <cell r="H1409" t="str">
            <v>KALTIM SATRIA SAMUDERA, PT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O1409" t="str">
            <v>POS NERACA</v>
          </cell>
          <cell r="R1409">
            <v>0</v>
          </cell>
          <cell r="S1409">
            <v>1249034</v>
          </cell>
          <cell r="T1409">
            <v>1249034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E1409" t="str">
            <v>L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G1410" t="str">
            <v>K048</v>
          </cell>
          <cell r="H1410" t="str">
            <v>KALTIM SATRIA SAMUDERA, PT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O1410" t="str">
            <v>UNIT BATCHING PLANT</v>
          </cell>
          <cell r="R1410">
            <v>1249034</v>
          </cell>
          <cell r="S1410">
            <v>0</v>
          </cell>
          <cell r="T1410">
            <v>1249034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E1410" t="str">
            <v>L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G1411" t="str">
            <v>K048</v>
          </cell>
          <cell r="H1411" t="str">
            <v>KALTIM SATRIA SAMUDERA, PT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O1411" t="str">
            <v>POS NERACA</v>
          </cell>
          <cell r="R1411">
            <v>124903</v>
          </cell>
          <cell r="S1411">
            <v>0</v>
          </cell>
          <cell r="T1411">
            <v>1249034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E1411" t="str">
            <v>L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G1412" t="str">
            <v>K048</v>
          </cell>
          <cell r="H1412" t="str">
            <v>KALTIM SATRIA SAMUDERA, PT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O1412" t="str">
            <v>POS NERACA</v>
          </cell>
          <cell r="R1412">
            <v>0</v>
          </cell>
          <cell r="S1412">
            <v>124903</v>
          </cell>
          <cell r="T1412">
            <v>1249034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E1412" t="str">
            <v>L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G1413" t="str">
            <v>K048</v>
          </cell>
          <cell r="H1413" t="str">
            <v>KALTIM SATRIA SAMUDERA, PT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O1413" t="str">
            <v>POS NERACA</v>
          </cell>
          <cell r="R1413">
            <v>0</v>
          </cell>
          <cell r="S1413">
            <v>1413084</v>
          </cell>
          <cell r="T1413">
            <v>1413084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E1413" t="str">
            <v>L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G1414" t="str">
            <v>K048</v>
          </cell>
          <cell r="H1414" t="str">
            <v>KALTIM SATRIA SAMUDERA, PT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O1414" t="str">
            <v>UNIT BATCHING PLANT</v>
          </cell>
          <cell r="R1414">
            <v>1413084</v>
          </cell>
          <cell r="S1414">
            <v>0</v>
          </cell>
          <cell r="T1414">
            <v>1413084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E1414" t="str">
            <v>L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G1415" t="str">
            <v>K048</v>
          </cell>
          <cell r="H1415" t="str">
            <v>KALTIM SATRIA SAMUDERA, PT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O1415" t="str">
            <v>POS NERACA</v>
          </cell>
          <cell r="R1415">
            <v>141308</v>
          </cell>
          <cell r="S1415">
            <v>0</v>
          </cell>
          <cell r="T1415">
            <v>1413084</v>
          </cell>
          <cell r="V1415" t="str">
            <v>KIE 00762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E1415" t="str">
            <v>L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G1416" t="str">
            <v>K048</v>
          </cell>
          <cell r="H1416" t="str">
            <v>KALTIM SATRIA SAMUDERA, PT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O1416" t="str">
            <v>POS NERACA</v>
          </cell>
          <cell r="R1416">
            <v>0</v>
          </cell>
          <cell r="S1416">
            <v>141308</v>
          </cell>
          <cell r="T1416">
            <v>1413084</v>
          </cell>
          <cell r="V1416" t="str">
            <v>KIE 00762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E1416" t="str">
            <v>L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G1417" t="str">
            <v>K048</v>
          </cell>
          <cell r="H1417" t="str">
            <v>KALTIM SATRIA SAMUDERA, PT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O1417" t="str">
            <v>POS NERACA</v>
          </cell>
          <cell r="R1417">
            <v>0</v>
          </cell>
          <cell r="S1417">
            <v>1054978</v>
          </cell>
          <cell r="T1417">
            <v>1054978</v>
          </cell>
          <cell r="V1417" t="str">
            <v>KIE 00762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E1417" t="str">
            <v>L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G1418" t="str">
            <v>K048</v>
          </cell>
          <cell r="H1418" t="str">
            <v>KALTIM SATRIA SAMUDERA, PT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O1418" t="str">
            <v>UNIT BATCHING PLANT</v>
          </cell>
          <cell r="R1418">
            <v>1054978</v>
          </cell>
          <cell r="S1418">
            <v>0</v>
          </cell>
          <cell r="T1418">
            <v>1054978</v>
          </cell>
          <cell r="V1418" t="str">
            <v>KIE 00762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E1418" t="str">
            <v>L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G1419" t="str">
            <v>K048</v>
          </cell>
          <cell r="H1419" t="str">
            <v>KALTIM SATRIA SAMUDERA, PT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O1419" t="str">
            <v>POS NERACA</v>
          </cell>
          <cell r="R1419">
            <v>105498</v>
          </cell>
          <cell r="S1419">
            <v>0</v>
          </cell>
          <cell r="T1419">
            <v>1054978</v>
          </cell>
          <cell r="V1419" t="str">
            <v>KIE 00762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E1419" t="str">
            <v>L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G1420" t="str">
            <v>K048</v>
          </cell>
          <cell r="H1420" t="str">
            <v>KALTIM SATRIA SAMUDERA, PT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O1420" t="str">
            <v>POS NERACA</v>
          </cell>
          <cell r="R1420">
            <v>0</v>
          </cell>
          <cell r="S1420">
            <v>105498</v>
          </cell>
          <cell r="T1420">
            <v>1054978</v>
          </cell>
          <cell r="V1420" t="str">
            <v>KIE 00762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E1420" t="str">
            <v>L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G1421" t="str">
            <v>K027</v>
          </cell>
          <cell r="H1421" t="str">
            <v>KOPERASI KARY.PT.KIE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O1421" t="str">
            <v>POS NERACA</v>
          </cell>
          <cell r="R1421">
            <v>0</v>
          </cell>
          <cell r="S1421">
            <v>4241525</v>
          </cell>
          <cell r="T1421">
            <v>4241525</v>
          </cell>
          <cell r="V1421" t="str">
            <v>KIE 00762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E1421" t="str">
            <v>L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G1422" t="str">
            <v>K027</v>
          </cell>
          <cell r="H1422" t="str">
            <v>KOPERASI KARY.PT.KIE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O1422" t="str">
            <v>POS NERACA</v>
          </cell>
          <cell r="R1422">
            <v>4241525</v>
          </cell>
          <cell r="S1422">
            <v>0</v>
          </cell>
          <cell r="T1422">
            <v>4241525</v>
          </cell>
          <cell r="V1422" t="str">
            <v>KIE 00762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E1422" t="str">
            <v>L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G1423" t="str">
            <v>K027</v>
          </cell>
          <cell r="H1423" t="str">
            <v>KOPERASI KARY.PT.KIE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O1423" t="str">
            <v>POS NERACA</v>
          </cell>
          <cell r="R1423">
            <v>0</v>
          </cell>
          <cell r="S1423">
            <v>91743690</v>
          </cell>
          <cell r="T1423">
            <v>91743690</v>
          </cell>
          <cell r="V1423" t="str">
            <v>KIE 00762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E1423" t="str">
            <v>L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G1424" t="str">
            <v>K027</v>
          </cell>
          <cell r="H1424" t="str">
            <v>KOPERASI KARY.PT.KIE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O1424" t="str">
            <v>POS NERACA</v>
          </cell>
          <cell r="R1424">
            <v>171723690</v>
          </cell>
          <cell r="S1424">
            <v>0</v>
          </cell>
          <cell r="T1424">
            <v>91743690</v>
          </cell>
          <cell r="V1424" t="str">
            <v>KIE 00762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E1424" t="str">
            <v>L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G1425" t="str">
            <v>K027</v>
          </cell>
          <cell r="H1425" t="str">
            <v>KOPERASI KARY.PT.KIE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O1425" t="str">
            <v>POS NERACA</v>
          </cell>
          <cell r="R1425">
            <v>17172369</v>
          </cell>
          <cell r="S1425">
            <v>0</v>
          </cell>
          <cell r="T1425">
            <v>91743690</v>
          </cell>
          <cell r="V1425" t="str">
            <v>KIE 00762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E1425" t="str">
            <v>L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G1426" t="str">
            <v>K027</v>
          </cell>
          <cell r="H1426" t="str">
            <v>KOPERASI KARY.PT.KIE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O1426" t="str">
            <v>POS NERACA</v>
          </cell>
          <cell r="R1426">
            <v>0</v>
          </cell>
          <cell r="S1426">
            <v>17172369</v>
          </cell>
          <cell r="T1426">
            <v>91743690</v>
          </cell>
          <cell r="V1426" t="str">
            <v>KIE 00762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E1426" t="str">
            <v>L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G1427" t="str">
            <v>K027</v>
          </cell>
          <cell r="H1427" t="str">
            <v>KOPERASI KARY.PT.KIE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O1427" t="str">
            <v>POS NERACA</v>
          </cell>
          <cell r="R1427">
            <v>0</v>
          </cell>
          <cell r="S1427">
            <v>79980000</v>
          </cell>
          <cell r="T1427">
            <v>91743690</v>
          </cell>
          <cell r="V1427" t="str">
            <v>KIE 00762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E1427" t="str">
            <v>L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G1428" t="str">
            <v>K016</v>
          </cell>
          <cell r="H1428" t="str">
            <v>KALTIM ADVENTURE, PT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O1428" t="str">
            <v>POS NERACA</v>
          </cell>
          <cell r="R1428">
            <v>0</v>
          </cell>
          <cell r="S1428">
            <v>3911503</v>
          </cell>
          <cell r="T1428">
            <v>3911503</v>
          </cell>
          <cell r="V1428" t="str">
            <v>KIE 00762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E1428" t="str">
            <v>L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G1429" t="str">
            <v>K016</v>
          </cell>
          <cell r="H1429" t="str">
            <v>KALTIM ADVENTURE, PT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O1429" t="str">
            <v>POS NERACA</v>
          </cell>
          <cell r="R1429">
            <v>1173215</v>
          </cell>
          <cell r="S1429">
            <v>0</v>
          </cell>
          <cell r="T1429">
            <v>3911503</v>
          </cell>
          <cell r="V1429" t="str">
            <v>KIE 00762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E1429" t="str">
            <v>L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G1430" t="str">
            <v>K016</v>
          </cell>
          <cell r="H1430" t="str">
            <v>KALTIM ADVENTURE, PT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O1430" t="str">
            <v>DIV. KEUANGAN &amp; KOMERSIL</v>
          </cell>
          <cell r="R1430">
            <v>912763</v>
          </cell>
          <cell r="S1430">
            <v>0</v>
          </cell>
          <cell r="T1430">
            <v>3911503</v>
          </cell>
          <cell r="V1430" t="str">
            <v>KIE 00762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E1430" t="str">
            <v>L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G1431" t="str">
            <v>K016</v>
          </cell>
          <cell r="H1431" t="str">
            <v>KALTIM ADVENTURE, PT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O1431" t="str">
            <v>SEKRETARIAT</v>
          </cell>
          <cell r="R1431">
            <v>1825525</v>
          </cell>
          <cell r="S1431">
            <v>0</v>
          </cell>
          <cell r="T1431">
            <v>3911503</v>
          </cell>
          <cell r="V1431" t="str">
            <v>KIE 00762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E1431" t="str">
            <v>L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G1432" t="str">
            <v>K045</v>
          </cell>
          <cell r="H1432" t="str">
            <v>KALINDO ETAM, PT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O1432" t="str">
            <v>POS NERACA</v>
          </cell>
          <cell r="R1432">
            <v>0</v>
          </cell>
          <cell r="S1432">
            <v>67500000</v>
          </cell>
          <cell r="T1432">
            <v>1892110</v>
          </cell>
          <cell r="V1432" t="str">
            <v>KIE 00762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E1432" t="str">
            <v>L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G1433" t="str">
            <v>K045</v>
          </cell>
          <cell r="H1433" t="str">
            <v>KALINDO ETAM, PT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O1433" t="str">
            <v>POS NERACA</v>
          </cell>
          <cell r="R1433">
            <v>67500000</v>
          </cell>
          <cell r="S1433">
            <v>0</v>
          </cell>
          <cell r="T1433">
            <v>1892110</v>
          </cell>
          <cell r="V1433" t="str">
            <v>KIE 00762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E1433" t="str">
            <v>L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G1434" t="str">
            <v>K045</v>
          </cell>
          <cell r="H1434" t="str">
            <v>KALINDO ETAM, PT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O1434" t="str">
            <v>POS NERACA</v>
          </cell>
          <cell r="R1434">
            <v>6750000</v>
          </cell>
          <cell r="S1434">
            <v>0</v>
          </cell>
          <cell r="T1434">
            <v>1892110</v>
          </cell>
          <cell r="V1434" t="str">
            <v>KIE 00762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E1434" t="str">
            <v>L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G1435" t="str">
            <v>K045</v>
          </cell>
          <cell r="H1435" t="str">
            <v>KALINDO ETAM, PT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O1435" t="str">
            <v>POS NERACA</v>
          </cell>
          <cell r="R1435">
            <v>0</v>
          </cell>
          <cell r="S1435">
            <v>6750000</v>
          </cell>
          <cell r="T1435">
            <v>1892110</v>
          </cell>
          <cell r="V1435" t="str">
            <v>KIE 00762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E1435" t="str">
            <v>L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G1436" t="str">
            <v>A004</v>
          </cell>
          <cell r="H1436" t="str">
            <v>ASURANSI TENAGA KERJA, PT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O1436" t="str">
            <v>POS NERACA</v>
          </cell>
          <cell r="R1436">
            <v>0</v>
          </cell>
          <cell r="S1436">
            <v>5131995</v>
          </cell>
          <cell r="T1436">
            <v>5131995</v>
          </cell>
          <cell r="V1436" t="str">
            <v>BT 562167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E1436" t="str">
            <v>L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G1437" t="str">
            <v>A004</v>
          </cell>
          <cell r="H1437" t="str">
            <v>ASURANSI TENAGA KERJA, PT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O1437" t="str">
            <v>DIV. UMUM</v>
          </cell>
          <cell r="R1437">
            <v>4372916</v>
          </cell>
          <cell r="S1437">
            <v>0</v>
          </cell>
          <cell r="T1437">
            <v>5131995</v>
          </cell>
          <cell r="V1437" t="str">
            <v>BT 562167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E1437" t="str">
            <v>L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G1438" t="str">
            <v>A004</v>
          </cell>
          <cell r="H1438" t="str">
            <v>ASURANSI TENAGA KERJA, PT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O1438" t="str">
            <v>POS NERACA</v>
          </cell>
          <cell r="R1438">
            <v>759079</v>
          </cell>
          <cell r="S1438">
            <v>0</v>
          </cell>
          <cell r="T1438">
            <v>5131995</v>
          </cell>
          <cell r="V1438" t="str">
            <v>BT 562167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E1438" t="str">
            <v>L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G1439" t="str">
            <v>KK-0072</v>
          </cell>
          <cell r="H1439" t="str">
            <v>S U G E N G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O1439" t="str">
            <v>POS NERACA</v>
          </cell>
          <cell r="R1439">
            <v>0</v>
          </cell>
          <cell r="S1439">
            <v>597500</v>
          </cell>
          <cell r="T1439">
            <v>597500</v>
          </cell>
          <cell r="V1439" t="str">
            <v>KIE 00760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E1439" t="str">
            <v>L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G1440" t="str">
            <v>KK-0072</v>
          </cell>
          <cell r="H1440" t="str">
            <v>S U G E N G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O1440" t="str">
            <v>POS NERACA</v>
          </cell>
          <cell r="R1440">
            <v>597500</v>
          </cell>
          <cell r="S1440">
            <v>0</v>
          </cell>
          <cell r="T1440">
            <v>597500</v>
          </cell>
          <cell r="V1440" t="str">
            <v>KIE 00760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E1440" t="str">
            <v>L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G1441" t="str">
            <v>KK-0075</v>
          </cell>
          <cell r="H1441" t="str">
            <v>B A I A Q I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O1441" t="str">
            <v>POS NERACA</v>
          </cell>
          <cell r="R1441">
            <v>0</v>
          </cell>
          <cell r="S1441">
            <v>320000</v>
          </cell>
          <cell r="T1441">
            <v>320000</v>
          </cell>
          <cell r="V1441" t="str">
            <v>KIE 00760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E1441" t="str">
            <v>L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G1442" t="str">
            <v>KK-0075</v>
          </cell>
          <cell r="H1442" t="str">
            <v>B A I A Q I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O1442" t="str">
            <v>POS NERACA</v>
          </cell>
          <cell r="R1442">
            <v>320000</v>
          </cell>
          <cell r="S1442">
            <v>0</v>
          </cell>
          <cell r="T1442">
            <v>320000</v>
          </cell>
          <cell r="V1442" t="str">
            <v>KIE 00760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E1442" t="str">
            <v>L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G1443" t="str">
            <v>K026</v>
          </cell>
          <cell r="H1443" t="str">
            <v>KANTOR PELAYANAN PAJAK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O1443" t="str">
            <v>POS NERACA</v>
          </cell>
          <cell r="R1443">
            <v>0</v>
          </cell>
          <cell r="S1443">
            <v>32644142</v>
          </cell>
          <cell r="T1443">
            <v>32644142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E1443" t="str">
            <v>L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G1444" t="str">
            <v>K026</v>
          </cell>
          <cell r="H1444" t="str">
            <v>KANTOR PELAYANAN PAJAK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O1444" t="str">
            <v>POS NERACA</v>
          </cell>
          <cell r="R1444">
            <v>28817544</v>
          </cell>
          <cell r="S1444">
            <v>0</v>
          </cell>
          <cell r="T1444">
            <v>32644142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E1444" t="str">
            <v>L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G1445" t="str">
            <v>K026</v>
          </cell>
          <cell r="H1445" t="str">
            <v>KANTOR PELAYANAN PAJAK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O1445" t="str">
            <v>POS NERACA</v>
          </cell>
          <cell r="R1445">
            <v>1684310</v>
          </cell>
          <cell r="S1445">
            <v>0</v>
          </cell>
          <cell r="T1445">
            <v>32644142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E1445" t="str">
            <v>L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G1446" t="str">
            <v>K026</v>
          </cell>
          <cell r="H1446" t="str">
            <v>KANTOR PELAYANAN PAJAK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O1446" t="str">
            <v>POS NERACA</v>
          </cell>
          <cell r="R1446">
            <v>960000</v>
          </cell>
          <cell r="S1446">
            <v>0</v>
          </cell>
          <cell r="T1446">
            <v>32644142</v>
          </cell>
          <cell r="V1446" t="str">
            <v>CDU 870454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E1446" t="str">
            <v>L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G1447" t="str">
            <v>K026</v>
          </cell>
          <cell r="H1447" t="str">
            <v>KANTOR PELAYANAN PAJAK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O1447" t="str">
            <v>POS NERACA</v>
          </cell>
          <cell r="R1447">
            <v>196000</v>
          </cell>
          <cell r="S1447">
            <v>0</v>
          </cell>
          <cell r="T1447">
            <v>32644142</v>
          </cell>
          <cell r="V1447" t="str">
            <v>CDU 870454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E1447" t="str">
            <v>L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G1448" t="str">
            <v>K026</v>
          </cell>
          <cell r="H1448" t="str">
            <v>KANTOR PELAYANAN PAJAK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O1448" t="str">
            <v>POS NERACA</v>
          </cell>
          <cell r="R1448">
            <v>986288</v>
          </cell>
          <cell r="S1448">
            <v>0</v>
          </cell>
          <cell r="T1448">
            <v>32644142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E1448" t="str">
            <v>L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G1449" t="str">
            <v>K027</v>
          </cell>
          <cell r="H1449" t="str">
            <v>KOPERASI KARY.PT.KIE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O1449" t="str">
            <v>POS NERACA</v>
          </cell>
          <cell r="R1449">
            <v>0</v>
          </cell>
          <cell r="S1449">
            <v>2940000</v>
          </cell>
          <cell r="T1449">
            <v>2940000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E1449" t="str">
            <v>L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G1450" t="str">
            <v>K027</v>
          </cell>
          <cell r="H1450" t="str">
            <v>KOPERASI KARY.PT.KIE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O1450" t="str">
            <v>POS NERACA</v>
          </cell>
          <cell r="R1450">
            <v>2940000</v>
          </cell>
          <cell r="S1450">
            <v>0</v>
          </cell>
          <cell r="T1450">
            <v>2940000</v>
          </cell>
          <cell r="V1450" t="str">
            <v>CDU 870455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E1450" t="str">
            <v>L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G1451" t="str">
            <v>K027</v>
          </cell>
          <cell r="H1451" t="str">
            <v>KOPERASI KARY.PT.KIE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O1451" t="str">
            <v>UNIT BATCHING PLANT</v>
          </cell>
          <cell r="R1451">
            <v>294000</v>
          </cell>
          <cell r="S1451">
            <v>0</v>
          </cell>
          <cell r="T1451">
            <v>2940000</v>
          </cell>
          <cell r="V1451" t="str">
            <v>CDU 870455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E1451" t="str">
            <v>L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G1452" t="str">
            <v>K027</v>
          </cell>
          <cell r="H1452" t="str">
            <v>KOPERASI KARY.PT.KIE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O1452" t="str">
            <v>POS NERACA</v>
          </cell>
          <cell r="R1452">
            <v>0</v>
          </cell>
          <cell r="S1452">
            <v>294000</v>
          </cell>
          <cell r="T1452">
            <v>2940000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E1452" t="str">
            <v>L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G1453" t="str">
            <v>8602714</v>
          </cell>
          <cell r="H1453" t="str">
            <v>ALI HERNOWO, SH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O1453" t="str">
            <v>POS NERACA</v>
          </cell>
          <cell r="R1453">
            <v>0</v>
          </cell>
          <cell r="S1453">
            <v>5214800</v>
          </cell>
          <cell r="T1453">
            <v>5214800</v>
          </cell>
          <cell r="V1453" t="str">
            <v>KIE 00760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E1453" t="str">
            <v>L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G1454" t="str">
            <v>8602714</v>
          </cell>
          <cell r="H1454" t="str">
            <v>ALI HERNOWO, SH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O1454" t="str">
            <v>POS NERACA</v>
          </cell>
          <cell r="R1454">
            <v>5214800</v>
          </cell>
          <cell r="S1454">
            <v>0</v>
          </cell>
          <cell r="T1454">
            <v>5214800</v>
          </cell>
          <cell r="V1454" t="str">
            <v>KIE 00760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E1454" t="str">
            <v>L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G1455" t="str">
            <v>S045</v>
          </cell>
          <cell r="H1455" t="str">
            <v>SEPKAR KIE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O1455" t="str">
            <v>POS NERACA</v>
          </cell>
          <cell r="R1455">
            <v>0</v>
          </cell>
          <cell r="S1455">
            <v>122000</v>
          </cell>
          <cell r="T1455">
            <v>122000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E1455" t="str">
            <v>L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G1456" t="str">
            <v>S045</v>
          </cell>
          <cell r="H1456" t="str">
            <v>SEPKAR KIE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O1456" t="str">
            <v>POS NERACA</v>
          </cell>
          <cell r="R1456">
            <v>122000</v>
          </cell>
          <cell r="S1456">
            <v>0</v>
          </cell>
          <cell r="T1456">
            <v>122000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E1456" t="str">
            <v>L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G1457" t="str">
            <v>U009</v>
          </cell>
          <cell r="H1457" t="str">
            <v>UD. MUMPUNI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O1457" t="str">
            <v>POS NERACA</v>
          </cell>
          <cell r="R1457">
            <v>0</v>
          </cell>
          <cell r="S1457">
            <v>660000</v>
          </cell>
          <cell r="T1457">
            <v>660000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E1457" t="str">
            <v>L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G1458" t="str">
            <v>U009</v>
          </cell>
          <cell r="H1458" t="str">
            <v>UD. MUMPUNI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O1458" t="str">
            <v>PERDAGANGAN</v>
          </cell>
          <cell r="R1458">
            <v>600000</v>
          </cell>
          <cell r="S1458">
            <v>0</v>
          </cell>
          <cell r="T1458">
            <v>660000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E1458" t="str">
            <v>L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G1459" t="str">
            <v>U009</v>
          </cell>
          <cell r="H1459" t="str">
            <v>UD. MUMPUNI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O1459" t="str">
            <v>POS NERACA</v>
          </cell>
          <cell r="R1459">
            <v>60000</v>
          </cell>
          <cell r="S1459">
            <v>0</v>
          </cell>
          <cell r="T1459">
            <v>660000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E1459" t="str">
            <v>L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G1460" t="str">
            <v>R010</v>
          </cell>
          <cell r="H1460" t="str">
            <v>RASI GEMILANG, CV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O1460" t="str">
            <v>POS NERACA</v>
          </cell>
          <cell r="R1460">
            <v>0</v>
          </cell>
          <cell r="S1460">
            <v>785400</v>
          </cell>
          <cell r="T1460">
            <v>785400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E1460" t="str">
            <v>L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G1461" t="str">
            <v>R010</v>
          </cell>
          <cell r="H1461" t="str">
            <v>RASI GEMILANG, CV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O1461" t="str">
            <v>UNIT WISKIE</v>
          </cell>
          <cell r="R1461">
            <v>714000</v>
          </cell>
          <cell r="S1461">
            <v>0</v>
          </cell>
          <cell r="T1461">
            <v>785400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E1461" t="str">
            <v>L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G1462" t="str">
            <v>R010</v>
          </cell>
          <cell r="H1462" t="str">
            <v>RASI GEMILANG, CV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O1462" t="str">
            <v>POS NERACA</v>
          </cell>
          <cell r="R1462">
            <v>71400</v>
          </cell>
          <cell r="S1462">
            <v>0</v>
          </cell>
          <cell r="T1462">
            <v>785400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E1462" t="str">
            <v>L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G1463" t="str">
            <v>K016</v>
          </cell>
          <cell r="H1463" t="str">
            <v>KALTIM ADVENTURE, PT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O1463" t="str">
            <v>POS NERACA</v>
          </cell>
          <cell r="R1463">
            <v>0</v>
          </cell>
          <cell r="S1463">
            <v>1896900</v>
          </cell>
          <cell r="T1463">
            <v>1896900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E1463" t="str">
            <v>L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G1464" t="str">
            <v>K016</v>
          </cell>
          <cell r="H1464" t="str">
            <v>KALTIM ADVENTURE, PT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O1464" t="str">
            <v>POS NERACA</v>
          </cell>
          <cell r="R1464">
            <v>1896900</v>
          </cell>
          <cell r="S1464">
            <v>0</v>
          </cell>
          <cell r="T1464">
            <v>1896900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E1464" t="str">
            <v>L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G1465" t="str">
            <v>8602714</v>
          </cell>
          <cell r="H1465" t="str">
            <v>ALI HERNOWO, SH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O1465" t="str">
            <v>POS NERACA</v>
          </cell>
          <cell r="R1465">
            <v>0</v>
          </cell>
          <cell r="S1465">
            <v>237500000</v>
          </cell>
          <cell r="T1465">
            <v>237500000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E1465" t="str">
            <v>L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G1466" t="str">
            <v>8602714</v>
          </cell>
          <cell r="H1466" t="str">
            <v>ALI HERNOWO, SH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O1466" t="str">
            <v>POS NERACA</v>
          </cell>
          <cell r="R1466">
            <v>237500000</v>
          </cell>
          <cell r="S1466">
            <v>0</v>
          </cell>
          <cell r="T1466">
            <v>237500000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E1466" t="str">
            <v>L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G1467" t="str">
            <v>9100035</v>
          </cell>
          <cell r="H1467" t="str">
            <v>SUDARMANTO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O1467" t="str">
            <v>POS NERACA</v>
          </cell>
          <cell r="R1467">
            <v>0</v>
          </cell>
          <cell r="S1467">
            <v>990000</v>
          </cell>
          <cell r="T1467">
            <v>990000</v>
          </cell>
          <cell r="V1467" t="str">
            <v>CDU 820151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E1467" t="str">
            <v>L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G1468" t="str">
            <v>9100035</v>
          </cell>
          <cell r="H1468" t="str">
            <v>SUDARMANTO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O1468" t="str">
            <v>POS NERACA</v>
          </cell>
          <cell r="R1468">
            <v>990000</v>
          </cell>
          <cell r="S1468">
            <v>0</v>
          </cell>
          <cell r="T1468">
            <v>990000</v>
          </cell>
          <cell r="V1468" t="str">
            <v>CDU 820151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E1468" t="str">
            <v>L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G1469" t="str">
            <v>8602714</v>
          </cell>
          <cell r="H1469" t="str">
            <v>ALI HERNOWO, SH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O1469" t="str">
            <v>POS NERACA</v>
          </cell>
          <cell r="R1469">
            <v>0</v>
          </cell>
          <cell r="S1469">
            <v>30000000</v>
          </cell>
          <cell r="T1469">
            <v>30000000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E1469" t="str">
            <v>L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G1470" t="str">
            <v>8602714</v>
          </cell>
          <cell r="H1470" t="str">
            <v>ALI HERNOWO, SH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O1470" t="str">
            <v>POS NERACA</v>
          </cell>
          <cell r="R1470">
            <v>30000000</v>
          </cell>
          <cell r="S1470">
            <v>0</v>
          </cell>
          <cell r="T1470">
            <v>30000000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E1470" t="str">
            <v>L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G1471" t="str">
            <v>8301406</v>
          </cell>
          <cell r="H1471" t="str">
            <v>PIUS ENOS ROPA, DRS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O1471" t="str">
            <v>POS NERACA</v>
          </cell>
          <cell r="R1471">
            <v>0</v>
          </cell>
          <cell r="S1471">
            <v>5993344</v>
          </cell>
          <cell r="T1471">
            <v>5993344</v>
          </cell>
          <cell r="V1471" t="str">
            <v>KIE 00761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E1471" t="str">
            <v>L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G1472" t="str">
            <v>8301406</v>
          </cell>
          <cell r="H1472" t="str">
            <v>PIUS ENOS ROPA, DRS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O1472" t="str">
            <v>DIREKSI/DEKOM</v>
          </cell>
          <cell r="R1472">
            <v>7890244</v>
          </cell>
          <cell r="S1472">
            <v>0</v>
          </cell>
          <cell r="T1472">
            <v>5993344</v>
          </cell>
          <cell r="V1472" t="str">
            <v>KIE 00761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E1472" t="str">
            <v>L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G1473" t="str">
            <v>8301406</v>
          </cell>
          <cell r="H1473" t="str">
            <v>PIUS ENOS ROPA, DRS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O1473" t="str">
            <v>POS NERACA</v>
          </cell>
          <cell r="R1473">
            <v>0</v>
          </cell>
          <cell r="S1473">
            <v>1896900</v>
          </cell>
          <cell r="T1473">
            <v>5993344</v>
          </cell>
          <cell r="V1473" t="str">
            <v>KIE 00761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E1473" t="str">
            <v>L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G1474" t="str">
            <v>8502574</v>
          </cell>
          <cell r="H1474" t="str">
            <v>ANGGORO P.Y, IR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O1474" t="str">
            <v>POS NERACA</v>
          </cell>
          <cell r="R1474">
            <v>0</v>
          </cell>
          <cell r="S1474">
            <v>2528622</v>
          </cell>
          <cell r="T1474">
            <v>2528622</v>
          </cell>
          <cell r="V1474" t="str">
            <v>CDU 870452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E1474" t="str">
            <v>L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G1475" t="str">
            <v>8502574</v>
          </cell>
          <cell r="H1475" t="str">
            <v>ANGGORO P.Y, IR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O1475" t="str">
            <v>UNIT BATCHING PLANT</v>
          </cell>
          <cell r="R1475">
            <v>2528622</v>
          </cell>
          <cell r="S1475">
            <v>0</v>
          </cell>
          <cell r="T1475">
            <v>2528622</v>
          </cell>
          <cell r="V1475" t="str">
            <v>CDU 870452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E1475" t="str">
            <v>L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G1476" t="str">
            <v>D029</v>
          </cell>
          <cell r="H1476" t="str">
            <v>DAPAN &amp; T.H.T  PT. KIE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O1476" t="str">
            <v>POS NERACA</v>
          </cell>
          <cell r="R1476">
            <v>0</v>
          </cell>
          <cell r="S1476">
            <v>9033984</v>
          </cell>
          <cell r="T1476">
            <v>9033984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E1476" t="str">
            <v>L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G1477" t="str">
            <v>D029</v>
          </cell>
          <cell r="H1477" t="str">
            <v>DAPAN &amp; T.H.T  PT. KIE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O1477" t="str">
            <v>UNIT BATCHING PLANT</v>
          </cell>
          <cell r="R1477">
            <v>277148</v>
          </cell>
          <cell r="S1477">
            <v>0</v>
          </cell>
          <cell r="T1477">
            <v>9033984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E1477" t="str">
            <v>L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G1478" t="str">
            <v>D029</v>
          </cell>
          <cell r="H1478" t="str">
            <v>DAPAN &amp; T.H.T  PT. KIE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O1478" t="str">
            <v>UNIT WISKIE</v>
          </cell>
          <cell r="R1478">
            <v>173791</v>
          </cell>
          <cell r="S1478">
            <v>0</v>
          </cell>
          <cell r="T1478">
            <v>9033984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E1478" t="str">
            <v>L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G1479" t="str">
            <v>D029</v>
          </cell>
          <cell r="H1479" t="str">
            <v>DAPAN &amp; T.H.T  PT. KIE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O1479" t="str">
            <v>UNIT ALAT BERAT</v>
          </cell>
          <cell r="R1479">
            <v>105325</v>
          </cell>
          <cell r="S1479">
            <v>0</v>
          </cell>
          <cell r="T1479">
            <v>9033984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E1479" t="str">
            <v>L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G1480" t="str">
            <v>D029</v>
          </cell>
          <cell r="H1480" t="str">
            <v>DAPAN &amp; T.H.T  PT. KIE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O1480" t="str">
            <v>LAHAN TANJUNG HARAPAN</v>
          </cell>
          <cell r="R1480">
            <v>382939</v>
          </cell>
          <cell r="S1480">
            <v>0</v>
          </cell>
          <cell r="T1480">
            <v>9033984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E1480" t="str">
            <v>L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G1481" t="str">
            <v>D029</v>
          </cell>
          <cell r="H1481" t="str">
            <v>DAPAN &amp; T.H.T  PT. KIE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O1481" t="str">
            <v>DIVISI TEKNIK</v>
          </cell>
          <cell r="R1481">
            <v>48052</v>
          </cell>
          <cell r="S1481">
            <v>0</v>
          </cell>
          <cell r="T1481">
            <v>9033984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E1481" t="str">
            <v>L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G1482" t="str">
            <v>D029</v>
          </cell>
          <cell r="H1482" t="str">
            <v>DAPAN &amp; T.H.T  PT. KIE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O1482" t="str">
            <v>DIV. KEUANGAN &amp; KOMERSIL</v>
          </cell>
          <cell r="R1482">
            <v>78998</v>
          </cell>
          <cell r="S1482">
            <v>0</v>
          </cell>
          <cell r="T1482">
            <v>9033984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E1482" t="str">
            <v>L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G1483" t="str">
            <v>D029</v>
          </cell>
          <cell r="H1483" t="str">
            <v>DAPAN &amp; T.H.T  PT. KIE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O1483" t="str">
            <v>DIV. UMUM</v>
          </cell>
          <cell r="R1483">
            <v>439868</v>
          </cell>
          <cell r="S1483">
            <v>0</v>
          </cell>
          <cell r="T1483">
            <v>9033984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E1483" t="str">
            <v>L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G1484" t="str">
            <v>D029</v>
          </cell>
          <cell r="H1484" t="str">
            <v>DAPAN &amp; T.H.T  PT. KIE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O1484" t="str">
            <v>POS NERACA</v>
          </cell>
          <cell r="R1484">
            <v>1505664</v>
          </cell>
          <cell r="S1484">
            <v>0</v>
          </cell>
          <cell r="T1484">
            <v>9033984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E1484" t="str">
            <v>L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G1485" t="str">
            <v>D029</v>
          </cell>
          <cell r="H1485" t="str">
            <v>DAPAN &amp; T.H.T  PT. KIE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O1485" t="str">
            <v>UNIT BATCHING PLANT</v>
          </cell>
          <cell r="R1485">
            <v>831375</v>
          </cell>
          <cell r="S1485">
            <v>0</v>
          </cell>
          <cell r="T1485">
            <v>9033984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E1485" t="str">
            <v>L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G1486" t="str">
            <v>D029</v>
          </cell>
          <cell r="H1486" t="str">
            <v>DAPAN &amp; T.H.T  PT. KIE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O1486" t="str">
            <v>UNIT WISKIE</v>
          </cell>
          <cell r="R1486">
            <v>521374</v>
          </cell>
          <cell r="S1486">
            <v>0</v>
          </cell>
          <cell r="T1486">
            <v>9033984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E1486" t="str">
            <v>L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G1487" t="str">
            <v>D029</v>
          </cell>
          <cell r="H1487" t="str">
            <v>DAPAN &amp; T.H.T  PT. KIE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O1487" t="str">
            <v>UNIT ALAT BERAT</v>
          </cell>
          <cell r="R1487">
            <v>297374</v>
          </cell>
          <cell r="S1487">
            <v>0</v>
          </cell>
          <cell r="T1487">
            <v>9033984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E1487" t="str">
            <v>L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G1488" t="str">
            <v>D029</v>
          </cell>
          <cell r="H1488" t="str">
            <v>DAPAN &amp; T.H.T  PT. KIE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O1488" t="str">
            <v>LAHAN TANJUNG HARAPAN</v>
          </cell>
          <cell r="R1488">
            <v>1148820</v>
          </cell>
          <cell r="S1488">
            <v>0</v>
          </cell>
          <cell r="T1488">
            <v>9033984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E1488" t="str">
            <v>L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G1489" t="str">
            <v>D029</v>
          </cell>
          <cell r="H1489" t="str">
            <v>DAPAN &amp; T.H.T  PT. KIE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O1489" t="str">
            <v>DIVISI TEKNIK</v>
          </cell>
          <cell r="R1489">
            <v>144155</v>
          </cell>
          <cell r="S1489">
            <v>0</v>
          </cell>
          <cell r="T1489">
            <v>9033984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E1489" t="str">
            <v>L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G1490" t="str">
            <v>D029</v>
          </cell>
          <cell r="H1490" t="str">
            <v>DAPAN &amp; T.H.T  PT. KIE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O1490" t="str">
            <v>DIV. KEUANGAN &amp; KOMERSIL</v>
          </cell>
          <cell r="R1490">
            <v>236993</v>
          </cell>
          <cell r="S1490">
            <v>0</v>
          </cell>
          <cell r="T1490">
            <v>9033984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E1490" t="str">
            <v>L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G1491" t="str">
            <v>D029</v>
          </cell>
          <cell r="H1491" t="str">
            <v>DAPAN &amp; T.H.T  PT. KIE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O1491" t="str">
            <v>DIV. UMUM</v>
          </cell>
          <cell r="R1491">
            <v>1336444</v>
          </cell>
          <cell r="S1491">
            <v>0</v>
          </cell>
          <cell r="T1491">
            <v>9033984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E1491" t="str">
            <v>L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G1492" t="str">
            <v>D029</v>
          </cell>
          <cell r="H1492" t="str">
            <v>DAPAN &amp; T.H.T  PT. KIE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O1492" t="str">
            <v>POS NERACA</v>
          </cell>
          <cell r="R1492">
            <v>1505664</v>
          </cell>
          <cell r="S1492">
            <v>0</v>
          </cell>
          <cell r="T1492">
            <v>9033984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E1492" t="str">
            <v>L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G1493" t="str">
            <v>D029</v>
          </cell>
          <cell r="H1493" t="str">
            <v>DAPAN &amp; T.H.T  PT. KIE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O1493" t="str">
            <v>POS NERACA</v>
          </cell>
          <cell r="R1493">
            <v>0</v>
          </cell>
          <cell r="S1493">
            <v>292788</v>
          </cell>
          <cell r="T1493">
            <v>292788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E1493" t="str">
            <v>L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G1494" t="str">
            <v>D029</v>
          </cell>
          <cell r="H1494" t="str">
            <v>DAPAN &amp; T.H.T  PT. KIE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O1494" t="str">
            <v>DIV. KEUANGAN &amp; KOMERSIL</v>
          </cell>
          <cell r="R1494">
            <v>48798</v>
          </cell>
          <cell r="S1494">
            <v>0</v>
          </cell>
          <cell r="T1494">
            <v>292788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E1494" t="str">
            <v>L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G1495" t="str">
            <v>D029</v>
          </cell>
          <cell r="H1495" t="str">
            <v>DAPAN &amp; T.H.T  PT. KIE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O1495" t="str">
            <v>POS NERACA</v>
          </cell>
          <cell r="R1495">
            <v>48798</v>
          </cell>
          <cell r="S1495">
            <v>0</v>
          </cell>
          <cell r="T1495">
            <v>292788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E1495" t="str">
            <v>L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G1496" t="str">
            <v>D029</v>
          </cell>
          <cell r="H1496" t="str">
            <v>DAPAN &amp; T.H.T  PT. KIE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O1496" t="str">
            <v>DIV. KEUANGAN &amp; KOMERSIL</v>
          </cell>
          <cell r="R1496">
            <v>146394</v>
          </cell>
          <cell r="S1496">
            <v>0</v>
          </cell>
          <cell r="T1496">
            <v>292788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E1496" t="str">
            <v>L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G1497" t="str">
            <v>D029</v>
          </cell>
          <cell r="H1497" t="str">
            <v>DAPAN &amp; T.H.T  PT. KIE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O1497" t="str">
            <v>POS NERACA</v>
          </cell>
          <cell r="R1497">
            <v>48798</v>
          </cell>
          <cell r="S1497">
            <v>0</v>
          </cell>
          <cell r="T1497">
            <v>292788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E1497" t="str">
            <v>L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E1498">
            <v>37280</v>
          </cell>
          <cell r="G1498" t="str">
            <v>K027</v>
          </cell>
          <cell r="H1498" t="str">
            <v>KOPERASI KARY.PT.KIE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O1498" t="str">
            <v>POS NERACA</v>
          </cell>
          <cell r="R1498">
            <v>0</v>
          </cell>
          <cell r="S1498">
            <v>5464786</v>
          </cell>
          <cell r="Y1498">
            <v>37280</v>
          </cell>
          <cell r="Z1498" t="str">
            <v>PEMBAYARAN PESANGON TENAGA KERJA PERBANTUAN DARI KOPKAR KIE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G1499" t="str">
            <v>K027</v>
          </cell>
          <cell r="H1499" t="str">
            <v>KOPERASI KARY.PT.KIE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O1499" t="str">
            <v>POS NERACA</v>
          </cell>
          <cell r="R1499">
            <v>5567786</v>
          </cell>
          <cell r="S1499">
            <v>0</v>
          </cell>
          <cell r="Y1499">
            <v>37280</v>
          </cell>
          <cell r="Z1499" t="str">
            <v>PEMBAYARAN PESANGON TENAGA KERJA PERBANTUAN DARI KOPKAR KIE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G1500" t="str">
            <v>K027</v>
          </cell>
          <cell r="H1500" t="str">
            <v>KOPERASI KARY.PT.KIE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O1500" t="str">
            <v>DIV. UMUM</v>
          </cell>
          <cell r="R1500">
            <v>0</v>
          </cell>
          <cell r="S1500">
            <v>103000</v>
          </cell>
          <cell r="Y1500">
            <v>37280</v>
          </cell>
          <cell r="Z1500" t="str">
            <v>PEMBAYARAN PESANGON TENAGA KERJA PERBANTUAN DARI KOPKAR KIE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G1501" t="str">
            <v>9200073</v>
          </cell>
          <cell r="H1501" t="str">
            <v>DJOKO SUSILO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O1501" t="str">
            <v>POS NERACA</v>
          </cell>
          <cell r="R1501">
            <v>0</v>
          </cell>
          <cell r="S1501">
            <v>1892110</v>
          </cell>
          <cell r="T1501">
            <v>1892110</v>
          </cell>
          <cell r="V1501" t="str">
            <v>KIE 00762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E1501" t="str">
            <v>L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G1502" t="str">
            <v>9200073</v>
          </cell>
          <cell r="H1502" t="str">
            <v>DJOKO SUSILO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O1502" t="str">
            <v>BAG. PERENCANAAN &amp; LINGKUNGAN</v>
          </cell>
          <cell r="R1502">
            <v>140000</v>
          </cell>
          <cell r="S1502">
            <v>0</v>
          </cell>
          <cell r="T1502">
            <v>1892110</v>
          </cell>
          <cell r="V1502" t="str">
            <v>KIE 00762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E1502" t="str">
            <v>L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G1503" t="str">
            <v>9200073</v>
          </cell>
          <cell r="H1503" t="str">
            <v>DJOKO SUSILO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O1503" t="str">
            <v>SEKRETARIAT</v>
          </cell>
          <cell r="R1503">
            <v>180000</v>
          </cell>
          <cell r="S1503">
            <v>0</v>
          </cell>
          <cell r="T1503">
            <v>1892110</v>
          </cell>
          <cell r="V1503" t="str">
            <v>KIE 00762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E1503" t="str">
            <v>L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G1504" t="str">
            <v>9200073</v>
          </cell>
          <cell r="H1504" t="str">
            <v>DJOKO SUSILO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O1504" t="str">
            <v>DIREKSI/DEKOM</v>
          </cell>
          <cell r="R1504">
            <v>19200</v>
          </cell>
          <cell r="S1504">
            <v>0</v>
          </cell>
          <cell r="T1504">
            <v>1892110</v>
          </cell>
          <cell r="V1504" t="str">
            <v>KIE 00762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E1504" t="str">
            <v>L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G1505" t="str">
            <v>9200073</v>
          </cell>
          <cell r="H1505" t="str">
            <v>DJOKO SUSILO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O1505" t="str">
            <v>HUKUM &amp; PERIJINAN</v>
          </cell>
          <cell r="R1505">
            <v>25000</v>
          </cell>
          <cell r="S1505">
            <v>0</v>
          </cell>
          <cell r="T1505">
            <v>1892110</v>
          </cell>
          <cell r="V1505" t="str">
            <v>KIE 00762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E1505" t="str">
            <v>L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G1506" t="str">
            <v>9200073</v>
          </cell>
          <cell r="H1506" t="str">
            <v>DJOKO SUSILO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O1506" t="str">
            <v>UNIT BATCHING PLANT</v>
          </cell>
          <cell r="R1506">
            <v>39500</v>
          </cell>
          <cell r="S1506">
            <v>0</v>
          </cell>
          <cell r="T1506">
            <v>1892110</v>
          </cell>
          <cell r="V1506" t="str">
            <v>KIE 00762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E1506" t="str">
            <v>L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G1507" t="str">
            <v>9200073</v>
          </cell>
          <cell r="H1507" t="str">
            <v>DJOKO SUSILO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O1507" t="str">
            <v>BAGIAN UMUM</v>
          </cell>
          <cell r="R1507">
            <v>80000</v>
          </cell>
          <cell r="S1507">
            <v>0</v>
          </cell>
          <cell r="T1507">
            <v>1892110</v>
          </cell>
          <cell r="V1507" t="str">
            <v>KIE 00762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E1507" t="str">
            <v>L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G1508" t="str">
            <v>9200073</v>
          </cell>
          <cell r="H1508" t="str">
            <v>DJOKO SUSILO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O1508" t="str">
            <v>POS NERACA</v>
          </cell>
          <cell r="R1508">
            <v>48410</v>
          </cell>
          <cell r="S1508">
            <v>0</v>
          </cell>
          <cell r="T1508">
            <v>1892110</v>
          </cell>
          <cell r="V1508" t="str">
            <v>KIE 00762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E1508" t="str">
            <v>L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G1509" t="str">
            <v>9200073</v>
          </cell>
          <cell r="H1509" t="str">
            <v>DJOKO SUSILO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O1509" t="str">
            <v>UNIT WISKIE</v>
          </cell>
          <cell r="R1509">
            <v>30000</v>
          </cell>
          <cell r="S1509">
            <v>0</v>
          </cell>
          <cell r="T1509">
            <v>1892110</v>
          </cell>
          <cell r="V1509" t="str">
            <v>KIE 00762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E1509" t="str">
            <v>L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G1510" t="str">
            <v>9200073</v>
          </cell>
          <cell r="H1510" t="str">
            <v>DJOKO SUSILO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O1510" t="str">
            <v>DIREKSI/DEKOM</v>
          </cell>
          <cell r="R1510">
            <v>10000</v>
          </cell>
          <cell r="S1510">
            <v>0</v>
          </cell>
          <cell r="T1510">
            <v>1892110</v>
          </cell>
          <cell r="V1510" t="str">
            <v>KIE 00762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E1510" t="str">
            <v>L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G1511" t="str">
            <v>9200073</v>
          </cell>
          <cell r="H1511" t="str">
            <v>DJOKO SUSILO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O1511" t="str">
            <v>UNIT WISKIE</v>
          </cell>
          <cell r="R1511">
            <v>25000</v>
          </cell>
          <cell r="S1511">
            <v>0</v>
          </cell>
          <cell r="T1511">
            <v>1892110</v>
          </cell>
          <cell r="V1511" t="str">
            <v>KIE 00762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E1511" t="str">
            <v>L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G1512" t="str">
            <v>9200073</v>
          </cell>
          <cell r="H1512" t="str">
            <v>DJOKO SUSILO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O1512" t="str">
            <v>PEMBELIAN</v>
          </cell>
          <cell r="R1512">
            <v>125000</v>
          </cell>
          <cell r="S1512">
            <v>0</v>
          </cell>
          <cell r="T1512">
            <v>1892110</v>
          </cell>
          <cell r="V1512" t="str">
            <v>KIE 00762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E1512" t="str">
            <v>L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G1513" t="str">
            <v>9200073</v>
          </cell>
          <cell r="H1513" t="str">
            <v>DJOKO SUSILO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O1513" t="str">
            <v>UNIT BATCHING PLANT</v>
          </cell>
          <cell r="R1513">
            <v>135000</v>
          </cell>
          <cell r="S1513">
            <v>0</v>
          </cell>
          <cell r="T1513">
            <v>1892110</v>
          </cell>
          <cell r="V1513" t="str">
            <v>KIE 00762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E1513" t="str">
            <v>L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G1514" t="str">
            <v>9200073</v>
          </cell>
          <cell r="H1514" t="str">
            <v>DJOKO SUSILO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O1514" t="str">
            <v>LAHAN TANJUNG HARAPAN</v>
          </cell>
          <cell r="R1514">
            <v>95000</v>
          </cell>
          <cell r="S1514">
            <v>0</v>
          </cell>
          <cell r="T1514">
            <v>1892110</v>
          </cell>
          <cell r="V1514" t="str">
            <v>KIE 00762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E1514" t="str">
            <v>L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G1515" t="str">
            <v>9200073</v>
          </cell>
          <cell r="H1515" t="str">
            <v>DJOKO SUSILO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O1515" t="str">
            <v>UNIT ALAT BERAT</v>
          </cell>
          <cell r="R1515">
            <v>200000</v>
          </cell>
          <cell r="S1515">
            <v>0</v>
          </cell>
          <cell r="T1515">
            <v>1892110</v>
          </cell>
          <cell r="V1515" t="str">
            <v>KIE 00762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E1515" t="str">
            <v>L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G1516" t="str">
            <v>9200073</v>
          </cell>
          <cell r="H1516" t="str">
            <v>DJOKO SUSILO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O1516" t="str">
            <v>HUKUM &amp; PERIJINAN</v>
          </cell>
          <cell r="R1516">
            <v>130000</v>
          </cell>
          <cell r="S1516">
            <v>0</v>
          </cell>
          <cell r="T1516">
            <v>1892110</v>
          </cell>
          <cell r="V1516" t="str">
            <v>KIE 00762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E1516" t="str">
            <v>L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G1517" t="str">
            <v>9200073</v>
          </cell>
          <cell r="H1517" t="str">
            <v>DJOKO SUSILO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O1517" t="str">
            <v>UNIT BATCHING PLANT</v>
          </cell>
          <cell r="R1517">
            <v>25000</v>
          </cell>
          <cell r="S1517">
            <v>0</v>
          </cell>
          <cell r="T1517">
            <v>1892110</v>
          </cell>
          <cell r="V1517" t="str">
            <v>KIE 00762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E1517" t="str">
            <v>L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G1518" t="str">
            <v>9200073</v>
          </cell>
          <cell r="H1518" t="str">
            <v>DJOKO SUSILO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O1518" t="str">
            <v>UNIT BATCHING PLANT</v>
          </cell>
          <cell r="R1518">
            <v>90000</v>
          </cell>
          <cell r="S1518">
            <v>0</v>
          </cell>
          <cell r="T1518">
            <v>1892110</v>
          </cell>
          <cell r="V1518" t="str">
            <v>KIE 00762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E1518" t="str">
            <v>L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G1519" t="str">
            <v>9200073</v>
          </cell>
          <cell r="H1519" t="str">
            <v>DJOKO SUSILO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O1519" t="str">
            <v>BAGIAN KEUGAR</v>
          </cell>
          <cell r="R1519">
            <v>15000</v>
          </cell>
          <cell r="S1519">
            <v>0</v>
          </cell>
          <cell r="T1519">
            <v>1892110</v>
          </cell>
          <cell r="V1519" t="str">
            <v>KIE 00762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E1519" t="str">
            <v>L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G1520" t="str">
            <v>9200073</v>
          </cell>
          <cell r="H1520" t="str">
            <v>DJOKO SUSILO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O1520" t="str">
            <v>BAGIAN UMUM</v>
          </cell>
          <cell r="R1520">
            <v>100000</v>
          </cell>
          <cell r="S1520">
            <v>0</v>
          </cell>
          <cell r="T1520">
            <v>1892110</v>
          </cell>
          <cell r="V1520" t="str">
            <v>KIE 00762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E1520" t="str">
            <v>L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G1521" t="str">
            <v>9200073</v>
          </cell>
          <cell r="H1521" t="str">
            <v>DJOKO SUSILO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O1521" t="str">
            <v>UNIT BATCHING PLANT</v>
          </cell>
          <cell r="R1521">
            <v>110000</v>
          </cell>
          <cell r="S1521">
            <v>0</v>
          </cell>
          <cell r="T1521">
            <v>1892110</v>
          </cell>
          <cell r="V1521" t="str">
            <v>KIE 00762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E1521" t="str">
            <v>L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G1522" t="str">
            <v>9200073</v>
          </cell>
          <cell r="H1522" t="str">
            <v>DJOKO SUSILO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O1522" t="str">
            <v>HUKUM &amp; PERIJINAN</v>
          </cell>
          <cell r="R1522">
            <v>50000</v>
          </cell>
          <cell r="S1522">
            <v>0</v>
          </cell>
          <cell r="T1522">
            <v>1892110</v>
          </cell>
          <cell r="V1522" t="str">
            <v>KIE 00762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E1522" t="str">
            <v>L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G1523" t="str">
            <v>9200073</v>
          </cell>
          <cell r="H1523" t="str">
            <v>DJOKO SUSILO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O1523" t="str">
            <v>UNIT BATCHING PLANT</v>
          </cell>
          <cell r="R1523">
            <v>90000</v>
          </cell>
          <cell r="S1523">
            <v>0</v>
          </cell>
          <cell r="T1523">
            <v>1892110</v>
          </cell>
          <cell r="V1523" t="str">
            <v>KIE 00762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E1523" t="str">
            <v>L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G1524" t="str">
            <v>9200073</v>
          </cell>
          <cell r="H1524" t="str">
            <v>DJOKO SUSILO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O1524" t="str">
            <v>UNIT WISKIE</v>
          </cell>
          <cell r="R1524">
            <v>35000</v>
          </cell>
          <cell r="S1524">
            <v>0</v>
          </cell>
          <cell r="T1524">
            <v>1892110</v>
          </cell>
          <cell r="V1524" t="str">
            <v>KIE 00762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E1524" t="str">
            <v>L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G1525" t="str">
            <v>9200073</v>
          </cell>
          <cell r="H1525" t="str">
            <v>DJOKO SUSILO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O1525" t="str">
            <v>UNIT ALAT BERAT</v>
          </cell>
          <cell r="R1525">
            <v>95000</v>
          </cell>
          <cell r="S1525">
            <v>0</v>
          </cell>
          <cell r="T1525">
            <v>1892110</v>
          </cell>
          <cell r="V1525" t="str">
            <v>KIE 00762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E1525" t="str">
            <v>L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G1526" t="str">
            <v>8502574</v>
          </cell>
          <cell r="H1526" t="str">
            <v>ANGGORO P.Y, IR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O1526" t="str">
            <v>POS NERACA</v>
          </cell>
          <cell r="R1526">
            <v>0</v>
          </cell>
          <cell r="S1526">
            <v>2745600</v>
          </cell>
          <cell r="T1526">
            <v>2745600</v>
          </cell>
          <cell r="V1526" t="str">
            <v>CDU 870453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E1526" t="str">
            <v>L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G1527" t="str">
            <v>8502574</v>
          </cell>
          <cell r="H1527" t="str">
            <v>ANGGORO P.Y, IR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O1527" t="str">
            <v>POS NERACA</v>
          </cell>
          <cell r="R1527">
            <v>2745600</v>
          </cell>
          <cell r="S1527">
            <v>0</v>
          </cell>
          <cell r="T1527">
            <v>2745600</v>
          </cell>
          <cell r="V1527" t="str">
            <v>CDU 870453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E1527" t="str">
            <v>L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G1528" t="str">
            <v>9200073</v>
          </cell>
          <cell r="H1528" t="str">
            <v>DJOKO SUSILO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O1528" t="str">
            <v>POS NERACA</v>
          </cell>
          <cell r="R1528">
            <v>0</v>
          </cell>
          <cell r="S1528">
            <v>1174026</v>
          </cell>
          <cell r="T1528">
            <v>1174026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E1528" t="str">
            <v>L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G1529" t="str">
            <v>9200073</v>
          </cell>
          <cell r="H1529" t="str">
            <v>DJOKO SUSILO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O1529" t="str">
            <v>DIV. KEUANGAN &amp; KOMERSIL</v>
          </cell>
          <cell r="R1529">
            <v>1174026</v>
          </cell>
          <cell r="S1529">
            <v>0</v>
          </cell>
          <cell r="T1529">
            <v>1174026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E1529" t="str">
            <v>L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G1530" t="str">
            <v>K016</v>
          </cell>
          <cell r="H1530" t="str">
            <v>KALTIM ADVENTURE, PT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O1530" t="str">
            <v>POS NERACA</v>
          </cell>
          <cell r="R1530">
            <v>0</v>
          </cell>
          <cell r="S1530">
            <v>2751203</v>
          </cell>
          <cell r="T1530">
            <v>2751203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E1530" t="str">
            <v>L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G1531" t="str">
            <v>K016</v>
          </cell>
          <cell r="H1531" t="str">
            <v>KALTIM ADVENTURE, PT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O1531" t="str">
            <v>DIREKSI/DEKOM</v>
          </cell>
          <cell r="R1531">
            <v>2751203</v>
          </cell>
          <cell r="S1531">
            <v>0</v>
          </cell>
          <cell r="T1531">
            <v>2751203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E1531" t="str">
            <v>L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G1532" t="str">
            <v>8602714</v>
          </cell>
          <cell r="H1532" t="str">
            <v>ALI HERNOWO, SH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O1532" t="str">
            <v>POS NERACA</v>
          </cell>
          <cell r="R1532">
            <v>0</v>
          </cell>
          <cell r="S1532">
            <v>850000</v>
          </cell>
          <cell r="T1532">
            <v>850000</v>
          </cell>
          <cell r="V1532" t="str">
            <v>CDU 870454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E1532" t="str">
            <v>L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G1533" t="str">
            <v>8602714</v>
          </cell>
          <cell r="H1533" t="str">
            <v>ALI HERNOWO, SH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O1533" t="str">
            <v>POS NERACA</v>
          </cell>
          <cell r="R1533">
            <v>850000</v>
          </cell>
          <cell r="S1533">
            <v>0</v>
          </cell>
          <cell r="T1533">
            <v>850000</v>
          </cell>
          <cell r="V1533" t="str">
            <v>CDU 870454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E1533" t="str">
            <v>L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G1534" t="str">
            <v>8401891</v>
          </cell>
          <cell r="H1534" t="str">
            <v>SYAMSUDDIN YUNUS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O1534" t="str">
            <v>POS NERACA</v>
          </cell>
          <cell r="R1534">
            <v>0</v>
          </cell>
          <cell r="S1534">
            <v>900000</v>
          </cell>
          <cell r="T1534">
            <v>900000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E1534" t="str">
            <v>L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G1535" t="str">
            <v>8401891</v>
          </cell>
          <cell r="H1535" t="str">
            <v>SYAMSUDDIN YUNUS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O1535" t="str">
            <v>SEKRETARIAT</v>
          </cell>
          <cell r="R1535">
            <v>900000</v>
          </cell>
          <cell r="S1535">
            <v>0</v>
          </cell>
          <cell r="T1535">
            <v>900000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E1535" t="str">
            <v>L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G1536" t="str">
            <v>8602714</v>
          </cell>
          <cell r="H1536" t="str">
            <v>ALI HERNOWO, SH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O1536" t="str">
            <v>POS NERACA</v>
          </cell>
          <cell r="R1536">
            <v>0</v>
          </cell>
          <cell r="S1536">
            <v>1590000</v>
          </cell>
          <cell r="T1536">
            <v>1590000</v>
          </cell>
          <cell r="V1536" t="str">
            <v>CDU 870455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E1536" t="str">
            <v>L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G1537" t="str">
            <v>8602714</v>
          </cell>
          <cell r="H1537" t="str">
            <v>ALI HERNOWO, SH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O1537" t="str">
            <v>POS NERACA</v>
          </cell>
          <cell r="R1537">
            <v>1590000</v>
          </cell>
          <cell r="S1537">
            <v>0</v>
          </cell>
          <cell r="T1537">
            <v>1590000</v>
          </cell>
          <cell r="V1537" t="str">
            <v>CDU 870455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E1537" t="str">
            <v>L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G1538" t="str">
            <v>K027</v>
          </cell>
          <cell r="H1538" t="str">
            <v>KOPERASI KARY.PT.KIE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O1538" t="str">
            <v>POS NERACA</v>
          </cell>
          <cell r="R1538">
            <v>0</v>
          </cell>
          <cell r="S1538">
            <v>79980000</v>
          </cell>
          <cell r="T1538">
            <v>79980000</v>
          </cell>
          <cell r="V1538" t="str">
            <v>KIE 00765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E1538" t="str">
            <v>L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G1539" t="str">
            <v>K027</v>
          </cell>
          <cell r="H1539" t="str">
            <v>KOPERASI KARY.PT.KIE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O1539" t="str">
            <v>POS NERACA</v>
          </cell>
          <cell r="R1539">
            <v>79980000</v>
          </cell>
          <cell r="S1539">
            <v>0</v>
          </cell>
          <cell r="T1539">
            <v>79980000</v>
          </cell>
          <cell r="V1539" t="str">
            <v>KIE 00765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E1539" t="str">
            <v>L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G1540" t="str">
            <v>K027</v>
          </cell>
          <cell r="H1540" t="str">
            <v>KOPERASI KARY.PT.KIE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O1540" t="str">
            <v>POS NERACA</v>
          </cell>
          <cell r="R1540">
            <v>0</v>
          </cell>
          <cell r="S1540">
            <v>1750000</v>
          </cell>
          <cell r="T1540">
            <v>1750000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E1540" t="str">
            <v>L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G1541" t="str">
            <v>K027</v>
          </cell>
          <cell r="H1541" t="str">
            <v>KOPERASI KARY.PT.KIE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O1541" t="str">
            <v>POS NERACA</v>
          </cell>
          <cell r="R1541">
            <v>1750000</v>
          </cell>
          <cell r="S1541">
            <v>0</v>
          </cell>
          <cell r="T1541">
            <v>1750000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E1541" t="str">
            <v>L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G1542" t="str">
            <v>K027</v>
          </cell>
          <cell r="H1542" t="str">
            <v>KOPERASI KARY.PT.KIE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O1542" t="str">
            <v>UNIT ALAT BERAT</v>
          </cell>
          <cell r="R1542">
            <v>54124</v>
          </cell>
          <cell r="S1542">
            <v>0</v>
          </cell>
          <cell r="T1542">
            <v>1750000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E1542" t="str">
            <v>L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G1543" t="str">
            <v>K027</v>
          </cell>
          <cell r="H1543" t="str">
            <v>KOPERASI KARY.PT.KIE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O1543" t="str">
            <v>POS NERACA</v>
          </cell>
          <cell r="R1543">
            <v>180412</v>
          </cell>
          <cell r="S1543">
            <v>0</v>
          </cell>
          <cell r="T1543">
            <v>1750000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E1543" t="str">
            <v>L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G1544" t="str">
            <v>K027</v>
          </cell>
          <cell r="H1544" t="str">
            <v>KOPERASI KARY.PT.KIE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O1544" t="str">
            <v>POS NERACA</v>
          </cell>
          <cell r="R1544">
            <v>0</v>
          </cell>
          <cell r="S1544">
            <v>180412</v>
          </cell>
          <cell r="T1544">
            <v>1750000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E1544" t="str">
            <v>L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G1545" t="str">
            <v>K027</v>
          </cell>
          <cell r="H1545" t="str">
            <v>KOPERASI KARY.PT.KIE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O1545" t="str">
            <v>POS NERACA</v>
          </cell>
          <cell r="R1545">
            <v>0</v>
          </cell>
          <cell r="S1545">
            <v>54124</v>
          </cell>
          <cell r="T1545">
            <v>1750000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E1545" t="str">
            <v>L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G1546" t="str">
            <v>K048</v>
          </cell>
          <cell r="H1546" t="str">
            <v>KALTIM SATRIA SAMUDERA, PT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O1546" t="str">
            <v>POS NERACA</v>
          </cell>
          <cell r="R1546">
            <v>0</v>
          </cell>
          <cell r="S1546">
            <v>1848173</v>
          </cell>
          <cell r="T1546">
            <v>1848173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E1546" t="str">
            <v>L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G1547" t="str">
            <v>K048</v>
          </cell>
          <cell r="H1547" t="str">
            <v>KALTIM SATRIA SAMUDERA, PT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O1547" t="str">
            <v>UNIT BATCHING PLANT</v>
          </cell>
          <cell r="R1547">
            <v>1848173</v>
          </cell>
          <cell r="S1547">
            <v>0</v>
          </cell>
          <cell r="T1547">
            <v>1848173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E1547" t="str">
            <v>L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G1548" t="str">
            <v>K048</v>
          </cell>
          <cell r="H1548" t="str">
            <v>KALTIM SATRIA SAMUDERA, PT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O1548" t="str">
            <v>POS NERACA</v>
          </cell>
          <cell r="R1548">
            <v>184817</v>
          </cell>
          <cell r="S1548">
            <v>0</v>
          </cell>
          <cell r="T1548">
            <v>1848173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E1548" t="str">
            <v>L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G1549" t="str">
            <v>K048</v>
          </cell>
          <cell r="H1549" t="str">
            <v>KALTIM SATRIA SAMUDERA, PT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O1549" t="str">
            <v>POS NERACA</v>
          </cell>
          <cell r="R1549">
            <v>0</v>
          </cell>
          <cell r="S1549">
            <v>184817</v>
          </cell>
          <cell r="T1549">
            <v>1848173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E1549" t="str">
            <v>L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G1550" t="str">
            <v>K048</v>
          </cell>
          <cell r="H1550" t="str">
            <v>KALTIM SATRIA SAMUDERA, PT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O1550" t="str">
            <v>POS NERACA</v>
          </cell>
          <cell r="R1550">
            <v>0</v>
          </cell>
          <cell r="S1550">
            <v>1363258</v>
          </cell>
          <cell r="T1550">
            <v>1363258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E1550" t="str">
            <v>L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G1551" t="str">
            <v>K048</v>
          </cell>
          <cell r="H1551" t="str">
            <v>KALTIM SATRIA SAMUDERA, PT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O1551" t="str">
            <v>UNIT BATCHING PLANT</v>
          </cell>
          <cell r="R1551">
            <v>1363258</v>
          </cell>
          <cell r="S1551">
            <v>0</v>
          </cell>
          <cell r="T1551">
            <v>1363258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E1551" t="str">
            <v>L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G1552" t="str">
            <v>K048</v>
          </cell>
          <cell r="H1552" t="str">
            <v>KALTIM SATRIA SAMUDERA, PT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O1552" t="str">
            <v>POS NERACA</v>
          </cell>
          <cell r="R1552">
            <v>136325</v>
          </cell>
          <cell r="S1552">
            <v>0</v>
          </cell>
          <cell r="T1552">
            <v>1363258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E1552" t="str">
            <v>L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G1553" t="str">
            <v>K048</v>
          </cell>
          <cell r="H1553" t="str">
            <v>KALTIM SATRIA SAMUDERA, PT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O1553" t="str">
            <v>POS NERACA</v>
          </cell>
          <cell r="R1553">
            <v>0</v>
          </cell>
          <cell r="S1553">
            <v>136325</v>
          </cell>
          <cell r="T1553">
            <v>1363258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E1553" t="str">
            <v>L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G1554" t="str">
            <v>K048</v>
          </cell>
          <cell r="H1554" t="str">
            <v>KALTIM SATRIA SAMUDERA, PT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O1554" t="str">
            <v>POS NERACA</v>
          </cell>
          <cell r="R1554">
            <v>0</v>
          </cell>
          <cell r="S1554">
            <v>1388672</v>
          </cell>
          <cell r="T1554">
            <v>1388672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E1554" t="str">
            <v>L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G1555" t="str">
            <v>K048</v>
          </cell>
          <cell r="H1555" t="str">
            <v>KALTIM SATRIA SAMUDERA, PT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O1555" t="str">
            <v>UNIT BATCHING PLANT</v>
          </cell>
          <cell r="R1555">
            <v>1388672</v>
          </cell>
          <cell r="S1555">
            <v>0</v>
          </cell>
          <cell r="T1555">
            <v>1388672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E1555" t="str">
            <v>L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G1556" t="str">
            <v>K048</v>
          </cell>
          <cell r="H1556" t="str">
            <v>KALTIM SATRIA SAMUDERA, PT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O1556" t="str">
            <v>POS NERACA</v>
          </cell>
          <cell r="R1556">
            <v>138867</v>
          </cell>
          <cell r="S1556">
            <v>0</v>
          </cell>
          <cell r="T1556">
            <v>1388672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E1556" t="str">
            <v>L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G1557" t="str">
            <v>K048</v>
          </cell>
          <cell r="H1557" t="str">
            <v>KALTIM SATRIA SAMUDERA, PT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O1557" t="str">
            <v>POS NERACA</v>
          </cell>
          <cell r="R1557">
            <v>0</v>
          </cell>
          <cell r="S1557">
            <v>138867</v>
          </cell>
          <cell r="T1557">
            <v>1388672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E1557" t="str">
            <v>L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G1558" t="str">
            <v>K027</v>
          </cell>
          <cell r="H1558" t="str">
            <v>KOPERASI KARY.PT.KIE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O1558" t="str">
            <v>POS NERACA</v>
          </cell>
          <cell r="R1558">
            <v>0</v>
          </cell>
          <cell r="S1558">
            <v>1750000</v>
          </cell>
          <cell r="T1558">
            <v>1750000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E1558" t="str">
            <v>L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G1559" t="str">
            <v>K027</v>
          </cell>
          <cell r="H1559" t="str">
            <v>KOPERASI KARY.PT.KIE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O1559" t="str">
            <v>POS NERACA</v>
          </cell>
          <cell r="R1559">
            <v>1750000</v>
          </cell>
          <cell r="S1559">
            <v>0</v>
          </cell>
          <cell r="T1559">
            <v>1750000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E1559" t="str">
            <v>L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G1560" t="str">
            <v>K027</v>
          </cell>
          <cell r="H1560" t="str">
            <v>KOPERASI KARY.PT.KIE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O1560" t="str">
            <v>UNIT BATCHING PLANT</v>
          </cell>
          <cell r="R1560">
            <v>54124</v>
          </cell>
          <cell r="S1560">
            <v>0</v>
          </cell>
          <cell r="T1560">
            <v>1750000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E1560" t="str">
            <v>L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G1561" t="str">
            <v>K027</v>
          </cell>
          <cell r="H1561" t="str">
            <v>KOPERASI KARY.PT.KIE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O1561" t="str">
            <v>POS NERACA</v>
          </cell>
          <cell r="R1561">
            <v>180412</v>
          </cell>
          <cell r="S1561">
            <v>0</v>
          </cell>
          <cell r="T1561">
            <v>1750000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E1561" t="str">
            <v>L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G1562" t="str">
            <v>K027</v>
          </cell>
          <cell r="H1562" t="str">
            <v>KOPERASI KARY.PT.KIE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O1562" t="str">
            <v>POS NERACA</v>
          </cell>
          <cell r="R1562">
            <v>0</v>
          </cell>
          <cell r="S1562">
            <v>180412</v>
          </cell>
          <cell r="T1562">
            <v>1750000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E1562" t="str">
            <v>L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G1563" t="str">
            <v>K027</v>
          </cell>
          <cell r="H1563" t="str">
            <v>KOPERASI KARY.PT.KIE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O1563" t="str">
            <v>POS NERACA</v>
          </cell>
          <cell r="R1563">
            <v>0</v>
          </cell>
          <cell r="S1563">
            <v>54124</v>
          </cell>
          <cell r="T1563">
            <v>1750000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E1563" t="str">
            <v>L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G1564" t="str">
            <v>K027</v>
          </cell>
          <cell r="H1564" t="str">
            <v>KOPERASI KARY.PT.KIE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O1564" t="str">
            <v>POS NERACA</v>
          </cell>
          <cell r="R1564">
            <v>0</v>
          </cell>
          <cell r="S1564">
            <v>89834098</v>
          </cell>
          <cell r="T1564">
            <v>89834098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E1564" t="str">
            <v>L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G1565" t="str">
            <v>K027</v>
          </cell>
          <cell r="H1565" t="str">
            <v>KOPERASI KARY.PT.KIE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O1565" t="str">
            <v>POS NERACA</v>
          </cell>
          <cell r="R1565">
            <v>169814098</v>
          </cell>
          <cell r="S1565">
            <v>0</v>
          </cell>
          <cell r="T1565">
            <v>89834098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E1565" t="str">
            <v>L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G1566" t="str">
            <v>K027</v>
          </cell>
          <cell r="H1566" t="str">
            <v>KOPERASI KARY.PT.KIE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O1566" t="str">
            <v>POS NERACA</v>
          </cell>
          <cell r="R1566">
            <v>16981410</v>
          </cell>
          <cell r="S1566">
            <v>0</v>
          </cell>
          <cell r="T1566">
            <v>89834098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E1566" t="str">
            <v>L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G1567" t="str">
            <v>K027</v>
          </cell>
          <cell r="H1567" t="str">
            <v>KOPERASI KARY.PT.KIE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O1567" t="str">
            <v>POS NERACA</v>
          </cell>
          <cell r="R1567">
            <v>0</v>
          </cell>
          <cell r="S1567">
            <v>16981410</v>
          </cell>
          <cell r="T1567">
            <v>89834098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E1567" t="str">
            <v>L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G1568" t="str">
            <v>K027</v>
          </cell>
          <cell r="H1568" t="str">
            <v>KOPERASI KARY.PT.KIE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O1568" t="str">
            <v>POS NERACA</v>
          </cell>
          <cell r="R1568">
            <v>0</v>
          </cell>
          <cell r="S1568">
            <v>79980000</v>
          </cell>
          <cell r="T1568">
            <v>89834098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E1568" t="str">
            <v>L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G1569" t="str">
            <v>K027</v>
          </cell>
          <cell r="H1569" t="str">
            <v>KOPERASI KARY.PT.KIE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O1569" t="str">
            <v>POS NERACA</v>
          </cell>
          <cell r="R1569">
            <v>0</v>
          </cell>
          <cell r="S1569">
            <v>5500000</v>
          </cell>
          <cell r="T1569">
            <v>1732250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E1569" t="str">
            <v>L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G1570" t="str">
            <v>K027</v>
          </cell>
          <cell r="H1570" t="str">
            <v>KOPERASI KARY.PT.KIE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O1570" t="str">
            <v>POS NERACA</v>
          </cell>
          <cell r="R1570">
            <v>5500000</v>
          </cell>
          <cell r="S1570">
            <v>0</v>
          </cell>
          <cell r="T1570">
            <v>1732250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E1570" t="str">
            <v>L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E1571">
            <v>37285</v>
          </cell>
          <cell r="G1571" t="str">
            <v>K027</v>
          </cell>
          <cell r="H1571" t="str">
            <v>KOPERASI KARY.PT.KIE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O1571" t="str">
            <v>DIV. UMUM</v>
          </cell>
          <cell r="R1571">
            <v>170103</v>
          </cell>
          <cell r="S1571">
            <v>0</v>
          </cell>
          <cell r="Y1571">
            <v>37285</v>
          </cell>
          <cell r="Z1571" t="str">
            <v>PEMBY SEWA PAKAI 1 KIJANG KRISTA INV.03/KK-KIE/I/01/02/BTG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C1572" t="str">
            <v>MM/00104/V/01/02/BTG</v>
          </cell>
          <cell r="E1572">
            <v>37285</v>
          </cell>
          <cell r="G1572" t="str">
            <v>K027</v>
          </cell>
          <cell r="H1572" t="str">
            <v>KOPERASI KARY.PT.KIE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O1572" t="str">
            <v>POS NERACA</v>
          </cell>
          <cell r="R1572">
            <v>567010</v>
          </cell>
          <cell r="S1572">
            <v>0</v>
          </cell>
          <cell r="Y1572">
            <v>37285</v>
          </cell>
          <cell r="Z1572" t="str">
            <v>PEMBY SEWA PAKAI 1 KIJANG KRISTA INV.03/KK-KIE/I/01/02/BTG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C1573" t="str">
            <v>MM/00104/V/01/02/BTG</v>
          </cell>
          <cell r="E1573">
            <v>37285</v>
          </cell>
          <cell r="G1573" t="str">
            <v>K027</v>
          </cell>
          <cell r="H1573" t="str">
            <v>KOPERASI KARY.PT.KIE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O1573" t="str">
            <v>POS NERACA</v>
          </cell>
          <cell r="R1573">
            <v>0</v>
          </cell>
          <cell r="S1573">
            <v>567010</v>
          </cell>
          <cell r="Y1573">
            <v>37285</v>
          </cell>
          <cell r="Z1573" t="str">
            <v>PEMBY SEWA PAKAI 1 KIJANG KRISTA INV.03/KK-KIE/I/01/02/BTG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C1574" t="str">
            <v>MM/00104/V/01/02/BTG</v>
          </cell>
          <cell r="E1574">
            <v>37285</v>
          </cell>
          <cell r="G1574" t="str">
            <v>K027</v>
          </cell>
          <cell r="H1574" t="str">
            <v>KOPERASI KARY.PT.KIE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O1574" t="str">
            <v>POS NERACA</v>
          </cell>
          <cell r="R1574">
            <v>0</v>
          </cell>
          <cell r="S1574">
            <v>170103</v>
          </cell>
          <cell r="Y1574">
            <v>37285</v>
          </cell>
          <cell r="Z1574" t="str">
            <v>PEMBY SEWA PAKAI 1 KIJANG KRISTA INV.03/KK-KIE/I/01/02/BTG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G1575" t="str">
            <v>K027</v>
          </cell>
          <cell r="H1575" t="str">
            <v>KOPERASI KARY.PT.KIE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O1575" t="str">
            <v>POS NERACA</v>
          </cell>
          <cell r="R1575">
            <v>0</v>
          </cell>
          <cell r="S1575">
            <v>1750000</v>
          </cell>
          <cell r="T1575">
            <v>1750000</v>
          </cell>
          <cell r="V1575" t="str">
            <v>KIE 00765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E1575" t="str">
            <v>L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G1576" t="str">
            <v>K027</v>
          </cell>
          <cell r="H1576" t="str">
            <v>KOPERASI KARY.PT.KIE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O1576" t="str">
            <v>POS NERACA</v>
          </cell>
          <cell r="R1576">
            <v>1750000</v>
          </cell>
          <cell r="S1576">
            <v>0</v>
          </cell>
          <cell r="T1576">
            <v>1750000</v>
          </cell>
          <cell r="V1576" t="str">
            <v>KIE 00765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E1576" t="str">
            <v>L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G1577" t="str">
            <v>K027</v>
          </cell>
          <cell r="H1577" t="str">
            <v>KOPERASI KARY.PT.KIE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O1577" t="str">
            <v>UNIT BATCHING PLANT</v>
          </cell>
          <cell r="R1577">
            <v>54124</v>
          </cell>
          <cell r="S1577">
            <v>0</v>
          </cell>
          <cell r="T1577">
            <v>1750000</v>
          </cell>
          <cell r="V1577" t="str">
            <v>KIE 00765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E1577" t="str">
            <v>L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G1578" t="str">
            <v>K027</v>
          </cell>
          <cell r="H1578" t="str">
            <v>KOPERASI KARY.PT.KIE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O1578" t="str">
            <v>POS NERACA</v>
          </cell>
          <cell r="R1578">
            <v>180412</v>
          </cell>
          <cell r="S1578">
            <v>0</v>
          </cell>
          <cell r="T1578">
            <v>1750000</v>
          </cell>
          <cell r="V1578" t="str">
            <v>KIE 00765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E1578" t="str">
            <v>L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G1579" t="str">
            <v>K027</v>
          </cell>
          <cell r="H1579" t="str">
            <v>KOPERASI KARY.PT.KIE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O1579" t="str">
            <v>POS NERACA</v>
          </cell>
          <cell r="R1579">
            <v>0</v>
          </cell>
          <cell r="S1579">
            <v>180412</v>
          </cell>
          <cell r="T1579">
            <v>1750000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E1579" t="str">
            <v>L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G1580" t="str">
            <v>K027</v>
          </cell>
          <cell r="H1580" t="str">
            <v>KOPERASI KARY.PT.KIE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O1580" t="str">
            <v>POS NERACA</v>
          </cell>
          <cell r="R1580">
            <v>0</v>
          </cell>
          <cell r="S1580">
            <v>54124</v>
          </cell>
          <cell r="T1580">
            <v>1750000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E1580" t="str">
            <v>L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G1581" t="str">
            <v>K027</v>
          </cell>
          <cell r="H1581" t="str">
            <v>KOPERASI KARY.PT.KIE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O1581" t="str">
            <v>POS NERACA</v>
          </cell>
          <cell r="R1581">
            <v>0</v>
          </cell>
          <cell r="S1581">
            <v>5500000</v>
          </cell>
          <cell r="Y1581">
            <v>37285</v>
          </cell>
          <cell r="Z1581" t="str">
            <v>PEMBY SEWA PAKAI 1 KIJANG KRISTA INV.05/KK-KIE/I/01/02/BTG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G1582" t="str">
            <v>K027</v>
          </cell>
          <cell r="H1582" t="str">
            <v>KOPERASI KARY.PT.KIE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O1582" t="str">
            <v>POS NERACA</v>
          </cell>
          <cell r="R1582">
            <v>5500000</v>
          </cell>
          <cell r="S1582">
            <v>0</v>
          </cell>
          <cell r="Y1582">
            <v>37285</v>
          </cell>
          <cell r="Z1582" t="str">
            <v>PEMBY SEWA PAKAI 1 KIJANG KRISTA INV.05/KK-KIE/I/01/02/BTG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C1583" t="str">
            <v>MM/00106/V/01/02/BTG</v>
          </cell>
          <cell r="E1583">
            <v>37285</v>
          </cell>
          <cell r="G1583" t="str">
            <v>K027</v>
          </cell>
          <cell r="H1583" t="str">
            <v>KOPERASI KARY.PT.KIE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O1583" t="str">
            <v>DIVISI TEKNIK</v>
          </cell>
          <cell r="R1583">
            <v>170103</v>
          </cell>
          <cell r="S1583">
            <v>0</v>
          </cell>
          <cell r="Y1583">
            <v>37285</v>
          </cell>
          <cell r="Z1583" t="str">
            <v>PEMBY SEWA PAKAI 1 KIJANG KRISTA INV.05/KK-KIE/I/01/02/BTG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G1584" t="str">
            <v>K027</v>
          </cell>
          <cell r="H1584" t="str">
            <v>KOPERASI KARY.PT.KIE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O1584" t="str">
            <v>POS NERACA</v>
          </cell>
          <cell r="R1584">
            <v>567010</v>
          </cell>
          <cell r="S1584">
            <v>0</v>
          </cell>
          <cell r="T1584">
            <v>277750</v>
          </cell>
          <cell r="V1584" t="str">
            <v>KIE 00765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E1584" t="str">
            <v>L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G1585" t="str">
            <v>K027</v>
          </cell>
          <cell r="H1585" t="str">
            <v>KOPERASI KARY.PT.KIE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O1585" t="str">
            <v>POS NERACA</v>
          </cell>
          <cell r="R1585">
            <v>0</v>
          </cell>
          <cell r="S1585">
            <v>567010</v>
          </cell>
          <cell r="T1585">
            <v>277750</v>
          </cell>
          <cell r="V1585" t="str">
            <v>KIE 00765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E1585" t="str">
            <v>L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E1586">
            <v>37285</v>
          </cell>
          <cell r="G1586" t="str">
            <v>K027</v>
          </cell>
          <cell r="H1586" t="str">
            <v>KOPERASI KARY.PT.KIE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O1586" t="str">
            <v>POS NERACA</v>
          </cell>
          <cell r="R1586">
            <v>0</v>
          </cell>
          <cell r="S1586">
            <v>170103</v>
          </cell>
          <cell r="Y1586">
            <v>37285</v>
          </cell>
          <cell r="Z1586" t="str">
            <v>PEMBY SEWA PAKAI 1 KIJANG KRISTA INV.05/KK-KIE/I/01/02/BTG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G1587" t="str">
            <v>K027</v>
          </cell>
          <cell r="H1587" t="str">
            <v>KOPERASI KARY.PT.KIE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O1587" t="str">
            <v>POS NERACA</v>
          </cell>
          <cell r="R1587">
            <v>0</v>
          </cell>
          <cell r="S1587">
            <v>5500000</v>
          </cell>
          <cell r="Y1587">
            <v>37285</v>
          </cell>
          <cell r="Z1587" t="str">
            <v>PEMBY SEWA PAKAI 1 KIJANG KRISTA INV.04/KK-KIE/I/01/02/BTG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E1588">
            <v>37285</v>
          </cell>
          <cell r="G1588" t="str">
            <v>K027</v>
          </cell>
          <cell r="H1588" t="str">
            <v>KOPERASI KARY.PT.KIE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O1588" t="str">
            <v>POS NERACA</v>
          </cell>
          <cell r="R1588">
            <v>5500000</v>
          </cell>
          <cell r="S1588">
            <v>0</v>
          </cell>
          <cell r="Y1588">
            <v>37285</v>
          </cell>
          <cell r="Z1588" t="str">
            <v>PEMBY SEWA PAKAI 1 KIJANG KRISTA INV.04/KK-KIE/I/01/02/BTG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C1589" t="str">
            <v>MM/00107/V/01/02/BTG</v>
          </cell>
          <cell r="E1589">
            <v>37285</v>
          </cell>
          <cell r="G1589" t="str">
            <v>K027</v>
          </cell>
          <cell r="H1589" t="str">
            <v>KOPERASI KARY.PT.KIE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O1589" t="str">
            <v>DIV. KEUANGAN &amp; KOMERSIL</v>
          </cell>
          <cell r="R1589">
            <v>170103</v>
          </cell>
          <cell r="S1589">
            <v>0</v>
          </cell>
          <cell r="Y1589">
            <v>37285</v>
          </cell>
          <cell r="Z1589" t="str">
            <v>PEMBY SEWA PAKAI 1 KIJANG KRISTA INV.04/KK-KIE/I/01/02/BTG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C1590" t="str">
            <v>MM/00107/V/01/02/BTG</v>
          </cell>
          <cell r="E1590">
            <v>37285</v>
          </cell>
          <cell r="G1590" t="str">
            <v>K027</v>
          </cell>
          <cell r="H1590" t="str">
            <v>KOPERASI KARY.PT.KIE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O1590" t="str">
            <v>POS NERACA</v>
          </cell>
          <cell r="R1590">
            <v>567010</v>
          </cell>
          <cell r="S1590">
            <v>0</v>
          </cell>
          <cell r="Y1590">
            <v>37285</v>
          </cell>
          <cell r="Z1590" t="str">
            <v>PEMBY SEWA PAKAI 1 KIJANG KRISTA INV.04/KK-KIE/I/01/02/BTG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C1591" t="str">
            <v>MM/00107/V/01/02/BTG</v>
          </cell>
          <cell r="E1591">
            <v>37285</v>
          </cell>
          <cell r="G1591" t="str">
            <v>K027</v>
          </cell>
          <cell r="H1591" t="str">
            <v>KOPERASI KARY.PT.KIE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O1591" t="str">
            <v>POS NERACA</v>
          </cell>
          <cell r="R1591">
            <v>0</v>
          </cell>
          <cell r="S1591">
            <v>567010</v>
          </cell>
          <cell r="Y1591">
            <v>37285</v>
          </cell>
          <cell r="Z1591" t="str">
            <v>PEMBY SEWA PAKAI 1 KIJANG KRISTA INV.04/KK-KIE/I/01/02/BTG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E1592">
            <v>37285</v>
          </cell>
          <cell r="G1592" t="str">
            <v>K027</v>
          </cell>
          <cell r="H1592" t="str">
            <v>KOPERASI KARY.PT.KIE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O1592" t="str">
            <v>POS NERACA</v>
          </cell>
          <cell r="R1592">
            <v>0</v>
          </cell>
          <cell r="S1592">
            <v>170103</v>
          </cell>
          <cell r="Y1592">
            <v>37285</v>
          </cell>
          <cell r="Z1592" t="str">
            <v>PEMBY SEWA PAKAI 1 KIJANG KRISTA INV.04/KK-KIE/I/01/02/BTG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G1593" t="str">
            <v>8100413</v>
          </cell>
          <cell r="H1593" t="str">
            <v>IR.REVENSI SITOMPUL, MM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O1593" t="str">
            <v>POS NERACA</v>
          </cell>
          <cell r="R1593">
            <v>0</v>
          </cell>
          <cell r="S1593">
            <v>7328000</v>
          </cell>
          <cell r="T1593">
            <v>7328000</v>
          </cell>
          <cell r="V1593" t="str">
            <v>KIE 00763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E1593" t="str">
            <v>L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G1594" t="str">
            <v>8100413</v>
          </cell>
          <cell r="H1594" t="str">
            <v>IR.REVENSI SITOMPUL, MM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O1594" t="str">
            <v>POS NERACA</v>
          </cell>
          <cell r="R1594">
            <v>7328000</v>
          </cell>
          <cell r="S1594">
            <v>0</v>
          </cell>
          <cell r="T1594">
            <v>7328000</v>
          </cell>
          <cell r="V1594" t="str">
            <v>KIE 00763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E1594" t="str">
            <v>L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G1595" t="str">
            <v>9100002</v>
          </cell>
          <cell r="H1595" t="str">
            <v>SANHARI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O1595" t="str">
            <v>POS NERACA</v>
          </cell>
          <cell r="R1595">
            <v>0</v>
          </cell>
          <cell r="S1595">
            <v>7642000</v>
          </cell>
          <cell r="T1595">
            <v>7642000</v>
          </cell>
          <cell r="V1595" t="str">
            <v>KIE 00763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E1595" t="str">
            <v>L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G1596" t="str">
            <v>9100002</v>
          </cell>
          <cell r="H1596" t="str">
            <v>SANHARI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O1596" t="str">
            <v>POS NERACA</v>
          </cell>
          <cell r="R1596">
            <v>7642000</v>
          </cell>
          <cell r="S1596">
            <v>0</v>
          </cell>
          <cell r="T1596">
            <v>7642000</v>
          </cell>
          <cell r="V1596" t="str">
            <v>KIE 00763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E1596" t="str">
            <v>L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G1597" t="str">
            <v>8502574</v>
          </cell>
          <cell r="H1597" t="str">
            <v>ANGGORO P.Y, IR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O1597" t="str">
            <v>POS NERACA</v>
          </cell>
          <cell r="R1597">
            <v>0</v>
          </cell>
          <cell r="S1597">
            <v>500000</v>
          </cell>
          <cell r="T1597">
            <v>500000</v>
          </cell>
          <cell r="V1597" t="str">
            <v>KIE 00764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E1597" t="str">
            <v>L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G1598" t="str">
            <v>8502574</v>
          </cell>
          <cell r="H1598" t="str">
            <v>ANGGORO P.Y, IR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O1598" t="str">
            <v>PROYEK KPR BTN V (LIMA)</v>
          </cell>
          <cell r="R1598">
            <v>500000</v>
          </cell>
          <cell r="S1598">
            <v>0</v>
          </cell>
          <cell r="T1598">
            <v>500000</v>
          </cell>
          <cell r="V1598" t="str">
            <v>KIE 00764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E1598" t="str">
            <v>L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G1599" t="str">
            <v>8602714</v>
          </cell>
          <cell r="H1599" t="str">
            <v>ALI HERNOWO, SH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O1599" t="str">
            <v>POS NERACA</v>
          </cell>
          <cell r="R1599">
            <v>0</v>
          </cell>
          <cell r="S1599">
            <v>3529260</v>
          </cell>
          <cell r="T1599">
            <v>3529260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E1599" t="str">
            <v>L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G1600" t="str">
            <v>8602714</v>
          </cell>
          <cell r="H1600" t="str">
            <v>ALI HERNOWO, SH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O1600" t="str">
            <v>POS NERACA</v>
          </cell>
          <cell r="R1600">
            <v>3529260</v>
          </cell>
          <cell r="S1600">
            <v>0</v>
          </cell>
          <cell r="T1600">
            <v>3529260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E1600" t="str">
            <v>L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G1601" t="str">
            <v>8602714</v>
          </cell>
          <cell r="H1601" t="str">
            <v>ALI HERNOWO, SH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O1601" t="str">
            <v>POS NERACA</v>
          </cell>
          <cell r="R1601">
            <v>0</v>
          </cell>
          <cell r="S1601">
            <v>18500000</v>
          </cell>
          <cell r="T1601">
            <v>18500000</v>
          </cell>
          <cell r="V1601" t="str">
            <v>KIE 00764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E1601" t="str">
            <v>L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G1602" t="str">
            <v>8602714</v>
          </cell>
          <cell r="H1602" t="str">
            <v>ALI HERNOWO, SH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O1602" t="str">
            <v>POS NERACA</v>
          </cell>
          <cell r="R1602">
            <v>18500000</v>
          </cell>
          <cell r="S1602">
            <v>0</v>
          </cell>
          <cell r="T1602">
            <v>18500000</v>
          </cell>
          <cell r="V1602" t="str">
            <v>KIE 00764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E1602" t="str">
            <v>L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E1603">
            <v>37285</v>
          </cell>
          <cell r="G1603" t="str">
            <v>K027</v>
          </cell>
          <cell r="H1603" t="str">
            <v>KOPERASI KARY.PT.KIE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O1603" t="str">
            <v>POS NERACA</v>
          </cell>
          <cell r="R1603">
            <v>0</v>
          </cell>
          <cell r="S1603">
            <v>1750000</v>
          </cell>
          <cell r="Y1603">
            <v>37285</v>
          </cell>
          <cell r="Z1603" t="str">
            <v>PEMBY SEWA PAKAI I UNIT KIJANG PICKUP INV.09/KK-KIE/I/02/BTG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G1604" t="str">
            <v>K027</v>
          </cell>
          <cell r="H1604" t="str">
            <v>KOPERASI KARY.PT.KIE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O1604" t="str">
            <v>POS NERACA</v>
          </cell>
          <cell r="R1604">
            <v>1750000</v>
          </cell>
          <cell r="S1604">
            <v>0</v>
          </cell>
          <cell r="Y1604">
            <v>37285</v>
          </cell>
          <cell r="Z1604" t="str">
            <v>PEMBY SEWA PAKAI I UNIT KIJANG PICKUP INV.09/KK-KIE/I/02/BTG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C1605" t="str">
            <v>MM/00113/V/01/02/BTG</v>
          </cell>
          <cell r="E1605">
            <v>37285</v>
          </cell>
          <cell r="G1605" t="str">
            <v>K027</v>
          </cell>
          <cell r="H1605" t="str">
            <v>KOPERASI KARY.PT.KIE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O1605" t="str">
            <v>UNIT ALAT BERAT</v>
          </cell>
          <cell r="R1605">
            <v>54124</v>
          </cell>
          <cell r="S1605">
            <v>0</v>
          </cell>
          <cell r="Y1605">
            <v>37285</v>
          </cell>
          <cell r="Z1605" t="str">
            <v>PEMBY SEWA PAKAI I UNIT KIJANG PICKUP INV.09/KK-KIE/I/02/BTG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C1606" t="str">
            <v>MM/00113/V/01/02/BTG</v>
          </cell>
          <cell r="E1606">
            <v>37285</v>
          </cell>
          <cell r="G1606" t="str">
            <v>K027</v>
          </cell>
          <cell r="H1606" t="str">
            <v>KOPERASI KARY.PT.KIE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O1606" t="str">
            <v>POS NERACA</v>
          </cell>
          <cell r="R1606">
            <v>180412</v>
          </cell>
          <cell r="S1606">
            <v>0</v>
          </cell>
          <cell r="Y1606">
            <v>37285</v>
          </cell>
          <cell r="Z1606" t="str">
            <v>PEMBY SEWA PAKAI I UNIT KIJANG PICKUP INV.09/KK-KIE/I/02/BTG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E1607">
            <v>37285</v>
          </cell>
          <cell r="G1607" t="str">
            <v>K027</v>
          </cell>
          <cell r="H1607" t="str">
            <v>KOPERASI KARY.PT.KIE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O1607" t="str">
            <v>POS NERACA</v>
          </cell>
          <cell r="R1607">
            <v>0</v>
          </cell>
          <cell r="S1607">
            <v>180412</v>
          </cell>
          <cell r="Y1607">
            <v>37285</v>
          </cell>
          <cell r="Z1607" t="str">
            <v>PEMBY SEWA PAKAI I UNIT KIJANG PICKUP INV.09/KK-KIE/I/02/BTG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C1608" t="str">
            <v>MM/00113/V/01/02/BTG</v>
          </cell>
          <cell r="E1608">
            <v>37285</v>
          </cell>
          <cell r="G1608" t="str">
            <v>K027</v>
          </cell>
          <cell r="H1608" t="str">
            <v>KOPERASI KARY.PT.KIE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O1608" t="str">
            <v>POS NERACA</v>
          </cell>
          <cell r="R1608">
            <v>0</v>
          </cell>
          <cell r="S1608">
            <v>54124</v>
          </cell>
          <cell r="Y1608">
            <v>37285</v>
          </cell>
          <cell r="Z1608" t="str">
            <v>PEMBY SEWA PAKAI I UNIT KIJANG PICKUP INV.09/KK-KIE/I/02/BTG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E1609">
            <v>37285</v>
          </cell>
          <cell r="G1609" t="str">
            <v>K027</v>
          </cell>
          <cell r="H1609" t="str">
            <v>KOPERASI KARY.PT.KIE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O1609" t="str">
            <v>POS NERACA</v>
          </cell>
          <cell r="R1609">
            <v>0</v>
          </cell>
          <cell r="S1609">
            <v>1750000</v>
          </cell>
          <cell r="Y1609">
            <v>37285</v>
          </cell>
          <cell r="Z1609" t="str">
            <v>PEMBY SEWA PAKAI I UNIT KIJANG PICKUP INV.08/KK-KIE/I/02/BTG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G1610" t="str">
            <v>K027</v>
          </cell>
          <cell r="H1610" t="str">
            <v>KOPERASI KARY.PT.KIE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O1610" t="str">
            <v>POS NERACA</v>
          </cell>
          <cell r="R1610">
            <v>1750000</v>
          </cell>
          <cell r="S1610">
            <v>0</v>
          </cell>
          <cell r="Y1610">
            <v>37285</v>
          </cell>
          <cell r="Z1610" t="str">
            <v>PEMBY SEWA PAKAI I UNIT KIJANG PICKUP INV.08/KK-KIE/I/02/BTG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C1611" t="str">
            <v>MM/00114/V/01/02/BTG</v>
          </cell>
          <cell r="E1611">
            <v>37285</v>
          </cell>
          <cell r="G1611" t="str">
            <v>K027</v>
          </cell>
          <cell r="H1611" t="str">
            <v>KOPERASI KARY.PT.KIE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O1611" t="str">
            <v>UNIT ALAT BERAT</v>
          </cell>
          <cell r="R1611">
            <v>54124</v>
          </cell>
          <cell r="S1611">
            <v>0</v>
          </cell>
          <cell r="Y1611">
            <v>37285</v>
          </cell>
          <cell r="Z1611" t="str">
            <v>PEMBY SEWA PAKAI I UNIT KIJANG PICKUP INV.08/KK-KIE/I/02/BTG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C1612" t="str">
            <v>MM/00114/V/01/02/BTG</v>
          </cell>
          <cell r="E1612">
            <v>37285</v>
          </cell>
          <cell r="G1612" t="str">
            <v>K027</v>
          </cell>
          <cell r="H1612" t="str">
            <v>KOPERASI KARY.PT.KIE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O1612" t="str">
            <v>POS NERACA</v>
          </cell>
          <cell r="R1612">
            <v>180412</v>
          </cell>
          <cell r="S1612">
            <v>0</v>
          </cell>
          <cell r="Y1612">
            <v>37285</v>
          </cell>
          <cell r="Z1612" t="str">
            <v>PEMBY SEWA PAKAI I UNIT KIJANG PICKUP INV.08/KK-KIE/I/02/BTG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E1613">
            <v>37285</v>
          </cell>
          <cell r="G1613" t="str">
            <v>K027</v>
          </cell>
          <cell r="H1613" t="str">
            <v>KOPERASI KARY.PT.KIE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O1613" t="str">
            <v>POS NERACA</v>
          </cell>
          <cell r="R1613">
            <v>0</v>
          </cell>
          <cell r="S1613">
            <v>180412</v>
          </cell>
          <cell r="Y1613">
            <v>37285</v>
          </cell>
          <cell r="Z1613" t="str">
            <v>PEMBY SEWA PAKAI I UNIT KIJANG PICKUP INV.08/KK-KIE/I/02/BTG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C1614" t="str">
            <v>MM/00114/V/01/02/BTG</v>
          </cell>
          <cell r="E1614">
            <v>37285</v>
          </cell>
          <cell r="G1614" t="str">
            <v>K027</v>
          </cell>
          <cell r="H1614" t="str">
            <v>KOPERASI KARY.PT.KIE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O1614" t="str">
            <v>POS NERACA</v>
          </cell>
          <cell r="R1614">
            <v>0</v>
          </cell>
          <cell r="S1614">
            <v>54124</v>
          </cell>
          <cell r="Y1614">
            <v>37285</v>
          </cell>
          <cell r="Z1614" t="str">
            <v>PEMBY SEWA PAKAI I UNIT KIJANG PICKUP INV.08/KK-KIE/I/02/BTG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G1615" t="str">
            <v>R009</v>
          </cell>
          <cell r="H1615" t="str">
            <v>RIZKI TEHNIK ABADI, CV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O1615" t="str">
            <v>POS NERACA</v>
          </cell>
          <cell r="R1615">
            <v>0</v>
          </cell>
          <cell r="S1615">
            <v>10821533</v>
          </cell>
          <cell r="T1615">
            <v>10821533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E1615" t="str">
            <v>L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G1616" t="str">
            <v>R009</v>
          </cell>
          <cell r="H1616" t="str">
            <v>RIZKI TEHNIK ABADI, CV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O1616" t="str">
            <v>POS NERACA</v>
          </cell>
          <cell r="R1616">
            <v>11834500</v>
          </cell>
          <cell r="S1616">
            <v>0</v>
          </cell>
          <cell r="T1616">
            <v>10821533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E1616" t="str">
            <v>L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G1617" t="str">
            <v>R009</v>
          </cell>
          <cell r="H1617" t="str">
            <v>RIZKI TEHNIK ABADI, CV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O1617" t="str">
            <v>POS NERACA</v>
          </cell>
          <cell r="R1617">
            <v>1183450</v>
          </cell>
          <cell r="S1617">
            <v>0</v>
          </cell>
          <cell r="T1617">
            <v>10821533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E1617" t="str">
            <v>L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G1618" t="str">
            <v>R009</v>
          </cell>
          <cell r="H1618" t="str">
            <v>RIZKI TEHNIK ABADI, CV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O1618" t="str">
            <v>POS NERACA</v>
          </cell>
          <cell r="R1618">
            <v>0</v>
          </cell>
          <cell r="S1618">
            <v>1183450</v>
          </cell>
          <cell r="T1618">
            <v>10821533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E1618" t="str">
            <v>L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G1619" t="str">
            <v>R009</v>
          </cell>
          <cell r="H1619" t="str">
            <v>RIZKI TEHNIK ABADI, CV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O1619" t="str">
            <v>POS NERACA</v>
          </cell>
          <cell r="R1619">
            <v>0</v>
          </cell>
          <cell r="S1619">
            <v>236690</v>
          </cell>
          <cell r="T1619">
            <v>10821533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E1619" t="str">
            <v>L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G1620" t="str">
            <v>R009</v>
          </cell>
          <cell r="H1620" t="str">
            <v>RIZKI TEHNIK ABADI, CV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O1620" t="str">
            <v>POS NERACA</v>
          </cell>
          <cell r="R1620">
            <v>0</v>
          </cell>
          <cell r="S1620">
            <v>591725</v>
          </cell>
          <cell r="T1620">
            <v>10821533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E1620" t="str">
            <v>L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G1621" t="str">
            <v>R009</v>
          </cell>
          <cell r="H1621" t="str">
            <v>RIZKI TEHNIK ABADI, CV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O1621" t="str">
            <v>PENERIMAAN NON USAHA</v>
          </cell>
          <cell r="R1621">
            <v>0</v>
          </cell>
          <cell r="S1621">
            <v>184552</v>
          </cell>
          <cell r="T1621">
            <v>10821533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E1621" t="str">
            <v>L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G1622" t="str">
            <v>K026</v>
          </cell>
          <cell r="H1622" t="str">
            <v>KANTOR PELAYANAN PAJAK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O1622" t="str">
            <v>POS NERACA</v>
          </cell>
          <cell r="R1622">
            <v>0</v>
          </cell>
          <cell r="S1622">
            <v>3979450</v>
          </cell>
          <cell r="T1622">
            <v>3979450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E1622" t="str">
            <v>L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G1623" t="str">
            <v>K026</v>
          </cell>
          <cell r="H1623" t="str">
            <v>KANTOR PELAYANAN PAJAK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O1623" t="str">
            <v>POS NERACA</v>
          </cell>
          <cell r="R1623">
            <v>3979450</v>
          </cell>
          <cell r="S1623">
            <v>0</v>
          </cell>
          <cell r="T1623">
            <v>3979450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E1623" t="str">
            <v>L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G1624" t="str">
            <v>9100064</v>
          </cell>
          <cell r="H1624" t="str">
            <v>AGUS HERMAN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O1624" t="str">
            <v>POS NERACA</v>
          </cell>
          <cell r="R1624">
            <v>0</v>
          </cell>
          <cell r="S1624">
            <v>700000</v>
          </cell>
          <cell r="T1624">
            <v>700000</v>
          </cell>
          <cell r="V1624" t="str">
            <v>KIE 00765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E1624" t="str">
            <v>L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G1625" t="str">
            <v>9100064</v>
          </cell>
          <cell r="H1625" t="str">
            <v>AGUS HERMAN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O1625" t="str">
            <v>UNIT BATCHING PLANT</v>
          </cell>
          <cell r="R1625">
            <v>700000</v>
          </cell>
          <cell r="S1625">
            <v>0</v>
          </cell>
          <cell r="T1625">
            <v>700000</v>
          </cell>
          <cell r="V1625" t="str">
            <v>KIE 00765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E1625" t="str">
            <v>L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G1626" t="str">
            <v>K027</v>
          </cell>
          <cell r="H1626" t="str">
            <v>KOPERASI KARY.PT.KIE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O1626" t="str">
            <v>POS NERACA</v>
          </cell>
          <cell r="R1626">
            <v>0</v>
          </cell>
          <cell r="S1626">
            <v>79980000</v>
          </cell>
          <cell r="T1626">
            <v>79980000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E1626" t="str">
            <v>L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G1627" t="str">
            <v>K027</v>
          </cell>
          <cell r="H1627" t="str">
            <v>KOPERASI KARY.PT.KIE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O1627" t="str">
            <v>POS NERACA</v>
          </cell>
          <cell r="R1627">
            <v>79980000</v>
          </cell>
          <cell r="S1627">
            <v>0</v>
          </cell>
          <cell r="T1627">
            <v>79980000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E1627" t="str">
            <v>L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E1628">
            <v>37287</v>
          </cell>
          <cell r="G1628" t="str">
            <v>K026</v>
          </cell>
          <cell r="H1628" t="str">
            <v>KANTOR PELAYANAN PAJAK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O1628" t="str">
            <v>POS NERACA</v>
          </cell>
          <cell r="R1628">
            <v>0</v>
          </cell>
          <cell r="S1628">
            <v>68794565</v>
          </cell>
          <cell r="Y1628">
            <v>37287</v>
          </cell>
          <cell r="Z1628" t="str">
            <v>PEMBY HUTANG PPN WAPU (PAJAK MASUKAN) PERIODE JANUARI 2002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G1629" t="str">
            <v>K026</v>
          </cell>
          <cell r="H1629" t="str">
            <v>KANTOR PELAYANAN PAJAK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O1629" t="str">
            <v>POS NERACA</v>
          </cell>
          <cell r="R1629">
            <v>23750000</v>
          </cell>
          <cell r="S1629">
            <v>0</v>
          </cell>
          <cell r="Y1629">
            <v>37287</v>
          </cell>
          <cell r="Z1629" t="str">
            <v>PEMBY HUTANG PPN WAPU (PAJAK MASUKAN) PERIODE JANUARI 2002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G1630" t="str">
            <v>K026</v>
          </cell>
          <cell r="H1630" t="str">
            <v>KANTOR PELAYANAN PAJAK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O1630" t="str">
            <v>POS NERACA</v>
          </cell>
          <cell r="R1630">
            <v>1066802</v>
          </cell>
          <cell r="S1630">
            <v>0</v>
          </cell>
          <cell r="Y1630">
            <v>37287</v>
          </cell>
          <cell r="Z1630" t="str">
            <v>PEMBY HUTANG PPN WAPU (PAJAK MASUKAN) PERIODE JANUARI 2002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G1631" t="str">
            <v>K026</v>
          </cell>
          <cell r="H1631" t="str">
            <v>KANTOR PELAYANAN PAJAK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O1631" t="str">
            <v>POS NERACA</v>
          </cell>
          <cell r="R1631">
            <v>124903</v>
          </cell>
          <cell r="S1631">
            <v>0</v>
          </cell>
          <cell r="Y1631">
            <v>37287</v>
          </cell>
          <cell r="Z1631" t="str">
            <v>PEMBY HUTANG PPN WAPU (PAJAK MASUKAN) PERIODE JANUARI 2002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G1632" t="str">
            <v>K026</v>
          </cell>
          <cell r="H1632" t="str">
            <v>KANTOR PELAYANAN PAJAK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O1632" t="str">
            <v>POS NERACA</v>
          </cell>
          <cell r="R1632">
            <v>141308</v>
          </cell>
          <cell r="S1632">
            <v>0</v>
          </cell>
          <cell r="Y1632">
            <v>37287</v>
          </cell>
          <cell r="Z1632" t="str">
            <v>PEMBY HUTANG PPN WAPU (PAJAK MASUKAN) PERIODE JANUARI 2002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G1633" t="str">
            <v>K026</v>
          </cell>
          <cell r="H1633" t="str">
            <v>KANTOR PELAYANAN PAJAK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O1633" t="str">
            <v>POS NERACA</v>
          </cell>
          <cell r="R1633">
            <v>105498</v>
          </cell>
          <cell r="S1633">
            <v>0</v>
          </cell>
          <cell r="Y1633">
            <v>37287</v>
          </cell>
          <cell r="Z1633" t="str">
            <v>PEMBY HUTANG PPN WAPU (PAJAK MASUKAN) PERIODE JANUARI 2002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G1634" t="str">
            <v>K026</v>
          </cell>
          <cell r="H1634" t="str">
            <v>KANTOR PELAYANAN PAJAK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O1634" t="str">
            <v>POS NERACA</v>
          </cell>
          <cell r="R1634">
            <v>17172369</v>
          </cell>
          <cell r="S1634">
            <v>0</v>
          </cell>
          <cell r="Y1634">
            <v>37287</v>
          </cell>
          <cell r="Z1634" t="str">
            <v>PEMBY HUTANG PPN WAPU (PAJAK MASUKAN) PERIODE JANUARI 2002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G1635" t="str">
            <v>K026</v>
          </cell>
          <cell r="H1635" t="str">
            <v>KANTOR PELAYANAN PAJAK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O1635" t="str">
            <v>POS NERACA</v>
          </cell>
          <cell r="R1635">
            <v>6750000</v>
          </cell>
          <cell r="S1635">
            <v>0</v>
          </cell>
          <cell r="Y1635">
            <v>37287</v>
          </cell>
          <cell r="Z1635" t="str">
            <v>PEMBY HUTANG PPN WAPU (PAJAK MASUKAN) PERIODE JANUARI 2002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G1636" t="str">
            <v>K026</v>
          </cell>
          <cell r="H1636" t="str">
            <v>KANTOR PELAYANAN PAJAK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O1636" t="str">
            <v>POS NERACA</v>
          </cell>
          <cell r="R1636">
            <v>180412</v>
          </cell>
          <cell r="S1636">
            <v>0</v>
          </cell>
          <cell r="Y1636">
            <v>37287</v>
          </cell>
          <cell r="Z1636" t="str">
            <v>PEMBY HUTANG PPN WAPU (PAJAK MASUKAN) PERIODE JANUARI 2002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G1637" t="str">
            <v>K026</v>
          </cell>
          <cell r="H1637" t="str">
            <v>KANTOR PELAYANAN PAJAK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O1637" t="str">
            <v>POS NERACA</v>
          </cell>
          <cell r="R1637">
            <v>184817</v>
          </cell>
          <cell r="S1637">
            <v>0</v>
          </cell>
          <cell r="Y1637">
            <v>37287</v>
          </cell>
          <cell r="Z1637" t="str">
            <v>PEMBY HUTANG PPN WAPU (PAJAK MASUKAN) PERIODE JANUARI 2002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G1638" t="str">
            <v>K026</v>
          </cell>
          <cell r="H1638" t="str">
            <v>KANTOR PELAYANAN PAJAK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O1638" t="str">
            <v>POS NERACA</v>
          </cell>
          <cell r="R1638">
            <v>136325</v>
          </cell>
          <cell r="S1638">
            <v>0</v>
          </cell>
          <cell r="Y1638">
            <v>37287</v>
          </cell>
          <cell r="Z1638" t="str">
            <v>PEMBY HUTANG PPN WAPU (PAJAK MASUKAN) PERIODE JANUARI 2002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G1639" t="str">
            <v>K026</v>
          </cell>
          <cell r="H1639" t="str">
            <v>KANTOR PELAYANAN PAJAK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O1639" t="str">
            <v>POS NERACA</v>
          </cell>
          <cell r="R1639">
            <v>138867</v>
          </cell>
          <cell r="S1639">
            <v>0</v>
          </cell>
          <cell r="Y1639">
            <v>37287</v>
          </cell>
          <cell r="Z1639" t="str">
            <v>PEMBY HUTANG PPN WAPU (PAJAK MASUKAN) PERIODE JANUARI 2002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G1640" t="str">
            <v>K026</v>
          </cell>
          <cell r="H1640" t="str">
            <v>KANTOR PELAYANAN PAJAK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O1640" t="str">
            <v>POS NERACA</v>
          </cell>
          <cell r="R1640">
            <v>180412</v>
          </cell>
          <cell r="S1640">
            <v>0</v>
          </cell>
          <cell r="Y1640">
            <v>37287</v>
          </cell>
          <cell r="Z1640" t="str">
            <v>PEMBY HUTANG PPN WAPU (PAJAK MASUKAN) PERIODE JANUARI 2002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G1641" t="str">
            <v>K026</v>
          </cell>
          <cell r="H1641" t="str">
            <v>KANTOR PELAYANAN PAJAK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O1641" t="str">
            <v>POS NERACA</v>
          </cell>
          <cell r="R1641">
            <v>16981410</v>
          </cell>
          <cell r="S1641">
            <v>0</v>
          </cell>
          <cell r="Y1641">
            <v>37287</v>
          </cell>
          <cell r="Z1641" t="str">
            <v>PEMBY HUTANG PPN WAPU (PAJAK MASUKAN) PERIODE JANUARI 2002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G1642" t="str">
            <v>K026</v>
          </cell>
          <cell r="H1642" t="str">
            <v>KANTOR PELAYANAN PAJAK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O1642" t="str">
            <v>POS NERACA</v>
          </cell>
          <cell r="R1642">
            <v>567010</v>
          </cell>
          <cell r="S1642">
            <v>0</v>
          </cell>
          <cell r="Y1642">
            <v>37287</v>
          </cell>
          <cell r="Z1642" t="str">
            <v>PEMBY HUTANG PPN WAPU (PAJAK MASUKAN) PERIODE JANUARI 2002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G1643" t="str">
            <v>K026</v>
          </cell>
          <cell r="H1643" t="str">
            <v>KANTOR PELAYANAN PAJAK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O1643" t="str">
            <v>POS NERACA</v>
          </cell>
          <cell r="R1643">
            <v>180412</v>
          </cell>
          <cell r="S1643">
            <v>0</v>
          </cell>
          <cell r="Y1643">
            <v>37287</v>
          </cell>
          <cell r="Z1643" t="str">
            <v>PEMBY HUTANG PPN WAPU (PAJAK MASUKAN) PERIODE JANUARI 2002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G1644" t="str">
            <v>K026</v>
          </cell>
          <cell r="H1644" t="str">
            <v>KANTOR PELAYANAN PAJAK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O1644" t="str">
            <v>POS NERACA</v>
          </cell>
          <cell r="R1644">
            <v>567010</v>
          </cell>
          <cell r="S1644">
            <v>0</v>
          </cell>
          <cell r="Y1644">
            <v>37287</v>
          </cell>
          <cell r="Z1644" t="str">
            <v>PEMBY HUTANG PPN WAPU (PAJAK MASUKAN) PERIODE JANUARI 2002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G1645" t="str">
            <v>K026</v>
          </cell>
          <cell r="H1645" t="str">
            <v>KANTOR PELAYANAN PAJAK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O1645" t="str">
            <v>POS NERACA</v>
          </cell>
          <cell r="R1645">
            <v>567010</v>
          </cell>
          <cell r="S1645">
            <v>0</v>
          </cell>
          <cell r="Y1645">
            <v>37287</v>
          </cell>
          <cell r="Z1645" t="str">
            <v>PEMBY HUTANG PPN WAPU (PAJAK MASUKAN) PERIODE JANUARI 2002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G1646" t="str">
            <v>K026</v>
          </cell>
          <cell r="H1646" t="str">
            <v>KANTOR PELAYANAN PAJAK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O1646" t="str">
            <v>POS NERACA</v>
          </cell>
          <cell r="R1646">
            <v>0</v>
          </cell>
          <cell r="S1646">
            <v>1732250</v>
          </cell>
          <cell r="T1646">
            <v>1732250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E1646" t="str">
            <v>L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G1647" t="str">
            <v>K026</v>
          </cell>
          <cell r="H1647" t="str">
            <v>KANTOR PELAYANAN PAJAK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O1647" t="str">
            <v>POS NERACA</v>
          </cell>
          <cell r="R1647">
            <v>17384</v>
          </cell>
          <cell r="S1647">
            <v>0</v>
          </cell>
          <cell r="T1647">
            <v>1732250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E1647" t="str">
            <v>L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G1648" t="str">
            <v>K026</v>
          </cell>
          <cell r="H1648" t="str">
            <v>KANTOR PELAYANAN PAJAK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O1648" t="str">
            <v>POS NERACA</v>
          </cell>
          <cell r="R1648">
            <v>69538</v>
          </cell>
          <cell r="S1648">
            <v>0</v>
          </cell>
          <cell r="T1648">
            <v>1732250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E1648" t="str">
            <v>L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G1649" t="str">
            <v>K026</v>
          </cell>
          <cell r="H1649" t="str">
            <v>KANTOR PELAYANAN PAJAK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O1649" t="str">
            <v>POS NERACA</v>
          </cell>
          <cell r="R1649">
            <v>252647</v>
          </cell>
          <cell r="S1649">
            <v>0</v>
          </cell>
          <cell r="T1649">
            <v>1732250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E1649" t="str">
            <v>L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G1650" t="str">
            <v>K026</v>
          </cell>
          <cell r="H1650" t="str">
            <v>KANTOR PELAYANAN PAJAK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O1650" t="str">
            <v>POS NERACA</v>
          </cell>
          <cell r="R1650">
            <v>720000</v>
          </cell>
          <cell r="S1650">
            <v>0</v>
          </cell>
          <cell r="T1650">
            <v>1732250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E1650" t="str">
            <v>L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G1651" t="str">
            <v>K026</v>
          </cell>
          <cell r="H1651" t="str">
            <v>KANTOR PELAYANAN PAJAK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O1651" t="str">
            <v>POS NERACA</v>
          </cell>
          <cell r="R1651">
            <v>54124</v>
          </cell>
          <cell r="S1651">
            <v>0</v>
          </cell>
          <cell r="T1651">
            <v>1732250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E1651" t="str">
            <v>L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G1652" t="str">
            <v>K026</v>
          </cell>
          <cell r="H1652" t="str">
            <v>KANTOR PELAYANAN PAJAK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O1652" t="str">
            <v>POS NERACA</v>
          </cell>
          <cell r="R1652">
            <v>54124</v>
          </cell>
          <cell r="S1652">
            <v>0</v>
          </cell>
          <cell r="T1652">
            <v>1732250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E1652" t="str">
            <v>L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G1653" t="str">
            <v>K026</v>
          </cell>
          <cell r="H1653" t="str">
            <v>KANTOR PELAYANAN PAJAK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O1653" t="str">
            <v>POS NERACA</v>
          </cell>
          <cell r="R1653">
            <v>170103</v>
          </cell>
          <cell r="S1653">
            <v>0</v>
          </cell>
          <cell r="T1653">
            <v>1732250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E1653" t="str">
            <v>L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G1654" t="str">
            <v>K026</v>
          </cell>
          <cell r="H1654" t="str">
            <v>KANTOR PELAYANAN PAJAK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O1654" t="str">
            <v>POS NERACA</v>
          </cell>
          <cell r="R1654">
            <v>54124</v>
          </cell>
          <cell r="S1654">
            <v>0</v>
          </cell>
          <cell r="T1654">
            <v>1732250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E1654" t="str">
            <v>L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G1655" t="str">
            <v>K026</v>
          </cell>
          <cell r="H1655" t="str">
            <v>KANTOR PELAYANAN PAJAK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O1655" t="str">
            <v>POS NERACA</v>
          </cell>
          <cell r="R1655">
            <v>170103</v>
          </cell>
          <cell r="S1655">
            <v>0</v>
          </cell>
          <cell r="T1655">
            <v>1732250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E1655" t="str">
            <v>L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G1656" t="str">
            <v>K026</v>
          </cell>
          <cell r="H1656" t="str">
            <v>KANTOR PELAYANAN PAJAK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O1656" t="str">
            <v>POS NERACA</v>
          </cell>
          <cell r="R1656">
            <v>170103</v>
          </cell>
          <cell r="S1656">
            <v>0</v>
          </cell>
          <cell r="T1656">
            <v>1732250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E1656" t="str">
            <v>L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E1657">
            <v>762</v>
          </cell>
          <cell r="G1657" t="str">
            <v>D006</v>
          </cell>
          <cell r="H1657" t="str">
            <v>DIAN GRAHA ELEKTRIKA, PT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O1657" t="str">
            <v>POS NERACA</v>
          </cell>
          <cell r="R1657">
            <v>0</v>
          </cell>
          <cell r="S1657">
            <v>2350000</v>
          </cell>
          <cell r="Y1657">
            <v>762</v>
          </cell>
          <cell r="Z1657" t="str">
            <v>PEMBY PENGADAAN TELEPHONE UTK PEMELIHARAAN BACKUP TERLAMPIR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E1658">
            <v>762</v>
          </cell>
          <cell r="G1658" t="str">
            <v>D006</v>
          </cell>
          <cell r="H1658" t="str">
            <v>DIAN GRAHA ELEKTRIKA, PT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O1658" t="str">
            <v>UNIT WISKIE</v>
          </cell>
          <cell r="R1658">
            <v>2350000</v>
          </cell>
          <cell r="S1658">
            <v>0</v>
          </cell>
          <cell r="Y1658">
            <v>762</v>
          </cell>
          <cell r="Z1658" t="str">
            <v>PEMBY PENGADAAN TELEPHONE UTK PEMELIHARAAN BACKUP TERLAMPIR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G1659" t="str">
            <v>D006</v>
          </cell>
          <cell r="H1659" t="str">
            <v>DIAN GRAHA ELEKTRIKA, PT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O1659" t="str">
            <v>POS NERACA</v>
          </cell>
          <cell r="R1659">
            <v>235000</v>
          </cell>
          <cell r="S1659">
            <v>0</v>
          </cell>
          <cell r="Y1659">
            <v>762</v>
          </cell>
          <cell r="Z1659" t="str">
            <v>PEMBY PENGADAAN TELEPHONE UTK PEMELIHARAAN BACKUP TERLAMPIR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C1660" t="str">
            <v>MM/00121/V/01/02/BTG</v>
          </cell>
          <cell r="E1660">
            <v>762</v>
          </cell>
          <cell r="G1660" t="str">
            <v>D006</v>
          </cell>
          <cell r="H1660" t="str">
            <v>DIAN GRAHA ELEKTRIKA, PT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O1660" t="str">
            <v>POS NERACA</v>
          </cell>
          <cell r="R1660">
            <v>0</v>
          </cell>
          <cell r="S1660">
            <v>235000</v>
          </cell>
          <cell r="Y1660">
            <v>762</v>
          </cell>
          <cell r="Z1660" t="str">
            <v>PEMBY PENGADAAN TELEPHONE UTK PEMELIHARAAN BACKUP TERLAMPIR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G1661" t="str">
            <v>9100002</v>
          </cell>
          <cell r="H1661" t="str">
            <v>SANHARI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O1661" t="str">
            <v>POS NERACA</v>
          </cell>
          <cell r="R1661">
            <v>0</v>
          </cell>
          <cell r="S1661">
            <v>2187277</v>
          </cell>
          <cell r="T1661">
            <v>2187277</v>
          </cell>
          <cell r="V1661" t="str">
            <v>KIE 00765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E1661" t="str">
            <v>L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G1662" t="str">
            <v>9100002</v>
          </cell>
          <cell r="H1662" t="str">
            <v>SANHARI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O1662" t="str">
            <v>DIVISI TEKNIK</v>
          </cell>
          <cell r="R1662">
            <v>2187277</v>
          </cell>
          <cell r="S1662">
            <v>0</v>
          </cell>
          <cell r="T1662">
            <v>2187277</v>
          </cell>
          <cell r="V1662" t="str">
            <v>KIE 00765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E1662" t="str">
            <v>L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G1663" t="str">
            <v>8602714</v>
          </cell>
          <cell r="H1663" t="str">
            <v>ALI HERNOWO, SH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O1663" t="str">
            <v>POS NERACA</v>
          </cell>
          <cell r="R1663">
            <v>0</v>
          </cell>
          <cell r="S1663">
            <v>8750000</v>
          </cell>
          <cell r="T1663">
            <v>8750000</v>
          </cell>
          <cell r="V1663" t="str">
            <v>KIE 00765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E1663" t="str">
            <v>L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G1664" t="str">
            <v>8602714</v>
          </cell>
          <cell r="H1664" t="str">
            <v>ALI HERNOWO, SH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O1664" t="str">
            <v>SEKRETARIAT</v>
          </cell>
          <cell r="R1664">
            <v>8750000</v>
          </cell>
          <cell r="S1664">
            <v>0</v>
          </cell>
          <cell r="T1664">
            <v>8750000</v>
          </cell>
          <cell r="V1664" t="str">
            <v>KIE 00765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E1664" t="str">
            <v>L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E1665">
            <v>762</v>
          </cell>
          <cell r="G1665" t="str">
            <v>M028</v>
          </cell>
          <cell r="H1665" t="str">
            <v>MBT UTAMA/KONSULTAN, PT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O1665" t="str">
            <v>POS NERACA</v>
          </cell>
          <cell r="R1665">
            <v>0</v>
          </cell>
          <cell r="S1665">
            <v>5494500</v>
          </cell>
          <cell r="Y1665">
            <v>762</v>
          </cell>
          <cell r="Z1665" t="str">
            <v>PEMBY PENGADAAN CONCRETE CUBE MOLD PO NO.21/10/01-3/D/BDG/02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C1666" t="str">
            <v>MM/00124/V/01/02/BTG</v>
          </cell>
          <cell r="E1666">
            <v>762</v>
          </cell>
          <cell r="G1666" t="str">
            <v>M028</v>
          </cell>
          <cell r="H1666" t="str">
            <v>MBT UTAMA/KONSULTAN, PT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O1666" t="str">
            <v>UNIT BATCHING PLANT</v>
          </cell>
          <cell r="R1666">
            <v>10989000</v>
          </cell>
          <cell r="S1666">
            <v>0</v>
          </cell>
          <cell r="Y1666">
            <v>762</v>
          </cell>
          <cell r="Z1666" t="str">
            <v>PEMBY PENGADAAN CONCRETE CUBE MOLD PO NO.21/10/01-3/D/BDG/02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G1667" t="str">
            <v>M028</v>
          </cell>
          <cell r="H1667" t="str">
            <v>MBT UTAMA/KONSULTAN, PT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O1667" t="str">
            <v>POS NERACA</v>
          </cell>
          <cell r="R1667">
            <v>0</v>
          </cell>
          <cell r="S1667">
            <v>5494500</v>
          </cell>
          <cell r="Y1667">
            <v>762</v>
          </cell>
          <cell r="Z1667" t="str">
            <v>PEMBY PENGADAAN CONCRETE CUBE MOLD PO NO.21/10/01-3/D/BDG/02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C1668" t="str">
            <v>MM/00124/V/01/02/BTG</v>
          </cell>
          <cell r="E1668">
            <v>762</v>
          </cell>
          <cell r="G1668" t="str">
            <v>M028</v>
          </cell>
          <cell r="H1668" t="str">
            <v>MBT UTAMA/KONSULTAN, PT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O1668" t="str">
            <v>POS NERACA</v>
          </cell>
          <cell r="R1668">
            <v>549450</v>
          </cell>
          <cell r="S1668">
            <v>0</v>
          </cell>
          <cell r="Y1668">
            <v>762</v>
          </cell>
          <cell r="Z1668" t="str">
            <v>PEMBY PENGADAAN CONCRETE CUBE MOLD PO NO.21/10/01-3/D/BDG/02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C1669" t="str">
            <v>MM/00124/V/01/02/BTG</v>
          </cell>
          <cell r="E1669">
            <v>762</v>
          </cell>
          <cell r="G1669" t="str">
            <v>M028</v>
          </cell>
          <cell r="H1669" t="str">
            <v>MBT UTAMA/KONSULTAN, PT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O1669" t="str">
            <v>POS NERACA</v>
          </cell>
          <cell r="R1669">
            <v>0</v>
          </cell>
          <cell r="S1669">
            <v>549450</v>
          </cell>
          <cell r="Y1669">
            <v>762</v>
          </cell>
          <cell r="Z1669" t="str">
            <v>PEMBY PENGADAAN CONCRETE CUBE MOLD PO NO.21/10/01-3/D/BDG/02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G1670" t="str">
            <v>8602714</v>
          </cell>
          <cell r="H1670" t="str">
            <v>ALI HERNOWO, SH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O1670" t="str">
            <v>POS NERACA</v>
          </cell>
          <cell r="R1670">
            <v>0</v>
          </cell>
          <cell r="S1670">
            <v>277750</v>
          </cell>
          <cell r="T1670">
            <v>277750</v>
          </cell>
          <cell r="V1670" t="str">
            <v>KIE 00765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E1670" t="str">
            <v>L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G1671" t="str">
            <v>8602714</v>
          </cell>
          <cell r="H1671" t="str">
            <v>ALI HERNOWO, SH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O1671" t="str">
            <v>POS NERACA</v>
          </cell>
          <cell r="R1671">
            <v>277750</v>
          </cell>
          <cell r="S1671">
            <v>0</v>
          </cell>
          <cell r="T1671">
            <v>277750</v>
          </cell>
          <cell r="V1671" t="str">
            <v>KIE 00765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E1671" t="str">
            <v>L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E1672">
            <v>762</v>
          </cell>
          <cell r="G1672" t="str">
            <v>C022</v>
          </cell>
          <cell r="H1672" t="str">
            <v>CATUR BANGUN M.S, PT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O1672" t="str">
            <v>POS NERACA</v>
          </cell>
          <cell r="R1672">
            <v>0</v>
          </cell>
          <cell r="S1672">
            <v>1453744</v>
          </cell>
          <cell r="Y1672">
            <v>762</v>
          </cell>
          <cell r="Z1672" t="str">
            <v>PEMBY PENGEMBALIAN UM SUPPLY CONCRETE PRD 1 S/D 15 DES'2001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G1673" t="str">
            <v>C022</v>
          </cell>
          <cell r="H1673" t="str">
            <v>CATUR BANGUN M.S, PT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O1673" t="str">
            <v>POS NERACA</v>
          </cell>
          <cell r="R1673">
            <v>1453744</v>
          </cell>
          <cell r="S1673">
            <v>0</v>
          </cell>
          <cell r="Y1673">
            <v>762</v>
          </cell>
          <cell r="Z1673" t="str">
            <v>PEMBY PENGEMBALIAN UM SUPPLY CONCRETE PRD 1 S/D 15 DES'2001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E1674">
            <v>762</v>
          </cell>
          <cell r="G1674" t="str">
            <v>A013</v>
          </cell>
          <cell r="H1674" t="str">
            <v>ARTHA PUSAKA MITRA SAKTI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O1674" t="str">
            <v>POS NERACA</v>
          </cell>
          <cell r="R1674">
            <v>0</v>
          </cell>
          <cell r="S1674">
            <v>23800000</v>
          </cell>
          <cell r="Y1674">
            <v>762</v>
          </cell>
          <cell r="Z1674" t="str">
            <v>PEMBY PEMBELIAN OLIE ESSOLUBE PO NO.01/12/01-2/D/I/2002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C1675" t="str">
            <v>MM/00127/V/01/02/BTG</v>
          </cell>
          <cell r="E1675">
            <v>762</v>
          </cell>
          <cell r="G1675" t="str">
            <v>A013</v>
          </cell>
          <cell r="H1675" t="str">
            <v>ARTHA PUSAKA MITRA SAKTI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O1675" t="str">
            <v>POS NERACA</v>
          </cell>
          <cell r="R1675">
            <v>23800000</v>
          </cell>
          <cell r="S1675">
            <v>0</v>
          </cell>
          <cell r="Y1675">
            <v>762</v>
          </cell>
          <cell r="Z1675" t="str">
            <v>PEMBY PEMBELIAN OLIE ESSOLUBE PO NO.01/12/01-2/D/I/2002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C1676" t="str">
            <v>MM/00127/V/01/02/BTG</v>
          </cell>
          <cell r="E1676">
            <v>762</v>
          </cell>
          <cell r="G1676" t="str">
            <v>A013</v>
          </cell>
          <cell r="H1676" t="str">
            <v>ARTHA PUSAKA MITRA SAKTI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O1676" t="str">
            <v>POS NERACA</v>
          </cell>
          <cell r="R1676">
            <v>2380000</v>
          </cell>
          <cell r="S1676">
            <v>0</v>
          </cell>
          <cell r="Y1676">
            <v>762</v>
          </cell>
          <cell r="Z1676" t="str">
            <v>PEMBY PEMBELIAN OLIE ESSOLUBE PO NO.01/12/01-2/D/I/2002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C1677" t="str">
            <v>MM/00127/V/01/02/BTG</v>
          </cell>
          <cell r="E1677">
            <v>762</v>
          </cell>
          <cell r="G1677" t="str">
            <v>A013</v>
          </cell>
          <cell r="H1677" t="str">
            <v>ARTHA PUSAKA MITRA SAKTI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O1677" t="str">
            <v>POS NERACA</v>
          </cell>
          <cell r="R1677">
            <v>0</v>
          </cell>
          <cell r="S1677">
            <v>2380000</v>
          </cell>
          <cell r="Y1677">
            <v>762</v>
          </cell>
          <cell r="Z1677" t="str">
            <v>PEMBY PEMBELIAN OLIE ESSOLUBE PO NO.01/12/01-2/D/I/2002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E1678">
            <v>762</v>
          </cell>
          <cell r="G1678" t="str">
            <v>P005</v>
          </cell>
          <cell r="H1678" t="str">
            <v>PBM KAD, PT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O1678" t="str">
            <v>POS NERACA</v>
          </cell>
          <cell r="R1678">
            <v>0</v>
          </cell>
          <cell r="S1678">
            <v>28667500</v>
          </cell>
          <cell r="Y1678">
            <v>762</v>
          </cell>
          <cell r="Z1678" t="str">
            <v>PEMBY PEMBONGKARAN &amp; PENGANGKUTAN SEMEN DARI DERMAGA TURSINA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C1679" t="str">
            <v>MM/00128/V/01/02/BTG</v>
          </cell>
          <cell r="E1679">
            <v>762</v>
          </cell>
          <cell r="G1679" t="str">
            <v>P005</v>
          </cell>
          <cell r="H1679" t="str">
            <v>PBM KAD, PT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O1679" t="str">
            <v>UNIT BATCHING PLANT</v>
          </cell>
          <cell r="R1679">
            <v>28667500</v>
          </cell>
          <cell r="S1679">
            <v>0</v>
          </cell>
          <cell r="Y1679">
            <v>762</v>
          </cell>
          <cell r="Z1679" t="str">
            <v>PEMBY PEMBONGKARAN &amp; PENGANGKUTAN SEMEN DARI DERMAGA TURSINA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E1680">
            <v>762</v>
          </cell>
          <cell r="G1680" t="str">
            <v>P005</v>
          </cell>
          <cell r="H1680" t="str">
            <v>PBM KAD, PT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O1680" t="str">
            <v>POS NERACA</v>
          </cell>
          <cell r="R1680">
            <v>2866750</v>
          </cell>
          <cell r="S1680">
            <v>0</v>
          </cell>
          <cell r="Y1680">
            <v>762</v>
          </cell>
          <cell r="Z1680" t="str">
            <v>PEMBY PEMBONGKARAN &amp; PENGANGKUTAN SEMEN DARI DERMAGA TURSINA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C1681" t="str">
            <v>MM/00128/V/01/02/BTG</v>
          </cell>
          <cell r="E1681">
            <v>762</v>
          </cell>
          <cell r="G1681" t="str">
            <v>P005</v>
          </cell>
          <cell r="H1681" t="str">
            <v>PBM KAD, PT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O1681" t="str">
            <v>POS NERACA</v>
          </cell>
          <cell r="R1681">
            <v>0</v>
          </cell>
          <cell r="S1681">
            <v>2866750</v>
          </cell>
          <cell r="Y1681">
            <v>762</v>
          </cell>
          <cell r="Z1681" t="str">
            <v>PEMBY PEMBONGKARAN &amp; PENGANGKUTAN SEMEN DARI DERMAGA TURSINA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E1682">
            <v>762</v>
          </cell>
          <cell r="G1682" t="str">
            <v>K048</v>
          </cell>
          <cell r="H1682" t="str">
            <v>KALTIM SATRIA SAMUDERA, PT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O1682" t="str">
            <v>POS NERACA</v>
          </cell>
          <cell r="R1682">
            <v>0</v>
          </cell>
          <cell r="S1682">
            <v>1389005</v>
          </cell>
          <cell r="Y1682">
            <v>762</v>
          </cell>
          <cell r="Z1682" t="str">
            <v>PEMBAYARAN BIAYA PEMBONGKARAN MATERIAL BATU &amp; PASIR PALU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C1683" t="str">
            <v>MM/00129/V/01/02/BTG</v>
          </cell>
          <cell r="E1683">
            <v>762</v>
          </cell>
          <cell r="G1683" t="str">
            <v>K048</v>
          </cell>
          <cell r="H1683" t="str">
            <v>KALTIM SATRIA SAMUDERA, PT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O1683" t="str">
            <v>UNIT BATCHING PLANT</v>
          </cell>
          <cell r="R1683">
            <v>1389005</v>
          </cell>
          <cell r="S1683">
            <v>0</v>
          </cell>
          <cell r="Y1683">
            <v>762</v>
          </cell>
          <cell r="Z1683" t="str">
            <v>PEMBAYARAN BIAYA PEMBONGKARAN MATERIAL BATU &amp; PASIR PALU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E1684">
            <v>762</v>
          </cell>
          <cell r="G1684" t="str">
            <v>K048</v>
          </cell>
          <cell r="H1684" t="str">
            <v>KALTIM SATRIA SAMUDERA, PT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O1684" t="str">
            <v>POS NERACA</v>
          </cell>
          <cell r="R1684">
            <v>138900</v>
          </cell>
          <cell r="S1684">
            <v>0</v>
          </cell>
          <cell r="Y1684">
            <v>762</v>
          </cell>
          <cell r="Z1684" t="str">
            <v>PEMBAYARAN BIAYA PEMBONGKARAN MATERIAL BATU &amp; PASIR PALU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C1685" t="str">
            <v>MM/00129/V/01/02/BTG</v>
          </cell>
          <cell r="E1685">
            <v>762</v>
          </cell>
          <cell r="G1685" t="str">
            <v>K048</v>
          </cell>
          <cell r="H1685" t="str">
            <v>KALTIM SATRIA SAMUDERA, PT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O1685" t="str">
            <v>POS NERACA</v>
          </cell>
          <cell r="R1685">
            <v>0</v>
          </cell>
          <cell r="S1685">
            <v>138900</v>
          </cell>
          <cell r="Y1685">
            <v>762</v>
          </cell>
          <cell r="Z1685" t="str">
            <v>PEMBAYARAN BIAYA PEMBONGKARAN MATERIAL BATU &amp; PASIR PALU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E1686">
            <v>762</v>
          </cell>
          <cell r="G1686" t="str">
            <v>K026</v>
          </cell>
          <cell r="H1686" t="str">
            <v>KANTOR PELAYANAN PAJAK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O1686" t="str">
            <v>POS NERACA</v>
          </cell>
          <cell r="R1686">
            <v>0</v>
          </cell>
          <cell r="S1686">
            <v>631205</v>
          </cell>
          <cell r="Y1686">
            <v>762</v>
          </cell>
          <cell r="Z1686" t="str">
            <v>PEMBY HUTANG PPH PS-4 (2) PRD JANUARI 2002 BACKUP TERLAMPIR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G1687" t="str">
            <v>K026</v>
          </cell>
          <cell r="H1687" t="str">
            <v>KANTOR PELAYANAN PAJAK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O1687" t="str">
            <v>POS NERACA</v>
          </cell>
          <cell r="R1687">
            <v>394515</v>
          </cell>
          <cell r="S1687">
            <v>0</v>
          </cell>
          <cell r="Y1687">
            <v>762</v>
          </cell>
          <cell r="Z1687" t="str">
            <v>PEMBY HUTANG PPH PS-4 (2) PRD JANUARI 2002 BACKUP TERLAMPIR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G1688" t="str">
            <v>K026</v>
          </cell>
          <cell r="H1688" t="str">
            <v>KANTOR PELAYANAN PAJAK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O1688" t="str">
            <v>POS NERACA</v>
          </cell>
          <cell r="R1688">
            <v>236690</v>
          </cell>
          <cell r="S1688">
            <v>0</v>
          </cell>
          <cell r="Y1688">
            <v>762</v>
          </cell>
          <cell r="Z1688" t="str">
            <v>PEMBY HUTANG PPH PS-4 (2) PRD JANUARI 2002 BACKUP TERLAMPIR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E1689">
            <v>762</v>
          </cell>
          <cell r="G1689" t="str">
            <v>T006</v>
          </cell>
          <cell r="H1689" t="str">
            <v>TARUNA TEKNIK, CV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O1689" t="str">
            <v>POS NERACA</v>
          </cell>
          <cell r="R1689">
            <v>0</v>
          </cell>
          <cell r="S1689">
            <v>4224000</v>
          </cell>
          <cell r="Y1689">
            <v>762</v>
          </cell>
          <cell r="Z1689" t="str">
            <v>PEMBY PENGADAAN/PEMBUATAN TANGGA DARURAT GEDUNG WISMA KIE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E1690">
            <v>762</v>
          </cell>
          <cell r="G1690" t="str">
            <v>T006</v>
          </cell>
          <cell r="H1690" t="str">
            <v>TARUNA TEKNIK, CV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O1690" t="str">
            <v>UNIT WISKIE</v>
          </cell>
          <cell r="R1690">
            <v>4224000</v>
          </cell>
          <cell r="S1690">
            <v>0</v>
          </cell>
          <cell r="Y1690">
            <v>762</v>
          </cell>
          <cell r="Z1690" t="str">
            <v>PEMBY PENGADAAN/PEMBUATAN TANGGA DARURAT GEDUNG WISMA KIE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G1691" t="str">
            <v>T006</v>
          </cell>
          <cell r="H1691" t="str">
            <v>TARUNA TEKNIK, CV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O1691" t="str">
            <v>POS NERACA</v>
          </cell>
          <cell r="R1691">
            <v>422400</v>
          </cell>
          <cell r="S1691">
            <v>0</v>
          </cell>
          <cell r="Y1691">
            <v>762</v>
          </cell>
          <cell r="Z1691" t="str">
            <v>PEMBY PENGADAAN/PEMBUATAN TANGGA DARURAT GEDUNG WISMA KIE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G1692" t="str">
            <v>T006</v>
          </cell>
          <cell r="H1692" t="str">
            <v>TARUNA TEKNIK, CV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O1692" t="str">
            <v>POS NERACA</v>
          </cell>
          <cell r="R1692">
            <v>0</v>
          </cell>
          <cell r="S1692">
            <v>422400</v>
          </cell>
          <cell r="Y1692">
            <v>762</v>
          </cell>
          <cell r="Z1692" t="str">
            <v>PEMBY PENGADAAN/PEMBUATAN TANGGA DARURAT GEDUNG WISMA KIE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G1693" t="str">
            <v>R009</v>
          </cell>
          <cell r="H1693" t="str">
            <v>RIZKI TEHNIK ABADI, CV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O1693" t="str">
            <v>POS NERACA</v>
          </cell>
          <cell r="R1693">
            <v>0</v>
          </cell>
          <cell r="S1693">
            <v>591725</v>
          </cell>
          <cell r="Y1693">
            <v>762</v>
          </cell>
          <cell r="Z1693" t="str">
            <v>PEMBY RETENTION PEKERJAAN PEMINDAHAN GORONG-GORONG, MENHOLE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G1694" t="str">
            <v>R009</v>
          </cell>
          <cell r="H1694" t="str">
            <v>RIZKI TEHNIK ABADI, CV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O1694" t="str">
            <v>POS NERACA</v>
          </cell>
          <cell r="R1694">
            <v>591725</v>
          </cell>
          <cell r="S1694">
            <v>0</v>
          </cell>
          <cell r="Y1694">
            <v>762</v>
          </cell>
          <cell r="Z1694" t="str">
            <v>PEMBY RETENTION PEKERJAAN PEMINDAHAN GORONG-GORONG, MENHOLE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G1695" t="str">
            <v>I008</v>
          </cell>
          <cell r="H1695" t="str">
            <v>INTI PERMAI, CV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O1695" t="str">
            <v>POS NERACA</v>
          </cell>
          <cell r="R1695">
            <v>0</v>
          </cell>
          <cell r="S1695">
            <v>4227500</v>
          </cell>
          <cell r="Y1695">
            <v>762</v>
          </cell>
          <cell r="Z1695" t="str">
            <v>PEMBY PENGADAAN HIDRAULIC HOSE PO NO.09/12/01-3/K2/I/2002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G1696" t="str">
            <v>I008</v>
          </cell>
          <cell r="H1696" t="str">
            <v>INTI PERMAI, CV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O1696" t="str">
            <v>POS NERACA</v>
          </cell>
          <cell r="R1696">
            <v>4227500</v>
          </cell>
          <cell r="S1696">
            <v>0</v>
          </cell>
          <cell r="Y1696">
            <v>762</v>
          </cell>
          <cell r="Z1696" t="str">
            <v>PEMBY PENGADAAN HIDRAULIC HOSE PO NO.09/12/01-3/K2/I/2002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G1697" t="str">
            <v>I008</v>
          </cell>
          <cell r="H1697" t="str">
            <v>INTI PERMAI, CV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O1697" t="str">
            <v>POS NERACA</v>
          </cell>
          <cell r="R1697">
            <v>422750</v>
          </cell>
          <cell r="S1697">
            <v>0</v>
          </cell>
          <cell r="Y1697">
            <v>762</v>
          </cell>
          <cell r="Z1697" t="str">
            <v>PEMBY PENGADAAN HIDRAULIC HOSE PO NO.09/12/01-3/K2/I/2002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G1698" t="str">
            <v>I008</v>
          </cell>
          <cell r="H1698" t="str">
            <v>INTI PERMAI, CV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O1698" t="str">
            <v>POS NERACA</v>
          </cell>
          <cell r="R1698">
            <v>0</v>
          </cell>
          <cell r="S1698">
            <v>422750</v>
          </cell>
          <cell r="Y1698">
            <v>762</v>
          </cell>
          <cell r="Z1698" t="str">
            <v>PEMBY PENGADAAN HIDRAULIC HOSE PO NO.09/12/01-3/K2/I/2002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G1699" t="str">
            <v>P044</v>
          </cell>
          <cell r="H1699" t="str">
            <v>PIK - KIE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O1699" t="str">
            <v>POS NERACA</v>
          </cell>
          <cell r="R1699">
            <v>0</v>
          </cell>
          <cell r="S1699">
            <v>2692500</v>
          </cell>
          <cell r="Y1699">
            <v>762</v>
          </cell>
          <cell r="Z1699" t="str">
            <v>PEMBY PENYEDIAAN CATERING U/ UNIT B.PLANT INV.1/PIK-KIE/I/02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G1700" t="str">
            <v>P044</v>
          </cell>
          <cell r="H1700" t="str">
            <v>PIK - KIE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O1700" t="str">
            <v>UNIT BATCHING PLANT</v>
          </cell>
          <cell r="R1700">
            <v>2692500</v>
          </cell>
          <cell r="S1700">
            <v>0</v>
          </cell>
          <cell r="Y1700">
            <v>762</v>
          </cell>
          <cell r="Z1700" t="str">
            <v>PEMBY PENYEDIAAN CATERING U/ UNIT B.PLANT INV.1/PIK-KIE/I/02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G1701" t="str">
            <v>P044</v>
          </cell>
          <cell r="H1701" t="str">
            <v>PIK - KIE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O1701" t="str">
            <v>UNIT BATCHING PLANT</v>
          </cell>
          <cell r="R1701">
            <v>269250</v>
          </cell>
          <cell r="S1701">
            <v>0</v>
          </cell>
          <cell r="Y1701">
            <v>762</v>
          </cell>
          <cell r="Z1701" t="str">
            <v>PEMBY PENYEDIAAN CATERING U/ UNIT B.PLANT INV.1/PIK-KIE/I/02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G1702" t="str">
            <v>P044</v>
          </cell>
          <cell r="H1702" t="str">
            <v>PIK - KIE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O1702" t="str">
            <v>POS NERACA</v>
          </cell>
          <cell r="R1702">
            <v>0</v>
          </cell>
          <cell r="S1702">
            <v>269250</v>
          </cell>
          <cell r="Y1702">
            <v>762</v>
          </cell>
          <cell r="Z1702" t="str">
            <v>PEMBY PENYEDIAAN CATERING U/ UNIT B.PLANT INV.1/PIK-KIE/I/02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G1703" t="str">
            <v>A011</v>
          </cell>
          <cell r="H1703" t="str">
            <v>ARKO MANDIRI, CV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O1703" t="str">
            <v>POS NERACA</v>
          </cell>
          <cell r="R1703">
            <v>0</v>
          </cell>
          <cell r="S1703">
            <v>4666393</v>
          </cell>
          <cell r="Y1703">
            <v>762</v>
          </cell>
          <cell r="Z1703" t="str">
            <v>PEMBY TERMYN I (50%) PEK PARIT SPK NO.4.05/SPK/DIR/KIE/XI/01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G1704" t="str">
            <v>A011</v>
          </cell>
          <cell r="H1704" t="str">
            <v>ARKO MANDIRI, CV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O1704" t="str">
            <v>POS NERACA</v>
          </cell>
          <cell r="R1704">
            <v>4666393</v>
          </cell>
          <cell r="S1704">
            <v>0</v>
          </cell>
          <cell r="Y1704">
            <v>762</v>
          </cell>
          <cell r="Z1704" t="str">
            <v>PEMBY TERMYN I (50%) PEK PARIT SPK NO.4.05/SPK/DIR/KIE/XI/01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G1705" t="str">
            <v>A011</v>
          </cell>
          <cell r="H1705" t="str">
            <v>ARKO MANDIRI, CV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O1705" t="str">
            <v>POS NERACA</v>
          </cell>
          <cell r="R1705">
            <v>466639</v>
          </cell>
          <cell r="S1705">
            <v>0</v>
          </cell>
          <cell r="Y1705">
            <v>762</v>
          </cell>
          <cell r="Z1705" t="str">
            <v>PEMBY TERMYN I (50%) PEK PARIT SPK NO.4.05/SPK/DIR/KIE/XI/01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G1706" t="str">
            <v>A011</v>
          </cell>
          <cell r="H1706" t="str">
            <v>ARKO MANDIRI, CV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O1706" t="str">
            <v>POS NERACA</v>
          </cell>
          <cell r="R1706">
            <v>0</v>
          </cell>
          <cell r="S1706">
            <v>466639</v>
          </cell>
          <cell r="Y1706">
            <v>762</v>
          </cell>
          <cell r="Z1706" t="str">
            <v>PEMBY TERMYN I (50%) PEK PARIT SPK NO.4.05/SPK/DIR/KIE/XI/01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G1707" t="str">
            <v>A011</v>
          </cell>
          <cell r="H1707" t="str">
            <v>ARKO MANDIRI, CV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O1707" t="str">
            <v>POS NERACA</v>
          </cell>
          <cell r="R1707">
            <v>0</v>
          </cell>
          <cell r="S1707">
            <v>986288</v>
          </cell>
          <cell r="Y1707">
            <v>762</v>
          </cell>
          <cell r="Z1707" t="str">
            <v>PEMBY RETENTION PEKERJAAN JALAN SPK NO.3.05/SPK/DIR/KIE/X/01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G1708" t="str">
            <v>A011</v>
          </cell>
          <cell r="H1708" t="str">
            <v>ARKO MANDIRI, CV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O1708" t="str">
            <v>POS NERACA</v>
          </cell>
          <cell r="R1708">
            <v>986288</v>
          </cell>
          <cell r="S1708">
            <v>0</v>
          </cell>
          <cell r="Y1708">
            <v>762</v>
          </cell>
          <cell r="Z1708" t="str">
            <v>PEMBY RETENTION PEKERJAAN JALAN SPK NO.3.05/SPK/DIR/KIE/X/01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G1709" t="str">
            <v>K027</v>
          </cell>
          <cell r="H1709" t="str">
            <v>KOPERASI KARY.PT.KIE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O1709" t="str">
            <v>POS NERACA</v>
          </cell>
          <cell r="R1709">
            <v>0</v>
          </cell>
          <cell r="S1709">
            <v>1591700</v>
          </cell>
          <cell r="Y1709">
            <v>762</v>
          </cell>
          <cell r="Z1709" t="str">
            <v>PEMBY BIAYA PHOTO COPY BLN DES'01 INV.NO.17/KK-KIE/I/02/BTG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G1710" t="str">
            <v>K027</v>
          </cell>
          <cell r="H1710" t="str">
            <v>KOPERASI KARY.PT.KIE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O1710" t="str">
            <v>SEKRETARIAT</v>
          </cell>
          <cell r="R1710">
            <v>1591700</v>
          </cell>
          <cell r="S1710">
            <v>0</v>
          </cell>
          <cell r="Y1710">
            <v>762</v>
          </cell>
          <cell r="Z1710" t="str">
            <v>PEMBY BIAYA PHOTO COPY BLN DES'01 INV.NO.17/KK-KIE/I/02/BTG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E1711">
            <v>762</v>
          </cell>
          <cell r="G1711" t="str">
            <v>K027</v>
          </cell>
          <cell r="H1711" t="str">
            <v>KOPERASI KARY.PT.KIE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O1711" t="str">
            <v>POS NERACA</v>
          </cell>
          <cell r="R1711">
            <v>159170</v>
          </cell>
          <cell r="S1711">
            <v>0</v>
          </cell>
          <cell r="Y1711">
            <v>762</v>
          </cell>
          <cell r="Z1711" t="str">
            <v>PEMBY BIAYA PHOTO COPY BLN DES'01 INV.NO.17/KK-KIE/I/02/BTG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C1712" t="str">
            <v>MM/00137/V/01/02/BTG</v>
          </cell>
          <cell r="E1712">
            <v>762</v>
          </cell>
          <cell r="G1712" t="str">
            <v>K027</v>
          </cell>
          <cell r="H1712" t="str">
            <v>KOPERASI KARY.PT.KIE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O1712" t="str">
            <v>POS NERACA</v>
          </cell>
          <cell r="R1712">
            <v>0</v>
          </cell>
          <cell r="S1712">
            <v>159170</v>
          </cell>
          <cell r="Y1712">
            <v>762</v>
          </cell>
          <cell r="Z1712" t="str">
            <v>PEMBY BIAYA PHOTO COPY BLN DES'01 INV.NO.17/KK-KIE/I/02/BTG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E1713">
            <v>762</v>
          </cell>
          <cell r="G1713" t="str">
            <v>K027</v>
          </cell>
          <cell r="H1713" t="str">
            <v>KOPERASI KARY.PT.KIE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O1713" t="str">
            <v>POS NERACA</v>
          </cell>
          <cell r="R1713">
            <v>0</v>
          </cell>
          <cell r="S1713">
            <v>2520000</v>
          </cell>
          <cell r="Y1713">
            <v>762</v>
          </cell>
          <cell r="Z1713" t="str">
            <v>PEMBY PENGADAAN SUSU KOTAK U/ B.PLANT INV.23/KK-KIE/I/02/BTG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C1714" t="str">
            <v>MM/00138/V/01/02/BTG</v>
          </cell>
          <cell r="E1714">
            <v>762</v>
          </cell>
          <cell r="G1714" t="str">
            <v>K027</v>
          </cell>
          <cell r="H1714" t="str">
            <v>KOPERASI KARY.PT.KIE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O1714" t="str">
            <v>UNIT BATCHING PLANT</v>
          </cell>
          <cell r="R1714">
            <v>2520000</v>
          </cell>
          <cell r="S1714">
            <v>0</v>
          </cell>
          <cell r="Y1714">
            <v>762</v>
          </cell>
          <cell r="Z1714" t="str">
            <v>PEMBY PENGADAAN SUSU KOTAK U/ B.PLANT INV.23/KK-KIE/I/02/BTG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C1715" t="str">
            <v>MM/00138/V/01/02/BTG</v>
          </cell>
          <cell r="E1715">
            <v>762</v>
          </cell>
          <cell r="G1715" t="str">
            <v>K027</v>
          </cell>
          <cell r="H1715" t="str">
            <v>KOPERASI KARY.PT.KIE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O1715" t="str">
            <v>UNIT BATCHING PLANT</v>
          </cell>
          <cell r="R1715">
            <v>252000</v>
          </cell>
          <cell r="S1715">
            <v>0</v>
          </cell>
          <cell r="Y1715">
            <v>762</v>
          </cell>
          <cell r="Z1715" t="str">
            <v>PEMBY PENGADAAN SUSU KOTAK U/ B.PLANT INV.23/KK-KIE/I/02/BTG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C1716" t="str">
            <v>MM/00138/V/01/02/BTG</v>
          </cell>
          <cell r="E1716">
            <v>762</v>
          </cell>
          <cell r="G1716" t="str">
            <v>K027</v>
          </cell>
          <cell r="H1716" t="str">
            <v>KOPERASI KARY.PT.KIE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O1716" t="str">
            <v>POS NERACA</v>
          </cell>
          <cell r="R1716">
            <v>0</v>
          </cell>
          <cell r="S1716">
            <v>252000</v>
          </cell>
          <cell r="Y1716">
            <v>762</v>
          </cell>
          <cell r="Z1716" t="str">
            <v>PEMBY PENGADAAN SUSU KOTAK U/ B.PLANT INV.23/KK-KIE/I/02/BTG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E1717">
            <v>762</v>
          </cell>
          <cell r="G1717" t="str">
            <v>K027</v>
          </cell>
          <cell r="H1717" t="str">
            <v>KOPERASI KARY.PT.KIE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O1717" t="str">
            <v>POS NERACA</v>
          </cell>
          <cell r="R1717">
            <v>0</v>
          </cell>
          <cell r="S1717">
            <v>3283000</v>
          </cell>
          <cell r="Y1717">
            <v>762</v>
          </cell>
          <cell r="Z1717" t="str">
            <v>PEMBY PENYEDIAAN CATERING UTK PEMBONGKARAN MATERIAL BATU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G1718" t="str">
            <v>K027</v>
          </cell>
          <cell r="H1718" t="str">
            <v>KOPERASI KARY.PT.KIE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O1718" t="str">
            <v>UNIT BATCHING PLANT</v>
          </cell>
          <cell r="R1718">
            <v>3283000</v>
          </cell>
          <cell r="S1718">
            <v>0</v>
          </cell>
          <cell r="Y1718">
            <v>762</v>
          </cell>
          <cell r="Z1718" t="str">
            <v>PEMBY PENYEDIAAN CATERING UTK PEMBONGKARAN MATERIAL BATU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G1719" t="str">
            <v>K027</v>
          </cell>
          <cell r="H1719" t="str">
            <v>KOPERASI KARY.PT.KIE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O1719" t="str">
            <v>UNIT BATCHING PLANT</v>
          </cell>
          <cell r="R1719">
            <v>328300</v>
          </cell>
          <cell r="S1719">
            <v>0</v>
          </cell>
          <cell r="Y1719">
            <v>762</v>
          </cell>
          <cell r="Z1719" t="str">
            <v>PEMBY PENYEDIAAN CATERING UTK PEMBONGKARAN MATERIAL BATU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C1720" t="str">
            <v>MM/00139/V/01/02/BTG</v>
          </cell>
          <cell r="E1720">
            <v>762</v>
          </cell>
          <cell r="G1720" t="str">
            <v>K027</v>
          </cell>
          <cell r="H1720" t="str">
            <v>KOPERASI KARY.PT.KIE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O1720" t="str">
            <v>POS NERACA</v>
          </cell>
          <cell r="R1720">
            <v>0</v>
          </cell>
          <cell r="S1720">
            <v>328300</v>
          </cell>
          <cell r="Y1720">
            <v>762</v>
          </cell>
          <cell r="Z1720" t="str">
            <v>PEMBY PENYEDIAAN CATERING UTK PEMBONGKARAN MATERIAL BATU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G1721" t="str">
            <v>K027</v>
          </cell>
          <cell r="H1721" t="str">
            <v>KOPERASI KARY.PT.KIE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O1721" t="str">
            <v>POS NERACA</v>
          </cell>
          <cell r="R1721">
            <v>0</v>
          </cell>
          <cell r="S1721">
            <v>3472000</v>
          </cell>
          <cell r="Y1721">
            <v>762</v>
          </cell>
          <cell r="Z1721" t="str">
            <v>PEMBY PENYED.CATERING UTK BONGKAR MATERIAL &amp; BATCHING PLANT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C1722" t="str">
            <v>MM/00140/V/01/02/BTG</v>
          </cell>
          <cell r="E1722">
            <v>762</v>
          </cell>
          <cell r="G1722" t="str">
            <v>K027</v>
          </cell>
          <cell r="H1722" t="str">
            <v>KOPERASI KARY.PT.KIE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O1722" t="str">
            <v>UNIT BATCHING PLANT</v>
          </cell>
          <cell r="R1722">
            <v>3472000</v>
          </cell>
          <cell r="S1722">
            <v>0</v>
          </cell>
          <cell r="Y1722">
            <v>762</v>
          </cell>
          <cell r="Z1722" t="str">
            <v>PEMBY PENYED.CATERING UTK BONGKAR MATERIAL &amp; BATCHING PLANT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C1723" t="str">
            <v>MM/00140/V/01/02/BTG</v>
          </cell>
          <cell r="E1723">
            <v>762</v>
          </cell>
          <cell r="G1723" t="str">
            <v>K027</v>
          </cell>
          <cell r="H1723" t="str">
            <v>KOPERASI KARY.PT.KIE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O1723" t="str">
            <v>UNIT BATCHING PLANT</v>
          </cell>
          <cell r="R1723">
            <v>347200</v>
          </cell>
          <cell r="S1723">
            <v>0</v>
          </cell>
          <cell r="Y1723">
            <v>762</v>
          </cell>
          <cell r="Z1723" t="str">
            <v>PEMBY PENYED.CATERING UTK BONGKAR MATERIAL &amp; BATCHING PLANT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G1724" t="str">
            <v>K027</v>
          </cell>
          <cell r="H1724" t="str">
            <v>KOPERASI KARY.PT.KIE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O1724" t="str">
            <v>POS NERACA</v>
          </cell>
          <cell r="R1724">
            <v>0</v>
          </cell>
          <cell r="S1724">
            <v>347200</v>
          </cell>
          <cell r="Y1724">
            <v>762</v>
          </cell>
          <cell r="Z1724" t="str">
            <v>PEMBY PENYED.CATERING UTK BONGKAR MATERIAL &amp; BATCHING PLANT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E1725">
            <v>762</v>
          </cell>
          <cell r="G1725" t="str">
            <v>K027</v>
          </cell>
          <cell r="H1725" t="str">
            <v>KOPERASI KARY.PT.KIE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O1725" t="str">
            <v>POS NERACA</v>
          </cell>
          <cell r="R1725">
            <v>0</v>
          </cell>
          <cell r="S1725">
            <v>3185000</v>
          </cell>
          <cell r="Y1725">
            <v>762</v>
          </cell>
          <cell r="Z1725" t="str">
            <v>PEMBAYARAN PENYEDIAAN CATERING UNTUK KARYAWAN BATCHING PLANT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G1726" t="str">
            <v>K027</v>
          </cell>
          <cell r="H1726" t="str">
            <v>KOPERASI KARY.PT.KIE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O1726" t="str">
            <v>UNIT BATCHING PLANT</v>
          </cell>
          <cell r="R1726">
            <v>3185000</v>
          </cell>
          <cell r="S1726">
            <v>0</v>
          </cell>
          <cell r="Y1726">
            <v>762</v>
          </cell>
          <cell r="Z1726" t="str">
            <v>PEMBAYARAN PENYEDIAAN CATERING UNTUK KARYAWAN BATCHING PLANT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C1727" t="str">
            <v>MM/00141/V/01/02/BTG</v>
          </cell>
          <cell r="E1727">
            <v>762</v>
          </cell>
          <cell r="G1727" t="str">
            <v>K027</v>
          </cell>
          <cell r="H1727" t="str">
            <v>KOPERASI KARY.PT.KIE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O1727" t="str">
            <v>UNIT BATCHING PLANT</v>
          </cell>
          <cell r="R1727">
            <v>318500</v>
          </cell>
          <cell r="S1727">
            <v>0</v>
          </cell>
          <cell r="Y1727">
            <v>762</v>
          </cell>
          <cell r="Z1727" t="str">
            <v>PEMBAYARAN PENYEDIAAN CATERING UNTUK KARYAWAN BATCHING PLANT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G1728" t="str">
            <v>K027</v>
          </cell>
          <cell r="H1728" t="str">
            <v>KOPERASI KARY.PT.KIE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O1728" t="str">
            <v>POS NERACA</v>
          </cell>
          <cell r="R1728">
            <v>0</v>
          </cell>
          <cell r="S1728">
            <v>318500</v>
          </cell>
          <cell r="Y1728">
            <v>762</v>
          </cell>
          <cell r="Z1728" t="str">
            <v>PEMBAYARAN PENYEDIAAN CATERING UNTUK KARYAWAN BATCHING PLANT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E1729">
            <v>762</v>
          </cell>
          <cell r="G1729" t="str">
            <v>K027</v>
          </cell>
          <cell r="H1729" t="str">
            <v>KOPERASI KARY.PT.KIE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O1729" t="str">
            <v>POS NERACA</v>
          </cell>
          <cell r="R1729">
            <v>0</v>
          </cell>
          <cell r="S1729">
            <v>4588922</v>
          </cell>
          <cell r="Y1729">
            <v>762</v>
          </cell>
          <cell r="Z1729" t="str">
            <v>PEMBY PEKERJAAN RENOVASI BANGUNAN UTK GEDUNG &amp; RUANG KANTOR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C1730" t="str">
            <v>MM/00142/V/01/02/BTG</v>
          </cell>
          <cell r="E1730">
            <v>762</v>
          </cell>
          <cell r="G1730" t="str">
            <v>K027</v>
          </cell>
          <cell r="H1730" t="str">
            <v>KOPERASI KARY.PT.KIE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O1730" t="str">
            <v>UNIT WISKIE</v>
          </cell>
          <cell r="R1730">
            <v>4934325</v>
          </cell>
          <cell r="S1730">
            <v>0</v>
          </cell>
          <cell r="Y1730">
            <v>762</v>
          </cell>
          <cell r="Z1730" t="str">
            <v>PEMBY PEKERJAAN RENOVASI BANGUNAN UTK GEDUNG &amp; RUANG KANTOR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G1731" t="str">
            <v>K027</v>
          </cell>
          <cell r="H1731" t="str">
            <v>KOPERASI KARY.PT.KIE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O1731" t="str">
            <v>POS NERACA</v>
          </cell>
          <cell r="R1731">
            <v>493433</v>
          </cell>
          <cell r="S1731">
            <v>0</v>
          </cell>
          <cell r="Y1731">
            <v>762</v>
          </cell>
          <cell r="Z1731" t="str">
            <v>PEMBY PEKERJAAN RENOVASI BANGUNAN UTK GEDUNG &amp; RUANG KANTOR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C1732" t="str">
            <v>MM/00142/V/01/02/BTG</v>
          </cell>
          <cell r="E1732">
            <v>762</v>
          </cell>
          <cell r="G1732" t="str">
            <v>K027</v>
          </cell>
          <cell r="H1732" t="str">
            <v>KOPERASI KARY.PT.KIE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O1732" t="str">
            <v>POS NERACA</v>
          </cell>
          <cell r="R1732">
            <v>0</v>
          </cell>
          <cell r="S1732">
            <v>493433</v>
          </cell>
          <cell r="Y1732">
            <v>762</v>
          </cell>
          <cell r="Z1732" t="str">
            <v>PEMBY PEKERJAAN RENOVASI BANGUNAN UTK GEDUNG &amp; RUANG KANTOR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C1733" t="str">
            <v>MM/00142/V/01/02/BTG</v>
          </cell>
          <cell r="E1733">
            <v>762</v>
          </cell>
          <cell r="G1733" t="str">
            <v>K027</v>
          </cell>
          <cell r="H1733" t="str">
            <v>KOPERASI KARY.PT.KIE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O1733" t="str">
            <v>POS NERACA</v>
          </cell>
          <cell r="R1733">
            <v>0</v>
          </cell>
          <cell r="S1733">
            <v>98687</v>
          </cell>
          <cell r="Y1733">
            <v>762</v>
          </cell>
          <cell r="Z1733" t="str">
            <v>PEMBY PEKERJAAN RENOVASI BANGUNAN UTK GEDUNG &amp; RUANG KANTOR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C1734" t="str">
            <v>MM/00142/V/01/02/BTG</v>
          </cell>
          <cell r="E1734">
            <v>762</v>
          </cell>
          <cell r="G1734" t="str">
            <v>K027</v>
          </cell>
          <cell r="H1734" t="str">
            <v>KOPERASI KARY.PT.KIE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O1734" t="str">
            <v>POS NERACA</v>
          </cell>
          <cell r="R1734">
            <v>0</v>
          </cell>
          <cell r="S1734">
            <v>246716</v>
          </cell>
          <cell r="Y1734">
            <v>762</v>
          </cell>
          <cell r="Z1734" t="str">
            <v>PEMBY PEKERJAAN RENOVASI BANGUNAN UTK GEDUNG &amp; RUANG KANTOR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E1735">
            <v>762</v>
          </cell>
          <cell r="G1735" t="str">
            <v>K016</v>
          </cell>
          <cell r="H1735" t="str">
            <v>KALTIM ADVENTURE, PT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O1735" t="str">
            <v>POS NERACA</v>
          </cell>
          <cell r="R1735">
            <v>0</v>
          </cell>
          <cell r="S1735">
            <v>1921800</v>
          </cell>
          <cell r="Y1735">
            <v>762</v>
          </cell>
          <cell r="Z1735" t="str">
            <v>PEMBY PENGAMBILAN TICKET PESAWAT INV.0774/INV/KATTS-J/XII/01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C1736" t="str">
            <v>MM/00143/V/01/02/BTG</v>
          </cell>
          <cell r="E1736">
            <v>762</v>
          </cell>
          <cell r="G1736" t="str">
            <v>K016</v>
          </cell>
          <cell r="H1736" t="str">
            <v>KALTIM ADVENTURE, PT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O1736" t="str">
            <v>DIREKSI/DEKOM</v>
          </cell>
          <cell r="R1736">
            <v>1041300</v>
          </cell>
          <cell r="S1736">
            <v>0</v>
          </cell>
          <cell r="Y1736">
            <v>762</v>
          </cell>
          <cell r="Z1736" t="str">
            <v>PEMBY PENGAMBILAN TICKET PESAWAT INV.0774/INV/KATTS-J/XII/01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G1737" t="str">
            <v>K016</v>
          </cell>
          <cell r="H1737" t="str">
            <v>KALTIM ADVENTURE, PT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O1737" t="str">
            <v>DIV. KEUANGAN &amp; KOMERSIL</v>
          </cell>
          <cell r="R1737">
            <v>880500</v>
          </cell>
          <cell r="S1737">
            <v>0</v>
          </cell>
          <cell r="Y1737">
            <v>762</v>
          </cell>
          <cell r="Z1737" t="str">
            <v>PEMBY PENGAMBILAN TICKET PESAWAT INV.0774/INV/KATTS-J/XII/01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E1738">
            <v>762</v>
          </cell>
          <cell r="G1738" t="str">
            <v>K027</v>
          </cell>
          <cell r="H1738" t="str">
            <v>KOPERASI KARY.PT.KIE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O1738" t="str">
            <v>POS NERACA</v>
          </cell>
          <cell r="R1738">
            <v>0</v>
          </cell>
          <cell r="S1738">
            <v>3500000</v>
          </cell>
          <cell r="Y1738">
            <v>762</v>
          </cell>
          <cell r="Z1738" t="str">
            <v>PEMBY SEWA PAKAI I (SATU) UNIT KIJANG INV.15/KK-KIE/I/02/BTG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G1739" t="str">
            <v>K027</v>
          </cell>
          <cell r="H1739" t="str">
            <v>KOPERASI KARY.PT.KIE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O1739" t="str">
            <v>POS NERACA</v>
          </cell>
          <cell r="R1739">
            <v>3500000</v>
          </cell>
          <cell r="S1739">
            <v>0</v>
          </cell>
          <cell r="Y1739">
            <v>762</v>
          </cell>
          <cell r="Z1739" t="str">
            <v>PEMBY SEWA PAKAI I (SATU) UNIT KIJANG INV.15/KK-KIE/I/02/BTG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C1740" t="str">
            <v>MM/00144/V/01/02/BTG</v>
          </cell>
          <cell r="E1740">
            <v>762</v>
          </cell>
          <cell r="G1740" t="str">
            <v>K027</v>
          </cell>
          <cell r="H1740" t="str">
            <v>KOPERASI KARY.PT.KIE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O1740" t="str">
            <v>RT. PROTOKOL &amp; POOL KEND</v>
          </cell>
          <cell r="R1740">
            <v>108247</v>
          </cell>
          <cell r="S1740">
            <v>0</v>
          </cell>
          <cell r="Y1740">
            <v>762</v>
          </cell>
          <cell r="Z1740" t="str">
            <v>PEMBY SEWA PAKAI I (SATU) UNIT KIJANG INV.15/KK-KIE/I/02/BTG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C1741" t="str">
            <v>MM/00144/V/01/02/BTG</v>
          </cell>
          <cell r="E1741">
            <v>762</v>
          </cell>
          <cell r="G1741" t="str">
            <v>K027</v>
          </cell>
          <cell r="H1741" t="str">
            <v>KOPERASI KARY.PT.KIE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O1741" t="str">
            <v>POS NERACA</v>
          </cell>
          <cell r="R1741">
            <v>360825</v>
          </cell>
          <cell r="S1741">
            <v>0</v>
          </cell>
          <cell r="Y1741">
            <v>762</v>
          </cell>
          <cell r="Z1741" t="str">
            <v>PEMBY SEWA PAKAI I (SATU) UNIT KIJANG INV.15/KK-KIE/I/02/BTG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G1742" t="str">
            <v>K027</v>
          </cell>
          <cell r="H1742" t="str">
            <v>KOPERASI KARY.PT.KIE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O1742" t="str">
            <v>POS NERACA</v>
          </cell>
          <cell r="R1742">
            <v>0</v>
          </cell>
          <cell r="S1742">
            <v>360825</v>
          </cell>
          <cell r="Y1742">
            <v>762</v>
          </cell>
          <cell r="Z1742" t="str">
            <v>PEMBY SEWA PAKAI I (SATU) UNIT KIJANG INV.15/KK-KIE/I/02/BTG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C1743" t="str">
            <v>MM/00144/V/01/02/BTG</v>
          </cell>
          <cell r="E1743">
            <v>762</v>
          </cell>
          <cell r="G1743" t="str">
            <v>K027</v>
          </cell>
          <cell r="H1743" t="str">
            <v>KOPERASI KARY.PT.KIE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O1743" t="str">
            <v>POS NERACA</v>
          </cell>
          <cell r="R1743">
            <v>0</v>
          </cell>
          <cell r="S1743">
            <v>108247</v>
          </cell>
          <cell r="Y1743">
            <v>762</v>
          </cell>
          <cell r="Z1743" t="str">
            <v>PEMBY SEWA PAKAI I (SATU) UNIT KIJANG INV.15/KK-KIE/I/02/BTG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G1744" t="str">
            <v>K027</v>
          </cell>
          <cell r="H1744" t="str">
            <v>KOPERASI KARY.PT.KIE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O1744" t="str">
            <v>POS NERACA</v>
          </cell>
          <cell r="R1744">
            <v>0</v>
          </cell>
          <cell r="S1744">
            <v>84279369</v>
          </cell>
          <cell r="Y1744">
            <v>762</v>
          </cell>
          <cell r="Z1744" t="str">
            <v>PEMBY PENGADAAN BATU PECAH &amp; PASIR CUCI EX.PALU PENGIRIMAN V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G1745" t="str">
            <v>K027</v>
          </cell>
          <cell r="H1745" t="str">
            <v>KOPERASI KARY.PT.KIE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O1745" t="str">
            <v>POS NERACA</v>
          </cell>
          <cell r="R1745">
            <v>164259369</v>
          </cell>
          <cell r="S1745">
            <v>0</v>
          </cell>
          <cell r="Y1745">
            <v>762</v>
          </cell>
          <cell r="Z1745" t="str">
            <v>PEMBY PENGADAAN BATU PECAH &amp; PASIR CUCI EX.PALU PENGIRIMAN V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G1746" t="str">
            <v>K027</v>
          </cell>
          <cell r="H1746" t="str">
            <v>KOPERASI KARY.PT.KIE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O1746" t="str">
            <v>POS NERACA</v>
          </cell>
          <cell r="R1746">
            <v>16425937</v>
          </cell>
          <cell r="S1746">
            <v>0</v>
          </cell>
          <cell r="Y1746">
            <v>762</v>
          </cell>
          <cell r="Z1746" t="str">
            <v>PEMBY PENGADAAN BATU PECAH &amp; PASIR CUCI EX.PALU PENGIRIMAN V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G1747" t="str">
            <v>K027</v>
          </cell>
          <cell r="H1747" t="str">
            <v>KOPERASI KARY.PT.KIE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O1747" t="str">
            <v>POS NERACA</v>
          </cell>
          <cell r="R1747">
            <v>0</v>
          </cell>
          <cell r="S1747">
            <v>16425937</v>
          </cell>
          <cell r="Y1747">
            <v>762</v>
          </cell>
          <cell r="Z1747" t="str">
            <v>PEMBY PENGADAAN BATU PECAH &amp; PASIR CUCI EX.PALU PENGIRIMAN V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C1748" t="str">
            <v>MM/00145/V/01/02/BTG</v>
          </cell>
          <cell r="E1748">
            <v>762</v>
          </cell>
          <cell r="G1748" t="str">
            <v>K027</v>
          </cell>
          <cell r="H1748" t="str">
            <v>KOPERASI KARY.PT.KIE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O1748" t="str">
            <v>POS NERACA</v>
          </cell>
          <cell r="R1748">
            <v>0</v>
          </cell>
          <cell r="S1748">
            <v>79980000</v>
          </cell>
          <cell r="Y1748">
            <v>762</v>
          </cell>
          <cell r="Z1748" t="str">
            <v>PEMBY PENGADAAN BATU PECAH &amp; PASIR CUCI EX.PALU PENGIRIMAN V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G1749" t="str">
            <v>I009</v>
          </cell>
          <cell r="H1749" t="str">
            <v>ICA NUSANTARA, CV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O1749" t="str">
            <v>POS NERACA</v>
          </cell>
          <cell r="R1749">
            <v>0</v>
          </cell>
          <cell r="S1749">
            <v>2700000</v>
          </cell>
          <cell r="Y1749">
            <v>762</v>
          </cell>
          <cell r="Z1749" t="str">
            <v>PEMBY PENGADAAN MONITOR COMPUTER INVOICE NO.032/INV/ICA/I/02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G1750" t="str">
            <v>I009</v>
          </cell>
          <cell r="H1750" t="str">
            <v>ICA NUSANTARA, CV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O1750" t="str">
            <v>DIVISI TEKNIK</v>
          </cell>
          <cell r="R1750">
            <v>2700000</v>
          </cell>
          <cell r="S1750">
            <v>0</v>
          </cell>
          <cell r="Y1750">
            <v>762</v>
          </cell>
          <cell r="Z1750" t="str">
            <v>PEMBY PENGADAAN MONITOR COMPUTER INVOICE NO.032/INV/ICA/I/02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C1751" t="str">
            <v>MM/00146/V/01/02/BTG</v>
          </cell>
          <cell r="E1751">
            <v>762</v>
          </cell>
          <cell r="G1751" t="str">
            <v>I009</v>
          </cell>
          <cell r="H1751" t="str">
            <v>ICA NUSANTARA, CV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O1751" t="str">
            <v>POS NERACA</v>
          </cell>
          <cell r="R1751">
            <v>270000</v>
          </cell>
          <cell r="S1751">
            <v>0</v>
          </cell>
          <cell r="Y1751">
            <v>762</v>
          </cell>
          <cell r="Z1751" t="str">
            <v>PEMBY PENGADAAN MONITOR COMPUTER INVOICE NO.032/INV/ICA/I/02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G1752" t="str">
            <v>I009</v>
          </cell>
          <cell r="H1752" t="str">
            <v>ICA NUSANTARA, CV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O1752" t="str">
            <v>POS NERACA</v>
          </cell>
          <cell r="R1752">
            <v>0</v>
          </cell>
          <cell r="S1752">
            <v>270000</v>
          </cell>
          <cell r="Y1752">
            <v>762</v>
          </cell>
          <cell r="Z1752" t="str">
            <v>PEMBY PENGADAAN MONITOR COMPUTER INVOICE NO.032/INV/ICA/I/02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E1753">
            <v>762</v>
          </cell>
          <cell r="G1753" t="str">
            <v>A016</v>
          </cell>
          <cell r="H1753" t="str">
            <v>AMM. JOGASARA,AKUNTAN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O1753" t="str">
            <v>POS NERACA</v>
          </cell>
          <cell r="R1753">
            <v>0</v>
          </cell>
          <cell r="S1753">
            <v>5920000</v>
          </cell>
          <cell r="Y1753">
            <v>762</v>
          </cell>
          <cell r="Z1753" t="str">
            <v>PEMBY TERMYN KE III (100%) BIAYA AUDIT LAPORAN KEUANGAN 2001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C1754" t="str">
            <v>MM/00147/V/01/02/BTG</v>
          </cell>
          <cell r="E1754">
            <v>762</v>
          </cell>
          <cell r="G1754" t="str">
            <v>A016</v>
          </cell>
          <cell r="H1754" t="str">
            <v>AMM. JOGASARA,AKUNTAN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O1754" t="str">
            <v>DIV. KEUANGAN &amp; KOMERSIL</v>
          </cell>
          <cell r="R1754">
            <v>6400000</v>
          </cell>
          <cell r="S1754">
            <v>0</v>
          </cell>
          <cell r="Y1754">
            <v>762</v>
          </cell>
          <cell r="Z1754" t="str">
            <v>PEMBY TERMYN KE III (100%) BIAYA AUDIT LAPORAN KEUANGAN 2001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C1755" t="str">
            <v>MM/00147/V/01/02/BTG</v>
          </cell>
          <cell r="E1755">
            <v>762</v>
          </cell>
          <cell r="G1755" t="str">
            <v>A016</v>
          </cell>
          <cell r="H1755" t="str">
            <v>AMM. JOGASARA,AKUNTAN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O1755" t="str">
            <v>POS NERACA</v>
          </cell>
          <cell r="R1755">
            <v>640000</v>
          </cell>
          <cell r="S1755">
            <v>0</v>
          </cell>
          <cell r="Y1755">
            <v>762</v>
          </cell>
          <cell r="Z1755" t="str">
            <v>PEMBY TERMYN KE III (100%) BIAYA AUDIT LAPORAN KEUANGAN 2001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G1756" t="str">
            <v>A016</v>
          </cell>
          <cell r="H1756" t="str">
            <v>AMM. JOGASARA,AKUNTAN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O1756" t="str">
            <v>POS NERACA</v>
          </cell>
          <cell r="R1756">
            <v>0</v>
          </cell>
          <cell r="S1756">
            <v>640000</v>
          </cell>
          <cell r="Y1756">
            <v>762</v>
          </cell>
          <cell r="Z1756" t="str">
            <v>PEMBY TERMYN KE III (100%) BIAYA AUDIT LAPORAN KEUANGAN 2001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C1757" t="str">
            <v>MM/00147/V/01/02/BTG</v>
          </cell>
          <cell r="E1757">
            <v>762</v>
          </cell>
          <cell r="G1757" t="str">
            <v>A016</v>
          </cell>
          <cell r="H1757" t="str">
            <v>AMM. JOGASARA,AKUNTAN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O1757" t="str">
            <v>POS NERACA</v>
          </cell>
          <cell r="R1757">
            <v>0</v>
          </cell>
          <cell r="S1757">
            <v>480000</v>
          </cell>
          <cell r="Y1757">
            <v>762</v>
          </cell>
          <cell r="Z1757" t="str">
            <v>PEMBY TERMYN KE III (100%) BIAYA AUDIT LAPORAN KEUANGAN 2001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E1758">
            <v>762</v>
          </cell>
          <cell r="G1758" t="str">
            <v>K027</v>
          </cell>
          <cell r="H1758" t="str">
            <v>KOPERASI KARY.PT.KIE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O1758" t="str">
            <v>POS NERACA</v>
          </cell>
          <cell r="R1758">
            <v>0</v>
          </cell>
          <cell r="S1758">
            <v>1750000</v>
          </cell>
          <cell r="Y1758">
            <v>762</v>
          </cell>
          <cell r="Z1758" t="str">
            <v>PEMBY SEWA PAKAI I (SATU) UNIT DAIHATSU INV.7/KK-KIE/I/2002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G1759" t="str">
            <v>K027</v>
          </cell>
          <cell r="H1759" t="str">
            <v>KOPERASI KARY.PT.KIE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O1759" t="str">
            <v>POS NERACA</v>
          </cell>
          <cell r="R1759">
            <v>1750000</v>
          </cell>
          <cell r="S1759">
            <v>0</v>
          </cell>
          <cell r="Y1759">
            <v>762</v>
          </cell>
          <cell r="Z1759" t="str">
            <v>PEMBY SEWA PAKAI I (SATU) UNIT DAIHATSU INV.7/KK-KIE/I/2002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C1760" t="str">
            <v>MM/00148/V/01/02/BTG</v>
          </cell>
          <cell r="E1760">
            <v>762</v>
          </cell>
          <cell r="G1760" t="str">
            <v>K027</v>
          </cell>
          <cell r="H1760" t="str">
            <v>KOPERASI KARY.PT.KIE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O1760" t="str">
            <v>PERTAMANAN</v>
          </cell>
          <cell r="R1760">
            <v>54124</v>
          </cell>
          <cell r="S1760">
            <v>0</v>
          </cell>
          <cell r="Y1760">
            <v>762</v>
          </cell>
          <cell r="Z1760" t="str">
            <v>PEMBY SEWA PAKAI I (SATU) UNIT DAIHATSU INV.7/KK-KIE/I/2002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C1761" t="str">
            <v>MM/00148/V/01/02/BTG</v>
          </cell>
          <cell r="E1761">
            <v>762</v>
          </cell>
          <cell r="G1761" t="str">
            <v>K027</v>
          </cell>
          <cell r="H1761" t="str">
            <v>KOPERASI KARY.PT.KIE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O1761" t="str">
            <v>POS NERACA</v>
          </cell>
          <cell r="R1761">
            <v>180412</v>
          </cell>
          <cell r="S1761">
            <v>0</v>
          </cell>
          <cell r="Y1761">
            <v>762</v>
          </cell>
          <cell r="Z1761" t="str">
            <v>PEMBY SEWA PAKAI I (SATU) UNIT DAIHATSU INV.7/KK-KIE/I/2002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C1762" t="str">
            <v>MM/00148/V/01/02/BTG</v>
          </cell>
          <cell r="E1762">
            <v>762</v>
          </cell>
          <cell r="G1762" t="str">
            <v>K027</v>
          </cell>
          <cell r="H1762" t="str">
            <v>KOPERASI KARY.PT.KIE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O1762" t="str">
            <v>POS NERACA</v>
          </cell>
          <cell r="R1762">
            <v>0</v>
          </cell>
          <cell r="S1762">
            <v>180412</v>
          </cell>
          <cell r="Y1762">
            <v>762</v>
          </cell>
          <cell r="Z1762" t="str">
            <v>PEMBY SEWA PAKAI I (SATU) UNIT DAIHATSU INV.7/KK-KIE/I/2002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C1763" t="str">
            <v>MM/00148/V/01/02/BTG</v>
          </cell>
          <cell r="E1763">
            <v>762</v>
          </cell>
          <cell r="G1763" t="str">
            <v>K027</v>
          </cell>
          <cell r="H1763" t="str">
            <v>KOPERASI KARY.PT.KIE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O1763" t="str">
            <v>POS NERACA</v>
          </cell>
          <cell r="R1763">
            <v>0</v>
          </cell>
          <cell r="S1763">
            <v>54124</v>
          </cell>
          <cell r="Y1763">
            <v>762</v>
          </cell>
          <cell r="Z1763" t="str">
            <v>PEMBY SEWA PAKAI I (SATU) UNIT DAIHATSU INV.7/KK-KIE/I/2002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E1764">
            <v>762</v>
          </cell>
          <cell r="G1764" t="str">
            <v>K027</v>
          </cell>
          <cell r="H1764" t="str">
            <v>KOPERASI KARY.PT.KIE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O1764" t="str">
            <v>POS NERACA</v>
          </cell>
          <cell r="R1764">
            <v>0</v>
          </cell>
          <cell r="S1764">
            <v>468486</v>
          </cell>
          <cell r="Y1764">
            <v>762</v>
          </cell>
          <cell r="Z1764" t="str">
            <v>PEMBY BIAYA LEMBUR OPERATOR PHOTO COPY PERIODE DESEMBER 2001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C1765" t="str">
            <v>MM/00149/V/01/02/BTG</v>
          </cell>
          <cell r="E1765">
            <v>762</v>
          </cell>
          <cell r="G1765" t="str">
            <v>K027</v>
          </cell>
          <cell r="H1765" t="str">
            <v>KOPERASI KARY.PT.KIE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O1765" t="str">
            <v>SEKRETARIAT</v>
          </cell>
          <cell r="R1765">
            <v>468486</v>
          </cell>
          <cell r="S1765">
            <v>0</v>
          </cell>
          <cell r="Y1765">
            <v>762</v>
          </cell>
          <cell r="Z1765" t="str">
            <v>PEMBY BIAYA LEMBUR OPERATOR PHOTO COPY PERIODE DESEMBER 2001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E1766">
            <v>762</v>
          </cell>
          <cell r="G1766" t="str">
            <v>P005</v>
          </cell>
          <cell r="H1766" t="str">
            <v>PBM KAD, PT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O1766" t="str">
            <v>POS NERACA</v>
          </cell>
          <cell r="R1766">
            <v>0</v>
          </cell>
          <cell r="S1766">
            <v>24801530</v>
          </cell>
          <cell r="Y1766">
            <v>762</v>
          </cell>
          <cell r="Z1766" t="str">
            <v>PEMBY BIAYA PEMBONGKARAN &amp; PENGANGKUTAN SEMEN PADANG UTK KIE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C1767" t="str">
            <v>MM/00150/V/01/02/BTG</v>
          </cell>
          <cell r="E1767">
            <v>762</v>
          </cell>
          <cell r="G1767" t="str">
            <v>P005</v>
          </cell>
          <cell r="H1767" t="str">
            <v>PBM KAD, PT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O1767" t="str">
            <v>UNIT BATCHING PLANT</v>
          </cell>
          <cell r="R1767">
            <v>24801530</v>
          </cell>
          <cell r="S1767">
            <v>0</v>
          </cell>
          <cell r="Y1767">
            <v>762</v>
          </cell>
          <cell r="Z1767" t="str">
            <v>PEMBY BIAYA PEMBONGKARAN &amp; PENGANGKUTAN SEMEN PADANG UTK KIE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G1768" t="str">
            <v>P005</v>
          </cell>
          <cell r="H1768" t="str">
            <v>PBM KAD, PT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O1768" t="str">
            <v>POS NERACA</v>
          </cell>
          <cell r="R1768">
            <v>2480153</v>
          </cell>
          <cell r="S1768">
            <v>0</v>
          </cell>
          <cell r="Y1768">
            <v>762</v>
          </cell>
          <cell r="Z1768" t="str">
            <v>PEMBY BIAYA PEMBONGKARAN &amp; PENGANGKUTAN SEMEN PADANG UTK KIE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C1769" t="str">
            <v>MM/00150/V/01/02/BTG</v>
          </cell>
          <cell r="E1769">
            <v>762</v>
          </cell>
          <cell r="G1769" t="str">
            <v>P005</v>
          </cell>
          <cell r="H1769" t="str">
            <v>PBM KAD, PT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O1769" t="str">
            <v>POS NERACA</v>
          </cell>
          <cell r="R1769">
            <v>0</v>
          </cell>
          <cell r="S1769">
            <v>2480153</v>
          </cell>
          <cell r="Y1769">
            <v>762</v>
          </cell>
          <cell r="Z1769" t="str">
            <v>PEMBY BIAYA PEMBONGKARAN &amp; PENGANGKUTAN SEMEN PADANG UTK KIE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E1770">
            <v>762</v>
          </cell>
          <cell r="G1770" t="str">
            <v>M026</v>
          </cell>
          <cell r="H1770" t="str">
            <v>MITRA KARYA PUTRA, CV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O1770" t="str">
            <v>POS NERACA</v>
          </cell>
          <cell r="R1770">
            <v>0</v>
          </cell>
          <cell r="S1770">
            <v>1054620</v>
          </cell>
          <cell r="Y1770">
            <v>762</v>
          </cell>
          <cell r="Z1770" t="str">
            <v>PEMBY BIAYA CETAKAN FORM ORDER PEMBELIAN BACKUP TERLAMPIR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C1771" t="str">
            <v>MM/00151/V/01/02/BTG</v>
          </cell>
          <cell r="E1771">
            <v>762</v>
          </cell>
          <cell r="G1771" t="str">
            <v>M026</v>
          </cell>
          <cell r="H1771" t="str">
            <v>MITRA KARYA PUTRA, CV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O1771" t="str">
            <v>SEKRETARIAT</v>
          </cell>
          <cell r="R1771">
            <v>972000</v>
          </cell>
          <cell r="S1771">
            <v>0</v>
          </cell>
          <cell r="Y1771">
            <v>762</v>
          </cell>
          <cell r="Z1771" t="str">
            <v>PEMBY BIAYA CETAKAN FORM ORDER PEMBELIAN BACKUP TERLAMPIR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C1772" t="str">
            <v>MM/00151/V/01/02/BTG</v>
          </cell>
          <cell r="E1772">
            <v>762</v>
          </cell>
          <cell r="G1772" t="str">
            <v>M026</v>
          </cell>
          <cell r="H1772" t="str">
            <v>MITRA KARYA PUTRA, CV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O1772" t="str">
            <v>POS NERACA</v>
          </cell>
          <cell r="R1772">
            <v>97200</v>
          </cell>
          <cell r="S1772">
            <v>0</v>
          </cell>
          <cell r="Y1772">
            <v>762</v>
          </cell>
          <cell r="Z1772" t="str">
            <v>PEMBY BIAYA CETAKAN FORM ORDER PEMBELIAN BACKUP TERLAMPIR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C1773" t="str">
            <v>MM/00151/V/01/02/BTG</v>
          </cell>
          <cell r="E1773">
            <v>762</v>
          </cell>
          <cell r="G1773" t="str">
            <v>M026</v>
          </cell>
          <cell r="H1773" t="str">
            <v>MITRA KARYA PUTRA, CV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O1773" t="str">
            <v>PENERIMAAN NON USAHA</v>
          </cell>
          <cell r="R1773">
            <v>0</v>
          </cell>
          <cell r="S1773">
            <v>14580</v>
          </cell>
          <cell r="Y1773">
            <v>762</v>
          </cell>
          <cell r="Z1773" t="str">
            <v>PEMBY BIAYA CETAKAN FORM ORDER PEMBELIAN BACKUP TERLAMPIR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E1774">
            <v>762</v>
          </cell>
          <cell r="G1774" t="str">
            <v>K016</v>
          </cell>
          <cell r="H1774" t="str">
            <v>KALTIM ADVENTURE, PT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O1774" t="str">
            <v>POS NERACA</v>
          </cell>
          <cell r="R1774">
            <v>0</v>
          </cell>
          <cell r="S1774">
            <v>3798700</v>
          </cell>
          <cell r="Y1774">
            <v>762</v>
          </cell>
          <cell r="Z1774" t="str">
            <v>PEMBY PENGAMBILAN TICKET PESAWAT INV.32/INV/KATTS-J/I/2002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C1775" t="str">
            <v>MM/00152/V/01/02/BTG</v>
          </cell>
          <cell r="E1775">
            <v>762</v>
          </cell>
          <cell r="G1775" t="str">
            <v>K016</v>
          </cell>
          <cell r="H1775" t="str">
            <v>KALTIM ADVENTURE, PT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O1775" t="str">
            <v>DIREKSI/DEKOM</v>
          </cell>
          <cell r="R1775">
            <v>3798700</v>
          </cell>
          <cell r="S1775">
            <v>0</v>
          </cell>
          <cell r="Y1775">
            <v>762</v>
          </cell>
          <cell r="Z1775" t="str">
            <v>PEMBY PENGAMBILAN TICKET PESAWAT INV.32/INV/KATTS-J/I/2002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E1776">
            <v>762</v>
          </cell>
          <cell r="G1776" t="str">
            <v>K026</v>
          </cell>
          <cell r="H1776" t="str">
            <v>KANTOR PELAYANAN PAJAK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O1776" t="str">
            <v>POS NERACA</v>
          </cell>
          <cell r="R1776">
            <v>0</v>
          </cell>
          <cell r="S1776">
            <v>36555193</v>
          </cell>
          <cell r="Y1776">
            <v>762</v>
          </cell>
          <cell r="Z1776" t="str">
            <v>PEMBAYARAN HUTANG PPN WAPU PRD JANUARI 2002 BACKUP TERLAMPIR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G1777" t="str">
            <v>K026</v>
          </cell>
          <cell r="H1777" t="str">
            <v>KANTOR PELAYANAN PAJAK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O1777" t="str">
            <v>POS NERACA</v>
          </cell>
          <cell r="R1777">
            <v>6519100</v>
          </cell>
          <cell r="S1777">
            <v>0</v>
          </cell>
          <cell r="Y1777">
            <v>762</v>
          </cell>
          <cell r="Z1777" t="str">
            <v>PEMBAYARAN HUTANG PPN WAPU PRD JANUARI 2002 BACKUP TERLAMPIR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G1778" t="str">
            <v>K026</v>
          </cell>
          <cell r="H1778" t="str">
            <v>KANTOR PELAYANAN PAJAK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O1778" t="str">
            <v>POS NERACA</v>
          </cell>
          <cell r="R1778">
            <v>180412</v>
          </cell>
          <cell r="S1778">
            <v>0</v>
          </cell>
          <cell r="Y1778">
            <v>762</v>
          </cell>
          <cell r="Z1778" t="str">
            <v>PEMBAYARAN HUTANG PPN WAPU PRD JANUARI 2002 BACKUP TERLAMPIR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G1779" t="str">
            <v>K026</v>
          </cell>
          <cell r="H1779" t="str">
            <v>KANTOR PELAYANAN PAJAK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O1779" t="str">
            <v>POS NERACA</v>
          </cell>
          <cell r="R1779">
            <v>180412</v>
          </cell>
          <cell r="S1779">
            <v>0</v>
          </cell>
          <cell r="Y1779">
            <v>762</v>
          </cell>
          <cell r="Z1779" t="str">
            <v>PEMBAYARAN HUTANG PPN WAPU PRD JANUARI 2002 BACKUP TERLAMPIR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G1780" t="str">
            <v>K026</v>
          </cell>
          <cell r="H1780" t="str">
            <v>KANTOR PELAYANAN PAJAK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O1780" t="str">
            <v>POS NERACA</v>
          </cell>
          <cell r="R1780">
            <v>1183450</v>
          </cell>
          <cell r="S1780">
            <v>0</v>
          </cell>
          <cell r="Y1780">
            <v>762</v>
          </cell>
          <cell r="Z1780" t="str">
            <v>PEMBAYARAN HUTANG PPN WAPU PRD JANUARI 2002 BACKUP TERLAMPIR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G1781" t="str">
            <v>K026</v>
          </cell>
          <cell r="H1781" t="str">
            <v>KANTOR PELAYANAN PAJAK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O1781" t="str">
            <v>POS NERACA</v>
          </cell>
          <cell r="R1781">
            <v>235000</v>
          </cell>
          <cell r="S1781">
            <v>0</v>
          </cell>
          <cell r="Y1781">
            <v>762</v>
          </cell>
          <cell r="Z1781" t="str">
            <v>PEMBAYARAN HUTANG PPN WAPU PRD JANUARI 2002 BACKUP TERLAMPIR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G1782" t="str">
            <v>K026</v>
          </cell>
          <cell r="H1782" t="str">
            <v>KANTOR PELAYANAN PAJAK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O1782" t="str">
            <v>POS NERACA</v>
          </cell>
          <cell r="R1782">
            <v>549450</v>
          </cell>
          <cell r="S1782">
            <v>0</v>
          </cell>
          <cell r="Y1782">
            <v>762</v>
          </cell>
          <cell r="Z1782" t="str">
            <v>PEMBAYARAN HUTANG PPN WAPU PRD JANUARI 2002 BACKUP TERLAMPIR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G1783" t="str">
            <v>K026</v>
          </cell>
          <cell r="H1783" t="str">
            <v>KANTOR PELAYANAN PAJAK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O1783" t="str">
            <v>POS NERACA</v>
          </cell>
          <cell r="R1783">
            <v>2380000</v>
          </cell>
          <cell r="S1783">
            <v>0</v>
          </cell>
          <cell r="Y1783">
            <v>762</v>
          </cell>
          <cell r="Z1783" t="str">
            <v>PEMBAYARAN HUTANG PPN WAPU PRD JANUARI 2002 BACKUP TERLAMPIR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G1784" t="str">
            <v>K026</v>
          </cell>
          <cell r="H1784" t="str">
            <v>KANTOR PELAYANAN PAJAK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O1784" t="str">
            <v>POS NERACA</v>
          </cell>
          <cell r="R1784">
            <v>2866750</v>
          </cell>
          <cell r="S1784">
            <v>0</v>
          </cell>
          <cell r="Y1784">
            <v>762</v>
          </cell>
          <cell r="Z1784" t="str">
            <v>PEMBAYARAN HUTANG PPN WAPU PRD JANUARI 2002 BACKUP TERLAMPIR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G1785" t="str">
            <v>K026</v>
          </cell>
          <cell r="H1785" t="str">
            <v>KANTOR PELAYANAN PAJAK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O1785" t="str">
            <v>POS NERACA</v>
          </cell>
          <cell r="R1785">
            <v>138900</v>
          </cell>
          <cell r="S1785">
            <v>0</v>
          </cell>
          <cell r="Y1785">
            <v>762</v>
          </cell>
          <cell r="Z1785" t="str">
            <v>PEMBAYARAN HUTANG PPN WAPU PRD JANUARI 2002 BACKUP TERLAMPIR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G1786" t="str">
            <v>K026</v>
          </cell>
          <cell r="H1786" t="str">
            <v>KANTOR PELAYANAN PAJAK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O1786" t="str">
            <v>POS NERACA</v>
          </cell>
          <cell r="R1786">
            <v>422400</v>
          </cell>
          <cell r="S1786">
            <v>0</v>
          </cell>
          <cell r="Y1786">
            <v>762</v>
          </cell>
          <cell r="Z1786" t="str">
            <v>PEMBAYARAN HUTANG PPN WAPU PRD JANUARI 2002 BACKUP TERLAMPIR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G1787" t="str">
            <v>K026</v>
          </cell>
          <cell r="H1787" t="str">
            <v>KANTOR PELAYANAN PAJAK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O1787" t="str">
            <v>POS NERACA</v>
          </cell>
          <cell r="R1787">
            <v>422750</v>
          </cell>
          <cell r="S1787">
            <v>0</v>
          </cell>
          <cell r="Y1787">
            <v>762</v>
          </cell>
          <cell r="Z1787" t="str">
            <v>PEMBAYARAN HUTANG PPN WAPU PRD JANUARI 2002 BACKUP TERLAMPIR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G1788" t="str">
            <v>K026</v>
          </cell>
          <cell r="H1788" t="str">
            <v>KANTOR PELAYANAN PAJAK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O1788" t="str">
            <v>POS NERACA</v>
          </cell>
          <cell r="R1788">
            <v>466639</v>
          </cell>
          <cell r="S1788">
            <v>0</v>
          </cell>
          <cell r="Y1788">
            <v>762</v>
          </cell>
          <cell r="Z1788" t="str">
            <v>PEMBAYARAN HUTANG PPN WAPU PRD JANUARI 2002 BACKUP TERLAMPIR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G1789" t="str">
            <v>K026</v>
          </cell>
          <cell r="H1789" t="str">
            <v>KANTOR PELAYANAN PAJAK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O1789" t="str">
            <v>POS NERACA</v>
          </cell>
          <cell r="R1789">
            <v>159170</v>
          </cell>
          <cell r="S1789">
            <v>0</v>
          </cell>
          <cell r="Y1789">
            <v>762</v>
          </cell>
          <cell r="Z1789" t="str">
            <v>PEMBAYARAN HUTANG PPN WAPU PRD JANUARI 2002 BACKUP TERLAMPIR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G1790" t="str">
            <v>K026</v>
          </cell>
          <cell r="H1790" t="str">
            <v>KANTOR PELAYANAN PAJAK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O1790" t="str">
            <v>POS NERACA</v>
          </cell>
          <cell r="R1790">
            <v>493433</v>
          </cell>
          <cell r="S1790">
            <v>0</v>
          </cell>
          <cell r="Y1790">
            <v>762</v>
          </cell>
          <cell r="Z1790" t="str">
            <v>PEMBAYARAN HUTANG PPN WAPU PRD JANUARI 2002 BACKUP TERLAMPIR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G1791" t="str">
            <v>K026</v>
          </cell>
          <cell r="H1791" t="str">
            <v>KANTOR PELAYANAN PAJAK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O1791" t="str">
            <v>POS NERACA</v>
          </cell>
          <cell r="R1791">
            <v>360825</v>
          </cell>
          <cell r="S1791">
            <v>0</v>
          </cell>
          <cell r="Y1791">
            <v>762</v>
          </cell>
          <cell r="Z1791" t="str">
            <v>PEMBAYARAN HUTANG PPN WAPU PRD JANUARI 2002 BACKUP TERLAMPIR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G1792" t="str">
            <v>K026</v>
          </cell>
          <cell r="H1792" t="str">
            <v>KANTOR PELAYANAN PAJAK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O1792" t="str">
            <v>POS NERACA</v>
          </cell>
          <cell r="R1792">
            <v>16425937</v>
          </cell>
          <cell r="S1792">
            <v>0</v>
          </cell>
          <cell r="Y1792">
            <v>762</v>
          </cell>
          <cell r="Z1792" t="str">
            <v>PEMBAYARAN HUTANG PPN WAPU PRD JANUARI 2002 BACKUP TERLAMPIR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G1793" t="str">
            <v>K026</v>
          </cell>
          <cell r="H1793" t="str">
            <v>KANTOR PELAYANAN PAJAK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O1793" t="str">
            <v>POS NERACA</v>
          </cell>
          <cell r="R1793">
            <v>270000</v>
          </cell>
          <cell r="S1793">
            <v>0</v>
          </cell>
          <cell r="Y1793">
            <v>762</v>
          </cell>
          <cell r="Z1793" t="str">
            <v>PEMBAYARAN HUTANG PPN WAPU PRD JANUARI 2002 BACKUP TERLAMPIR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G1794" t="str">
            <v>K026</v>
          </cell>
          <cell r="H1794" t="str">
            <v>KANTOR PELAYANAN PAJAK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O1794" t="str">
            <v>POS NERACA</v>
          </cell>
          <cell r="R1794">
            <v>640000</v>
          </cell>
          <cell r="S1794">
            <v>0</v>
          </cell>
          <cell r="Y1794">
            <v>762</v>
          </cell>
          <cell r="Z1794" t="str">
            <v>PEMBAYARAN HUTANG PPN WAPU PRD JANUARI 2002 BACKUP TERLAMPIR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G1795" t="str">
            <v>K026</v>
          </cell>
          <cell r="H1795" t="str">
            <v>KANTOR PELAYANAN PAJAK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O1795" t="str">
            <v>POS NERACA</v>
          </cell>
          <cell r="R1795">
            <v>180412</v>
          </cell>
          <cell r="S1795">
            <v>0</v>
          </cell>
          <cell r="Y1795">
            <v>762</v>
          </cell>
          <cell r="Z1795" t="str">
            <v>PEMBAYARAN HUTANG PPN WAPU PRD JANUARI 2002 BACKUP TERLAMPIR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G1796" t="str">
            <v>K026</v>
          </cell>
          <cell r="H1796" t="str">
            <v>KANTOR PELAYANAN PAJAK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O1796" t="str">
            <v>POS NERACA</v>
          </cell>
          <cell r="R1796">
            <v>2480153</v>
          </cell>
          <cell r="S1796">
            <v>0</v>
          </cell>
          <cell r="Y1796">
            <v>762</v>
          </cell>
          <cell r="Z1796" t="str">
            <v>PEMBAYARAN HUTANG PPN WAPU PRD JANUARI 2002 BACKUP TERLAMPIR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E1797">
            <v>762</v>
          </cell>
          <cell r="G1797" t="str">
            <v>K026</v>
          </cell>
          <cell r="H1797" t="str">
            <v>KANTOR PELAYANAN PAJAK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O1797" t="str">
            <v>POS NERACA</v>
          </cell>
          <cell r="R1797">
            <v>0</v>
          </cell>
          <cell r="S1797">
            <v>1770128167</v>
          </cell>
          <cell r="Y1797">
            <v>762</v>
          </cell>
          <cell r="Z1797" t="str">
            <v>PEMBAYARAN HUTANG PPH PASAL 25 (BADAN) PERIODE TAHUN 2001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C1798" t="str">
            <v>MM/00154/V/01/02/BTG</v>
          </cell>
          <cell r="E1798">
            <v>762</v>
          </cell>
          <cell r="G1798" t="str">
            <v>K026</v>
          </cell>
          <cell r="H1798" t="str">
            <v>KANTOR PELAYANAN PAJAK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O1798" t="str">
            <v>POS NERACA</v>
          </cell>
          <cell r="R1798">
            <v>1770128167</v>
          </cell>
          <cell r="S1798">
            <v>0</v>
          </cell>
          <cell r="Y1798">
            <v>762</v>
          </cell>
          <cell r="Z1798" t="str">
            <v>PEMBAYARAN HUTANG PPH PASAL 25 (BADAN) PERIODE TAHUN 2001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C1799" t="str">
            <v>RR/00001/B/01/02/BTG</v>
          </cell>
          <cell r="E1799">
            <v>37268</v>
          </cell>
          <cell r="G1799" t="str">
            <v>K034</v>
          </cell>
          <cell r="H1799" t="str">
            <v>KALTIM LEMINDO KIMIATAMA,PT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O1799" t="str">
            <v>BAGIAN KEUGAR</v>
          </cell>
          <cell r="R1799">
            <v>10000</v>
          </cell>
          <cell r="S1799">
            <v>0</v>
          </cell>
          <cell r="Y1799">
            <v>37268</v>
          </cell>
          <cell r="Z1799" t="str">
            <v>PEN PEMBY SEWA KANTOR DI WISKIE PRD 9 JANUARI S/D 8 PEBR'02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C1800" t="str">
            <v>RR/00001/B/01/02/BTG</v>
          </cell>
          <cell r="E1800">
            <v>37268</v>
          </cell>
          <cell r="G1800" t="str">
            <v>K034</v>
          </cell>
          <cell r="H1800" t="str">
            <v>KALTIM LEMINDO KIMIATAMA,PT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O1800" t="str">
            <v>POS NERACA</v>
          </cell>
          <cell r="R1800">
            <v>0</v>
          </cell>
          <cell r="S1800">
            <v>1285946</v>
          </cell>
          <cell r="Y1800">
            <v>37268</v>
          </cell>
          <cell r="Z1800" t="str">
            <v>PEN PEMBY SEWA KANTOR DI WISKIE PRD 9 JANUARI S/D 8 PEBR'02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C1801" t="str">
            <v>RR/00001/B/01/02/BTG</v>
          </cell>
          <cell r="E1801">
            <v>37268</v>
          </cell>
          <cell r="G1801" t="str">
            <v>K034</v>
          </cell>
          <cell r="H1801" t="str">
            <v>KALTIM LEMINDO KIMIATAMA,PT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O1801" t="str">
            <v>POS NERACA</v>
          </cell>
          <cell r="R1801">
            <v>0</v>
          </cell>
          <cell r="S1801">
            <v>849504</v>
          </cell>
          <cell r="Y1801">
            <v>37268</v>
          </cell>
          <cell r="Z1801" t="str">
            <v>PEN PEMBY SEWA KANTOR DI WISKIE PRD 9 JANUARI S/D 8 PEBR'02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C1802" t="str">
            <v>RR/00001/B/01/02/BTG</v>
          </cell>
          <cell r="E1802">
            <v>37268</v>
          </cell>
          <cell r="G1802" t="str">
            <v>K034</v>
          </cell>
          <cell r="H1802" t="str">
            <v>KALTIM LEMINDO KIMIATAMA,PT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O1802" t="str">
            <v>UNIT WISKIE</v>
          </cell>
          <cell r="R1802">
            <v>0</v>
          </cell>
          <cell r="S1802">
            <v>13308900</v>
          </cell>
          <cell r="Y1802">
            <v>37268</v>
          </cell>
          <cell r="Z1802" t="str">
            <v>PEN PEMBY SEWA KANTOR DI WISKIE PRD 9 JANUARI S/D 8 PEBR'02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C1803" t="str">
            <v>RR/00001/B/01/02/BTG</v>
          </cell>
          <cell r="E1803">
            <v>37268</v>
          </cell>
          <cell r="G1803" t="str">
            <v>K034</v>
          </cell>
          <cell r="H1803" t="str">
            <v>KALTIM LEMINDO KIMIATAMA,PT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O1803" t="str">
            <v>POS NERACA</v>
          </cell>
          <cell r="R1803">
            <v>15434350</v>
          </cell>
          <cell r="S1803">
            <v>0</v>
          </cell>
          <cell r="Y1803">
            <v>37268</v>
          </cell>
          <cell r="Z1803" t="str">
            <v>PEN PEMBY SEWA KANTOR DI WISKIE PRD 9 JANUARI S/D 8 PEBR'02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G1804" t="str">
            <v>P034</v>
          </cell>
          <cell r="H1804" t="str">
            <v>PKT.PROYEK KALTIM 4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O1804" t="str">
            <v>POS NERACA</v>
          </cell>
          <cell r="R1804">
            <v>0</v>
          </cell>
          <cell r="S1804">
            <v>385177311</v>
          </cell>
          <cell r="Y1804">
            <v>37268</v>
          </cell>
          <cell r="Z1804" t="str">
            <v>PEN PEMBY SUPPLY CONCRETE READY MIX PRD 16 S/D 31 AGUSTUS'01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G1805" t="str">
            <v>P034</v>
          </cell>
          <cell r="H1805" t="str">
            <v>PKT.PROYEK KALTIM 4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O1805" t="str">
            <v>POS NERACA</v>
          </cell>
          <cell r="R1805">
            <v>0</v>
          </cell>
          <cell r="S1805">
            <v>6830971</v>
          </cell>
          <cell r="Y1805">
            <v>37268</v>
          </cell>
          <cell r="Z1805" t="str">
            <v>PEN PEMBY SUPPLY CONCRETE READY MIX PRD 16 S/D 31 AGUSTUS'01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C1806" t="str">
            <v>RR/00002/B/01/02/BTG</v>
          </cell>
          <cell r="E1806">
            <v>37268</v>
          </cell>
          <cell r="G1806" t="str">
            <v>P034</v>
          </cell>
          <cell r="H1806" t="str">
            <v>PKT.PROYEK KALTIM 4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O1806" t="str">
            <v>POS NERACA</v>
          </cell>
          <cell r="R1806">
            <v>392008282</v>
          </cell>
          <cell r="S1806">
            <v>0</v>
          </cell>
          <cell r="Y1806">
            <v>37268</v>
          </cell>
          <cell r="Z1806" t="str">
            <v>PEN PEMBY SUPPLY CONCRETE READY MIX PRD 16 S/D 31 AGUSTUS'01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G1807" t="str">
            <v>P034</v>
          </cell>
          <cell r="H1807" t="str">
            <v>PKT.PROYEK KALTIM 4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O1807" t="str">
            <v>POS NERACA</v>
          </cell>
          <cell r="R1807">
            <v>0</v>
          </cell>
          <cell r="S1807">
            <v>438989678</v>
          </cell>
          <cell r="Y1807">
            <v>37268</v>
          </cell>
          <cell r="Z1807" t="str">
            <v>PEN PEMBY SUPPLY CONCRETE READY MIX PRD 1 S/D 15 OKTOBER'01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C1808" t="str">
            <v>RR/00003/B/01/02/BTG</v>
          </cell>
          <cell r="E1808">
            <v>37268</v>
          </cell>
          <cell r="G1808" t="str">
            <v>P034</v>
          </cell>
          <cell r="H1808" t="str">
            <v>PKT.PROYEK KALTIM 4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O1808" t="str">
            <v>UNIT BATCHING PLANT</v>
          </cell>
          <cell r="R1808">
            <v>0</v>
          </cell>
          <cell r="S1808">
            <v>1</v>
          </cell>
          <cell r="Y1808">
            <v>37268</v>
          </cell>
          <cell r="Z1808" t="str">
            <v>PEN PEMBY SUPPLY CONCRETE READY MIX PRD 1 S/D 15 OKTOBER'01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C1809" t="str">
            <v>RR/00003/B/01/02/BTG</v>
          </cell>
          <cell r="E1809">
            <v>37268</v>
          </cell>
          <cell r="G1809" t="str">
            <v>P034</v>
          </cell>
          <cell r="H1809" t="str">
            <v>PKT.PROYEK KALTIM 4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O1809" t="str">
            <v>POS NERACA</v>
          </cell>
          <cell r="R1809">
            <v>438989679</v>
          </cell>
          <cell r="S1809">
            <v>0</v>
          </cell>
          <cell r="Y1809">
            <v>37268</v>
          </cell>
          <cell r="Z1809" t="str">
            <v>PEN PEMBY SUPPLY CONCRETE READY MIX PRD 1 S/D 15 OKTOBER'01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G1810" t="str">
            <v>P034</v>
          </cell>
          <cell r="H1810" t="str">
            <v>PKT.PROYEK KALTIM 4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O1810" t="str">
            <v>POS NERACA</v>
          </cell>
          <cell r="R1810">
            <v>0</v>
          </cell>
          <cell r="S1810">
            <v>513265649</v>
          </cell>
          <cell r="Y1810">
            <v>37268</v>
          </cell>
          <cell r="Z1810" t="str">
            <v>PEN PEMBY SUPPLY CONCRETE READY MIX PRD 1 S/D 15 OKTOBER'01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C1811" t="str">
            <v>RR/00004/B/01/02/BTG</v>
          </cell>
          <cell r="E1811">
            <v>37268</v>
          </cell>
          <cell r="G1811" t="str">
            <v>P034</v>
          </cell>
          <cell r="H1811" t="str">
            <v>PKT.PROYEK KALTIM 4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O1811" t="str">
            <v>POS NERACA</v>
          </cell>
          <cell r="R1811">
            <v>513265649</v>
          </cell>
          <cell r="S1811">
            <v>0</v>
          </cell>
          <cell r="Y1811">
            <v>37268</v>
          </cell>
          <cell r="Z1811" t="str">
            <v>PEN PEMBY SUPPLY CONCRETE READY MIX PRD 1 S/D 15 OKTOBER'01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G1812" t="str">
            <v>P006</v>
          </cell>
          <cell r="H1812" t="str">
            <v>PUPUK KALTIM (PERSERO),PT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O1812" t="str">
            <v>POS NERACA</v>
          </cell>
          <cell r="R1812">
            <v>0</v>
          </cell>
          <cell r="S1812">
            <v>22938505</v>
          </cell>
          <cell r="Y1812">
            <v>37268</v>
          </cell>
          <cell r="Z1812" t="str">
            <v>PEN PEMBY SUPPLY CONCRETE READY MIX PRD JUNI S/D NOPEMBER'01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C1813" t="str">
            <v>RR/00005/B/01/02/BTG</v>
          </cell>
          <cell r="E1813">
            <v>37268</v>
          </cell>
          <cell r="G1813" t="str">
            <v>P006</v>
          </cell>
          <cell r="H1813" t="str">
            <v>PUPUK KALTIM (PERSERO),PT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O1813" t="str">
            <v>POS NERACA</v>
          </cell>
          <cell r="R1813">
            <v>22938505</v>
          </cell>
          <cell r="S1813">
            <v>0</v>
          </cell>
          <cell r="Y1813">
            <v>37268</v>
          </cell>
          <cell r="Z1813" t="str">
            <v>PEN PEMBY SUPPLY CONCRETE READY MIX PRD JUNI S/D NOPEMBER'01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G1814" t="str">
            <v>K042</v>
          </cell>
          <cell r="H1814" t="str">
            <v>KALTIM PARNA INDUSTRI, PT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O1814" t="str">
            <v>POS NERACA</v>
          </cell>
          <cell r="R1814">
            <v>0</v>
          </cell>
          <cell r="S1814">
            <v>2741410</v>
          </cell>
          <cell r="Y1814">
            <v>37268</v>
          </cell>
          <cell r="Z1814" t="str">
            <v>PEN PEMBY PIUTANG PIHAK KE 3 ATAS PEMAKAIAN TELEPHONE DES'01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C1815" t="str">
            <v>RR/00006/B/01/02/BTG</v>
          </cell>
          <cell r="E1815">
            <v>37268</v>
          </cell>
          <cell r="G1815" t="str">
            <v>K042</v>
          </cell>
          <cell r="H1815" t="str">
            <v>KALTIM PARNA INDUSTRI, PT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O1815" t="str">
            <v>POS NERACA</v>
          </cell>
          <cell r="R1815">
            <v>0</v>
          </cell>
          <cell r="S1815">
            <v>667313</v>
          </cell>
          <cell r="Y1815">
            <v>37268</v>
          </cell>
          <cell r="Z1815" t="str">
            <v>PEN PEMBY PIUTANG PIHAK KE 3 ATAS PEMAKAIAN TELEPHONE DES'01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C1816" t="str">
            <v>RR/00006/B/01/02/BTG</v>
          </cell>
          <cell r="E1816">
            <v>37268</v>
          </cell>
          <cell r="G1816" t="str">
            <v>K042</v>
          </cell>
          <cell r="H1816" t="str">
            <v>KALTIM PARNA INDUSTRI, PT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O1816" t="str">
            <v>POS NERACA</v>
          </cell>
          <cell r="R1816">
            <v>3408723</v>
          </cell>
          <cell r="S1816">
            <v>0</v>
          </cell>
          <cell r="Y1816">
            <v>37268</v>
          </cell>
          <cell r="Z1816" t="str">
            <v>PEN PEMBY PIUTANG PIHAK KE 3 ATAS PEMAKAIAN TELEPHONE DES'01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G1817" t="str">
            <v>S038</v>
          </cell>
          <cell r="H1817" t="str">
            <v>SHINWHA ENGINEERING CONST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O1817" t="str">
            <v>POS NERACA</v>
          </cell>
          <cell r="R1817">
            <v>0</v>
          </cell>
          <cell r="S1817">
            <v>660000</v>
          </cell>
          <cell r="Y1817">
            <v>738</v>
          </cell>
          <cell r="Z1817" t="str">
            <v>PEN PEMBY SUPPLY SEMEN PADANG TYPE V &amp; PASIR CUCI EX.PALU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C1818" t="str">
            <v>RR/00007/B/01/02/BTG</v>
          </cell>
          <cell r="E1818">
            <v>738</v>
          </cell>
          <cell r="G1818" t="str">
            <v>S038</v>
          </cell>
          <cell r="H1818" t="str">
            <v>SHINWHA ENGINEERING CONST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O1818" t="str">
            <v>POS NERACA</v>
          </cell>
          <cell r="R1818">
            <v>0</v>
          </cell>
          <cell r="S1818">
            <v>1430000</v>
          </cell>
          <cell r="Y1818">
            <v>738</v>
          </cell>
          <cell r="Z1818" t="str">
            <v>PEN PEMBY SUPPLY SEMEN PADANG TYPE V &amp; PASIR CUCI EX.PALU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C1819" t="str">
            <v>RR/00007/B/01/02/BTG</v>
          </cell>
          <cell r="E1819">
            <v>738</v>
          </cell>
          <cell r="G1819" t="str">
            <v>S038</v>
          </cell>
          <cell r="H1819" t="str">
            <v>SHINWHA ENGINEERING CONST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O1819" t="str">
            <v>POS NERACA</v>
          </cell>
          <cell r="R1819">
            <v>2090000</v>
          </cell>
          <cell r="S1819">
            <v>0</v>
          </cell>
          <cell r="Y1819">
            <v>738</v>
          </cell>
          <cell r="Z1819" t="str">
            <v>PEN PEMBY SUPPLY SEMEN PADANG TYPE V &amp; PASIR CUCI EX.PALU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C1820" t="str">
            <v>RR/00008/B/01/02/BTG</v>
          </cell>
          <cell r="E1820">
            <v>738</v>
          </cell>
          <cell r="G1820" t="str">
            <v>C022</v>
          </cell>
          <cell r="H1820" t="str">
            <v>CATUR BANGUN M.S, PT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O1820" t="str">
            <v>POS NERACA</v>
          </cell>
          <cell r="R1820">
            <v>0</v>
          </cell>
          <cell r="S1820">
            <v>100000000</v>
          </cell>
          <cell r="Y1820">
            <v>738</v>
          </cell>
          <cell r="Z1820" t="str">
            <v>PENERIMAAN PEMBAYARAN UANG MUKA SUPPLY CONCRETE REDI MIX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C1821" t="str">
            <v>RR/00008/B/01/02/BTG</v>
          </cell>
          <cell r="E1821">
            <v>738</v>
          </cell>
          <cell r="G1821" t="str">
            <v>C022</v>
          </cell>
          <cell r="H1821" t="str">
            <v>CATUR BANGUN M.S, PT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O1821" t="str">
            <v>POS NERACA</v>
          </cell>
          <cell r="R1821">
            <v>60000000</v>
          </cell>
          <cell r="S1821">
            <v>0</v>
          </cell>
          <cell r="Y1821">
            <v>738</v>
          </cell>
          <cell r="Z1821" t="str">
            <v>PENERIMAAN PEMBAYARAN UANG MUKA SUPPLY CONCRETE REDI MIX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C1822" t="str">
            <v>RR/00008/B/01/02/BTG</v>
          </cell>
          <cell r="E1822">
            <v>738</v>
          </cell>
          <cell r="G1822" t="str">
            <v>C022</v>
          </cell>
          <cell r="H1822" t="str">
            <v>CATUR BANGUN M.S, PT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O1822" t="str">
            <v>POS NERACA</v>
          </cell>
          <cell r="R1822">
            <v>40000000</v>
          </cell>
          <cell r="S1822">
            <v>0</v>
          </cell>
          <cell r="Y1822">
            <v>738</v>
          </cell>
          <cell r="Z1822" t="str">
            <v>PENERIMAAN PEMBAYARAN UANG MUKA SUPPLY CONCRETE REDI MIX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G1823" t="str">
            <v>U011</v>
          </cell>
          <cell r="H1823" t="str">
            <v>USAHA OPTIMA PERSADA, PT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O1823" t="str">
            <v>POS NERACA</v>
          </cell>
          <cell r="R1823">
            <v>0</v>
          </cell>
          <cell r="S1823">
            <v>397686316</v>
          </cell>
          <cell r="Y1823">
            <v>735</v>
          </cell>
          <cell r="Z1823" t="str">
            <v>PEN PEMBY SUPPLY CONCRETE REDI MIX INV.133/INV/KIE/11/2001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C1824" t="str">
            <v>RR/00009/B/01/02/BTG</v>
          </cell>
          <cell r="E1824">
            <v>735</v>
          </cell>
          <cell r="G1824" t="str">
            <v>U011</v>
          </cell>
          <cell r="H1824" t="str">
            <v>USAHA OPTIMA PERSADA, PT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O1824" t="str">
            <v>POS NERACA</v>
          </cell>
          <cell r="R1824">
            <v>397686316</v>
          </cell>
          <cell r="S1824">
            <v>0</v>
          </cell>
          <cell r="Y1824">
            <v>735</v>
          </cell>
          <cell r="Z1824" t="str">
            <v>PEN PEMBY SUPPLY CONCRETE REDI MIX INV.133/INV/KIE/11/2001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G1825" t="str">
            <v>9100075</v>
          </cell>
          <cell r="H1825" t="str">
            <v>YAHYA KADANG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O1825" t="str">
            <v>POS NERACA</v>
          </cell>
          <cell r="R1825">
            <v>0</v>
          </cell>
          <cell r="S1825">
            <v>368207</v>
          </cell>
          <cell r="Y1825">
            <v>735</v>
          </cell>
          <cell r="Z1825" t="str">
            <v>PEN PEMBY PIUTANG KARY.ATAS PENGAMBILAN MATERIAL GUDANG KIE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C1826" t="str">
            <v>RR/00010/B/01/02/BTG</v>
          </cell>
          <cell r="E1826">
            <v>735</v>
          </cell>
          <cell r="G1826" t="str">
            <v>9100075</v>
          </cell>
          <cell r="H1826" t="str">
            <v>YAHYA KADANG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O1826" t="str">
            <v>PENERIMAAN NON USAHA</v>
          </cell>
          <cell r="R1826">
            <v>0</v>
          </cell>
          <cell r="S1826">
            <v>220793</v>
          </cell>
          <cell r="Y1826">
            <v>735</v>
          </cell>
          <cell r="Z1826" t="str">
            <v>PEN PEMBY PIUTANG KARY.ATAS PENGAMBILAN MATERIAL GUDANG KIE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C1827" t="str">
            <v>RR/00010/B/01/02/BTG</v>
          </cell>
          <cell r="E1827">
            <v>735</v>
          </cell>
          <cell r="G1827" t="str">
            <v>9100075</v>
          </cell>
          <cell r="H1827" t="str">
            <v>YAHYA KADANG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O1827" t="str">
            <v>POS NERACA</v>
          </cell>
          <cell r="R1827">
            <v>589000</v>
          </cell>
          <cell r="S1827">
            <v>0</v>
          </cell>
          <cell r="Y1827">
            <v>735</v>
          </cell>
          <cell r="Z1827" t="str">
            <v>PEN PEMBY PIUTANG KARY.ATAS PENGAMBILAN MATERIAL GUDANG KIE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G1828" t="str">
            <v>8602714</v>
          </cell>
          <cell r="H1828" t="str">
            <v>ALI HERNOWO, SH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O1828" t="str">
            <v>POS NERACA</v>
          </cell>
          <cell r="R1828">
            <v>0</v>
          </cell>
          <cell r="S1828">
            <v>18136440</v>
          </cell>
          <cell r="Y1828">
            <v>733</v>
          </cell>
          <cell r="Z1828" t="str">
            <v>PEN SISA P/J UM PEMBELIAN MATERIAL (PENGEMBALIAN PIUT.KARY)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C1829" t="str">
            <v>RR/00011/B/01/02/BTG</v>
          </cell>
          <cell r="E1829">
            <v>733</v>
          </cell>
          <cell r="G1829" t="str">
            <v>8602714</v>
          </cell>
          <cell r="H1829" t="str">
            <v>ALI HERNOWO, SH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O1829" t="str">
            <v>POS NERACA</v>
          </cell>
          <cell r="R1829">
            <v>18136440</v>
          </cell>
          <cell r="S1829">
            <v>0</v>
          </cell>
          <cell r="Y1829">
            <v>733</v>
          </cell>
          <cell r="Z1829" t="str">
            <v>PEN SISA P/J UM PEMBELIAN MATERIAL (PENGEMBALIAN PIUT.KARY)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G1830" t="str">
            <v>W005</v>
          </cell>
          <cell r="H1830" t="str">
            <v>WIDYA KARYA, CV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O1830" t="str">
            <v>POS NERACA</v>
          </cell>
          <cell r="R1830">
            <v>0</v>
          </cell>
          <cell r="S1830">
            <v>44484919</v>
          </cell>
          <cell r="Y1830">
            <v>37282</v>
          </cell>
          <cell r="Z1830" t="str">
            <v>PEN PEMBY SUPPLY CONCRTE READY MIX PRD OKTOBER S/D NOP'2001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G1831" t="str">
            <v>W005</v>
          </cell>
          <cell r="H1831" t="str">
            <v>WIDYA KARYA, CV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O1831" t="str">
            <v>POS NERACA</v>
          </cell>
          <cell r="R1831">
            <v>0</v>
          </cell>
          <cell r="S1831">
            <v>3000000</v>
          </cell>
          <cell r="Y1831">
            <v>37282</v>
          </cell>
          <cell r="Z1831" t="str">
            <v>PEN PEMBY SUPPLY CONCRTE READY MIX PRD OKTOBER S/D NOP'2001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G1832" t="str">
            <v>W005</v>
          </cell>
          <cell r="H1832" t="str">
            <v>WIDYA KARYA, CV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O1832" t="str">
            <v>POS NERACA</v>
          </cell>
          <cell r="R1832">
            <v>0</v>
          </cell>
          <cell r="S1832">
            <v>23950826</v>
          </cell>
          <cell r="Y1832">
            <v>37282</v>
          </cell>
          <cell r="Z1832" t="str">
            <v>PEN PEMBY SUPPLY CONCRTE READY MIX PRD OKTOBER S/D NOP'2001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G1833" t="str">
            <v>W005</v>
          </cell>
          <cell r="H1833" t="str">
            <v>WIDYA KARYA, CV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O1833" t="str">
            <v>POS NERACA</v>
          </cell>
          <cell r="R1833">
            <v>0</v>
          </cell>
          <cell r="S1833">
            <v>2100000</v>
          </cell>
          <cell r="Y1833">
            <v>37282</v>
          </cell>
          <cell r="Z1833" t="str">
            <v>PEN PEMBY SUPPLY CONCRTE READY MIX PRD OKTOBER S/D NOP'2001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C1834" t="str">
            <v>RR/00012/B/01/02/BTG</v>
          </cell>
          <cell r="E1834">
            <v>37282</v>
          </cell>
          <cell r="G1834" t="str">
            <v>W005</v>
          </cell>
          <cell r="H1834" t="str">
            <v>WIDYA KARYA, CV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O1834" t="str">
            <v>POS NERACA</v>
          </cell>
          <cell r="R1834">
            <v>73535745</v>
          </cell>
          <cell r="S1834">
            <v>0</v>
          </cell>
          <cell r="Y1834">
            <v>37282</v>
          </cell>
          <cell r="Z1834" t="str">
            <v>PEN PEMBY SUPPLY CONCRTE READY MIX PRD OKTOBER S/D NOP'2001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G1835" t="str">
            <v>C019</v>
          </cell>
          <cell r="H1835" t="str">
            <v>CEMARA SEMITAMA, PT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O1835" t="str">
            <v>POS NERACA</v>
          </cell>
          <cell r="R1835">
            <v>59891629</v>
          </cell>
          <cell r="S1835">
            <v>0</v>
          </cell>
          <cell r="Y1835">
            <v>37282</v>
          </cell>
          <cell r="Z1835" t="str">
            <v>PEN PEMBY KEKURANGAN SUPPLY CONCRTE READY MIX PRD NOP'2001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G1836" t="str">
            <v>C019</v>
          </cell>
          <cell r="H1836" t="str">
            <v>CEMARA SEMITAMA, PT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O1836" t="str">
            <v>POS NERACA</v>
          </cell>
          <cell r="R1836">
            <v>3523037</v>
          </cell>
          <cell r="S1836">
            <v>0</v>
          </cell>
          <cell r="Y1836">
            <v>37282</v>
          </cell>
          <cell r="Z1836" t="str">
            <v>PEN PEMBY KEKURANGAN SUPPLY CONCRTE READY MIX PRD NOP'2001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C1837" t="str">
            <v>RR/00013/B/01/02/BTG</v>
          </cell>
          <cell r="E1837">
            <v>37282</v>
          </cell>
          <cell r="G1837" t="str">
            <v>C019</v>
          </cell>
          <cell r="H1837" t="str">
            <v>CEMARA SEMITAMA, PT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O1837" t="str">
            <v>POS NERACA</v>
          </cell>
          <cell r="R1837">
            <v>0</v>
          </cell>
          <cell r="S1837">
            <v>5787843</v>
          </cell>
          <cell r="Y1837">
            <v>37282</v>
          </cell>
          <cell r="Z1837" t="str">
            <v>PEN PEMBY KEKURANGAN SUPPLY CONCRTE READY MIX PRD NOP'2001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G1838" t="str">
            <v>C019</v>
          </cell>
          <cell r="H1838" t="str">
            <v>CEMARA SEMITAMA, PT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O1838" t="str">
            <v>POS NERACA</v>
          </cell>
          <cell r="R1838">
            <v>0</v>
          </cell>
     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C1839" t="str">
            <v>RR/00013/B/01/02/BTG</v>
          </cell>
          <cell r="E1839">
            <v>37282</v>
          </cell>
          <cell r="G1839" t="str">
            <v>C019</v>
          </cell>
          <cell r="H1839" t="str">
            <v>CEMARA SEMITAMA, PT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O1839" t="str">
            <v>UNIT BATCHING PLANT</v>
          </cell>
          <cell r="R1839">
            <v>0</v>
          </cell>
          <cell r="S1839">
            <v>38</v>
          </cell>
          <cell r="Y1839">
            <v>37282</v>
          </cell>
          <cell r="Z1839" t="str">
            <v>PEN PEMBY KEKURANGAN SUPPLY CONCRTE READY MIX PRD NOP'2001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C1840" t="str">
            <v>RR/00013/B/01/02/BTG</v>
          </cell>
          <cell r="E1840">
            <v>37282</v>
          </cell>
          <cell r="G1840" t="str">
            <v>C019</v>
          </cell>
          <cell r="H1840" t="str">
            <v>CEMARA SEMITAMA, PT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O1840" t="str">
            <v>POS NERACA</v>
          </cell>
          <cell r="R1840">
            <v>251646</v>
          </cell>
          <cell r="S1840">
            <v>0</v>
          </cell>
          <cell r="Y1840">
            <v>37282</v>
          </cell>
          <cell r="Z1840" t="str">
            <v>PEN PEMBY KEKURANGAN SUPPLY CONCRTE READY MIX PRD NOP'2001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C1841" t="str">
            <v>RR/00014/B/01/02/BTG</v>
          </cell>
          <cell r="E1841">
            <v>37282</v>
          </cell>
          <cell r="G1841" t="str">
            <v>C019</v>
          </cell>
          <cell r="H1841" t="str">
            <v>CEMARA SEMITAMA, PT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O1841" t="str">
            <v>POS NERACA</v>
          </cell>
          <cell r="R1841">
            <v>0</v>
          </cell>
          <cell r="S1841">
            <v>686306</v>
          </cell>
          <cell r="Y1841">
            <v>37282</v>
          </cell>
          <cell r="Z1841" t="str">
            <v>PEN PEMBY SUPPLY CONCRETE PRD 16 DESEMBER 2001 S/D 15 JAN'02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G1842" t="str">
            <v>C019</v>
          </cell>
          <cell r="H1842" t="str">
            <v>CEMARA SEMITAMA, PT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O1842" t="str">
            <v>POS NERACA</v>
          </cell>
          <cell r="R1842">
            <v>0</v>
          </cell>
          <cell r="S1842">
            <v>5490444</v>
          </cell>
          <cell r="Y1842">
            <v>37282</v>
          </cell>
          <cell r="Z1842" t="str">
            <v>PEN PEMBY SUPPLY CONCRETE PRD 16 DESEMBER 2001 S/D 15 JAN'02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C1843" t="str">
            <v>RR/00014/B/01/02/BTG</v>
          </cell>
          <cell r="E1843">
            <v>37282</v>
          </cell>
          <cell r="G1843" t="str">
            <v>C019</v>
          </cell>
          <cell r="H1843" t="str">
            <v>CEMARA SEMITAMA, PT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O1843" t="str">
            <v>UNIT BATCHING PLANT</v>
          </cell>
          <cell r="R1843">
            <v>0</v>
          </cell>
          <cell r="S1843">
            <v>1372611</v>
          </cell>
          <cell r="Y1843">
            <v>37282</v>
          </cell>
          <cell r="Z1843" t="str">
            <v>PEN PEMBY SUPPLY CONCRETE PRD 16 DESEMBER 2001 S/D 15 JAN'02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C1844" t="str">
            <v>RR/00014/B/01/02/BTG</v>
          </cell>
          <cell r="E1844">
            <v>37282</v>
          </cell>
          <cell r="G1844" t="str">
            <v>C019</v>
          </cell>
          <cell r="H1844" t="str">
            <v>CEMARA SEMITAMA, PT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O1844" t="str">
            <v>UNIT BATCHING PLANT</v>
          </cell>
          <cell r="R1844">
            <v>0</v>
          </cell>
          <cell r="S1844">
            <v>4</v>
          </cell>
          <cell r="Y1844">
            <v>37282</v>
          </cell>
          <cell r="Z1844" t="str">
            <v>PEN PEMBY SUPPLY CONCRETE PRD 16 DESEMBER 2001 S/D 15 JAN'02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C1845" t="str">
            <v>RR/00014/B/01/02/BTG</v>
          </cell>
          <cell r="E1845">
            <v>37282</v>
          </cell>
          <cell r="G1845" t="str">
            <v>C019</v>
          </cell>
          <cell r="H1845" t="str">
            <v>CEMARA SEMITAMA, PT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O1845" t="str">
            <v>POS NERACA</v>
          </cell>
          <cell r="R1845">
            <v>4529619</v>
          </cell>
          <cell r="S1845">
            <v>0</v>
          </cell>
          <cell r="Y1845">
            <v>37282</v>
          </cell>
          <cell r="Z1845" t="str">
            <v>PEN PEMBY SUPPLY CONCRETE PRD 16 DESEMBER 2001 S/D 15 JAN'02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C1846" t="str">
            <v>RR/00014/B/01/02/BTG</v>
          </cell>
          <cell r="E1846">
            <v>37282</v>
          </cell>
          <cell r="G1846" t="str">
            <v>C019</v>
          </cell>
          <cell r="H1846" t="str">
            <v>CEMARA SEMITAMA, PT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O1846" t="str">
            <v>POS NERACA</v>
          </cell>
          <cell r="R1846">
            <v>3019746</v>
          </cell>
          <cell r="S1846">
            <v>0</v>
          </cell>
          <cell r="Y1846">
            <v>37282</v>
          </cell>
          <cell r="Z1846" t="str">
            <v>PEN PEMBY SUPPLY CONCRETE PRD 16 DESEMBER 2001 S/D 15 JAN'02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G1847" t="str">
            <v>8602714</v>
          </cell>
          <cell r="H1847" t="str">
            <v>ALI HERNOWO, SH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O1847" t="str">
            <v>POS NERACA</v>
          </cell>
          <cell r="R1847">
            <v>0</v>
          </cell>
          <cell r="S1847">
            <v>3407000</v>
          </cell>
          <cell r="Y1847">
            <v>37282</v>
          </cell>
          <cell r="Z1847" t="str">
            <v>PEN SISA P/J UM PENGADAAN PAKAIAN SERAGAM BACKUP TERLAMPIR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C1848" t="str">
            <v>RR/00015/B/01/02/BTG</v>
          </cell>
          <cell r="E1848">
            <v>37282</v>
          </cell>
          <cell r="G1848" t="str">
            <v>8602714</v>
          </cell>
          <cell r="H1848" t="str">
            <v>ALI HERNOWO, SH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O1848" t="str">
            <v>POS NERACA</v>
          </cell>
          <cell r="R1848">
            <v>3407000</v>
          </cell>
          <cell r="S1848">
            <v>0</v>
          </cell>
          <cell r="Y1848">
            <v>37282</v>
          </cell>
          <cell r="Z1848" t="str">
            <v>PEN SISA P/J UM PENGADAAN PAKAIAN SERAGAM BACKUP TERLAMPIR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C1849" t="str">
            <v>RR/00016/B/01/02/BTG</v>
          </cell>
          <cell r="E1849">
            <v>37282</v>
          </cell>
          <cell r="G1849" t="str">
            <v>8602714</v>
          </cell>
          <cell r="H1849" t="str">
            <v>ALI HERNOWO, SH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O1849" t="str">
            <v>UNIT BATCHING PLANT</v>
          </cell>
          <cell r="R1849">
            <v>14982000</v>
          </cell>
          <cell r="S1849">
            <v>0</v>
          </cell>
          <cell r="Y1849">
            <v>37282</v>
          </cell>
          <cell r="Z1849" t="str">
            <v>PEN SISA P/J UM UTK BIAYA STAPLE &amp; OPERAS.PENYUSUNAN SEMEN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C1850" t="str">
            <v>RR/00016/B/01/02/BTG</v>
          </cell>
          <cell r="E1850">
            <v>37282</v>
          </cell>
          <cell r="G1850" t="str">
            <v>8602714</v>
          </cell>
          <cell r="H1850" t="str">
            <v>ALI HERNOWO, SH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O1850" t="str">
            <v>POS NERACA</v>
          </cell>
          <cell r="R1850">
            <v>0</v>
          </cell>
          <cell r="S1850">
            <v>6500000</v>
          </cell>
          <cell r="Y1850">
            <v>37282</v>
          </cell>
          <cell r="Z1850" t="str">
            <v>PEN SISA P/J UM UTK BIAYA STAPLE &amp; OPERAS.PENYUSUNAN SEMEN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C1851" t="str">
            <v>RR/00016/B/01/02/BTG</v>
          </cell>
          <cell r="E1851">
            <v>37282</v>
          </cell>
          <cell r="G1851" t="str">
            <v>8602714</v>
          </cell>
          <cell r="H1851" t="str">
            <v>ALI HERNOWO, SH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O1851" t="str">
            <v>POS NERACA</v>
          </cell>
          <cell r="R1851">
            <v>0</v>
          </cell>
          <cell r="S1851">
            <v>2730000</v>
          </cell>
          <cell r="Y1851">
            <v>37282</v>
          </cell>
          <cell r="Z1851" t="str">
            <v>PEN SISA P/J UM UTK BIAYA STAPLE &amp; OPERAS.PENYUSUNAN SEMEN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C1852" t="str">
            <v>RR/00016/B/01/02/BTG</v>
          </cell>
          <cell r="E1852">
            <v>37282</v>
          </cell>
          <cell r="G1852" t="str">
            <v>8602714</v>
          </cell>
          <cell r="H1852" t="str">
            <v>ALI HERNOWO, SH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O1852" t="str">
            <v>POS NERACA</v>
          </cell>
          <cell r="R1852">
            <v>0</v>
          </cell>
          <cell r="S1852">
            <v>7460000</v>
          </cell>
          <cell r="Y1852">
            <v>37282</v>
          </cell>
          <cell r="Z1852" t="str">
            <v>PEN SISA P/J UM UTK BIAYA STAPLE &amp; OPERAS.PENYUSUNAN SEMEN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C1853" t="str">
            <v>RR/00016/B/01/02/BTG</v>
          </cell>
          <cell r="E1853">
            <v>37282</v>
          </cell>
          <cell r="G1853" t="str">
            <v>8602714</v>
          </cell>
          <cell r="H1853" t="str">
            <v>ALI HERNOWO, SH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O1853" t="str">
            <v>POS NERACA</v>
          </cell>
          <cell r="R1853">
            <v>1708000</v>
          </cell>
          <cell r="S1853">
            <v>0</v>
          </cell>
          <cell r="Y1853">
            <v>37282</v>
          </cell>
          <cell r="Z1853" t="str">
            <v>PEN SISA P/J UM UTK BIAYA STAPLE &amp; OPERAS.PENYUSUNAN SEMEN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G1854" t="str">
            <v>8602714</v>
          </cell>
          <cell r="H1854" t="str">
            <v>ALI HERNOWO, SH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O1854" t="str">
            <v>POS NERACA</v>
          </cell>
          <cell r="R1854">
            <v>2000000</v>
          </cell>
          <cell r="S1854">
            <v>0</v>
          </cell>
          <cell r="Y1854">
            <v>37282</v>
          </cell>
          <cell r="Z1854" t="str">
            <v>PENERIMAAN SISA P/J UM PEMBELIAN ZAK KOSONG BACKUP TERLAMPIR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C1855" t="str">
            <v>RR/00017/B/01/02/BTG</v>
          </cell>
          <cell r="E1855">
            <v>37282</v>
          </cell>
          <cell r="G1855" t="str">
            <v>8602714</v>
          </cell>
          <cell r="H1855" t="str">
            <v>ALI HERNOWO, SH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O1855" t="str">
            <v>UNIT BATCHING PLANT</v>
          </cell>
          <cell r="R1855">
            <v>750000</v>
          </cell>
          <cell r="S1855">
            <v>0</v>
          </cell>
          <cell r="Y1855">
            <v>37282</v>
          </cell>
          <cell r="Z1855" t="str">
            <v>PENERIMAAN SISA P/J UM PEMBELIAN ZAK KOSONG BACKUP TERLAMPIR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C1856" t="str">
            <v>RR/00017/B/01/02/BTG</v>
          </cell>
          <cell r="E1856">
            <v>37282</v>
          </cell>
          <cell r="G1856" t="str">
            <v>8602714</v>
          </cell>
          <cell r="H1856" t="str">
            <v>ALI HERNOWO, SH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O1856" t="str">
            <v>POS NERACA</v>
          </cell>
          <cell r="R1856">
            <v>0</v>
          </cell>
          <cell r="S1856">
            <v>3000000</v>
          </cell>
          <cell r="Y1856">
            <v>37282</v>
          </cell>
          <cell r="Z1856" t="str">
            <v>PENERIMAAN SISA P/J UM PEMBELIAN ZAK KOSONG BACKUP TERLAMPIR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C1857" t="str">
            <v>RR/00017/B/01/02/BTG</v>
          </cell>
          <cell r="E1857">
            <v>37282</v>
          </cell>
          <cell r="G1857" t="str">
            <v>8602714</v>
          </cell>
          <cell r="H1857" t="str">
            <v>ALI HERNOWO, SH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O1857" t="str">
            <v>POS NERACA</v>
          </cell>
          <cell r="R1857">
            <v>250000</v>
          </cell>
          <cell r="S1857">
            <v>0</v>
          </cell>
          <cell r="Y1857">
            <v>37282</v>
          </cell>
          <cell r="Z1857" t="str">
            <v>PENERIMAAN SISA P/J UM PEMBELIAN ZAK KOSONG BACKUP TERLAMPIR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C1858" t="str">
            <v>RR/00018/B/01/02/BTG</v>
          </cell>
          <cell r="E1858">
            <v>37282</v>
          </cell>
          <cell r="G1858" t="str">
            <v>9200050</v>
          </cell>
          <cell r="H1858" t="str">
            <v>ROHMAD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O1858" t="str">
            <v>DIV. KEUANGAN &amp; KOMERSIL</v>
          </cell>
          <cell r="R1858">
            <v>2950000</v>
          </cell>
          <cell r="S1858">
            <v>0</v>
          </cell>
          <cell r="Y1858">
            <v>37282</v>
          </cell>
          <cell r="Z1858" t="str">
            <v>PEN SISA P/J UM UTK BIAYA CATERING PEMERIKSAAN LAP.KEUANGAN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C1859" t="str">
            <v>RR/00018/B/01/02/BTG</v>
          </cell>
          <cell r="E1859">
            <v>37282</v>
          </cell>
          <cell r="G1859" t="str">
            <v>9200050</v>
          </cell>
          <cell r="H1859" t="str">
            <v>ROHMAD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O1859" t="str">
            <v>POS NERACA</v>
          </cell>
          <cell r="R1859">
            <v>0</v>
          </cell>
          <cell r="S1859">
            <v>3000000</v>
          </cell>
          <cell r="Y1859">
            <v>37282</v>
          </cell>
          <cell r="Z1859" t="str">
            <v>PEN SISA P/J UM UTK BIAYA CATERING PEMERIKSAAN LAP.KEUANGAN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C1860" t="str">
            <v>RR/00018/B/01/02/BTG</v>
          </cell>
          <cell r="E1860">
            <v>37282</v>
          </cell>
          <cell r="G1860" t="str">
            <v>9200050</v>
          </cell>
          <cell r="H1860" t="str">
            <v>ROHMAD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O1860" t="str">
            <v>POS NERACA</v>
          </cell>
          <cell r="R1860">
            <v>50000</v>
          </cell>
          <cell r="S1860">
            <v>0</v>
          </cell>
          <cell r="Y1860">
            <v>37282</v>
          </cell>
          <cell r="Z1860" t="str">
            <v>PEN SISA P/J UM UTK BIAYA CATERING PEMERIKSAAN LAP.KEUANGAN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C1861" t="str">
            <v>RR/00019/B/01/02/BTG</v>
          </cell>
          <cell r="E1861">
            <v>37282</v>
          </cell>
          <cell r="G1861" t="str">
            <v>9100035</v>
          </cell>
          <cell r="H1861" t="str">
            <v>SUDARMANTO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O1861" t="str">
            <v>PENERIMAAN NON USAHA</v>
          </cell>
          <cell r="R1861">
            <v>0</v>
          </cell>
          <cell r="S1861">
            <v>109500</v>
          </cell>
          <cell r="Y1861">
            <v>37282</v>
          </cell>
          <cell r="Z1861" t="str">
            <v>PEN SISA P/J UANG MUKA DINAS KE BALIKPAPAN BACKUP TERLAMPIR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C1862" t="str">
            <v>RR/00019/B/01/02/BTG</v>
          </cell>
          <cell r="E1862">
            <v>37282</v>
          </cell>
          <cell r="G1862" t="str">
            <v>9100035</v>
          </cell>
          <cell r="H1862" t="str">
            <v>SUDARMANTO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O1862" t="str">
            <v>POS NERACA</v>
          </cell>
          <cell r="R1862">
            <v>109500</v>
          </cell>
          <cell r="S1862">
            <v>0</v>
          </cell>
          <cell r="Y1862">
            <v>37282</v>
          </cell>
          <cell r="Z1862" t="str">
            <v>PEN SISA P/J UANG MUKA DINAS KE BALIKPAPAN BACKUP TERLAMPIR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C1863" t="str">
            <v>RR/00020/B/01/02/BTG</v>
          </cell>
          <cell r="E1863">
            <v>37284</v>
          </cell>
          <cell r="G1863" t="str">
            <v>C022</v>
          </cell>
          <cell r="H1863" t="str">
            <v>CATUR BANGUN M.S, PT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O1863" t="str">
            <v>POS NERACA</v>
          </cell>
          <cell r="R1863">
            <v>0</v>
          </cell>
          <cell r="S1863">
            <v>50000000</v>
          </cell>
          <cell r="Y1863">
            <v>37284</v>
          </cell>
          <cell r="Z1863" t="str">
            <v>PEN PEMBY UANG MUKA SUPPLY CONCRETE READY PERIODE JAN'2002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C1864" t="str">
            <v>RR/00020/B/01/02/BTG</v>
          </cell>
          <cell r="E1864">
            <v>37284</v>
          </cell>
          <cell r="G1864" t="str">
            <v>C022</v>
          </cell>
          <cell r="H1864" t="str">
            <v>CATUR BANGUN M.S, PT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O1864" t="str">
            <v>POS NERACA</v>
          </cell>
          <cell r="R1864">
            <v>50000000</v>
          </cell>
          <cell r="S1864">
            <v>0</v>
          </cell>
          <cell r="Y1864">
            <v>37284</v>
          </cell>
          <cell r="Z1864" t="str">
            <v>PEN PEMBY UANG MUKA SUPPLY CONCRETE READY PERIODE JAN'2002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G1865" t="str">
            <v>P006</v>
          </cell>
          <cell r="H1865" t="str">
            <v>PUPUK KALTIM (PERSERO),PT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O1865" t="str">
            <v>POS NERACA</v>
          </cell>
          <cell r="R1865">
            <v>0</v>
          </cell>
          <cell r="S1865">
            <v>190908294</v>
          </cell>
          <cell r="Y1865">
            <v>37284</v>
          </cell>
          <cell r="Z1865" t="str">
            <v>PEN PEMBY SEWA LAHAN PERIODE 13 JANUARI S.D 12 APRIL 2002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G1866" t="str">
            <v>P006</v>
          </cell>
          <cell r="H1866" t="str">
            <v>PUPUK KALTIM (PERSERO),PT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O1866" t="str">
            <v>POS NERACA</v>
          </cell>
          <cell r="R1866">
            <v>0</v>
          </cell>
          <cell r="S1866">
            <v>66946688</v>
          </cell>
          <cell r="Y1866">
            <v>37284</v>
          </cell>
          <cell r="Z1866" t="str">
            <v>PEN PEMBY SEWA LAHAN PERIODE 13 JANUARI S.D 12 APRIL 2002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C1867" t="str">
            <v>RR/00021/B/01/02/BTG</v>
          </cell>
          <cell r="E1867">
            <v>37284</v>
          </cell>
          <cell r="G1867" t="str">
            <v>P006</v>
          </cell>
          <cell r="H1867" t="str">
            <v>PUPUK KALTIM (PERSERO),PT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O1867" t="str">
            <v>POS NERACA</v>
          </cell>
          <cell r="R1867">
            <v>257854982</v>
          </cell>
          <cell r="S1867">
            <v>0</v>
          </cell>
          <cell r="Y1867">
            <v>37284</v>
          </cell>
          <cell r="Z1867" t="str">
            <v>PEN PEMBY SEWA LAHAN PERIODE 13 JANUARI S.D 12 APRIL 2002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C1868" t="str">
            <v>RR/00022/B/01/02/BTG</v>
          </cell>
          <cell r="E1868">
            <v>37284</v>
          </cell>
          <cell r="G1868" t="str">
            <v>B027</v>
          </cell>
          <cell r="H1868" t="str">
            <v>BANK MANDIRI (PERSERO) LHOK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O1868" t="str">
            <v>POS NERACA</v>
          </cell>
          <cell r="R1868">
            <v>0</v>
          </cell>
          <cell r="S1868">
            <v>110524</v>
          </cell>
          <cell r="Y1868">
            <v>37284</v>
          </cell>
          <cell r="Z1868" t="str">
            <v>PEN PEMBY ATAS PEMAKAIAN MATERIAL A/N SURYO SUBIANTORO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C1869" t="str">
            <v>RR/00022/B/01/02/BTG</v>
          </cell>
          <cell r="E1869">
            <v>37284</v>
          </cell>
          <cell r="G1869" t="str">
            <v>B027</v>
          </cell>
          <cell r="H1869" t="str">
            <v>BANK MANDIRI (PERSERO) LHOK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O1869" t="str">
            <v>POS NERACA</v>
          </cell>
          <cell r="R1869">
            <v>0</v>
          </cell>
          <cell r="S1869">
            <v>332295</v>
          </cell>
          <cell r="Y1869">
            <v>37284</v>
          </cell>
          <cell r="Z1869" t="str">
            <v>PEN PEMBY ATAS PEMAKAIAN MATERIAL A/N SURYO SUBIANTORO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C1870" t="str">
            <v>RR/00022/B/01/02/BTG</v>
          </cell>
          <cell r="E1870">
            <v>37284</v>
          </cell>
          <cell r="G1870" t="str">
            <v>B027</v>
          </cell>
          <cell r="H1870" t="str">
            <v>BANK MANDIRI (PERSERO) LHOK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O1870" t="str">
            <v>PENERIMAAN NON USAHA</v>
          </cell>
          <cell r="R1870">
            <v>0</v>
          </cell>
          <cell r="S1870">
            <v>134681</v>
          </cell>
          <cell r="Y1870">
            <v>37284</v>
          </cell>
          <cell r="Z1870" t="str">
            <v>PEN PEMBY ATAS PEMAKAIAN MATERIAL A/N SURYO SUBIANTORO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C1871" t="str">
            <v>RR/00022/B/01/02/BTG</v>
          </cell>
          <cell r="E1871">
            <v>37284</v>
          </cell>
          <cell r="G1871" t="str">
            <v>B027</v>
          </cell>
          <cell r="H1871" t="str">
            <v>BANK MANDIRI (PERSERO) LHOK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O1871" t="str">
            <v>POS NERACA</v>
          </cell>
          <cell r="R1871">
            <v>297000</v>
          </cell>
          <cell r="S1871">
            <v>0</v>
          </cell>
          <cell r="Y1871">
            <v>37284</v>
          </cell>
          <cell r="Z1871" t="str">
            <v>PEN PEMBY ATAS PEMAKAIAN MATERIAL A/N SURYO SUBIANTORO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C1872" t="str">
            <v>RR/00022/B/01/02/BTG</v>
          </cell>
          <cell r="E1872">
            <v>37284</v>
          </cell>
          <cell r="G1872" t="str">
            <v>B027</v>
          </cell>
          <cell r="H1872" t="str">
            <v>BANK MANDIRI (PERSERO) LHOK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O1872" t="str">
            <v>POS NERACA</v>
          </cell>
          <cell r="R1872">
            <v>280500</v>
          </cell>
          <cell r="S1872">
            <v>0</v>
          </cell>
          <cell r="Y1872">
            <v>37284</v>
          </cell>
          <cell r="Z1872" t="str">
            <v>PEN PEMBY ATAS PEMAKAIAN MATERIAL A/N SURYO SUBIANTORO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C1873" t="str">
            <v>RR/00023/B/01/02/BTG</v>
          </cell>
          <cell r="E1873">
            <v>37284</v>
          </cell>
          <cell r="G1873" t="str">
            <v>9100075</v>
          </cell>
          <cell r="H1873" t="str">
            <v>YAHYA KADANG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O1873" t="str">
            <v>POS NERACA</v>
          </cell>
          <cell r="R1873">
            <v>0</v>
          </cell>
          <cell r="S1873">
            <v>221048</v>
          </cell>
          <cell r="Y1873">
            <v>37284</v>
          </cell>
          <cell r="Z1873" t="str">
            <v>PEN PEMBY ATAS PEMAKAIAN PASIR CUCI EX.PALU DARI GUDANG KIE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C1874" t="str">
            <v>RR/00023/B/01/02/BTG</v>
          </cell>
          <cell r="E1874">
            <v>37284</v>
          </cell>
          <cell r="G1874" t="str">
            <v>9100075</v>
          </cell>
          <cell r="H1874" t="str">
            <v>YAHYA KADANG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O1874" t="str">
            <v>PENERIMAAN NON USAHA</v>
          </cell>
          <cell r="R1874">
            <v>0</v>
          </cell>
          <cell r="S1874">
            <v>42952</v>
          </cell>
          <cell r="Y1874">
            <v>37284</v>
          </cell>
          <cell r="Z1874" t="str">
            <v>PEN PEMBY ATAS PEMAKAIAN PASIR CUCI EX.PALU DARI GUDANG KIE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C1875" t="str">
            <v>RR/00023/B/01/02/BTG</v>
          </cell>
          <cell r="E1875">
            <v>37284</v>
          </cell>
          <cell r="G1875" t="str">
            <v>9100075</v>
          </cell>
          <cell r="H1875" t="str">
            <v>YAHYA KADANG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O1875" t="str">
            <v>POS NERACA</v>
          </cell>
          <cell r="R1875">
            <v>264000</v>
          </cell>
          <cell r="S1875">
            <v>0</v>
          </cell>
          <cell r="Y1875">
            <v>37284</v>
          </cell>
          <cell r="Z1875" t="str">
            <v>PEN PEMBY ATAS PEMAKAIAN PASIR CUCI EX.PALU DARI GUDANG KIE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C1876" t="str">
            <v>RR/00024/B/01/02/BTG</v>
          </cell>
          <cell r="E1876">
            <v>37284</v>
          </cell>
          <cell r="G1876" t="str">
            <v>9100032</v>
          </cell>
          <cell r="H1876" t="str">
            <v>NURWAHUDI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O1876" t="str">
            <v>POS NERACA</v>
          </cell>
          <cell r="R1876">
            <v>0</v>
          </cell>
          <cell r="S1876">
            <v>310890</v>
          </cell>
          <cell r="Y1876">
            <v>37284</v>
          </cell>
          <cell r="Z1876" t="str">
            <v>PEN PEMBY ATAS PEMAKAIAN SEMEN TYPE I DARI GUDANG PT.KIE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C1877" t="str">
            <v>RR/00024/B/01/02/BTG</v>
          </cell>
          <cell r="E1877">
            <v>37284</v>
          </cell>
          <cell r="G1877" t="str">
            <v>9100032</v>
          </cell>
          <cell r="H1877" t="str">
            <v>NURWAHUDI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O1877" t="str">
            <v>POS NERACA</v>
          </cell>
          <cell r="R1877">
            <v>0</v>
          </cell>
          <cell r="S1877">
            <v>92994</v>
          </cell>
          <cell r="Y1877">
            <v>37284</v>
          </cell>
          <cell r="Z1877" t="str">
            <v>PEN PEMBY ATAS PEMAKAIAN SEMEN TYPE I DARI GUDANG PT.KIE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C1878" t="str">
            <v>RR/00024/B/01/02/BTG</v>
          </cell>
          <cell r="E1878">
            <v>37284</v>
          </cell>
          <cell r="G1878" t="str">
            <v>9100032</v>
          </cell>
          <cell r="H1878" t="str">
            <v>NURWAHUDI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O1878" t="str">
            <v>PENERIMAAN NON USAHA</v>
          </cell>
          <cell r="R1878">
            <v>0</v>
          </cell>
          <cell r="S1878">
            <v>68616</v>
          </cell>
          <cell r="Y1878">
            <v>37284</v>
          </cell>
          <cell r="Z1878" t="str">
            <v>PEN PEMBY ATAS PEMAKAIAN SEMEN TYPE I DARI GUDANG PT.KIE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C1879" t="str">
            <v>RR/00024/B/01/02/BTG</v>
          </cell>
          <cell r="E1879">
            <v>37284</v>
          </cell>
          <cell r="G1879" t="str">
            <v>9100032</v>
          </cell>
          <cell r="H1879" t="str">
            <v>NURWAHUDI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O1879" t="str">
            <v>POS NERACA</v>
          </cell>
          <cell r="R1879">
            <v>472500</v>
          </cell>
          <cell r="S1879">
            <v>0</v>
          </cell>
          <cell r="Y1879">
            <v>37284</v>
          </cell>
          <cell r="Z1879" t="str">
            <v>PEN PEMBY ATAS PEMAKAIAN SEMEN TYPE I DARI GUDANG PT.KIE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G1880" t="str">
            <v>8401891</v>
          </cell>
          <cell r="H1880" t="str">
            <v>SYAMSUDDIN YUNUS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O1880" t="str">
            <v>POS NERACA</v>
          </cell>
          <cell r="R1880">
            <v>0</v>
          </cell>
          <cell r="S1880">
            <v>1192704</v>
          </cell>
          <cell r="Y1880">
            <v>762</v>
          </cell>
          <cell r="Z1880" t="str">
            <v>PENERIMAAN PEMBAYARAN PIUTANG PIHAK KE III BACKUP TERLAMPIR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C1881" t="str">
            <v>RR/00025/B/01/02/BTG</v>
          </cell>
          <cell r="E1881">
            <v>762</v>
          </cell>
          <cell r="G1881" t="str">
            <v>8401891</v>
          </cell>
          <cell r="H1881" t="str">
            <v>SYAMSUDDIN YUNUS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O1881" t="str">
            <v>POS NERACA</v>
          </cell>
          <cell r="R1881">
            <v>1192704</v>
          </cell>
          <cell r="S1881">
            <v>0</v>
          </cell>
          <cell r="Y1881">
            <v>762</v>
          </cell>
          <cell r="Z1881" t="str">
            <v>PENERIMAAN PEMBAYARAN PIUTANG PIHAK KE III BACKUP TERLAMPIR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C1882" t="str">
            <v>RR/00026/B/01/02/BTG</v>
          </cell>
          <cell r="E1882">
            <v>762</v>
          </cell>
          <cell r="G1882" t="str">
            <v>D009</v>
          </cell>
          <cell r="H1882" t="str">
            <v>DECORIENT INDONESIA, PT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O1882" t="str">
            <v>POS NERACA</v>
          </cell>
          <cell r="R1882">
            <v>0</v>
          </cell>
          <cell r="S1882">
            <v>39000000</v>
          </cell>
          <cell r="Y1882">
            <v>762</v>
          </cell>
          <cell r="Z1882" t="str">
            <v>PEN PEMBY UM SUPPLY CONCRETE READY MIX PERIODE JANUARI 2002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C1883" t="str">
            <v>RR/00026/B/01/02/BTG</v>
          </cell>
          <cell r="E1883">
            <v>762</v>
          </cell>
          <cell r="G1883" t="str">
            <v>D009</v>
          </cell>
          <cell r="H1883" t="str">
            <v>DECORIENT INDONESIA, PT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O1883" t="str">
            <v>POS NERACA</v>
          </cell>
          <cell r="R1883">
            <v>4000000</v>
          </cell>
          <cell r="S1883">
            <v>0</v>
          </cell>
          <cell r="Y1883">
            <v>762</v>
          </cell>
          <cell r="Z1883" t="str">
            <v>PEN PEMBY UM SUPPLY CONCRETE READY MIX PERIODE JANUARI 2002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C1884" t="str">
            <v>RR/00026/B/01/02/BTG</v>
          </cell>
          <cell r="E1884">
            <v>762</v>
          </cell>
          <cell r="G1884" t="str">
            <v>D009</v>
          </cell>
          <cell r="H1884" t="str">
            <v>DECORIENT INDONESIA, PT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O1884" t="str">
            <v>POS NERACA</v>
          </cell>
          <cell r="R1884">
            <v>10000000</v>
          </cell>
          <cell r="S1884">
            <v>0</v>
          </cell>
          <cell r="Y1884">
            <v>762</v>
          </cell>
          <cell r="Z1884" t="str">
            <v>PEN PEMBY UM SUPPLY CONCRETE READY MIX PERIODE JANUARI 2002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C1885" t="str">
            <v>RR/00026/B/01/02/BTG</v>
          </cell>
          <cell r="E1885">
            <v>762</v>
          </cell>
          <cell r="G1885" t="str">
            <v>D009</v>
          </cell>
          <cell r="H1885" t="str">
            <v>DECORIENT INDONESIA, PT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O1885" t="str">
            <v>POS NERACA</v>
          </cell>
          <cell r="R1885">
            <v>25000000</v>
          </cell>
          <cell r="S1885">
            <v>0</v>
          </cell>
          <cell r="Y1885">
            <v>762</v>
          </cell>
          <cell r="Z1885" t="str">
            <v>PEN PEMBY UM SUPPLY CONCRETE READY MIX PERIODE JANUARI 2002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G1886" t="str">
            <v>S038</v>
          </cell>
          <cell r="H1886" t="str">
            <v>SHINWHA ENGINEERING CONST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O1886" t="str">
            <v>POS NERACA</v>
          </cell>
          <cell r="R1886">
            <v>1227273</v>
          </cell>
          <cell r="S1886">
            <v>0</v>
          </cell>
          <cell r="Y1886">
            <v>762</v>
          </cell>
          <cell r="Z1886" t="str">
            <v>PEN PEMBY SEWA MESS HOLL PERIODE 1 JANUARI S/D 30 JUNI 2002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C1887" t="str">
            <v>RR/00027/B/01/02/BTG</v>
          </cell>
          <cell r="E1887">
            <v>762</v>
          </cell>
          <cell r="G1887" t="str">
            <v>S038</v>
          </cell>
          <cell r="H1887" t="str">
            <v>SHINWHA ENGINEERING CONST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O1887" t="str">
            <v>POS NERACA</v>
          </cell>
          <cell r="R1887">
            <v>0</v>
          </cell>
          <cell r="S1887">
            <v>2045455</v>
          </cell>
          <cell r="Y1887">
            <v>762</v>
          </cell>
          <cell r="Z1887" t="str">
            <v>PEN PEMBY SEWA MESS HOLL PERIODE 1 JANUARI S/D 30 JUNI 2002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C1888" t="str">
            <v>RR/00027/B/01/02/BTG</v>
          </cell>
          <cell r="E1888">
            <v>762</v>
          </cell>
          <cell r="G1888" t="str">
            <v>S038</v>
          </cell>
          <cell r="H1888" t="str">
            <v>SHINWHA ENGINEERING CONST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O1888" t="str">
            <v>PENERIMAAN NON USAHA</v>
          </cell>
          <cell r="R1888">
            <v>0</v>
          </cell>
          <cell r="S1888">
            <v>20454546</v>
          </cell>
          <cell r="Y1888">
            <v>762</v>
          </cell>
          <cell r="Z1888" t="str">
            <v>PEN PEMBY SEWA MESS HOLL PERIODE 1 JANUARI S/D 30 JUNI 2002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C1889" t="str">
            <v>RR/00027/B/01/02/BTG</v>
          </cell>
          <cell r="E1889">
            <v>762</v>
          </cell>
          <cell r="G1889" t="str">
            <v>S038</v>
          </cell>
          <cell r="H1889" t="str">
            <v>SHINWHA ENGINEERING CONST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O1889" t="str">
            <v>POS NERACA</v>
          </cell>
          <cell r="R1889">
            <v>21272728</v>
          </cell>
          <cell r="S1889">
            <v>0</v>
          </cell>
          <cell r="Y1889">
            <v>762</v>
          </cell>
          <cell r="Z1889" t="str">
            <v>PEN PEMBY SEWA MESS HOLL PERIODE 1 JANUARI S/D 30 JUNI 2002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C1890" t="str">
            <v>RR/00028/B/01/02/BTG</v>
          </cell>
          <cell r="E1890">
            <v>762</v>
          </cell>
          <cell r="G1890" t="str">
            <v>U011</v>
          </cell>
          <cell r="H1890" t="str">
            <v>USAHA OPTIMA PERSADA, PT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O1890" t="str">
            <v>BAGIAN KEUGAR</v>
          </cell>
          <cell r="R1890">
            <v>10000</v>
          </cell>
          <cell r="S1890">
            <v>0</v>
          </cell>
          <cell r="Y1890">
            <v>762</v>
          </cell>
          <cell r="Z1890" t="str">
            <v>PEN PEMBY SUPPLY CONCRETE READY MIX PRD 1 S/D 15 DESEMBER'01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G1891" t="str">
            <v>U011</v>
          </cell>
          <cell r="H1891" t="str">
            <v>USAHA OPTIMA PERSADA, PT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O1891" t="str">
            <v>POS NERACA</v>
          </cell>
          <cell r="R1891">
            <v>0</v>
          </cell>
          <cell r="S1891">
            <v>140176519</v>
          </cell>
          <cell r="Y1891">
            <v>762</v>
          </cell>
          <cell r="Z1891" t="str">
            <v>PEN PEMBY SUPPLY CONCRETE READY MIX PRD 1 S/D 15 DESEMBER'01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C1892" t="str">
            <v>RR/00028/B/01/02/BTG</v>
          </cell>
          <cell r="E1892">
            <v>762</v>
          </cell>
          <cell r="G1892" t="str">
            <v>U011</v>
          </cell>
          <cell r="H1892" t="str">
            <v>USAHA OPTIMA PERSADA, PT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O1892" t="str">
            <v>POS NERACA</v>
          </cell>
          <cell r="R1892">
            <v>140166519</v>
          </cell>
          <cell r="S1892">
            <v>0</v>
          </cell>
          <cell r="Y1892">
            <v>762</v>
          </cell>
          <cell r="Z1892" t="str">
            <v>PEN PEMBY SUPPLY CONCRETE READY MIX PRD 1 S/D 15 DESEMBER'01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G1893" t="str">
            <v>P034</v>
          </cell>
          <cell r="H1893" t="str">
            <v>PKT.PROYEK KALTIM 4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O1893" t="str">
            <v>POS NERACA</v>
          </cell>
          <cell r="R1893">
            <v>0</v>
          </cell>
          <cell r="S1893">
            <v>133333208</v>
          </cell>
          <cell r="Y1893">
            <v>762</v>
          </cell>
          <cell r="Z1893" t="str">
            <v>PEN PEMBY SUPPLY CONCRETE (UBS-4) PRD 1 S/D 15 DESEMBER 2001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C1894" t="str">
            <v>RR/00029/B/01/02/BTG</v>
          </cell>
          <cell r="E1894">
            <v>762</v>
          </cell>
          <cell r="G1894" t="str">
            <v>P034</v>
          </cell>
          <cell r="H1894" t="str">
            <v>PKT.PROYEK KALTIM 4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O1894" t="str">
            <v>POS NERACA</v>
          </cell>
          <cell r="R1894">
            <v>133333208</v>
          </cell>
          <cell r="S1894">
            <v>0</v>
          </cell>
          <cell r="Y1894">
            <v>762</v>
          </cell>
          <cell r="Z1894" t="str">
            <v>PEN PEMBY SUPPLY CONCRETE (UBS-4) PRD 1 S/D 15 DESEMBER 2001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C1895" t="str">
            <v>RR/00030/B/01/02/BTG</v>
          </cell>
          <cell r="E1895">
            <v>762</v>
          </cell>
          <cell r="G1895" t="str">
            <v>P034</v>
          </cell>
          <cell r="H1895" t="str">
            <v>PKT.PROYEK KALTIM 4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O1895" t="str">
            <v>UNIT BATCHING PLANT</v>
          </cell>
          <cell r="R1895">
            <v>1</v>
          </cell>
          <cell r="S1895">
            <v>0</v>
          </cell>
          <cell r="Y1895">
            <v>762</v>
          </cell>
          <cell r="Z1895" t="str">
            <v>PEN PEMBY SUPPLY CONCRETE (UBS-4) PRD 16 S/D 28 DESEMBER'01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G1896" t="str">
            <v>P034</v>
          </cell>
          <cell r="H1896" t="str">
            <v>PKT.PROYEK KALTIM 4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O1896" t="str">
            <v>POS NERACA</v>
          </cell>
          <cell r="R1896">
            <v>0</v>
          </cell>
          <cell r="S1896">
            <v>27569853</v>
          </cell>
          <cell r="Y1896">
            <v>762</v>
          </cell>
          <cell r="Z1896" t="str">
            <v>PEN PEMBY SUPPLY CONCRETE (UBS-4) PRD 16 S/D 28 DESEMBER'01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C1897" t="str">
            <v>RR/00030/B/01/02/BTG</v>
          </cell>
          <cell r="E1897">
            <v>762</v>
          </cell>
          <cell r="G1897" t="str">
            <v>P034</v>
          </cell>
          <cell r="H1897" t="str">
            <v>PKT.PROYEK KALTIM 4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O1897" t="str">
            <v>POS NERACA</v>
          </cell>
          <cell r="R1897">
            <v>27569852</v>
          </cell>
          <cell r="S1897">
            <v>0</v>
          </cell>
          <cell r="Y1897">
            <v>762</v>
          </cell>
          <cell r="Z1897" t="str">
            <v>PEN PEMBY SUPPLY CONCRETE (UBS-4) PRD 16 S/D 28 DESEMBER'01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G1898" t="str">
            <v>P034</v>
          </cell>
          <cell r="H1898" t="str">
            <v>PKT.PROYEK KALTIM 4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O1898" t="str">
            <v>POS NERACA</v>
          </cell>
          <cell r="R1898">
            <v>0</v>
          </cell>
          <cell r="S1898">
            <v>406520775</v>
          </cell>
          <cell r="Y1898">
            <v>762</v>
          </cell>
          <cell r="Z1898" t="str">
            <v>PEN PEMBY SUPPLY CONCRETE READY MIX PRD 1 S/D 15 DESEMBER'01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C1899" t="str">
            <v>RR/00031/B/01/02/BTG</v>
          </cell>
          <cell r="E1899">
            <v>762</v>
          </cell>
          <cell r="G1899" t="str">
            <v>P034</v>
          </cell>
          <cell r="H1899" t="str">
            <v>PKT.PROYEK KALTIM 4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O1899" t="str">
            <v>POS NERACA</v>
          </cell>
          <cell r="R1899">
            <v>406520775</v>
          </cell>
          <cell r="S1899">
            <v>0</v>
          </cell>
          <cell r="Y1899">
            <v>762</v>
          </cell>
          <cell r="Z1899" t="str">
            <v>PEN PEMBY SUPPLY CONCRETE READY MIX PRD 1 S/D 15 DESEMBER'01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G1900" t="str">
            <v>P034</v>
          </cell>
          <cell r="H1900" t="str">
            <v>PKT.PROYEK KALTIM 4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O1900" t="str">
            <v>POS NERACA</v>
          </cell>
          <cell r="R1900">
            <v>0</v>
          </cell>
          <cell r="S1900">
            <v>157063340</v>
          </cell>
          <cell r="Y1900">
            <v>762</v>
          </cell>
          <cell r="Z1900" t="str">
            <v>PEN PEMBY SUPPLY CONCRETE (UBS-4) PRD 16 S/D 30 DESEMBER'01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C1901" t="str">
            <v>RR/00032/B/01/02/BTG</v>
          </cell>
          <cell r="E1901">
            <v>762</v>
          </cell>
          <cell r="G1901" t="str">
            <v>P034</v>
          </cell>
          <cell r="H1901" t="str">
            <v>PKT.PROYEK KALTIM 4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O1901" t="str">
            <v>POS NERACA</v>
          </cell>
          <cell r="R1901">
            <v>157063340</v>
          </cell>
          <cell r="S1901">
            <v>0</v>
          </cell>
          <cell r="Y1901">
            <v>762</v>
          </cell>
          <cell r="Z1901" t="str">
            <v>PEN PEMBY SUPPLY CONCRETE (UBS-4) PRD 16 S/D 30 DESEMBER'01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C1902" t="str">
            <v>RR/00033/B/01/01/BTG</v>
          </cell>
          <cell r="E1902">
            <v>762</v>
          </cell>
          <cell r="G1902" t="str">
            <v>C019</v>
          </cell>
          <cell r="H1902" t="str">
            <v>CEMARA SEMITAMA, PT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O1902" t="str">
            <v>POS NERACA</v>
          </cell>
          <cell r="R1902">
            <v>0</v>
          </cell>
          <cell r="S1902">
            <v>46306202</v>
          </cell>
          <cell r="Y1902">
            <v>762</v>
          </cell>
          <cell r="Z1902" t="str">
            <v>PEN PEMBY UANG MUKA SUPPLY CONCRETE READY PERIODE JAN'2002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C1903" t="str">
            <v>RR/00033/B/01/01/BTG</v>
          </cell>
          <cell r="E1903">
            <v>762</v>
          </cell>
          <cell r="G1903" t="str">
            <v>C019</v>
          </cell>
          <cell r="H1903" t="str">
            <v>CEMARA SEMITAMA, PT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O1903" t="str">
            <v>POS NERACA</v>
          </cell>
          <cell r="R1903">
            <v>22903170</v>
          </cell>
          <cell r="S1903">
            <v>0</v>
          </cell>
          <cell r="Y1903">
            <v>762</v>
          </cell>
          <cell r="Z1903" t="str">
            <v>PEN PEMBY UANG MUKA SUPPLY CONCRETE READY PERIODE JAN'2002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C1904" t="str">
            <v>RR/00033/B/01/01/BTG</v>
          </cell>
          <cell r="E1904">
            <v>762</v>
          </cell>
          <cell r="G1904" t="str">
            <v>C019</v>
          </cell>
          <cell r="H1904" t="str">
            <v>CEMARA SEMITAMA, PT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O1904" t="str">
            <v>POS NERACA</v>
          </cell>
          <cell r="R1904">
            <v>23403032</v>
          </cell>
          <cell r="S1904">
            <v>0</v>
          </cell>
          <cell r="Y1904">
            <v>762</v>
          </cell>
          <cell r="Z1904" t="str">
            <v>PEN PEMBY UANG MUKA SUPPLY CONCRETE READY PERIODE JAN'2002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C1905" t="str">
            <v>RR/00034/B/01/01/BTG</v>
          </cell>
          <cell r="E1905">
            <v>762</v>
          </cell>
          <cell r="G1905" t="str">
            <v>K033</v>
          </cell>
          <cell r="H1905" t="str">
            <v>KALTIM METHANOL INDUSTRI,PT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O1905" t="str">
            <v>POS NERACA</v>
          </cell>
          <cell r="R1905">
            <v>12650145</v>
          </cell>
          <cell r="S1905">
            <v>0</v>
          </cell>
          <cell r="Y1905">
            <v>762</v>
          </cell>
          <cell r="Z1905" t="str">
            <v>PEN PEMBY SEWA KANTOR PERIODE 07 DES'01 S.D 06 MARET 2002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C1906" t="str">
            <v>RR/00034/B/01/01/BTG</v>
          </cell>
          <cell r="E1906">
            <v>762</v>
          </cell>
          <cell r="G1906" t="str">
            <v>K033</v>
          </cell>
          <cell r="H1906" t="str">
            <v>KALTIM METHANOL INDUSTRI,PT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O1906" t="str">
            <v>POS NERACA</v>
          </cell>
          <cell r="R1906">
            <v>0</v>
          </cell>
          <cell r="S1906">
            <v>12650145</v>
          </cell>
          <cell r="Y1906">
            <v>762</v>
          </cell>
          <cell r="Z1906" t="str">
            <v>PEN PEMBY SEWA KANTOR PERIODE 07 DES'01 S.D 06 MARET 2002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C1907" t="str">
            <v>RR/00034/B/01/01/BTG</v>
          </cell>
          <cell r="E1907">
            <v>762</v>
          </cell>
          <cell r="G1907" t="str">
            <v>K033</v>
          </cell>
          <cell r="H1907" t="str">
            <v>KALTIM METHANOL INDUSTRI,PT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O1907" t="str">
            <v>POS NERACA</v>
          </cell>
          <cell r="R1907">
            <v>0</v>
          </cell>
          <cell r="S1907">
            <v>19236087</v>
          </cell>
          <cell r="Y1907">
            <v>762</v>
          </cell>
          <cell r="Z1907" t="str">
            <v>PEN PEMBY SEWA KANTOR PERIODE 07 DES'01 S.D 06 MARET 2002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C1908" t="str">
            <v>RR/00034/B/01/01/BTG</v>
          </cell>
          <cell r="E1908">
            <v>762</v>
          </cell>
          <cell r="G1908" t="str">
            <v>K033</v>
          </cell>
          <cell r="H1908" t="str">
            <v>KALTIM METHANOL INDUSTRI,PT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O1908" t="str">
            <v>UNIT WISKIE</v>
          </cell>
          <cell r="R1908">
            <v>0</v>
          </cell>
          <cell r="S1908">
            <v>66061870</v>
          </cell>
          <cell r="Y1908">
            <v>762</v>
          </cell>
          <cell r="Z1908" t="str">
            <v>PEN PEMBY SEWA KANTOR PERIODE 07 DES'01 S.D 06 MARET 2002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C1909" t="str">
            <v>RR/00034/B/01/01/BTG</v>
          </cell>
          <cell r="E1909">
            <v>762</v>
          </cell>
          <cell r="G1909" t="str">
            <v>K033</v>
          </cell>
          <cell r="H1909" t="str">
            <v>KALTIM METHANOL INDUSTRI,PT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O1909" t="str">
            <v>POS NERACA</v>
          </cell>
          <cell r="R1909">
            <v>0</v>
          </cell>
          <cell r="S1909">
            <v>132123740</v>
          </cell>
          <cell r="Y1909">
            <v>762</v>
          </cell>
          <cell r="Z1909" t="str">
            <v>PEN PEMBY SEWA KANTOR PERIODE 07 DES'01 S.D 06 MARET 2002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C1910" t="str">
            <v>RR/00034/B/01/01/BTG</v>
          </cell>
          <cell r="E1910">
            <v>762</v>
          </cell>
          <cell r="G1910" t="str">
            <v>K033</v>
          </cell>
          <cell r="H1910" t="str">
            <v>KALTIM METHANOL INDUSTRI,PT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O1910" t="str">
            <v>POS NERACA</v>
          </cell>
          <cell r="R1910">
            <v>217421697</v>
          </cell>
          <cell r="S1910">
            <v>0</v>
          </cell>
          <cell r="Y1910">
            <v>762</v>
          </cell>
          <cell r="Z1910" t="str">
            <v>PEN PEMBY SEWA KANTOR PERIODE 07 DES'01 S.D 06 MARET 2002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C1911" t="str">
            <v>RR/00035/B/01/01/BTG</v>
          </cell>
          <cell r="E1911">
            <v>762</v>
          </cell>
          <cell r="G1911" t="str">
            <v>D009</v>
          </cell>
          <cell r="H1911" t="str">
            <v>DECORIENT INDONESIA, PT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O1911" t="str">
            <v>POS NERACA</v>
          </cell>
          <cell r="R1911">
            <v>0</v>
          </cell>
          <cell r="S1911">
            <v>6000000</v>
          </cell>
          <cell r="Y1911">
            <v>762</v>
          </cell>
          <cell r="Z1911" t="str">
            <v>PEN PEMBY UANG MUKA SUPPLY CONCRETE PERIODE JANUARI 2002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C1912" t="str">
            <v>RR/00035/B/01/01/BTG</v>
          </cell>
          <cell r="E1912">
            <v>762</v>
          </cell>
          <cell r="G1912" t="str">
            <v>D009</v>
          </cell>
          <cell r="H1912" t="str">
            <v>DECORIENT INDONESIA, PT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O1912" t="str">
            <v>POS NERACA</v>
          </cell>
          <cell r="R1912">
            <v>6000000</v>
          </cell>
          <cell r="S1912">
            <v>0</v>
          </cell>
          <cell r="Y1912">
            <v>762</v>
          </cell>
          <cell r="Z1912" t="str">
            <v>PEN PEMBY UANG MUKA SUPPLY CONCRETE PERIODE JANUARI 2002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C1913" t="str">
            <v>RR/00036/B/01/01/BTG</v>
          </cell>
          <cell r="E1913">
            <v>762</v>
          </cell>
          <cell r="G1913" t="str">
            <v>N006</v>
          </cell>
          <cell r="H1913" t="str">
            <v>NOOR SAKTI, CV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O1913" t="str">
            <v>POS NERACA</v>
          </cell>
          <cell r="R1913">
            <v>0</v>
          </cell>
          <cell r="S1913">
            <v>1601380</v>
          </cell>
          <cell r="Y1913">
            <v>762</v>
          </cell>
          <cell r="Z1913" t="str">
            <v>PEN PEMBY SUPPLY CONCRETE READY PERIODE 16 S.D 31 JANUARI'02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C1914" t="str">
            <v>RR/00036/B/01/01/BTG</v>
          </cell>
          <cell r="E1914">
            <v>762</v>
          </cell>
          <cell r="G1914" t="str">
            <v>N006</v>
          </cell>
          <cell r="H1914" t="str">
            <v>NOOR SAKTI, CV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O1914" t="str">
            <v>UNIT BATCHING PLANT</v>
          </cell>
          <cell r="R1914">
            <v>0</v>
          </cell>
          <cell r="S1914">
            <v>16013795</v>
          </cell>
          <cell r="Y1914">
            <v>762</v>
          </cell>
          <cell r="Z1914" t="str">
            <v>PEN PEMBY SUPPLY CONCRETE READY PERIODE 16 S.D 31 JANUARI'02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C1915" t="str">
            <v>RR/00036/B/01/01/BTG</v>
          </cell>
          <cell r="E1915">
            <v>762</v>
          </cell>
          <cell r="G1915" t="str">
            <v>N006</v>
          </cell>
          <cell r="H1915" t="str">
            <v>NOOR SAKTI, CV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O1915" t="str">
            <v>UNIT BATCHING PLANT</v>
          </cell>
          <cell r="R1915">
            <v>0</v>
          </cell>
          <cell r="S1915">
            <v>10</v>
          </cell>
          <cell r="Y1915">
            <v>762</v>
          </cell>
          <cell r="Z1915" t="str">
            <v>PEN PEMBY SUPPLY CONCRETE READY PERIODE 16 S.D 31 JANUARI'02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C1916" t="str">
            <v>RR/00036/B/01/01/BTG</v>
          </cell>
          <cell r="E1916">
            <v>762</v>
          </cell>
          <cell r="G1916" t="str">
            <v>N006</v>
          </cell>
          <cell r="H1916" t="str">
            <v>NOOR SAKTI, CV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O1916" t="str">
            <v>POS NERACA</v>
          </cell>
          <cell r="R1916">
            <v>7549365</v>
          </cell>
          <cell r="S1916">
            <v>0</v>
          </cell>
          <cell r="Y1916">
            <v>762</v>
          </cell>
          <cell r="Z1916" t="str">
            <v>PEN PEMBY SUPPLY CONCRETE READY PERIODE 16 S.D 31 JANUARI'02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C1917" t="str">
            <v>RR/00036/B/01/01/BTG</v>
          </cell>
          <cell r="E1917">
            <v>762</v>
          </cell>
          <cell r="G1917" t="str">
            <v>N006</v>
          </cell>
          <cell r="H1917" t="str">
            <v>NOOR SAKTI, CV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O1917" t="str">
            <v>POS NERACA</v>
          </cell>
          <cell r="R1917">
            <v>10065820</v>
          </cell>
          <cell r="S1917">
            <v>0</v>
          </cell>
          <cell r="Y1917">
            <v>762</v>
          </cell>
          <cell r="Z1917" t="str">
            <v>PEN PEMBY SUPPLY CONCRETE READY PERIODE 16 S.D 31 JANUARI'02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C1918" t="str">
            <v>RR/00037/B/01/01/BTG</v>
          </cell>
          <cell r="E1918">
            <v>762</v>
          </cell>
          <cell r="G1918" t="str">
            <v>K008</v>
          </cell>
          <cell r="H1918" t="str">
            <v>KAWASAKI STEEL CORP.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O1918" t="str">
            <v>POS NERACA</v>
          </cell>
          <cell r="R1918">
            <v>0</v>
          </cell>
          <cell r="S1918">
            <v>3569551</v>
          </cell>
          <cell r="Y1918">
            <v>762</v>
          </cell>
          <cell r="Z1918" t="str">
            <v>PEN PEMBY SUPPLY CONCRETE READY MIX PERIODE JANUARI 2002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C1919" t="str">
            <v>RR/00037/B/01/01/BTG</v>
          </cell>
          <cell r="E1919">
            <v>762</v>
          </cell>
          <cell r="G1919" t="str">
            <v>K008</v>
          </cell>
          <cell r="H1919" t="str">
            <v>KAWASAKI STEEL CORP.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O1919" t="str">
            <v>UNIT BATCHING PLANT</v>
          </cell>
          <cell r="R1919">
            <v>0</v>
          </cell>
          <cell r="S1919">
            <v>35695512</v>
          </cell>
          <cell r="Y1919">
            <v>762</v>
          </cell>
          <cell r="Z1919" t="str">
            <v>PEN PEMBY SUPPLY CONCRETE READY MIX PERIODE JANUARI 2002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C1920" t="str">
            <v>RR/00037/B/01/01/BTG</v>
          </cell>
          <cell r="E1920">
            <v>762</v>
          </cell>
          <cell r="G1920" t="str">
            <v>K008</v>
          </cell>
          <cell r="H1920" t="str">
            <v>KAWASAKI STEEL CORP.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O1920" t="str">
            <v>UNIT BATCHING PLANT</v>
          </cell>
          <cell r="R1920">
            <v>10</v>
          </cell>
          <cell r="S1920">
            <v>0</v>
          </cell>
          <cell r="Y1920">
            <v>762</v>
          </cell>
          <cell r="Z1920" t="str">
            <v>PEN PEMBY SUPPLY CONCRETE READY MIX PERIODE JANUARI 2002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C1921" t="str">
            <v>RR/00037/B/01/01/BTG</v>
          </cell>
          <cell r="E1921">
            <v>762</v>
          </cell>
          <cell r="G1921" t="str">
            <v>K008</v>
          </cell>
          <cell r="H1921" t="str">
            <v>KAWASAKI STEEL CORP.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O1921" t="str">
            <v>POS NERACA</v>
          </cell>
          <cell r="R1921">
            <v>39265053</v>
          </cell>
          <cell r="S1921">
            <v>0</v>
          </cell>
          <cell r="Y1921">
            <v>762</v>
          </cell>
          <cell r="Z1921" t="str">
            <v>PEN PEMBY SUPPLY CONCRETE READY MIX PERIODE JANUARI 2002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C1922" t="str">
            <v>RR/00038/B/01/01/BTG</v>
          </cell>
          <cell r="E1922">
            <v>762</v>
          </cell>
          <cell r="G1922" t="str">
            <v>K008</v>
          </cell>
          <cell r="H1922" t="str">
            <v>KAWASAKI STEEL CORP.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O1922" t="str">
            <v>POS NERACA</v>
          </cell>
          <cell r="R1922">
            <v>0</v>
          </cell>
          <cell r="S1922">
            <v>5704283</v>
          </cell>
          <cell r="Y1922">
            <v>762</v>
          </cell>
          <cell r="Z1922" t="str">
            <v>PEN PEMBY SUPPLY CONCRETE READY MIX PERIODE JANUARI 2002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C1923" t="str">
            <v>RR/00038/B/01/01/BTG</v>
          </cell>
          <cell r="E1923">
            <v>762</v>
          </cell>
          <cell r="G1923" t="str">
            <v>K008</v>
          </cell>
          <cell r="H1923" t="str">
            <v>KAWASAKI STEEL CORP.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O1923" t="str">
            <v>POS NERACA</v>
          </cell>
          <cell r="R1923">
            <v>0</v>
          </cell>
          <cell r="S1923">
            <v>6929129</v>
          </cell>
          <cell r="Y1923">
            <v>762</v>
          </cell>
          <cell r="Z1923" t="str">
            <v>PEN PEMBY SUPPLY CONCRETE READY MIX PERIODE JANUARI 2002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C1924" t="str">
            <v>RR/00038/B/01/01/BTG</v>
          </cell>
          <cell r="E1924">
            <v>762</v>
          </cell>
          <cell r="G1924" t="str">
            <v>K008</v>
          </cell>
          <cell r="H1924" t="str">
            <v>KAWASAKI STEEL CORP.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O1924" t="str">
            <v>POS NERACA</v>
          </cell>
          <cell r="R1924">
            <v>0</v>
          </cell>
          <cell r="S1924">
            <v>4549428</v>
          </cell>
          <cell r="Y1924">
            <v>762</v>
          </cell>
          <cell r="Z1924" t="str">
            <v>PEN PEMBY SUPPLY CONCRETE READY MIX PERIODE JANUARI 2002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C1925" t="str">
            <v>RR/00038/B/01/01/BTG</v>
          </cell>
          <cell r="E1925">
            <v>762</v>
          </cell>
          <cell r="G1925" t="str">
            <v>K008</v>
          </cell>
          <cell r="H1925" t="str">
            <v>KAWASAKI STEEL CORP.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O1925" t="str">
            <v>UNIT BATCHING PLANT</v>
          </cell>
          <cell r="R1925">
            <v>0</v>
          </cell>
          <cell r="S1925">
            <v>57042828</v>
          </cell>
          <cell r="Y1925">
            <v>762</v>
          </cell>
          <cell r="Z1925" t="str">
            <v>PEN PEMBY SUPPLY CONCRETE READY MIX PERIODE JANUARI 2002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C1926" t="str">
            <v>RR/00038/B/01/01/BTG</v>
          </cell>
          <cell r="E1926">
            <v>762</v>
          </cell>
          <cell r="G1926" t="str">
            <v>K008</v>
          </cell>
          <cell r="H1926" t="str">
            <v>KAWASAKI STEEL CORP.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O1926" t="str">
            <v>UNIT BATCHING PLANT</v>
          </cell>
          <cell r="R1926">
            <v>0</v>
          </cell>
          <cell r="S1926">
            <v>69291288</v>
          </cell>
          <cell r="Y1926">
            <v>762</v>
          </cell>
          <cell r="Z1926" t="str">
            <v>PEN PEMBY SUPPLY CONCRETE READY MIX PERIODE JANUARI 2002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C1927" t="str">
            <v>RR/00038/B/01/01/BTG</v>
          </cell>
          <cell r="E1927">
            <v>762</v>
          </cell>
          <cell r="G1927" t="str">
            <v>K008</v>
          </cell>
          <cell r="H1927" t="str">
            <v>KAWASAKI STEEL CORP.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O1927" t="str">
            <v>UNIT BATCHING PLANT</v>
          </cell>
          <cell r="R1927">
            <v>0</v>
          </cell>
          <cell r="S1927">
            <v>45494280</v>
          </cell>
          <cell r="Y1927">
            <v>762</v>
          </cell>
          <cell r="Z1927" t="str">
            <v>PEN PEMBY SUPPLY CONCRETE READY MIX PERIODE JANUARI 2002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C1928" t="str">
            <v>RR/00038/B/01/01/BTG</v>
          </cell>
          <cell r="E1928">
            <v>762</v>
          </cell>
          <cell r="G1928" t="str">
            <v>K008</v>
          </cell>
          <cell r="H1928" t="str">
            <v>KAWASAKI STEEL CORP.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O1928" t="str">
            <v>UNIT BATCHING PLANT</v>
          </cell>
          <cell r="R1928">
            <v>50</v>
          </cell>
          <cell r="S1928">
            <v>0</v>
          </cell>
          <cell r="Y1928">
            <v>762</v>
          </cell>
          <cell r="Z1928" t="str">
            <v>PEN PEMBY SUPPLY CONCRETE READY MIX PERIODE JANUARI 2002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C1929" t="str">
            <v>RR/00038/B/01/01/BTG</v>
          </cell>
          <cell r="E1929">
            <v>762</v>
          </cell>
          <cell r="G1929" t="str">
            <v>K008</v>
          </cell>
          <cell r="H1929" t="str">
            <v>KAWASAKI STEEL CORP.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O1929" t="str">
            <v>POS NERACA</v>
          </cell>
          <cell r="R1929">
            <v>57742725</v>
          </cell>
          <cell r="S1929">
            <v>0</v>
          </cell>
          <cell r="Y1929">
            <v>762</v>
          </cell>
          <cell r="Z1929" t="str">
            <v>PEN PEMBY SUPPLY CONCRETE READY MIX PERIODE JANUARI 2002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C1930" t="str">
            <v>RR/00038/B/01/01/BTG</v>
          </cell>
          <cell r="E1930">
            <v>762</v>
          </cell>
          <cell r="G1930" t="str">
            <v>K008</v>
          </cell>
          <cell r="H1930" t="str">
            <v>KAWASAKI STEEL CORP.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O1930" t="str">
            <v>POS NERACA</v>
          </cell>
          <cell r="R1930">
            <v>76990300</v>
          </cell>
          <cell r="S1930">
            <v>0</v>
          </cell>
          <cell r="Y1930">
            <v>762</v>
          </cell>
          <cell r="Z1930" t="str">
            <v>PEN PEMBY SUPPLY CONCRETE READY MIX PERIODE JANUARI 2002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C1931" t="str">
            <v>RR/00038/B/01/01/BTG</v>
          </cell>
          <cell r="E1931">
            <v>762</v>
          </cell>
          <cell r="G1931" t="str">
            <v>K008</v>
          </cell>
          <cell r="H1931" t="str">
            <v>KAWASAKI STEEL CORP.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O1931" t="str">
            <v>POS NERACA</v>
          </cell>
          <cell r="R1931">
            <v>54278161</v>
          </cell>
          <cell r="S1931">
            <v>0</v>
          </cell>
          <cell r="Y1931">
            <v>762</v>
          </cell>
          <cell r="Z1931" t="str">
            <v>PEN PEMBY SUPPLY CONCRETE READY MIX PERIODE JANUARI 2002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C1932" t="str">
            <v>RR/00039/B/01/01/BTG</v>
          </cell>
          <cell r="E1932">
            <v>762</v>
          </cell>
          <cell r="G1932" t="str">
            <v>KK-0075</v>
          </cell>
          <cell r="H1932" t="str">
            <v>B A I A Q I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O1932" t="str">
            <v>SEKRETARIAT</v>
          </cell>
          <cell r="R1932">
            <v>190000</v>
          </cell>
          <cell r="S1932">
            <v>0</v>
          </cell>
          <cell r="Y1932">
            <v>762</v>
          </cell>
          <cell r="Z1932" t="str">
            <v>PEN SIS P/J UMPD KE BALIKPAPAN SPPD.NO.12/PERSO/KIE/I/2002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G1933" t="str">
            <v>KK-0075</v>
          </cell>
          <cell r="H1933" t="str">
            <v>B A I A Q I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O1933" t="str">
            <v>POS NERACA</v>
          </cell>
          <cell r="R1933">
            <v>0</v>
          </cell>
          <cell r="S1933">
            <v>320000</v>
          </cell>
          <cell r="Y1933">
            <v>762</v>
          </cell>
          <cell r="Z1933" t="str">
            <v>PEN SIS P/J UMPD KE BALIKPAPAN SPPD.NO.12/PERSO/KIE/I/2002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C1934" t="str">
            <v>RR/00039/B/01/01/BTG</v>
          </cell>
          <cell r="E1934">
            <v>762</v>
          </cell>
          <cell r="G1934" t="str">
            <v>KK-0075</v>
          </cell>
          <cell r="H1934" t="str">
            <v>B A I A Q I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O1934" t="str">
            <v>POS NERACA</v>
          </cell>
          <cell r="R1934">
            <v>130000</v>
          </cell>
          <cell r="S1934">
            <v>0</v>
          </cell>
          <cell r="Y1934">
            <v>762</v>
          </cell>
          <cell r="Z1934" t="str">
            <v>PEN SIS P/J UMPD KE BALIKPAPAN SPPD.NO.12/PERSO/KIE/I/2002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C1935" t="str">
            <v>RR/00040/B/01/02/BTG</v>
          </cell>
          <cell r="E1935">
            <v>762</v>
          </cell>
          <cell r="G1935" t="str">
            <v>K002</v>
          </cell>
          <cell r="H1935" t="str">
            <v>KALTIM INDUSTRIAL ESTATE,PT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O1935" t="str">
            <v>POS NERACA</v>
          </cell>
          <cell r="R1935">
            <v>17583431</v>
          </cell>
          <cell r="S1935">
            <v>0</v>
          </cell>
          <cell r="Y1935">
            <v>762</v>
          </cell>
          <cell r="Z1935" t="str">
            <v>PENERIMAAN BUNGA DEPOSITO BERJANGKA PERIODE JANUARI 2002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C1936" t="str">
            <v>RR/00040/B/01/02/BTG</v>
          </cell>
          <cell r="E1936">
            <v>762</v>
          </cell>
          <cell r="G1936" t="str">
            <v>K002</v>
          </cell>
          <cell r="H1936" t="str">
            <v>KALTIM INDUSTRIAL ESTATE,PT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O1936" t="str">
            <v>POS NERACA</v>
          </cell>
          <cell r="R1936">
            <v>57856779</v>
          </cell>
          <cell r="S1936">
            <v>0</v>
          </cell>
          <cell r="Y1936">
            <v>762</v>
          </cell>
          <cell r="Z1936" t="str">
            <v>PENERIMAAN BUNGA DEPOSITO BERJANGKA PERIODE JANUARI 2002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C1937" t="str">
            <v>RR/00040/B/01/02/BTG</v>
          </cell>
          <cell r="E1937">
            <v>762</v>
          </cell>
          <cell r="G1937" t="str">
            <v>K002</v>
          </cell>
          <cell r="H1937" t="str">
            <v>KALTIM INDUSTRIAL ESTATE,PT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O1937" t="str">
            <v>PENERIMAAN NON USAHA</v>
          </cell>
          <cell r="R1937">
            <v>0</v>
          </cell>
          <cell r="S1937">
            <v>209102237</v>
          </cell>
          <cell r="Y1937">
            <v>762</v>
          </cell>
          <cell r="Z1937" t="str">
            <v>PENERIMAAN BUNGA DEPOSITO BERJANGKA PERIODE JANUARI 2002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C1938" t="str">
            <v>RR/00040/B/01/02/BTG</v>
          </cell>
          <cell r="E1938">
            <v>762</v>
          </cell>
          <cell r="G1938" t="str">
            <v>K002</v>
          </cell>
          <cell r="H1938" t="str">
            <v>KALTIM INDUSTRIAL ESTATE,PT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O1938" t="str">
            <v>POS NERACA</v>
          </cell>
          <cell r="R1938">
            <v>119200000</v>
          </cell>
          <cell r="S1938">
            <v>0</v>
          </cell>
          <cell r="Y1938">
            <v>762</v>
          </cell>
          <cell r="Z1938" t="str">
            <v>PENERIMAAN BUNGA DEPOSITO BERJANGKA PERIODE JANUARI 2002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C1939" t="str">
            <v>RR/00040/B/01/02/BTG</v>
          </cell>
          <cell r="E1939">
            <v>762</v>
          </cell>
          <cell r="G1939" t="str">
            <v>K002</v>
          </cell>
          <cell r="H1939" t="str">
            <v>KALTIM INDUSTRIAL ESTATE,PT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O1939" t="str">
            <v>POS NERACA</v>
          </cell>
          <cell r="R1939">
            <v>9536000</v>
          </cell>
          <cell r="S1939">
            <v>0</v>
          </cell>
          <cell r="Y1939">
            <v>762</v>
          </cell>
          <cell r="Z1939" t="str">
            <v>PENERIMAAN BUNGA DEPOSITO BERJANGKA PERIODE JANUARI 2002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C1940" t="str">
            <v>RR/00040/B/01/02/BTG</v>
          </cell>
          <cell r="E1940">
            <v>762</v>
          </cell>
          <cell r="G1940" t="str">
            <v>K002</v>
          </cell>
          <cell r="H1940" t="str">
            <v>KALTIM INDUSTRIAL ESTATE,PT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O1940" t="str">
            <v>POS NERACA</v>
          </cell>
          <cell r="R1940">
            <v>4926027</v>
          </cell>
          <cell r="S1940">
            <v>0</v>
          </cell>
          <cell r="Y1940">
            <v>762</v>
          </cell>
          <cell r="Z1940" t="str">
            <v>PENERIMAAN BUNGA DEPOSITO BERJANGKA PERIODE JANUARI 2002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C1941" t="str">
            <v>RR/00041/B/01/02/BTG</v>
          </cell>
          <cell r="E1941">
            <v>762</v>
          </cell>
          <cell r="G1941" t="str">
            <v>K002</v>
          </cell>
          <cell r="H1941" t="str">
            <v>KALTIM INDUSTRIAL ESTATE,PT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O1941" t="str">
            <v>POS NERACA</v>
          </cell>
          <cell r="R1941">
            <v>237876</v>
          </cell>
          <cell r="S1941">
            <v>0</v>
          </cell>
          <cell r="Y1941">
            <v>762</v>
          </cell>
          <cell r="Z1941" t="str">
            <v>PENERIMAAN JASA GIRO PERIODE JANUARI 2002 BACKUP TERLAMPIR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C1942" t="str">
            <v>RR/00041/B/01/02/BTG</v>
          </cell>
          <cell r="E1942">
            <v>762</v>
          </cell>
          <cell r="G1942" t="str">
            <v>K002</v>
          </cell>
          <cell r="H1942" t="str">
            <v>KALTIM INDUSTRIAL ESTATE,PT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O1942" t="str">
            <v>POS NERACA</v>
          </cell>
          <cell r="R1942">
            <v>5122848</v>
          </cell>
          <cell r="S1942">
            <v>0</v>
          </cell>
          <cell r="Y1942">
            <v>762</v>
          </cell>
          <cell r="Z1942" t="str">
            <v>PENERIMAAN JASA GIRO PERIODE JANUARI 2002 BACKUP TERLAMPIR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C1943" t="str">
            <v>RR/00041/B/01/02/BTG</v>
          </cell>
          <cell r="E1943">
            <v>762</v>
          </cell>
          <cell r="G1943" t="str">
            <v>K002</v>
          </cell>
          <cell r="H1943" t="str">
            <v>KALTIM INDUSTRIAL ESTATE,PT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O1943" t="str">
            <v>POS NERACA</v>
          </cell>
          <cell r="R1943">
            <v>14861</v>
          </cell>
          <cell r="S1943">
            <v>0</v>
          </cell>
          <cell r="Y1943">
            <v>762</v>
          </cell>
          <cell r="Z1943" t="str">
            <v>PENERIMAAN JASA GIRO PERIODE JANUARI 2002 BACKUP TERLAMPIR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C1944" t="str">
            <v>RR/00041/B/01/02/BTG</v>
          </cell>
          <cell r="E1944">
            <v>762</v>
          </cell>
          <cell r="G1944" t="str">
            <v>K002</v>
          </cell>
          <cell r="H1944" t="str">
            <v>KALTIM INDUSTRIAL ESTATE,PT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O1944" t="str">
            <v>POS NERACA</v>
          </cell>
          <cell r="R1944">
            <v>183289</v>
          </cell>
          <cell r="S1944">
            <v>0</v>
          </cell>
          <cell r="Y1944">
            <v>762</v>
          </cell>
          <cell r="Z1944" t="str">
            <v>PENERIMAAN JASA GIRO PERIODE JANUARI 2002 BACKUP TERLAMPIR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C1945" t="str">
            <v>RR/00041/B/01/02/BTG</v>
          </cell>
          <cell r="E1945">
            <v>762</v>
          </cell>
          <cell r="G1945" t="str">
            <v>K002</v>
          </cell>
          <cell r="H1945" t="str">
            <v>KALTIM INDUSTRIAL ESTATE,PT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O1945" t="str">
            <v>POS NERACA</v>
          </cell>
          <cell r="R1945">
            <v>12065</v>
          </cell>
          <cell r="S1945">
            <v>0</v>
          </cell>
          <cell r="Y1945">
            <v>762</v>
          </cell>
          <cell r="Z1945" t="str">
            <v>PENERIMAAN JASA GIRO PERIODE JANUARI 2002 BACKUP TERLAMPIR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C1946" t="str">
            <v>RR/00041/B/01/02/BTG</v>
          </cell>
          <cell r="E1946">
            <v>762</v>
          </cell>
          <cell r="G1946" t="str">
            <v>K002</v>
          </cell>
          <cell r="H1946" t="str">
            <v>KALTIM INDUSTRIAL ESTATE,PT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O1946" t="str">
            <v>POS NERACA</v>
          </cell>
          <cell r="R1946">
            <v>30134</v>
          </cell>
          <cell r="S1946">
            <v>0</v>
          </cell>
          <cell r="Y1946">
            <v>762</v>
          </cell>
          <cell r="Z1946" t="str">
            <v>PENERIMAAN JASA GIRO PERIODE JANUARI 2002 BACKUP TERLAMPIR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C1947" t="str">
            <v>RR/00041/B/01/02/BTG</v>
          </cell>
          <cell r="E1947">
            <v>762</v>
          </cell>
          <cell r="G1947" t="str">
            <v>K002</v>
          </cell>
          <cell r="H1947" t="str">
            <v>KALTIM INDUSTRIAL ESTATE,PT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O1947" t="str">
            <v>PENERIMAAN NON USAHA</v>
          </cell>
          <cell r="R1947">
            <v>0</v>
          </cell>
          <cell r="S1947">
            <v>10951889</v>
          </cell>
          <cell r="Y1947">
            <v>762</v>
          </cell>
          <cell r="Z1947" t="str">
            <v>PENERIMAAN JASA GIRO PERIODE JANUARI 2002 BACKUP TERLAMPIR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C1948" t="str">
            <v>RR/00041/B/01/02/BTG</v>
          </cell>
          <cell r="E1948">
            <v>762</v>
          </cell>
          <cell r="G1948" t="str">
            <v>K002</v>
          </cell>
          <cell r="H1948" t="str">
            <v>KALTIM INDUSTRIAL ESTATE,PT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O1948" t="str">
            <v>POS NERACA</v>
          </cell>
          <cell r="R1948">
            <v>4780558</v>
          </cell>
          <cell r="S1948">
            <v>0</v>
          </cell>
          <cell r="Y1948">
            <v>762</v>
          </cell>
          <cell r="Z1948" t="str">
            <v>PENERIMAAN JASA GIRO PERIODE JANUARI 2002 BACKUP TERLAMPIR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C1949" t="str">
            <v>RR/00041/B/01/02/BTG</v>
          </cell>
          <cell r="E1949">
            <v>762</v>
          </cell>
          <cell r="G1949" t="str">
            <v>K002</v>
          </cell>
          <cell r="H1949" t="str">
            <v>KALTIM INDUSTRIAL ESTATE,PT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O1949" t="str">
            <v>POS NERACA</v>
          </cell>
          <cell r="R1949">
            <v>44035</v>
          </cell>
          <cell r="S1949">
            <v>0</v>
          </cell>
          <cell r="Y1949">
            <v>762</v>
          </cell>
          <cell r="Z1949" t="str">
            <v>PENERIMAAN JASA GIRO PERIODE JANUARI 2002 BACKUP TERLAMPIR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C1950" t="str">
            <v>RR/00041/B/01/02/BTG</v>
          </cell>
          <cell r="E1950">
            <v>762</v>
          </cell>
          <cell r="G1950" t="str">
            <v>K002</v>
          </cell>
          <cell r="H1950" t="str">
            <v>KALTIM INDUSTRIAL ESTATE,PT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O1950" t="str">
            <v>POS NERACA</v>
          </cell>
          <cell r="R1950">
            <v>11383</v>
          </cell>
          <cell r="S1950">
            <v>0</v>
          </cell>
          <cell r="Y1950">
            <v>762</v>
          </cell>
          <cell r="Z1950" t="str">
            <v>PENERIMAAN JASA GIRO PERIODE JANUARI 2002 BACKUP TERLAMPIR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C1951" t="str">
            <v>RR/00041/B/01/02/BTG</v>
          </cell>
          <cell r="E1951">
            <v>762</v>
          </cell>
          <cell r="G1951" t="str">
            <v>K002</v>
          </cell>
          <cell r="H1951" t="str">
            <v>KALTIM INDUSTRIAL ESTATE,PT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O1951" t="str">
            <v>POS NERACA</v>
          </cell>
          <cell r="R1951">
            <v>514840</v>
          </cell>
          <cell r="S1951">
            <v>0</v>
          </cell>
          <cell r="Y1951">
            <v>762</v>
          </cell>
          <cell r="Z1951" t="str">
            <v>PENERIMAAN JASA GIRO PERIODE JANUARI 2002 BACKUP TERLAMPIR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C1952" t="str">
            <v>RR/00042/B/01/02/BTG</v>
          </cell>
          <cell r="E1952">
            <v>762</v>
          </cell>
          <cell r="G1952" t="str">
            <v>9100020</v>
          </cell>
          <cell r="H1952" t="str">
            <v>A.DWI LUKMAN N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O1952" t="str">
            <v>POS NERACA</v>
          </cell>
          <cell r="R1952">
            <v>0</v>
          </cell>
          <cell r="S1952">
            <v>705000</v>
          </cell>
          <cell r="Y1952">
            <v>762</v>
          </cell>
          <cell r="Z1952" t="str">
            <v>PEN PEMBY UM PEMBELIAN SEMEN TYPE I NOTA BANK TERLAMPIR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C1953" t="str">
            <v>RR/00042/B/01/02/BTG</v>
          </cell>
          <cell r="E1953">
            <v>762</v>
          </cell>
          <cell r="G1953" t="str">
            <v>9100020</v>
          </cell>
          <cell r="H1953" t="str">
            <v>A.DWI LUKMAN N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O1953" t="str">
            <v>POS NERACA</v>
          </cell>
          <cell r="R1953">
            <v>705000</v>
          </cell>
          <cell r="S1953">
            <v>0</v>
          </cell>
          <cell r="Y1953">
            <v>762</v>
          </cell>
          <cell r="Z1953" t="str">
            <v>PEN PEMBY UM PEMBELIAN SEMEN TYPE I NOTA BANK TERLAMPIR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C1954" t="str">
            <v>RR/00043/B/01/02/BTG</v>
          </cell>
          <cell r="E1954">
            <v>762</v>
          </cell>
          <cell r="G1954" t="str">
            <v>B027</v>
          </cell>
          <cell r="H1954" t="str">
            <v>BANK MANDIRI (PERSERO) LHOK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O1954" t="str">
            <v>POS NERACA</v>
          </cell>
          <cell r="R1954">
            <v>0</v>
          </cell>
          <cell r="S1954">
            <v>3392000</v>
          </cell>
          <cell r="Y1954">
            <v>762</v>
          </cell>
          <cell r="Z1954" t="str">
            <v>PEN PEMBAYARAN UM SUPPLY CONCRETE READY MIX A/N M.SODIQ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C1955" t="str">
            <v>RR/00043/B/01/02/BTG</v>
          </cell>
          <cell r="E1955">
            <v>762</v>
          </cell>
          <cell r="G1955" t="str">
            <v>B027</v>
          </cell>
          <cell r="H1955" t="str">
            <v>BANK MANDIRI (PERSERO) LHOK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O1955" t="str">
            <v>POS NERACA</v>
          </cell>
          <cell r="R1955">
            <v>3392000</v>
          </cell>
          <cell r="S1955">
            <v>0</v>
          </cell>
          <cell r="Y1955">
            <v>762</v>
          </cell>
          <cell r="Z1955" t="str">
            <v>PEN PEMBAYARAN UM SUPPLY CONCRETE READY MIX A/N M.SODIQ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C1956" t="str">
            <v>RR/00044/B/01/02/BTG</v>
          </cell>
          <cell r="E1956">
            <v>762</v>
          </cell>
          <cell r="G1956" t="str">
            <v>D009</v>
          </cell>
          <cell r="H1956" t="str">
            <v>DECORIENT INDONESIA, PT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O1956" t="str">
            <v>POS NERACA</v>
          </cell>
          <cell r="R1956">
            <v>0</v>
          </cell>
          <cell r="S1956">
            <v>205000</v>
          </cell>
          <cell r="Y1956">
            <v>762</v>
          </cell>
          <cell r="Z1956" t="str">
            <v>PEN PEMBAYARAN SUPPLY SEMEN PADANG TYPE V BACKUP TERLAMPIR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C1957" t="str">
            <v>RR/00044/B/01/02/BTG</v>
          </cell>
          <cell r="E1957">
            <v>762</v>
          </cell>
          <cell r="G1957" t="str">
            <v>D009</v>
          </cell>
          <cell r="H1957" t="str">
            <v>DECORIENT INDONESIA, PT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O1957" t="str">
            <v>PERDAGANGAN</v>
          </cell>
          <cell r="R1957">
            <v>0</v>
          </cell>
          <cell r="S1957">
            <v>2050000</v>
          </cell>
          <cell r="Y1957">
            <v>762</v>
          </cell>
          <cell r="Z1957" t="str">
            <v>PEN PEMBAYARAN SUPPLY SEMEN PADANG TYPE V BACKUP TERLAMPIR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C1958" t="str">
            <v>RR/00044/B/01/02/BTG</v>
          </cell>
          <cell r="E1958">
            <v>762</v>
          </cell>
          <cell r="G1958" t="str">
            <v>D009</v>
          </cell>
          <cell r="H1958" t="str">
            <v>DECORIENT INDONESIA, PT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O1958" t="str">
            <v>POS NERACA</v>
          </cell>
          <cell r="R1958">
            <v>902000</v>
          </cell>
          <cell r="S1958">
            <v>0</v>
          </cell>
          <cell r="Y1958">
            <v>762</v>
          </cell>
          <cell r="Z1958" t="str">
            <v>PEN PEMBY UM SUPPLY SEMEN PADANG TYPE V BACKUP TERLAMPIR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C1959" t="str">
            <v>RR/00044/B/01/02/BTG</v>
          </cell>
          <cell r="E1959">
            <v>762</v>
          </cell>
          <cell r="G1959" t="str">
            <v>D009</v>
          </cell>
          <cell r="H1959" t="str">
            <v>DECORIENT INDONESIA, PT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O1959" t="str">
            <v>POS NERACA</v>
          </cell>
          <cell r="R1959">
            <v>1353000</v>
          </cell>
          <cell r="S1959">
            <v>0</v>
          </cell>
          <cell r="Y1959">
            <v>762</v>
          </cell>
          <cell r="Z1959" t="str">
            <v>PEN PEMBY UM SUPPLY SEMEN PADANG TYPE V BACKUP TERLAMPIR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C1960" t="str">
            <v>RR/00045/B/01/02/BTG</v>
          </cell>
          <cell r="E1960">
            <v>762</v>
          </cell>
          <cell r="G1960" t="str">
            <v>8301406</v>
          </cell>
          <cell r="H1960" t="str">
            <v>PIUS ENOS ROPA, DRS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O1960" t="str">
            <v>PERDAGANGAN</v>
          </cell>
          <cell r="R1960">
            <v>0</v>
          </cell>
          <cell r="S1960">
            <v>132000</v>
          </cell>
          <cell r="Y1960">
            <v>762</v>
          </cell>
          <cell r="Z1960" t="str">
            <v>PEN PEMBAYARAN SUPPLY PASIR CUCI EX.PALU BACKUP TERLAMPIR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C1961" t="str">
            <v>RR/00045/B/01/02/BTG</v>
          </cell>
          <cell r="E1961">
            <v>762</v>
          </cell>
          <cell r="G1961" t="str">
            <v>8301406</v>
          </cell>
          <cell r="H1961" t="str">
            <v>PIUS ENOS ROPA, DRS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O1961" t="str">
            <v>POS NERACA</v>
          </cell>
          <cell r="R1961">
            <v>132000</v>
          </cell>
          <cell r="S1961">
            <v>0</v>
          </cell>
          <cell r="Y1961">
            <v>762</v>
          </cell>
          <cell r="Z1961" t="str">
            <v>PEN PEMBAYARAN SUPPLY PASIR CUCI EX.PALU BACKUP TERLAMPIR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C1962" t="str">
            <v>RR/00046/B/01/02/BTG</v>
          </cell>
          <cell r="E1962">
            <v>762</v>
          </cell>
          <cell r="G1962" t="str">
            <v>9100032</v>
          </cell>
          <cell r="H1962" t="str">
            <v>NURWAHUDI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O1962" t="str">
            <v>PERDAGANGAN</v>
          </cell>
          <cell r="R1962">
            <v>0</v>
          </cell>
          <cell r="S1962">
            <v>235000</v>
          </cell>
          <cell r="Y1962">
            <v>762</v>
          </cell>
          <cell r="Z1962" t="str">
            <v>PENERIMAAN PEMBAYARAN SUPPLY SEMEN TYPE I BACKUP TERLAMPIR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C1963" t="str">
            <v>RR/00046/B/01/02/BTG</v>
          </cell>
          <cell r="E1963">
            <v>762</v>
          </cell>
          <cell r="G1963" t="str">
            <v>9100032</v>
          </cell>
          <cell r="H1963" t="str">
            <v>NURWAHUDI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O1963" t="str">
            <v>POS NERACA</v>
          </cell>
          <cell r="R1963">
            <v>235000</v>
          </cell>
          <cell r="S1963">
            <v>0</v>
          </cell>
          <cell r="Y1963">
            <v>762</v>
          </cell>
          <cell r="Z1963" t="str">
            <v>PENERIMAAN PEMBAYARAN SUPPLY SEMEN TYPE I BACKUP TERLAMPIR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C1964" t="str">
            <v>RR/00047/B/01/02/BTG</v>
          </cell>
          <cell r="E1964">
            <v>762</v>
          </cell>
          <cell r="G1964" t="str">
            <v>9100007</v>
          </cell>
          <cell r="H1964" t="str">
            <v>MUSTAMAR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O1964" t="str">
            <v>PERDAGANGAN</v>
          </cell>
          <cell r="R1964">
            <v>0</v>
          </cell>
          <cell r="S1964">
            <v>1175000</v>
          </cell>
          <cell r="Y1964">
            <v>762</v>
          </cell>
          <cell r="Z1964" t="str">
            <v>PENERIMAAN PEMBAYARAN SUPPLY SEMEN TYPE I BACKUP TERLAMPIR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C1965" t="str">
            <v>RR/00047/B/01/02/BTG</v>
          </cell>
          <cell r="E1965">
            <v>762</v>
          </cell>
          <cell r="G1965" t="str">
            <v>9100007</v>
          </cell>
          <cell r="H1965" t="str">
            <v>MUSTAMAR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O1965" t="str">
            <v>POS NERACA</v>
          </cell>
          <cell r="R1965">
            <v>587500</v>
          </cell>
          <cell r="S1965">
            <v>0</v>
          </cell>
          <cell r="Y1965">
            <v>762</v>
          </cell>
          <cell r="Z1965" t="str">
            <v>PENERIMAAN PEMBAYARAN SUPPLY SEMEN TYPE I BACKUP TERLAMPIR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C1966" t="str">
            <v>RR/00047/B/01/02/BTG</v>
          </cell>
          <cell r="E1966">
            <v>762</v>
          </cell>
          <cell r="G1966" t="str">
            <v>9100007</v>
          </cell>
          <cell r="H1966" t="str">
            <v>MUSTAMAR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O1966" t="str">
            <v>POS NERACA</v>
          </cell>
          <cell r="R1966">
            <v>587500</v>
          </cell>
          <cell r="S1966">
            <v>0</v>
          </cell>
          <cell r="Y1966">
            <v>762</v>
          </cell>
          <cell r="Z1966" t="str">
            <v>PENERIMAAN PEMBAYARAN SUPPLY SEMEN TYPE I BACKUP TERLAMPIR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C1967" t="str">
            <v>RR/00048/B/01/02/BTG</v>
          </cell>
          <cell r="E1967">
            <v>762</v>
          </cell>
          <cell r="G1967" t="str">
            <v>9100016</v>
          </cell>
          <cell r="H1967" t="str">
            <v>ABDUL MALIK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O1967" t="str">
            <v>PERDAGANGAN</v>
          </cell>
          <cell r="R1967">
            <v>0</v>
          </cell>
          <cell r="S1967">
            <v>297000</v>
          </cell>
          <cell r="Y1967">
            <v>762</v>
          </cell>
          <cell r="Z1967" t="str">
            <v>PENERIMAAN PEMBY SUPPLY BATU PECAH EX.PALU BACKUP TERLAMPIR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C1968" t="str">
            <v>RR/00048/B/01/02/BTG</v>
          </cell>
          <cell r="E1968">
            <v>762</v>
          </cell>
          <cell r="G1968" t="str">
            <v>9100016</v>
          </cell>
          <cell r="H1968" t="str">
            <v>ABDUL MALIK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O1968" t="str">
            <v>POS NERACA</v>
          </cell>
          <cell r="R1968">
            <v>297000</v>
          </cell>
          <cell r="S1968">
            <v>0</v>
          </cell>
          <cell r="Y1968">
            <v>762</v>
          </cell>
          <cell r="Z1968" t="str">
            <v>PENERIMAAN PEMBY SUPPLY BATU PECAH EX.PALU BACKUP TERLAMPIR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C1969" t="str">
            <v>RR/00049/B/01/02/BTG</v>
          </cell>
          <cell r="E1969">
            <v>762</v>
          </cell>
          <cell r="G1969" t="str">
            <v>8401891</v>
          </cell>
          <cell r="H1969" t="str">
            <v>SYAMSUDDIN YUNUS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O1969" t="str">
            <v>UNIT ALAT BERAT</v>
          </cell>
          <cell r="R1969">
            <v>1130000</v>
          </cell>
          <cell r="S1969">
            <v>0</v>
          </cell>
          <cell r="Y1969">
            <v>762</v>
          </cell>
          <cell r="Z1969" t="str">
            <v>PEN SISA P/J UM PENGURUSAN KIR ALAT BERAT BACKUP TERLAMPIR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C1970" t="str">
            <v>RR/00049/B/01/02/BTG</v>
          </cell>
          <cell r="E1970">
            <v>762</v>
          </cell>
          <cell r="G1970" t="str">
            <v>8401891</v>
          </cell>
          <cell r="H1970" t="str">
            <v>SYAMSUDDIN YUNUS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O1970" t="str">
            <v>POS NERACA</v>
          </cell>
          <cell r="R1970">
            <v>0</v>
          </cell>
          <cell r="S1970">
            <v>1200000</v>
          </cell>
          <cell r="Y1970">
            <v>762</v>
          </cell>
          <cell r="Z1970" t="str">
            <v>PEN SISA P/J UM PENGURUSAN KIR ALAT BERAT BACKUP TERLAMPIR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C1971" t="str">
            <v>RR/00049/B/01/02/BTG</v>
          </cell>
          <cell r="E1971">
            <v>762</v>
          </cell>
          <cell r="G1971" t="str">
            <v>8401891</v>
          </cell>
          <cell r="H1971" t="str">
            <v>SYAMSUDDIN YUNUS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O1971" t="str">
            <v>POS NERACA</v>
          </cell>
          <cell r="R1971">
            <v>70000</v>
          </cell>
          <cell r="S1971">
            <v>0</v>
          </cell>
          <cell r="Y1971">
            <v>762</v>
          </cell>
          <cell r="Z1971" t="str">
            <v>PEN SISA P/J UM PENGURUSAN KIR ALAT BERAT BACKUP TERLAMPIR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G1972" t="str">
            <v>T013</v>
          </cell>
          <cell r="H1972" t="str">
            <v>TRUBA JURONG ENGINEERING,PT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O1972" t="str">
            <v>POS NERACA</v>
          </cell>
          <cell r="R1972">
            <v>0</v>
          </cell>
          <cell r="S1972">
            <v>145648831</v>
          </cell>
          <cell r="Y1972">
            <v>762</v>
          </cell>
          <cell r="Z1972" t="str">
            <v>PEN PEMBY SUPPLY CRM PERIODE 16 S.D 30 SEPT'01 INV.112/10/01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C1973" t="str">
            <v>RR/00050/B/01/02/BTG</v>
          </cell>
          <cell r="E1973">
            <v>762</v>
          </cell>
          <cell r="G1973" t="str">
            <v>T013</v>
          </cell>
          <cell r="H1973" t="str">
            <v>TRUBA JURONG ENGINEERING,PT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O1973" t="str">
            <v>POS NERACA</v>
          </cell>
          <cell r="R1973">
            <v>145648831</v>
          </cell>
          <cell r="S1973">
            <v>0</v>
          </cell>
          <cell r="Y1973">
            <v>762</v>
          </cell>
          <cell r="Z1973" t="str">
            <v>PEN PEMBY SUPPLY CRM PERIODE 16 S.D 30 SEPT'01 INV.112/10/01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</sheetNames>
    <sheetDataSet>
      <sheetData sheetId="0"/>
      <sheetData sheetId="1"/>
      <sheetData sheetId="2"/>
      <sheetData sheetId="3">
        <row r="1">
          <cell r="A1" t="str">
            <v>NO_BATCH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C2" t="str">
            <v>AA/00001/A/01/02/BTG</v>
          </cell>
          <cell r="E2">
            <v>762</v>
          </cell>
          <cell r="G2" t="str">
            <v>K027</v>
          </cell>
          <cell r="H2" t="str">
            <v>KOPERASI KARY.PT.KIE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R2">
            <v>13022127</v>
          </cell>
          <cell r="S2">
            <v>0</v>
          </cell>
          <cell r="Y2">
            <v>762</v>
          </cell>
          <cell r="Z2" t="str">
            <v>JURNAL BALIK EX.AA/00008/A/12/01/BTG KARENA DOUBLE KOREKSI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C3" t="str">
            <v>AA/00001/A/01/02/BTG</v>
          </cell>
          <cell r="E3">
            <v>762</v>
          </cell>
          <cell r="G3" t="str">
            <v>K027</v>
          </cell>
          <cell r="H3" t="str">
            <v>KOPERASI KARY.PT.KIE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R3">
            <v>0</v>
          </cell>
          <cell r="S3">
            <v>13022127</v>
          </cell>
          <cell r="Y3">
            <v>762</v>
          </cell>
          <cell r="Z3" t="str">
            <v>JURNAL BALIK EX.AA/00008/A/12/01/BTG KARENA DOUBLE KOREKSI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C4" t="str">
            <v>CM/00001/K/01/02/BTG</v>
          </cell>
          <cell r="D4" t="str">
            <v>54.11.01</v>
          </cell>
          <cell r="E4">
            <v>734</v>
          </cell>
          <cell r="G4" t="str">
            <v>8401891</v>
          </cell>
          <cell r="H4" t="str">
            <v>SYAMSUDDIN YUNUS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O4" t="str">
            <v>POS NERACA</v>
          </cell>
          <cell r="S4">
            <v>1200000</v>
          </cell>
          <cell r="T4">
            <v>1200000</v>
          </cell>
          <cell r="V4" t="str">
            <v>KIE 00746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E4" t="str">
            <v>L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C5" t="str">
            <v>CM/00001/K/01/02/BTG</v>
          </cell>
          <cell r="D5" t="str">
            <v>54.11.01</v>
          </cell>
          <cell r="E5">
            <v>734</v>
          </cell>
          <cell r="G5" t="str">
            <v>8401891</v>
          </cell>
          <cell r="H5" t="str">
            <v>SYAMSUDDIN YUNUS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O5" t="str">
            <v>POS NERACA</v>
          </cell>
          <cell r="R5">
            <v>1200000</v>
          </cell>
          <cell r="T5">
            <v>1200000</v>
          </cell>
          <cell r="V5" t="str">
            <v>KIE 00746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E5" t="str">
            <v>L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C6" t="str">
            <v>CM/00002/K/01/02/BTG</v>
          </cell>
          <cell r="D6" t="str">
            <v>54.11.01</v>
          </cell>
          <cell r="E6">
            <v>734</v>
          </cell>
          <cell r="G6" t="str">
            <v>8100413</v>
          </cell>
          <cell r="H6" t="str">
            <v>IR.REVENSI SITOMPUL, MM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O6" t="str">
            <v>POS NERACA</v>
          </cell>
          <cell r="S6">
            <v>4825000</v>
          </cell>
          <cell r="T6">
            <v>4825000</v>
          </cell>
          <cell r="V6" t="str">
            <v>KIE 00746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E6" t="str">
            <v>L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C7" t="str">
            <v>CM/00002/K/01/02/BTG</v>
          </cell>
          <cell r="D7" t="str">
            <v>54.11.01</v>
          </cell>
          <cell r="E7">
            <v>734</v>
          </cell>
          <cell r="G7" t="str">
            <v>8100413</v>
          </cell>
          <cell r="H7" t="str">
            <v>IR.REVENSI SITOMPUL, MM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O7" t="str">
            <v>POS NERACA</v>
          </cell>
          <cell r="R7">
            <v>4825000</v>
          </cell>
          <cell r="T7">
            <v>4825000</v>
          </cell>
          <cell r="V7" t="str">
            <v>KIE 00746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E7" t="str">
            <v>L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C8" t="str">
            <v>CM/00003/K/01/02/BTG</v>
          </cell>
          <cell r="D8" t="str">
            <v>54.11.01</v>
          </cell>
          <cell r="E8">
            <v>735</v>
          </cell>
          <cell r="G8" t="str">
            <v>8602714</v>
          </cell>
          <cell r="H8" t="str">
            <v>ALI HERNOWO, SH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O8" t="str">
            <v>POS NERACA</v>
          </cell>
          <cell r="S8">
            <v>7460000</v>
          </cell>
          <cell r="T8">
            <v>7460000</v>
          </cell>
          <cell r="V8" t="str">
            <v>KIE 00747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E8" t="str">
            <v>L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C9" t="str">
            <v>CM/00003/K/01/02/BTG</v>
          </cell>
          <cell r="D9" t="str">
            <v>54.11.01</v>
          </cell>
          <cell r="E9">
            <v>735</v>
          </cell>
          <cell r="G9" t="str">
            <v>8602714</v>
          </cell>
          <cell r="H9" t="str">
            <v>ALI HERNOWO, SH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O9" t="str">
            <v>POS NERACA</v>
          </cell>
          <cell r="R9">
            <v>7460000</v>
          </cell>
          <cell r="T9">
            <v>7460000</v>
          </cell>
          <cell r="V9" t="str">
            <v>KIE 00747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E9" t="str">
            <v>L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C10" t="str">
            <v>CM/00004/K/01/02/BTG</v>
          </cell>
          <cell r="D10" t="str">
            <v>54.11.01</v>
          </cell>
          <cell r="E10">
            <v>735</v>
          </cell>
          <cell r="G10" t="str">
            <v>8602714</v>
          </cell>
          <cell r="H10" t="str">
            <v>ALI HERNOWO, SH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O10" t="str">
            <v>POS NERACA</v>
          </cell>
          <cell r="S10">
            <v>562500</v>
          </cell>
          <cell r="T10">
            <v>562500</v>
          </cell>
          <cell r="V10" t="str">
            <v>KIE 00747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E10" t="str">
            <v>L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C11" t="str">
            <v>CM/00004/K/01/02/BTG</v>
          </cell>
          <cell r="D11" t="str">
            <v>54.11.01</v>
          </cell>
          <cell r="E11">
            <v>735</v>
          </cell>
          <cell r="G11" t="str">
            <v>8602714</v>
          </cell>
          <cell r="H11" t="str">
            <v>ALI HERNOWO, SH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O11" t="str">
            <v>POS NERACA</v>
          </cell>
          <cell r="R11">
            <v>562500</v>
          </cell>
          <cell r="T11">
            <v>562500</v>
          </cell>
          <cell r="V11" t="str">
            <v>KIE 00747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E11" t="str">
            <v>L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C12" t="str">
            <v>CM/00005/K/01/02/BTG</v>
          </cell>
          <cell r="D12" t="str">
            <v>54.11.01</v>
          </cell>
          <cell r="E12">
            <v>742</v>
          </cell>
          <cell r="G12" t="str">
            <v>9300089</v>
          </cell>
          <cell r="H12" t="str">
            <v>SUMARJI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O12" t="str">
            <v>POS NERACA</v>
          </cell>
          <cell r="S12">
            <v>1000982</v>
          </cell>
          <cell r="T12">
            <v>1000982</v>
          </cell>
          <cell r="V12" t="str">
            <v>KIE 00749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E12" t="str">
            <v>L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C13" t="str">
            <v>CM/00005/K/01/02/BTG</v>
          </cell>
          <cell r="D13" t="str">
            <v>54.11.01</v>
          </cell>
          <cell r="E13">
            <v>742</v>
          </cell>
          <cell r="G13" t="str">
            <v>9300089</v>
          </cell>
          <cell r="H13" t="str">
            <v>SUMARJI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O13" t="str">
            <v>POS NERACA</v>
          </cell>
          <cell r="R13">
            <v>1000982</v>
          </cell>
          <cell r="T13">
            <v>1000982</v>
          </cell>
          <cell r="V13" t="str">
            <v>KIE 00749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E13" t="str">
            <v>L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C14" t="str">
            <v>CM/00006/V/01/02/BTG</v>
          </cell>
          <cell r="D14" t="str">
            <v>51.11.01</v>
          </cell>
          <cell r="E14">
            <v>740</v>
          </cell>
          <cell r="G14" t="str">
            <v>T013</v>
          </cell>
          <cell r="H14" t="str">
            <v>TRUBA JURONG ENGINEERING,PT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O14" t="str">
            <v>POS NERACA</v>
          </cell>
          <cell r="S14">
            <v>108714225</v>
          </cell>
          <cell r="T14">
            <v>108714225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E14" t="str">
            <v>L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C15" t="str">
            <v>CM/00006/V/01/02/BTG</v>
          </cell>
          <cell r="D15" t="str">
            <v>51.11.01</v>
          </cell>
          <cell r="E15">
            <v>740</v>
          </cell>
          <cell r="G15" t="str">
            <v>T013</v>
          </cell>
          <cell r="H15" t="str">
            <v>TRUBA JURONG ENGINEERING,PT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O15" t="str">
            <v>POS NERACA</v>
          </cell>
          <cell r="R15">
            <v>108714225</v>
          </cell>
          <cell r="T15">
            <v>108714225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E15" t="str">
            <v>L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C16" t="str">
            <v>CM/00007/V/01/02/BTG</v>
          </cell>
          <cell r="D16" t="str">
            <v>51.11.01</v>
          </cell>
          <cell r="E16">
            <v>745</v>
          </cell>
          <cell r="G16" t="str">
            <v>K027</v>
          </cell>
          <cell r="H16" t="str">
            <v>KOPERASI KARY.PT.KIE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O16" t="str">
            <v>POS NERACA</v>
          </cell>
          <cell r="S16">
            <v>97596342</v>
          </cell>
          <cell r="T16">
            <v>97596342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E16" t="str">
            <v>L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C17" t="str">
            <v>CM/00007/V/01/02/BTG</v>
          </cell>
          <cell r="D17" t="str">
            <v>51.11.01</v>
          </cell>
          <cell r="E17">
            <v>745</v>
          </cell>
          <cell r="G17" t="str">
            <v>K027</v>
          </cell>
          <cell r="H17" t="str">
            <v>KOPERASI KARY.PT.KIE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O17" t="str">
            <v>POS NERACA</v>
          </cell>
          <cell r="R17">
            <v>97596342</v>
          </cell>
          <cell r="T17">
            <v>97596342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E17" t="str">
            <v>L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C18" t="str">
            <v>CM/00008/V/12/01/BTG</v>
          </cell>
          <cell r="D18" t="str">
            <v>51.11.01</v>
          </cell>
          <cell r="E18">
            <v>738</v>
          </cell>
          <cell r="G18" t="str">
            <v>K026</v>
          </cell>
          <cell r="H18" t="str">
            <v>KANTOR PELAYANAN PAJAK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O18" t="str">
            <v>POS NERACA</v>
          </cell>
          <cell r="S18">
            <v>956700</v>
          </cell>
          <cell r="T18">
            <v>956700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E18" t="str">
            <v>L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C19" t="str">
            <v>CM/00008/V/12/01/BTG</v>
          </cell>
          <cell r="D19" t="str">
            <v>51.11.01</v>
          </cell>
          <cell r="E19">
            <v>738</v>
          </cell>
          <cell r="G19" t="str">
            <v>K026</v>
          </cell>
          <cell r="H19" t="str">
            <v>KANTOR PELAYANAN PAJAK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O19" t="str">
            <v>POS NERACA</v>
          </cell>
          <cell r="R19">
            <v>956700</v>
          </cell>
          <cell r="T19">
            <v>956700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E19" t="str">
            <v>L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C20" t="str">
            <v>CM/00009/K/01/02/BTG</v>
          </cell>
          <cell r="D20" t="str">
            <v>54.11.01</v>
          </cell>
          <cell r="E20">
            <v>742</v>
          </cell>
          <cell r="G20" t="str">
            <v>9200050</v>
          </cell>
          <cell r="H20" t="str">
            <v>ROHMAD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O20" t="str">
            <v>POS NERACA</v>
          </cell>
          <cell r="S20">
            <v>2000000</v>
          </cell>
          <cell r="T20">
            <v>2000000</v>
          </cell>
          <cell r="V20" t="str">
            <v>KIE 00749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E20" t="str">
            <v>L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C21" t="str">
            <v>CM/00009/K/01/02/BTG</v>
          </cell>
          <cell r="D21" t="str">
            <v>54.11.01</v>
          </cell>
          <cell r="E21">
            <v>742</v>
          </cell>
          <cell r="G21" t="str">
            <v>9200050</v>
          </cell>
          <cell r="H21" t="str">
            <v>ROHMAD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O21" t="str">
            <v>POS NERACA</v>
          </cell>
          <cell r="R21">
            <v>2000000</v>
          </cell>
          <cell r="T21">
            <v>2000000</v>
          </cell>
          <cell r="V21" t="str">
            <v>KIE 00749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E21" t="str">
            <v>L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C22" t="str">
            <v>CM/00010/V/01/02/BTG</v>
          </cell>
          <cell r="D22" t="str">
            <v>51.11.01</v>
          </cell>
          <cell r="E22">
            <v>742</v>
          </cell>
          <cell r="G22" t="str">
            <v>D019</v>
          </cell>
          <cell r="H22" t="str">
            <v>DISPENDA TINGKAT II BTG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O22" t="str">
            <v>POS NERACA</v>
          </cell>
          <cell r="S22">
            <v>2144600</v>
          </cell>
          <cell r="T22">
            <v>2144600</v>
          </cell>
          <cell r="V22" t="str">
            <v>KIE 00749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E22" t="str">
            <v>L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C23" t="str">
            <v>CM/00010/V/01/02/BTG</v>
          </cell>
          <cell r="D23" t="str">
            <v>51.11.01</v>
          </cell>
          <cell r="E23">
            <v>742</v>
          </cell>
          <cell r="G23" t="str">
            <v>D019</v>
          </cell>
          <cell r="H23" t="str">
            <v>DISPENDA TINGKAT II BTG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O23" t="str">
            <v>POS NERACA</v>
          </cell>
          <cell r="R23">
            <v>2144600</v>
          </cell>
          <cell r="T23">
            <v>2144600</v>
          </cell>
          <cell r="V23" t="str">
            <v>KIE 00749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E23" t="str">
            <v>L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C24" t="str">
            <v>CM/00011/K/01/02/BTG</v>
          </cell>
          <cell r="D24" t="str">
            <v>54.11.01</v>
          </cell>
          <cell r="E24">
            <v>742</v>
          </cell>
          <cell r="G24" t="str">
            <v>8502574</v>
          </cell>
          <cell r="H24" t="str">
            <v>ANGGORO P.Y, IR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O24" t="str">
            <v>POS NERACA</v>
          </cell>
          <cell r="S24">
            <v>200000</v>
          </cell>
          <cell r="T24">
            <v>200000</v>
          </cell>
          <cell r="V24" t="str">
            <v>KIE 00749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E24" t="str">
            <v>L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C25" t="str">
            <v>CM/00011/K/01/02/BTG</v>
          </cell>
          <cell r="D25" t="str">
            <v>54.11.01</v>
          </cell>
          <cell r="E25">
            <v>742</v>
          </cell>
          <cell r="G25" t="str">
            <v>8502574</v>
          </cell>
          <cell r="H25" t="str">
            <v>ANGGORO P.Y, IR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O25" t="str">
            <v>POS NERACA</v>
          </cell>
          <cell r="R25">
            <v>200000</v>
          </cell>
          <cell r="T25">
            <v>200000</v>
          </cell>
          <cell r="V25" t="str">
            <v>KIE 00749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E25" t="str">
            <v>L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C26" t="str">
            <v>CM/00012/K/01/02/BTG</v>
          </cell>
          <cell r="D26" t="str">
            <v>54.11.01</v>
          </cell>
          <cell r="E26">
            <v>742</v>
          </cell>
          <cell r="G26" t="str">
            <v>9200073</v>
          </cell>
          <cell r="H26" t="str">
            <v>DJOKO SUSILO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O26" t="str">
            <v>POS NERACA</v>
          </cell>
          <cell r="S26">
            <v>2004750</v>
          </cell>
          <cell r="T26">
            <v>2004750</v>
          </cell>
          <cell r="V26" t="str">
            <v>KIE 00749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E26" t="str">
            <v>L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C27" t="str">
            <v>CM/00012/K/01/02/BTG</v>
          </cell>
          <cell r="D27" t="str">
            <v>54.11.01</v>
          </cell>
          <cell r="E27">
            <v>742</v>
          </cell>
          <cell r="G27" t="str">
            <v>9200073</v>
          </cell>
          <cell r="H27" t="str">
            <v>DJOKO SUSILO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O27" t="str">
            <v>POS NERACA</v>
          </cell>
          <cell r="R27">
            <v>2004750</v>
          </cell>
          <cell r="T27">
            <v>2004750</v>
          </cell>
          <cell r="V27" t="str">
            <v>KIE 00749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E27" t="str">
            <v>L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C28" t="str">
            <v>CM/00013/K/01/02/BTG</v>
          </cell>
          <cell r="D28" t="str">
            <v>54.11.01</v>
          </cell>
          <cell r="E28">
            <v>742</v>
          </cell>
          <cell r="G28" t="str">
            <v>8401891</v>
          </cell>
          <cell r="H28" t="str">
            <v>SYAMSUDDIN YUNUS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O28" t="str">
            <v>POS NERACA</v>
          </cell>
          <cell r="S28">
            <v>910000</v>
          </cell>
          <cell r="T28">
            <v>910000</v>
          </cell>
          <cell r="V28" t="str">
            <v>KIE 00749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E28" t="str">
            <v>L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C29" t="str">
            <v>CM/00013/K/01/02/BTG</v>
          </cell>
          <cell r="D29" t="str">
            <v>54.11.01</v>
          </cell>
          <cell r="E29">
            <v>742</v>
          </cell>
          <cell r="G29" t="str">
            <v>8401891</v>
          </cell>
          <cell r="H29" t="str">
            <v>SYAMSUDDIN YUNUS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O29" t="str">
            <v>POS NERACA</v>
          </cell>
          <cell r="R29">
            <v>910000</v>
          </cell>
          <cell r="T29">
            <v>910000</v>
          </cell>
          <cell r="V29" t="str">
            <v>KIE 00749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E29" t="str">
            <v>L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C30" t="str">
            <v>CM/00014/K/01/02/BTG</v>
          </cell>
          <cell r="D30" t="str">
            <v>54.11.01</v>
          </cell>
          <cell r="E30">
            <v>742</v>
          </cell>
          <cell r="G30" t="str">
            <v>9500097</v>
          </cell>
          <cell r="H30" t="str">
            <v>SUTIKNO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O30" t="str">
            <v>POS NERACA</v>
          </cell>
          <cell r="S30">
            <v>6237000</v>
          </cell>
          <cell r="T30">
            <v>6237000</v>
          </cell>
          <cell r="V30" t="str">
            <v>KIE 00750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E30" t="str">
            <v>L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C31" t="str">
            <v>CM/00014/K/01/02/BTG</v>
          </cell>
          <cell r="D31" t="str">
            <v>54.11.01</v>
          </cell>
          <cell r="E31">
            <v>742</v>
          </cell>
          <cell r="G31" t="str">
            <v>9500097</v>
          </cell>
          <cell r="H31" t="str">
            <v>SUTIKNO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O31" t="str">
            <v>POS NERACA</v>
          </cell>
          <cell r="R31">
            <v>6237000</v>
          </cell>
          <cell r="T31">
            <v>6237000</v>
          </cell>
          <cell r="V31" t="str">
            <v>KIE 00750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E31" t="str">
            <v>L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C32" t="str">
            <v>CM/00015/K/01/02/BTG</v>
          </cell>
          <cell r="D32" t="str">
            <v>54.11.01</v>
          </cell>
          <cell r="E32">
            <v>746</v>
          </cell>
          <cell r="G32" t="str">
            <v>KK-0072</v>
          </cell>
          <cell r="H32" t="str">
            <v>S U G E N G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O32" t="str">
            <v>POS NERACA</v>
          </cell>
          <cell r="S32">
            <v>290000</v>
          </cell>
          <cell r="T32">
            <v>290000</v>
          </cell>
          <cell r="V32" t="str">
            <v>KIE 00752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E32" t="str">
            <v>L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C33" t="str">
            <v>CM/00015/K/01/02/BTG</v>
          </cell>
          <cell r="D33" t="str">
            <v>54.11.01</v>
          </cell>
          <cell r="E33">
            <v>746</v>
          </cell>
          <cell r="G33" t="str">
            <v>KK-0072</v>
          </cell>
          <cell r="H33" t="str">
            <v>S U G E N G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O33" t="str">
            <v>POS NERACA</v>
          </cell>
          <cell r="R33">
            <v>290000</v>
          </cell>
          <cell r="T33">
            <v>290000</v>
          </cell>
          <cell r="V33" t="str">
            <v>KIE 00752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E33" t="str">
            <v>L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C34" t="str">
            <v>CM/00016/K/01/02/BTG</v>
          </cell>
          <cell r="D34" t="str">
            <v>51.11.01</v>
          </cell>
          <cell r="E34">
            <v>745</v>
          </cell>
          <cell r="G34" t="str">
            <v>K016</v>
          </cell>
          <cell r="H34" t="str">
            <v>KALTIM ADVENTURE, PT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O34" t="str">
            <v>POS NERACA</v>
          </cell>
          <cell r="S34">
            <v>2269200</v>
          </cell>
          <cell r="T34">
            <v>2269200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E34" t="str">
            <v>L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C35" t="str">
            <v>CM/00016/K/01/02/BTG</v>
          </cell>
          <cell r="D35" t="str">
            <v>51.11.01</v>
          </cell>
          <cell r="E35">
            <v>745</v>
          </cell>
          <cell r="G35" t="str">
            <v>K016</v>
          </cell>
          <cell r="H35" t="str">
            <v>KALTIM ADVENTURE, PT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O35" t="str">
            <v>POS NERACA</v>
          </cell>
          <cell r="R35">
            <v>2269200</v>
          </cell>
          <cell r="T35">
            <v>2269200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E35" t="str">
            <v>L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C36" t="str">
            <v>CM/00017/V/01/02/BTG</v>
          </cell>
          <cell r="D36" t="str">
            <v>51.11.01</v>
          </cell>
          <cell r="E36">
            <v>745</v>
          </cell>
          <cell r="G36" t="str">
            <v>K027</v>
          </cell>
          <cell r="H36" t="str">
            <v>KOPERASI KARY.PT.KIE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O36" t="str">
            <v>POS NERACA</v>
          </cell>
          <cell r="S36">
            <v>79980000</v>
          </cell>
          <cell r="T36">
            <v>79980000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E36" t="str">
            <v>L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C37" t="str">
            <v>CM/00017/V/01/02/BTG</v>
          </cell>
          <cell r="D37" t="str">
            <v>51.11.01</v>
          </cell>
          <cell r="E37">
            <v>745</v>
          </cell>
          <cell r="G37" t="str">
            <v>K027</v>
          </cell>
          <cell r="H37" t="str">
            <v>KOPERASI KARY.PT.KIE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O37" t="str">
            <v>POS NERACA</v>
          </cell>
          <cell r="R37">
            <v>79980000</v>
          </cell>
          <cell r="T37">
            <v>79980000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E37" t="str">
            <v>L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C38" t="str">
            <v>CM/00018/K/01/02/BTG</v>
          </cell>
          <cell r="D38" t="str">
            <v>54.11.01</v>
          </cell>
          <cell r="E38">
            <v>746</v>
          </cell>
          <cell r="G38" t="str">
            <v>8602714</v>
          </cell>
          <cell r="H38" t="str">
            <v>ALI HERNOWO, SH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O38" t="str">
            <v>POS NERACA</v>
          </cell>
          <cell r="S38">
            <v>870000</v>
          </cell>
          <cell r="T38">
            <v>870000</v>
          </cell>
          <cell r="V38" t="str">
            <v>KIE 00752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E38" t="str">
            <v>L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C39" t="str">
            <v>CM/00018/K/01/02/BTG</v>
          </cell>
          <cell r="D39" t="str">
            <v>54.11.01</v>
          </cell>
          <cell r="E39">
            <v>746</v>
          </cell>
          <cell r="G39" t="str">
            <v>8602714</v>
          </cell>
          <cell r="H39" t="str">
            <v>ALI HERNOWO, SH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O39" t="str">
            <v>POS NERACA</v>
          </cell>
          <cell r="R39">
            <v>870000</v>
          </cell>
          <cell r="T39">
            <v>870000</v>
          </cell>
          <cell r="V39" t="str">
            <v>KIE 00752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E39" t="str">
            <v>L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C40" t="str">
            <v>CM/00019/K/01/02/BTG</v>
          </cell>
          <cell r="D40" t="str">
            <v>54.11.01</v>
          </cell>
          <cell r="E40">
            <v>745</v>
          </cell>
          <cell r="G40" t="str">
            <v>8502574</v>
          </cell>
          <cell r="H40" t="str">
            <v>ANGGORO P.Y, IR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O40" t="str">
            <v>POS NERACA</v>
          </cell>
          <cell r="S40">
            <v>5906200</v>
          </cell>
          <cell r="T40">
            <v>5906200</v>
          </cell>
          <cell r="V40" t="str">
            <v>CDU 870225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E40" t="str">
            <v>L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C41" t="str">
            <v>CM/00019/K/01/02/BTG</v>
          </cell>
          <cell r="D41" t="str">
            <v>54.11.01</v>
          </cell>
          <cell r="E41">
            <v>745</v>
          </cell>
          <cell r="G41" t="str">
            <v>8502574</v>
          </cell>
          <cell r="H41" t="str">
            <v>ANGGORO P.Y, IR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O41" t="str">
            <v>POS NERACA</v>
          </cell>
          <cell r="R41">
            <v>5906200</v>
          </cell>
          <cell r="T41">
            <v>5906200</v>
          </cell>
          <cell r="V41" t="str">
            <v>CDU 870225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E41" t="str">
            <v>L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C42" t="str">
            <v>CM/00020/K/01/02/BTG</v>
          </cell>
          <cell r="D42" t="str">
            <v>54.11.01</v>
          </cell>
          <cell r="E42">
            <v>745</v>
          </cell>
          <cell r="G42" t="str">
            <v>9100075</v>
          </cell>
          <cell r="H42" t="str">
            <v>YAHYA KADANG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O42" t="str">
            <v>POS NERACA</v>
          </cell>
          <cell r="S42">
            <v>4496000</v>
          </cell>
          <cell r="T42">
            <v>4496000</v>
          </cell>
          <cell r="V42" t="str">
            <v>KIE 00751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E42" t="str">
            <v>L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C43" t="str">
            <v>CM/00020/K/01/02/BTG</v>
          </cell>
          <cell r="D43" t="str">
            <v>54.11.01</v>
          </cell>
          <cell r="E43">
            <v>745</v>
          </cell>
          <cell r="G43" t="str">
            <v>9100075</v>
          </cell>
          <cell r="H43" t="str">
            <v>YAHYA KADANG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O43" t="str">
            <v>POS NERACA</v>
          </cell>
          <cell r="R43">
            <v>4496000</v>
          </cell>
          <cell r="T43">
            <v>4496000</v>
          </cell>
          <cell r="V43" t="str">
            <v>KIE 00751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E43" t="str">
            <v>L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C44" t="str">
            <v>CM/00021/K/01/02/BTG</v>
          </cell>
          <cell r="D44" t="str">
            <v>54.11.01</v>
          </cell>
          <cell r="E44">
            <v>745</v>
          </cell>
          <cell r="G44" t="str">
            <v>8602714</v>
          </cell>
          <cell r="H44" t="str">
            <v>ALI HERNOWO, SH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O44" t="str">
            <v>POS NERACA</v>
          </cell>
          <cell r="S44">
            <v>9650000</v>
          </cell>
          <cell r="T44">
            <v>9650000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E44" t="str">
            <v>L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C45" t="str">
            <v>CM/00021/K/01/02/BTG</v>
          </cell>
          <cell r="D45" t="str">
            <v>54.11.01</v>
          </cell>
          <cell r="E45">
            <v>745</v>
          </cell>
          <cell r="G45" t="str">
            <v>8602714</v>
          </cell>
          <cell r="H45" t="str">
            <v>ALI HERNOWO, SH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O45" t="str">
            <v>POS NERACA</v>
          </cell>
          <cell r="R45">
            <v>9650000</v>
          </cell>
          <cell r="T45">
            <v>9650000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E45" t="str">
            <v>L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C46" t="str">
            <v>CM/00022/K/01/02/BTG</v>
          </cell>
          <cell r="D46" t="str">
            <v>54.11.01</v>
          </cell>
          <cell r="E46">
            <v>739</v>
          </cell>
          <cell r="G46" t="str">
            <v>9500097</v>
          </cell>
          <cell r="H46" t="str">
            <v>SUTIKNO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O46" t="str">
            <v>POS NERACA</v>
          </cell>
          <cell r="S46">
            <v>4111200</v>
          </cell>
          <cell r="T46">
            <v>4111200</v>
          </cell>
          <cell r="V46" t="str">
            <v>KIE 00748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E46" t="str">
            <v>L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C47" t="str">
            <v>CM/00022/K/01/02/BTG</v>
          </cell>
          <cell r="D47" t="str">
            <v>54.11.01</v>
          </cell>
          <cell r="E47">
            <v>739</v>
          </cell>
          <cell r="G47" t="str">
            <v>9500097</v>
          </cell>
          <cell r="H47" t="str">
            <v>SUTIKNO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O47" t="str">
            <v>POS NERACA</v>
          </cell>
          <cell r="R47">
            <v>4111200</v>
          </cell>
          <cell r="T47">
            <v>4111200</v>
          </cell>
          <cell r="V47" t="str">
            <v>KIE 00748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E47" t="str">
            <v>L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C48" t="str">
            <v>CM/00023/K/01/02/BTG</v>
          </cell>
          <cell r="D48" t="str">
            <v>54.11.01</v>
          </cell>
          <cell r="E48">
            <v>748</v>
          </cell>
          <cell r="G48" t="str">
            <v>8602714</v>
          </cell>
          <cell r="H48" t="str">
            <v>ALI HERNOWO, SH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O48" t="str">
            <v>POS NERACA</v>
          </cell>
          <cell r="S48">
            <v>4500000</v>
          </cell>
          <cell r="T48">
            <v>4500000</v>
          </cell>
          <cell r="V48" t="str">
            <v>KIE 00758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E48" t="str">
            <v>L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C49" t="str">
            <v>CM/00023/K/01/02/BTG</v>
          </cell>
          <cell r="D49" t="str">
            <v>54.11.01</v>
          </cell>
          <cell r="E49">
            <v>748</v>
          </cell>
          <cell r="G49" t="str">
            <v>8602714</v>
          </cell>
          <cell r="H49" t="str">
            <v>ALI HERNOWO, SH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O49" t="str">
            <v>POS NERACA</v>
          </cell>
          <cell r="R49">
            <v>4500000</v>
          </cell>
          <cell r="T49">
            <v>4500000</v>
          </cell>
          <cell r="V49" t="str">
            <v>KIE 00758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E49" t="str">
            <v>L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C50" t="str">
            <v>CM/00025/K/01/02/BTG</v>
          </cell>
          <cell r="D50" t="str">
            <v>54.11.01</v>
          </cell>
          <cell r="E50">
            <v>746</v>
          </cell>
          <cell r="G50" t="str">
            <v>KK-0073</v>
          </cell>
          <cell r="H50" t="str">
            <v>P A R J I N O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O50" t="str">
            <v>POS NERACA</v>
          </cell>
          <cell r="S50">
            <v>750000</v>
          </cell>
          <cell r="T50">
            <v>750000</v>
          </cell>
          <cell r="V50" t="str">
            <v>KIE 00753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E50" t="str">
            <v>L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C51" t="str">
            <v>CM/00025/K/01/02/BTG</v>
          </cell>
          <cell r="D51" t="str">
            <v>54.11.01</v>
          </cell>
          <cell r="E51">
            <v>746</v>
          </cell>
          <cell r="G51" t="str">
            <v>KK-0073</v>
          </cell>
          <cell r="H51" t="str">
            <v>P A R J I N O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O51" t="str">
            <v>POS NERACA</v>
          </cell>
          <cell r="R51">
            <v>750000</v>
          </cell>
          <cell r="T51">
            <v>750000</v>
          </cell>
          <cell r="V51" t="str">
            <v>KIE 00753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E51" t="str">
            <v>L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C52" t="str">
            <v>CM/00028/V/01/02/BTG</v>
          </cell>
          <cell r="D52" t="str">
            <v>51.11.01</v>
          </cell>
          <cell r="E52">
            <v>752</v>
          </cell>
          <cell r="G52" t="str">
            <v>K027</v>
          </cell>
          <cell r="H52" t="str">
            <v>KOPERASI KARY.PT.KIE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O52" t="str">
            <v>POS NERACA</v>
          </cell>
          <cell r="S52">
            <v>45524515</v>
          </cell>
          <cell r="T52">
            <v>45524515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E52" t="str">
            <v>L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C53" t="str">
            <v>CM/00028/V/01/02/BTG</v>
          </cell>
          <cell r="D53" t="str">
            <v>51.11.01</v>
          </cell>
          <cell r="E53">
            <v>752</v>
          </cell>
          <cell r="G53" t="str">
            <v>K027</v>
          </cell>
          <cell r="H53" t="str">
            <v>KOPERASI KARY.PT.KIE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O53" t="str">
            <v>POS NERACA</v>
          </cell>
          <cell r="R53">
            <v>45524515</v>
          </cell>
          <cell r="T53">
            <v>45524515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E53" t="str">
            <v>L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C54" t="str">
            <v>CM/00029/V/01/02/BTG</v>
          </cell>
          <cell r="D54" t="str">
            <v>51.11.01</v>
          </cell>
          <cell r="E54">
            <v>762</v>
          </cell>
          <cell r="G54" t="str">
            <v>K027</v>
          </cell>
          <cell r="H54" t="str">
            <v>KOPERASI KARY.PT.KIE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O54" t="str">
            <v>POS NERACA</v>
          </cell>
          <cell r="S54">
            <v>4735000</v>
          </cell>
          <cell r="T54">
            <v>4735000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E54" t="str">
            <v>L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C55" t="str">
            <v>CM/00029/V/01/02/BTG</v>
          </cell>
          <cell r="D55" t="str">
            <v>51.11.01</v>
          </cell>
          <cell r="E55">
            <v>762</v>
          </cell>
          <cell r="G55" t="str">
            <v>K027</v>
          </cell>
          <cell r="H55" t="str">
            <v>KOPERASI KARY.PT.KIE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O55" t="str">
            <v>POS NERACA</v>
          </cell>
          <cell r="R55">
            <v>4735000</v>
          </cell>
          <cell r="T55">
            <v>4735000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E55" t="str">
            <v>L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C56" t="str">
            <v>CM/00030/V/01/02/BTG</v>
          </cell>
          <cell r="D56" t="str">
            <v>51.11.01</v>
          </cell>
          <cell r="E56">
            <v>762</v>
          </cell>
          <cell r="G56" t="str">
            <v>K027</v>
          </cell>
          <cell r="H56" t="str">
            <v>KOPERASI KARY.PT.KIE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O56" t="str">
            <v>POS NERACA</v>
          </cell>
          <cell r="S56">
            <v>6328000</v>
          </cell>
          <cell r="T56">
            <v>6328000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E56" t="str">
            <v>L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C57" t="str">
            <v>CM/00030/V/01/02/BTG</v>
          </cell>
          <cell r="D57" t="str">
            <v>51.11.01</v>
          </cell>
          <cell r="E57">
            <v>762</v>
          </cell>
          <cell r="G57" t="str">
            <v>K027</v>
          </cell>
          <cell r="H57" t="str">
            <v>KOPERASI KARY.PT.KIE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O57" t="str">
            <v>POS NERACA</v>
          </cell>
          <cell r="R57">
            <v>6328000</v>
          </cell>
          <cell r="T57">
            <v>6328000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E57" t="str">
            <v>L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C58" t="str">
            <v>CM/00031/V/01/02/BTG</v>
          </cell>
          <cell r="D58" t="str">
            <v>51.11.01</v>
          </cell>
          <cell r="E58">
            <v>754</v>
          </cell>
          <cell r="G58" t="str">
            <v>K027</v>
          </cell>
          <cell r="H58" t="str">
            <v>KOPERASI KARY.PT.KIE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O58" t="str">
            <v>POS NERACA</v>
          </cell>
          <cell r="S58">
            <v>1453850</v>
          </cell>
          <cell r="T58">
            <v>1453850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E58" t="str">
            <v>L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C59" t="str">
            <v>CM/00031/V/01/02/BTG</v>
          </cell>
          <cell r="D59" t="str">
            <v>51.11.01</v>
          </cell>
          <cell r="E59">
            <v>754</v>
          </cell>
          <cell r="G59" t="str">
            <v>K027</v>
          </cell>
          <cell r="H59" t="str">
            <v>KOPERASI KARY.PT.KIE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O59" t="str">
            <v>POS NERACA</v>
          </cell>
          <cell r="R59">
            <v>1453850</v>
          </cell>
          <cell r="T59">
            <v>1453850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E59" t="str">
            <v>L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C60" t="str">
            <v>CM/00032/K/01/02/BTG</v>
          </cell>
          <cell r="D60" t="str">
            <v>54.11.01</v>
          </cell>
          <cell r="E60">
            <v>746</v>
          </cell>
          <cell r="G60" t="str">
            <v>8602714</v>
          </cell>
          <cell r="H60" t="str">
            <v>ALI HERNOWO, SH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O60" t="str">
            <v>POS NERACA</v>
          </cell>
          <cell r="S60">
            <v>670000</v>
          </cell>
          <cell r="T60">
            <v>670000</v>
          </cell>
          <cell r="V60" t="str">
            <v>KIE 00753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E60" t="str">
            <v>L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C61" t="str">
            <v>CM/00032/K/01/02/BTG</v>
          </cell>
          <cell r="D61" t="str">
            <v>54.11.01</v>
          </cell>
          <cell r="E61">
            <v>746</v>
          </cell>
          <cell r="G61" t="str">
            <v>8602714</v>
          </cell>
          <cell r="H61" t="str">
            <v>ALI HERNOWO, SH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O61" t="str">
            <v>POS NERACA</v>
          </cell>
          <cell r="R61">
            <v>670000</v>
          </cell>
          <cell r="T61">
            <v>670000</v>
          </cell>
          <cell r="V61" t="str">
            <v>KIE 00753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E61" t="str">
            <v>L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C62" t="str">
            <v>CM/00032/V/12/01/BTG</v>
          </cell>
          <cell r="D62" t="str">
            <v>51.11.01</v>
          </cell>
          <cell r="E62">
            <v>738</v>
          </cell>
          <cell r="G62" t="str">
            <v>K026</v>
          </cell>
          <cell r="H62" t="str">
            <v>KANTOR PELAYANAN PAJAK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O62" t="str">
            <v>POS NERACA</v>
          </cell>
          <cell r="S62">
            <v>446325</v>
          </cell>
          <cell r="T62">
            <v>446325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E62" t="str">
            <v>L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C63" t="str">
            <v>CM/00032/V/12/01/BTG</v>
          </cell>
          <cell r="D63" t="str">
            <v>51.11.01</v>
          </cell>
          <cell r="E63">
            <v>738</v>
          </cell>
          <cell r="G63" t="str">
            <v>K026</v>
          </cell>
          <cell r="H63" t="str">
            <v>KANTOR PELAYANAN PAJAK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O63" t="str">
            <v>POS NERACA</v>
          </cell>
          <cell r="R63">
            <v>446325</v>
          </cell>
          <cell r="T63">
            <v>446325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E63" t="str">
            <v>L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C64" t="str">
            <v>CM/00033/K/01/02/BTG</v>
          </cell>
          <cell r="D64" t="str">
            <v>54.11.01</v>
          </cell>
          <cell r="E64">
            <v>746</v>
          </cell>
          <cell r="G64" t="str">
            <v>KK-0072</v>
          </cell>
          <cell r="H64" t="str">
            <v>S U G E N G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O64" t="str">
            <v>POS NERACA</v>
          </cell>
          <cell r="S64">
            <v>290000</v>
          </cell>
          <cell r="T64">
            <v>290000</v>
          </cell>
          <cell r="V64" t="str">
            <v>KIE 00753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E64" t="str">
            <v>L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C65" t="str">
            <v>CM/00033/K/01/02/BTG</v>
          </cell>
          <cell r="D65" t="str">
            <v>54.11.01</v>
          </cell>
          <cell r="E65">
            <v>746</v>
          </cell>
          <cell r="G65" t="str">
            <v>KK-0072</v>
          </cell>
          <cell r="H65" t="str">
            <v>S U G E N G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O65" t="str">
            <v>POS NERACA</v>
          </cell>
          <cell r="R65">
            <v>290000</v>
          </cell>
          <cell r="T65">
            <v>290000</v>
          </cell>
          <cell r="V65" t="str">
            <v>KIE 00753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E65" t="str">
            <v>L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C66" t="str">
            <v>CM/00034/K/01/02/BTG</v>
          </cell>
          <cell r="D66" t="str">
            <v>54.11.01</v>
          </cell>
          <cell r="E66">
            <v>747</v>
          </cell>
          <cell r="G66" t="str">
            <v>8602714</v>
          </cell>
          <cell r="H66" t="str">
            <v>ALI HERNOWO, SH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O66" t="str">
            <v>POS NERACA</v>
          </cell>
          <cell r="S66">
            <v>356220000</v>
          </cell>
          <cell r="T66">
            <v>356220000</v>
          </cell>
          <cell r="V66" t="str">
            <v>KIE 00754567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E66" t="str">
            <v>L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C67" t="str">
            <v>CM/00034/K/01/02/BTG</v>
          </cell>
          <cell r="D67" t="str">
            <v>54.11.01</v>
          </cell>
          <cell r="E67">
            <v>747</v>
          </cell>
          <cell r="G67" t="str">
            <v>8602714</v>
          </cell>
          <cell r="H67" t="str">
            <v>ALI HERNOWO, SH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O67" t="str">
            <v>POS NERACA</v>
          </cell>
          <cell r="R67">
            <v>356220000</v>
          </cell>
          <cell r="T67">
            <v>356220000</v>
          </cell>
          <cell r="V67" t="str">
            <v>KIE 00754567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E67" t="str">
            <v>L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C68" t="str">
            <v>CM/00034/V/11/01/BTG</v>
          </cell>
          <cell r="D68" t="str">
            <v>51.11.01</v>
          </cell>
          <cell r="E68">
            <v>754</v>
          </cell>
          <cell r="G68" t="str">
            <v>K027</v>
          </cell>
          <cell r="H68" t="str">
            <v>KOPERASI KARY.PT.KIE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O68" t="str">
            <v>POS NERACA</v>
          </cell>
          <cell r="S68">
            <v>715000</v>
          </cell>
          <cell r="T68">
            <v>715000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E68" t="str">
            <v>L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C69" t="str">
            <v>CM/00034/V/11/01/BTG</v>
          </cell>
          <cell r="D69" t="str">
            <v>51.11.01</v>
          </cell>
          <cell r="E69">
            <v>754</v>
          </cell>
          <cell r="G69" t="str">
            <v>K027</v>
          </cell>
          <cell r="H69" t="str">
            <v>KOPERASI KARY.PT.KIE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O69" t="str">
            <v>POS NERACA</v>
          </cell>
          <cell r="R69">
            <v>715000</v>
          </cell>
          <cell r="T69">
            <v>715000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E69" t="str">
            <v>L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C70" t="str">
            <v>CM/00035/V/01/02/BTG</v>
          </cell>
          <cell r="D70" t="str">
            <v>51.11.01</v>
          </cell>
          <cell r="E70">
            <v>747</v>
          </cell>
          <cell r="G70" t="str">
            <v>K027</v>
          </cell>
          <cell r="H70" t="str">
            <v>KOPERASI KARY.PT.KIE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O70" t="str">
            <v>POS NERACA</v>
          </cell>
          <cell r="S70">
            <v>79980000</v>
          </cell>
          <cell r="T70">
            <v>79980000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E70" t="str">
            <v>L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C71" t="str">
            <v>CM/00035/V/01/02/BTG</v>
          </cell>
          <cell r="D71" t="str">
            <v>51.11.01</v>
          </cell>
          <cell r="E71">
            <v>747</v>
          </cell>
          <cell r="G71" t="str">
            <v>K027</v>
          </cell>
          <cell r="H71" t="str">
            <v>KOPERASI KARY.PT.KIE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O71" t="str">
            <v>POS NERACA</v>
          </cell>
          <cell r="R71">
            <v>79980000</v>
          </cell>
          <cell r="T71">
            <v>79980000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E71" t="str">
            <v>L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C72" t="str">
            <v>CM/00035/V/11/01/BTG</v>
          </cell>
          <cell r="D72" t="str">
            <v>51.11.01</v>
          </cell>
          <cell r="E72">
            <v>748</v>
          </cell>
          <cell r="G72" t="str">
            <v>K027</v>
          </cell>
          <cell r="H72" t="str">
            <v>KOPERASI KARY.PT.KIE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O72" t="str">
            <v>POS NERACA</v>
          </cell>
          <cell r="S72">
            <v>2535075</v>
          </cell>
          <cell r="T72">
            <v>2535075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E72" t="str">
            <v>L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C73" t="str">
            <v>CM/00035/V/11/01/BTG</v>
          </cell>
          <cell r="D73" t="str">
            <v>51.11.01</v>
          </cell>
          <cell r="E73">
            <v>748</v>
          </cell>
          <cell r="G73" t="str">
            <v>K027</v>
          </cell>
          <cell r="H73" t="str">
            <v>KOPERASI KARY.PT.KIE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O73" t="str">
            <v>POS NERACA</v>
          </cell>
          <cell r="R73">
            <v>2535075</v>
          </cell>
          <cell r="T73">
            <v>2535075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E73" t="str">
            <v>L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C74" t="str">
            <v>CM/00036/V/01/02/BTG</v>
          </cell>
          <cell r="D74" t="str">
            <v>51.11.01</v>
          </cell>
          <cell r="E74">
            <v>762</v>
          </cell>
          <cell r="G74" t="str">
            <v>K027</v>
          </cell>
          <cell r="H74" t="str">
            <v>KOPERASI KARY.PT.KIE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O74" t="str">
            <v>POS NERACA</v>
          </cell>
          <cell r="S74">
            <v>3598000</v>
          </cell>
          <cell r="T74">
            <v>3598000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E74" t="str">
            <v>L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C75" t="str">
            <v>CM/00036/V/01/02/BTG</v>
          </cell>
          <cell r="D75" t="str">
            <v>51.11.01</v>
          </cell>
          <cell r="E75">
            <v>762</v>
          </cell>
          <cell r="G75" t="str">
            <v>K027</v>
          </cell>
          <cell r="H75" t="str">
            <v>KOPERASI KARY.PT.KIE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O75" t="str">
            <v>POS NERACA</v>
          </cell>
          <cell r="R75">
            <v>3598000</v>
          </cell>
          <cell r="T75">
            <v>3598000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E75" t="str">
            <v>L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C76" t="str">
            <v>CM/00036/V/11/01/BTG</v>
          </cell>
          <cell r="D76" t="str">
            <v>51.11.01</v>
          </cell>
          <cell r="E76">
            <v>748</v>
          </cell>
          <cell r="G76" t="str">
            <v>K027</v>
          </cell>
          <cell r="H76" t="str">
            <v>KOPERASI KARY.PT.KIE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O76" t="str">
            <v>POS NERACA</v>
          </cell>
          <cell r="S76">
            <v>695245</v>
          </cell>
          <cell r="T76">
            <v>695245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E76" t="str">
            <v>L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C77" t="str">
            <v>CM/00036/V/11/01/BTG</v>
          </cell>
          <cell r="D77" t="str">
            <v>51.11.01</v>
          </cell>
          <cell r="E77">
            <v>748</v>
          </cell>
          <cell r="G77" t="str">
            <v>K027</v>
          </cell>
          <cell r="H77" t="str">
            <v>KOPERASI KARY.PT.KIE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O77" t="str">
            <v>POS NERACA</v>
          </cell>
          <cell r="R77">
            <v>695245</v>
          </cell>
          <cell r="T77">
            <v>695245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E77" t="str">
            <v>L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C78" t="str">
            <v>CM/00037/V/01/02/BTG</v>
          </cell>
          <cell r="D78" t="str">
            <v>51.11.01</v>
          </cell>
          <cell r="E78">
            <v>762</v>
          </cell>
          <cell r="G78" t="str">
            <v>K027</v>
          </cell>
          <cell r="H78" t="str">
            <v>KOPERASI KARY.PT.KIE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O78" t="str">
            <v>POS NERACA</v>
          </cell>
          <cell r="S78">
            <v>5439000</v>
          </cell>
          <cell r="T78">
            <v>5439000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E78" t="str">
            <v>L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C79" t="str">
            <v>CM/00037/V/01/02/BTG</v>
          </cell>
          <cell r="D79" t="str">
            <v>51.11.01</v>
          </cell>
          <cell r="E79">
            <v>762</v>
          </cell>
          <cell r="G79" t="str">
            <v>K027</v>
          </cell>
          <cell r="H79" t="str">
            <v>KOPERASI KARY.PT.KIE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O79" t="str">
            <v>POS NERACA</v>
          </cell>
          <cell r="R79">
            <v>5439000</v>
          </cell>
          <cell r="T79">
            <v>5439000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E79" t="str">
            <v>L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C80" t="str">
            <v>CM/00040/K/01/02/BTG</v>
          </cell>
          <cell r="D80" t="str">
            <v>51.11.01</v>
          </cell>
          <cell r="E80">
            <v>748</v>
          </cell>
          <cell r="G80" t="str">
            <v>9100007</v>
          </cell>
          <cell r="H80" t="str">
            <v>MUSTAMAR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O80" t="str">
            <v>POS NERACA</v>
          </cell>
          <cell r="S80">
            <v>493020</v>
          </cell>
          <cell r="T80">
            <v>493020</v>
          </cell>
          <cell r="V80" t="str">
            <v>KIE 00758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E80" t="str">
            <v>L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C81" t="str">
            <v>CM/00040/K/01/02/BTG</v>
          </cell>
          <cell r="D81" t="str">
            <v>51.11.01</v>
          </cell>
          <cell r="E81">
            <v>748</v>
          </cell>
          <cell r="G81" t="str">
            <v>9100007</v>
          </cell>
          <cell r="H81" t="str">
            <v>MUSTAMAR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O81" t="str">
            <v>POS NERACA</v>
          </cell>
          <cell r="R81">
            <v>493020</v>
          </cell>
          <cell r="T81">
            <v>493020</v>
          </cell>
          <cell r="V81" t="str">
            <v>KIE 00758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E81" t="str">
            <v>L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C82" t="str">
            <v>CM/00041/K/01/02/BTG</v>
          </cell>
          <cell r="D82" t="str">
            <v>54.11.01</v>
          </cell>
          <cell r="E82">
            <v>748</v>
          </cell>
          <cell r="G82" t="str">
            <v>KK-0074</v>
          </cell>
          <cell r="H82" t="str">
            <v>TOTOK SUYANTO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O82" t="str">
            <v>POS NERACA</v>
          </cell>
          <cell r="S82">
            <v>443000</v>
          </cell>
          <cell r="T82">
            <v>443000</v>
          </cell>
          <cell r="V82" t="str">
            <v>KIE 00758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E82" t="str">
            <v>L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C83" t="str">
            <v>CM/00041/K/01/02/BTG</v>
          </cell>
          <cell r="D83" t="str">
            <v>54.11.01</v>
          </cell>
          <cell r="E83">
            <v>748</v>
          </cell>
          <cell r="G83" t="str">
            <v>KK-0074</v>
          </cell>
          <cell r="H83" t="str">
            <v>TOTOK SUYANTO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O83" t="str">
            <v>POS NERACA</v>
          </cell>
          <cell r="R83">
            <v>443000</v>
          </cell>
          <cell r="T83">
            <v>443000</v>
          </cell>
          <cell r="V83" t="str">
            <v>KIE 00758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E83" t="str">
            <v>L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C84" t="str">
            <v>CM/00041/V/12/01/BTG</v>
          </cell>
          <cell r="D84" t="str">
            <v>51.11.01</v>
          </cell>
          <cell r="E84">
            <v>734</v>
          </cell>
          <cell r="G84" t="str">
            <v>K045</v>
          </cell>
          <cell r="H84" t="str">
            <v>KALINDO ETAM, PT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O84" t="str">
            <v>POS NERACA</v>
          </cell>
          <cell r="S84">
            <v>89981932</v>
          </cell>
          <cell r="T84">
            <v>89981932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E84" t="str">
            <v>L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C85" t="str">
            <v>CM/00041/V/12/01/BTG</v>
          </cell>
          <cell r="D85" t="str">
            <v>51.11.01</v>
          </cell>
          <cell r="E85">
            <v>734</v>
          </cell>
          <cell r="G85" t="str">
            <v>K045</v>
          </cell>
          <cell r="H85" t="str">
            <v>KALINDO ETAM, PT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O85" t="str">
            <v>POS NERACA</v>
          </cell>
          <cell r="R85">
            <v>89981932</v>
          </cell>
          <cell r="T85">
            <v>89981932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E85" t="str">
            <v>L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C86" t="str">
            <v>CM/00042/V/01/02/BTG</v>
          </cell>
          <cell r="D86" t="str">
            <v>51.11.01</v>
          </cell>
          <cell r="E86">
            <v>752</v>
          </cell>
          <cell r="G86" t="str">
            <v>K027</v>
          </cell>
          <cell r="H86" t="str">
            <v>KOPERASI KARY.PT.KIE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O86" t="str">
            <v>POS NERACA</v>
          </cell>
          <cell r="S86">
            <v>16590456</v>
          </cell>
          <cell r="T86">
            <v>16590456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E86" t="str">
            <v>L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C87" t="str">
            <v>CM/00042/V/01/02/BTG</v>
          </cell>
          <cell r="D87" t="str">
            <v>51.11.01</v>
          </cell>
          <cell r="E87">
            <v>752</v>
          </cell>
          <cell r="G87" t="str">
            <v>K027</v>
          </cell>
          <cell r="H87" t="str">
            <v>KOPERASI KARY.PT.KIE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O87" t="str">
            <v>POS NERACA</v>
          </cell>
          <cell r="R87">
            <v>16590456</v>
          </cell>
          <cell r="T87">
            <v>16590456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E87" t="str">
            <v>L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C88" t="str">
            <v>CM/00042/V/12/01/BTG</v>
          </cell>
          <cell r="D88" t="str">
            <v>51.11.01</v>
          </cell>
          <cell r="E88">
            <v>738</v>
          </cell>
          <cell r="G88" t="str">
            <v>K026</v>
          </cell>
          <cell r="H88" t="str">
            <v>KANTOR PELAYANAN PAJAK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O88" t="str">
            <v>POS NERACA</v>
          </cell>
          <cell r="S88">
            <v>25077322</v>
          </cell>
          <cell r="T88">
            <v>25077322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E88" t="str">
            <v>L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C89" t="str">
            <v>CM/00042/V/12/01/BTG</v>
          </cell>
          <cell r="D89" t="str">
            <v>51.11.01</v>
          </cell>
          <cell r="E89">
            <v>738</v>
          </cell>
          <cell r="G89" t="str">
            <v>K026</v>
          </cell>
          <cell r="H89" t="str">
            <v>KANTOR PELAYANAN PAJAK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O89" t="str">
            <v>POS NERACA</v>
          </cell>
          <cell r="R89">
            <v>25077322</v>
          </cell>
          <cell r="T89">
            <v>25077322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E89" t="str">
            <v>L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C90" t="str">
            <v>CM/00043/V/01/02/BTG</v>
          </cell>
          <cell r="D90" t="str">
            <v>51.11.01</v>
          </cell>
          <cell r="E90">
            <v>749</v>
          </cell>
          <cell r="G90" t="str">
            <v>A016</v>
          </cell>
          <cell r="H90" t="str">
            <v>AMM. JOGASARA,AKUNTAN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O90" t="str">
            <v>POS NERACA</v>
          </cell>
          <cell r="S90">
            <v>8880000</v>
          </cell>
          <cell r="T90">
            <v>8880000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E90" t="str">
            <v>L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C91" t="str">
            <v>CM/00043/V/01/02/BTG</v>
          </cell>
          <cell r="D91" t="str">
            <v>51.11.01</v>
          </cell>
          <cell r="E91">
            <v>749</v>
          </cell>
          <cell r="G91" t="str">
            <v>A016</v>
          </cell>
          <cell r="H91" t="str">
            <v>AMM. JOGASARA,AKUNTAN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O91" t="str">
            <v>POS NERACA</v>
          </cell>
          <cell r="R91">
            <v>8880000</v>
          </cell>
          <cell r="T91">
            <v>8880000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E91" t="str">
            <v>L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C92" t="str">
            <v>CM/00044/V/01/02/BTG</v>
          </cell>
          <cell r="D92" t="str">
            <v>51.11.01</v>
          </cell>
          <cell r="E92">
            <v>762</v>
          </cell>
          <cell r="G92" t="str">
            <v>I023</v>
          </cell>
          <cell r="H92" t="str">
            <v>INTRASCO KILAT, PT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O92" t="str">
            <v>POS NERACA</v>
          </cell>
          <cell r="S92">
            <v>1021000</v>
          </cell>
          <cell r="T92">
            <v>1021000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E92" t="str">
            <v>L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C93" t="str">
            <v>CM/00044/V/01/02/BTG</v>
          </cell>
          <cell r="D93" t="str">
            <v>51.11.01</v>
          </cell>
          <cell r="E93">
            <v>762</v>
          </cell>
          <cell r="G93" t="str">
            <v>I023</v>
          </cell>
          <cell r="H93" t="str">
            <v>INTRASCO KILAT, PT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O93" t="str">
            <v>POS NERACA</v>
          </cell>
          <cell r="R93">
            <v>1021000</v>
          </cell>
          <cell r="T93">
            <v>1021000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E93" t="str">
            <v>L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C94" t="str">
            <v>CM/00046/K/01/02/BTG</v>
          </cell>
          <cell r="D94" t="str">
            <v>54.11.01</v>
          </cell>
          <cell r="E94">
            <v>748</v>
          </cell>
          <cell r="G94" t="str">
            <v>9200050</v>
          </cell>
          <cell r="H94" t="str">
            <v>ROHMAD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O94" t="str">
            <v>POS NERACA</v>
          </cell>
          <cell r="S94">
            <v>8934400</v>
          </cell>
          <cell r="T94">
            <v>8934400</v>
          </cell>
          <cell r="V94" t="str">
            <v>KIE 00758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E94" t="str">
            <v>L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C95" t="str">
            <v>CM/00046/K/01/02/BTG</v>
          </cell>
          <cell r="D95" t="str">
            <v>54.11.01</v>
          </cell>
          <cell r="E95">
            <v>748</v>
          </cell>
          <cell r="G95" t="str">
            <v>9200050</v>
          </cell>
          <cell r="H95" t="str">
            <v>ROHMAD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O95" t="str">
            <v>POS NERACA</v>
          </cell>
          <cell r="R95">
            <v>8934400</v>
          </cell>
          <cell r="T95">
            <v>8934400</v>
          </cell>
          <cell r="V95" t="str">
            <v>KIE 00758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E95" t="str">
            <v>L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C96" t="str">
            <v>CM/00047/K/01/02/BTG</v>
          </cell>
          <cell r="D96" t="str">
            <v>54.11.01</v>
          </cell>
          <cell r="E96">
            <v>748</v>
          </cell>
          <cell r="G96" t="str">
            <v>8502574</v>
          </cell>
          <cell r="H96" t="str">
            <v>ANGGORO P.Y, IR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O96" t="str">
            <v>POS NERACA</v>
          </cell>
          <cell r="S96">
            <v>200000</v>
          </cell>
          <cell r="T96">
            <v>200000</v>
          </cell>
          <cell r="V96" t="str">
            <v>KIE 00758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E96" t="str">
            <v>L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C97" t="str">
            <v>CM/00047/K/01/02/BTG</v>
          </cell>
          <cell r="D97" t="str">
            <v>54.11.01</v>
          </cell>
          <cell r="E97">
            <v>748</v>
          </cell>
          <cell r="G97" t="str">
            <v>8502574</v>
          </cell>
          <cell r="H97" t="str">
            <v>ANGGORO P.Y, IR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O97" t="str">
            <v>POS NERACA</v>
          </cell>
          <cell r="R97">
            <v>200000</v>
          </cell>
          <cell r="T97">
            <v>200000</v>
          </cell>
          <cell r="V97" t="str">
            <v>KIE 00758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E97" t="str">
            <v>L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C98" t="str">
            <v>CM/00048/V/01/02/BTG</v>
          </cell>
          <cell r="D98" t="str">
            <v>51.11.01</v>
          </cell>
          <cell r="E98">
            <v>749</v>
          </cell>
          <cell r="G98" t="str">
            <v>C021</v>
          </cell>
          <cell r="H98" t="str">
            <v>CIPTA NIAGA, PT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O98" t="str">
            <v>POS NERACA</v>
          </cell>
          <cell r="S98">
            <v>470335272</v>
          </cell>
          <cell r="T98">
            <v>470335272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E98" t="str">
            <v>L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C99" t="str">
            <v>CM/00048/V/01/02/BTG</v>
          </cell>
          <cell r="D99" t="str">
            <v>51.11.01</v>
          </cell>
          <cell r="E99">
            <v>749</v>
          </cell>
          <cell r="G99" t="str">
            <v>C021</v>
          </cell>
          <cell r="H99" t="str">
            <v>CIPTA NIAGA, PT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O99" t="str">
            <v>POS NERACA</v>
          </cell>
          <cell r="R99">
            <v>470335272</v>
          </cell>
          <cell r="T99">
            <v>470335272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E99" t="str">
            <v>L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G100" t="str">
            <v>K026</v>
          </cell>
          <cell r="H100" t="str">
            <v>KANTOR PELAYANAN PAJAK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O100" t="str">
            <v>POS NERACA</v>
          </cell>
          <cell r="S100">
            <v>1699008</v>
          </cell>
          <cell r="T100">
            <v>1699008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E100" t="str">
            <v>L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G101" t="str">
            <v>K026</v>
          </cell>
          <cell r="H101" t="str">
            <v>KANTOR PELAYANAN PAJAK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O101" t="str">
            <v>POS NERACA</v>
          </cell>
          <cell r="R101">
            <v>1699008</v>
          </cell>
          <cell r="T101">
            <v>1699008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E101" t="str">
            <v>L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G102" t="str">
            <v>A011</v>
          </cell>
          <cell r="H102" t="str">
            <v>ARKO MANDIRI, CV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O102" t="str">
            <v>POS NERACA</v>
          </cell>
          <cell r="S102">
            <v>8146734</v>
          </cell>
          <cell r="T102">
            <v>8146734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E102" t="str">
            <v>L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G103" t="str">
            <v>A011</v>
          </cell>
          <cell r="H103" t="str">
            <v>ARKO MANDIRI, CV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O103" t="str">
            <v>POS NERACA</v>
          </cell>
          <cell r="R103">
            <v>8146734</v>
          </cell>
          <cell r="T103">
            <v>8146734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E103" t="str">
            <v>L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G104" t="str">
            <v>K040</v>
          </cell>
          <cell r="H104" t="str">
            <v>KARYAWAN PT. KIE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O104" t="str">
            <v>POS NERACA</v>
          </cell>
          <cell r="S104">
            <v>2225000</v>
          </cell>
          <cell r="T104">
            <v>2225000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E104" t="str">
            <v>L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G105" t="str">
            <v>K040</v>
          </cell>
          <cell r="H105" t="str">
            <v>KARYAWAN PT. KIE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O105" t="str">
            <v>POS NERACA</v>
          </cell>
          <cell r="R105">
            <v>2225000</v>
          </cell>
          <cell r="T105">
            <v>2225000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E105" t="str">
            <v>L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G106" t="str">
            <v>K040</v>
          </cell>
          <cell r="H106" t="str">
            <v>KARYAWAN PT. KIE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O106" t="str">
            <v>POS NERACA</v>
          </cell>
          <cell r="S106">
            <v>90845512</v>
          </cell>
          <cell r="T106">
            <v>90845512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E106" t="str">
            <v>L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G107" t="str">
            <v>K040</v>
          </cell>
          <cell r="H107" t="str">
            <v>KARYAWAN PT. KIE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O107" t="str">
            <v>POS NERACA</v>
          </cell>
          <cell r="R107">
            <v>90845512</v>
          </cell>
          <cell r="T107">
            <v>90845512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E107" t="str">
            <v>L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G108" t="str">
            <v>A073</v>
          </cell>
          <cell r="H108" t="str">
            <v>ABU NAIM, DRS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O108" t="str">
            <v>POS NERACA</v>
          </cell>
          <cell r="S108">
            <v>1763400</v>
          </cell>
          <cell r="T108">
            <v>1763400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E108" t="str">
            <v>L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G109" t="str">
            <v>A073</v>
          </cell>
          <cell r="H109" t="str">
            <v>ABU NAIM, DRS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O109" t="str">
            <v>POS NERACA</v>
          </cell>
          <cell r="R109">
            <v>1763400</v>
          </cell>
          <cell r="T109">
            <v>1763400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E109" t="str">
            <v>L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G110" t="str">
            <v>7900076</v>
          </cell>
          <cell r="H110" t="str">
            <v>IDA WAHAB, DRA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O110" t="str">
            <v>POS NERACA</v>
          </cell>
          <cell r="S110">
            <v>783700</v>
          </cell>
          <cell r="T110">
            <v>783700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E110" t="str">
            <v>L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G111" t="str">
            <v>7900076</v>
          </cell>
          <cell r="H111" t="str">
            <v>IDA WAHAB, DRA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O111" t="str">
            <v>POS NERACA</v>
          </cell>
          <cell r="R111">
            <v>783700</v>
          </cell>
          <cell r="T111">
            <v>783700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E111" t="str">
            <v>L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G112" t="str">
            <v>D001</v>
          </cell>
          <cell r="H112" t="str">
            <v>DAUN BUAH,PT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O112" t="str">
            <v>POS NERACA</v>
          </cell>
          <cell r="S112">
            <v>1840000</v>
          </cell>
          <cell r="T112">
            <v>1840000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E112" t="str">
            <v>L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G113" t="str">
            <v>D001</v>
          </cell>
          <cell r="H113" t="str">
            <v>DAUN BUAH,PT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O113" t="str">
            <v>POS NERACA</v>
          </cell>
          <cell r="R113">
            <v>1840000</v>
          </cell>
          <cell r="T113">
            <v>1840000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E113" t="str">
            <v>L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G114" t="str">
            <v>K040</v>
          </cell>
          <cell r="H114" t="str">
            <v>KARYAWAN PT. KIE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O114" t="str">
            <v>POS NERACA</v>
          </cell>
          <cell r="S114">
            <v>8245100</v>
          </cell>
          <cell r="T114">
            <v>8245100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E114" t="str">
            <v>L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G115" t="str">
            <v>K040</v>
          </cell>
          <cell r="H115" t="str">
            <v>KARYAWAN PT. KIE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O115" t="str">
            <v>POS NERACA</v>
          </cell>
          <cell r="R115">
            <v>8245100</v>
          </cell>
          <cell r="T115">
            <v>8245100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E115" t="str">
            <v>L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G116" t="str">
            <v>A011</v>
          </cell>
          <cell r="H116" t="str">
            <v>ARKO MANDIRI, CV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O116" t="str">
            <v>POS NERACA</v>
          </cell>
          <cell r="S116">
            <v>622250</v>
          </cell>
          <cell r="T116">
            <v>622250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E116" t="str">
            <v>L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G117" t="str">
            <v>A011</v>
          </cell>
          <cell r="H117" t="str">
            <v>ARKO MANDIRI, CV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O117" t="str">
            <v>POS NERACA</v>
          </cell>
          <cell r="R117">
            <v>622250</v>
          </cell>
          <cell r="T117">
            <v>622250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E117" t="str">
            <v>L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G118" t="str">
            <v>Y003</v>
          </cell>
          <cell r="H118" t="str">
            <v>YAYASAN T.H.T - PKT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O118" t="str">
            <v>POS NERACA</v>
          </cell>
          <cell r="S118">
            <v>125000</v>
          </cell>
          <cell r="T118">
            <v>125000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E118" t="str">
            <v>L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G119" t="str">
            <v>Y003</v>
          </cell>
          <cell r="H119" t="str">
            <v>YAYASAN T.H.T - PKT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O119" t="str">
            <v>POS NERACA</v>
          </cell>
          <cell r="R119">
            <v>125000</v>
          </cell>
          <cell r="T119">
            <v>125000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E119" t="str">
            <v>L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G120" t="str">
            <v>B044</v>
          </cell>
          <cell r="H120" t="str">
            <v>BOPPK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O120" t="str">
            <v>POS NERACA</v>
          </cell>
          <cell r="S120">
            <v>150500</v>
          </cell>
          <cell r="T120">
            <v>150500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E120" t="str">
            <v>L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G121" t="str">
            <v>B044</v>
          </cell>
          <cell r="H121" t="str">
            <v>BOPPK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O121" t="str">
            <v>POS NERACA</v>
          </cell>
          <cell r="R121">
            <v>150500</v>
          </cell>
          <cell r="T121">
            <v>150500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E121" t="str">
            <v>L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G122" t="str">
            <v>N004</v>
          </cell>
          <cell r="H122" t="str">
            <v>NUSANTARA JAYA, CV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O122" t="str">
            <v>POS NERACA</v>
          </cell>
          <cell r="S122">
            <v>377517018</v>
          </cell>
          <cell r="T122">
            <v>377517018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E122" t="str">
            <v>L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G123" t="str">
            <v>N004</v>
          </cell>
          <cell r="H123" t="str">
            <v>NUSANTARA JAYA, CV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O123" t="str">
            <v>POS NERACA</v>
          </cell>
          <cell r="R123">
            <v>377517018</v>
          </cell>
          <cell r="T123">
            <v>377517018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E123" t="str">
            <v>L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G124" t="str">
            <v>8301406</v>
          </cell>
          <cell r="H124" t="str">
            <v>PIUS ENOS ROPA, DRS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O124" t="str">
            <v>POS NERACA</v>
          </cell>
          <cell r="S124">
            <v>8229750</v>
          </cell>
          <cell r="T124">
            <v>8229750</v>
          </cell>
          <cell r="V124" t="str">
            <v>KIE 00759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E124" t="str">
            <v>L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G125" t="str">
            <v>8301406</v>
          </cell>
          <cell r="H125" t="str">
            <v>PIUS ENOS ROPA, DRS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O125" t="str">
            <v>POS NERACA</v>
          </cell>
          <cell r="R125">
            <v>8229750</v>
          </cell>
          <cell r="T125">
            <v>8229750</v>
          </cell>
          <cell r="V125" t="str">
            <v>KIE 00759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E125" t="str">
            <v>L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G126" t="str">
            <v>9300089</v>
          </cell>
          <cell r="H126" t="str">
            <v>SUMARJI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O126" t="str">
            <v>POS NERACA</v>
          </cell>
          <cell r="S126">
            <v>750000</v>
          </cell>
          <cell r="T126">
            <v>750000</v>
          </cell>
          <cell r="V126" t="str">
            <v>KIE 00759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E126" t="str">
            <v>L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G127" t="str">
            <v>9300089</v>
          </cell>
          <cell r="H127" t="str">
            <v>SUMARJI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O127" t="str">
            <v>POS NERACA</v>
          </cell>
          <cell r="R127">
            <v>750000</v>
          </cell>
          <cell r="T127">
            <v>750000</v>
          </cell>
          <cell r="V127" t="str">
            <v>KIE 00759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E127" t="str">
            <v>L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G128" t="str">
            <v>D001</v>
          </cell>
          <cell r="H128" t="str">
            <v>DAUN BUAH,PT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O128" t="str">
            <v>POS NERACA</v>
          </cell>
          <cell r="S128">
            <v>678150</v>
          </cell>
          <cell r="T128">
            <v>678150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E128" t="str">
            <v>L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G129" t="str">
            <v>D001</v>
          </cell>
          <cell r="H129" t="str">
            <v>DAUN BUAH,PT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O129" t="str">
            <v>POS NERACA</v>
          </cell>
          <cell r="R129">
            <v>678150</v>
          </cell>
          <cell r="T129">
            <v>678150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E129" t="str">
            <v>L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G130" t="str">
            <v>8602714</v>
          </cell>
          <cell r="H130" t="str">
            <v>ALI HERNOWO, SH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O130" t="str">
            <v>POS NERACA</v>
          </cell>
          <cell r="S130">
            <v>9000000</v>
          </cell>
          <cell r="T130">
            <v>9000000</v>
          </cell>
          <cell r="V130" t="str">
            <v>KIE 00760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E130" t="str">
            <v>L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G131" t="str">
            <v>8602714</v>
          </cell>
          <cell r="H131" t="str">
            <v>ALI HERNOWO, SH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O131" t="str">
            <v>POS NERACA</v>
          </cell>
          <cell r="R131">
            <v>9000000</v>
          </cell>
          <cell r="T131">
            <v>9000000</v>
          </cell>
          <cell r="V131" t="str">
            <v>KIE 00760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E131" t="str">
            <v>L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G132" t="str">
            <v>P030</v>
          </cell>
          <cell r="H132" t="str">
            <v>PERSADA DATU KALTIM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O132" t="str">
            <v>POS NERACA</v>
          </cell>
          <cell r="S132">
            <v>2851484</v>
          </cell>
          <cell r="T132">
            <v>2851484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E132" t="str">
            <v>L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G133" t="str">
            <v>P030</v>
          </cell>
          <cell r="H133" t="str">
            <v>PERSADA DATU KALTIM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O133" t="str">
            <v>POS NERACA</v>
          </cell>
          <cell r="R133">
            <v>2851484</v>
          </cell>
          <cell r="T133">
            <v>2851484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E133" t="str">
            <v>L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G134" t="str">
            <v>K016</v>
          </cell>
          <cell r="H134" t="str">
            <v>KALTIM ADVENTURE, PT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O134" t="str">
            <v>POS NERACA</v>
          </cell>
          <cell r="S134">
            <v>2751203</v>
          </cell>
          <cell r="T134">
            <v>2751203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E134" t="str">
            <v>L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G135" t="str">
            <v>K016</v>
          </cell>
          <cell r="H135" t="str">
            <v>KALTIM ADVENTURE, PT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O135" t="str">
            <v>POS NERACA</v>
          </cell>
          <cell r="R135">
            <v>2751203</v>
          </cell>
          <cell r="T135">
            <v>2751203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E135" t="str">
            <v>L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G136" t="str">
            <v>K018</v>
          </cell>
          <cell r="H136" t="str">
            <v>KARINDO, PT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O136" t="str">
            <v>POS NERACA</v>
          </cell>
          <cell r="S136">
            <v>10350000</v>
          </cell>
          <cell r="T136">
            <v>10350000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E136" t="str">
            <v>L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G137" t="str">
            <v>K018</v>
          </cell>
          <cell r="H137" t="str">
            <v>KARINDO, PT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O137" t="str">
            <v>POS NERACA</v>
          </cell>
          <cell r="R137">
            <v>10350000</v>
          </cell>
          <cell r="T137">
            <v>10350000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E137" t="str">
            <v>L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G138" t="str">
            <v>K016</v>
          </cell>
          <cell r="H138" t="str">
            <v>KALTIM ADVENTURE, PT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O138" t="str">
            <v>POS NERACA</v>
          </cell>
          <cell r="S138">
            <v>2346430</v>
          </cell>
          <cell r="T138">
            <v>2346430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E138" t="str">
            <v>L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G139" t="str">
            <v>K016</v>
          </cell>
          <cell r="H139" t="str">
            <v>KALTIM ADVENTURE, PT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O139" t="str">
            <v>POS NERACA</v>
          </cell>
          <cell r="R139">
            <v>2346430</v>
          </cell>
          <cell r="T139">
            <v>2346430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E139" t="str">
            <v>L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G140" t="str">
            <v>K048</v>
          </cell>
          <cell r="H140" t="str">
            <v>KALTIM SATRIA SAMUDERA, PT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O140" t="str">
            <v>POS NERACA</v>
          </cell>
          <cell r="S140">
            <v>1249034</v>
          </cell>
          <cell r="T140">
            <v>1249034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E140" t="str">
            <v>L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G141" t="str">
            <v>K048</v>
          </cell>
          <cell r="H141" t="str">
            <v>KALTIM SATRIA SAMUDERA, PT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O141" t="str">
            <v>POS NERACA</v>
          </cell>
          <cell r="R141">
            <v>1249034</v>
          </cell>
          <cell r="T141">
            <v>1249034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E141" t="str">
            <v>L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G142" t="str">
            <v>K048</v>
          </cell>
          <cell r="H142" t="str">
            <v>KALTIM SATRIA SAMUDERA, PT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O142" t="str">
            <v>POS NERACA</v>
          </cell>
          <cell r="S142">
            <v>1413084</v>
          </cell>
          <cell r="T142">
            <v>1413084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E142" t="str">
            <v>L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G143" t="str">
            <v>K048</v>
          </cell>
          <cell r="H143" t="str">
            <v>KALTIM SATRIA SAMUDERA, PT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O143" t="str">
            <v>POS NERACA</v>
          </cell>
          <cell r="R143">
            <v>1413084</v>
          </cell>
          <cell r="T143">
            <v>1413084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E143" t="str">
            <v>L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G144" t="str">
            <v>K048</v>
          </cell>
          <cell r="H144" t="str">
            <v>KALTIM SATRIA SAMUDERA, PT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O144" t="str">
            <v>POS NERACA</v>
          </cell>
          <cell r="S144">
            <v>1054978</v>
          </cell>
          <cell r="T144">
            <v>1054978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E144" t="str">
            <v>L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G145" t="str">
            <v>K048</v>
          </cell>
          <cell r="H145" t="str">
            <v>KALTIM SATRIA SAMUDERA, PT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O145" t="str">
            <v>POS NERACA</v>
          </cell>
          <cell r="R145">
            <v>1054978</v>
          </cell>
          <cell r="T145">
            <v>1054978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E145" t="str">
            <v>L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G146" t="str">
            <v>S044</v>
          </cell>
          <cell r="H146" t="str">
            <v>SUMBER MUTIARA PRIMA, PT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O146" t="str">
            <v>POS NERACA</v>
          </cell>
          <cell r="S146">
            <v>1960000</v>
          </cell>
          <cell r="T146">
            <v>1960000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E146" t="str">
            <v>L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G147" t="str">
            <v>S044</v>
          </cell>
          <cell r="H147" t="str">
            <v>SUMBER MUTIARA PRIMA, PT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O147" t="str">
            <v>POS NERACA</v>
          </cell>
          <cell r="R147">
            <v>1960000</v>
          </cell>
          <cell r="T147">
            <v>1960000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E147" t="str">
            <v>L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G148" t="str">
            <v>K027</v>
          </cell>
          <cell r="H148" t="str">
            <v>KOPERASI KARY.PT.KIE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O148" t="str">
            <v>POS NERACA</v>
          </cell>
          <cell r="S148">
            <v>4241525</v>
          </cell>
          <cell r="T148">
            <v>4241525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E148" t="str">
            <v>L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G149" t="str">
            <v>K027</v>
          </cell>
          <cell r="H149" t="str">
            <v>KOPERASI KARY.PT.KIE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O149" t="str">
            <v>POS NERACA</v>
          </cell>
          <cell r="R149">
            <v>4241525</v>
          </cell>
          <cell r="T149">
            <v>4241525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E149" t="str">
            <v>L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G150" t="str">
            <v>K027</v>
          </cell>
          <cell r="H150" t="str">
            <v>KOPERASI KARY.PT.KIE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O150" t="str">
            <v>POS NERACA</v>
          </cell>
          <cell r="S150">
            <v>91743690</v>
          </cell>
          <cell r="T150">
            <v>91743690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E150" t="str">
            <v>L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G151" t="str">
            <v>K027</v>
          </cell>
          <cell r="H151" t="str">
            <v>KOPERASI KARY.PT.KIE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O151" t="str">
            <v>POS NERACA</v>
          </cell>
          <cell r="R151">
            <v>91743690</v>
          </cell>
          <cell r="T151">
            <v>91743690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E151" t="str">
            <v>L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G152" t="str">
            <v>K016</v>
          </cell>
          <cell r="H152" t="str">
            <v>KALTIM ADVENTURE, PT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O152" t="str">
            <v>POS NERACA</v>
          </cell>
          <cell r="S152">
            <v>3911503</v>
          </cell>
          <cell r="T152">
            <v>3911503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E152" t="str">
            <v>L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G153" t="str">
            <v>K016</v>
          </cell>
          <cell r="H153" t="str">
            <v>KALTIM ADVENTURE, PT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O153" t="str">
            <v>POS NERACA</v>
          </cell>
          <cell r="R153">
            <v>3911503</v>
          </cell>
          <cell r="T153">
            <v>3911503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E153" t="str">
            <v>L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G154" t="str">
            <v>A004</v>
          </cell>
          <cell r="H154" t="str">
            <v>ASURANSI TENAGA KERJA, PT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O154" t="str">
            <v>POS NERACA</v>
          </cell>
          <cell r="S154">
            <v>5131995</v>
          </cell>
          <cell r="T154">
            <v>5131995</v>
          </cell>
          <cell r="V154" t="str">
            <v>BT 562167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E154" t="str">
            <v>L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G155" t="str">
            <v>A004</v>
          </cell>
          <cell r="H155" t="str">
            <v>ASURANSI TENAGA KERJA, PT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O155" t="str">
            <v>POS NERACA</v>
          </cell>
          <cell r="R155">
            <v>5131995</v>
          </cell>
          <cell r="T155">
            <v>5131995</v>
          </cell>
          <cell r="V155" t="str">
            <v>BT 562167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E155" t="str">
            <v>L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G156" t="str">
            <v>KK-0072</v>
          </cell>
          <cell r="H156" t="str">
            <v>S U G E N G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O156" t="str">
            <v>POS NERACA</v>
          </cell>
          <cell r="S156">
            <v>597500</v>
          </cell>
          <cell r="T156">
            <v>597500</v>
          </cell>
          <cell r="V156" t="str">
            <v>KIE 00760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E156" t="str">
            <v>L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G157" t="str">
            <v>KK-0072</v>
          </cell>
          <cell r="H157" t="str">
            <v>S U G E N G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O157" t="str">
            <v>POS NERACA</v>
          </cell>
          <cell r="R157">
            <v>597500</v>
          </cell>
          <cell r="T157">
            <v>597500</v>
          </cell>
          <cell r="V157" t="str">
            <v>KIE 00760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E157" t="str">
            <v>L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G158" t="str">
            <v>K026</v>
          </cell>
          <cell r="H158" t="str">
            <v>KANTOR PELAYANAN PAJAK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O158" t="str">
            <v>POS NERACA</v>
          </cell>
          <cell r="S158">
            <v>20524850</v>
          </cell>
          <cell r="T158">
            <v>20524850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E158" t="str">
            <v>L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G159" t="str">
            <v>K026</v>
          </cell>
          <cell r="H159" t="str">
            <v>KANTOR PELAYANAN PAJAK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O159" t="str">
            <v>POS NERACA</v>
          </cell>
          <cell r="R159">
            <v>20524850</v>
          </cell>
          <cell r="T159">
            <v>20524850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E159" t="str">
            <v>L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G160" t="str">
            <v>KK-0075</v>
          </cell>
          <cell r="H160" t="str">
            <v>B A I A Q I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O160" t="str">
            <v>POS NERACA</v>
          </cell>
          <cell r="S160">
            <v>320000</v>
          </cell>
          <cell r="T160">
            <v>320000</v>
          </cell>
          <cell r="V160" t="str">
            <v>KIE 00760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E160" t="str">
            <v>L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G161" t="str">
            <v>KK-0075</v>
          </cell>
          <cell r="H161" t="str">
            <v>B A I A Q I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O161" t="str">
            <v>POS NERACA</v>
          </cell>
          <cell r="R161">
            <v>320000</v>
          </cell>
          <cell r="T161">
            <v>320000</v>
          </cell>
          <cell r="V161" t="str">
            <v>KIE 00760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E161" t="str">
            <v>L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G162" t="str">
            <v>K027</v>
          </cell>
          <cell r="H162" t="str">
            <v>KOPERASI KARY.PT.KIE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O162" t="str">
            <v>POS NERACA</v>
          </cell>
          <cell r="S162">
            <v>485400</v>
          </cell>
          <cell r="T162">
            <v>485400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E162" t="str">
            <v>L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G163" t="str">
            <v>K027</v>
          </cell>
          <cell r="H163" t="str">
            <v>KOPERASI KARY.PT.KIE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O163" t="str">
            <v>POS NERACA</v>
          </cell>
          <cell r="R163">
            <v>485400</v>
          </cell>
          <cell r="T163">
            <v>485400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E163" t="str">
            <v>L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G164" t="str">
            <v>K027</v>
          </cell>
          <cell r="H164" t="str">
            <v>KOPERASI KARY.PT.KIE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O164" t="str">
            <v>POS NERACA</v>
          </cell>
          <cell r="S164">
            <v>1750000</v>
          </cell>
          <cell r="T164">
            <v>1750000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E164" t="str">
            <v>L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G165" t="str">
            <v>K027</v>
          </cell>
          <cell r="H165" t="str">
            <v>KOPERASI KARY.PT.KIE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O165" t="str">
            <v>POS NERACA</v>
          </cell>
          <cell r="R165">
            <v>1750000</v>
          </cell>
          <cell r="T165">
            <v>1750000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E165" t="str">
            <v>L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G166" t="str">
            <v>8602714</v>
          </cell>
          <cell r="H166" t="str">
            <v>ALI HERNOWO, SH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O166" t="str">
            <v>POS NERACA</v>
          </cell>
          <cell r="S166">
            <v>5214800</v>
          </cell>
          <cell r="T166">
            <v>5214800</v>
          </cell>
          <cell r="V166" t="str">
            <v>KIE 00760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E166" t="str">
            <v>L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G167" t="str">
            <v>8602714</v>
          </cell>
          <cell r="H167" t="str">
            <v>ALI HERNOWO, SH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O167" t="str">
            <v>POS NERACA</v>
          </cell>
          <cell r="R167">
            <v>5214800</v>
          </cell>
          <cell r="T167">
            <v>5214800</v>
          </cell>
          <cell r="V167" t="str">
            <v>KIE 00760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E167" t="str">
            <v>L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G168" t="str">
            <v>K027</v>
          </cell>
          <cell r="H168" t="str">
            <v>KOPERASI KARY.PT.KIE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O168" t="str">
            <v>POS NERACA</v>
          </cell>
          <cell r="S168">
            <v>5500000</v>
          </cell>
          <cell r="T168">
            <v>5500000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E168" t="str">
            <v>L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G169" t="str">
            <v>K027</v>
          </cell>
          <cell r="H169" t="str">
            <v>KOPERASI KARY.PT.KIE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O169" t="str">
            <v>POS NERACA</v>
          </cell>
          <cell r="R169">
            <v>5500000</v>
          </cell>
          <cell r="T169">
            <v>5500000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E169" t="str">
            <v>L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G170" t="str">
            <v>K027</v>
          </cell>
          <cell r="H170" t="str">
            <v>KOPERASI KARY.PT.KIE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O170" t="str">
            <v>POS NERACA</v>
          </cell>
          <cell r="S170">
            <v>5500000</v>
          </cell>
          <cell r="T170">
            <v>5500000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E170" t="str">
            <v>L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G171" t="str">
            <v>K027</v>
          </cell>
          <cell r="H171" t="str">
            <v>KOPERASI KARY.PT.KIE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O171" t="str">
            <v>POS NERACA</v>
          </cell>
          <cell r="R171">
            <v>5500000</v>
          </cell>
          <cell r="T171">
            <v>5500000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E171" t="str">
            <v>L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G172" t="str">
            <v>S045</v>
          </cell>
          <cell r="H172" t="str">
            <v>SEPKAR KIE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O172" t="str">
            <v>POS NERACA</v>
          </cell>
          <cell r="S172">
            <v>122000</v>
          </cell>
          <cell r="T172">
            <v>122000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E172" t="str">
            <v>L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G173" t="str">
            <v>S045</v>
          </cell>
          <cell r="H173" t="str">
            <v>SEPKAR KIE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O173" t="str">
            <v>POS NERACA</v>
          </cell>
          <cell r="R173">
            <v>122000</v>
          </cell>
          <cell r="T173">
            <v>122000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E173" t="str">
            <v>L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G174" t="str">
            <v>K027</v>
          </cell>
          <cell r="H174" t="str">
            <v>KOPERASI KARY.PT.KIE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O174" t="str">
            <v>POS NERACA</v>
          </cell>
          <cell r="S174">
            <v>5500000</v>
          </cell>
          <cell r="T174">
            <v>5500000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E174" t="str">
            <v>L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G175" t="str">
            <v>K027</v>
          </cell>
          <cell r="H175" t="str">
            <v>KOPERASI KARY.PT.KIE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O175" t="str">
            <v>POS NERACA</v>
          </cell>
          <cell r="R175">
            <v>5500000</v>
          </cell>
          <cell r="T175">
            <v>5500000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E175" t="str">
            <v>L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G176" t="str">
            <v>K027</v>
          </cell>
          <cell r="H176" t="str">
            <v>KOPERASI KARY.PT.KIE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O176" t="str">
            <v>POS NERACA</v>
          </cell>
          <cell r="S176">
            <v>1890000</v>
          </cell>
          <cell r="T176">
            <v>1890000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E176" t="str">
            <v>L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G177" t="str">
            <v>K027</v>
          </cell>
          <cell r="H177" t="str">
            <v>KOPERASI KARY.PT.KIE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O177" t="str">
            <v>POS NERACA</v>
          </cell>
          <cell r="R177">
            <v>1890000</v>
          </cell>
          <cell r="T177">
            <v>1890000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E177" t="str">
            <v>L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G178" t="str">
            <v>K027</v>
          </cell>
          <cell r="H178" t="str">
            <v>KOPERASI KARY.PT.KIE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O178" t="str">
            <v>POS NERACA</v>
          </cell>
          <cell r="S178">
            <v>2015700</v>
          </cell>
          <cell r="T178">
            <v>2015700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E178" t="str">
            <v>L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G179" t="str">
            <v>K027</v>
          </cell>
          <cell r="H179" t="str">
            <v>KOPERASI KARY.PT.KIE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O179" t="str">
            <v>POS NERACA</v>
          </cell>
          <cell r="R179">
            <v>2015700</v>
          </cell>
          <cell r="T179">
            <v>2015700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E179" t="str">
            <v>L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G180" t="str">
            <v>K016</v>
          </cell>
          <cell r="H180" t="str">
            <v>KALTIM ADVENTURE, PT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O180" t="str">
            <v>POS NERACA</v>
          </cell>
          <cell r="S180">
            <v>1896900</v>
          </cell>
          <cell r="T180">
            <v>1896900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E180" t="str">
            <v>L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G181" t="str">
            <v>K016</v>
          </cell>
          <cell r="H181" t="str">
            <v>KALTIM ADVENTURE, PT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O181" t="str">
            <v>POS NERACA</v>
          </cell>
          <cell r="R181">
            <v>1896900</v>
          </cell>
          <cell r="T181">
            <v>1896900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E181" t="str">
            <v>L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G182" t="str">
            <v>K005</v>
          </cell>
          <cell r="H182" t="str">
            <v>KALTIM MULTI BOGA UTAMA, PT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O182" t="str">
            <v>POS NERACA</v>
          </cell>
          <cell r="S182">
            <v>15600000</v>
          </cell>
          <cell r="T182">
            <v>15600000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E182" t="str">
            <v>L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G183" t="str">
            <v>K005</v>
          </cell>
          <cell r="H183" t="str">
            <v>KALTIM MULTI BOGA UTAMA, PT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O183" t="str">
            <v>POS NERACA</v>
          </cell>
          <cell r="R183">
            <v>15600000</v>
          </cell>
          <cell r="T183">
            <v>15600000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E183" t="str">
            <v>L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G184" t="str">
            <v>8602714</v>
          </cell>
          <cell r="H184" t="str">
            <v>ALI HERNOWO, SH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O184" t="str">
            <v>POS NERACA</v>
          </cell>
          <cell r="S184">
            <v>237500000</v>
          </cell>
          <cell r="T184">
            <v>237500000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E184" t="str">
            <v>L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G185" t="str">
            <v>8602714</v>
          </cell>
          <cell r="H185" t="str">
            <v>ALI HERNOWO, SH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O185" t="str">
            <v>POS NERACA</v>
          </cell>
          <cell r="R185">
            <v>237500000</v>
          </cell>
          <cell r="T185">
            <v>237500000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E185" t="str">
            <v>L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G186" t="str">
            <v>K005</v>
          </cell>
          <cell r="H186" t="str">
            <v>KALTIM MULTI BOGA UTAMA, PT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O186" t="str">
            <v>POS NERACA</v>
          </cell>
          <cell r="S186">
            <v>423500</v>
          </cell>
          <cell r="T186">
            <v>423500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E186" t="str">
            <v>L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G187" t="str">
            <v>K005</v>
          </cell>
          <cell r="H187" t="str">
            <v>KALTIM MULTI BOGA UTAMA, PT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O187" t="str">
            <v>POS NERACA</v>
          </cell>
          <cell r="R187">
            <v>423500</v>
          </cell>
          <cell r="T187">
            <v>423500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E187" t="str">
            <v>L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G188" t="str">
            <v>9100035</v>
          </cell>
          <cell r="H188" t="str">
            <v>SUDARMANTO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O188" t="str">
            <v>POS NERACA</v>
          </cell>
          <cell r="S188">
            <v>990000</v>
          </cell>
          <cell r="T188">
            <v>990000</v>
          </cell>
          <cell r="V188" t="str">
            <v>CDU 820151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E188" t="str">
            <v>L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G189" t="str">
            <v>9100035</v>
          </cell>
          <cell r="H189" t="str">
            <v>SUDARMANTO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O189" t="str">
            <v>POS NERACA</v>
          </cell>
          <cell r="R189">
            <v>990000</v>
          </cell>
          <cell r="T189">
            <v>990000</v>
          </cell>
          <cell r="V189" t="str">
            <v>CDU 820151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E189" t="str">
            <v>L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G190" t="str">
            <v>K048</v>
          </cell>
          <cell r="H190" t="str">
            <v>KALTIM SATRIA SAMUDERA, PT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O190" t="str">
            <v>POS NERACA</v>
          </cell>
          <cell r="S190">
            <v>1347722</v>
          </cell>
          <cell r="T190">
            <v>1347722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E190" t="str">
            <v>L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G191" t="str">
            <v>K048</v>
          </cell>
          <cell r="H191" t="str">
            <v>KALTIM SATRIA SAMUDERA, PT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O191" t="str">
            <v>POS NERACA</v>
          </cell>
          <cell r="R191">
            <v>1347722</v>
          </cell>
          <cell r="T191">
            <v>1347722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E191" t="str">
            <v>L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G192" t="str">
            <v>8602714</v>
          </cell>
          <cell r="H192" t="str">
            <v>ALI HERNOWO, SH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O192" t="str">
            <v>POS NERACA</v>
          </cell>
          <cell r="S192">
            <v>30000000</v>
          </cell>
          <cell r="T192">
            <v>30000000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E192" t="str">
            <v>L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G193" t="str">
            <v>8602714</v>
          </cell>
          <cell r="H193" t="str">
            <v>ALI HERNOWO, SH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O193" t="str">
            <v>POS NERACA</v>
          </cell>
          <cell r="R193">
            <v>30000000</v>
          </cell>
          <cell r="T193">
            <v>30000000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E193" t="str">
            <v>L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G194" t="str">
            <v>K048</v>
          </cell>
          <cell r="H194" t="str">
            <v>KALTIM SATRIA SAMUDERA, PT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O194" t="str">
            <v>POS NERACA</v>
          </cell>
          <cell r="S194">
            <v>1392301</v>
          </cell>
          <cell r="T194">
            <v>1392301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E194" t="str">
            <v>L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G195" t="str">
            <v>K048</v>
          </cell>
          <cell r="H195" t="str">
            <v>KALTIM SATRIA SAMUDERA, PT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O195" t="str">
            <v>POS NERACA</v>
          </cell>
          <cell r="R195">
            <v>1392301</v>
          </cell>
          <cell r="T195">
            <v>1392301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E195" t="str">
            <v>L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G196" t="str">
            <v>8301406</v>
          </cell>
          <cell r="H196" t="str">
            <v>PIUS ENOS ROPA, DRS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O196" t="str">
            <v>POS NERACA</v>
          </cell>
          <cell r="S196">
            <v>5993344</v>
          </cell>
          <cell r="T196">
            <v>5993344</v>
          </cell>
          <cell r="V196" t="str">
            <v>KIE 00761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E196" t="str">
            <v>L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G197" t="str">
            <v>8301406</v>
          </cell>
          <cell r="H197" t="str">
            <v>PIUS ENOS ROPA, DRS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O197" t="str">
            <v>POS NERACA</v>
          </cell>
          <cell r="R197">
            <v>5993344</v>
          </cell>
          <cell r="T197">
            <v>5993344</v>
          </cell>
          <cell r="V197" t="str">
            <v>KIE 00761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E197" t="str">
            <v>L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G198" t="str">
            <v>8502574</v>
          </cell>
          <cell r="H198" t="str">
            <v>ANGGORO P.Y, IR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O198" t="str">
            <v>POS NERACA</v>
          </cell>
          <cell r="S198">
            <v>2528622</v>
          </cell>
          <cell r="T198">
            <v>2528622</v>
          </cell>
          <cell r="V198" t="str">
            <v>CDU 870452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E198" t="str">
            <v>L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G199" t="str">
            <v>8502574</v>
          </cell>
          <cell r="H199" t="str">
            <v>ANGGORO P.Y, IR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O199" t="str">
            <v>POS NERACA</v>
          </cell>
          <cell r="R199">
            <v>2528622</v>
          </cell>
          <cell r="T199">
            <v>2528622</v>
          </cell>
          <cell r="V199" t="str">
            <v>CDU 870452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E199" t="str">
            <v>L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G200" t="str">
            <v>K016</v>
          </cell>
          <cell r="H200" t="str">
            <v>KALTIM ADVENTURE, PT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O200" t="str">
            <v>POS NERACA</v>
          </cell>
          <cell r="S200">
            <v>1173215</v>
          </cell>
          <cell r="T200">
            <v>1173215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E200" t="str">
            <v>L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G201" t="str">
            <v>K016</v>
          </cell>
          <cell r="H201" t="str">
            <v>KALTIM ADVENTURE, PT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O201" t="str">
            <v>POS NERACA</v>
          </cell>
          <cell r="R201">
            <v>1173215</v>
          </cell>
          <cell r="T201">
            <v>1173215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E201" t="str">
            <v>L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G202" t="str">
            <v>D029</v>
          </cell>
          <cell r="H202" t="str">
            <v>DAPAN &amp; T.H.T  PT. KIE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O202" t="str">
            <v>POS NERACA</v>
          </cell>
          <cell r="S202">
            <v>292788</v>
          </cell>
          <cell r="T202">
            <v>292788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E202" t="str">
            <v>L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G203" t="str">
            <v>D029</v>
          </cell>
          <cell r="H203" t="str">
            <v>DAPAN &amp; T.H.T  PT. KIE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O203" t="str">
            <v>POS NERACA</v>
          </cell>
          <cell r="R203">
            <v>292788</v>
          </cell>
          <cell r="T203">
            <v>292788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E203" t="str">
            <v>L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G204" t="str">
            <v>S018</v>
          </cell>
          <cell r="H204" t="str">
            <v>SWASTIKA, CV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O204" t="str">
            <v>POS NERACA</v>
          </cell>
          <cell r="S204">
            <v>20712650</v>
          </cell>
          <cell r="T204">
            <v>20712650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E204" t="str">
            <v>L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G205" t="str">
            <v>S018</v>
          </cell>
          <cell r="H205" t="str">
            <v>SWASTIKA, CV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O205" t="str">
            <v>POS NERACA</v>
          </cell>
          <cell r="R205">
            <v>20712650</v>
          </cell>
          <cell r="T205">
            <v>20712650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E205" t="str">
            <v>L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G206" t="str">
            <v>K027</v>
          </cell>
          <cell r="H206" t="str">
            <v>KOPERASI KARY.PT.KIE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O206" t="str">
            <v>POS NERACA</v>
          </cell>
          <cell r="S206">
            <v>220000</v>
          </cell>
          <cell r="T206">
            <v>220000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E206" t="str">
            <v>L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G207" t="str">
            <v>K027</v>
          </cell>
          <cell r="H207" t="str">
            <v>KOPERASI KARY.PT.KIE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O207" t="str">
            <v>POS NERACA</v>
          </cell>
          <cell r="R207">
            <v>220000</v>
          </cell>
          <cell r="T207">
            <v>220000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E207" t="str">
            <v>L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G208" t="str">
            <v>9200073</v>
          </cell>
          <cell r="H208" t="str">
            <v>DJOKO SUSILO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O208" t="str">
            <v>POS NERACA</v>
          </cell>
          <cell r="S208">
            <v>1892110</v>
          </cell>
          <cell r="T208">
            <v>1892110</v>
          </cell>
          <cell r="V208" t="str">
            <v>KIE 00762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E208" t="str">
            <v>L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G209" t="str">
            <v>9200073</v>
          </cell>
          <cell r="H209" t="str">
            <v>DJOKO SUSILO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O209" t="str">
            <v>POS NERACA</v>
          </cell>
          <cell r="R209">
            <v>1892110</v>
          </cell>
          <cell r="T209">
            <v>1892110</v>
          </cell>
          <cell r="V209" t="str">
            <v>KIE 00762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E209" t="str">
            <v>L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G210" t="str">
            <v>K027</v>
          </cell>
          <cell r="H210" t="str">
            <v>KOPERASI KARY.PT.KIE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O210" t="str">
            <v>POS NERACA</v>
          </cell>
          <cell r="S210">
            <v>690250</v>
          </cell>
          <cell r="T210">
            <v>690250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E210" t="str">
            <v>L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G211" t="str">
            <v>K027</v>
          </cell>
          <cell r="H211" t="str">
            <v>KOPERASI KARY.PT.KIE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O211" t="str">
            <v>POS NERACA</v>
          </cell>
          <cell r="R211">
            <v>690250</v>
          </cell>
          <cell r="T211">
            <v>690250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E211" t="str">
            <v>L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G212" t="str">
            <v>8502574</v>
          </cell>
          <cell r="H212" t="str">
            <v>ANGGORO P.Y, IR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O212" t="str">
            <v>POS NERACA</v>
          </cell>
          <cell r="S212">
            <v>2745600</v>
          </cell>
          <cell r="T212">
            <v>2745600</v>
          </cell>
          <cell r="V212" t="str">
            <v>CDU 870453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E212" t="str">
            <v>L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G213" t="str">
            <v>8502574</v>
          </cell>
          <cell r="H213" t="str">
            <v>ANGGORO P.Y, IR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O213" t="str">
            <v>POS NERACA</v>
          </cell>
          <cell r="R213">
            <v>2745600</v>
          </cell>
          <cell r="T213">
            <v>2745600</v>
          </cell>
          <cell r="V213" t="str">
            <v>CDU 870453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E213" t="str">
            <v>L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G214" t="str">
            <v>U009</v>
          </cell>
          <cell r="H214" t="str">
            <v>UD. MUMPUNI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O214" t="str">
            <v>POS NERACA</v>
          </cell>
          <cell r="S214">
            <v>572000</v>
          </cell>
          <cell r="T214">
            <v>572000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E214" t="str">
            <v>L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G215" t="str">
            <v>U009</v>
          </cell>
          <cell r="H215" t="str">
            <v>UD. MUMPUNI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O215" t="str">
            <v>POS NERACA</v>
          </cell>
          <cell r="R215">
            <v>572000</v>
          </cell>
          <cell r="T215">
            <v>572000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E215" t="str">
            <v>L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G216" t="str">
            <v>9200073</v>
          </cell>
          <cell r="H216" t="str">
            <v>DJOKO SUSILO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O216" t="str">
            <v>POS NERACA</v>
          </cell>
          <cell r="S216">
            <v>1174026</v>
          </cell>
          <cell r="T216">
            <v>1174026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E216" t="str">
            <v>L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G217" t="str">
            <v>9200073</v>
          </cell>
          <cell r="H217" t="str">
            <v>DJOKO SUSILO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O217" t="str">
            <v>POS NERACA</v>
          </cell>
          <cell r="R217">
            <v>1174026</v>
          </cell>
          <cell r="T217">
            <v>1174026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E217" t="str">
            <v>L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G218" t="str">
            <v>K016</v>
          </cell>
          <cell r="H218" t="str">
            <v>KALTIM ADVENTURE, PT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O218" t="str">
            <v>POS NERACA</v>
          </cell>
          <cell r="S218">
            <v>2751203</v>
          </cell>
          <cell r="T218">
            <v>2751203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E218" t="str">
            <v>L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G219" t="str">
            <v>K016</v>
          </cell>
          <cell r="H219" t="str">
            <v>KALTIM ADVENTURE, PT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O219" t="str">
            <v>POS NERACA</v>
          </cell>
          <cell r="R219">
            <v>2751203</v>
          </cell>
          <cell r="T219">
            <v>2751203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E219" t="str">
            <v>L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G220" t="str">
            <v>8602714</v>
          </cell>
          <cell r="H220" t="str">
            <v>ALI HERNOWO, SH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O220" t="str">
            <v>POS NERACA</v>
          </cell>
          <cell r="S220">
            <v>850000</v>
          </cell>
          <cell r="T220">
            <v>850000</v>
          </cell>
          <cell r="V220" t="str">
            <v>CDU 870454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E220" t="str">
            <v>L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G221" t="str">
            <v>8602714</v>
          </cell>
          <cell r="H221" t="str">
            <v>ALI HERNOWO, SH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O221" t="str">
            <v>POS NERACA</v>
          </cell>
          <cell r="R221">
            <v>850000</v>
          </cell>
          <cell r="T221">
            <v>850000</v>
          </cell>
          <cell r="V221" t="str">
            <v>CDU 870454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E221" t="str">
            <v>L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G222" t="str">
            <v>8401891</v>
          </cell>
          <cell r="H222" t="str">
            <v>SYAMSUDDIN YUNUS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O222" t="str">
            <v>POS NERACA</v>
          </cell>
          <cell r="S222">
            <v>900000</v>
          </cell>
          <cell r="T222">
            <v>900000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E222" t="str">
            <v>L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G223" t="str">
            <v>8401891</v>
          </cell>
          <cell r="H223" t="str">
            <v>SYAMSUDDIN YUNUS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O223" t="str">
            <v>POS NERACA</v>
          </cell>
          <cell r="R223">
            <v>900000</v>
          </cell>
          <cell r="T223">
            <v>900000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E223" t="str">
            <v>L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G224" t="str">
            <v>8602714</v>
          </cell>
          <cell r="H224" t="str">
            <v>ALI HERNOWO, SH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O224" t="str">
            <v>POS NERACA</v>
          </cell>
          <cell r="S224">
            <v>1590000</v>
          </cell>
          <cell r="T224">
            <v>1590000</v>
          </cell>
          <cell r="V224" t="str">
            <v>CDU 870455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E224" t="str">
            <v>L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G225" t="str">
            <v>8602714</v>
          </cell>
          <cell r="H225" t="str">
            <v>ALI HERNOWO, SH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O225" t="str">
            <v>POS NERACA</v>
          </cell>
          <cell r="R225">
            <v>1590000</v>
          </cell>
          <cell r="T225">
            <v>1590000</v>
          </cell>
          <cell r="V225" t="str">
            <v>CDU 870455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E225" t="str">
            <v>L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G226" t="str">
            <v>K027</v>
          </cell>
          <cell r="H226" t="str">
            <v>KOPERASI KARY.PT.KIE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O226" t="str">
            <v>POS NERACA</v>
          </cell>
          <cell r="S226">
            <v>79980000</v>
          </cell>
          <cell r="T226">
            <v>79980000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E226" t="str">
            <v>L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G227" t="str">
            <v>K027</v>
          </cell>
          <cell r="H227" t="str">
            <v>KOPERASI KARY.PT.KIE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O227" t="str">
            <v>POS NERACA</v>
          </cell>
          <cell r="R227">
            <v>79980000</v>
          </cell>
          <cell r="T227">
            <v>79980000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E227" t="str">
            <v>L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G228" t="str">
            <v>S027</v>
          </cell>
          <cell r="H228" t="str">
            <v>SOPPENG INDAH, UD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O228" t="str">
            <v>POS NERACA</v>
          </cell>
          <cell r="S228">
            <v>594000</v>
          </cell>
          <cell r="T228">
            <v>594000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E228" t="str">
            <v>L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G229" t="str">
            <v>S027</v>
          </cell>
          <cell r="H229" t="str">
            <v>SOPPENG INDAH, UD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O229" t="str">
            <v>POS NERACA</v>
          </cell>
          <cell r="R229">
            <v>594000</v>
          </cell>
          <cell r="T229">
            <v>594000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E229" t="str">
            <v>L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G230" t="str">
            <v>P044</v>
          </cell>
          <cell r="H230" t="str">
            <v>PIK - KIE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O230" t="str">
            <v>POS NERACA</v>
          </cell>
          <cell r="S230">
            <v>2212500</v>
          </cell>
          <cell r="T230">
            <v>2212500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E230" t="str">
            <v>L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G231" t="str">
            <v>P044</v>
          </cell>
          <cell r="H231" t="str">
            <v>PIK - KIE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O231" t="str">
            <v>POS NERACA</v>
          </cell>
          <cell r="R231">
            <v>2212500</v>
          </cell>
          <cell r="T231">
            <v>2212500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E231" t="str">
            <v>L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G232" t="str">
            <v>K040</v>
          </cell>
          <cell r="H232" t="str">
            <v>KARYAWAN PT. KIE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O232" t="str">
            <v>POS NERACA</v>
          </cell>
          <cell r="S232">
            <v>2345000</v>
          </cell>
          <cell r="T232">
            <v>2345000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E232" t="str">
            <v>L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G233" t="str">
            <v>K040</v>
          </cell>
          <cell r="H233" t="str">
            <v>KARYAWAN PT. KIE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O233" t="str">
            <v>POS NERACA</v>
          </cell>
          <cell r="R233">
            <v>2345000</v>
          </cell>
          <cell r="T233">
            <v>2345000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E233" t="str">
            <v>L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G234" t="str">
            <v>8602714</v>
          </cell>
          <cell r="H234" t="str">
            <v>ALI HERNOWO, SH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O234" t="str">
            <v>POS NERACA</v>
          </cell>
          <cell r="S234">
            <v>500000</v>
          </cell>
          <cell r="T234">
            <v>500000</v>
          </cell>
          <cell r="V234" t="str">
            <v>KIE 00746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E234" t="str">
            <v>L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G235" t="str">
            <v>8602714</v>
          </cell>
          <cell r="H235" t="str">
            <v>ALI HERNOWO, SH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O235" t="str">
            <v>POS NERACA</v>
          </cell>
          <cell r="R235">
            <v>500000</v>
          </cell>
          <cell r="T235">
            <v>500000</v>
          </cell>
          <cell r="V235" t="str">
            <v>KIE 00746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E235" t="str">
            <v>L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G236" t="str">
            <v>K027</v>
          </cell>
          <cell r="H236" t="str">
            <v>KOPERASI KARY.PT.KIE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O236" t="str">
            <v>POS NERACA</v>
          </cell>
          <cell r="S236">
            <v>79980000</v>
          </cell>
          <cell r="T236">
            <v>79980000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E236" t="str">
            <v>L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G237" t="str">
            <v>K027</v>
          </cell>
          <cell r="H237" t="str">
            <v>KOPERASI KARY.PT.KIE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O237" t="str">
            <v>POS NERACA</v>
          </cell>
          <cell r="R237">
            <v>79980000</v>
          </cell>
          <cell r="T237">
            <v>79980000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E237" t="str">
            <v>L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G238" t="str">
            <v>P005</v>
          </cell>
          <cell r="H238" t="str">
            <v>PBM KAD, PT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O238" t="str">
            <v>POS NERACA</v>
          </cell>
          <cell r="S238">
            <v>24534976</v>
          </cell>
          <cell r="T238">
            <v>24534976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E238" t="str">
            <v>L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G239" t="str">
            <v>P005</v>
          </cell>
          <cell r="H239" t="str">
            <v>PBM KAD, PT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O239" t="str">
            <v>POS NERACA</v>
          </cell>
          <cell r="R239">
            <v>24534976</v>
          </cell>
          <cell r="T239">
            <v>24534976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E239" t="str">
            <v>L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G240" t="str">
            <v>P005</v>
          </cell>
          <cell r="H240" t="str">
            <v>PBM KAD, PT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O240" t="str">
            <v>POS NERACA</v>
          </cell>
          <cell r="S240">
            <v>3354875</v>
          </cell>
          <cell r="T240">
            <v>3354875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E240" t="str">
            <v>L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G241" t="str">
            <v>P005</v>
          </cell>
          <cell r="H241" t="str">
            <v>PBM KAD, PT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O241" t="str">
            <v>POS NERACA</v>
          </cell>
          <cell r="R241">
            <v>3354875</v>
          </cell>
          <cell r="T241">
            <v>3354875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E241" t="str">
            <v>L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G242" t="str">
            <v>P005</v>
          </cell>
          <cell r="H242" t="str">
            <v>PBM KAD, PT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O242" t="str">
            <v>POS NERACA</v>
          </cell>
          <cell r="S242">
            <v>2476750</v>
          </cell>
          <cell r="T242">
            <v>2476750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E242" t="str">
            <v>L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G243" t="str">
            <v>P005</v>
          </cell>
          <cell r="H243" t="str">
            <v>PBM KAD, PT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O243" t="str">
            <v>POS NERACA</v>
          </cell>
          <cell r="R243">
            <v>2476750</v>
          </cell>
          <cell r="T243">
            <v>2476750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E243" t="str">
            <v>L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G244" t="str">
            <v>8100413</v>
          </cell>
          <cell r="H244" t="str">
            <v>IR.REVENSI SITOMPUL, MM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O244" t="str">
            <v>POS NERACA</v>
          </cell>
          <cell r="S244">
            <v>7328000</v>
          </cell>
          <cell r="T244">
            <v>7328000</v>
          </cell>
          <cell r="V244" t="str">
            <v>KIE 00763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E244" t="str">
            <v>L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G245" t="str">
            <v>8100413</v>
          </cell>
          <cell r="H245" t="str">
            <v>IR.REVENSI SITOMPUL, MM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O245" t="str">
            <v>POS NERACA</v>
          </cell>
          <cell r="R245">
            <v>7328000</v>
          </cell>
          <cell r="T245">
            <v>7328000</v>
          </cell>
          <cell r="V245" t="str">
            <v>KIE 00763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E245" t="str">
            <v>L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G246" t="str">
            <v>K027</v>
          </cell>
          <cell r="H246" t="str">
            <v>KOPERASI KARY.PT.KIE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O246" t="str">
            <v>POS NERACA</v>
          </cell>
          <cell r="S246">
            <v>4070000</v>
          </cell>
          <cell r="T246">
            <v>4070000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E246" t="str">
            <v>L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G247" t="str">
            <v>K027</v>
          </cell>
          <cell r="H247" t="str">
            <v>KOPERASI KARY.PT.KIE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O247" t="str">
            <v>POS NERACA</v>
          </cell>
          <cell r="R247">
            <v>4070000</v>
          </cell>
          <cell r="T247">
            <v>4070000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E247" t="str">
            <v>L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G248" t="str">
            <v>9100002</v>
          </cell>
          <cell r="H248" t="str">
            <v>SANHARI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O248" t="str">
            <v>POS NERACA</v>
          </cell>
          <cell r="S248">
            <v>7642000</v>
          </cell>
          <cell r="T248">
            <v>7642000</v>
          </cell>
          <cell r="V248" t="str">
            <v>KIE 00763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E248" t="str">
            <v>L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G249" t="str">
            <v>9100002</v>
          </cell>
          <cell r="H249" t="str">
            <v>SANHARI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O249" t="str">
            <v>POS NERACA</v>
          </cell>
          <cell r="R249">
            <v>7642000</v>
          </cell>
          <cell r="T249">
            <v>7642000</v>
          </cell>
          <cell r="V249" t="str">
            <v>KIE 00763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E249" t="str">
            <v>L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G250" t="str">
            <v>8502574</v>
          </cell>
          <cell r="H250" t="str">
            <v>ANGGORO P.Y, IR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O250" t="str">
            <v>POS NERACA</v>
          </cell>
          <cell r="S250">
            <v>500000</v>
          </cell>
          <cell r="T250">
            <v>500000</v>
          </cell>
          <cell r="V250" t="str">
            <v>KIE 00764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E250" t="str">
            <v>L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G251" t="str">
            <v>8502574</v>
          </cell>
          <cell r="H251" t="str">
            <v>ANGGORO P.Y, IR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O251" t="str">
            <v>POS NERACA</v>
          </cell>
          <cell r="R251">
            <v>500000</v>
          </cell>
          <cell r="T251">
            <v>500000</v>
          </cell>
          <cell r="V251" t="str">
            <v>KIE 00764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E251" t="str">
            <v>L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G252" t="str">
            <v>K027</v>
          </cell>
          <cell r="H252" t="str">
            <v>KOPERASI KARY.PT.KIE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O252" t="str">
            <v>POS NERACA</v>
          </cell>
          <cell r="S252">
            <v>4208500</v>
          </cell>
          <cell r="T252">
            <v>4208500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E252" t="str">
            <v>L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G253" t="str">
            <v>K027</v>
          </cell>
          <cell r="H253" t="str">
            <v>KOPERASI KARY.PT.KIE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O253" t="str">
            <v>POS NERACA</v>
          </cell>
          <cell r="R253">
            <v>4208500</v>
          </cell>
          <cell r="T253">
            <v>4208500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E253" t="str">
            <v>L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G254" t="str">
            <v>8602714</v>
          </cell>
          <cell r="H254" t="str">
            <v>ALI HERNOWO, SH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O254" t="str">
            <v>POS NERACA</v>
          </cell>
          <cell r="S254">
            <v>3529260</v>
          </cell>
          <cell r="T254">
            <v>3529260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E254" t="str">
            <v>L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G255" t="str">
            <v>8602714</v>
          </cell>
          <cell r="H255" t="str">
            <v>ALI HERNOWO, SH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O255" t="str">
            <v>POS NERACA</v>
          </cell>
          <cell r="R255">
            <v>3529260</v>
          </cell>
          <cell r="T255">
            <v>3529260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E255" t="str">
            <v>L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G256" t="str">
            <v>K027</v>
          </cell>
          <cell r="H256" t="str">
            <v>KOPERASI KARY.PT.KIE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O256" t="str">
            <v>POS NERACA</v>
          </cell>
          <cell r="S256">
            <v>1170000</v>
          </cell>
          <cell r="T256">
            <v>1170000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E256" t="str">
            <v>L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G257" t="str">
            <v>K027</v>
          </cell>
          <cell r="H257" t="str">
            <v>KOPERASI KARY.PT.KIE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O257" t="str">
            <v>POS NERACA</v>
          </cell>
          <cell r="R257">
            <v>1170000</v>
          </cell>
          <cell r="T257">
            <v>1170000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E257" t="str">
            <v>L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G258" t="str">
            <v>8602714</v>
          </cell>
          <cell r="H258" t="str">
            <v>ALI HERNOWO, SH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O258" t="str">
            <v>POS NERACA</v>
          </cell>
          <cell r="S258">
            <v>18500000</v>
          </cell>
          <cell r="T258">
            <v>18500000</v>
          </cell>
          <cell r="V258" t="str">
            <v>KIE 00764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E258" t="str">
            <v>L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G259" t="str">
            <v>8602714</v>
          </cell>
          <cell r="H259" t="str">
            <v>ALI HERNOWO, SH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O259" t="str">
            <v>POS NERACA</v>
          </cell>
          <cell r="R259">
            <v>18500000</v>
          </cell>
          <cell r="T259">
            <v>18500000</v>
          </cell>
          <cell r="V259" t="str">
            <v>KIE 00764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E259" t="str">
            <v>L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G260" t="str">
            <v>K027</v>
          </cell>
          <cell r="H260" t="str">
            <v>KOPERASI KARY.PT.KIE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O260" t="str">
            <v>POS NERACA</v>
          </cell>
          <cell r="S260">
            <v>2294500</v>
          </cell>
          <cell r="T260">
            <v>2294500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E260" t="str">
            <v>L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G261" t="str">
            <v>K027</v>
          </cell>
          <cell r="H261" t="str">
            <v>KOPERASI KARY.PT.KIE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O261" t="str">
            <v>POS NERACA</v>
          </cell>
          <cell r="R261">
            <v>2294500</v>
          </cell>
          <cell r="T261">
            <v>2294500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E261" t="str">
            <v>L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G262" t="str">
            <v>K027</v>
          </cell>
          <cell r="H262" t="str">
            <v>KOPERASI KARY.PT.KIE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O262" t="str">
            <v>POS NERACA</v>
          </cell>
          <cell r="S262">
            <v>76637211</v>
          </cell>
          <cell r="T262">
            <v>76637211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E262" t="str">
            <v>L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G263" t="str">
            <v>K027</v>
          </cell>
          <cell r="H263" t="str">
            <v>KOPERASI KARY.PT.KIE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O263" t="str">
            <v>POS NERACA</v>
          </cell>
          <cell r="R263">
            <v>76637211</v>
          </cell>
          <cell r="T263">
            <v>76637211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E263" t="str">
            <v>L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G264" t="str">
            <v>P044</v>
          </cell>
          <cell r="H264" t="str">
            <v>PIK - KIE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O264" t="str">
            <v>POS NERACA</v>
          </cell>
          <cell r="S264">
            <v>3210000</v>
          </cell>
          <cell r="T264">
            <v>3210000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E264" t="str">
            <v>L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G265" t="str">
            <v>P044</v>
          </cell>
          <cell r="H265" t="str">
            <v>PIK - KIE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O265" t="str">
            <v>POS NERACA</v>
          </cell>
          <cell r="R265">
            <v>3210000</v>
          </cell>
          <cell r="T265">
            <v>3210000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E265" t="str">
            <v>L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G266" t="str">
            <v>K016</v>
          </cell>
          <cell r="H266" t="str">
            <v>KALTIM ADVENTURE, PT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O266" t="str">
            <v>POS NERACA</v>
          </cell>
          <cell r="S266">
            <v>2269200</v>
          </cell>
          <cell r="T266">
            <v>2269200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E266" t="str">
            <v>L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G267" t="str">
            <v>K016</v>
          </cell>
          <cell r="H267" t="str">
            <v>KALTIM ADVENTURE, PT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O267" t="str">
            <v>POS NERACA</v>
          </cell>
          <cell r="R267">
            <v>2269200</v>
          </cell>
          <cell r="T267">
            <v>2269200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E267" t="str">
            <v>L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G268" t="str">
            <v>K016</v>
          </cell>
          <cell r="H268" t="str">
            <v>KALTIM ADVENTURE, PT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O268" t="str">
            <v>POS NERACA</v>
          </cell>
          <cell r="S268">
            <v>2053800</v>
          </cell>
          <cell r="T268">
            <v>2053800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E268" t="str">
            <v>L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G269" t="str">
            <v>K016</v>
          </cell>
          <cell r="H269" t="str">
            <v>KALTIM ADVENTURE, PT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O269" t="str">
            <v>POS NERACA</v>
          </cell>
          <cell r="R269">
            <v>2053800</v>
          </cell>
          <cell r="T269">
            <v>2053800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E269" t="str">
            <v>L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G270" t="str">
            <v>K007</v>
          </cell>
          <cell r="H270" t="str">
            <v>KALTIM NUSA ETIKA, PT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O270" t="str">
            <v>POS NERACA</v>
          </cell>
          <cell r="S270">
            <v>2352800</v>
          </cell>
          <cell r="T270">
            <v>2352800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E270" t="str">
            <v>L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G271" t="str">
            <v>K007</v>
          </cell>
          <cell r="H271" t="str">
            <v>KALTIM NUSA ETIKA, PT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O271" t="str">
            <v>POS NERACA</v>
          </cell>
          <cell r="R271">
            <v>2352800</v>
          </cell>
          <cell r="T271">
            <v>2352800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E271" t="str">
            <v>L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G272" t="str">
            <v>E002</v>
          </cell>
          <cell r="H272" t="str">
            <v>EDTNA NUSA PRIMA, CV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O272" t="str">
            <v>POS NERACA</v>
          </cell>
          <cell r="S272">
            <v>4500000</v>
          </cell>
          <cell r="T272">
            <v>4500000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E272" t="str">
            <v>L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G273" t="str">
            <v>E002</v>
          </cell>
          <cell r="H273" t="str">
            <v>EDTNA NUSA PRIMA, CV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O273" t="str">
            <v>POS NERACA</v>
          </cell>
          <cell r="R273">
            <v>4500000</v>
          </cell>
          <cell r="T273">
            <v>4500000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E273" t="str">
            <v>L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G274" t="str">
            <v>U009</v>
          </cell>
          <cell r="H274" t="str">
            <v>UD. MUMPUNI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O274" t="str">
            <v>POS NERACA</v>
          </cell>
          <cell r="S274">
            <v>966625</v>
          </cell>
          <cell r="T274">
            <v>966625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E274" t="str">
            <v>L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G275" t="str">
            <v>U009</v>
          </cell>
          <cell r="H275" t="str">
            <v>UD. MUMPUNI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O275" t="str">
            <v>POS NERACA</v>
          </cell>
          <cell r="R275">
            <v>966625</v>
          </cell>
          <cell r="T275">
            <v>966625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E275" t="str">
            <v>L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G276" t="str">
            <v>B040</v>
          </cell>
          <cell r="H276" t="str">
            <v>BINTANG SINTUK HOTEL, PT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O276" t="str">
            <v>POS NERACA</v>
          </cell>
          <cell r="S276">
            <v>15469169</v>
          </cell>
          <cell r="T276">
            <v>15469169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E276" t="str">
            <v>L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G277" t="str">
            <v>B040</v>
          </cell>
          <cell r="H277" t="str">
            <v>BINTANG SINTUK HOTEL, PT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O277" t="str">
            <v>POS NERACA</v>
          </cell>
          <cell r="R277">
            <v>15469169</v>
          </cell>
          <cell r="T277">
            <v>15469169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E277" t="str">
            <v>L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G278" t="str">
            <v>R014</v>
          </cell>
          <cell r="H278" t="str">
            <v>RODA MAS, UD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O278" t="str">
            <v>POS NERACA</v>
          </cell>
          <cell r="S278">
            <v>1100000</v>
          </cell>
          <cell r="T278">
            <v>1100000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E278" t="str">
            <v>L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G279" t="str">
            <v>R014</v>
          </cell>
          <cell r="H279" t="str">
            <v>RODA MAS, UD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O279" t="str">
            <v>POS NERACA</v>
          </cell>
          <cell r="R279">
            <v>1100000</v>
          </cell>
          <cell r="T279">
            <v>1100000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E279" t="str">
            <v>L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G280" t="str">
            <v>S028</v>
          </cell>
          <cell r="H280" t="str">
            <v>SEHAT JAYA TAYLOR, CV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O280" t="str">
            <v>POS NERACA</v>
          </cell>
          <cell r="S280">
            <v>1470000</v>
          </cell>
          <cell r="T280">
            <v>1470000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E280" t="str">
            <v>L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G281" t="str">
            <v>S028</v>
          </cell>
          <cell r="H281" t="str">
            <v>SEHAT JAYA TAYLOR, CV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O281" t="str">
            <v>POS NERACA</v>
          </cell>
          <cell r="R281">
            <v>1470000</v>
          </cell>
          <cell r="T281">
            <v>1470000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E281" t="str">
            <v>L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G282" t="str">
            <v>S045</v>
          </cell>
          <cell r="H282" t="str">
            <v>SEPKAR KIE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O282" t="str">
            <v>POS NERACA</v>
          </cell>
          <cell r="S282">
            <v>126000</v>
          </cell>
          <cell r="T282">
            <v>126000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E282" t="str">
            <v>L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G283" t="str">
            <v>S045</v>
          </cell>
          <cell r="H283" t="str">
            <v>SEPKAR KIE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O283" t="str">
            <v>POS NERACA</v>
          </cell>
          <cell r="R283">
            <v>126000</v>
          </cell>
          <cell r="T283">
            <v>126000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E283" t="str">
            <v>L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G284" t="str">
            <v>9400094</v>
          </cell>
          <cell r="H284" t="str">
            <v>DARYADIE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O284" t="str">
            <v>POS NERACA</v>
          </cell>
          <cell r="S284">
            <v>1042400</v>
          </cell>
          <cell r="T284">
            <v>1042400</v>
          </cell>
          <cell r="V284" t="str">
            <v>KIE 00752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E284" t="str">
            <v>L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G285" t="str">
            <v>9400094</v>
          </cell>
          <cell r="H285" t="str">
            <v>DARYADIE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O285" t="str">
            <v>POS NERACA</v>
          </cell>
          <cell r="R285">
            <v>1042400</v>
          </cell>
          <cell r="T285">
            <v>1042400</v>
          </cell>
          <cell r="V285" t="str">
            <v>KIE 00752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E285" t="str">
            <v>L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G286" t="str">
            <v>8502574</v>
          </cell>
          <cell r="H286" t="str">
            <v>ANGGORO P.Y, IR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O286" t="str">
            <v>POS NERACA</v>
          </cell>
          <cell r="S286">
            <v>1042618</v>
          </cell>
          <cell r="T286">
            <v>1042618</v>
          </cell>
          <cell r="V286" t="str">
            <v>CDU 870224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E286" t="str">
            <v>L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G287" t="str">
            <v>8502574</v>
          </cell>
          <cell r="H287" t="str">
            <v>ANGGORO P.Y, IR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O287" t="str">
            <v>POS NERACA</v>
          </cell>
          <cell r="R287">
            <v>1042618</v>
          </cell>
          <cell r="T287">
            <v>1042618</v>
          </cell>
          <cell r="V287" t="str">
            <v>CDU 870224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E287" t="str">
            <v>L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G288" t="str">
            <v>D029</v>
          </cell>
          <cell r="H288" t="str">
            <v>DAPAN &amp; T.H.T  PT. KIE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O288" t="str">
            <v>POS NERACA</v>
          </cell>
          <cell r="S288">
            <v>438588</v>
          </cell>
          <cell r="T288">
            <v>438588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E288" t="str">
            <v>L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G289" t="str">
            <v>D029</v>
          </cell>
          <cell r="H289" t="str">
            <v>DAPAN &amp; T.H.T  PT. KIE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O289" t="str">
            <v>POS NERACA</v>
          </cell>
          <cell r="R289">
            <v>438588</v>
          </cell>
          <cell r="T289">
            <v>438588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E289" t="str">
            <v>L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G290" t="str">
            <v>D029</v>
          </cell>
          <cell r="H290" t="str">
            <v>DAPAN &amp; T.H.T  PT. KIE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O290" t="str">
            <v>POS NERACA</v>
          </cell>
          <cell r="S290">
            <v>9335388</v>
          </cell>
          <cell r="T290">
            <v>9335388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E290" t="str">
            <v>L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G291" t="str">
            <v>D029</v>
          </cell>
          <cell r="H291" t="str">
            <v>DAPAN &amp; T.H.T  PT. KIE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O291" t="str">
            <v>POS NERACA</v>
          </cell>
          <cell r="R291">
            <v>9335388</v>
          </cell>
          <cell r="T291">
            <v>9335388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E291" t="str">
            <v>L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G292" t="str">
            <v>K027</v>
          </cell>
          <cell r="H292" t="str">
            <v>KOPERASI KARY.PT.KIE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O292" t="str">
            <v>POS NERACA</v>
          </cell>
          <cell r="S292">
            <v>79980000</v>
          </cell>
          <cell r="T292">
            <v>79980000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E292" t="str">
            <v>L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G293" t="str">
            <v>K027</v>
          </cell>
          <cell r="H293" t="str">
            <v>KOPERASI KARY.PT.KIE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O293" t="str">
            <v>POS NERACA</v>
          </cell>
          <cell r="R293">
            <v>79980000</v>
          </cell>
          <cell r="T293">
            <v>79980000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E293" t="str">
            <v>L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G294" t="str">
            <v>9100007</v>
          </cell>
          <cell r="H294" t="str">
            <v>MUSTAMAR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O294" t="str">
            <v>POS NERACA</v>
          </cell>
          <cell r="S294">
            <v>500000</v>
          </cell>
          <cell r="T294">
            <v>500000</v>
          </cell>
          <cell r="V294" t="str">
            <v>KIE 00749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E294" t="str">
            <v>L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G295" t="str">
            <v>9100007</v>
          </cell>
          <cell r="H295" t="str">
            <v>MUSTAMAR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O295" t="str">
            <v>POS NERACA</v>
          </cell>
          <cell r="R295">
            <v>500000</v>
          </cell>
          <cell r="T295">
            <v>500000</v>
          </cell>
          <cell r="V295" t="str">
            <v>KIE 00749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E295" t="str">
            <v>L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G296" t="str">
            <v>K026</v>
          </cell>
          <cell r="H296" t="str">
            <v>KANTOR PELAYANAN PAJAK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O296" t="str">
            <v>POS NERACA</v>
          </cell>
          <cell r="S296">
            <v>4561938</v>
          </cell>
          <cell r="T296">
            <v>4561938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E296" t="str">
            <v>L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G297" t="str">
            <v>K026</v>
          </cell>
          <cell r="H297" t="str">
            <v>KANTOR PELAYANAN PAJAK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O297" t="str">
            <v>POS NERACA</v>
          </cell>
          <cell r="R297">
            <v>4561938</v>
          </cell>
          <cell r="T297">
            <v>4561938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E297" t="str">
            <v>L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G298" t="str">
            <v>K026</v>
          </cell>
          <cell r="H298" t="str">
            <v>KANTOR PELAYANAN PAJAK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O298" t="str">
            <v>POS NERACA</v>
          </cell>
          <cell r="S298">
            <v>996464</v>
          </cell>
          <cell r="T298">
            <v>996464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E298" t="str">
            <v>L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G299" t="str">
            <v>K026</v>
          </cell>
          <cell r="H299" t="str">
            <v>KANTOR PELAYANAN PAJAK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O299" t="str">
            <v>POS NERACA</v>
          </cell>
          <cell r="R299">
            <v>996464</v>
          </cell>
          <cell r="T299">
            <v>996464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E299" t="str">
            <v>L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G300" t="str">
            <v>P005</v>
          </cell>
          <cell r="H300" t="str">
            <v>PBM KAD, PT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O300" t="str">
            <v>POS NERACA</v>
          </cell>
          <cell r="S300">
            <v>2731251</v>
          </cell>
          <cell r="T300">
            <v>2731251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E300" t="str">
            <v>L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G301" t="str">
            <v>P005</v>
          </cell>
          <cell r="H301" t="str">
            <v>PBM KAD, PT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O301" t="str">
            <v>POS NERACA</v>
          </cell>
          <cell r="R301">
            <v>2731251</v>
          </cell>
          <cell r="T301">
            <v>2731251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E301" t="str">
            <v>L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G302" t="str">
            <v>K027</v>
          </cell>
          <cell r="H302" t="str">
            <v>KOPERASI KARY.PT.KIE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O302" t="str">
            <v>POS NERACA</v>
          </cell>
          <cell r="S302">
            <v>36072191</v>
          </cell>
          <cell r="T302">
            <v>36072191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E302" t="str">
            <v>L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G303" t="str">
            <v>K027</v>
          </cell>
          <cell r="H303" t="str">
            <v>KOPERASI KARY.PT.KIE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O303" t="str">
            <v>POS NERACA</v>
          </cell>
          <cell r="R303">
            <v>36072191</v>
          </cell>
          <cell r="T303">
            <v>36072191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E303" t="str">
            <v>L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G304" t="str">
            <v>K005</v>
          </cell>
          <cell r="H304" t="str">
            <v>KALTIM MULTI BOGA UTAMA, PT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O304" t="str">
            <v>POS NERACA</v>
          </cell>
          <cell r="S304">
            <v>10379000</v>
          </cell>
          <cell r="T304">
            <v>10379000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E304" t="str">
            <v>L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G305" t="str">
            <v>K005</v>
          </cell>
          <cell r="H305" t="str">
            <v>KALTIM MULTI BOGA UTAMA, PT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O305" t="str">
            <v>POS NERACA</v>
          </cell>
          <cell r="R305">
            <v>10379000</v>
          </cell>
          <cell r="T305">
            <v>10379000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E305" t="str">
            <v>L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G306" t="str">
            <v>K048</v>
          </cell>
          <cell r="H306" t="str">
            <v>KALTIM SATRIA SAMUDERA, PT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O306" t="str">
            <v>POS NERACA</v>
          </cell>
          <cell r="S306">
            <v>1387539</v>
          </cell>
          <cell r="T306">
            <v>1387539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E306" t="str">
            <v>L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G307" t="str">
            <v>K048</v>
          </cell>
          <cell r="H307" t="str">
            <v>KALTIM SATRIA SAMUDERA, PT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O307" t="str">
            <v>POS NERACA</v>
          </cell>
          <cell r="R307">
            <v>1387539</v>
          </cell>
          <cell r="T307">
            <v>1387539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E307" t="str">
            <v>L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G308" t="str">
            <v>B008</v>
          </cell>
          <cell r="H308" t="str">
            <v>BERKAH EKA PERKASA, CV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O308" t="str">
            <v>POS NERACA</v>
          </cell>
          <cell r="S308">
            <v>1443500</v>
          </cell>
          <cell r="T308">
            <v>1443500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E308" t="str">
            <v>L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G309" t="str">
            <v>B008</v>
          </cell>
          <cell r="H309" t="str">
            <v>BERKAH EKA PERKASA, CV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O309" t="str">
            <v>POS NERACA</v>
          </cell>
          <cell r="R309">
            <v>1443500</v>
          </cell>
          <cell r="T309">
            <v>1443500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E309" t="str">
            <v>L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G310" t="str">
            <v>K027</v>
          </cell>
          <cell r="H310" t="str">
            <v>KOPERASI KARY.PT.KIE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O310" t="str">
            <v>POS NERACA</v>
          </cell>
          <cell r="S310">
            <v>2464000</v>
          </cell>
          <cell r="T310">
            <v>2464000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E310" t="str">
            <v>L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G311" t="str">
            <v>K027</v>
          </cell>
          <cell r="H311" t="str">
            <v>KOPERASI KARY.PT.KIE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O311" t="str">
            <v>POS NERACA</v>
          </cell>
          <cell r="R311">
            <v>2464000</v>
          </cell>
          <cell r="T311">
            <v>2464000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E311" t="str">
            <v>L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G312" t="str">
            <v>K027</v>
          </cell>
          <cell r="H312" t="str">
            <v>KOPERASI KARY.PT.KIE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O312" t="str">
            <v>POS NERACA</v>
          </cell>
          <cell r="S312">
            <v>594000</v>
          </cell>
          <cell r="T312">
            <v>594000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E312" t="str">
            <v>L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G313" t="str">
            <v>K027</v>
          </cell>
          <cell r="H313" t="str">
            <v>KOPERASI KARY.PT.KIE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O313" t="str">
            <v>POS NERACA</v>
          </cell>
          <cell r="R313">
            <v>594000</v>
          </cell>
          <cell r="T313">
            <v>594000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E313" t="str">
            <v>L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C314" t="str">
            <v>GG/00001/T/01/02/BTG</v>
          </cell>
          <cell r="E314">
            <v>732</v>
          </cell>
          <cell r="G314" t="str">
            <v>K002</v>
          </cell>
          <cell r="H314" t="str">
            <v>KALTIM INDUSTRIAL ESTATE,PT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R314">
            <v>0</v>
          </cell>
          <cell r="S314">
            <v>25464766</v>
          </cell>
          <cell r="Y314">
            <v>732</v>
          </cell>
          <cell r="Z314" t="str">
            <v>KOREKSI ATAS SALDO AWAL REKLASIFIKASI KAP TAHUN 2001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C315" t="str">
            <v>GG/00001/T/01/02/BTG</v>
          </cell>
          <cell r="E315">
            <v>732</v>
          </cell>
          <cell r="G315" t="str">
            <v>K002</v>
          </cell>
          <cell r="H315" t="str">
            <v>KALTIM INDUSTRIAL ESTATE,PT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R315">
            <v>956700</v>
          </cell>
          <cell r="S315">
            <v>0</v>
          </cell>
          <cell r="Y315">
            <v>732</v>
          </cell>
          <cell r="Z315" t="str">
            <v>KOREKSI ATAS SALDO AWAL REKLASIFIKASI KAP TAHUN 2001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C316" t="str">
            <v>GG/00001/T/01/02/BTG</v>
          </cell>
          <cell r="E316">
            <v>732</v>
          </cell>
          <cell r="G316" t="str">
            <v>K002</v>
          </cell>
          <cell r="H316" t="str">
            <v>KALTIM INDUSTRIAL ESTATE,PT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R316">
            <v>1442789</v>
          </cell>
          <cell r="S316">
            <v>0</v>
          </cell>
          <cell r="Y316">
            <v>732</v>
          </cell>
          <cell r="Z316" t="str">
            <v>KOREKSI ATAS SALDO AWAL REKLASIFIKASI KAP TAHUN 2001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C317" t="str">
            <v>GG/00001/T/01/02/BTG</v>
          </cell>
          <cell r="E317">
            <v>732</v>
          </cell>
          <cell r="G317" t="str">
            <v>K002</v>
          </cell>
          <cell r="H317" t="str">
            <v>KALTIM INDUSTRIAL ESTATE,PT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R317">
            <v>20524850</v>
          </cell>
          <cell r="S317">
            <v>0</v>
          </cell>
          <cell r="Y317">
            <v>732</v>
          </cell>
          <cell r="Z317" t="str">
            <v>KOREKSI ATAS SALDO AWAL REKLASIFIKASI KAP TAHUN 2001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C318" t="str">
            <v>GG/00001/T/01/02/BTG</v>
          </cell>
          <cell r="E318">
            <v>732</v>
          </cell>
          <cell r="G318" t="str">
            <v>K002</v>
          </cell>
          <cell r="H318" t="str">
            <v>KALTIM INDUSTRIAL ESTATE,PT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R318">
            <v>25077322</v>
          </cell>
          <cell r="S318">
            <v>0</v>
          </cell>
          <cell r="Y318">
            <v>732</v>
          </cell>
          <cell r="Z318" t="str">
            <v>KOREKSI ATAS SALDO AWAL REKLASIFIKASI KAP TAHUN 2001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C319" t="str">
            <v>GG/00001/T/01/02/BTG</v>
          </cell>
          <cell r="E319">
            <v>732</v>
          </cell>
          <cell r="G319" t="str">
            <v>K002</v>
          </cell>
          <cell r="H319" t="str">
            <v>KALTIM INDUSTRIAL ESTATE,PT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R319">
            <v>4561938</v>
          </cell>
          <cell r="S319">
            <v>0</v>
          </cell>
          <cell r="Y319">
            <v>732</v>
          </cell>
          <cell r="Z319" t="str">
            <v>KOREKSI ATAS SALDO AWAL REKLASIFIKASI KAP TAHUN 2001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C320" t="str">
            <v>GG/00001/T/01/02/BTG</v>
          </cell>
          <cell r="E320">
            <v>732</v>
          </cell>
          <cell r="G320" t="str">
            <v>K002</v>
          </cell>
          <cell r="H320" t="str">
            <v>KALTIM INDUSTRIAL ESTATE,PT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R320">
            <v>43235768</v>
          </cell>
          <cell r="S320">
            <v>0</v>
          </cell>
          <cell r="Y320">
            <v>732</v>
          </cell>
          <cell r="Z320" t="str">
            <v>KOREKSI ATAS SALDO AWAL REKLASIFIKASI KAP TAHUN 2001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C321" t="str">
            <v>GG/00001/T/01/02/BTG</v>
          </cell>
          <cell r="E321">
            <v>732</v>
          </cell>
          <cell r="G321" t="str">
            <v>K002</v>
          </cell>
          <cell r="H321" t="str">
            <v>KALTIM INDUSTRIAL ESTATE,PT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R321">
            <v>0</v>
          </cell>
          <cell r="S321">
            <v>43235768</v>
          </cell>
          <cell r="Y321">
            <v>732</v>
          </cell>
          <cell r="Z321" t="str">
            <v>KOREKSI ATAS SALDO AWAL REKLASIFIKASI KAP TAHUN 2001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C322" t="str">
            <v>GG/00001/T/01/02/BTG</v>
          </cell>
          <cell r="E322">
            <v>732</v>
          </cell>
          <cell r="G322" t="str">
            <v>K002</v>
          </cell>
          <cell r="H322" t="str">
            <v>KALTIM INDUSTRIAL ESTATE,PT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R322">
            <v>133169107</v>
          </cell>
          <cell r="S322">
            <v>0</v>
          </cell>
          <cell r="Y322">
            <v>732</v>
          </cell>
          <cell r="Z322" t="str">
            <v>KOREKSI ATAS SALDO AWAL REKLASIFIKASI KAP TAHUN 2001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C323" t="str">
            <v>GG/00001/T/01/02/BTG</v>
          </cell>
          <cell r="E323">
            <v>732</v>
          </cell>
          <cell r="G323" t="str">
            <v>K002</v>
          </cell>
          <cell r="H323" t="str">
            <v>KALTIM INDUSTRIAL ESTATE,PT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R323">
            <v>0</v>
          </cell>
          <cell r="S323">
            <v>133169107</v>
          </cell>
          <cell r="Y323">
            <v>732</v>
          </cell>
          <cell r="Z323" t="str">
            <v>KOREKSI ATAS SALDO AWAL REKLASIFIKASI KAP TAHUN 2001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C324" t="str">
            <v>GG/00001/T/01/02/BTG</v>
          </cell>
          <cell r="E324">
            <v>732</v>
          </cell>
          <cell r="G324" t="str">
            <v>K002</v>
          </cell>
          <cell r="H324" t="str">
            <v>KALTIM INDUSTRIAL ESTATE,PT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R324">
            <v>847489</v>
          </cell>
          <cell r="S324">
            <v>0</v>
          </cell>
          <cell r="Y324">
            <v>732</v>
          </cell>
          <cell r="Z324" t="str">
            <v>KOREKSI ATAS SALDO AWAL REKLASIFIKASI KAP TAHUN 2001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C325" t="str">
            <v>GG/00001/T/01/02/BTG</v>
          </cell>
          <cell r="E325">
            <v>732</v>
          </cell>
          <cell r="G325" t="str">
            <v>K002</v>
          </cell>
          <cell r="H325" t="str">
            <v>KALTIM INDUSTRIAL ESTATE,PT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R325">
            <v>68793673</v>
          </cell>
          <cell r="S325">
            <v>0</v>
          </cell>
          <cell r="Y325">
            <v>732</v>
          </cell>
          <cell r="Z325" t="str">
            <v>KOREKSI ATAS SALDO AWAL REKLASIFIKASI KAP TAHUN 2001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C326" t="str">
            <v>GG/00001/T/01/02/BTG</v>
          </cell>
          <cell r="E326">
            <v>732</v>
          </cell>
          <cell r="G326" t="str">
            <v>K002</v>
          </cell>
          <cell r="H326" t="str">
            <v>KALTIM INDUSTRIAL ESTATE,PT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R326">
            <v>25464766</v>
          </cell>
          <cell r="S326">
            <v>0</v>
          </cell>
          <cell r="Y326">
            <v>732</v>
          </cell>
          <cell r="Z326" t="str">
            <v>KOREKSI ATAS SALDO AWAL REKLASIFIKASI KAP TAHUN 2001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C327" t="str">
            <v>GG/00001/T/01/02/BTG</v>
          </cell>
          <cell r="E327">
            <v>732</v>
          </cell>
          <cell r="G327" t="str">
            <v>K002</v>
          </cell>
          <cell r="H327" t="str">
            <v>KALTIM INDUSTRIAL ESTATE,PT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R327">
            <v>1187655</v>
          </cell>
          <cell r="S327">
            <v>0</v>
          </cell>
          <cell r="Y327">
            <v>732</v>
          </cell>
          <cell r="Z327" t="str">
            <v>KOREKSI ATAS SALDO AWAL REKLASIFIKASI KAP TAHUN 2001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C328" t="str">
            <v>GG/00001/T/01/02/BTG</v>
          </cell>
          <cell r="E328">
            <v>732</v>
          </cell>
          <cell r="G328" t="str">
            <v>K002</v>
          </cell>
          <cell r="H328" t="str">
            <v>KALTIM INDUSTRIAL ESTATE,PT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R328">
            <v>0</v>
          </cell>
          <cell r="S328">
            <v>52563599</v>
          </cell>
          <cell r="Y328">
            <v>732</v>
          </cell>
          <cell r="Z328" t="str">
            <v>KOREKSI ATAS SALDO AWAL REKLASIFIKASI KAP TAHUN 2001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C329" t="str">
            <v>GG/00001/T/01/02/BTG</v>
          </cell>
          <cell r="E329">
            <v>732</v>
          </cell>
          <cell r="G329" t="str">
            <v>K002</v>
          </cell>
          <cell r="H329" t="str">
            <v>KALTIM INDUSTRIAL ESTATE,PT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R329">
            <v>0</v>
          </cell>
          <cell r="S329">
            <v>847489</v>
          </cell>
          <cell r="Y329">
            <v>732</v>
          </cell>
          <cell r="Z329" t="str">
            <v>KOREKSI ATAS SALDO AWAL REKLASIFIKASI KAP TAHUN 2001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C330" t="str">
            <v>GG/00001/T/01/02/BTG</v>
          </cell>
          <cell r="E330">
            <v>732</v>
          </cell>
          <cell r="G330" t="str">
            <v>K002</v>
          </cell>
          <cell r="H330" t="str">
            <v>KALTIM INDUSTRIAL ESTATE,PT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R330">
            <v>0</v>
          </cell>
          <cell r="S330">
            <v>68793673</v>
          </cell>
          <cell r="Y330">
            <v>732</v>
          </cell>
          <cell r="Z330" t="str">
            <v>KOREKSI ATAS SALDO AWAL REKLASIFIKASI KAP TAHUN 2001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C331" t="str">
            <v>GG/00001/T/01/02/BTG</v>
          </cell>
          <cell r="E331">
            <v>732</v>
          </cell>
          <cell r="G331" t="str">
            <v>K002</v>
          </cell>
          <cell r="H331" t="str">
            <v>KALTIM INDUSTRIAL ESTATE,PT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R331">
            <v>0</v>
          </cell>
          <cell r="S331">
            <v>1187655</v>
          </cell>
          <cell r="Y331">
            <v>732</v>
          </cell>
          <cell r="Z331" t="str">
            <v>KOREKSI ATAS SALDO AWAL REKLASIFIKASI KAP TAHUN 2001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C332" t="str">
            <v>GG/00003/G/01/02/BTG</v>
          </cell>
          <cell r="E332">
            <v>741</v>
          </cell>
          <cell r="G332" t="str">
            <v>C022</v>
          </cell>
          <cell r="H332" t="str">
            <v>CATUR BANGUN M.S, PT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R332">
            <v>120944617</v>
          </cell>
          <cell r="S332">
            <v>0</v>
          </cell>
          <cell r="Y332">
            <v>741</v>
          </cell>
          <cell r="Z332" t="str">
            <v>JNL PENAGIHAN SUPPLY CONCRETE READY INV.003/INV/KIE/01/2002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C333" t="str">
            <v>GG/00003/G/01/02/BTG</v>
          </cell>
          <cell r="E333">
            <v>741</v>
          </cell>
          <cell r="G333" t="str">
            <v>C022</v>
          </cell>
          <cell r="H333" t="str">
            <v>CATUR BANGUN M.S, PT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R333">
            <v>100000000</v>
          </cell>
          <cell r="S333">
            <v>0</v>
          </cell>
          <cell r="Y333">
            <v>741</v>
          </cell>
          <cell r="Z333" t="str">
            <v>JNL PENAGIHAN SUPPLY CONCRETE READY INV.003/INV/KIE/01/2002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C334" t="str">
            <v>GG/00003/G/01/02/BTG</v>
          </cell>
          <cell r="E334">
            <v>741</v>
          </cell>
          <cell r="G334" t="str">
            <v>C022</v>
          </cell>
          <cell r="H334" t="str">
            <v>CATUR BANGUN M.S, PT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R334">
            <v>0</v>
          </cell>
          <cell r="S334">
            <v>20085874</v>
          </cell>
          <cell r="Y334">
            <v>741</v>
          </cell>
          <cell r="Z334" t="str">
            <v>JNL PENAGIHAN SUPPLY CONCRETE READY INV.003/INV/KIE/01/2002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C335" t="str">
            <v>GG/00003/G/01/02/BTG</v>
          </cell>
          <cell r="E335">
            <v>741</v>
          </cell>
          <cell r="G335" t="str">
            <v>C022</v>
          </cell>
          <cell r="H335" t="str">
            <v>CATUR BANGUN M.S, PT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R335">
            <v>0</v>
          </cell>
          <cell r="S335">
            <v>200858743</v>
          </cell>
          <cell r="Y335">
            <v>741</v>
          </cell>
          <cell r="Z335" t="str">
            <v>JNL PENAGIHAN SUPPLY CONCRETE READY INV.003/INV/KIE/01/2002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C336" t="str">
            <v>GG/00004/G/01/02/BTG</v>
          </cell>
          <cell r="E336">
            <v>741</v>
          </cell>
          <cell r="G336" t="str">
            <v>J004</v>
          </cell>
          <cell r="H336" t="str">
            <v>JOIN TEKNIK CEMERLANG, PT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R336">
            <v>11827331</v>
          </cell>
          <cell r="S336">
            <v>0</v>
          </cell>
          <cell r="Y336">
            <v>741</v>
          </cell>
          <cell r="Z336" t="str">
            <v>JNL PENAGIHAN SUPPLY CONCRETE READY INV.002/INV/KIE/01/2002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C337" t="str">
            <v>GG/00004/G/01/02/BTG</v>
          </cell>
          <cell r="E337">
            <v>741</v>
          </cell>
          <cell r="G337" t="str">
            <v>J004</v>
          </cell>
          <cell r="H337" t="str">
            <v>JOIN TEKNIK CEMERLANG, PT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R337">
            <v>0</v>
          </cell>
          <cell r="S337">
            <v>1075212</v>
          </cell>
          <cell r="Y337">
            <v>741</v>
          </cell>
          <cell r="Z337" t="str">
            <v>JNL PENAGIHAN SUPPLY CONCRETE READY INV.002/INV/KIE/01/2002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C338" t="str">
            <v>GG/00004/G/01/02/BTG</v>
          </cell>
          <cell r="E338">
            <v>741</v>
          </cell>
          <cell r="G338" t="str">
            <v>J004</v>
          </cell>
          <cell r="H338" t="str">
            <v>JOIN TEKNIK CEMERLANG, PT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R338">
            <v>0</v>
          </cell>
          <cell r="S338">
            <v>10752120</v>
          </cell>
          <cell r="Y338">
            <v>741</v>
          </cell>
          <cell r="Z338" t="str">
            <v>JNL PENAGIHAN SUPPLY CONCRETE READY INV.002/INV/KIE/01/2002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C339" t="str">
            <v>GG/00004/G/01/02/BTG</v>
          </cell>
          <cell r="E339">
            <v>741</v>
          </cell>
          <cell r="G339" t="str">
            <v>J004</v>
          </cell>
          <cell r="H339" t="str">
            <v>JOIN TEKNIK CEMERLANG, PT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R339">
            <v>1</v>
          </cell>
          <cell r="S339">
            <v>0</v>
          </cell>
          <cell r="Y339">
            <v>741</v>
          </cell>
          <cell r="Z339" t="str">
            <v>JNL PENAGIHAN SUPPLY CONCRETE READY INV.002/INV/KIE/01/2002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C340" t="str">
            <v>GG/00005/G/01/02/BTG</v>
          </cell>
          <cell r="E340">
            <v>741</v>
          </cell>
          <cell r="G340" t="str">
            <v>K027</v>
          </cell>
          <cell r="H340" t="str">
            <v>KOPERASI KARY.PT.KIE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R340">
            <v>54410731</v>
          </cell>
          <cell r="S340">
            <v>0</v>
          </cell>
          <cell r="Y340">
            <v>741</v>
          </cell>
          <cell r="Z340" t="str">
            <v>JURNAL PEMBUKUAN PERSEDIAAN PASIR CUCI &amp; BATU PECAH EX.PALU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C341" t="str">
            <v>GG/00005/G/01/02/BTG</v>
          </cell>
          <cell r="E341">
            <v>741</v>
          </cell>
          <cell r="G341" t="str">
            <v>K027</v>
          </cell>
          <cell r="H341" t="str">
            <v>KOPERASI KARY.PT.KIE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R341">
            <v>117312960</v>
          </cell>
          <cell r="S341">
            <v>0</v>
          </cell>
          <cell r="Y341">
            <v>741</v>
          </cell>
          <cell r="Z341" t="str">
            <v>JURNAL PEMBUKUAN PERSEDIAAN PASIR CUCI &amp; BATU PECAH EX.PALU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C342" t="str">
            <v>GG/00005/G/01/02/BTG</v>
          </cell>
          <cell r="E342">
            <v>741</v>
          </cell>
          <cell r="G342" t="str">
            <v>K027</v>
          </cell>
          <cell r="H342" t="str">
            <v>KOPERASI KARY.PT.KIE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R342">
            <v>0</v>
          </cell>
          <cell r="S342">
            <v>171723691</v>
          </cell>
          <cell r="Y342">
            <v>741</v>
          </cell>
          <cell r="Z342" t="str">
            <v>JURNAL PEMBUKUAN PERSEDIAAN PASIR CUCI &amp; BATU PECAH EX.PALU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G343" t="str">
            <v>P006</v>
          </cell>
          <cell r="H343" t="str">
            <v>PUPUK KALTIM (PERSERO),PT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R343">
            <v>40168013</v>
          </cell>
          <cell r="S343">
            <v>0</v>
          </cell>
          <cell r="Y343">
            <v>741</v>
          </cell>
          <cell r="Z343" t="str">
            <v>JNL BALIK RR/4/B/09/01/BTG KARENA PPH FINAL DIBAYAR OLEH PKT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C344" t="str">
            <v>GG/00006/G/01/02/BTG</v>
          </cell>
          <cell r="E344">
            <v>741</v>
          </cell>
          <cell r="G344" t="str">
            <v>P006</v>
          </cell>
          <cell r="H344" t="str">
            <v>PUPUK KALTIM (PERSERO),PT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R344">
            <v>0</v>
          </cell>
          <cell r="S344">
            <v>40168013</v>
          </cell>
          <cell r="Y344">
            <v>741</v>
          </cell>
          <cell r="Z344" t="str">
            <v>JNL BALIK RR/4/B/09/01/BTG KARENA PPH FINAL DIBAYAR OLEH PKT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C345" t="str">
            <v>GG/00007/G/01/02/BTG</v>
          </cell>
          <cell r="E345">
            <v>741</v>
          </cell>
          <cell r="G345" t="str">
            <v>P034</v>
          </cell>
          <cell r="H345" t="str">
            <v>PKT.PROYEK KALTIM 4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R345">
            <v>111619088</v>
          </cell>
          <cell r="S345">
            <v>0</v>
          </cell>
          <cell r="Y345">
            <v>741</v>
          </cell>
          <cell r="Z345" t="str">
            <v>JNL BALIK EX.GG/010/INV/KIE/01/2002 KE PIUT.PENJ.CONCRTE MIX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C346" t="str">
            <v>GG/00007/G/01/02/BTG</v>
          </cell>
          <cell r="E346">
            <v>741</v>
          </cell>
          <cell r="G346" t="str">
            <v>P034</v>
          </cell>
          <cell r="H346" t="str">
            <v>PKT.PROYEK KALTIM 4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R346">
            <v>25367975</v>
          </cell>
          <cell r="S346">
            <v>0</v>
          </cell>
          <cell r="Y346">
            <v>741</v>
          </cell>
          <cell r="Z346" t="str">
            <v>JNL BALIK EX.GG/010/INV/KIE/01/2002 KE PIUT.PENJ.CONCRTE MIX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C347" t="str">
            <v>GG/00007/G/01/02/BTG</v>
          </cell>
          <cell r="E347">
            <v>741</v>
          </cell>
          <cell r="G347" t="str">
            <v>P034</v>
          </cell>
          <cell r="H347" t="str">
            <v>PKT.PROYEK KALTIM 4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R347">
            <v>0</v>
          </cell>
          <cell r="S347">
            <v>10147190</v>
          </cell>
          <cell r="Y347">
            <v>741</v>
          </cell>
          <cell r="Z347" t="str">
            <v>JNL BALIK EX.GG/010/INV/KIE/01/2002 KE PIUT.PENJ.CONCRTE MIX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G348" t="str">
            <v>P034</v>
          </cell>
          <cell r="H348" t="str">
            <v>PKT.PROYEK KALTIM 4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R348">
            <v>0</v>
          </cell>
          <cell r="S348">
            <v>126839873</v>
          </cell>
          <cell r="Y348">
            <v>741</v>
          </cell>
          <cell r="Z348" t="str">
            <v>JNL BALIK EX.GG/010/INV/KIE/01/2002 KE PIUT.PENJ.CONCRTE MIX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C349" t="str">
            <v>GG/00008/G/01/02/BTG</v>
          </cell>
          <cell r="E349">
            <v>741</v>
          </cell>
          <cell r="G349" t="str">
            <v>P034</v>
          </cell>
          <cell r="H349" t="str">
            <v>PKT.PROYEK KALTIM 4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R349">
            <v>27569853</v>
          </cell>
          <cell r="S349">
            <v>0</v>
          </cell>
          <cell r="Y349">
            <v>741</v>
          </cell>
          <cell r="Z349" t="str">
            <v>JNL BALIK EX.GG/117/INV/KIE/01/2001 KE PIUT.PENJ.CONCRTE MIX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C350" t="str">
            <v>GG/00008/G/01/02/BTG</v>
          </cell>
          <cell r="E350">
            <v>741</v>
          </cell>
          <cell r="G350" t="str">
            <v>P034</v>
          </cell>
          <cell r="H350" t="str">
            <v>PKT.PROYEK KALTIM 4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R350">
            <v>6265876</v>
          </cell>
          <cell r="S350">
            <v>0</v>
          </cell>
          <cell r="Y350">
            <v>741</v>
          </cell>
          <cell r="Z350" t="str">
            <v>JNL BALIK EX.GG/117/INV/KIE/01/2001 KE PIUT.PENJ.CONCRTE MIX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C351" t="str">
            <v>GG/00008/G/01/02/BTG</v>
          </cell>
          <cell r="E351">
            <v>741</v>
          </cell>
          <cell r="G351" t="str">
            <v>P034</v>
          </cell>
          <cell r="H351" t="str">
            <v>PKT.PROYEK KALTIM 4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R351">
            <v>0</v>
          </cell>
          <cell r="S351">
            <v>2506350</v>
          </cell>
          <cell r="Y351">
            <v>741</v>
          </cell>
          <cell r="Z351" t="str">
            <v>JNL BALIK EX.GG/117/INV/KIE/01/2001 KE PIUT.PENJ.CONCRTE MIX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G352" t="str">
            <v>P034</v>
          </cell>
          <cell r="H352" t="str">
            <v>PKT.PROYEK KALTIM 4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R352">
            <v>0</v>
          </cell>
          <cell r="S352">
            <v>31329378</v>
          </cell>
          <cell r="Y352">
            <v>741</v>
          </cell>
          <cell r="Z352" t="str">
            <v>JNL BALIK EX.GG/117/INV/KIE/01/2001 KE PIUT.PENJ.CONCRTE MIX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C353" t="str">
            <v>GG/00008/G/01/02/BTG</v>
          </cell>
          <cell r="E353">
            <v>741</v>
          </cell>
          <cell r="G353" t="str">
            <v>P034</v>
          </cell>
          <cell r="H353" t="str">
            <v>PKT.PROYEK KALTIM 4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R353">
            <v>0</v>
          </cell>
          <cell r="S353">
            <v>1</v>
          </cell>
          <cell r="Y353">
            <v>741</v>
          </cell>
          <cell r="Z353" t="str">
            <v>JNL BALIK EX.GG/117/INV/KIE/01/2001 KE PIUT.PENJ.CONCRTE MIX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C354" t="str">
            <v>GG/00009/G/01/02/BTG</v>
          </cell>
          <cell r="E354">
            <v>752</v>
          </cell>
          <cell r="G354" t="str">
            <v>P034</v>
          </cell>
          <cell r="H354" t="str">
            <v>PKT.PROYEK KALTIM 4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R354">
            <v>229242296</v>
          </cell>
          <cell r="S354">
            <v>0</v>
          </cell>
          <cell r="Y354">
            <v>752</v>
          </cell>
          <cell r="Z354" t="str">
            <v>JNL BALIK EX.GG/006/G/12/01/BTG KE PIUT.PENJUALAN CONCRTE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C355" t="str">
            <v>GG/00009/G/01/02/BTG</v>
          </cell>
          <cell r="E355">
            <v>752</v>
          </cell>
          <cell r="G355" t="str">
            <v>P034</v>
          </cell>
          <cell r="H355" t="str">
            <v>PKT.PROYEK KALTIM 4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R355">
            <v>52100522</v>
          </cell>
          <cell r="S355">
            <v>0</v>
          </cell>
          <cell r="Y355">
            <v>752</v>
          </cell>
          <cell r="Z355" t="str">
            <v>JNL BALIK EX.GG/006/G/12/01/BTG KE PIUT.PENJUALAN CONCRTE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C356" t="str">
            <v>GG/00009/G/01/02/BTG</v>
          </cell>
          <cell r="E356">
            <v>752</v>
          </cell>
          <cell r="G356" t="str">
            <v>P034</v>
          </cell>
          <cell r="H356" t="str">
            <v>PKT.PROYEK KALTIM 4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R356">
            <v>0</v>
          </cell>
          <cell r="S356">
            <v>20840209</v>
          </cell>
          <cell r="Y356">
            <v>752</v>
          </cell>
          <cell r="Z356" t="str">
            <v>JNL BALIK EX.GG/006/G/12/01/BTG KE PIUT.PENJUALAN CONCRTE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C357" t="str">
            <v>GG/00009/G/01/02/BTG</v>
          </cell>
          <cell r="E357">
            <v>752</v>
          </cell>
          <cell r="G357" t="str">
            <v>P034</v>
          </cell>
          <cell r="H357" t="str">
            <v>PKT.PROYEK KALTIM 4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R357">
            <v>0</v>
          </cell>
          <cell r="S357">
            <v>260502609</v>
          </cell>
          <cell r="Y357">
            <v>752</v>
          </cell>
          <cell r="Z357" t="str">
            <v>JNL BALIK EX.GG/006/G/12/01/BTG KE PIUT.PENJUALAN CONCRTE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C358" t="str">
            <v>GG/00010/G/01/02/BTG</v>
          </cell>
          <cell r="E358">
            <v>37279</v>
          </cell>
          <cell r="G358" t="str">
            <v>P034</v>
          </cell>
          <cell r="H358" t="str">
            <v>PKT.PROYEK KALTIM 4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R358">
            <v>133333208</v>
          </cell>
          <cell r="S358">
            <v>0</v>
          </cell>
          <cell r="Y358">
            <v>37279</v>
          </cell>
          <cell r="Z358" t="str">
            <v>JNL BALIK GG/05/G/12/01/BTG KE PIUTANG PENJUALAN CONCRETE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C359" t="str">
            <v>GG/00010/G/01/02/BTG</v>
          </cell>
          <cell r="E359">
            <v>37279</v>
          </cell>
          <cell r="G359" t="str">
            <v>P034</v>
          </cell>
          <cell r="H359" t="str">
            <v>PKT.PROYEK KALTIM 4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R359">
            <v>30303002</v>
          </cell>
          <cell r="S359">
            <v>0</v>
          </cell>
          <cell r="Y359">
            <v>37279</v>
          </cell>
          <cell r="Z359" t="str">
            <v>JNL BALIK GG/05/G/12/01/BTG KE PIUTANG PENJUALAN CONCRETE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C360" t="str">
            <v>GG/00010/G/01/02/BTG</v>
          </cell>
          <cell r="E360">
            <v>37279</v>
          </cell>
          <cell r="G360" t="str">
            <v>P034</v>
          </cell>
          <cell r="H360" t="str">
            <v>PKT.PROYEK KALTIM 4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R360">
            <v>0</v>
          </cell>
          <cell r="S360">
            <v>12121201</v>
          </cell>
          <cell r="Y360">
            <v>37279</v>
          </cell>
          <cell r="Z360" t="str">
            <v>JNL BALIK GG/05/G/12/01/BTG KE PIUTANG PENJUALAN CONCRETE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C361" t="str">
            <v>GG/00010/G/01/02/BTG</v>
          </cell>
          <cell r="E361">
            <v>37279</v>
          </cell>
          <cell r="G361" t="str">
            <v>P034</v>
          </cell>
          <cell r="H361" t="str">
            <v>PKT.PROYEK KALTIM 4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R361">
            <v>0</v>
          </cell>
          <cell r="S361">
            <v>151515009</v>
          </cell>
          <cell r="Y361">
            <v>37279</v>
          </cell>
          <cell r="Z361" t="str">
            <v>JNL BALIK GG/05/G/12/01/BTG KE PIUTANG PENJUALAN CONCRETE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C362" t="str">
            <v>GG/00011/G/01/02/BTG</v>
          </cell>
          <cell r="E362">
            <v>37279</v>
          </cell>
          <cell r="G362" t="str">
            <v>P034</v>
          </cell>
          <cell r="H362" t="str">
            <v>PKT.PROYEK KALTIM 4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R362">
            <v>680329796</v>
          </cell>
          <cell r="S362">
            <v>0</v>
          </cell>
          <cell r="Y362">
            <v>37279</v>
          </cell>
          <cell r="Z362" t="str">
            <v>JNL BALIK GG/141/G/12/01/BTG KE PIUTANG PENJUALAN CONCRETE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C363" t="str">
            <v>GG/00011/G/01/02/BTG</v>
          </cell>
          <cell r="E363">
            <v>37279</v>
          </cell>
          <cell r="G363" t="str">
            <v>P034</v>
          </cell>
          <cell r="H363" t="str">
            <v>PKT.PROYEK KALTIM 4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R363">
            <v>0</v>
          </cell>
          <cell r="S363">
            <v>61848163</v>
          </cell>
          <cell r="Y363">
            <v>37279</v>
          </cell>
          <cell r="Z363" t="str">
            <v>JNL BALIK GG/141/G/12/01/BTG KE PIUTANG PENJUALAN CONCRETE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C364" t="str">
            <v>GG/00011/G/01/02/BTG</v>
          </cell>
          <cell r="E364">
            <v>37279</v>
          </cell>
          <cell r="G364" t="str">
            <v>P034</v>
          </cell>
          <cell r="H364" t="str">
            <v>PKT.PROYEK KALTIM 4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R364">
            <v>0</v>
          </cell>
          <cell r="S364">
            <v>6728120</v>
          </cell>
          <cell r="Y364">
            <v>37279</v>
          </cell>
          <cell r="Z364" t="str">
            <v>JNL BALIK GG/141/G/12/01/BTG KE PIUTANG PENJUALAN CONCRETE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C365" t="str">
            <v>GG/00011/G/01/02/BTG</v>
          </cell>
          <cell r="E365">
            <v>37279</v>
          </cell>
          <cell r="G365" t="str">
            <v>P034</v>
          </cell>
          <cell r="H365" t="str">
            <v>PKT.PROYEK KALTIM 4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R365">
            <v>0</v>
          </cell>
          <cell r="S365">
            <v>370305075</v>
          </cell>
          <cell r="Y365">
            <v>37279</v>
          </cell>
          <cell r="Z365" t="str">
            <v>JNL BALIK GG/141/G/12/01/BTG KE PIUTANG PENJUALAN CONCRETE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C366" t="str">
            <v>GG/00011/G/01/02/BTG</v>
          </cell>
          <cell r="E366">
            <v>37279</v>
          </cell>
          <cell r="G366" t="str">
            <v>P034</v>
          </cell>
          <cell r="H366" t="str">
            <v>PKT.PROYEK KALTIM 4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R366">
            <v>0</v>
          </cell>
          <cell r="S366">
            <v>83513430</v>
          </cell>
          <cell r="Y366">
            <v>37279</v>
          </cell>
          <cell r="Z366" t="str">
            <v>JNL BALIK GG/141/G/12/01/BTG KE PIUTANG PENJUALAN CONCRETE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C367" t="str">
            <v>GG/00011/G/01/02/BTG</v>
          </cell>
          <cell r="E367">
            <v>37279</v>
          </cell>
          <cell r="G367" t="str">
            <v>P034</v>
          </cell>
          <cell r="H367" t="str">
            <v>PKT.PROYEK KALTIM 4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R367">
            <v>0</v>
          </cell>
          <cell r="S367">
            <v>157155105</v>
          </cell>
          <cell r="Y367">
            <v>37279</v>
          </cell>
          <cell r="Z367" t="str">
            <v>JNL BALIK GG/141/G/12/01/BTG KE PIUTANG PENJUALAN CONCRETE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C368" t="str">
            <v>GG/00011/G/01/02/BTG</v>
          </cell>
          <cell r="E368">
            <v>37279</v>
          </cell>
          <cell r="G368" t="str">
            <v>P034</v>
          </cell>
          <cell r="H368" t="str">
            <v>PKT.PROYEK KALTIM 4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R368">
            <v>0</v>
          </cell>
          <cell r="S368">
            <v>779903</v>
          </cell>
          <cell r="Y368">
            <v>37279</v>
          </cell>
          <cell r="Z368" t="str">
            <v>JNL BALIK GG/141/G/12/01/BTG KE PIUTANG PENJUALAN CONCRETE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C369" t="str">
            <v>GG/00012/G/01/02/BTG</v>
          </cell>
          <cell r="E369">
            <v>37279</v>
          </cell>
          <cell r="G369" t="str">
            <v>P034</v>
          </cell>
          <cell r="H369" t="str">
            <v>PKT.PROYEK KALTIM 4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R369">
            <v>157063340</v>
          </cell>
          <cell r="S369">
            <v>0</v>
          </cell>
          <cell r="Y369">
            <v>37279</v>
          </cell>
          <cell r="Z369" t="str">
            <v>JNL PENAGIHAN SUPPLY CONCRETE READY MIX PRD 16 S/D 30 NOP'01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C370" t="str">
            <v>GG/00012/G/01/02/BTG</v>
          </cell>
          <cell r="E370">
            <v>37279</v>
          </cell>
          <cell r="G370" t="str">
            <v>P034</v>
          </cell>
          <cell r="H370" t="str">
            <v>PKT.PROYEK KALTIM 4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R370">
            <v>0</v>
          </cell>
          <cell r="S370">
            <v>14278485</v>
          </cell>
          <cell r="Y370">
            <v>37279</v>
          </cell>
          <cell r="Z370" t="str">
            <v>JNL PENAGIHAN SUPPLY CONCRETE READY MIX PRD 16 S/D 30 NOP'01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C371" t="str">
            <v>GG/00012/G/01/02/BTG</v>
          </cell>
          <cell r="E371">
            <v>37279</v>
          </cell>
          <cell r="G371" t="str">
            <v>P034</v>
          </cell>
          <cell r="H371" t="str">
            <v>PKT.PROYEK KALTIM 4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R371">
            <v>0</v>
          </cell>
          <cell r="S371">
            <v>62313867</v>
          </cell>
          <cell r="Y371">
            <v>37279</v>
          </cell>
          <cell r="Z371" t="str">
            <v>JNL PENAGIHAN SUPPLY CONCRETE READY MIX PRD 16 S/D 30 NOP'01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C372" t="str">
            <v>GG/00012/G/01/02/BTG</v>
          </cell>
          <cell r="E372">
            <v>37279</v>
          </cell>
          <cell r="G372" t="str">
            <v>P034</v>
          </cell>
          <cell r="H372" t="str">
            <v>PKT.PROYEK KALTIM 4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R372">
            <v>0</v>
          </cell>
          <cell r="S372">
            <v>80470988</v>
          </cell>
          <cell r="Y372">
            <v>37279</v>
          </cell>
          <cell r="Z372" t="str">
            <v>JNL PENAGIHAN SUPPLY CONCRETE READY MIX PRD 16 S/D 30 NOP'01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C373" t="str">
            <v>GG/00013/G/01/02/BTG</v>
          </cell>
          <cell r="E373">
            <v>37279</v>
          </cell>
          <cell r="G373" t="str">
            <v>U001</v>
          </cell>
          <cell r="H373" t="str">
            <v>UNITED TRACTORS, PT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R373">
            <v>448200</v>
          </cell>
          <cell r="S373">
            <v>0</v>
          </cell>
          <cell r="Y373">
            <v>37279</v>
          </cell>
          <cell r="Z373" t="str">
            <v>JNL PEMBUKUAN SPARE PARTS ALAT BERAT PT KIE BACKUP TERLAMPIR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C374" t="str">
            <v>GG/00013/G/01/02/BTG</v>
          </cell>
          <cell r="E374">
            <v>37279</v>
          </cell>
          <cell r="G374" t="str">
            <v>U001</v>
          </cell>
          <cell r="H374" t="str">
            <v>UNITED TRACTORS, PT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R374">
            <v>0</v>
          </cell>
          <cell r="S374">
            <v>448200</v>
          </cell>
          <cell r="Y374">
            <v>37279</v>
          </cell>
          <cell r="Z374" t="str">
            <v>JNL PEMBUKUAN SPARE PARTS ALAT BERAT PT KIE BACKUP TERLAMPIR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C375" t="str">
            <v>GG/00014/G/01/02/BTG</v>
          </cell>
          <cell r="E375">
            <v>37279</v>
          </cell>
          <cell r="G375" t="str">
            <v>K046</v>
          </cell>
          <cell r="H375" t="str">
            <v>KALTIM PASIFIC AMMONIA, PT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R375">
            <v>410542045</v>
          </cell>
          <cell r="S375">
            <v>0</v>
          </cell>
          <cell r="Y375">
            <v>37279</v>
          </cell>
          <cell r="Z375" t="str">
            <v>JNL PENAGIHAN SEWA KANTOR PERIODE 1 SEPT'01 S/D 28 PEBR'2002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C376" t="str">
            <v>GG/00014/G/01/02/BTG</v>
          </cell>
          <cell r="E376">
            <v>37279</v>
          </cell>
          <cell r="G376" t="str">
            <v>K046</v>
          </cell>
          <cell r="H376" t="str">
            <v>KALTIM PASIFIC AMMONIA, PT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R376">
            <v>26204811</v>
          </cell>
          <cell r="S376">
            <v>0</v>
          </cell>
          <cell r="Y376">
            <v>37279</v>
          </cell>
          <cell r="Z376" t="str">
            <v>JNL PENAGIHAN SEWA KANTOR PERIODE 1 SEPT'01 S/D 28 PEBR'2002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C377" t="str">
            <v>GG/00014/G/01/02/BTG</v>
          </cell>
          <cell r="E377">
            <v>37279</v>
          </cell>
          <cell r="G377" t="str">
            <v>K046</v>
          </cell>
          <cell r="H377" t="str">
            <v>KALTIM PASIFIC AMMONIA, PT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R377">
            <v>37446507</v>
          </cell>
          <cell r="S377">
            <v>0</v>
          </cell>
          <cell r="Y377">
            <v>37279</v>
          </cell>
          <cell r="Z377" t="str">
            <v>JNL PENAGIHAN SEWA KANTOR PERIODE 1 SEPT'01 S/D 28 PEBR'2002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C378" t="str">
            <v>GG/00014/G/01/02/BTG</v>
          </cell>
          <cell r="E378">
            <v>37279</v>
          </cell>
          <cell r="G378" t="str">
            <v>K046</v>
          </cell>
          <cell r="H378" t="str">
            <v>KALTIM PASIFIC AMMONIA, PT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R378">
            <v>0</v>
          </cell>
          <cell r="S378">
            <v>26204811</v>
          </cell>
          <cell r="Y378">
            <v>37279</v>
          </cell>
          <cell r="Z378" t="str">
            <v>JNL PENAGIHAN SEWA KANTOR PERIODE 1 SEPT'01 S/D 28 PEBR'2002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C379" t="str">
            <v>GG/00014/G/01/02/BTG</v>
          </cell>
          <cell r="E379">
            <v>37279</v>
          </cell>
          <cell r="G379" t="str">
            <v>K046</v>
          </cell>
          <cell r="H379" t="str">
            <v>KALTIM PASIFIC AMMONIA, PT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R379">
            <v>0</v>
          </cell>
          <cell r="S379">
            <v>37446507</v>
          </cell>
          <cell r="Y379">
            <v>37279</v>
          </cell>
          <cell r="Z379" t="str">
            <v>JNL PENAGIHAN SEWA KANTOR PERIODE 1 SEPT'01 S/D 28 PEBR'2002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C380" t="str">
            <v>GG/00014/G/01/02/BTG</v>
          </cell>
          <cell r="E380">
            <v>37279</v>
          </cell>
          <cell r="G380" t="str">
            <v>K046</v>
          </cell>
          <cell r="H380" t="str">
            <v>KALTIM PASIFIC AMMONIA, PT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R380">
            <v>0</v>
          </cell>
          <cell r="S380">
            <v>205271040</v>
          </cell>
          <cell r="Y380">
            <v>37279</v>
          </cell>
          <cell r="Z380" t="str">
            <v>JNL PENAGIHAN SEWA KANTOR PERIODE 1 SEPT'01 S/D 28 PEBR'2002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C381" t="str">
            <v>GG/00014/G/01/02/BTG</v>
          </cell>
          <cell r="E381">
            <v>37279</v>
          </cell>
          <cell r="G381" t="str">
            <v>K046</v>
          </cell>
          <cell r="H381" t="str">
            <v>KALTIM PASIFIC AMMONIA, PT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R381">
            <v>0</v>
          </cell>
          <cell r="S381">
            <v>136847337</v>
          </cell>
          <cell r="Y381">
            <v>37279</v>
          </cell>
          <cell r="Z381" t="str">
            <v>JNL PENAGIHAN SEWA KANTOR PERIODE 1 SEPT'01 S/D 28 PEBR'2002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C382" t="str">
            <v>GG/00014/G/01/02/BTG</v>
          </cell>
          <cell r="E382">
            <v>37279</v>
          </cell>
          <cell r="G382" t="str">
            <v>K046</v>
          </cell>
          <cell r="H382" t="str">
            <v>KALTIM PASIFIC AMMONIA, PT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R382">
            <v>0</v>
          </cell>
          <cell r="S382">
            <v>68423668</v>
          </cell>
          <cell r="Y382">
            <v>37279</v>
          </cell>
          <cell r="Z382" t="str">
            <v>JNL PENAGIHAN SEWA KANTOR PERIODE 1 SEPT'01 S/D 28 PEBR'2002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C383" t="str">
            <v>GG/00015/G/01/02/BTG</v>
          </cell>
          <cell r="E383">
            <v>37279</v>
          </cell>
          <cell r="G383" t="str">
            <v>C022</v>
          </cell>
          <cell r="H383" t="str">
            <v>CATUR BANGUN M.S, PT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R383">
            <v>85000000</v>
          </cell>
          <cell r="S383">
            <v>0</v>
          </cell>
          <cell r="Y383">
            <v>37279</v>
          </cell>
          <cell r="Z383" t="str">
            <v>JNL BALIK PENDAPATAN DITERIMA DIMUKA EX.RR/00021/B/12/01/BTG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C384" t="str">
            <v>GG/00015/G/01/02/BTG</v>
          </cell>
          <cell r="E384">
            <v>37279</v>
          </cell>
          <cell r="G384" t="str">
            <v>C022</v>
          </cell>
          <cell r="H384" t="str">
            <v>CATUR BANGUN M.S, PT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R384">
            <v>0</v>
          </cell>
          <cell r="S384">
            <v>7595114</v>
          </cell>
          <cell r="Y384">
            <v>37279</v>
          </cell>
          <cell r="Z384" t="str">
            <v>JNL BALIK PENDAPATAN DITERIMA DIMUKA EX.RR/00021/B/12/01/BTG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C385" t="str">
            <v>GG/00015/G/01/02/BTG</v>
          </cell>
          <cell r="E385">
            <v>37279</v>
          </cell>
          <cell r="G385" t="str">
            <v>C022</v>
          </cell>
          <cell r="H385" t="str">
            <v>CATUR BANGUN M.S, PT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R385">
            <v>0</v>
          </cell>
          <cell r="S385">
            <v>75951142</v>
          </cell>
          <cell r="Y385">
            <v>37279</v>
          </cell>
          <cell r="Z385" t="str">
            <v>JNL BALIK PENDAPATAN DITERIMA DIMUKA EX.RR/00021/B/12/01/BTG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C386" t="str">
            <v>GG/00015/G/01/02/BTG</v>
          </cell>
          <cell r="E386">
            <v>37279</v>
          </cell>
          <cell r="G386" t="str">
            <v>C022</v>
          </cell>
          <cell r="H386" t="str">
            <v>CATUR BANGUN M.S, PT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R386">
            <v>0</v>
          </cell>
          <cell r="S386">
            <v>1453744</v>
          </cell>
          <cell r="Y386">
            <v>37279</v>
          </cell>
          <cell r="Z386" t="str">
            <v>JNL BALIK PENDAPATAN DITERIMA DIMUKA EX.RR/00021/B/12/01/BTG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C387" t="str">
            <v>GG/00016/G/01/02/BTG</v>
          </cell>
          <cell r="E387">
            <v>37279</v>
          </cell>
          <cell r="G387" t="str">
            <v>P034</v>
          </cell>
          <cell r="H387" t="str">
            <v>PKT.PROYEK KALTIM 4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R387">
            <v>3640329</v>
          </cell>
          <cell r="S387">
            <v>0</v>
          </cell>
          <cell r="Y387">
            <v>37279</v>
          </cell>
          <cell r="Z387" t="str">
            <v>JNL SUPPLY CONCRETE (UBS-4) PRD 29 DES'01 S/D 15 JANUARI'02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C388" t="str">
            <v>GG/00016/G/01/02/BTG</v>
          </cell>
          <cell r="E388">
            <v>37279</v>
          </cell>
          <cell r="G388" t="str">
            <v>P034</v>
          </cell>
          <cell r="H388" t="str">
            <v>PKT.PROYEK KALTIM 4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R388">
            <v>50516469</v>
          </cell>
          <cell r="S388">
            <v>0</v>
          </cell>
          <cell r="Y388">
            <v>37279</v>
          </cell>
          <cell r="Z388" t="str">
            <v>JNL SUPPLY CONCRETE (UBS-4) PRD 29 DES'01 S/D 15 JANUARI'02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C389" t="str">
            <v>GG/00016/G/01/02/BTG</v>
          </cell>
          <cell r="E389">
            <v>37279</v>
          </cell>
          <cell r="G389" t="str">
            <v>P034</v>
          </cell>
          <cell r="H389" t="str">
            <v>PKT.PROYEK KALTIM 4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R389">
            <v>0</v>
          </cell>
          <cell r="S389">
            <v>3640329</v>
          </cell>
          <cell r="Y389">
            <v>37279</v>
          </cell>
          <cell r="Z389" t="str">
            <v>JNL SUPPLY CONCRETE (UBS-4) PRD 29 DES'01 S/D 15 JANUARI'02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C390" t="str">
            <v>GG/00016/G/01/02/BTG</v>
          </cell>
          <cell r="E390">
            <v>37279</v>
          </cell>
          <cell r="G390" t="str">
            <v>P034</v>
          </cell>
          <cell r="H390" t="str">
            <v>PKT.PROYEK KALTIM 4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R390">
            <v>0</v>
          </cell>
          <cell r="S390">
            <v>50516469</v>
          </cell>
          <cell r="Y390">
            <v>37279</v>
          </cell>
          <cell r="Z390" t="str">
            <v>JNL SUPPLY CONCRETE (UBS-4) PRD 29 DES'01 S/D 15 JANUARI'02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C391" t="str">
            <v>GG/00017/G/01/02/BTG</v>
          </cell>
          <cell r="E391">
            <v>37279</v>
          </cell>
          <cell r="G391" t="str">
            <v>P034</v>
          </cell>
          <cell r="H391" t="str">
            <v>PKT.PROYEK KALTIM 4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R391">
            <v>10801584</v>
          </cell>
          <cell r="S391">
            <v>0</v>
          </cell>
          <cell r="Y391">
            <v>37279</v>
          </cell>
          <cell r="Z391" t="str">
            <v>JNL SUPPLY CONCRETE READY PRD 29 DES'01 S/D 15 JANUARI 2002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C392" t="str">
            <v>GG/00017/G/01/02/BTG</v>
          </cell>
          <cell r="E392">
            <v>37279</v>
          </cell>
          <cell r="G392" t="str">
            <v>P034</v>
          </cell>
          <cell r="H392" t="str">
            <v>PKT.PROYEK KALTIM 4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R392">
            <v>241571692</v>
          </cell>
          <cell r="S392">
            <v>0</v>
          </cell>
          <cell r="Y392">
            <v>37279</v>
          </cell>
          <cell r="Z392" t="str">
            <v>JNL SUPPLY CONCRETE READY PRD 29 DES'01 S/D 15 JANUARI 2002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C393" t="str">
            <v>GG/00017/G/01/02/BTG</v>
          </cell>
          <cell r="E393">
            <v>37279</v>
          </cell>
          <cell r="G393" t="str">
            <v>P034</v>
          </cell>
          <cell r="H393" t="str">
            <v>PKT.PROYEK KALTIM 4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R393">
            <v>0</v>
          </cell>
          <cell r="S393">
            <v>10801584</v>
          </cell>
          <cell r="Y393">
            <v>37279</v>
          </cell>
          <cell r="Z393" t="str">
            <v>JNL SUPPLY CONCRETE READY PRD 29 DES'01 S/D 15 JANUARI 2002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C394" t="str">
            <v>GG/00017/G/01/02/BTG</v>
          </cell>
          <cell r="E394">
            <v>37279</v>
          </cell>
          <cell r="G394" t="str">
            <v>P034</v>
          </cell>
          <cell r="H394" t="str">
            <v>PKT.PROYEK KALTIM 4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R394">
            <v>0</v>
          </cell>
          <cell r="S394">
            <v>241571692</v>
          </cell>
          <cell r="Y394">
            <v>37279</v>
          </cell>
          <cell r="Z394" t="str">
            <v>JNL SUPPLY CONCRETE READY PRD 29 DES'01 S/D 15 JANUARI 2002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C395" t="str">
            <v>GG/00018/G/01/02/BTG</v>
          </cell>
          <cell r="E395">
            <v>37279</v>
          </cell>
          <cell r="G395" t="str">
            <v>T013</v>
          </cell>
          <cell r="H395" t="str">
            <v>TRUBA JURONG ENGINEERING,PT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R395">
            <v>6657015</v>
          </cell>
          <cell r="S395">
            <v>0</v>
          </cell>
          <cell r="Y395">
            <v>37279</v>
          </cell>
          <cell r="Z395" t="str">
            <v>JNL SUPPLY CONCRETE READY PRD 29 DES'01 S/D 15 JANUARI 2002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C396" t="str">
            <v>GG/00018/G/01/02/BTG</v>
          </cell>
          <cell r="E396">
            <v>37279</v>
          </cell>
          <cell r="G396" t="str">
            <v>T013</v>
          </cell>
          <cell r="H396" t="str">
            <v>TRUBA JURONG ENGINEERING,PT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R396">
            <v>49705712</v>
          </cell>
          <cell r="S396">
            <v>0</v>
          </cell>
          <cell r="Y396">
            <v>37279</v>
          </cell>
          <cell r="Z396" t="str">
            <v>JNL SUPPLY CONCRETE READY PRD 29 DES'01 S/D 15 JANUARI 2002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C397" t="str">
            <v>GG/00018/G/01/02/BTG</v>
          </cell>
          <cell r="E397">
            <v>37279</v>
          </cell>
          <cell r="G397" t="str">
            <v>T013</v>
          </cell>
          <cell r="H397" t="str">
            <v>TRUBA JURONG ENGINEERING,PT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R397">
            <v>0</v>
          </cell>
          <cell r="S397">
            <v>6657015</v>
          </cell>
          <cell r="Y397">
            <v>37279</v>
          </cell>
          <cell r="Z397" t="str">
            <v>JNL SUPPLY CONCRETE READY PRD 29 DES'01 S/D 15 JANUARI 2002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C398" t="str">
            <v>GG/00018/G/01/02/BTG</v>
          </cell>
          <cell r="E398">
            <v>37279</v>
          </cell>
          <cell r="G398" t="str">
            <v>T013</v>
          </cell>
          <cell r="H398" t="str">
            <v>TRUBA JURONG ENGINEERING,PT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R398">
            <v>0</v>
          </cell>
          <cell r="S398">
            <v>49705712</v>
          </cell>
          <cell r="Y398">
            <v>37279</v>
          </cell>
          <cell r="Z398" t="str">
            <v>JNL SUPPLY CONCRETE READY PRD 29 DES'01 S/D 15 JANUARI 2002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C399" t="str">
            <v>GG/00019/G/01/02/BTG</v>
          </cell>
          <cell r="E399">
            <v>37281</v>
          </cell>
          <cell r="G399" t="str">
            <v>B027</v>
          </cell>
          <cell r="H399" t="str">
            <v>BANK MANDIRI (PERSERO) LHOK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R399">
            <v>82783356</v>
          </cell>
          <cell r="S399">
            <v>0</v>
          </cell>
          <cell r="Y399">
            <v>37281</v>
          </cell>
          <cell r="Z399" t="str">
            <v>JURNAL JASA SEWA KANTOR DI WISMA KIE PERIODE JANUARI 2002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C400" t="str">
            <v>GG/00019/G/01/02/BTG</v>
          </cell>
          <cell r="E400">
            <v>37281</v>
          </cell>
          <cell r="G400" t="str">
            <v>B027</v>
          </cell>
          <cell r="H400" t="str">
            <v>BANK MANDIRI (PERSERO) LHOK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R400">
            <v>0</v>
          </cell>
          <cell r="S400">
            <v>82783356</v>
          </cell>
          <cell r="Y400">
            <v>37281</v>
          </cell>
          <cell r="Z400" t="str">
            <v>JURNAL JASA SEWA KANTOR DI WISMA KIE PERIODE JANUARI 2002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C401" t="str">
            <v>GG/00020/G/01/02/BTG</v>
          </cell>
          <cell r="E401">
            <v>37281</v>
          </cell>
          <cell r="G401" t="str">
            <v>B012</v>
          </cell>
          <cell r="H401" t="str">
            <v>BANK RAKYAT INDONESIA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R401">
            <v>20108480</v>
          </cell>
          <cell r="S401">
            <v>0</v>
          </cell>
          <cell r="Y401">
            <v>37281</v>
          </cell>
          <cell r="Z401" t="str">
            <v>JURNAL JASA SEWA KANTOR DI WISMA KIE PERIODE JANUARI 2002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C402" t="str">
            <v>GG/00020/G/01/02/BTG</v>
          </cell>
          <cell r="E402">
            <v>37281</v>
          </cell>
          <cell r="G402" t="str">
            <v>B012</v>
          </cell>
          <cell r="H402" t="str">
            <v>BANK RAKYAT INDONESIA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R402">
            <v>0</v>
          </cell>
          <cell r="S402">
            <v>20108480</v>
          </cell>
          <cell r="Y402">
            <v>37281</v>
          </cell>
          <cell r="Z402" t="str">
            <v>JURNAL JASA SEWA KANTOR DI WISMA KIE PERIODE JANUARI 2002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C403" t="str">
            <v>GG/00021/G/01/02/BTG</v>
          </cell>
          <cell r="E403">
            <v>37281</v>
          </cell>
          <cell r="G403" t="str">
            <v>K042</v>
          </cell>
          <cell r="H403" t="str">
            <v>KALTIM PARNA INDUSTRI, PT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R403">
            <v>56720453</v>
          </cell>
          <cell r="S403">
            <v>0</v>
          </cell>
          <cell r="Y403">
            <v>37281</v>
          </cell>
          <cell r="Z403" t="str">
            <v>JURNAL JASA SEWA LAHAN PERIODE JANUARI 2002 BACKUP TERLAMPIR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G404" t="str">
            <v>K042</v>
          </cell>
          <cell r="H404" t="str">
            <v>KALTIM PARNA INDUSTRI, PT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R404">
            <v>0</v>
          </cell>
          <cell r="S404">
            <v>56720453</v>
          </cell>
          <cell r="Y404">
            <v>37281</v>
          </cell>
          <cell r="Z404" t="str">
            <v>JURNAL JASA SEWA LAHAN PERIODE JANUARI 2002 BACKUP TERLAMPIR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C405" t="str">
            <v>GG/00022/G/01/02/BTG</v>
          </cell>
          <cell r="E405">
            <v>37281</v>
          </cell>
          <cell r="G405" t="str">
            <v>K042</v>
          </cell>
          <cell r="H405" t="str">
            <v>KALTIM PARNA INDUSTRI, PT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R405">
            <v>794464</v>
          </cell>
          <cell r="S405">
            <v>0</v>
          </cell>
          <cell r="Y405">
            <v>37281</v>
          </cell>
          <cell r="Z405" t="str">
            <v>JURNAL JASA SEWA KANTOR DI WISMA KIE PERIODE JANUARI 2002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G406" t="str">
            <v>K042</v>
          </cell>
          <cell r="H406" t="str">
            <v>KALTIM PARNA INDUSTRI, PT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R406">
            <v>0</v>
          </cell>
          <cell r="S406">
            <v>794464</v>
          </cell>
          <cell r="Y406">
            <v>37281</v>
          </cell>
          <cell r="Z406" t="str">
            <v>JURNAL JASA SEWA KANTOR DI WISMA KIE PERIODE JANUARI 2002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C407" t="str">
            <v>GG/00023/G/01/02/BTG</v>
          </cell>
          <cell r="E407">
            <v>37281</v>
          </cell>
          <cell r="G407" t="str">
            <v>D012</v>
          </cell>
          <cell r="H407" t="str">
            <v>DSM KALTIM MELAMINE, PT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R407">
            <v>13183500</v>
          </cell>
          <cell r="S407">
            <v>0</v>
          </cell>
          <cell r="Y407">
            <v>37281</v>
          </cell>
          <cell r="Z407" t="str">
            <v>JURNAL JASA SEWA KANTOR DI WISMA KIE PERIODE JANUARI 2002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C408" t="str">
            <v>GG/00023/G/01/02/BTG</v>
          </cell>
          <cell r="E408">
            <v>37281</v>
          </cell>
          <cell r="G408" t="str">
            <v>D012</v>
          </cell>
          <cell r="H408" t="str">
            <v>DSM KALTIM MELAMINE, PT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R408">
            <v>0</v>
          </cell>
          <cell r="S408">
            <v>13183500</v>
          </cell>
          <cell r="Y408">
            <v>37281</v>
          </cell>
          <cell r="Z408" t="str">
            <v>JURNAL JASA SEWA KANTOR DI WISMA KIE PERIODE JANUARI 2002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G409" t="str">
            <v>W001</v>
          </cell>
          <cell r="H409" t="str">
            <v>WIRA GULFINDO SARANA, PT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R409">
            <v>23750000</v>
          </cell>
          <cell r="S409">
            <v>0</v>
          </cell>
          <cell r="Y409">
            <v>37281</v>
          </cell>
          <cell r="Z409" t="str">
            <v>JNL PPN MASUKAN ATAS PENGADAAN 50% 1 UNIT DRY BATCHING PLANT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G410" t="str">
            <v>W001</v>
          </cell>
          <cell r="H410" t="str">
            <v>WIRA GULFINDO SARANA, PT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R410">
            <v>0</v>
          </cell>
          <cell r="S410">
            <v>23750000</v>
          </cell>
          <cell r="Y410">
            <v>37281</v>
          </cell>
          <cell r="Z410" t="str">
            <v>JNL PPN MASUKAN ATAS PENGADAAN 50% 1 UNIT DRY BATCHING PLANT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C411" t="str">
            <v>GG/00025/G/01/02/BTG</v>
          </cell>
          <cell r="E411">
            <v>37281</v>
          </cell>
          <cell r="G411" t="str">
            <v>P006</v>
          </cell>
          <cell r="H411" t="str">
            <v>PUPUK KALTIM (PERSERO),PT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R411">
            <v>90941393</v>
          </cell>
          <cell r="S411">
            <v>0</v>
          </cell>
          <cell r="Y411">
            <v>37281</v>
          </cell>
          <cell r="Z411" t="str">
            <v>JURNAL JASA SEWA LAHAN PERIODE JANUARI 2002 BACKUP TERLAMPIR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C412" t="str">
            <v>GG/00025/G/01/02/BTG</v>
          </cell>
          <cell r="E412">
            <v>37281</v>
          </cell>
          <cell r="G412" t="str">
            <v>P006</v>
          </cell>
          <cell r="H412" t="str">
            <v>PUPUK KALTIM (PERSERO),PT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R412">
            <v>0</v>
          </cell>
          <cell r="S412">
            <v>90941393</v>
          </cell>
          <cell r="Y412">
            <v>37281</v>
          </cell>
          <cell r="Z412" t="str">
            <v>JURNAL JASA SEWA LAHAN PERIODE JANUARI 2002 BACKUP TERLAMPIR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C413" t="str">
            <v>GG/00026/G/01/02/BTG</v>
          </cell>
          <cell r="E413">
            <v>37281</v>
          </cell>
          <cell r="G413" t="str">
            <v>K046</v>
          </cell>
          <cell r="H413" t="str">
            <v>KALTIM PASIFIC AMMONIA, PT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R413">
            <v>37181387</v>
          </cell>
          <cell r="S413">
            <v>0</v>
          </cell>
          <cell r="Y413">
            <v>37281</v>
          </cell>
          <cell r="Z413" t="str">
            <v>JURNAL JASA SEWA LAHAN PERIODE JANUARI 2002 BACKUP TERLAMPIR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C414" t="str">
            <v>GG/00026/G/01/02/BTG</v>
          </cell>
          <cell r="E414">
            <v>37281</v>
          </cell>
          <cell r="G414" t="str">
            <v>K046</v>
          </cell>
          <cell r="H414" t="str">
            <v>KALTIM PASIFIC AMMONIA, PT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R414">
            <v>0</v>
          </cell>
          <cell r="S414">
            <v>37181387</v>
          </cell>
          <cell r="Y414">
            <v>37281</v>
          </cell>
          <cell r="Z414" t="str">
            <v>JURNAL JASA SEWA LAHAN PERIODE JANUARI 2002 BACKUP TERLAMPIR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C415" t="str">
            <v>GG/00027/G/01/02/BTG</v>
          </cell>
          <cell r="E415">
            <v>37281</v>
          </cell>
          <cell r="G415" t="str">
            <v>P006</v>
          </cell>
          <cell r="H415" t="str">
            <v>PUPUK KALTIM (PERSERO),PT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R415">
            <v>2324708</v>
          </cell>
          <cell r="S415">
            <v>0</v>
          </cell>
          <cell r="Y415">
            <v>37281</v>
          </cell>
          <cell r="Z415" t="str">
            <v>JNL SUPPLY CONCRETE READY MIX PERIODE 1 S/D 15 JANUARI 2002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C416" t="str">
            <v>GG/00027/G/01/02/BTG</v>
          </cell>
          <cell r="E416">
            <v>37281</v>
          </cell>
          <cell r="G416" t="str">
            <v>P006</v>
          </cell>
          <cell r="H416" t="str">
            <v>PUPUK KALTIM (PERSERO),PT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R416">
            <v>0</v>
          </cell>
          <cell r="S416">
            <v>2324708</v>
          </cell>
          <cell r="Y416">
            <v>37281</v>
          </cell>
          <cell r="Z416" t="str">
            <v>JNL SUPPLY CONCRETE READY MIX PERIODE 1 S/D 15 JANUARI 2002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C417" t="str">
            <v>GG/00028/G/01/02/BTG</v>
          </cell>
          <cell r="E417">
            <v>37281</v>
          </cell>
          <cell r="G417" t="str">
            <v>P006</v>
          </cell>
          <cell r="H417" t="str">
            <v>PUPUK KALTIM (PERSERO),PT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R417">
            <v>949671</v>
          </cell>
          <cell r="S417">
            <v>0</v>
          </cell>
          <cell r="Y417">
            <v>37281</v>
          </cell>
          <cell r="Z417" t="str">
            <v>JNL SUPPLY CONCRETE READY MIX PERIODE 1 S/D 15 JANUARI 2002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C418" t="str">
            <v>GG/00028/G/01/02/BTG</v>
          </cell>
          <cell r="E418">
            <v>37281</v>
          </cell>
          <cell r="G418" t="str">
            <v>P006</v>
          </cell>
          <cell r="H418" t="str">
            <v>PUPUK KALTIM (PERSERO),PT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R418">
            <v>0</v>
          </cell>
          <cell r="S418">
            <v>949671</v>
          </cell>
          <cell r="Y418">
            <v>37281</v>
          </cell>
          <cell r="Z418" t="str">
            <v>JNL SUPPLY CONCRETE READY MIX PERIODE 1 S/D 15 JANUARI 2002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C419" t="str">
            <v>GG/00029/G/01/02/BTG</v>
          </cell>
          <cell r="E419">
            <v>37281</v>
          </cell>
          <cell r="G419" t="str">
            <v>K002</v>
          </cell>
          <cell r="H419" t="str">
            <v>KALTIM INDUSTRIAL ESTATE,PT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R419">
            <v>446850</v>
          </cell>
          <cell r="S419">
            <v>0</v>
          </cell>
          <cell r="Y419">
            <v>37281</v>
          </cell>
          <cell r="Z419" t="str">
            <v>JNL TUNJANGAN BANTUAN PAJAK KARY KIE &amp; PERBANTUAN PKT JAN'02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G420" t="str">
            <v>K002</v>
          </cell>
          <cell r="H420" t="str">
            <v>KALTIM INDUSTRIAL ESTATE,PT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R420">
            <v>97800</v>
          </cell>
          <cell r="S420">
            <v>0</v>
          </cell>
          <cell r="Y420">
            <v>37281</v>
          </cell>
          <cell r="Z420" t="str">
            <v>JNL TUNJANGAN BANTUAN PAJAK KARY KIE &amp; PERBANTUAN PKT JAN'02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C421" t="str">
            <v>GG/00029/G/01/02/BTG</v>
          </cell>
          <cell r="E421">
            <v>37281</v>
          </cell>
          <cell r="G421" t="str">
            <v>K002</v>
          </cell>
          <cell r="H421" t="str">
            <v>KALTIM INDUSTRIAL ESTATE,PT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R421">
            <v>37650</v>
          </cell>
          <cell r="S421">
            <v>0</v>
          </cell>
          <cell r="Y421">
            <v>37281</v>
          </cell>
          <cell r="Z421" t="str">
            <v>JNL TUNJANGAN BANTUAN PAJAK KARY KIE &amp; PERBANTUAN PKT JAN'02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G422" t="str">
            <v>K002</v>
          </cell>
          <cell r="H422" t="str">
            <v>KALTIM INDUSTRIAL ESTATE,PT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R422">
            <v>204350</v>
          </cell>
          <cell r="S422">
            <v>0</v>
          </cell>
          <cell r="Y422">
            <v>37281</v>
          </cell>
          <cell r="Z422" t="str">
            <v>JNL TUNJANGAN BANTUAN PAJAK KARY KIE &amp; PERBANTUAN PKT JAN'02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C423" t="str">
            <v>GG/00029/G/01/02/BTG</v>
          </cell>
          <cell r="E423">
            <v>37281</v>
          </cell>
          <cell r="G423" t="str">
            <v>K002</v>
          </cell>
          <cell r="H423" t="str">
            <v>KALTIM INDUSTRIAL ESTATE,PT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R423">
            <v>90650</v>
          </cell>
          <cell r="S423">
            <v>0</v>
          </cell>
          <cell r="Y423">
            <v>37281</v>
          </cell>
          <cell r="Z423" t="str">
            <v>JNL TUNJANGAN BANTUAN PAJAK KARY KIE &amp; PERBANTUAN PKT JAN'02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G424" t="str">
            <v>K002</v>
          </cell>
          <cell r="H424" t="str">
            <v>KALTIM INDUSTRIAL ESTATE,PT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R424">
            <v>953000</v>
          </cell>
          <cell r="S424">
            <v>0</v>
          </cell>
          <cell r="Y424">
            <v>37281</v>
          </cell>
          <cell r="Z424" t="str">
            <v>JNL TUNJANGAN BANTUAN PAJAK KARY KIE &amp; PERBANTUAN PKT JAN'02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C425" t="str">
            <v>GG/00029/G/01/02/BTG</v>
          </cell>
          <cell r="E425">
            <v>37281</v>
          </cell>
          <cell r="G425" t="str">
            <v>K002</v>
          </cell>
          <cell r="H425" t="str">
            <v>KALTIM INDUSTRIAL ESTATE,PT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R425">
            <v>41050</v>
          </cell>
          <cell r="S425">
            <v>0</v>
          </cell>
          <cell r="Y425">
            <v>37281</v>
          </cell>
          <cell r="Z425" t="str">
            <v>JNL TUNJANGAN BANTUAN PAJAK KARY KIE &amp; PERBANTUAN PKT JAN'02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G426" t="str">
            <v>K002</v>
          </cell>
          <cell r="H426" t="str">
            <v>KALTIM INDUSTRIAL ESTATE,PT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R426">
            <v>591250</v>
          </cell>
          <cell r="S426">
            <v>0</v>
          </cell>
          <cell r="Y426">
            <v>37281</v>
          </cell>
          <cell r="Z426" t="str">
            <v>JNL TUNJANGAN BANTUAN PAJAK KARY KIE &amp; PERBANTUAN PKT JAN'02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C427" t="str">
            <v>GG/00029/G/01/02/BTG</v>
          </cell>
          <cell r="E427">
            <v>37281</v>
          </cell>
          <cell r="G427" t="str">
            <v>K002</v>
          </cell>
          <cell r="H427" t="str">
            <v>KALTIM INDUSTRIAL ESTATE,PT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R427">
            <v>369000</v>
          </cell>
          <cell r="S427">
            <v>0</v>
          </cell>
          <cell r="Y427">
            <v>37281</v>
          </cell>
          <cell r="Z427" t="str">
            <v>JNL TUNJANGAN BANTUAN PAJAK KARY KIE &amp; PERBANTUAN PKT JAN'02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C428" t="str">
            <v>GG/00029/G/01/02/BTG</v>
          </cell>
          <cell r="E428">
            <v>37281</v>
          </cell>
          <cell r="G428" t="str">
            <v>K002</v>
          </cell>
          <cell r="H428" t="str">
            <v>KALTIM INDUSTRIAL ESTATE,PT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R428">
            <v>1147850</v>
          </cell>
          <cell r="S428">
            <v>0</v>
          </cell>
          <cell r="Y428">
            <v>37281</v>
          </cell>
          <cell r="Z428" t="str">
            <v>JNL TUNJANGAN BANTUAN PAJAK KARY KIE &amp; PERBANTUAN PKT JAN'02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C429" t="str">
            <v>GG/00029/G/01/02/BTG</v>
          </cell>
          <cell r="E429">
            <v>37281</v>
          </cell>
          <cell r="G429" t="str">
            <v>K002</v>
          </cell>
          <cell r="H429" t="str">
            <v>KALTIM INDUSTRIAL ESTATE,PT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R429">
            <v>0</v>
          </cell>
          <cell r="S429">
            <v>3979450</v>
          </cell>
          <cell r="Y429">
            <v>37281</v>
          </cell>
          <cell r="Z429" t="str">
            <v>JNL TUNJANGAN BANTUAN PAJAK KARY KIE &amp; PERBANTUAN PKT JAN'02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C430" t="str">
            <v>GG/00030/G/01/02/BTG</v>
          </cell>
          <cell r="E430">
            <v>37282</v>
          </cell>
          <cell r="G430" t="str">
            <v>A013</v>
          </cell>
          <cell r="H430" t="str">
            <v>ARTHA PUSAKA MITRA SAKTI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R430">
            <v>23800000</v>
          </cell>
          <cell r="S430">
            <v>0</v>
          </cell>
          <cell r="Y430">
            <v>37282</v>
          </cell>
          <cell r="Z430" t="str">
            <v>JNL PEMBUKUAN PERSEDIAAN OLIE UTK PEMELIHARAAN ALAT BERAT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C431" t="str">
            <v>GG/00030/G/01/02/BTG</v>
          </cell>
          <cell r="E431">
            <v>37282</v>
          </cell>
          <cell r="G431" t="str">
            <v>A013</v>
          </cell>
          <cell r="H431" t="str">
            <v>ARTHA PUSAKA MITRA SAKTI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R431">
            <v>0</v>
          </cell>
          <cell r="S431">
            <v>23800000</v>
          </cell>
          <cell r="Y431">
            <v>37282</v>
          </cell>
          <cell r="Z431" t="str">
            <v>JNL PEMBUKUAN PERSEDIAAN OLIE UTK PEMELIHARAAN ALAT BERAT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G432" t="str">
            <v>K027</v>
          </cell>
          <cell r="H432" t="str">
            <v>KOPERASI KARY.PT.KIE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R432">
            <v>74546940</v>
          </cell>
          <cell r="S432">
            <v>0</v>
          </cell>
          <cell r="Y432">
            <v>37282</v>
          </cell>
          <cell r="Z432" t="str">
            <v>JL PEMBUKUAN PERSED.BATU PECAH &amp; PASIR CUCI EX.PALU TAHAP IV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C433" t="str">
            <v>GG/00031/G/01/02/BTG</v>
          </cell>
          <cell r="E433">
            <v>37282</v>
          </cell>
          <cell r="G433" t="str">
            <v>K027</v>
          </cell>
          <cell r="H433" t="str">
            <v>KOPERASI KARY.PT.KIE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R433">
            <v>95267157</v>
          </cell>
          <cell r="S433">
            <v>0</v>
          </cell>
          <cell r="Y433">
            <v>37282</v>
          </cell>
          <cell r="Z433" t="str">
            <v>JL PEMBUKUAN PERSED.BATU PECAH &amp; PASIR CUCI EX.PALU TAHAP IV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C434" t="str">
            <v>GG/00031/G/01/02/BTG</v>
          </cell>
          <cell r="E434">
            <v>37282</v>
          </cell>
          <cell r="G434" t="str">
            <v>K027</v>
          </cell>
          <cell r="H434" t="str">
            <v>KOPERASI KARY.PT.KIE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R434">
            <v>0</v>
          </cell>
          <cell r="S434">
            <v>169814097</v>
          </cell>
          <cell r="Y434">
            <v>37282</v>
          </cell>
          <cell r="Z434" t="str">
            <v>JL PEMBUKUAN PERSED.BATU PECAH &amp; PASIR CUCI EX.PALU TAHAP IV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C435" t="str">
            <v>GG/00032/G/01/02/BTG</v>
          </cell>
          <cell r="E435">
            <v>37282</v>
          </cell>
          <cell r="G435" t="str">
            <v>8602714</v>
          </cell>
          <cell r="H435" t="str">
            <v>ALI HERNOWO, SH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R435">
            <v>10668015</v>
          </cell>
          <cell r="S435">
            <v>0</v>
          </cell>
          <cell r="Y435">
            <v>37282</v>
          </cell>
          <cell r="Z435" t="str">
            <v>JNL P/J UM PEMBELIAN SPARE PARTS GEAR BOX BATCHING PLANT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C436" t="str">
            <v>GG/00032/G/01/02/BTG</v>
          </cell>
          <cell r="E436">
            <v>37282</v>
          </cell>
          <cell r="G436" t="str">
            <v>8602714</v>
          </cell>
          <cell r="H436" t="str">
            <v>ALI HERNOWO, SH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R436">
            <v>325000</v>
          </cell>
          <cell r="S436">
            <v>0</v>
          </cell>
          <cell r="Y436">
            <v>37282</v>
          </cell>
          <cell r="Z436" t="str">
            <v>JNL P/J UM PEMBELIAN SPARE PARTS GEAR BOX BATCHING PLANT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C437" t="str">
            <v>GG/00032/G/01/02/BTG</v>
          </cell>
          <cell r="E437">
            <v>37282</v>
          </cell>
          <cell r="G437" t="str">
            <v>8602714</v>
          </cell>
          <cell r="H437" t="str">
            <v>ALI HERNOWO, SH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R437">
            <v>1066802</v>
          </cell>
          <cell r="S437">
            <v>0</v>
          </cell>
          <cell r="Y437">
            <v>37282</v>
          </cell>
          <cell r="Z437" t="str">
            <v>JNL P/J UM PEMBELIAN SPARE PARTS GEAR BOX BATCHING PLANT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C438" t="str">
            <v>GG/00032/G/01/02/BTG</v>
          </cell>
          <cell r="E438">
            <v>37282</v>
          </cell>
          <cell r="G438" t="str">
            <v>8602714</v>
          </cell>
          <cell r="H438" t="str">
            <v>ALI HERNOWO, SH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R438">
            <v>0</v>
          </cell>
          <cell r="S438">
            <v>1066802</v>
          </cell>
          <cell r="Y438">
            <v>37282</v>
          </cell>
          <cell r="Z438" t="str">
            <v>JNL P/J UM PEMBELIAN SPARE PARTS GEAR BOX BATCHING PLANT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C439" t="str">
            <v>GG/00032/G/01/02/BTG</v>
          </cell>
          <cell r="E439">
            <v>37282</v>
          </cell>
          <cell r="G439" t="str">
            <v>8602714</v>
          </cell>
          <cell r="H439" t="str">
            <v>ALI HERNOWO, SH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R439">
            <v>0</v>
          </cell>
          <cell r="S439">
            <v>10993015</v>
          </cell>
          <cell r="Y439">
            <v>37282</v>
          </cell>
          <cell r="Z439" t="str">
            <v>JNL P/J UM PEMBELIAN SPARE PARTS GEAR BOX BATCHING PLANT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C440" t="str">
            <v>GG/00033/G/01/02/BTG</v>
          </cell>
          <cell r="E440">
            <v>37282</v>
          </cell>
          <cell r="G440" t="str">
            <v>8602714</v>
          </cell>
          <cell r="H440" t="str">
            <v>ALI HERNOWO, SH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R440">
            <v>16363600</v>
          </cell>
          <cell r="S440">
            <v>0</v>
          </cell>
          <cell r="Y440">
            <v>37282</v>
          </cell>
          <cell r="Z440" t="str">
            <v>JURNAL P/J UM PEMBELIAN BBM SOLAR SEBANYAK 20.000 LITER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C441" t="str">
            <v>GG/00033/G/01/02/BTG</v>
          </cell>
          <cell r="E441">
            <v>37282</v>
          </cell>
          <cell r="G441" t="str">
            <v>8602714</v>
          </cell>
          <cell r="H441" t="str">
            <v>ALI HERNOWO, SH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R441">
            <v>1636400</v>
          </cell>
          <cell r="S441">
            <v>0</v>
          </cell>
          <cell r="Y441">
            <v>37282</v>
          </cell>
          <cell r="Z441" t="str">
            <v>JURNAL P/J UM PEMBELIAN BBM SOLAR SEBANYAK 20.000 LITER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C442" t="str">
            <v>GG/00033/G/01/02/BTG</v>
          </cell>
          <cell r="E442">
            <v>37282</v>
          </cell>
          <cell r="G442" t="str">
            <v>8602714</v>
          </cell>
          <cell r="H442" t="str">
            <v>ALI HERNOWO, SH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R442">
            <v>54000</v>
          </cell>
          <cell r="S442">
            <v>0</v>
          </cell>
          <cell r="Y442">
            <v>37282</v>
          </cell>
          <cell r="Z442" t="str">
            <v>JURNAL P/J UM PEMBELIAN BBM SOLAR SEBANYAK 20.000 LITER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C443" t="str">
            <v>GG/00033/G/01/02/BTG</v>
          </cell>
          <cell r="E443">
            <v>37282</v>
          </cell>
          <cell r="G443" t="str">
            <v>8602714</v>
          </cell>
          <cell r="H443" t="str">
            <v>ALI HERNOWO, SH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R443">
            <v>0</v>
          </cell>
          <cell r="S443">
            <v>18054000</v>
          </cell>
          <cell r="Y443">
            <v>37282</v>
          </cell>
          <cell r="Z443" t="str">
            <v>JURNAL P/J UM PEMBELIAN BBM SOLAR SEBANYAK 20.000 LITER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G444" t="str">
            <v>8602714</v>
          </cell>
          <cell r="H444" t="str">
            <v>ALI HERNOWO, SH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R444">
            <v>1200000</v>
          </cell>
          <cell r="S444">
            <v>0</v>
          </cell>
          <cell r="Y444">
            <v>37282</v>
          </cell>
          <cell r="Z444" t="str">
            <v>JNL P/J UM PEMBELIAN TERPAL &amp; HOSE HIDROLIC BACKUP TERLAMPIR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G445" t="str">
            <v>8602714</v>
          </cell>
          <cell r="H445" t="str">
            <v>ALI HERNOWO, SH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R445">
            <v>562500</v>
          </cell>
          <cell r="S445">
            <v>0</v>
          </cell>
          <cell r="Y445">
            <v>37282</v>
          </cell>
          <cell r="Z445" t="str">
            <v>JNL P/J UM PEMBELIAN TERPAL &amp; HOSE HIDROLIC BACKUP TERLAMPIR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G446" t="str">
            <v>8602714</v>
          </cell>
          <cell r="H446" t="str">
            <v>ALI HERNOWO, SH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R446">
            <v>0</v>
          </cell>
          <cell r="S446">
            <v>1200000</v>
          </cell>
          <cell r="Y446">
            <v>37282</v>
          </cell>
          <cell r="Z446" t="str">
            <v>JNL P/J UM PEMBELIAN TERPAL &amp; HOSE HIDROLIC BACKUP TERLAMPIR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C447" t="str">
            <v>GG/00034/G/01/02/BTG</v>
          </cell>
          <cell r="E447">
            <v>37282</v>
          </cell>
          <cell r="G447" t="str">
            <v>8602714</v>
          </cell>
          <cell r="H447" t="str">
            <v>ALI HERNOWO, SH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R447">
            <v>0</v>
          </cell>
          <cell r="S447">
            <v>562500</v>
          </cell>
          <cell r="Y447">
            <v>37282</v>
          </cell>
          <cell r="Z447" t="str">
            <v>JNL P/J UM PEMBELIAN TERPAL &amp; HOSE HIDROLIC BACKUP TERLAMPIR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G448" t="str">
            <v>8100413</v>
          </cell>
          <cell r="H448" t="str">
            <v>IR.REVENSI SITOMPUL, MM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R448">
            <v>340896</v>
          </cell>
          <cell r="S448">
            <v>0</v>
          </cell>
          <cell r="Y448">
            <v>37282</v>
          </cell>
          <cell r="Z448" t="str">
            <v>JNL P/J UMPD KE JAKARTA SPPD NO.06/SPPD/PERSO/KIE/XII/2001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C449" t="str">
            <v>GG/00035/G/01/02/BTG</v>
          </cell>
          <cell r="E449">
            <v>37282</v>
          </cell>
          <cell r="G449" t="str">
            <v>8100413</v>
          </cell>
          <cell r="H449" t="str">
            <v>IR.REVENSI SITOMPUL, MM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R449">
            <v>5272081</v>
          </cell>
          <cell r="S449">
            <v>0</v>
          </cell>
          <cell r="Y449">
            <v>37282</v>
          </cell>
          <cell r="Z449" t="str">
            <v>JNL P/J UMPD KE JAKARTA SPPD NO.06/SPPD/PERSO/KIE/XII/2001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G450" t="str">
            <v>8100413</v>
          </cell>
          <cell r="H450" t="str">
            <v>IR.REVENSI SITOMPUL, MM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R450">
            <v>0</v>
          </cell>
          <cell r="S450">
            <v>4825000</v>
          </cell>
          <cell r="Y450">
            <v>37282</v>
          </cell>
          <cell r="Z450" t="str">
            <v>JNL P/J UMPD KE JAKARTA SPPD NO.06/SPPD/PERSO/KIE/XII/2001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C451" t="str">
            <v>GG/00035/G/01/02/BTG</v>
          </cell>
          <cell r="E451">
            <v>37282</v>
          </cell>
          <cell r="G451" t="str">
            <v>8100413</v>
          </cell>
          <cell r="H451" t="str">
            <v>IR.REVENSI SITOMPUL, MM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R451">
            <v>0</v>
          </cell>
          <cell r="S451">
            <v>787977</v>
          </cell>
          <cell r="Y451">
            <v>37282</v>
          </cell>
          <cell r="Z451" t="str">
            <v>JNL P/J UMPD KE JAKARTA SPPD NO.06/SPPD/PERSO/KIE/XII/2001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C452" t="str">
            <v>GG/00036/G/01/02/BTG</v>
          </cell>
          <cell r="E452">
            <v>37282</v>
          </cell>
          <cell r="G452" t="str">
            <v>9100007</v>
          </cell>
          <cell r="H452" t="str">
            <v>MUSTAMAR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R452">
            <v>105000</v>
          </cell>
          <cell r="S452">
            <v>0</v>
          </cell>
          <cell r="Y452">
            <v>37282</v>
          </cell>
          <cell r="Z452" t="str">
            <v>JNL P/J UMPD KE SAMARINDA SPPD NO.02/SPPD/PERSO/KIE/XII/2001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G453" t="str">
            <v>9100007</v>
          </cell>
          <cell r="H453" t="str">
            <v>MUSTAMAR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R453">
            <v>0</v>
          </cell>
          <cell r="S453">
            <v>105000</v>
          </cell>
          <cell r="Y453">
            <v>37282</v>
          </cell>
          <cell r="Z453" t="str">
            <v>JNL P/J UMPD KE SAMARINDA SPPD NO.02/SPPD/PERSO/KIE/XII/2001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G454" t="str">
            <v>8401891</v>
          </cell>
          <cell r="H454" t="str">
            <v>SYAMSUDDIN YUNUS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R454">
            <v>1304600</v>
          </cell>
          <cell r="S454">
            <v>0</v>
          </cell>
          <cell r="Y454">
            <v>37282</v>
          </cell>
          <cell r="Z454" t="str">
            <v>JNL P/J UMPD KE JAKARTA SPPD NO.09/SPPD/PERSO/KIE/X/2001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C455" t="str">
            <v>GG/00037/G/01/02/BTG</v>
          </cell>
          <cell r="E455">
            <v>37282</v>
          </cell>
          <cell r="G455" t="str">
            <v>8401891</v>
          </cell>
          <cell r="H455" t="str">
            <v>SYAMSUDDIN YUNUS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R455">
            <v>0</v>
          </cell>
          <cell r="S455">
            <v>1304600</v>
          </cell>
          <cell r="Y455">
            <v>37282</v>
          </cell>
          <cell r="Z455" t="str">
            <v>JNL P/J UMPD KE JAKARTA SPPD NO.09/SPPD/PERSO/KIE/X/2001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C456" t="str">
            <v>GG/00038/G/01/02/BTG</v>
          </cell>
          <cell r="E456">
            <v>762</v>
          </cell>
          <cell r="G456" t="str">
            <v>K027</v>
          </cell>
          <cell r="H456" t="str">
            <v>KOPERASI KARY.PT.KIE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R456">
            <v>90418625</v>
          </cell>
          <cell r="S456">
            <v>0</v>
          </cell>
          <cell r="Y456">
            <v>762</v>
          </cell>
          <cell r="Z456" t="str">
            <v>PEMBUKUAN PERSED PASIR &amp; BATU PECAH PO.12,13/4/01-3/K1/12/01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C457" t="str">
            <v>GG/00038/G/01/02/BTG</v>
          </cell>
          <cell r="E457">
            <v>762</v>
          </cell>
          <cell r="G457" t="str">
            <v>K027</v>
          </cell>
          <cell r="H457" t="str">
            <v>KOPERASI KARY.PT.KIE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R457">
            <v>73840744</v>
          </cell>
          <cell r="S457">
            <v>0</v>
          </cell>
          <cell r="Y457">
            <v>762</v>
          </cell>
          <cell r="Z457" t="str">
            <v>PEMBUKUAN PERSED PASIR &amp; BATU PECAH PO.12,13/4/01-3/K1/12/01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C458" t="str">
            <v>GG/00038/G/01/02/BTG</v>
          </cell>
          <cell r="E458">
            <v>762</v>
          </cell>
          <cell r="G458" t="str">
            <v>K027</v>
          </cell>
          <cell r="H458" t="str">
            <v>KOPERASI KARY.PT.KIE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R458">
            <v>0</v>
          </cell>
          <cell r="S458">
            <v>164259369</v>
          </cell>
          <cell r="Y458">
            <v>762</v>
          </cell>
          <cell r="Z458" t="str">
            <v>PEMBUKUAN PERSED PASIR &amp; BATU PECAH PO.12,13/4/01-3/K1/12/01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C459" t="str">
            <v>GG/00039/G/01/02/BTG</v>
          </cell>
          <cell r="E459">
            <v>762</v>
          </cell>
          <cell r="G459" t="str">
            <v>S046</v>
          </cell>
          <cell r="H459" t="str">
            <v>SUMBER MORADON, CV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R459">
            <v>1047212</v>
          </cell>
          <cell r="S459">
            <v>0</v>
          </cell>
          <cell r="Y459">
            <v>762</v>
          </cell>
          <cell r="Z459" t="str">
            <v>JURNAL PEMBUKUAN PERSED SPARE PARTS PO.18/12/01-3/K2/01/2002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C460" t="str">
            <v>GG/00039/G/01/02/BTG</v>
          </cell>
          <cell r="E460">
            <v>762</v>
          </cell>
          <cell r="G460" t="str">
            <v>S046</v>
          </cell>
          <cell r="H460" t="str">
            <v>SUMBER MORADON, CV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R460">
            <v>0</v>
          </cell>
          <cell r="S460">
            <v>1047212</v>
          </cell>
          <cell r="Y460">
            <v>762</v>
          </cell>
          <cell r="Z460" t="str">
            <v>JURNAL PEMBUKUAN PERSED SPARE PARTS PO.18/12/01-3/K2/01/2002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C461" t="str">
            <v>GG/00040/G/01/02/BTG</v>
          </cell>
          <cell r="E461">
            <v>762</v>
          </cell>
          <cell r="G461" t="str">
            <v>R014</v>
          </cell>
          <cell r="H461" t="str">
            <v>RODA MAS, UD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R461">
            <v>2400000</v>
          </cell>
          <cell r="S461">
            <v>0</v>
          </cell>
          <cell r="Y461">
            <v>762</v>
          </cell>
          <cell r="Z461" t="str">
            <v>JURNAL PEMBUKUAN PERSED OLIE PO.NO.31/11/01-3/K2/01/2002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C462" t="str">
            <v>GG/00040/G/01/02/BTG</v>
          </cell>
          <cell r="E462">
            <v>762</v>
          </cell>
          <cell r="G462" t="str">
            <v>R014</v>
          </cell>
          <cell r="H462" t="str">
            <v>RODA MAS, UD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R462">
            <v>0</v>
          </cell>
          <cell r="S462">
            <v>2400000</v>
          </cell>
          <cell r="Y462">
            <v>762</v>
          </cell>
          <cell r="Z462" t="str">
            <v>JURNAL PEMBUKUAN PERSED OLIE PO.NO.31/11/01-3/K2/01/2002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C463" t="str">
            <v>GG/00041/G/01/02/BTG</v>
          </cell>
          <cell r="E463">
            <v>762</v>
          </cell>
          <cell r="G463" t="str">
            <v>P006</v>
          </cell>
          <cell r="H463" t="str">
            <v>PUPUK KALTIM (PERSERO),PT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R463">
            <v>31948956</v>
          </cell>
          <cell r="S463">
            <v>0</v>
          </cell>
          <cell r="Y463">
            <v>762</v>
          </cell>
          <cell r="Z463" t="str">
            <v>PEMBEBANAN BIAYA LISTRIK &amp; AIR,TICKET BULAN DESEMBER 2001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C464" t="str">
            <v>GG/00041/G/01/02/BTG</v>
          </cell>
          <cell r="E464">
            <v>762</v>
          </cell>
          <cell r="G464" t="str">
            <v>P006</v>
          </cell>
          <cell r="H464" t="str">
            <v>PUPUK KALTIM (PERSERO),PT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R464">
            <v>3108000</v>
          </cell>
          <cell r="S464">
            <v>0</v>
          </cell>
          <cell r="Y464">
            <v>762</v>
          </cell>
          <cell r="Z464" t="str">
            <v>PEMBEBANAN BIAYA LISTRIK &amp; AIR,TICKET BULAN DESEMBER 2001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C465" t="str">
            <v>GG/00041/G/01/02/BTG</v>
          </cell>
          <cell r="E465">
            <v>762</v>
          </cell>
          <cell r="G465" t="str">
            <v>P006</v>
          </cell>
          <cell r="H465" t="str">
            <v>PUPUK KALTIM (PERSERO),PT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R465">
            <v>1000000</v>
          </cell>
          <cell r="S465">
            <v>0</v>
          </cell>
          <cell r="Y465">
            <v>762</v>
          </cell>
          <cell r="Z465" t="str">
            <v>PEMBEBANAN BIAYA LISTRIK &amp; AIR,TICKET BULAN DESEMBER 2001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C466" t="str">
            <v>GG/00041/G/01/02/BTG</v>
          </cell>
          <cell r="E466">
            <v>762</v>
          </cell>
          <cell r="G466" t="str">
            <v>P006</v>
          </cell>
          <cell r="H466" t="str">
            <v>PUPUK KALTIM (PERSERO),PT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R466">
            <v>200000</v>
          </cell>
          <cell r="S466">
            <v>0</v>
          </cell>
          <cell r="Y466">
            <v>762</v>
          </cell>
          <cell r="Z466" t="str">
            <v>PEMBEBANAN BIAYA LISTRIK &amp; AIR,TICKET BULAN DESEMBER 2001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C467" t="str">
            <v>GG/00041/G/01/02/BTG</v>
          </cell>
          <cell r="E467">
            <v>762</v>
          </cell>
          <cell r="G467" t="str">
            <v>P006</v>
          </cell>
          <cell r="H467" t="str">
            <v>PUPUK KALTIM (PERSERO),PT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R467">
            <v>400000</v>
          </cell>
          <cell r="S467">
            <v>0</v>
          </cell>
          <cell r="Y467">
            <v>762</v>
          </cell>
          <cell r="Z467" t="str">
            <v>PEMBEBANAN BIAYA LISTRIK &amp; AIR,TICKET BULAN DESEMBER 2001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C468" t="str">
            <v>GG/00041/G/01/02/BTG</v>
          </cell>
          <cell r="E468">
            <v>762</v>
          </cell>
          <cell r="G468" t="str">
            <v>P006</v>
          </cell>
          <cell r="H468" t="str">
            <v>PUPUK KALTIM (PERSERO),PT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R468">
            <v>400000</v>
          </cell>
          <cell r="S468">
            <v>0</v>
          </cell>
          <cell r="Y468">
            <v>762</v>
          </cell>
          <cell r="Z468" t="str">
            <v>PEMBEBANAN BIAYA LISTRIK &amp; AIR,TICKET BULAN DESEMBER 2001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C469" t="str">
            <v>GG/00041/G/01/02/BTG</v>
          </cell>
          <cell r="E469">
            <v>762</v>
          </cell>
          <cell r="G469" t="str">
            <v>P006</v>
          </cell>
          <cell r="H469" t="str">
            <v>PUPUK KALTIM (PERSERO),PT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R469">
            <v>400000</v>
          </cell>
          <cell r="S469">
            <v>0</v>
          </cell>
          <cell r="Y469">
            <v>762</v>
          </cell>
          <cell r="Z469" t="str">
            <v>PEMBEBANAN BIAYA LISTRIK &amp; AIR,TICKET BULAN DES'2001 PT.KDM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C470" t="str">
            <v>GG/00041/G/01/02/BTG</v>
          </cell>
          <cell r="E470">
            <v>762</v>
          </cell>
          <cell r="G470" t="str">
            <v>P006</v>
          </cell>
          <cell r="H470" t="str">
            <v>PUPUK KALTIM (PERSERO),PT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R470">
            <v>400000</v>
          </cell>
          <cell r="S470">
            <v>0</v>
          </cell>
          <cell r="Y470">
            <v>762</v>
          </cell>
          <cell r="Z470" t="str">
            <v>PEMBEBANAN BIAYA LISTRIK &amp; AIR,TICKET BULAN DESEMBER 2001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C471" t="str">
            <v>GG/00041/G/01/02/BTG</v>
          </cell>
          <cell r="E471">
            <v>762</v>
          </cell>
          <cell r="G471" t="str">
            <v>P006</v>
          </cell>
          <cell r="H471" t="str">
            <v>PUPUK KALTIM (PERSERO),PT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R471">
            <v>0</v>
          </cell>
          <cell r="S471">
            <v>37856956</v>
          </cell>
          <cell r="Y471">
            <v>762</v>
          </cell>
          <cell r="Z471" t="str">
            <v>PEMBEBANAN BIAYA LISTRIK &amp; AIR,TICKET BULAN DESEMBER 2001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C472" t="str">
            <v>GG/00042/G/01/02/BTG</v>
          </cell>
          <cell r="E472">
            <v>762</v>
          </cell>
          <cell r="G472" t="str">
            <v>P006</v>
          </cell>
          <cell r="H472" t="str">
            <v>PUPUK KALTIM (PERSERO),PT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R472">
            <v>630000</v>
          </cell>
          <cell r="S472">
            <v>0</v>
          </cell>
          <cell r="Y472">
            <v>762</v>
          </cell>
          <cell r="Z472" t="str">
            <v>PEMBEBANAN BIAYA TICKET BTG-BPP (PP) BULAN DES'2001 PT.KDM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C473" t="str">
            <v>GG/00042/G/01/02/BTG</v>
          </cell>
          <cell r="E473">
            <v>762</v>
          </cell>
          <cell r="G473" t="str">
            <v>P006</v>
          </cell>
          <cell r="H473" t="str">
            <v>PUPUK KALTIM (PERSERO),PT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R473">
            <v>200000</v>
          </cell>
          <cell r="S473">
            <v>0</v>
          </cell>
          <cell r="Y473">
            <v>762</v>
          </cell>
          <cell r="Z473" t="str">
            <v>PEMBEBANAN BIAYA TICKET BTG-BPP (PP) BULAN DES'2001 PT.KDM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C474" t="str">
            <v>GG/00042/G/01/02/BTG</v>
          </cell>
          <cell r="E474">
            <v>762</v>
          </cell>
          <cell r="G474" t="str">
            <v>P006</v>
          </cell>
          <cell r="H474" t="str">
            <v>PUPUK KALTIM (PERSERO),PT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R474">
            <v>420000</v>
          </cell>
          <cell r="S474">
            <v>0</v>
          </cell>
          <cell r="Y474">
            <v>762</v>
          </cell>
          <cell r="Z474" t="str">
            <v>PEMBEBANAN BIAYA TICKET BTG-BPP (PP) BULAN DESEMBER 2001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C475" t="str">
            <v>GG/00042/G/01/02/BTG</v>
          </cell>
          <cell r="E475">
            <v>762</v>
          </cell>
          <cell r="G475" t="str">
            <v>P006</v>
          </cell>
          <cell r="H475" t="str">
            <v>PUPUK KALTIM (PERSERO),PT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R475">
            <v>610000</v>
          </cell>
          <cell r="S475">
            <v>0</v>
          </cell>
          <cell r="Y475">
            <v>762</v>
          </cell>
          <cell r="Z475" t="str">
            <v>PEMBEBANAN BIAYA TICKET BTG-BPP (PP) BULAN DESEMBER 2001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C476" t="str">
            <v>GG/00042/G/01/02/BTG</v>
          </cell>
          <cell r="E476">
            <v>762</v>
          </cell>
          <cell r="G476" t="str">
            <v>P006</v>
          </cell>
          <cell r="H476" t="str">
            <v>PUPUK KALTIM (PERSERO),PT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R476">
            <v>420000</v>
          </cell>
          <cell r="S476">
            <v>0</v>
          </cell>
          <cell r="Y476">
            <v>762</v>
          </cell>
          <cell r="Z476" t="str">
            <v>PEMBEBANAN BIAYA TICKET BTG-BPP (PP) BULAN DESEMBER 2001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C477" t="str">
            <v>GG/00042/G/01/02/BTG</v>
          </cell>
          <cell r="E477">
            <v>762</v>
          </cell>
          <cell r="G477" t="str">
            <v>P006</v>
          </cell>
          <cell r="H477" t="str">
            <v>PUPUK KALTIM (PERSERO),PT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R477">
            <v>630000</v>
          </cell>
          <cell r="S477">
            <v>0</v>
          </cell>
          <cell r="Y477">
            <v>762</v>
          </cell>
          <cell r="Z477" t="str">
            <v>PEMBEBANAN BIAYA TICKET BTG-BPP (PP) BULAN DESEMBER 2001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C478" t="str">
            <v>GG/00042/G/01/02/BTG</v>
          </cell>
          <cell r="E478">
            <v>762</v>
          </cell>
          <cell r="G478" t="str">
            <v>P006</v>
          </cell>
          <cell r="H478" t="str">
            <v>PUPUK KALTIM (PERSERO),PT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R478">
            <v>70000</v>
          </cell>
          <cell r="S478">
            <v>0</v>
          </cell>
          <cell r="Y478">
            <v>762</v>
          </cell>
          <cell r="Z478" t="str">
            <v>PEMBEBANAN BIAYA TICKET BTG-BPP (PP) BULAN DESEMBER 2001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C479" t="str">
            <v>GG/00042/G/01/02/BTG</v>
          </cell>
          <cell r="E479">
            <v>762</v>
          </cell>
          <cell r="G479" t="str">
            <v>P006</v>
          </cell>
          <cell r="H479" t="str">
            <v>PUPUK KALTIM (PERSERO),PT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R479">
            <v>300000</v>
          </cell>
          <cell r="S479">
            <v>0</v>
          </cell>
          <cell r="Y479">
            <v>762</v>
          </cell>
          <cell r="Z479" t="str">
            <v>PEMBEBANAN BIAYA TICKET BTG-BPP (PP) BULAN DESEMBER 2001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C480" t="str">
            <v>GG/00042/G/01/02/BTG</v>
          </cell>
          <cell r="E480">
            <v>762</v>
          </cell>
          <cell r="G480" t="str">
            <v>P006</v>
          </cell>
          <cell r="H480" t="str">
            <v>PUPUK KALTIM (PERSERO),PT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R480">
            <v>0</v>
          </cell>
          <cell r="S480">
            <v>3280000</v>
          </cell>
          <cell r="Y480">
            <v>762</v>
          </cell>
          <cell r="Z480" t="str">
            <v>PEMBEBANAN BIAYA TICKET BTG-BPP (PP) BULAN DESEMBER 2001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C481" t="str">
            <v>GG/00043/G/01/02/BTG</v>
          </cell>
          <cell r="E481">
            <v>762</v>
          </cell>
          <cell r="G481" t="str">
            <v>8602714</v>
          </cell>
          <cell r="H481" t="str">
            <v>ALI HERNOWO, SH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R481">
            <v>1590000</v>
          </cell>
          <cell r="S481">
            <v>0</v>
          </cell>
          <cell r="Y481">
            <v>762</v>
          </cell>
          <cell r="Z481" t="str">
            <v>JURNAL P/J UANG MUKA BIAYA PENYUSUNAN SEMEN BACKUP TERLAMPIR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G482" t="str">
            <v>8602714</v>
          </cell>
          <cell r="H482" t="str">
            <v>ALI HERNOWO, SH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R482">
            <v>0</v>
          </cell>
          <cell r="S482">
            <v>1590000</v>
          </cell>
          <cell r="Y482">
            <v>762</v>
          </cell>
          <cell r="Z482" t="str">
            <v>JURNAL P/J UANG MUKA BIAYA PENYUSUNAN SEMEN BACKUP TERLAMPIR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C483" t="str">
            <v>GG/00044/G/01/02/BTG</v>
          </cell>
          <cell r="E483">
            <v>762</v>
          </cell>
          <cell r="G483" t="str">
            <v>8602714</v>
          </cell>
          <cell r="H483" t="str">
            <v>ALI HERNOWO, SH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R483">
            <v>3500000</v>
          </cell>
          <cell r="S483">
            <v>0</v>
          </cell>
          <cell r="Y483">
            <v>762</v>
          </cell>
          <cell r="Z483" t="str">
            <v>JURNAL P/J UM UNTUK PENGADAAN KARTU LEBARAN &amp; NATAL TH 2001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G484" t="str">
            <v>8602714</v>
          </cell>
          <cell r="H484" t="str">
            <v>ALI HERNOWO, SH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R484">
            <v>0</v>
          </cell>
          <cell r="S484">
            <v>3500000</v>
          </cell>
          <cell r="Y484">
            <v>762</v>
          </cell>
          <cell r="Z484" t="str">
            <v>JURNAL P/J UM UNTUK PENGADAAN KARTU LEBARAN &amp; NATAL TH 2001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C485" t="str">
            <v>GG/00045/G/01/02/BTG</v>
          </cell>
          <cell r="E485">
            <v>762</v>
          </cell>
          <cell r="G485" t="str">
            <v>8502574</v>
          </cell>
          <cell r="H485" t="str">
            <v>ANGGORO P.Y, IR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R485">
            <v>200000</v>
          </cell>
          <cell r="S485">
            <v>0</v>
          </cell>
          <cell r="Y485">
            <v>762</v>
          </cell>
          <cell r="Z485" t="str">
            <v>P/J UM U/ PERBAIKAN DINAMO ISI DUMP TRUCK &amp; JOCK BULLDOZER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G486" t="str">
            <v>8502574</v>
          </cell>
          <cell r="H486" t="str">
            <v>ANGGORO P.Y, IR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R486">
            <v>0</v>
          </cell>
          <cell r="S486">
            <v>200000</v>
          </cell>
          <cell r="Y486">
            <v>762</v>
          </cell>
          <cell r="Z486" t="str">
            <v>P/J UM U/ PERBAIKAN DINAMO ISI DUMP TRUCK &amp; JOCK BULLDOZER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C487" t="str">
            <v>GG/00046/G/01/02/BTG</v>
          </cell>
          <cell r="E487">
            <v>762</v>
          </cell>
          <cell r="G487" t="str">
            <v>8502574</v>
          </cell>
          <cell r="H487" t="str">
            <v>ANGGORO P.Y, IR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R487">
            <v>200000</v>
          </cell>
          <cell r="S487">
            <v>0</v>
          </cell>
          <cell r="Y487">
            <v>762</v>
          </cell>
          <cell r="Z487" t="str">
            <v>JURNAL P/J UM U/ BIAYA SERVICE RADIATOR MIXER TRUCK KIE-14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G488" t="str">
            <v>8502574</v>
          </cell>
          <cell r="H488" t="str">
            <v>ANGGORO P.Y, IR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R488">
            <v>0</v>
          </cell>
          <cell r="S488">
            <v>200000</v>
          </cell>
          <cell r="Y488">
            <v>762</v>
          </cell>
          <cell r="Z488" t="str">
            <v>JURNAL P/J UM U/ BIAYA SERVICE RADIATOR MIXER TRUCK KIE-14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C489" t="str">
            <v>GG/00047/G/01/02/BTG</v>
          </cell>
          <cell r="E489">
            <v>762</v>
          </cell>
          <cell r="G489" t="str">
            <v>K042</v>
          </cell>
          <cell r="H489" t="str">
            <v>KALTIM PARNA INDUSTRI, PT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R489">
            <v>35106390</v>
          </cell>
          <cell r="S489">
            <v>0</v>
          </cell>
          <cell r="Y489">
            <v>762</v>
          </cell>
          <cell r="Z489" t="str">
            <v>JURNAL JS.SEWA RUMAH TYPE 180 PERIODE 15 DES'01 - 14 JUN'02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C490" t="str">
            <v>GG/00047/G/01/02/BTG</v>
          </cell>
          <cell r="E490">
            <v>762</v>
          </cell>
          <cell r="G490" t="str">
            <v>K042</v>
          </cell>
          <cell r="H490" t="str">
            <v>KALTIM PARNA INDUSTRI, PT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R490">
            <v>0</v>
          </cell>
          <cell r="S490">
            <v>1914894</v>
          </cell>
          <cell r="Y490">
            <v>762</v>
          </cell>
          <cell r="Z490" t="str">
            <v>JURNAL JS.SEWA RUMAH TYPE 180 PERIODE 15 DES'01 - 14 JUN'02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C491" t="str">
            <v>GG/00047/G/01/02/BTG</v>
          </cell>
          <cell r="E491">
            <v>762</v>
          </cell>
          <cell r="G491" t="str">
            <v>K042</v>
          </cell>
          <cell r="H491" t="str">
            <v>KALTIM PARNA INDUSTRI, PT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R491">
            <v>0</v>
          </cell>
          <cell r="S491">
            <v>3191490</v>
          </cell>
          <cell r="Y491">
            <v>762</v>
          </cell>
          <cell r="Z491" t="str">
            <v>JURNAL JS.SEWA RUMAH TYPE 180 PERIODE 15 DES'01 - 14 JUN'02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C492" t="str">
            <v>GG/00047/G/01/02/BTG</v>
          </cell>
          <cell r="E492">
            <v>762</v>
          </cell>
          <cell r="G492" t="str">
            <v>K042</v>
          </cell>
          <cell r="H492" t="str">
            <v>KALTIM PARNA INDUSTRI, PT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R492">
            <v>0</v>
          </cell>
          <cell r="S492">
            <v>30000006</v>
          </cell>
          <cell r="Y492">
            <v>762</v>
          </cell>
          <cell r="Z492" t="str">
            <v>JURNAL JS.SEWA RUMAH TYPE 180 PERIODE 15 DES'01 - 14 JUN'02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C493" t="str">
            <v>GG/00048/G/01/02/BTG</v>
          </cell>
          <cell r="E493">
            <v>762</v>
          </cell>
          <cell r="G493" t="str">
            <v>D009</v>
          </cell>
          <cell r="H493" t="str">
            <v>DECORIENT INDONESIA, PT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R493">
            <v>10689200</v>
          </cell>
          <cell r="S493">
            <v>0</v>
          </cell>
          <cell r="Y493">
            <v>762</v>
          </cell>
          <cell r="Z493" t="str">
            <v>JURNAL PENJ CRM PERIODE JANUARI 2002 INV.014/INV/KIE/01/2002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G494" t="str">
            <v>D009</v>
          </cell>
          <cell r="H494" t="str">
            <v>DECORIENT INDONESIA, PT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R494">
            <v>39000000</v>
          </cell>
          <cell r="S494">
            <v>0</v>
          </cell>
          <cell r="Y494">
            <v>762</v>
          </cell>
          <cell r="Z494" t="str">
            <v>JURNAL PENJ CRM PERIODE JANUARI 2002 INV.014/INV/KIE/01/2002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C495" t="str">
            <v>GG/00048/G/01/02/BTG</v>
          </cell>
          <cell r="E495">
            <v>762</v>
          </cell>
          <cell r="G495" t="str">
            <v>D009</v>
          </cell>
          <cell r="H495" t="str">
            <v>DECORIENT INDONESIA, PT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R495">
            <v>800000</v>
          </cell>
          <cell r="S495">
            <v>0</v>
          </cell>
          <cell r="Y495">
            <v>762</v>
          </cell>
          <cell r="Z495" t="str">
            <v>JURNAL PENJ CRM PERIODE JANUARI 2002 INV.014/INV/KIE/01/2002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C496" t="str">
            <v>GG/00048/G/01/02/BTG</v>
          </cell>
          <cell r="E496">
            <v>762</v>
          </cell>
          <cell r="G496" t="str">
            <v>D009</v>
          </cell>
          <cell r="H496" t="str">
            <v>DECORIENT INDONESIA, PT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R496">
            <v>0</v>
          </cell>
          <cell r="S496">
            <v>4517200</v>
          </cell>
          <cell r="Y496">
            <v>762</v>
          </cell>
          <cell r="Z496" t="str">
            <v>JURNAL PENJ CRM PERIODE JANUARI 2002 INV.014/INV/KIE/01/2002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C497" t="str">
            <v>GG/00048/G/01/02/BTG</v>
          </cell>
          <cell r="E497">
            <v>762</v>
          </cell>
          <cell r="G497" t="str">
            <v>D009</v>
          </cell>
          <cell r="H497" t="str">
            <v>DECORIENT INDONESIA, PT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R497">
            <v>0</v>
          </cell>
          <cell r="S497">
            <v>800000</v>
          </cell>
          <cell r="Y497">
            <v>762</v>
          </cell>
          <cell r="Z497" t="str">
            <v>JURNAL PENJ CRM PERIODE JANUARI 2002 INV.014/INV/KIE/01/2002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C498" t="str">
            <v>GG/00048/G/01/02/BTG</v>
          </cell>
          <cell r="E498">
            <v>762</v>
          </cell>
          <cell r="G498" t="str">
            <v>D009</v>
          </cell>
          <cell r="H498" t="str">
            <v>DECORIENT INDONESIA, PT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R498">
            <v>0</v>
          </cell>
          <cell r="S498">
            <v>45172000</v>
          </cell>
          <cell r="Y498">
            <v>762</v>
          </cell>
          <cell r="Z498" t="str">
            <v>JURNAL PENJ CRM PERIODE JANUARI 2002 INV.014/INV/KIE/01/2002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C499" t="str">
            <v>GG/00049/G/01/02/BTG</v>
          </cell>
          <cell r="E499">
            <v>762</v>
          </cell>
          <cell r="G499" t="str">
            <v>8602714</v>
          </cell>
          <cell r="H499" t="str">
            <v>ALI HERNOWO, SH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R499">
            <v>67691000</v>
          </cell>
          <cell r="S499">
            <v>0</v>
          </cell>
          <cell r="Y499">
            <v>762</v>
          </cell>
          <cell r="Z499" t="str">
            <v>PENGADAAN WIRE MESH SEBANYAK 67 ROLL PO.03H/06/01-2/D/11/01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C500" t="str">
            <v>GG/00049/G/01/02/BTG</v>
          </cell>
          <cell r="E500">
            <v>762</v>
          </cell>
          <cell r="G500" t="str">
            <v>8602714</v>
          </cell>
          <cell r="H500" t="str">
            <v>ALI HERNOWO, SH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R500">
            <v>6519100</v>
          </cell>
          <cell r="S500">
            <v>0</v>
          </cell>
          <cell r="Y500">
            <v>762</v>
          </cell>
          <cell r="Z500" t="str">
            <v>PENGADAAN WIRE MESH SEBANYAK 67 ROLL PO.03H/06/01-2/D/11/01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C501" t="str">
            <v>GG/00049/G/01/02/BTG</v>
          </cell>
          <cell r="E501">
            <v>762</v>
          </cell>
          <cell r="G501" t="str">
            <v>8602714</v>
          </cell>
          <cell r="H501" t="str">
            <v>ALI HERNOWO, SH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R501">
            <v>0</v>
          </cell>
          <cell r="S501">
            <v>6519100</v>
          </cell>
          <cell r="Y501">
            <v>762</v>
          </cell>
          <cell r="Z501" t="str">
            <v>PENGADAAN WIRE MESH SEBANYAK 67 ROLL PO.03H/06/01-2/D/11/01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G502" t="str">
            <v>8602714</v>
          </cell>
          <cell r="H502" t="str">
            <v>ALI HERNOWO, SH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R502">
            <v>0</v>
          </cell>
          <cell r="S502">
            <v>67691000</v>
          </cell>
          <cell r="Y502">
            <v>762</v>
          </cell>
          <cell r="Z502" t="str">
            <v>PENGADAAN WIRE MESH SEBANYAK 67 ROLL PO.03H/06/01-2/D/11/01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C503" t="str">
            <v>GG/00050/G/01/02/BTG</v>
          </cell>
          <cell r="E503">
            <v>762</v>
          </cell>
          <cell r="G503" t="str">
            <v>T013</v>
          </cell>
          <cell r="H503" t="str">
            <v>TRUBA JURONG ENGINEERING,PT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R503">
            <v>501972216</v>
          </cell>
          <cell r="S503">
            <v>0</v>
          </cell>
          <cell r="Y503">
            <v>762</v>
          </cell>
          <cell r="Z503" t="str">
            <v>JURNAL PENAGIHAN SUPPLY CRT READY PERIODE 01 S.D 29 DES'2001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C504" t="str">
            <v>GG/00050/G/01/02/BTG</v>
          </cell>
          <cell r="E504">
            <v>762</v>
          </cell>
          <cell r="G504" t="str">
            <v>T013</v>
          </cell>
          <cell r="H504" t="str">
            <v>TRUBA JURONG ENGINEERING,PT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R504">
            <v>50704264</v>
          </cell>
          <cell r="S504">
            <v>0</v>
          </cell>
          <cell r="Y504">
            <v>762</v>
          </cell>
          <cell r="Z504" t="str">
            <v>JURNAL PENAGIHAN SUPPLY CRT READY PERIODE 01 S.D 29 DES'2001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C505" t="str">
            <v>GG/00050/G/01/02/BTG</v>
          </cell>
          <cell r="E505">
            <v>762</v>
          </cell>
          <cell r="G505" t="str">
            <v>T013</v>
          </cell>
          <cell r="H505" t="str">
            <v>TRUBA JURONG ENGINEERING,PT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R505">
            <v>0</v>
          </cell>
          <cell r="S505">
            <v>45633838</v>
          </cell>
          <cell r="Y505">
            <v>762</v>
          </cell>
          <cell r="Z505" t="str">
            <v>JURNAL PENAGIHAN SUPPLY CRT READY PERIODE 01 S.D 29 DES'2001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G506" t="str">
            <v>T013</v>
          </cell>
          <cell r="H506" t="str">
            <v>TRUBA JURONG ENGINEERING,PT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R506">
            <v>0</v>
          </cell>
          <cell r="S506">
            <v>327303238</v>
          </cell>
          <cell r="Y506">
            <v>762</v>
          </cell>
          <cell r="Z506" t="str">
            <v>JURNAL PENAGIHAN SUPPLY CRT READY PERIODE 01 S.D 29 DES'2001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G507" t="str">
            <v>T013</v>
          </cell>
          <cell r="H507" t="str">
            <v>TRUBA JURONG ENGINEERING,PT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R507">
            <v>0</v>
          </cell>
          <cell r="S507">
            <v>183733614</v>
          </cell>
          <cell r="Y507">
            <v>762</v>
          </cell>
          <cell r="Z507" t="str">
            <v>JURNAL PENAGIHAN SUPPLY CRT READY PERIODE 01 S.D 29 DES'2001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G508" t="str">
            <v>T013</v>
          </cell>
          <cell r="H508" t="str">
            <v>TRUBA JURONG ENGINEERING,PT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R508">
            <v>0</v>
          </cell>
          <cell r="S508">
            <v>6657015</v>
          </cell>
          <cell r="Y508">
            <v>762</v>
          </cell>
          <cell r="Z508" t="str">
            <v>JURNAL PENAGIHAN SUPPLY CRT READY PERIODE 01 S.D 29 DES'2001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C509" t="str">
            <v>GG/00050/G/01/02/BTG</v>
          </cell>
          <cell r="E509">
            <v>762</v>
          </cell>
          <cell r="G509" t="str">
            <v>T013</v>
          </cell>
          <cell r="H509" t="str">
            <v>TRUBA JURONG ENGINEERING,PT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R509">
            <v>10651225</v>
          </cell>
          <cell r="S509">
            <v>0</v>
          </cell>
          <cell r="Y509">
            <v>762</v>
          </cell>
          <cell r="Z509" t="str">
            <v>JURNAL PENAGIHAN SUPPLY CRT READY PERIODE 01 S.D 29 DES'2001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C510" t="str">
            <v>GG/00066/G/01/02/BTG</v>
          </cell>
          <cell r="E510">
            <v>762</v>
          </cell>
          <cell r="G510" t="str">
            <v>P006</v>
          </cell>
          <cell r="H510" t="str">
            <v>PUPUK KALTIM (PERSERO),PT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R510">
            <v>25665902</v>
          </cell>
          <cell r="S510">
            <v>0</v>
          </cell>
          <cell r="Y510">
            <v>762</v>
          </cell>
          <cell r="Z510" t="str">
            <v>JNL BIAYA GAJI KARYAWAN PERBANTUAN PKT PERIODE JANUARI 2002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C511" t="str">
            <v>GG/00066/G/01/02/BTG</v>
          </cell>
          <cell r="E511">
            <v>762</v>
          </cell>
          <cell r="G511" t="str">
            <v>P006</v>
          </cell>
          <cell r="H511" t="str">
            <v>PUPUK KALTIM (PERSERO),PT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R511">
            <v>327927</v>
          </cell>
          <cell r="S511">
            <v>0</v>
          </cell>
          <cell r="Y511">
            <v>762</v>
          </cell>
          <cell r="Z511" t="str">
            <v>JNL BIAYA GAJI KARYAWAN PERBANTUAN PKT PERIODE JANUARI 2002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C512" t="str">
            <v>GG/00066/G/01/02/BTG</v>
          </cell>
          <cell r="E512">
            <v>762</v>
          </cell>
          <cell r="G512" t="str">
            <v>P006</v>
          </cell>
          <cell r="H512" t="str">
            <v>PUPUK KALTIM (PERSERO),PT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R512">
            <v>655859</v>
          </cell>
          <cell r="S512">
            <v>0</v>
          </cell>
          <cell r="Y512">
            <v>762</v>
          </cell>
          <cell r="Z512" t="str">
            <v>JNL BIAYA GAJI KARYAWAN PERBANTUAN PKT PERIODE JANUARI 2002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C513" t="str">
            <v>GG/00066/G/01/02/BTG</v>
          </cell>
          <cell r="E513">
            <v>762</v>
          </cell>
          <cell r="G513" t="str">
            <v>P006</v>
          </cell>
          <cell r="H513" t="str">
            <v>PUPUK KALTIM (PERSERO),PT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R513">
            <v>1036399</v>
          </cell>
          <cell r="S513">
            <v>0</v>
          </cell>
          <cell r="Y513">
            <v>762</v>
          </cell>
          <cell r="Z513" t="str">
            <v>JNL BIAYA GAJI KARYAWAN PERBANTUAN PKT PERIODE JANUARI 2002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C514" t="str">
            <v>GG/00066/G/01/02/BTG</v>
          </cell>
          <cell r="E514">
            <v>762</v>
          </cell>
          <cell r="G514" t="str">
            <v>P006</v>
          </cell>
          <cell r="H514" t="str">
            <v>PUPUK KALTIM (PERSERO),PT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R514">
            <v>2236639</v>
          </cell>
          <cell r="S514">
            <v>0</v>
          </cell>
          <cell r="Y514">
            <v>762</v>
          </cell>
          <cell r="Z514" t="str">
            <v>JNL BIAYA GAJI KARYAWAN PERBANTUAN PKT PERIODE JANUARI 2002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C515" t="str">
            <v>GG/00066/G/01/02/BTG</v>
          </cell>
          <cell r="E515">
            <v>762</v>
          </cell>
          <cell r="G515" t="str">
            <v>P006</v>
          </cell>
          <cell r="H515" t="str">
            <v>PUPUK KALTIM (PERSERO),PT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R515">
            <v>1967582</v>
          </cell>
          <cell r="S515">
            <v>0</v>
          </cell>
          <cell r="Y515">
            <v>762</v>
          </cell>
          <cell r="Z515" t="str">
            <v>JNL BIAYA GAJI KARYAWAN PERBANTUAN PKT PERIODE JANUARI 2002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C516" t="str">
            <v>GG/00066/G/01/02/BTG</v>
          </cell>
          <cell r="E516">
            <v>762</v>
          </cell>
          <cell r="G516" t="str">
            <v>P006</v>
          </cell>
          <cell r="H516" t="str">
            <v>PUPUK KALTIM (PERSERO),PT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R516">
            <v>1173</v>
          </cell>
          <cell r="S516">
            <v>0</v>
          </cell>
          <cell r="Y516">
            <v>762</v>
          </cell>
          <cell r="Z516" t="str">
            <v>JNL BIAYA GAJI KARYAWAN PERBANTUAN PKT PERIODE JANUARI 2002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C517" t="str">
            <v>GG/00066/G/01/02/BTG</v>
          </cell>
          <cell r="E517">
            <v>762</v>
          </cell>
          <cell r="G517" t="str">
            <v>P006</v>
          </cell>
          <cell r="H517" t="str">
            <v>PUPUK KALTIM (PERSERO),PT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R517">
            <v>0</v>
          </cell>
          <cell r="S517">
            <v>31891481</v>
          </cell>
          <cell r="Y517">
            <v>762</v>
          </cell>
          <cell r="Z517" t="str">
            <v>JNL BIAYA GAJI KARYAWAN PERBANTUAN PKT PERIODE JANUARI 2002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C518" t="str">
            <v>GG/00067/G/01/02/BTG</v>
          </cell>
          <cell r="E518">
            <v>762</v>
          </cell>
          <cell r="G518" t="str">
            <v>T013</v>
          </cell>
          <cell r="H518" t="str">
            <v>TRUBA JURONG ENGINEERING,PT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R518">
            <v>132252698</v>
          </cell>
          <cell r="S518">
            <v>0</v>
          </cell>
          <cell r="Y518">
            <v>762</v>
          </cell>
          <cell r="Z518" t="str">
            <v>JNL SUPPLY CONCRETE REDY MIX PERIODE 16 S/D 31 JANUARI 2002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C519" t="str">
            <v>GG/00067/G/01/02/BTG</v>
          </cell>
          <cell r="E519">
            <v>762</v>
          </cell>
          <cell r="G519" t="str">
            <v>T013</v>
          </cell>
          <cell r="H519" t="str">
            <v>TRUBA JURONG ENGINEERING,PT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R519">
            <v>0</v>
          </cell>
          <cell r="S519">
            <v>132252698</v>
          </cell>
          <cell r="Y519">
            <v>762</v>
          </cell>
          <cell r="Z519" t="str">
            <v>JNL SUPPLY CONCRETE REDY MIX PERIODE 16 S/D 31 JANUARI 2002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C520" t="str">
            <v>GG/00068/G/01/02/BTG</v>
          </cell>
          <cell r="E520">
            <v>762</v>
          </cell>
          <cell r="G520" t="str">
            <v>C023</v>
          </cell>
          <cell r="H520" t="str">
            <v>CHENGDA CHEM. ENGINEERING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R520">
            <v>31020000</v>
          </cell>
          <cell r="S520">
            <v>0</v>
          </cell>
          <cell r="Y520">
            <v>762</v>
          </cell>
          <cell r="Z520" t="str">
            <v>JNL PENAGIHAN JASA SEWA RUMAH TYPE 18 INV.011/INV/KIE/01/02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C521" t="str">
            <v>GG/00068/G/01/02/BTG</v>
          </cell>
          <cell r="E521">
            <v>762</v>
          </cell>
          <cell r="G521" t="str">
            <v>C023</v>
          </cell>
          <cell r="H521" t="str">
            <v>CHENGDA CHEM. ENGINEERING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R521">
            <v>1980000</v>
          </cell>
          <cell r="S521">
            <v>0</v>
          </cell>
          <cell r="Y521">
            <v>762</v>
          </cell>
          <cell r="Z521" t="str">
            <v>JNL PENAGIHAN JASA SEWA RUMAH TYPE 18 INV.011/INV/KIE/01/02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C522" t="str">
            <v>GG/00068/G/01/02/BTG</v>
          </cell>
          <cell r="E522">
            <v>762</v>
          </cell>
          <cell r="G522" t="str">
            <v>C023</v>
          </cell>
          <cell r="H522" t="str">
            <v>CHENGDA CHEM. ENGINEERING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R522">
            <v>3300000</v>
          </cell>
          <cell r="S522">
            <v>0</v>
          </cell>
          <cell r="Y522">
            <v>762</v>
          </cell>
          <cell r="Z522" t="str">
            <v>JNL PENAGIHAN JASA SEWA RUMAH TYPE 18 INV.011/INV/KIE/01/02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C523" t="str">
            <v>GG/00068/G/01/02/BTG</v>
          </cell>
          <cell r="E523">
            <v>762</v>
          </cell>
          <cell r="G523" t="str">
            <v>C023</v>
          </cell>
          <cell r="H523" t="str">
            <v>CHENGDA CHEM. ENGINEERING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R523">
            <v>0</v>
          </cell>
          <cell r="S523">
            <v>1980000</v>
          </cell>
          <cell r="Y523">
            <v>762</v>
          </cell>
          <cell r="Z523" t="str">
            <v>JNL PENAGIHAN JASA SEWA RUMAH TYPE 18 INV.011/INV/KIE/01/02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C524" t="str">
            <v>GG/00068/G/01/02/BTG</v>
          </cell>
          <cell r="E524">
            <v>762</v>
          </cell>
          <cell r="G524" t="str">
            <v>C023</v>
          </cell>
          <cell r="H524" t="str">
            <v>CHENGDA CHEM. ENGINEERING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R524">
            <v>0</v>
          </cell>
          <cell r="S524">
            <v>3300000</v>
          </cell>
          <cell r="Y524">
            <v>762</v>
          </cell>
          <cell r="Z524" t="str">
            <v>JNL PENAGIHAN JASA SEWA RUMAH TYPE 18 INV.011/INV/KIE/01/02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C525" t="str">
            <v>GG/00068/G/01/02/BTG</v>
          </cell>
          <cell r="E525">
            <v>762</v>
          </cell>
          <cell r="G525" t="str">
            <v>C023</v>
          </cell>
          <cell r="H525" t="str">
            <v>CHENGDA CHEM. ENGINEERING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R525">
            <v>0</v>
          </cell>
          <cell r="S525">
            <v>31020000</v>
          </cell>
          <cell r="Y525">
            <v>762</v>
          </cell>
          <cell r="Z525" t="str">
            <v>JNL PENAGIHAN JASA SEWA RUMAH TYPE 18 INV.011/INV/KIE/01/02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C526" t="str">
            <v>GG/00069/G/01/02/BTG</v>
          </cell>
          <cell r="E526">
            <v>762</v>
          </cell>
          <cell r="G526" t="str">
            <v>K002</v>
          </cell>
          <cell r="H526" t="str">
            <v>KALTIM INDUSTRIAL ESTATE,PT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R526">
            <v>8408283</v>
          </cell>
          <cell r="S526">
            <v>0</v>
          </cell>
          <cell r="Y526">
            <v>762</v>
          </cell>
          <cell r="Z526" t="str">
            <v>JNL PENAGIHAN JASA SEWA ALAT BERAT INV.018/INV/KIE/01/2002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C527" t="str">
            <v>GG/00069/G/01/02/BTG</v>
          </cell>
          <cell r="E527">
            <v>762</v>
          </cell>
          <cell r="G527" t="str">
            <v>K002</v>
          </cell>
          <cell r="H527" t="str">
            <v>KALTIM INDUSTRIAL ESTATE,PT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R527">
            <v>260049</v>
          </cell>
          <cell r="S527">
            <v>0</v>
          </cell>
          <cell r="Y527">
            <v>762</v>
          </cell>
          <cell r="Z527" t="str">
            <v>JNL PENAGIHAN JASA SEWA ALAT BERAT INV.018/INV/KIE/01/2002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C528" t="str">
            <v>GG/00069/G/01/02/BTG</v>
          </cell>
          <cell r="E528">
            <v>762</v>
          </cell>
          <cell r="G528" t="str">
            <v>K002</v>
          </cell>
          <cell r="H528" t="str">
            <v>KALTIM INDUSTRIAL ESTATE,PT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R528">
            <v>866833</v>
          </cell>
          <cell r="S528">
            <v>0</v>
          </cell>
          <cell r="Y528">
            <v>762</v>
          </cell>
          <cell r="Z528" t="str">
            <v>JNL PENAGIHAN JASA SEWA ALAT BERAT INV.018/INV/KIE/01/2002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C529" t="str">
            <v>GG/00069/G/01/02/BTG</v>
          </cell>
          <cell r="E529">
            <v>762</v>
          </cell>
          <cell r="G529" t="str">
            <v>K002</v>
          </cell>
          <cell r="H529" t="str">
            <v>KALTIM INDUSTRIAL ESTATE,PT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R529">
            <v>0</v>
          </cell>
          <cell r="S529">
            <v>260049</v>
          </cell>
          <cell r="Y529">
            <v>762</v>
          </cell>
          <cell r="Z529" t="str">
            <v>JNL PENAGIHAN JASA SEWA ALAT BERAT INV.018/INV/KIE/01/2002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C530" t="str">
            <v>GG/00069/G/01/02/BTG</v>
          </cell>
          <cell r="E530">
            <v>762</v>
          </cell>
          <cell r="G530" t="str">
            <v>K002</v>
          </cell>
          <cell r="H530" t="str">
            <v>KALTIM INDUSTRIAL ESTATE,PT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R530">
            <v>0</v>
          </cell>
          <cell r="S530">
            <v>866833</v>
          </cell>
          <cell r="Y530">
            <v>762</v>
          </cell>
          <cell r="Z530" t="str">
            <v>JNL PENAGIHAN JASA SEWA ALAT BERAT INV.018/INV/KIE/01/2002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C531" t="str">
            <v>GG/00069/G/01/02/BTG</v>
          </cell>
          <cell r="E531">
            <v>762</v>
          </cell>
          <cell r="G531" t="str">
            <v>K002</v>
          </cell>
          <cell r="H531" t="str">
            <v>KALTIM INDUSTRIAL ESTATE,PT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R531">
            <v>0</v>
          </cell>
          <cell r="S531">
            <v>8408283</v>
          </cell>
          <cell r="Y531">
            <v>762</v>
          </cell>
          <cell r="Z531" t="str">
            <v>JNL PENAGIHAN JASA SEWA ALAT BERAT INV.018/INV/KIE/01/2002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C532" t="str">
            <v>GG/00070/G/01/02/BTG</v>
          </cell>
          <cell r="E532">
            <v>762</v>
          </cell>
          <cell r="G532" t="str">
            <v>K002</v>
          </cell>
          <cell r="H532" t="str">
            <v>KALTIM INDUSTRIAL ESTATE,PT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R532">
            <v>26926052</v>
          </cell>
          <cell r="S532">
            <v>0</v>
          </cell>
          <cell r="Y532">
            <v>762</v>
          </cell>
          <cell r="Z532" t="str">
            <v>JNL PENAGIHAN SUPPLY CONCRETE READY INV.019/INV/KIE/01/2002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C533" t="str">
            <v>GG/00070/G/01/02/BTG</v>
          </cell>
          <cell r="E533">
            <v>762</v>
          </cell>
          <cell r="G533" t="str">
            <v>K002</v>
          </cell>
          <cell r="H533" t="str">
            <v>KALTIM INDUSTRIAL ESTATE,PT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R533">
            <v>0</v>
          </cell>
          <cell r="S533">
            <v>2447822</v>
          </cell>
          <cell r="Y533">
            <v>762</v>
          </cell>
          <cell r="Z533" t="str">
            <v>JNL PENAGIHAN SUPPLY CONCRETE READY INV.019/INV/KIE/01/2002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C534" t="str">
            <v>GG/00070/G/01/02/BTG</v>
          </cell>
          <cell r="E534">
            <v>762</v>
          </cell>
          <cell r="G534" t="str">
            <v>K002</v>
          </cell>
          <cell r="H534" t="str">
            <v>KALTIM INDUSTRIAL ESTATE,PT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R534">
            <v>0</v>
          </cell>
          <cell r="S534">
            <v>24478230</v>
          </cell>
          <cell r="Y534">
            <v>762</v>
          </cell>
          <cell r="Z534" t="str">
            <v>JNL PENAGIHAN SUPPLY CONCRETE READY INV.019/INV/KIE/01/2002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C535" t="str">
            <v>GG/00071/G/01/02/BTG</v>
          </cell>
          <cell r="E535">
            <v>762</v>
          </cell>
          <cell r="G535" t="str">
            <v>K002</v>
          </cell>
          <cell r="H535" t="str">
            <v>KALTIM INDUSTRIAL ESTATE,PT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R535">
            <v>22648082</v>
          </cell>
          <cell r="S535">
            <v>0</v>
          </cell>
          <cell r="Y535">
            <v>762</v>
          </cell>
          <cell r="Z535" t="str">
            <v>JNL PENAGIHAN SUPPLY CONCRETE READY INV.020/INV/KIE/01/2002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C536" t="str">
            <v>GG/00071/G/01/02/BTG</v>
          </cell>
          <cell r="E536">
            <v>762</v>
          </cell>
          <cell r="G536" t="str">
            <v>K002</v>
          </cell>
          <cell r="H536" t="str">
            <v>KALTIM INDUSTRIAL ESTATE,PT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R536">
            <v>600000</v>
          </cell>
          <cell r="S536">
            <v>0</v>
          </cell>
          <cell r="Y536">
            <v>762</v>
          </cell>
          <cell r="Z536" t="str">
            <v>JNL PENAGIHAN SUPPLY CONCRETE READY INV.020/INV/KIE/01/2002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C537" t="str">
            <v>GG/00071/G/01/02/BTG</v>
          </cell>
          <cell r="E537">
            <v>762</v>
          </cell>
          <cell r="G537" t="str">
            <v>K002</v>
          </cell>
          <cell r="H537" t="str">
            <v>KALTIM INDUSTRIAL ESTATE,PT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R537">
            <v>0</v>
          </cell>
          <cell r="S537">
            <v>2058917</v>
          </cell>
          <cell r="Y537">
            <v>762</v>
          </cell>
          <cell r="Z537" t="str">
            <v>JNL PENAGIHAN SUPPLY CONCRETE READY INV.020/INV/KIE/01/2002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C538" t="str">
            <v>GG/00071/G/01/02/BTG</v>
          </cell>
          <cell r="E538">
            <v>762</v>
          </cell>
          <cell r="G538" t="str">
            <v>K002</v>
          </cell>
          <cell r="H538" t="str">
            <v>KALTIM INDUSTRIAL ESTATE,PT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R538">
            <v>0</v>
          </cell>
          <cell r="S538">
            <v>600000</v>
          </cell>
          <cell r="Y538">
            <v>762</v>
          </cell>
          <cell r="Z538" t="str">
            <v>JNL PENAGIHAN SUPPLY CONCRETE READY INV.020/INV/KIE/01/2002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C539" t="str">
            <v>GG/00071/G/01/02/BTG</v>
          </cell>
          <cell r="E539">
            <v>762</v>
          </cell>
          <cell r="G539" t="str">
            <v>K002</v>
          </cell>
          <cell r="H539" t="str">
            <v>KALTIM INDUSTRIAL ESTATE,PT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R539">
            <v>0</v>
          </cell>
          <cell r="S539">
            <v>20589165</v>
          </cell>
          <cell r="Y539">
            <v>762</v>
          </cell>
          <cell r="Z539" t="str">
            <v>JNL PENAGIHAN SUPPLY CONCRETE READY INV.020/INV/KIE/01/2002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C540" t="str">
            <v>GG/00072/G/01/02/BTG</v>
          </cell>
          <cell r="E540">
            <v>762</v>
          </cell>
          <cell r="G540" t="str">
            <v>C016</v>
          </cell>
          <cell r="H540" t="str">
            <v>CITRAMAS MARGA MAKMUR,CV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R540">
            <v>28065440</v>
          </cell>
          <cell r="S540">
            <v>0</v>
          </cell>
          <cell r="Y540">
            <v>762</v>
          </cell>
          <cell r="Z540" t="str">
            <v>JNL PEMBUKUAN SEMEN PADANG TYPE I &amp; TYPE V BACKUP TERLAMPIR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C541" t="str">
            <v>GG/00072/G/01/02/BTG</v>
          </cell>
          <cell r="E541">
            <v>762</v>
          </cell>
          <cell r="G541" t="str">
            <v>C016</v>
          </cell>
          <cell r="H541" t="str">
            <v>CITRAMAS MARGA MAKMUR,CV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R541">
            <v>216000000</v>
          </cell>
          <cell r="S541">
            <v>0</v>
          </cell>
          <cell r="Y541">
            <v>762</v>
          </cell>
          <cell r="Z541" t="str">
            <v>JNL PEMBUKUAN SEMEN PADANG TYPE I &amp; TYPE V BACKUP TERLAMPIR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C542" t="str">
            <v>GG/00072/G/01/02/BTG</v>
          </cell>
          <cell r="E542">
            <v>762</v>
          </cell>
          <cell r="G542" t="str">
            <v>C016</v>
          </cell>
          <cell r="H542" t="str">
            <v>CITRAMAS MARGA MAKMUR,CV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R542">
            <v>2806544</v>
          </cell>
          <cell r="S542">
            <v>0</v>
          </cell>
          <cell r="Y542">
            <v>762</v>
          </cell>
          <cell r="Z542" t="str">
            <v>JNL PEMBUKUAN SEMEN PADANG TYPE I &amp; TYPE V BACKUP TERLAMPIR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G543" t="str">
            <v>C016</v>
          </cell>
          <cell r="H543" t="str">
            <v>CITRAMAS MARGA MAKMUR,CV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R543">
            <v>21600000</v>
          </cell>
          <cell r="S543">
            <v>0</v>
          </cell>
          <cell r="Y543">
            <v>762</v>
          </cell>
          <cell r="Z543" t="str">
            <v>JNL PEMBUKUAN SEMEN PADANG TYPE I &amp; TYPE V BACKUP TERLAMPIR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G544" t="str">
            <v>C016</v>
          </cell>
          <cell r="H544" t="str">
            <v>CITRAMAS MARGA MAKMUR,CV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R544">
            <v>0</v>
          </cell>
          <cell r="S544">
            <v>2806544</v>
          </cell>
          <cell r="Y544">
            <v>762</v>
          </cell>
          <cell r="Z544" t="str">
            <v>JNL PEMBUKUAN SEMEN PADANG TYPE I &amp; TYPE V BACKUP TERLAMPIR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G545" t="str">
            <v>C016</v>
          </cell>
          <cell r="H545" t="str">
            <v>CITRAMAS MARGA MAKMUR,CV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R545">
            <v>0</v>
          </cell>
          <cell r="S545">
            <v>21600000</v>
          </cell>
          <cell r="Y545">
            <v>762</v>
          </cell>
          <cell r="Z545" t="str">
            <v>JNL PEMBUKUAN SEMEN PADANG TYPE I &amp; TYPE V BACKUP TERLAMPIR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G546" t="str">
            <v>C016</v>
          </cell>
          <cell r="H546" t="str">
            <v>CITRAMAS MARGA MAKMUR,CV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R546">
            <v>0</v>
          </cell>
          <cell r="S546">
            <v>1929744</v>
          </cell>
          <cell r="Y546">
            <v>762</v>
          </cell>
          <cell r="Z546" t="str">
            <v>JNL PEMBUKUAN SEMEN PADANG TYPE I &amp; TYPE V BACKUP TERLAMPIR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C547" t="str">
            <v>GG/00072/G/01/02/BTG</v>
          </cell>
          <cell r="E547">
            <v>762</v>
          </cell>
          <cell r="G547" t="str">
            <v>C016</v>
          </cell>
          <cell r="H547" t="str">
            <v>CITRAMAS MARGA MAKMUR,CV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R547">
            <v>0</v>
          </cell>
          <cell r="S547">
            <v>242135696</v>
          </cell>
          <cell r="Y547">
            <v>762</v>
          </cell>
          <cell r="Z547" t="str">
            <v>JNL PEMBUKUAN SEMEN PADANG TYPE I &amp; TYPE V BACKUP TERLAMPIR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C548" t="str">
            <v>GG/00073/G/01/02/BTG</v>
          </cell>
          <cell r="E548">
            <v>762</v>
          </cell>
          <cell r="G548" t="str">
            <v>K027</v>
          </cell>
          <cell r="H548" t="str">
            <v>KOPERASI KARY.PT.KIE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R548">
            <v>42725301</v>
          </cell>
          <cell r="S548">
            <v>0</v>
          </cell>
          <cell r="Y548">
            <v>762</v>
          </cell>
          <cell r="Z548" t="str">
            <v>JNL PEMBUKUAN PASIR CUCI &amp; BATU PECAH PALU BACKUP TERLAMPIR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C549" t="str">
            <v>GG/00073/G/01/02/BTG</v>
          </cell>
          <cell r="E549">
            <v>762</v>
          </cell>
          <cell r="G549" t="str">
            <v>K027</v>
          </cell>
          <cell r="H549" t="str">
            <v>KOPERASI KARY.PT.KIE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R549">
            <v>118480022</v>
          </cell>
          <cell r="S549">
            <v>0</v>
          </cell>
          <cell r="Y549">
            <v>762</v>
          </cell>
          <cell r="Z549" t="str">
            <v>JNL PEMBUKUAN PASIR CUCI &amp; BATU PECAH PALU BACKUP TERLAMPIR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C550" t="str">
            <v>GG/00073/G/01/02/BTG</v>
          </cell>
          <cell r="E550">
            <v>762</v>
          </cell>
          <cell r="G550" t="str">
            <v>K027</v>
          </cell>
          <cell r="H550" t="str">
            <v>KOPERASI KARY.PT.KIE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R550">
            <v>0</v>
          </cell>
          <cell r="S550">
            <v>161205323</v>
          </cell>
          <cell r="Y550">
            <v>762</v>
          </cell>
          <cell r="Z550" t="str">
            <v>JNL PEMBUKUAN PASIR CUCI &amp; BATU PECAH PALU BACKUP TERLAMPIR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C551" t="str">
            <v>GG/00074/G/01/02/BTG</v>
          </cell>
          <cell r="E551">
            <v>762</v>
          </cell>
          <cell r="G551" t="str">
            <v>C016</v>
          </cell>
          <cell r="H551" t="str">
            <v>CITRAMAS MARGA MAKMUR,CV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R551">
            <v>51242280</v>
          </cell>
          <cell r="S551">
            <v>0</v>
          </cell>
          <cell r="Y551">
            <v>762</v>
          </cell>
          <cell r="Z551" t="str">
            <v>JNL PEMBUKUAN PERSD.SEMEN PADANG TYPE I &amp; V BACKUP TERLAMPIR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C552" t="str">
            <v>GG/00074/G/01/02/BTG</v>
          </cell>
          <cell r="E552">
            <v>762</v>
          </cell>
          <cell r="G552" t="str">
            <v>C016</v>
          </cell>
          <cell r="H552" t="str">
            <v>CITRAMAS MARGA MAKMUR,CV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R552">
            <v>414030000</v>
          </cell>
          <cell r="S552">
            <v>0</v>
          </cell>
          <cell r="Y552">
            <v>762</v>
          </cell>
          <cell r="Z552" t="str">
            <v>JNL PEMBUKUAN PERSD.SEMEN PADANG TYPE I &amp; V BACKUP TERLAMPIR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C553" t="str">
            <v>GG/00074/G/01/02/BTG</v>
          </cell>
          <cell r="E553">
            <v>762</v>
          </cell>
          <cell r="G553" t="str">
            <v>C016</v>
          </cell>
          <cell r="H553" t="str">
            <v>CITRAMAS MARGA MAKMUR,CV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R553">
            <v>5124228</v>
          </cell>
          <cell r="S553">
            <v>0</v>
          </cell>
          <cell r="Y553">
            <v>762</v>
          </cell>
          <cell r="Z553" t="str">
            <v>JNL PEMBUKUAN PERSD.SEMEN PADANG TYPE I &amp; V BACKUP TERLAMPIR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C554" t="str">
            <v>GG/00074/G/01/02/BTG</v>
          </cell>
          <cell r="E554">
            <v>762</v>
          </cell>
          <cell r="G554" t="str">
            <v>C016</v>
          </cell>
          <cell r="H554" t="str">
            <v>CITRAMAS MARGA MAKMUR,CV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R554">
            <v>41403000</v>
          </cell>
          <cell r="S554">
            <v>0</v>
          </cell>
          <cell r="Y554">
            <v>762</v>
          </cell>
          <cell r="Z554" t="str">
            <v>JNL PEMBUKUAN PERSD.SEMEN PADANG TYPE I &amp; V BACKUP TERLAMPIR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C555" t="str">
            <v>GG/00074/G/01/02/BTG</v>
          </cell>
          <cell r="E555">
            <v>762</v>
          </cell>
          <cell r="G555" t="str">
            <v>C016</v>
          </cell>
          <cell r="H555" t="str">
            <v>CITRAMAS MARGA MAKMUR,CV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R555">
            <v>0</v>
          </cell>
          <cell r="S555">
            <v>5124228</v>
          </cell>
          <cell r="Y555">
            <v>762</v>
          </cell>
          <cell r="Z555" t="str">
            <v>JNL PEMBUKUAN PERSD.SEMEN PADANG TYPE I &amp; V BACKUP TERLAMPIR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C556" t="str">
            <v>GG/00074/G/01/02/BTG</v>
          </cell>
          <cell r="E556">
            <v>762</v>
          </cell>
          <cell r="G556" t="str">
            <v>C016</v>
          </cell>
          <cell r="H556" t="str">
            <v>CITRAMAS MARGA MAKMUR,CV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R556">
            <v>0</v>
          </cell>
          <cell r="S556">
            <v>41403000</v>
          </cell>
          <cell r="Y556">
            <v>762</v>
          </cell>
          <cell r="Z556" t="str">
            <v>JNL PEMBUKUAN PERSD.SEMEN PADANG TYPE I &amp; V BACKUP TERLAMPIR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C557" t="str">
            <v>GG/00074/G/01/02/BTG</v>
          </cell>
          <cell r="E557">
            <v>762</v>
          </cell>
          <cell r="G557" t="str">
            <v>C016</v>
          </cell>
          <cell r="H557" t="str">
            <v>CITRAMAS MARGA MAKMUR,CV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R557">
            <v>0</v>
          </cell>
          <cell r="S557">
            <v>465272280</v>
          </cell>
          <cell r="Y557">
            <v>762</v>
          </cell>
          <cell r="Z557" t="str">
            <v>JNL PEMBUKUAN PERSD.SEMEN PADANG TYPE I &amp; V BACKUP TERLAMPIR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C558" t="str">
            <v>GG/00075/G/01/02/BTG</v>
          </cell>
          <cell r="E558">
            <v>762</v>
          </cell>
          <cell r="G558" t="str">
            <v>S010</v>
          </cell>
          <cell r="H558" t="str">
            <v>SEMEN TONASA, PT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R558">
            <v>113781000</v>
          </cell>
          <cell r="S558">
            <v>0</v>
          </cell>
          <cell r="Y558">
            <v>762</v>
          </cell>
          <cell r="Z558" t="str">
            <v>JNL PEMBUKUAN PERSD.SEMEN TONASA 15.000 ZAK BACKUP TERLAMPIR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C559" t="str">
            <v>GG/00075/G/01/02/BTG</v>
          </cell>
          <cell r="E559">
            <v>762</v>
          </cell>
          <cell r="G559" t="str">
            <v>S010</v>
          </cell>
          <cell r="H559" t="str">
            <v>SEMEN TONASA, PT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R559">
            <v>141219000</v>
          </cell>
          <cell r="S559">
            <v>0</v>
          </cell>
          <cell r="Y559">
            <v>762</v>
          </cell>
          <cell r="Z559" t="str">
            <v>JNL PEMBUKUAN PERSD.SEMEN TONASA 15.000 ZAK BACKUP TERLAMPIR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C560" t="str">
            <v>GG/00075/G/01/02/BTG</v>
          </cell>
          <cell r="E560">
            <v>762</v>
          </cell>
          <cell r="G560" t="str">
            <v>S010</v>
          </cell>
          <cell r="H560" t="str">
            <v>SEMEN TONASA, PT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R560">
            <v>637500</v>
          </cell>
          <cell r="S560">
            <v>0</v>
          </cell>
          <cell r="Y560">
            <v>762</v>
          </cell>
          <cell r="Z560" t="str">
            <v>JNL PEMBUKUAN PERSD.SEMEN TONASA 15.000 ZAK BACKUP TERLAMPIR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C561" t="str">
            <v>GG/00075/G/01/02/BTG</v>
          </cell>
          <cell r="E561">
            <v>762</v>
          </cell>
          <cell r="G561" t="str">
            <v>S010</v>
          </cell>
          <cell r="H561" t="str">
            <v>SEMEN TONASA, PT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R561">
            <v>25500000</v>
          </cell>
          <cell r="S561">
            <v>0</v>
          </cell>
          <cell r="Y561">
            <v>762</v>
          </cell>
          <cell r="Z561" t="str">
            <v>JNL PEMBUKUAN PERSD.SEMEN TONASA 15.000 ZAK BACKUP TERLAMPIR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C562" t="str">
            <v>GG/00075/G/01/02/BTG</v>
          </cell>
          <cell r="E562">
            <v>762</v>
          </cell>
          <cell r="G562" t="str">
            <v>S010</v>
          </cell>
          <cell r="H562" t="str">
            <v>SEMEN TONASA, PT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R562">
            <v>808843</v>
          </cell>
          <cell r="S562">
            <v>0</v>
          </cell>
          <cell r="Y562">
            <v>762</v>
          </cell>
          <cell r="Z562" t="str">
            <v>JNL PEMBUKUAN PERSD.SEMEN TONASA 15.000 ZAK BACKUP TERLAMPIR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G563" t="str">
            <v>S010</v>
          </cell>
          <cell r="H563" t="str">
            <v>SEMEN TONASA, PT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R563">
            <v>0</v>
          </cell>
          <cell r="S563">
            <v>281946343</v>
          </cell>
          <cell r="Y563">
            <v>762</v>
          </cell>
          <cell r="Z563" t="str">
            <v>JNL PEMBUKUAN PERSD.SEMEN TONASA 15.000 ZAK BACKUP TERLAMPIR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G564" t="str">
            <v>C022</v>
          </cell>
          <cell r="H564" t="str">
            <v>CATUR BANGUN M.S, PT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R564">
            <v>319589595</v>
          </cell>
          <cell r="S564">
            <v>0</v>
          </cell>
          <cell r="Y564">
            <v>762</v>
          </cell>
          <cell r="Z564" t="str">
            <v>JNL PENAGIHAN SUPPLY CONCRETE READY INV.021/INV/KIE/01/2002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C565" t="str">
            <v>GG/00076/G/01/02/BTG</v>
          </cell>
          <cell r="E565">
            <v>762</v>
          </cell>
          <cell r="G565" t="str">
            <v>C022</v>
          </cell>
          <cell r="H565" t="str">
            <v>CATUR BANGUN M.S, PT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R565">
            <v>0</v>
          </cell>
          <cell r="S565">
            <v>29053600</v>
          </cell>
          <cell r="Y565">
            <v>762</v>
          </cell>
          <cell r="Z565" t="str">
            <v>JNL PENAGIHAN SUPPLY CONCRETE READY INV.021/INV/KIE/01/2002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C566" t="str">
            <v>GG/00076/G/01/02/BTG</v>
          </cell>
          <cell r="E566">
            <v>762</v>
          </cell>
          <cell r="G566" t="str">
            <v>C022</v>
          </cell>
          <cell r="H566" t="str">
            <v>CATUR BANGUN M.S, PT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R566">
            <v>0</v>
          </cell>
          <cell r="S566">
            <v>290535995</v>
          </cell>
          <cell r="Y566">
            <v>762</v>
          </cell>
          <cell r="Z566" t="str">
            <v>JNL PENAGIHAN SUPPLY CONCRETE READY INV.021/INV/KIE/01/2002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C567" t="str">
            <v>GG/00077/G/01/02/BTG</v>
          </cell>
          <cell r="E567">
            <v>762</v>
          </cell>
          <cell r="G567" t="str">
            <v>C019</v>
          </cell>
          <cell r="H567" t="str">
            <v>CEMARA SEMITAMA, PT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R567">
            <v>103240386</v>
          </cell>
          <cell r="S567">
            <v>0</v>
          </cell>
          <cell r="Y567">
            <v>762</v>
          </cell>
          <cell r="Z567" t="str">
            <v>JNL SUPPLY CONCRETE READY MIX PERIODE 16 S/D 31 JANUARI 2002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C568" t="str">
            <v>GG/00077/G/01/02/BTG</v>
          </cell>
          <cell r="E568">
            <v>762</v>
          </cell>
          <cell r="G568" t="str">
            <v>C019</v>
          </cell>
          <cell r="H568" t="str">
            <v>CEMARA SEMITAMA, PT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R568">
            <v>0</v>
          </cell>
          <cell r="S568">
            <v>103240386</v>
          </cell>
          <cell r="Y568">
            <v>762</v>
          </cell>
          <cell r="Z568" t="str">
            <v>JNL SUPPLY CONCRETE READY MIX PERIODE 16 S/D 31 JANUARI 2002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C569" t="str">
            <v>GG/00078/G/01/02/BTG</v>
          </cell>
          <cell r="E569">
            <v>762</v>
          </cell>
          <cell r="G569" t="str">
            <v>D009</v>
          </cell>
          <cell r="H569" t="str">
            <v>DECORIENT INDONESIA, PT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R569">
            <v>3387900</v>
          </cell>
          <cell r="S569">
            <v>0</v>
          </cell>
          <cell r="Y569">
            <v>762</v>
          </cell>
          <cell r="Z569" t="str">
            <v>JNL SUPPLY CONCRETE READY MIX PERIODE 16 S/D 31 JANUARI 2002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C570" t="str">
            <v>GG/00078/G/01/02/BTG</v>
          </cell>
          <cell r="E570">
            <v>762</v>
          </cell>
          <cell r="G570" t="str">
            <v>D009</v>
          </cell>
          <cell r="H570" t="str">
            <v>DECORIENT INDONESIA, PT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R570">
            <v>0</v>
          </cell>
          <cell r="S570">
            <v>3387900</v>
          </cell>
          <cell r="Y570">
            <v>762</v>
          </cell>
          <cell r="Z570" t="str">
            <v>JNL SUPPLY CONCRETE READY MIX PERIODE 16 S/D 31 JANUARI 2002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C571" t="str">
            <v>GG/00079/G/01/02/BTG</v>
          </cell>
          <cell r="E571">
            <v>762</v>
          </cell>
          <cell r="G571" t="str">
            <v>P006</v>
          </cell>
          <cell r="H571" t="str">
            <v>PUPUK KALTIM (PERSERO),PT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R571">
            <v>7531408</v>
          </cell>
          <cell r="S571">
            <v>0</v>
          </cell>
          <cell r="Y571">
            <v>762</v>
          </cell>
          <cell r="Z571" t="str">
            <v>JNL SUPPLY CONCRETE READY MIX PERIODE 16 S/D 31 JANUARI 2002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C572" t="str">
            <v>GG/00079/G/01/02/BTG</v>
          </cell>
          <cell r="E572">
            <v>762</v>
          </cell>
          <cell r="G572" t="str">
            <v>P006</v>
          </cell>
          <cell r="H572" t="str">
            <v>PUPUK KALTIM (PERSERO),PT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R572">
            <v>0</v>
          </cell>
          <cell r="S572">
            <v>7531408</v>
          </cell>
          <cell r="Y572">
            <v>762</v>
          </cell>
          <cell r="Z572" t="str">
            <v>JNL SUPPLY CONCRETE READY MIX PERIODE 16 S/D 31 JANUARI 2002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C573" t="str">
            <v>GG/00080/G/01/02/BTG</v>
          </cell>
          <cell r="E573">
            <v>762</v>
          </cell>
          <cell r="G573" t="str">
            <v>P006</v>
          </cell>
          <cell r="H573" t="str">
            <v>PUPUK KALTIM (PERSERO),PT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R573">
            <v>4590077</v>
          </cell>
          <cell r="S573">
            <v>0</v>
          </cell>
          <cell r="Y573">
            <v>762</v>
          </cell>
          <cell r="Z573" t="str">
            <v>JNL SUPPLY CONCRETE READY MIX PERIODE 16 S/D 31 JANUARI 2002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C574" t="str">
            <v>GG/00080/G/01/02/BTG</v>
          </cell>
          <cell r="E574">
            <v>762</v>
          </cell>
          <cell r="G574" t="str">
            <v>P006</v>
          </cell>
          <cell r="H574" t="str">
            <v>PUPUK KALTIM (PERSERO),PT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R574">
            <v>0</v>
          </cell>
          <cell r="S574">
            <v>4590077</v>
          </cell>
          <cell r="Y574">
            <v>762</v>
          </cell>
          <cell r="Z574" t="str">
            <v>JNL SUPPLY CONCRETE READY MIX PERIODE 16 S/D 31 JANUARI 2002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C575" t="str">
            <v>GG/00081/G/01/02/BTG</v>
          </cell>
          <cell r="E575">
            <v>762</v>
          </cell>
          <cell r="G575" t="str">
            <v>P006</v>
          </cell>
          <cell r="H575" t="str">
            <v>PUPUK KALTIM (PERSERO),PT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R575">
            <v>1107950</v>
          </cell>
          <cell r="S575">
            <v>0</v>
          </cell>
          <cell r="Y575">
            <v>762</v>
          </cell>
          <cell r="Z575" t="str">
            <v>JNL SUPPLY CONCRETE READY MIX PERIODE 16 S/D 31 JANUARI 2002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G576" t="str">
            <v>P006</v>
          </cell>
          <cell r="H576" t="str">
            <v>PUPUK KALTIM (PERSERO),PT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R576">
            <v>0</v>
          </cell>
          <cell r="S576">
            <v>1107950</v>
          </cell>
          <cell r="Y576">
            <v>762</v>
          </cell>
          <cell r="Z576" t="str">
            <v>JNL SUPPLY CONCRETE READY MIX PERIODE 16 S/D 31 JANUARI 2002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G577" t="str">
            <v>P006</v>
          </cell>
          <cell r="H577" t="str">
            <v>PUPUK KALTIM (PERSERO),PT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R577">
            <v>40168013</v>
          </cell>
          <cell r="S577">
            <v>0</v>
          </cell>
          <cell r="Y577">
            <v>762</v>
          </cell>
          <cell r="Z577" t="str">
            <v>JNL BALIK EX.GG/71/G/12/01/BTG KARENA PPH FINAL DIBAYAR PKT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G578" t="str">
            <v>P006</v>
          </cell>
          <cell r="H578" t="str">
            <v>PUPUK KALTIM (PERSERO),PT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R578">
            <v>0</v>
          </cell>
          <cell r="S578">
            <v>40168013</v>
          </cell>
          <cell r="Y578">
            <v>762</v>
          </cell>
          <cell r="Z578" t="str">
            <v>JNL BALIK EX.GG/71/G/12/01/BTG KARENA PPH FINAL DIBAYAR PKT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C579" t="str">
            <v>GG/00083/G/01/02/BTG</v>
          </cell>
          <cell r="E579">
            <v>762</v>
          </cell>
          <cell r="G579" t="str">
            <v>P034</v>
          </cell>
          <cell r="H579" t="str">
            <v>PKT.PROYEK KALTIM 4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R579">
            <v>82622391</v>
          </cell>
          <cell r="S579">
            <v>0</v>
          </cell>
          <cell r="Y579">
            <v>762</v>
          </cell>
          <cell r="Z579" t="str">
            <v>JNL SUPPLY CONCRETE READY (UBS-4) PRD 16 S/D 31 JANUARI 2002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C580" t="str">
            <v>GG/00083/G/01/02/BTG</v>
          </cell>
          <cell r="E580">
            <v>762</v>
          </cell>
          <cell r="G580" t="str">
            <v>P034</v>
          </cell>
          <cell r="H580" t="str">
            <v>PKT.PROYEK KALTIM 4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R580">
            <v>0</v>
          </cell>
          <cell r="S580">
            <v>82622391</v>
          </cell>
          <cell r="Y580">
            <v>762</v>
          </cell>
          <cell r="Z580" t="str">
            <v>JNL SUPPLY CONCRETE READY (UBS-4) PRD 16 S/D 31 JANUARI 2002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C581" t="str">
            <v>GG/00084/G/01/02/BTG</v>
          </cell>
          <cell r="E581">
            <v>762</v>
          </cell>
          <cell r="G581" t="str">
            <v>P034</v>
          </cell>
          <cell r="H581" t="str">
            <v>PKT.PROYEK KALTIM 4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R581">
            <v>447328422</v>
          </cell>
          <cell r="S581">
            <v>0</v>
          </cell>
          <cell r="Y581">
            <v>762</v>
          </cell>
          <cell r="Z581" t="str">
            <v>JNL SUPPLY CONCRETE READY MIX PERIODE 16 S/D 31 JANUARI 2002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C582" t="str">
            <v>GG/00084/G/01/02/BTG</v>
          </cell>
          <cell r="E582">
            <v>762</v>
          </cell>
          <cell r="G582" t="str">
            <v>P034</v>
          </cell>
          <cell r="H582" t="str">
            <v>PKT.PROYEK KALTIM 4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R582">
            <v>0</v>
          </cell>
          <cell r="S582">
            <v>447328422</v>
          </cell>
          <cell r="Y582">
            <v>762</v>
          </cell>
          <cell r="Z582" t="str">
            <v>JNL SUPPLY CONCRETE READY MIX PERIODE 16 S/D 31 JANUARI 2002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C583" t="str">
            <v>GG/00085/G/01/02/BTG</v>
          </cell>
          <cell r="E583">
            <v>762</v>
          </cell>
          <cell r="G583" t="str">
            <v>C022</v>
          </cell>
          <cell r="H583" t="str">
            <v>CATUR BANGUN M.S, PT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R583">
            <v>104761890</v>
          </cell>
          <cell r="S583">
            <v>0</v>
          </cell>
          <cell r="Y583">
            <v>762</v>
          </cell>
          <cell r="Z583" t="str">
            <v>JNL SUPPLY CONCRETE READY PRD JANUARI 2002 BACKUP TERLAMPIR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G584" t="str">
            <v>C022</v>
          </cell>
          <cell r="H584" t="str">
            <v>CATUR BANGUN M.S, PT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R584">
            <v>50000000</v>
          </cell>
          <cell r="S584">
            <v>0</v>
          </cell>
          <cell r="Y584">
            <v>762</v>
          </cell>
          <cell r="Z584" t="str">
            <v>JNL SUPPLY CONCRETE READY PRD JANUARI 2002 BACKUP TERLAMPIR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C585" t="str">
            <v>GG/00085/G/01/02/BTG</v>
          </cell>
          <cell r="E585">
            <v>762</v>
          </cell>
          <cell r="G585" t="str">
            <v>C022</v>
          </cell>
          <cell r="H585" t="str">
            <v>CATUR BANGUN M.S, PT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R585">
            <v>0</v>
          </cell>
          <cell r="S585">
            <v>14069263</v>
          </cell>
          <cell r="Y585">
            <v>762</v>
          </cell>
          <cell r="Z585" t="str">
            <v>JNL SUPPLY CONCRETE READY PRD JANUARI 2002 BACKUP TERLAMPIR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C586" t="str">
            <v>GG/00085/G/01/02/BTG</v>
          </cell>
          <cell r="E586">
            <v>762</v>
          </cell>
          <cell r="G586" t="str">
            <v>C022</v>
          </cell>
          <cell r="H586" t="str">
            <v>CATUR BANGUN M.S, PT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R586">
            <v>0</v>
          </cell>
          <cell r="S586">
            <v>140692628</v>
          </cell>
          <cell r="Y586">
            <v>762</v>
          </cell>
          <cell r="Z586" t="str">
            <v>JNL SUPPLY CONCRETE READY PRD JANUARI 2002 BACKUP TERLAMPIR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C587" t="str">
            <v>GG/00085/G/01/02/BTG</v>
          </cell>
          <cell r="E587">
            <v>762</v>
          </cell>
          <cell r="G587" t="str">
            <v>C022</v>
          </cell>
          <cell r="H587" t="str">
            <v>CATUR BANGUN M.S, PT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R587">
            <v>1</v>
          </cell>
          <cell r="S587">
            <v>0</v>
          </cell>
          <cell r="Y587">
            <v>762</v>
          </cell>
          <cell r="Z587" t="str">
            <v>JNL SUPPLY CONCRETE READY PRD JANUARI 2002 BACKUP TERLAMPIR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C588" t="str">
            <v>GG/00086/G/01/02/BTG</v>
          </cell>
          <cell r="E588">
            <v>762</v>
          </cell>
          <cell r="G588" t="str">
            <v>K002</v>
          </cell>
          <cell r="H588" t="str">
            <v>KALTIM INDUSTRIAL ESTATE,PT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R588">
            <v>2251807</v>
          </cell>
          <cell r="S588">
            <v>0</v>
          </cell>
          <cell r="Y588">
            <v>762</v>
          </cell>
          <cell r="Z588" t="str">
            <v>BIAYA ADMINISTRASI PERIODE JANUARI 2002 BACKUP TERLAMPIR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C589" t="str">
            <v>GG/00086/G/01/02/BTG</v>
          </cell>
          <cell r="E589">
            <v>762</v>
          </cell>
          <cell r="G589" t="str">
            <v>K002</v>
          </cell>
          <cell r="H589" t="str">
            <v>KALTIM INDUSTRIAL ESTATE,PT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R589">
            <v>0</v>
          </cell>
          <cell r="S589">
            <v>51600</v>
          </cell>
          <cell r="Y589">
            <v>762</v>
          </cell>
          <cell r="Z589" t="str">
            <v>BIAYA ADMINISTRASI PERIODE JANUARI 2002 BACKUP TERLAMPIR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C590" t="str">
            <v>GG/00086/G/01/02/BTG</v>
          </cell>
          <cell r="E590">
            <v>762</v>
          </cell>
          <cell r="G590" t="str">
            <v>K002</v>
          </cell>
          <cell r="H590" t="str">
            <v>KALTIM INDUSTRIAL ESTATE,PT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R590">
            <v>0</v>
          </cell>
          <cell r="S590">
            <v>51600</v>
          </cell>
          <cell r="Y590">
            <v>762</v>
          </cell>
          <cell r="Z590" t="str">
            <v>BIAYA ADMINISTRASI PERIODE JANUARI 2002 BACKUP TERLAMPIR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C591" t="str">
            <v>GG/00086/G/01/02/BTG</v>
          </cell>
          <cell r="E591">
            <v>762</v>
          </cell>
          <cell r="G591" t="str">
            <v>K002</v>
          </cell>
          <cell r="H591" t="str">
            <v>KALTIM INDUSTRIAL ESTATE,PT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R591">
            <v>0</v>
          </cell>
          <cell r="S591">
            <v>15000</v>
          </cell>
          <cell r="Y591">
            <v>762</v>
          </cell>
          <cell r="Z591" t="str">
            <v>BIAYA ADMINISTRASI PERIODE JANUARI 2002 BACKUP TERLAMPIR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C592" t="str">
            <v>GG/00086/G/01/02/BTG</v>
          </cell>
          <cell r="E592">
            <v>762</v>
          </cell>
          <cell r="G592" t="str">
            <v>K002</v>
          </cell>
          <cell r="H592" t="str">
            <v>KALTIM INDUSTRIAL ESTATE,PT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R592">
            <v>0</v>
          </cell>
          <cell r="S592">
            <v>25800</v>
          </cell>
          <cell r="Y592">
            <v>762</v>
          </cell>
          <cell r="Z592" t="str">
            <v>BIAYA ADMINISTRASI PERIODE JANUARI 2002 BACKUP TERLAMPIR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C593" t="str">
            <v>GG/00086/G/01/02/BTG</v>
          </cell>
          <cell r="E593">
            <v>762</v>
          </cell>
          <cell r="G593" t="str">
            <v>K002</v>
          </cell>
          <cell r="H593" t="str">
            <v>KALTIM INDUSTRIAL ESTATE,PT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R593">
            <v>0</v>
          </cell>
          <cell r="S593">
            <v>56207</v>
          </cell>
          <cell r="Y593">
            <v>762</v>
          </cell>
          <cell r="Z593" t="str">
            <v>BIAYA ADMINISTRASI PERIODE JANUARI 2002 BACKUP TERLAMPIR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C594" t="str">
            <v>GG/00086/G/01/02/BTG</v>
          </cell>
          <cell r="E594">
            <v>762</v>
          </cell>
          <cell r="G594" t="str">
            <v>K002</v>
          </cell>
          <cell r="H594" t="str">
            <v>KALTIM INDUSTRIAL ESTATE,PT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R594">
            <v>0</v>
          </cell>
          <cell r="S594">
            <v>20000</v>
          </cell>
          <cell r="Y594">
            <v>762</v>
          </cell>
          <cell r="Z594" t="str">
            <v>BIAYA ADMINISTRASI PERIODE JANUARI 2002 BACKUP TERLAMPIR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C595" t="str">
            <v>GG/00086/G/01/02/BTG</v>
          </cell>
          <cell r="E595">
            <v>762</v>
          </cell>
          <cell r="G595" t="str">
            <v>K002</v>
          </cell>
          <cell r="H595" t="str">
            <v>KALTIM INDUSTRIAL ESTATE,PT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R595">
            <v>0</v>
          </cell>
          <cell r="S595">
            <v>51600</v>
          </cell>
          <cell r="Y595">
            <v>762</v>
          </cell>
          <cell r="Z595" t="str">
            <v>BIAYA ADMINISTRASI PERIODE JANUARI 2002 BACKUP TERLAMPIR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C596" t="str">
            <v>GG/00086/G/01/02/BTG</v>
          </cell>
          <cell r="E596">
            <v>762</v>
          </cell>
          <cell r="G596" t="str">
            <v>K002</v>
          </cell>
          <cell r="H596" t="str">
            <v>KALTIM INDUSTRIAL ESTATE,PT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R596">
            <v>0</v>
          </cell>
          <cell r="S596">
            <v>514000</v>
          </cell>
          <cell r="Y596">
            <v>762</v>
          </cell>
          <cell r="Z596" t="str">
            <v>BIAYA ADMINISTRASI PERIODE JANUARI 2002 BACKUP TERLAMPIR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C597" t="str">
            <v>GG/00086/G/01/02/BTG</v>
          </cell>
          <cell r="E597">
            <v>762</v>
          </cell>
          <cell r="G597" t="str">
            <v>K002</v>
          </cell>
          <cell r="H597" t="str">
            <v>KALTIM INDUSTRIAL ESTATE,PT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R597">
            <v>0</v>
          </cell>
          <cell r="S597">
            <v>1440000</v>
          </cell>
          <cell r="Y597">
            <v>762</v>
          </cell>
          <cell r="Z597" t="str">
            <v>BIAYA ADMINISTRASI PERIODE JANUARI 2002 BACKUP TERLAMPIR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C598" t="str">
            <v>GG/00086/G/01/02/BTG</v>
          </cell>
          <cell r="E598">
            <v>762</v>
          </cell>
          <cell r="G598" t="str">
            <v>K002</v>
          </cell>
          <cell r="H598" t="str">
            <v>KALTIM INDUSTRIAL ESTATE,PT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R598">
            <v>0</v>
          </cell>
          <cell r="S598">
            <v>16000</v>
          </cell>
          <cell r="Y598">
            <v>762</v>
          </cell>
          <cell r="Z598" t="str">
            <v>BIAYA ADMINISTRASI PERIODE JANUARI 2002 BACKUP TERLAMPIR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C599" t="str">
            <v>GG/00086/G/01/02/BTG</v>
          </cell>
          <cell r="E599">
            <v>762</v>
          </cell>
          <cell r="G599" t="str">
            <v>K002</v>
          </cell>
          <cell r="H599" t="str">
            <v>KALTIM INDUSTRIAL ESTATE,PT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R599">
            <v>0</v>
          </cell>
          <cell r="S599">
            <v>10000</v>
          </cell>
          <cell r="Y599">
            <v>762</v>
          </cell>
          <cell r="Z599" t="str">
            <v>BIAYA ADMINISTRASI PERIODE JANUARI 2002 BACKUP TERLAMPIR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C600" t="str">
            <v>GG/00087/G/01/02/BTG</v>
          </cell>
          <cell r="E600">
            <v>762</v>
          </cell>
          <cell r="G600" t="str">
            <v>K002</v>
          </cell>
          <cell r="H600" t="str">
            <v>KALTIM INDUSTRIAL ESTATE,PT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R600">
            <v>22803231</v>
          </cell>
          <cell r="S600">
            <v>0</v>
          </cell>
          <cell r="Y600">
            <v>762</v>
          </cell>
          <cell r="Z600" t="str">
            <v>BIAYA SELISIH KURS PERIODE JANUARI 2002 BACKUP TERLAMPIR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C601" t="str">
            <v>GG/00087/G/01/02/BTG</v>
          </cell>
          <cell r="E601">
            <v>762</v>
          </cell>
          <cell r="G601" t="str">
            <v>K002</v>
          </cell>
          <cell r="H601" t="str">
            <v>KALTIM INDUSTRIAL ESTATE,PT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R601">
            <v>0</v>
          </cell>
          <cell r="S601">
            <v>1050947</v>
          </cell>
          <cell r="Y601">
            <v>762</v>
          </cell>
          <cell r="Z601" t="str">
            <v>BIAYA SELISIH KURS PERIODE JANUARI 2002 BACKUP TERLAMPIR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C602" t="str">
            <v>GG/00087/G/01/02/BTG</v>
          </cell>
          <cell r="E602">
            <v>762</v>
          </cell>
          <cell r="G602" t="str">
            <v>K002</v>
          </cell>
          <cell r="H602" t="str">
            <v>KALTIM INDUSTRIAL ESTATE,PT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R602">
            <v>0</v>
          </cell>
          <cell r="S602">
            <v>21443915</v>
          </cell>
          <cell r="Y602">
            <v>762</v>
          </cell>
          <cell r="Z602" t="str">
            <v>BIAYA SELISIH KURS PERIODE JANUARI 2002 BACKUP TERLAMPIR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C603" t="str">
            <v>GG/00087/G/01/02/BTG</v>
          </cell>
          <cell r="E603">
            <v>762</v>
          </cell>
          <cell r="G603" t="str">
            <v>K002</v>
          </cell>
          <cell r="H603" t="str">
            <v>KALTIM INDUSTRIAL ESTATE,PT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R603">
            <v>0</v>
          </cell>
          <cell r="S603">
            <v>168420</v>
          </cell>
          <cell r="Y603">
            <v>762</v>
          </cell>
          <cell r="Z603" t="str">
            <v>BIAYA SELISIH KURS PERIODE JANUARI 2002 BACKUP TERLAMPIR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C604" t="str">
            <v>GG/00087/G/01/02/BTG</v>
          </cell>
          <cell r="E604">
            <v>762</v>
          </cell>
          <cell r="G604" t="str">
            <v>K002</v>
          </cell>
          <cell r="H604" t="str">
            <v>KALTIM INDUSTRIAL ESTATE,PT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R604">
            <v>0</v>
          </cell>
          <cell r="S604">
            <v>14720</v>
          </cell>
          <cell r="Y604">
            <v>762</v>
          </cell>
          <cell r="Z604" t="str">
            <v>BIAYA SELISIH KURS PERIODE JANUARI 2002 BACKUP TERLAMPIR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C605" t="str">
            <v>GG/00087/G/01/02/BTG</v>
          </cell>
          <cell r="E605">
            <v>762</v>
          </cell>
          <cell r="G605" t="str">
            <v>K002</v>
          </cell>
          <cell r="H605" t="str">
            <v>KALTIM INDUSTRIAL ESTATE,PT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R605">
            <v>0</v>
          </cell>
          <cell r="S605">
            <v>125229</v>
          </cell>
          <cell r="Y605">
            <v>762</v>
          </cell>
          <cell r="Z605" t="str">
            <v>BIAYA SELISIH KURS PERIODE JANUARI 2002 BACKUP TERLAMPIR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C606" t="str">
            <v>GG/00088/G/01/02/BTG</v>
          </cell>
          <cell r="E606">
            <v>762</v>
          </cell>
          <cell r="G606" t="str">
            <v>K002</v>
          </cell>
          <cell r="H606" t="str">
            <v>KALTIM INDUSTRIAL ESTATE,PT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R606">
            <v>10000000</v>
          </cell>
          <cell r="S606">
            <v>0</v>
          </cell>
          <cell r="Y606">
            <v>762</v>
          </cell>
          <cell r="Z606" t="str">
            <v>JURNAL PINDAH DANA &amp; PIUTANG PIHAK KE III A/N TETEN HIDAYAT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C607" t="str">
            <v>GG/00088/G/01/02/BTG</v>
          </cell>
          <cell r="E607">
            <v>762</v>
          </cell>
          <cell r="G607" t="str">
            <v>K002</v>
          </cell>
          <cell r="H607" t="str">
            <v>KALTIM INDUSTRIAL ESTATE,PT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R607">
            <v>10000000</v>
          </cell>
          <cell r="S607">
            <v>0</v>
          </cell>
          <cell r="Y607">
            <v>762</v>
          </cell>
          <cell r="Z607" t="str">
            <v>JURNAL PINDAH DANA &amp; PIUTANG PIHAK KE III A/N TETEN HIDAYAT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C608" t="str">
            <v>GG/00088/G/01/02/BTG</v>
          </cell>
          <cell r="E608">
            <v>762</v>
          </cell>
          <cell r="G608" t="str">
            <v>K002</v>
          </cell>
          <cell r="H608" t="str">
            <v>KALTIM INDUSTRIAL ESTATE,PT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R608">
            <v>0</v>
          </cell>
          <cell r="S608">
            <v>10000000</v>
          </cell>
          <cell r="Y608">
            <v>762</v>
          </cell>
          <cell r="Z608" t="str">
            <v>JURNAL PINDAH DANA &amp; PIUTANG PIHAK KE III A/N TETEN HIDAYAT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C609" t="str">
            <v>GG/00088/G/01/02/BTG</v>
          </cell>
          <cell r="E609">
            <v>762</v>
          </cell>
          <cell r="G609" t="str">
            <v>K002</v>
          </cell>
          <cell r="H609" t="str">
            <v>KALTIM INDUSTRIAL ESTATE,PT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R609">
            <v>0</v>
          </cell>
          <cell r="S609">
            <v>10000000</v>
          </cell>
          <cell r="Y609">
            <v>762</v>
          </cell>
          <cell r="Z609" t="str">
            <v>JURNAL PINDAH DANA &amp; PIUTANG PIHAK KE III A/N TETEN HIDAYAT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C610" t="str">
            <v>GG/00089/G/01/02/BTG</v>
          </cell>
          <cell r="E610">
            <v>762</v>
          </cell>
          <cell r="G610" t="str">
            <v>B027</v>
          </cell>
          <cell r="H610" t="str">
            <v>BANK MANDIRI (PERSERO) LHOK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R610">
            <v>500000000</v>
          </cell>
          <cell r="S610">
            <v>0</v>
          </cell>
          <cell r="Y610">
            <v>762</v>
          </cell>
          <cell r="Z610" t="str">
            <v>PEMINDAHAN DANA DARI BNI CAB.BTG KE BANK MANDIRI CAB.LOKTUAN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C611" t="str">
            <v>GG/00089/G/01/02/BTG</v>
          </cell>
          <cell r="E611">
            <v>762</v>
          </cell>
          <cell r="G611" t="str">
            <v>B027</v>
          </cell>
          <cell r="H611" t="str">
            <v>BANK MANDIRI (PERSERO) LHOK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R611">
            <v>0</v>
          </cell>
          <cell r="S611">
            <v>500000000</v>
          </cell>
          <cell r="Y611">
            <v>762</v>
          </cell>
          <cell r="Z611" t="str">
            <v>PEMINDAHAN DANA DARI BNI CAB.BTG KE BANK MANDIRI CAB.LOKTUAN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C612" t="str">
            <v>GG/00090/G/01/02/BTG</v>
          </cell>
          <cell r="E612">
            <v>762</v>
          </cell>
          <cell r="G612" t="str">
            <v>K002</v>
          </cell>
          <cell r="H612" t="str">
            <v>KALTIM INDUSTRIAL ESTATE,PT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R612">
            <v>6361820</v>
          </cell>
          <cell r="S612">
            <v>0</v>
          </cell>
          <cell r="Y612">
            <v>762</v>
          </cell>
          <cell r="Z612" t="str">
            <v>PEMBEBANAN BIAYA TELEPHONE BLN JANUARI 2002 BACKUP TERLAMPIR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C613" t="str">
            <v>GG/00090/G/01/02/BTG</v>
          </cell>
          <cell r="E613">
            <v>762</v>
          </cell>
          <cell r="G613" t="str">
            <v>K002</v>
          </cell>
          <cell r="H613" t="str">
            <v>KALTIM INDUSTRIAL ESTATE,PT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R613">
            <v>1386235</v>
          </cell>
          <cell r="S613">
            <v>0</v>
          </cell>
          <cell r="Y613">
            <v>762</v>
          </cell>
          <cell r="Z613" t="str">
            <v>PEMBEBANAN BIAYA TELEPHONE BULAN JANUARI 2002 A/N PT.KDM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C614" t="str">
            <v>GG/00090/G/01/02/BTG</v>
          </cell>
          <cell r="E614">
            <v>762</v>
          </cell>
          <cell r="G614" t="str">
            <v>K002</v>
          </cell>
          <cell r="H614" t="str">
            <v>KALTIM INDUSTRIAL ESTATE,PT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R614">
            <v>24000</v>
          </cell>
          <cell r="S614">
            <v>0</v>
          </cell>
          <cell r="Y614">
            <v>762</v>
          </cell>
          <cell r="Z614" t="str">
            <v>PEMBEBANAN BIAYA TELEPHONE BLN JANUARI 2002 BACKUP TERLAMPIR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C615" t="str">
            <v>GG/00090/G/01/02/BTG</v>
          </cell>
          <cell r="E615">
            <v>762</v>
          </cell>
          <cell r="G615" t="str">
            <v>K002</v>
          </cell>
          <cell r="H615" t="str">
            <v>KALTIM INDUSTRIAL ESTATE,PT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R615">
            <v>636182</v>
          </cell>
          <cell r="S615">
            <v>0</v>
          </cell>
          <cell r="Y615">
            <v>762</v>
          </cell>
          <cell r="Z615" t="str">
            <v>PEMBEBANAN BIAYA TELEPHONE BLN JANUARI 2002 BACKUP TERLAMPIR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C616" t="str">
            <v>GG/00090/G/01/02/BTG</v>
          </cell>
          <cell r="E616">
            <v>762</v>
          </cell>
          <cell r="G616" t="str">
            <v>K002</v>
          </cell>
          <cell r="H616" t="str">
            <v>KALTIM INDUSTRIAL ESTATE,PT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R616">
            <v>0</v>
          </cell>
          <cell r="S616">
            <v>8408237</v>
          </cell>
          <cell r="Y616">
            <v>762</v>
          </cell>
          <cell r="Z616" t="str">
            <v>PEMBEBANAN BIAYA TELEPHONE BLN JANUARI 2002 BACKUP TERLAMPIR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C617" t="str">
            <v>GG/00091/G/01/02/BTG</v>
          </cell>
          <cell r="E617">
            <v>762</v>
          </cell>
          <cell r="G617" t="str">
            <v>K002</v>
          </cell>
          <cell r="H617" t="str">
            <v>KALTIM INDUSTRIAL ESTATE,PT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R617">
            <v>13571304</v>
          </cell>
          <cell r="S617">
            <v>0</v>
          </cell>
          <cell r="Y617">
            <v>762</v>
          </cell>
          <cell r="Z617" t="str">
            <v>JNL BIAYA GAJI KARYAWAN PT KIE &amp; PERBANTUAN PKT PRD JAN'2002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C618" t="str">
            <v>GG/00091/G/01/02/BTG</v>
          </cell>
          <cell r="E618">
            <v>762</v>
          </cell>
          <cell r="G618" t="str">
            <v>K002</v>
          </cell>
          <cell r="H618" t="str">
            <v>KALTIM INDUSTRIAL ESTATE,PT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R618">
            <v>562644</v>
          </cell>
          <cell r="S618">
            <v>0</v>
          </cell>
          <cell r="Y618">
            <v>762</v>
          </cell>
          <cell r="Z618" t="str">
            <v>JNL BIAYA GAJI KARYAWAN PT KIE &amp; PERBANTUAN PKT PRD JAN'2002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G619" t="str">
            <v>K002</v>
          </cell>
          <cell r="H619" t="str">
            <v>KALTIM INDUSTRIAL ESTATE,PT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R619">
            <v>3382301</v>
          </cell>
          <cell r="S619">
            <v>0</v>
          </cell>
          <cell r="Y619">
            <v>762</v>
          </cell>
          <cell r="Z619" t="str">
            <v>JNL BIAYA GAJI KARYAWAN PT KIE &amp; PERBANTUAN PKT PRD JAN'2002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C620" t="str">
            <v>GG/00091/G/01/02/BTG</v>
          </cell>
          <cell r="E620">
            <v>762</v>
          </cell>
          <cell r="G620" t="str">
            <v>K002</v>
          </cell>
          <cell r="H620" t="str">
            <v>KALTIM INDUSTRIAL ESTATE,PT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R620">
            <v>1850000</v>
          </cell>
          <cell r="S620">
            <v>0</v>
          </cell>
          <cell r="Y620">
            <v>762</v>
          </cell>
          <cell r="Z620" t="str">
            <v>JNL BIAYA GAJI KARYAWAN PT KIE &amp; PERBANTUAN PKT PRD JAN'2002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C621" t="str">
            <v>GG/00091/G/01/02/BTG</v>
          </cell>
          <cell r="E621">
            <v>762</v>
          </cell>
          <cell r="G621" t="str">
            <v>K002</v>
          </cell>
          <cell r="H621" t="str">
            <v>KALTIM INDUSTRIAL ESTATE,PT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R621">
            <v>2164000</v>
          </cell>
          <cell r="S621">
            <v>0</v>
          </cell>
          <cell r="Y621">
            <v>762</v>
          </cell>
          <cell r="Z621" t="str">
            <v>JNL BIAYA GAJI KARYAWAN PT KIE &amp; PERBANTUAN PKT PRD JAN'2002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C622" t="str">
            <v>GG/00091/G/01/02/BTG</v>
          </cell>
          <cell r="E622">
            <v>762</v>
          </cell>
          <cell r="G622" t="str">
            <v>K002</v>
          </cell>
          <cell r="H622" t="str">
            <v>KALTIM INDUSTRIAL ESTATE,PT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R622">
            <v>2145000</v>
          </cell>
          <cell r="S622">
            <v>0</v>
          </cell>
          <cell r="Y622">
            <v>762</v>
          </cell>
          <cell r="Z622" t="str">
            <v>JNL BIAYA GAJI KARYAWAN PT KIE &amp; PERBANTUAN PKT PRD JAN'2002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C623" t="str">
            <v>GG/00091/G/01/02/BTG</v>
          </cell>
          <cell r="E623">
            <v>762</v>
          </cell>
          <cell r="G623" t="str">
            <v>K002</v>
          </cell>
          <cell r="H623" t="str">
            <v>KALTIM INDUSTRIAL ESTATE,PT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R623">
            <v>6653109</v>
          </cell>
          <cell r="S623">
            <v>0</v>
          </cell>
          <cell r="Y623">
            <v>762</v>
          </cell>
          <cell r="Z623" t="str">
            <v>JNL BIAYA GAJI KARYAWAN PT KIE &amp; PERBANTUAN PKT PRD JAN'2002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C624" t="str">
            <v>GG/00091/G/01/02/BTG</v>
          </cell>
          <cell r="E624">
            <v>762</v>
          </cell>
          <cell r="G624" t="str">
            <v>K002</v>
          </cell>
          <cell r="H624" t="str">
            <v>KALTIM INDUSTRIAL ESTATE,PT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R624">
            <v>1369940</v>
          </cell>
          <cell r="S624">
            <v>0</v>
          </cell>
          <cell r="Y624">
            <v>762</v>
          </cell>
          <cell r="Z624" t="str">
            <v>JNL BIAYA GAJI KARYAWAN PT KIE &amp; PERBANTUAN PKT PRD JAN'2002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G625" t="str">
            <v>K002</v>
          </cell>
          <cell r="H625" t="str">
            <v>KALTIM INDUSTRIAL ESTATE,PT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R625">
            <v>0</v>
          </cell>
          <cell r="S625">
            <v>129904</v>
          </cell>
          <cell r="Y625">
            <v>762</v>
          </cell>
          <cell r="Z625" t="str">
            <v>JNL BIAYA GAJI KARYAWAN PT KIE &amp; PERBANTUAN PKT PRD JAN'2002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G626" t="str">
            <v>K002</v>
          </cell>
          <cell r="H626" t="str">
            <v>KALTIM INDUSTRIAL ESTATE,PT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R626">
            <v>0</v>
          </cell>
          <cell r="S626">
            <v>75000</v>
          </cell>
          <cell r="Y626">
            <v>762</v>
          </cell>
          <cell r="Z626" t="str">
            <v>JNL BIAYA GAJI KARYAWAN PT KIE &amp; PERBANTUAN PKT PRD JAN'2002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G627" t="str">
            <v>K002</v>
          </cell>
          <cell r="H627" t="str">
            <v>KALTIM INDUSTRIAL ESTATE,PT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R627">
            <v>0</v>
          </cell>
          <cell r="S627">
            <v>106100</v>
          </cell>
          <cell r="Y627">
            <v>762</v>
          </cell>
          <cell r="Z627" t="str">
            <v>JNL BIAYA GAJI KARYAWAN PT KIE &amp; PERBANTUAN PKT PRD JAN'2002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G628" t="str">
            <v>K002</v>
          </cell>
          <cell r="H628" t="str">
            <v>KALTIM INDUSTRIAL ESTATE,PT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R628">
            <v>0</v>
          </cell>
          <cell r="S628">
            <v>500</v>
          </cell>
          <cell r="Y628">
            <v>762</v>
          </cell>
          <cell r="Z628" t="str">
            <v>JNL BIAYA GAJI KARYAWAN PT KIE &amp; PERBANTUAN PKT PRD JAN'2002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C629" t="str">
            <v>GG/00091/G/01/02/BTG</v>
          </cell>
          <cell r="E629">
            <v>762</v>
          </cell>
          <cell r="G629" t="str">
            <v>K002</v>
          </cell>
          <cell r="H629" t="str">
            <v>KALTIM INDUSTRIAL ESTATE,PT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R629">
            <v>0</v>
          </cell>
          <cell r="S629">
            <v>30000</v>
          </cell>
          <cell r="Y629">
            <v>762</v>
          </cell>
          <cell r="Z629" t="str">
            <v>JNL BIAYA GAJI KARYAWAN PT KIE &amp; PERBANTUAN PKT PRD JAN'2002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C630" t="str">
            <v>GG/00091/G/01/02/BTG</v>
          </cell>
          <cell r="E630">
            <v>762</v>
          </cell>
          <cell r="G630" t="str">
            <v>K002</v>
          </cell>
          <cell r="H630" t="str">
            <v>KALTIM INDUSTRIAL ESTATE,PT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R630">
            <v>0</v>
          </cell>
          <cell r="S630">
            <v>196792</v>
          </cell>
          <cell r="Y630">
            <v>762</v>
          </cell>
          <cell r="Z630" t="str">
            <v>JNL BIAYA GAJI KARYAWAN PT KIE &amp; PERBANTUAN PKT PRD JAN'2002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C631" t="str">
            <v>GG/00091/G/01/02/BTG</v>
          </cell>
          <cell r="E631">
            <v>762</v>
          </cell>
          <cell r="G631" t="str">
            <v>K002</v>
          </cell>
          <cell r="H631" t="str">
            <v>KALTIM INDUSTRIAL ESTATE,PT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R631">
            <v>0</v>
          </cell>
          <cell r="S631">
            <v>397918</v>
          </cell>
          <cell r="Y631">
            <v>762</v>
          </cell>
          <cell r="Z631" t="str">
            <v>JNL BIAYA GAJI KARYAWAN PT KIE &amp; PERBANTUAN PKT PRD JAN'2002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C632" t="str">
            <v>GG/00091/G/01/02/BTG</v>
          </cell>
          <cell r="E632">
            <v>762</v>
          </cell>
          <cell r="G632" t="str">
            <v>K002</v>
          </cell>
          <cell r="H632" t="str">
            <v>KALTIM INDUSTRIAL ESTATE,PT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R632">
            <v>0</v>
          </cell>
          <cell r="S632">
            <v>397918</v>
          </cell>
          <cell r="Y632">
            <v>762</v>
          </cell>
          <cell r="Z632" t="str">
            <v>JNL BIAYA GAJI KARYAWAN PT KIE &amp; PERBANTUAN PKT PRD JAN'2002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C633" t="str">
            <v>GG/00091/G/01/02/BTG</v>
          </cell>
          <cell r="E633">
            <v>762</v>
          </cell>
          <cell r="G633" t="str">
            <v>K002</v>
          </cell>
          <cell r="H633" t="str">
            <v>KALTIM INDUSTRIAL ESTATE,PT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R633">
            <v>0</v>
          </cell>
          <cell r="S633">
            <v>558950</v>
          </cell>
          <cell r="Y633">
            <v>762</v>
          </cell>
          <cell r="Z633" t="str">
            <v>JNL BIAYA GAJI KARYAWAN PT KIE &amp; PERBANTUAN PKT PRD JAN'2002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C634" t="str">
            <v>GG/00091/G/01/02/BTG</v>
          </cell>
          <cell r="E634">
            <v>762</v>
          </cell>
          <cell r="G634" t="str">
            <v>K002</v>
          </cell>
          <cell r="H634" t="str">
            <v>KALTIM INDUSTRIAL ESTATE,PT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R634">
            <v>5642062</v>
          </cell>
          <cell r="S634">
            <v>0</v>
          </cell>
          <cell r="Y634">
            <v>762</v>
          </cell>
          <cell r="Z634" t="str">
            <v>JNL BIAYA GAJI KARYAWAN PT KIE &amp; PERBANTUAN PKT PRD JAN'2002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C635" t="str">
            <v>GG/00091/G/01/02/BTG</v>
          </cell>
          <cell r="E635">
            <v>762</v>
          </cell>
          <cell r="G635" t="str">
            <v>K002</v>
          </cell>
          <cell r="H635" t="str">
            <v>KALTIM INDUSTRIAL ESTATE,PT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R635">
            <v>1066471</v>
          </cell>
          <cell r="S635">
            <v>0</v>
          </cell>
          <cell r="Y635">
            <v>762</v>
          </cell>
          <cell r="Z635" t="str">
            <v>JNL BIAYA GAJI KARYAWAN PT KIE &amp; PERBANTUAN PKT PRD JAN'2002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C636" t="str">
            <v>GG/00091/G/01/02/BTG</v>
          </cell>
          <cell r="E636">
            <v>762</v>
          </cell>
          <cell r="G636" t="str">
            <v>K002</v>
          </cell>
          <cell r="H636" t="str">
            <v>KALTIM INDUSTRIAL ESTATE,PT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R636">
            <v>4827776</v>
          </cell>
          <cell r="S636">
            <v>0</v>
          </cell>
          <cell r="Y636">
            <v>762</v>
          </cell>
          <cell r="Z636" t="str">
            <v>JNL BIAYA GAJI KARYAWAN PT KIE &amp; PERBANTUAN PKT PRD JAN'2002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C637" t="str">
            <v>GG/00091/G/01/02/BTG</v>
          </cell>
          <cell r="E637">
            <v>762</v>
          </cell>
          <cell r="G637" t="str">
            <v>K002</v>
          </cell>
          <cell r="H637" t="str">
            <v>KALTIM INDUSTRIAL ESTATE,PT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R637">
            <v>175000</v>
          </cell>
          <cell r="S637">
            <v>0</v>
          </cell>
          <cell r="Y637">
            <v>762</v>
          </cell>
          <cell r="Z637" t="str">
            <v>JNL BIAYA GAJI KARYAWAN PT KIE &amp; PERBANTUAN PKT PRD JAN'2002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C638" t="str">
            <v>GG/00091/G/01/02/BTG</v>
          </cell>
          <cell r="E638">
            <v>762</v>
          </cell>
          <cell r="G638" t="str">
            <v>K002</v>
          </cell>
          <cell r="H638" t="str">
            <v>KALTIM INDUSTRIAL ESTATE,PT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R638">
            <v>231724</v>
          </cell>
          <cell r="S638">
            <v>0</v>
          </cell>
          <cell r="Y638">
            <v>762</v>
          </cell>
          <cell r="Z638" t="str">
            <v>JNL BIAYA GAJI KARYAWAN PT KIE &amp; PERBANTUAN PKT PRD JAN'2002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C639" t="str">
            <v>GG/00091/G/01/02/BTG</v>
          </cell>
          <cell r="E639">
            <v>762</v>
          </cell>
          <cell r="G639" t="str">
            <v>K002</v>
          </cell>
          <cell r="H639" t="str">
            <v>KALTIM INDUSTRIAL ESTATE,PT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R639">
            <v>3552000</v>
          </cell>
          <cell r="S639">
            <v>0</v>
          </cell>
          <cell r="Y639">
            <v>762</v>
          </cell>
          <cell r="Z639" t="str">
            <v>JNL BIAYA GAJI KARYAWAN PT KIE &amp; PERBANTUAN PKT PRD JAN'2002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C640" t="str">
            <v>GG/00091/G/01/02/BTG</v>
          </cell>
          <cell r="E640">
            <v>762</v>
          </cell>
          <cell r="G640" t="str">
            <v>K002</v>
          </cell>
          <cell r="H640" t="str">
            <v>KALTIM INDUSTRIAL ESTATE,PT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R640">
            <v>3263000</v>
          </cell>
          <cell r="S640">
            <v>0</v>
          </cell>
          <cell r="Y640">
            <v>762</v>
          </cell>
          <cell r="Z640" t="str">
            <v>JNL BIAYA GAJI KARYAWAN PT KIE &amp; PERBANTUAN PKT PRD JAN'2002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C641" t="str">
            <v>GG/00091/G/01/02/BTG</v>
          </cell>
          <cell r="E641">
            <v>762</v>
          </cell>
          <cell r="G641" t="str">
            <v>K002</v>
          </cell>
          <cell r="H641" t="str">
            <v>KALTIM INDUSTRIAL ESTATE,PT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R641">
            <v>20562994</v>
          </cell>
          <cell r="S641">
            <v>0</v>
          </cell>
          <cell r="Y641">
            <v>762</v>
          </cell>
          <cell r="Z641" t="str">
            <v>JNL BIAYA GAJI KARYAWAN PT KIE &amp; PERBANTUAN PKT PRD JAN'2002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C642" t="str">
            <v>GG/00091/G/01/02/BTG</v>
          </cell>
          <cell r="E642">
            <v>762</v>
          </cell>
          <cell r="G642" t="str">
            <v>K002</v>
          </cell>
          <cell r="H642" t="str">
            <v>KALTIM INDUSTRIAL ESTATE,PT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R642">
            <v>1830920</v>
          </cell>
          <cell r="S642">
            <v>0</v>
          </cell>
          <cell r="Y642">
            <v>762</v>
          </cell>
          <cell r="Z642" t="str">
            <v>JNL BIAYA GAJI KARYAWAN PT KIE &amp; PERBANTUAN PKT PRD JAN'2002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C643" t="str">
            <v>GG/00091/G/01/02/BTG</v>
          </cell>
          <cell r="E643">
            <v>762</v>
          </cell>
          <cell r="G643" t="str">
            <v>K002</v>
          </cell>
          <cell r="H643" t="str">
            <v>KALTIM INDUSTRIAL ESTATE,PT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R643">
            <v>0</v>
          </cell>
          <cell r="S643">
            <v>277668</v>
          </cell>
          <cell r="Y643">
            <v>762</v>
          </cell>
          <cell r="Z643" t="str">
            <v>JNL BIAYA GAJI KARYAWAN PT KIE &amp; PERBANTUAN PKT PRD JAN'2002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C644" t="str">
            <v>GG/00091/G/01/02/BTG</v>
          </cell>
          <cell r="E644">
            <v>762</v>
          </cell>
          <cell r="G644" t="str">
            <v>K002</v>
          </cell>
          <cell r="H644" t="str">
            <v>KALTIM INDUSTRIAL ESTATE,PT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R644">
            <v>0</v>
          </cell>
          <cell r="S644">
            <v>46000</v>
          </cell>
          <cell r="Y644">
            <v>762</v>
          </cell>
          <cell r="Z644" t="str">
            <v>JNL BIAYA GAJI KARYAWAN PT KIE &amp; PERBANTUAN PKT PRD JAN'2002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G645" t="str">
            <v>K002</v>
          </cell>
          <cell r="H645" t="str">
            <v>KALTIM INDUSTRIAL ESTATE,PT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R645">
            <v>0</v>
          </cell>
          <cell r="S645">
            <v>150000</v>
          </cell>
          <cell r="Y645">
            <v>762</v>
          </cell>
          <cell r="Z645" t="str">
            <v>JNL BIAYA GAJI KARYAWAN PT KIE &amp; PERBANTUAN PKT PRD JAN'2002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G646" t="str">
            <v>K002</v>
          </cell>
          <cell r="H646" t="str">
            <v>KALTIM INDUSTRIAL ESTATE,PT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R646">
            <v>0</v>
          </cell>
          <cell r="S646">
            <v>29900</v>
          </cell>
          <cell r="Y646">
            <v>762</v>
          </cell>
          <cell r="Z646" t="str">
            <v>JNL BIAYA GAJI KARYAWAN PT KIE &amp; PERBANTUAN PKT PRD JAN'2002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C647" t="str">
            <v>GG/00091/G/01/02/BTG</v>
          </cell>
          <cell r="E647">
            <v>762</v>
          </cell>
          <cell r="G647" t="str">
            <v>K002</v>
          </cell>
          <cell r="H647" t="str">
            <v>KALTIM INDUSTRIAL ESTATE,PT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R647">
            <v>0</v>
          </cell>
          <cell r="S647">
            <v>567974</v>
          </cell>
          <cell r="Y647">
            <v>762</v>
          </cell>
          <cell r="Z647" t="str">
            <v>JNL BIAYA GAJI KARYAWAN PT KIE &amp; PERBANTUAN PKT PRD JAN'2002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C648" t="str">
            <v>GG/00091/G/01/02/BTG</v>
          </cell>
          <cell r="E648">
            <v>762</v>
          </cell>
          <cell r="G648" t="str">
            <v>K002</v>
          </cell>
          <cell r="H648" t="str">
            <v>KALTIM INDUSTRIAL ESTATE,PT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R648">
            <v>0</v>
          </cell>
          <cell r="S648">
            <v>567974</v>
          </cell>
          <cell r="Y648">
            <v>762</v>
          </cell>
          <cell r="Z648" t="str">
            <v>JNL BIAYA GAJI KARYAWAN PT KIE &amp; PERBANTUAN PKT PRD JAN'2002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C649" t="str">
            <v>GG/00091/G/01/02/BTG</v>
          </cell>
          <cell r="E649">
            <v>762</v>
          </cell>
          <cell r="G649" t="str">
            <v>K002</v>
          </cell>
          <cell r="H649" t="str">
            <v>KALTIM INDUSTRIAL ESTATE,PT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R649">
            <v>0</v>
          </cell>
          <cell r="S649">
            <v>1481700</v>
          </cell>
          <cell r="Y649">
            <v>762</v>
          </cell>
          <cell r="Z649" t="str">
            <v>JNL BIAYA GAJI KARYAWAN PT KIE &amp; PERBANTUAN PKT PRD JAN'2002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C650" t="str">
            <v>GG/00091/G/01/02/BTG</v>
          </cell>
          <cell r="E650">
            <v>762</v>
          </cell>
          <cell r="G650" t="str">
            <v>K002</v>
          </cell>
          <cell r="H650" t="str">
            <v>KALTIM INDUSTRIAL ESTATE,PT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R650">
            <v>2135513</v>
          </cell>
          <cell r="S650">
            <v>0</v>
          </cell>
          <cell r="Y650">
            <v>762</v>
          </cell>
          <cell r="Z650" t="str">
            <v>JNL BIAYA GAJI KARYAWAN PT KIE &amp; PERBANTUAN PKT PRD JAN'2002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C651" t="str">
            <v>GG/00091/G/01/02/BTG</v>
          </cell>
          <cell r="E651">
            <v>762</v>
          </cell>
          <cell r="G651" t="str">
            <v>K002</v>
          </cell>
          <cell r="H651" t="str">
            <v>KALTIM INDUSTRIAL ESTATE,PT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R651">
            <v>375709</v>
          </cell>
          <cell r="S651">
            <v>0</v>
          </cell>
          <cell r="Y651">
            <v>762</v>
          </cell>
          <cell r="Z651" t="str">
            <v>JNL BIAYA GAJI KARYAWAN PT KIE &amp; PERBANTUAN PKT PRD JAN'2002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C652" t="str">
            <v>GG/00091/G/01/02/BTG</v>
          </cell>
          <cell r="E652">
            <v>762</v>
          </cell>
          <cell r="G652" t="str">
            <v>K002</v>
          </cell>
          <cell r="H652" t="str">
            <v>KALTIM INDUSTRIAL ESTATE,PT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R652">
            <v>1815186</v>
          </cell>
          <cell r="S652">
            <v>0</v>
          </cell>
          <cell r="Y652">
            <v>762</v>
          </cell>
          <cell r="Z652" t="str">
            <v>JNL BIAYA GAJI KARYAWAN PT KIE &amp; PERBANTUAN PKT PRD JAN'2002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C653" t="str">
            <v>GG/00091/G/01/02/BTG</v>
          </cell>
          <cell r="E653">
            <v>762</v>
          </cell>
          <cell r="G653" t="str">
            <v>K002</v>
          </cell>
          <cell r="H653" t="str">
            <v>KALTIM INDUSTRIAL ESTATE,PT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R653">
            <v>350000</v>
          </cell>
          <cell r="S653">
            <v>0</v>
          </cell>
          <cell r="Y653">
            <v>762</v>
          </cell>
          <cell r="Z653" t="str">
            <v>JNL BIAYA GAJI KARYAWAN PT KIE &amp; PERBANTUAN PKT PRD JAN'2002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C654" t="str">
            <v>GG/00091/G/01/02/BTG</v>
          </cell>
          <cell r="E654">
            <v>762</v>
          </cell>
          <cell r="G654" t="str">
            <v>K002</v>
          </cell>
          <cell r="H654" t="str">
            <v>KALTIM INDUSTRIAL ESTATE,PT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R654">
            <v>1346000</v>
          </cell>
          <cell r="S654">
            <v>0</v>
          </cell>
          <cell r="Y654">
            <v>762</v>
          </cell>
          <cell r="Z654" t="str">
            <v>JNL BIAYA GAJI KARYAWAN PT KIE &amp; PERBANTUAN PKT PRD JAN'2002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C655" t="str">
            <v>GG/00091/G/01/02/BTG</v>
          </cell>
          <cell r="E655">
            <v>762</v>
          </cell>
          <cell r="G655" t="str">
            <v>K002</v>
          </cell>
          <cell r="H655" t="str">
            <v>KALTIM INDUSTRIAL ESTATE,PT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R655">
            <v>1137500</v>
          </cell>
          <cell r="S655">
            <v>0</v>
          </cell>
          <cell r="Y655">
            <v>762</v>
          </cell>
          <cell r="Z655" t="str">
            <v>JNL BIAYA GAJI KARYAWAN PT KIE &amp; PERBANTUAN PKT PRD JAN'2002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C656" t="str">
            <v>GG/00091/G/01/02/BTG</v>
          </cell>
          <cell r="E656">
            <v>762</v>
          </cell>
          <cell r="G656" t="str">
            <v>K002</v>
          </cell>
          <cell r="H656" t="str">
            <v>KALTIM INDUSTRIAL ESTATE,PT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R656">
            <v>4596416</v>
          </cell>
          <cell r="S656">
            <v>0</v>
          </cell>
          <cell r="Y656">
            <v>762</v>
          </cell>
          <cell r="Z656" t="str">
            <v>JNL BIAYA GAJI KARYAWAN PT KIE &amp; PERBANTUAN PKT PRD JAN'2002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C657" t="str">
            <v>GG/00091/G/01/02/BTG</v>
          </cell>
          <cell r="E657">
            <v>762</v>
          </cell>
          <cell r="G657" t="str">
            <v>K002</v>
          </cell>
          <cell r="H657" t="str">
            <v>KALTIM INDUSTRIAL ESTATE,PT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R657">
            <v>699400</v>
          </cell>
          <cell r="S657">
            <v>0</v>
          </cell>
          <cell r="Y657">
            <v>762</v>
          </cell>
          <cell r="Z657" t="str">
            <v>JNL BIAYA GAJI KARYAWAN PT KIE &amp; PERBANTUAN PKT PRD JAN'2002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G658" t="str">
            <v>K002</v>
          </cell>
          <cell r="H658" t="str">
            <v>KALTIM INDUSTRIAL ESTATE,PT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R658">
            <v>0</v>
          </cell>
          <cell r="S658">
            <v>97285</v>
          </cell>
          <cell r="Y658">
            <v>762</v>
          </cell>
          <cell r="Z658" t="str">
            <v>JNL BIAYA GAJI KARYAWAN PT KIE &amp; PERBANTUAN PKT PRD JAN'2002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G659" t="str">
            <v>K002</v>
          </cell>
          <cell r="H659" t="str">
            <v>KALTIM INDUSTRIAL ESTATE,PT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R659">
            <v>0</v>
          </cell>
          <cell r="S659">
            <v>150000</v>
          </cell>
          <cell r="Y659">
            <v>762</v>
          </cell>
          <cell r="Z659" t="str">
            <v>JNL BIAYA GAJI KARYAWAN PT KIE &amp; PERBANTUAN PKT PRD JAN'2002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G660" t="str">
            <v>K002</v>
          </cell>
          <cell r="H660" t="str">
            <v>KALTIM INDUSTRIAL ESTATE,PT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R660">
            <v>0</v>
          </cell>
          <cell r="S660">
            <v>400</v>
          </cell>
          <cell r="Y660">
            <v>762</v>
          </cell>
          <cell r="Z660" t="str">
            <v>JNL BIAYA GAJI KARYAWAN PT KIE &amp; PERBANTUAN PKT PRD JAN'2002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C661" t="str">
            <v>GG/00091/G/01/02/BTG</v>
          </cell>
          <cell r="E661">
            <v>762</v>
          </cell>
          <cell r="G661" t="str">
            <v>K002</v>
          </cell>
          <cell r="H661" t="str">
            <v>KALTIM INDUSTRIAL ESTATE,PT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R661">
            <v>0</v>
          </cell>
          <cell r="S661">
            <v>102939</v>
          </cell>
          <cell r="Y661">
            <v>762</v>
          </cell>
          <cell r="Z661" t="str">
            <v>JNL BIAYA GAJI KARYAWAN PT KIE &amp; PERBANTUAN PKT PRD JAN'2002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C662" t="str">
            <v>GG/00091/G/01/02/BTG</v>
          </cell>
          <cell r="E662">
            <v>762</v>
          </cell>
          <cell r="G662" t="str">
            <v>K002</v>
          </cell>
          <cell r="H662" t="str">
            <v>KALTIM INDUSTRIAL ESTATE,PT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R662">
            <v>0</v>
          </cell>
          <cell r="S662">
            <v>213551</v>
          </cell>
          <cell r="Y662">
            <v>762</v>
          </cell>
          <cell r="Z662" t="str">
            <v>JNL BIAYA GAJI KARYAWAN PT KIE &amp; PERBANTUAN PKT PRD JAN'2002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C663" t="str">
            <v>GG/00091/G/01/02/BTG</v>
          </cell>
          <cell r="E663">
            <v>762</v>
          </cell>
          <cell r="G663" t="str">
            <v>K002</v>
          </cell>
          <cell r="H663" t="str">
            <v>KALTIM INDUSTRIAL ESTATE,PT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R663">
            <v>0</v>
          </cell>
          <cell r="S663">
            <v>213551</v>
          </cell>
          <cell r="Y663">
            <v>762</v>
          </cell>
          <cell r="Z663" t="str">
            <v>JNL BIAYA GAJI KARYAWAN PT KIE &amp; PERBANTUAN PKT PRD JAN'2002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C664" t="str">
            <v>GG/00091/G/01/02/BTG</v>
          </cell>
          <cell r="E664">
            <v>762</v>
          </cell>
          <cell r="G664" t="str">
            <v>K002</v>
          </cell>
          <cell r="H664" t="str">
            <v>KALTIM INDUSTRIAL ESTATE,PT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R664">
            <v>0</v>
          </cell>
          <cell r="S664">
            <v>238900</v>
          </cell>
          <cell r="Y664">
            <v>762</v>
          </cell>
          <cell r="Z664" t="str">
            <v>JNL BIAYA GAJI KARYAWAN PT KIE &amp; PERBANTUAN PKT PRD JAN'2002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C665" t="str">
            <v>GG/00091/G/01/02/BTG</v>
          </cell>
          <cell r="E665">
            <v>762</v>
          </cell>
          <cell r="G665" t="str">
            <v>K002</v>
          </cell>
          <cell r="H665" t="str">
            <v>KALTIM INDUSTRIAL ESTATE,PT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R665">
            <v>2261756</v>
          </cell>
          <cell r="S665">
            <v>0</v>
          </cell>
          <cell r="Y665">
            <v>762</v>
          </cell>
          <cell r="Z665" t="str">
            <v>JNL BIAYA GAJI KARYAWAN PT KIE &amp; PERBANTUAN PKT PRD JAN'2002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C666" t="str">
            <v>GG/00091/G/01/02/BTG</v>
          </cell>
          <cell r="E666">
            <v>762</v>
          </cell>
          <cell r="G666" t="str">
            <v>K002</v>
          </cell>
          <cell r="H666" t="str">
            <v>KALTIM INDUSTRIAL ESTATE,PT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R666">
            <v>450331</v>
          </cell>
          <cell r="S666">
            <v>0</v>
          </cell>
          <cell r="Y666">
            <v>762</v>
          </cell>
          <cell r="Z666" t="str">
            <v>JNL BIAYA GAJI KARYAWAN PT KIE &amp; PERBANTUAN PKT PRD JAN'2002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C667" t="str">
            <v>GG/00091/G/01/02/BTG</v>
          </cell>
          <cell r="E667">
            <v>762</v>
          </cell>
          <cell r="G667" t="str">
            <v>K002</v>
          </cell>
          <cell r="H667" t="str">
            <v>KALTIM INDUSTRIAL ESTATE,PT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R667">
            <v>1953584</v>
          </cell>
          <cell r="S667">
            <v>0</v>
          </cell>
          <cell r="Y667">
            <v>762</v>
          </cell>
          <cell r="Z667" t="str">
            <v>JNL BIAYA GAJI KARYAWAN PT KIE &amp; PERBANTUAN PKT PRD JAN'2002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C668" t="str">
            <v>GG/00091/G/01/02/BTG</v>
          </cell>
          <cell r="E668">
            <v>762</v>
          </cell>
          <cell r="G668" t="str">
            <v>K002</v>
          </cell>
          <cell r="H668" t="str">
            <v>KALTIM INDUSTRIAL ESTATE,PT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R668">
            <v>0</v>
          </cell>
          <cell r="S668">
            <v>0</v>
          </cell>
          <cell r="Y668">
            <v>762</v>
          </cell>
          <cell r="Z668" t="str">
            <v>JNL BIAYA GAJI KARYAWAN PT KIE &amp; PERBANTUAN PKT PRD JAN'2002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C669" t="str">
            <v>GG/00091/G/01/02/BTG</v>
          </cell>
          <cell r="E669">
            <v>762</v>
          </cell>
          <cell r="G669" t="str">
            <v>K002</v>
          </cell>
          <cell r="H669" t="str">
            <v>KALTIM INDUSTRIAL ESTATE,PT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R669">
            <v>1488000</v>
          </cell>
          <cell r="S669">
            <v>0</v>
          </cell>
          <cell r="Y669">
            <v>762</v>
          </cell>
          <cell r="Z669" t="str">
            <v>JNL BIAYA GAJI KARYAWAN PT KIE &amp; PERBANTUAN PKT PRD JAN'2002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C670" t="str">
            <v>GG/00091/G/01/02/BTG</v>
          </cell>
          <cell r="E670">
            <v>762</v>
          </cell>
          <cell r="G670" t="str">
            <v>K002</v>
          </cell>
          <cell r="H670" t="str">
            <v>KALTIM INDUSTRIAL ESTATE,PT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R670">
            <v>1287000</v>
          </cell>
          <cell r="S670">
            <v>0</v>
          </cell>
          <cell r="Y670">
            <v>762</v>
          </cell>
          <cell r="Z670" t="str">
            <v>JNL BIAYA GAJI KARYAWAN PT KIE &amp; PERBANTUAN PKT PRD JAN'2002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C671" t="str">
            <v>GG/00091/G/01/02/BTG</v>
          </cell>
          <cell r="E671">
            <v>762</v>
          </cell>
          <cell r="G671" t="str">
            <v>K002</v>
          </cell>
          <cell r="H671" t="str">
            <v>KALTIM INDUSTRIAL ESTATE,PT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R671">
            <v>8940576</v>
          </cell>
          <cell r="S671">
            <v>0</v>
          </cell>
          <cell r="Y671">
            <v>762</v>
          </cell>
          <cell r="Z671" t="str">
            <v>JNL BIAYA GAJI KARYAWAN PT KIE &amp; PERBANTUAN PKT PRD JAN'2002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C672" t="str">
            <v>GG/00091/G/01/02/BTG</v>
          </cell>
          <cell r="E672">
            <v>762</v>
          </cell>
          <cell r="G672" t="str">
            <v>K002</v>
          </cell>
          <cell r="H672" t="str">
            <v>KALTIM INDUSTRIAL ESTATE,PT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R672">
            <v>754460</v>
          </cell>
          <cell r="S672">
            <v>0</v>
          </cell>
          <cell r="Y672">
            <v>762</v>
          </cell>
          <cell r="Z672" t="str">
            <v>JNL BIAYA GAJI KARYAWAN PT KIE &amp; PERBANTUAN PKT PRD JAN'2002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C673" t="str">
            <v>GG/00091/G/01/02/BTG</v>
          </cell>
          <cell r="E673">
            <v>762</v>
          </cell>
          <cell r="G673" t="str">
            <v>K002</v>
          </cell>
          <cell r="H673" t="str">
            <v>KALTIM INDUSTRIAL ESTATE,PT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R673">
            <v>0</v>
          </cell>
          <cell r="S673">
            <v>34000</v>
          </cell>
          <cell r="Y673">
            <v>762</v>
          </cell>
          <cell r="Z673" t="str">
            <v>JNL BIAYA GAJI KARYAWAN PT KIE &amp; PERBANTUAN PKT PRD JAN'2002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C674" t="str">
            <v>GG/00091/G/01/02/BTG</v>
          </cell>
          <cell r="E674">
            <v>762</v>
          </cell>
          <cell r="G674" t="str">
            <v>K002</v>
          </cell>
          <cell r="H674" t="str">
            <v>KALTIM INDUSTRIAL ESTATE,PT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R674">
            <v>0</v>
          </cell>
          <cell r="S674">
            <v>109680</v>
          </cell>
          <cell r="Y674">
            <v>762</v>
          </cell>
          <cell r="Z674" t="str">
            <v>JNL BIAYA GAJI KARYAWAN PT KIE &amp; PERBANTUAN PKT PRD JAN'2002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C675" t="str">
            <v>GG/00091/G/01/02/BTG</v>
          </cell>
          <cell r="E675">
            <v>762</v>
          </cell>
          <cell r="G675" t="str">
            <v>K002</v>
          </cell>
          <cell r="H675" t="str">
            <v>KALTIM INDUSTRIAL ESTATE,PT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R675">
            <v>0</v>
          </cell>
          <cell r="S675">
            <v>229833</v>
          </cell>
          <cell r="Y675">
            <v>762</v>
          </cell>
          <cell r="Z675" t="str">
            <v>JNL BIAYA GAJI KARYAWAN PT KIE &amp; PERBANTUAN PKT PRD JAN'2002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C676" t="str">
            <v>GG/00091/G/01/02/BTG</v>
          </cell>
          <cell r="E676">
            <v>762</v>
          </cell>
          <cell r="G676" t="str">
            <v>K002</v>
          </cell>
          <cell r="H676" t="str">
            <v>KALTIM INDUSTRIAL ESTATE,PT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R676">
            <v>0</v>
          </cell>
          <cell r="S676">
            <v>229833</v>
          </cell>
          <cell r="Y676">
            <v>762</v>
          </cell>
          <cell r="Z676" t="str">
            <v>JNL BIAYA GAJI KARYAWAN PT KIE &amp; PERBANTUAN PKT PRD JAN'2002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C677" t="str">
            <v>GG/00091/G/01/02/BTG</v>
          </cell>
          <cell r="E677">
            <v>762</v>
          </cell>
          <cell r="G677" t="str">
            <v>K002</v>
          </cell>
          <cell r="H677" t="str">
            <v>KALTIM INDUSTRIAL ESTATE,PT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R677">
            <v>0</v>
          </cell>
          <cell r="S677">
            <v>714750</v>
          </cell>
          <cell r="Y677">
            <v>762</v>
          </cell>
          <cell r="Z677" t="str">
            <v>JNL BIAYA GAJI KARYAWAN PT KIE &amp; PERBANTUAN PKT PRD JAN'2002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C678" t="str">
            <v>GG/00091/G/01/02/BTG</v>
          </cell>
          <cell r="E678">
            <v>762</v>
          </cell>
          <cell r="G678" t="str">
            <v>K002</v>
          </cell>
          <cell r="H678" t="str">
            <v>KALTIM INDUSTRIAL ESTATE,PT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R678">
            <v>1472394</v>
          </cell>
          <cell r="S678">
            <v>0</v>
          </cell>
          <cell r="Y678">
            <v>762</v>
          </cell>
          <cell r="Z678" t="str">
            <v>JNL BIAYA GAJI KARYAWAN PT KIE &amp; PERBANTUAN PKT PRD JAN'2002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C679" t="str">
            <v>GG/00091/G/01/02/BTG</v>
          </cell>
          <cell r="E679">
            <v>762</v>
          </cell>
          <cell r="G679" t="str">
            <v>K002</v>
          </cell>
          <cell r="H679" t="str">
            <v>KALTIM INDUSTRIAL ESTATE,PT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R679">
            <v>269574</v>
          </cell>
          <cell r="S679">
            <v>0</v>
          </cell>
          <cell r="Y679">
            <v>762</v>
          </cell>
          <cell r="Z679" t="str">
            <v>JNL BIAYA GAJI KARYAWAN PT KIE &amp; PERBANTUAN PKT PRD JAN'2002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C680" t="str">
            <v>GG/00091/G/01/02/BTG</v>
          </cell>
          <cell r="E680">
            <v>762</v>
          </cell>
          <cell r="G680" t="str">
            <v>K002</v>
          </cell>
          <cell r="H680" t="str">
            <v>KALTIM INDUSTRIAL ESTATE,PT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R680">
            <v>1251535</v>
          </cell>
          <cell r="S680">
            <v>0</v>
          </cell>
          <cell r="Y680">
            <v>762</v>
          </cell>
          <cell r="Z680" t="str">
            <v>JNL BIAYA GAJI KARYAWAN PT KIE &amp; PERBANTUAN PKT PRD JAN'2002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C681" t="str">
            <v>GG/00091/G/01/02/BTG</v>
          </cell>
          <cell r="E681">
            <v>762</v>
          </cell>
          <cell r="G681" t="str">
            <v>K002</v>
          </cell>
          <cell r="H681" t="str">
            <v>KALTIM INDUSTRIAL ESTATE,PT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R681">
            <v>75712</v>
          </cell>
          <cell r="S681">
            <v>0</v>
          </cell>
          <cell r="Y681">
            <v>762</v>
          </cell>
          <cell r="Z681" t="str">
            <v>JNL BIAYA GAJI KARYAWAN PT KIE &amp; PERBANTUAN PKT PRD JAN'2002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C682" t="str">
            <v>GG/00091/G/01/02/BTG</v>
          </cell>
          <cell r="E682">
            <v>762</v>
          </cell>
          <cell r="G682" t="str">
            <v>K002</v>
          </cell>
          <cell r="H682" t="str">
            <v>KALTIM INDUSTRIAL ESTATE,PT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R682">
            <v>902000</v>
          </cell>
          <cell r="S682">
            <v>0</v>
          </cell>
          <cell r="Y682">
            <v>762</v>
          </cell>
          <cell r="Z682" t="str">
            <v>JNL BIAYA GAJI KARYAWAN PT KIE &amp; PERBANTUAN PKT PRD JAN'2002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C683" t="str">
            <v>GG/00091/G/01/02/BTG</v>
          </cell>
          <cell r="E683">
            <v>762</v>
          </cell>
          <cell r="G683" t="str">
            <v>K002</v>
          </cell>
          <cell r="H683" t="str">
            <v>KALTIM INDUSTRIAL ESTATE,PT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R683">
            <v>851500</v>
          </cell>
          <cell r="S683">
            <v>0</v>
          </cell>
          <cell r="Y683">
            <v>762</v>
          </cell>
          <cell r="Z683" t="str">
            <v>JNL BIAYA GAJI KARYAWAN PT KIE &amp; PERBANTUAN PKT PRD JAN'2002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C684" t="str">
            <v>GG/00091/G/01/02/BTG</v>
          </cell>
          <cell r="E684">
            <v>762</v>
          </cell>
          <cell r="G684" t="str">
            <v>K002</v>
          </cell>
          <cell r="H684" t="str">
            <v>KALTIM INDUSTRIAL ESTATE,PT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R684">
            <v>3137864</v>
          </cell>
          <cell r="S684">
            <v>0</v>
          </cell>
          <cell r="Y684">
            <v>762</v>
          </cell>
          <cell r="Z684" t="str">
            <v>JNL BIAYA GAJI KARYAWAN PT KIE &amp; PERBANTUAN PKT PRD JAN'2002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C685" t="str">
            <v>GG/00091/G/01/02/BTG</v>
          </cell>
          <cell r="E685">
            <v>762</v>
          </cell>
          <cell r="G685" t="str">
            <v>K002</v>
          </cell>
          <cell r="H685" t="str">
            <v>KALTIM INDUSTRIAL ESTATE,PT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R685">
            <v>485680</v>
          </cell>
          <cell r="S685">
            <v>0</v>
          </cell>
          <cell r="Y685">
            <v>762</v>
          </cell>
          <cell r="Z685" t="str">
            <v>JNL BIAYA GAJI KARYAWAN PT KIE &amp; PERBANTUAN PKT PRD JAN'2002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C686" t="str">
            <v>GG/00091/G/01/02/BTG</v>
          </cell>
          <cell r="E686">
            <v>762</v>
          </cell>
          <cell r="G686" t="str">
            <v>K002</v>
          </cell>
          <cell r="H686" t="str">
            <v>KALTIM INDUSTRIAL ESTATE,PT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R686">
            <v>0</v>
          </cell>
          <cell r="S686">
            <v>12000</v>
          </cell>
          <cell r="Y686">
            <v>762</v>
          </cell>
          <cell r="Z686" t="str">
            <v>JNL BIAYA GAJI KARYAWAN PT KIE &amp; PERBANTUAN PKT PRD JAN'2002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C687" t="str">
            <v>GG/00091/G/01/02/BTG</v>
          </cell>
          <cell r="E687">
            <v>762</v>
          </cell>
          <cell r="G687" t="str">
            <v>K002</v>
          </cell>
          <cell r="H687" t="str">
            <v>KALTIM INDUSTRIAL ESTATE,PT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R687">
            <v>0</v>
          </cell>
          <cell r="S687">
            <v>72000</v>
          </cell>
          <cell r="Y687">
            <v>762</v>
          </cell>
          <cell r="Z687" t="str">
            <v>JNL BIAYA GAJI KARYAWAN PT KIE &amp; PERBANTUAN PKT PRD JAN'2002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C688" t="str">
            <v>GG/00091/G/01/02/BTG</v>
          </cell>
          <cell r="E688">
            <v>762</v>
          </cell>
          <cell r="G688" t="str">
            <v>K002</v>
          </cell>
          <cell r="H688" t="str">
            <v>KALTIM INDUSTRIAL ESTATE,PT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R688">
            <v>0</v>
          </cell>
          <cell r="S688">
            <v>147239</v>
          </cell>
          <cell r="Y688">
            <v>762</v>
          </cell>
          <cell r="Z688" t="str">
            <v>JNL BIAYA GAJI KARYAWAN PT KIE &amp; PERBANTUAN PKT PRD JAN'2002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C689" t="str">
            <v>GG/00091/G/01/02/BTG</v>
          </cell>
          <cell r="E689">
            <v>762</v>
          </cell>
          <cell r="G689" t="str">
            <v>K002</v>
          </cell>
          <cell r="H689" t="str">
            <v>KALTIM INDUSTRIAL ESTATE,PT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R689">
            <v>0</v>
          </cell>
          <cell r="S689">
            <v>147239</v>
          </cell>
          <cell r="Y689">
            <v>762</v>
          </cell>
          <cell r="Z689" t="str">
            <v>JNL BIAYA GAJI KARYAWAN PT KIE &amp; PERBANTUAN PKT PRD JAN'2002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C690" t="str">
            <v>GG/00091/G/01/02/BTG</v>
          </cell>
          <cell r="E690">
            <v>762</v>
          </cell>
          <cell r="G690" t="str">
            <v>K002</v>
          </cell>
          <cell r="H690" t="str">
            <v>KALTIM INDUSTRIAL ESTATE,PT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R690">
            <v>0</v>
          </cell>
          <cell r="S690">
            <v>1247225</v>
          </cell>
          <cell r="Y690">
            <v>762</v>
          </cell>
          <cell r="Z690" t="str">
            <v>JNL BIAYA GAJI KARYAWAN PT KIE &amp; PERBANTUAN PKT PRD JAN'2002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C691" t="str">
            <v>GG/00091/G/01/02/BTG</v>
          </cell>
          <cell r="E691">
            <v>762</v>
          </cell>
          <cell r="G691" t="str">
            <v>K002</v>
          </cell>
          <cell r="H691" t="str">
            <v>KALTIM INDUSTRIAL ESTATE,PT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R691">
            <v>0</v>
          </cell>
          <cell r="S691">
            <v>90845512</v>
          </cell>
          <cell r="Y691">
            <v>762</v>
          </cell>
          <cell r="Z691" t="str">
            <v>JNL BIAYA GAJI KARYAWAN PT KIE &amp; PERBANTUAN PKT PRD JAN'2002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C692" t="str">
            <v>GG/00091/G/01/02/BTG</v>
          </cell>
          <cell r="E692">
            <v>762</v>
          </cell>
          <cell r="G692" t="str">
            <v>K002</v>
          </cell>
          <cell r="H692" t="str">
            <v>KALTIM INDUSTRIAL ESTATE,PT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R692">
            <v>0</v>
          </cell>
          <cell r="S692">
            <v>1763400</v>
          </cell>
          <cell r="Y692">
            <v>762</v>
          </cell>
          <cell r="Z692" t="str">
            <v>JNL BIAYA GAJI KARYAWAN PT KIE &amp; PERBANTUAN PKT PRD JAN'2002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C693" t="str">
            <v>GG/00091/G/01/02/BTG</v>
          </cell>
          <cell r="E693">
            <v>762</v>
          </cell>
          <cell r="G693" t="str">
            <v>K002</v>
          </cell>
          <cell r="H693" t="str">
            <v>KALTIM INDUSTRIAL ESTATE,PT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R693">
            <v>0</v>
          </cell>
          <cell r="S693">
            <v>783700</v>
          </cell>
          <cell r="Y693">
            <v>762</v>
          </cell>
          <cell r="Z693" t="str">
            <v>JNL BIAYA GAJI KARYAWAN PT KIE &amp; PERBANTUAN PKT PRD JAN'2002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C694" t="str">
            <v>GG/00091/G/01/02/BTG</v>
          </cell>
          <cell r="E694">
            <v>762</v>
          </cell>
          <cell r="G694" t="str">
            <v>K002</v>
          </cell>
          <cell r="H694" t="str">
            <v>KALTIM INDUSTRIAL ESTATE,PT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R694">
            <v>0</v>
          </cell>
          <cell r="S694">
            <v>8245100</v>
          </cell>
          <cell r="Y694">
            <v>762</v>
          </cell>
          <cell r="Z694" t="str">
            <v>JNL BIAYA GAJI KARYAWAN PT KIE &amp; PERBANTUAN PKT PRD JAN'2002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C695" t="str">
            <v>GG/00091/G/01/02/BTG</v>
          </cell>
          <cell r="E695">
            <v>762</v>
          </cell>
          <cell r="G695" t="str">
            <v>K002</v>
          </cell>
          <cell r="H695" t="str">
            <v>KALTIM INDUSTRIAL ESTATE,PT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R695">
            <v>0</v>
          </cell>
          <cell r="S695">
            <v>125000</v>
          </cell>
          <cell r="Y695">
            <v>762</v>
          </cell>
          <cell r="Z695" t="str">
            <v>JNL BIAYA GAJI KARYAWAN PT KIE &amp; PERBANTUAN PKT PRD JAN'2002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C696" t="str">
            <v>GG/00091/G/01/02/BTG</v>
          </cell>
          <cell r="E696">
            <v>762</v>
          </cell>
          <cell r="G696" t="str">
            <v>K002</v>
          </cell>
          <cell r="H696" t="str">
            <v>KALTIM INDUSTRIAL ESTATE,PT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R696">
            <v>0</v>
          </cell>
          <cell r="S696">
            <v>150500</v>
          </cell>
          <cell r="Y696">
            <v>762</v>
          </cell>
          <cell r="Z696" t="str">
            <v>JNL BIAYA GAJI KARYAWAN PT KIE &amp; PERBANTUAN PKT PRD JAN'2002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C697" t="str">
            <v>GG/00092/G/01/02/BTG</v>
          </cell>
          <cell r="E697">
            <v>762</v>
          </cell>
          <cell r="G697" t="str">
            <v>8602714</v>
          </cell>
          <cell r="H697" t="str">
            <v>ALI HERNOWO, SH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R697">
            <v>237500000</v>
          </cell>
          <cell r="S697">
            <v>0</v>
          </cell>
          <cell r="Y697">
            <v>762</v>
          </cell>
          <cell r="Z697" t="str">
            <v>JNL P/J UANG MUKA PELUNASAN PEMBELIAN UNIT BATCHING PLANT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C698" t="str">
            <v>GG/00092/G/01/02/BTG</v>
          </cell>
          <cell r="E698">
            <v>762</v>
          </cell>
          <cell r="G698" t="str">
            <v>8602714</v>
          </cell>
          <cell r="H698" t="str">
            <v>ALI HERNOWO, SH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R698">
            <v>23750000</v>
          </cell>
          <cell r="S698">
            <v>0</v>
          </cell>
          <cell r="Y698">
            <v>762</v>
          </cell>
          <cell r="Z698" t="str">
            <v>JNL P/J UANG MUKA PELUNASAN PEMBELIAN UNIT BATCHING PLANT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C699" t="str">
            <v>GG/00092/G/01/02/BTG</v>
          </cell>
          <cell r="E699">
            <v>762</v>
          </cell>
          <cell r="G699" t="str">
            <v>8602714</v>
          </cell>
          <cell r="H699" t="str">
            <v>ALI HERNOWO, SH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R699">
            <v>0</v>
          </cell>
          <cell r="S699">
            <v>23750000</v>
          </cell>
          <cell r="Y699">
            <v>762</v>
          </cell>
          <cell r="Z699" t="str">
            <v>JNL P/J UANG MUKA PELUNASAN PEMBELIAN UNIT BATCHING PLANT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C700" t="str">
            <v>GG/00092/G/01/02/BTG</v>
          </cell>
          <cell r="E700">
            <v>762</v>
          </cell>
          <cell r="G700" t="str">
            <v>8602714</v>
          </cell>
          <cell r="H700" t="str">
            <v>ALI HERNOWO, SH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R700">
            <v>0</v>
          </cell>
          <cell r="S700">
            <v>237500000</v>
          </cell>
          <cell r="Y700">
            <v>762</v>
          </cell>
          <cell r="Z700" t="str">
            <v>JNL P/J UANG MUKA PELUNASAN PEMBELIAN UNIT BATCHING PLANT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C701" t="str">
            <v>GG/00093/G/01/02/BTG</v>
          </cell>
          <cell r="E701">
            <v>762</v>
          </cell>
          <cell r="G701" t="str">
            <v>K046</v>
          </cell>
          <cell r="H701" t="str">
            <v>KALTIM PASIFIC AMMONIA, PT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R701">
            <v>22677241</v>
          </cell>
          <cell r="S701">
            <v>0</v>
          </cell>
          <cell r="Y701">
            <v>762</v>
          </cell>
          <cell r="Z701" t="str">
            <v>JNL BALIK EX.GG/00028/G/07/01/BTG KARENA SALAH KOREKSI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C702" t="str">
            <v>GG/00093/G/01/02/BTG</v>
          </cell>
          <cell r="E702">
            <v>762</v>
          </cell>
          <cell r="G702" t="str">
            <v>K046</v>
          </cell>
          <cell r="H702" t="str">
            <v>KALTIM PASIFIC AMMONIA, PT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R702">
            <v>0</v>
          </cell>
          <cell r="S702">
            <v>22677241</v>
          </cell>
          <cell r="Y702">
            <v>762</v>
          </cell>
          <cell r="Z702" t="str">
            <v>JNL BALIK EX.GG/00028/G/07/01/BTG KARENA SALAH KOREKSI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G703" t="str">
            <v>9100071</v>
          </cell>
          <cell r="H703" t="str">
            <v>MULYONO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R703">
            <v>235000</v>
          </cell>
          <cell r="S703">
            <v>0</v>
          </cell>
          <cell r="Y703">
            <v>762</v>
          </cell>
          <cell r="Z703" t="str">
            <v>JNL PEMAKAIAN SEMEN TYPE I DR GUDANG PT KIE BACKUP TERLAMPIR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C704" t="str">
            <v>GG/00094/G/01/02/BTG</v>
          </cell>
          <cell r="E704">
            <v>762</v>
          </cell>
          <cell r="G704" t="str">
            <v>9100071</v>
          </cell>
          <cell r="H704" t="str">
            <v>MULYONO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R704">
            <v>0</v>
          </cell>
          <cell r="S704">
            <v>235000</v>
          </cell>
          <cell r="Y704">
            <v>762</v>
          </cell>
          <cell r="Z704" t="str">
            <v>JNL PEMAKAIAN SEMEN TYPE I DR GUDANG PT KIE BACKUP TERLAMPIR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C705" t="str">
            <v>GG/00096/G/01/02/BTG</v>
          </cell>
          <cell r="E705">
            <v>762</v>
          </cell>
          <cell r="G705" t="str">
            <v>K046</v>
          </cell>
          <cell r="H705" t="str">
            <v>KALTIM PASIFIC AMMONIA, PT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R705">
            <v>174000</v>
          </cell>
          <cell r="S705">
            <v>0</v>
          </cell>
          <cell r="Y705">
            <v>762</v>
          </cell>
          <cell r="Z705" t="str">
            <v>BIAYA KARENA BUKTI PPH TIDAK DI KOMPENSASIKAN KE PPH BADAN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C706" t="str">
            <v>GG/00096/G/01/02/BTG</v>
          </cell>
          <cell r="E706">
            <v>762</v>
          </cell>
          <cell r="G706" t="str">
            <v>K046</v>
          </cell>
          <cell r="H706" t="str">
            <v>KALTIM PASIFIC AMMONIA, PT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R706">
            <v>0</v>
          </cell>
          <cell r="S706">
            <v>174000</v>
          </cell>
          <cell r="Y706">
            <v>762</v>
          </cell>
          <cell r="Z706" t="str">
            <v>BIAYA KARENA BUKTI PPH TIDAK DI KOMPENSASIKAN KE PPH BADAN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C707" t="str">
            <v>GG/00102/G/01/02/BTG</v>
          </cell>
          <cell r="E707">
            <v>762</v>
          </cell>
          <cell r="G707" t="str">
            <v>P006</v>
          </cell>
          <cell r="H707" t="str">
            <v>PUPUK KALTIM (PERSERO),PT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R707">
            <v>118824885</v>
          </cell>
          <cell r="S707">
            <v>0</v>
          </cell>
          <cell r="Y707">
            <v>762</v>
          </cell>
          <cell r="Z707" t="str">
            <v>JURNAL JASA SEWA LAHAN PERIODE JANUARI 2002 BACKUP TERLAMPIR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C708" t="str">
            <v>GG/00102/G/01/02/BTG</v>
          </cell>
          <cell r="E708">
            <v>762</v>
          </cell>
          <cell r="G708" t="str">
            <v>P006</v>
          </cell>
          <cell r="H708" t="str">
            <v>PUPUK KALTIM (PERSERO),PT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R708">
            <v>0</v>
          </cell>
          <cell r="S708">
            <v>118824885</v>
          </cell>
          <cell r="Y708">
            <v>762</v>
          </cell>
          <cell r="Z708" t="str">
            <v>JURNAL JASA SEWA LAHAN PERIODE JANUARI 2002 BACKUP TERLAMPIR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C1104" t="str">
            <v>GG/00089/G/01/02/BTG</v>
          </cell>
          <cell r="E1104">
            <v>762</v>
          </cell>
          <cell r="G1104" t="str">
            <v>B027</v>
          </cell>
          <cell r="H1104" t="str">
            <v>BANK MANDIRI (PERSERO) LHOK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R1104">
            <v>500000000</v>
          </cell>
          <cell r="S1104">
            <v>0</v>
          </cell>
          <cell r="Y1104">
            <v>762</v>
          </cell>
          <cell r="Z1104" t="str">
            <v>PEMINDAHAN DANA DARI BNI CAB.BTG KE BANK MANDIRI CAB.LOKTUAN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C1105" t="str">
            <v>GG/00089/G/01/02/BTG</v>
          </cell>
          <cell r="E1105">
            <v>762</v>
          </cell>
          <cell r="G1105" t="str">
            <v>B027</v>
          </cell>
          <cell r="H1105" t="str">
            <v>BANK MANDIRI (PERSERO) LHOK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R1105">
            <v>0</v>
          </cell>
          <cell r="S1105">
            <v>500000000</v>
          </cell>
          <cell r="Y1105">
            <v>762</v>
          </cell>
          <cell r="Z1105" t="str">
            <v>PEMINDAHAN DANA DARI BNI CAB.BTG KE BANK MANDIRI CAB.LOKTUAN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G1106" t="str">
            <v>8401891</v>
          </cell>
          <cell r="H1106" t="str">
            <v>SYAMSUDDIN YUNUS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O1106" t="str">
            <v>POS NERACA</v>
          </cell>
          <cell r="R1106">
            <v>0</v>
          </cell>
          <cell r="S1106">
            <v>1200000</v>
          </cell>
          <cell r="T1106">
            <v>1200000</v>
          </cell>
          <cell r="V1106" t="str">
            <v>KIE 00746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E1106" t="str">
            <v>L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G1107" t="str">
            <v>8401891</v>
          </cell>
          <cell r="H1107" t="str">
            <v>SYAMSUDDIN YUNUS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O1107" t="str">
            <v>POS NERACA</v>
          </cell>
          <cell r="R1107">
            <v>1200000</v>
          </cell>
          <cell r="S1107">
            <v>0</v>
          </cell>
          <cell r="T1107">
            <v>1200000</v>
          </cell>
          <cell r="V1107" t="str">
            <v>KIE 00746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E1107" t="str">
            <v>L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G1108" t="str">
            <v>8100413</v>
          </cell>
          <cell r="H1108" t="str">
            <v>IR.REVENSI SITOMPUL, MM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O1108" t="str">
            <v>POS NERACA</v>
          </cell>
          <cell r="R1108">
            <v>0</v>
          </cell>
          <cell r="S1108">
            <v>4825000</v>
          </cell>
          <cell r="T1108">
            <v>4825000</v>
          </cell>
          <cell r="V1108" t="str">
            <v>KIE 00746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E1108" t="str">
            <v>L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G1109" t="str">
            <v>8100413</v>
          </cell>
          <cell r="H1109" t="str">
            <v>IR.REVENSI SITOMPUL, MM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O1109" t="str">
            <v>POS NERACA</v>
          </cell>
          <cell r="R1109">
            <v>4825000</v>
          </cell>
          <cell r="S1109">
            <v>0</v>
          </cell>
          <cell r="T1109">
            <v>4825000</v>
          </cell>
          <cell r="V1109" t="str">
            <v>KIE 00746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E1109" t="str">
            <v>L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G1110" t="str">
            <v>8602714</v>
          </cell>
          <cell r="H1110" t="str">
            <v>ALI HERNOWO, SH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O1110" t="str">
            <v>POS NERACA</v>
          </cell>
          <cell r="R1110">
            <v>0</v>
          </cell>
          <cell r="S1110">
            <v>7460000</v>
          </cell>
          <cell r="T1110">
            <v>7460000</v>
          </cell>
          <cell r="V1110" t="str">
            <v>KIE 00747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E1110" t="str">
            <v>L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G1111" t="str">
            <v>8602714</v>
          </cell>
          <cell r="H1111" t="str">
            <v>ALI HERNOWO, SH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O1111" t="str">
            <v>POS NERACA</v>
          </cell>
          <cell r="R1111">
            <v>7460000</v>
          </cell>
          <cell r="S1111">
            <v>0</v>
          </cell>
          <cell r="T1111">
            <v>7460000</v>
          </cell>
          <cell r="V1111" t="str">
            <v>KIE 00747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E1111" t="str">
            <v>L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G1112" t="str">
            <v>8602714</v>
          </cell>
          <cell r="H1112" t="str">
            <v>ALI HERNOWO, SH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O1112" t="str">
            <v>POS NERACA</v>
          </cell>
          <cell r="R1112">
            <v>0</v>
          </cell>
          <cell r="S1112">
            <v>562500</v>
          </cell>
          <cell r="T1112">
            <v>562500</v>
          </cell>
          <cell r="V1112" t="str">
            <v>KIE 00747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E1112" t="str">
            <v>L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G1113" t="str">
            <v>8602714</v>
          </cell>
          <cell r="H1113" t="str">
            <v>ALI HERNOWO, SH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O1113" t="str">
            <v>POS NERACA</v>
          </cell>
          <cell r="R1113">
            <v>562500</v>
          </cell>
          <cell r="S1113">
            <v>0</v>
          </cell>
          <cell r="T1113">
            <v>562500</v>
          </cell>
          <cell r="V1113" t="str">
            <v>KIE 00747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E1113" t="str">
            <v>L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G1114" t="str">
            <v>9300089</v>
          </cell>
          <cell r="H1114" t="str">
            <v>SUMARJI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O1114" t="str">
            <v>POS NERACA</v>
          </cell>
          <cell r="R1114">
            <v>0</v>
          </cell>
          <cell r="S1114">
            <v>1000982</v>
          </cell>
          <cell r="T1114">
            <v>1000982</v>
          </cell>
          <cell r="V1114" t="str">
            <v>KIE 00749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E1114" t="str">
            <v>L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G1115" t="str">
            <v>9300089</v>
          </cell>
          <cell r="H1115" t="str">
            <v>SUMARJI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O1115" t="str">
            <v>BAGIAN UMUM</v>
          </cell>
          <cell r="R1115">
            <v>1000982</v>
          </cell>
          <cell r="S1115">
            <v>0</v>
          </cell>
          <cell r="T1115">
            <v>1000982</v>
          </cell>
          <cell r="V1115" t="str">
            <v>KIE 00749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E1115" t="str">
            <v>L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G1116" t="str">
            <v>T013</v>
          </cell>
          <cell r="H1116" t="str">
            <v>TRUBA JURONG ENGINEERING,PT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O1116" t="str">
            <v>POS NERACA</v>
          </cell>
          <cell r="R1116">
            <v>0</v>
          </cell>
          <cell r="S1116">
            <v>108714225</v>
          </cell>
          <cell r="T1116">
            <v>108714225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E1116" t="str">
            <v>L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G1117" t="str">
            <v>T013</v>
          </cell>
          <cell r="H1117" t="str">
            <v>TRUBA JURONG ENGINEERING,PT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O1117" t="str">
            <v>POS NERACA</v>
          </cell>
          <cell r="R1117">
            <v>108714225</v>
          </cell>
          <cell r="S1117">
            <v>0</v>
          </cell>
          <cell r="T1117">
            <v>108714225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E1117" t="str">
            <v>L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G1118" t="str">
            <v>K027</v>
          </cell>
          <cell r="H1118" t="str">
            <v>KOPERASI KARY.PT.KIE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O1118" t="str">
            <v>POS NERACA</v>
          </cell>
          <cell r="R1118">
            <v>0</v>
          </cell>
          <cell r="S1118">
            <v>97596342</v>
          </cell>
          <cell r="T1118">
            <v>97596342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E1118" t="str">
            <v>L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G1119" t="str">
            <v>K027</v>
          </cell>
          <cell r="H1119" t="str">
            <v>KOPERASI KARY.PT.KIE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O1119" t="str">
            <v>POS NERACA</v>
          </cell>
          <cell r="R1119">
            <v>177576342</v>
          </cell>
          <cell r="S1119">
            <v>0</v>
          </cell>
          <cell r="T1119">
            <v>97596342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E1119" t="str">
            <v>L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G1120" t="str">
            <v>K027</v>
          </cell>
          <cell r="H1120" t="str">
            <v>KOPERASI KARY.PT.KIE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O1120" t="str">
            <v>POS NERACA</v>
          </cell>
          <cell r="R1120">
            <v>17757634</v>
          </cell>
          <cell r="S1120">
            <v>0</v>
          </cell>
          <cell r="T1120">
            <v>97596342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E1120" t="str">
            <v>L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G1121" t="str">
            <v>K027</v>
          </cell>
          <cell r="H1121" t="str">
            <v>KOPERASI KARY.PT.KIE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O1121" t="str">
            <v>POS NERACA</v>
          </cell>
          <cell r="R1121">
            <v>0</v>
          </cell>
          <cell r="S1121">
            <v>17757634</v>
          </cell>
          <cell r="T1121">
            <v>97596342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E1121" t="str">
            <v>L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G1122" t="str">
            <v>K027</v>
          </cell>
          <cell r="H1122" t="str">
            <v>KOPERASI KARY.PT.KIE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O1122" t="str">
            <v>POS NERACA</v>
          </cell>
          <cell r="R1122">
            <v>0</v>
          </cell>
          <cell r="S1122">
            <v>79980000</v>
          </cell>
          <cell r="T1122">
            <v>97596342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E1122" t="str">
            <v>L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G1123" t="str">
            <v>8301406</v>
          </cell>
          <cell r="H1123" t="str">
            <v>PIUS ENOS ROPA, DRS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O1123" t="str">
            <v>POS NERACA</v>
          </cell>
          <cell r="R1123">
            <v>0</v>
          </cell>
          <cell r="S1123">
            <v>10000000</v>
          </cell>
          <cell r="T1123">
            <v>10000000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E1123" t="str">
            <v>L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G1124" t="str">
            <v>8301406</v>
          </cell>
          <cell r="H1124" t="str">
            <v>PIUS ENOS ROPA, DRS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O1124" t="str">
            <v>POS NERACA</v>
          </cell>
          <cell r="R1124">
            <v>10000000</v>
          </cell>
          <cell r="S1124">
            <v>0</v>
          </cell>
          <cell r="T1124">
            <v>10000000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E1124" t="str">
            <v>L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G1125" t="str">
            <v>9200050</v>
          </cell>
          <cell r="H1125" t="str">
            <v>ROHMAD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O1125" t="str">
            <v>POS NERACA</v>
          </cell>
          <cell r="R1125">
            <v>0</v>
          </cell>
          <cell r="S1125">
            <v>2000000</v>
          </cell>
          <cell r="T1125">
            <v>2000000</v>
          </cell>
          <cell r="V1125" t="str">
            <v>KIE 00749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E1125" t="str">
            <v>L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G1126" t="str">
            <v>9200050</v>
          </cell>
          <cell r="H1126" t="str">
            <v>ROHMAD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O1126" t="str">
            <v>POS NERACA</v>
          </cell>
          <cell r="R1126">
            <v>2000000</v>
          </cell>
          <cell r="S1126">
            <v>0</v>
          </cell>
          <cell r="T1126">
            <v>2000000</v>
          </cell>
          <cell r="V1126" t="str">
            <v>KIE 00749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E1126" t="str">
            <v>L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G1127" t="str">
            <v>D019</v>
          </cell>
          <cell r="H1127" t="str">
            <v>DISPENDA TINGKAT II BTG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O1127" t="str">
            <v>POS NERACA</v>
          </cell>
          <cell r="R1127">
            <v>0</v>
          </cell>
          <cell r="S1127">
            <v>2144600</v>
          </cell>
          <cell r="T1127">
            <v>2144600</v>
          </cell>
          <cell r="V1127" t="str">
            <v>KIE 00749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E1127" t="str">
            <v>L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G1128" t="str">
            <v>D019</v>
          </cell>
          <cell r="H1128" t="str">
            <v>DISPENDA TINGKAT II BTG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O1128" t="str">
            <v>POS NERACA</v>
          </cell>
          <cell r="R1128">
            <v>1560000</v>
          </cell>
          <cell r="S1128">
            <v>0</v>
          </cell>
          <cell r="T1128">
            <v>2144600</v>
          </cell>
          <cell r="V1128" t="str">
            <v>KIE 00749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E1128" t="str">
            <v>L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G1129" t="str">
            <v>D019</v>
          </cell>
          <cell r="H1129" t="str">
            <v>DISPENDA TINGKAT II BTG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O1129" t="str">
            <v>POS NERACA</v>
          </cell>
          <cell r="R1129">
            <v>42350</v>
          </cell>
          <cell r="S1129">
            <v>0</v>
          </cell>
          <cell r="T1129">
            <v>2144600</v>
          </cell>
          <cell r="V1129" t="str">
            <v>KIE 00749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E1129" t="str">
            <v>L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G1130" t="str">
            <v>D019</v>
          </cell>
          <cell r="H1130" t="str">
            <v>DISPENDA TINGKAT II BTG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O1130" t="str">
            <v>POS NERACA</v>
          </cell>
          <cell r="R1130">
            <v>221250</v>
          </cell>
          <cell r="S1130">
            <v>0</v>
          </cell>
          <cell r="T1130">
            <v>2144600</v>
          </cell>
          <cell r="V1130" t="str">
            <v>KIE 00749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E1130" t="str">
            <v>L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G1131" t="str">
            <v>D019</v>
          </cell>
          <cell r="H1131" t="str">
            <v>DISPENDA TINGKAT II BTG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O1131" t="str">
            <v>POS NERACA</v>
          </cell>
          <cell r="R1131">
            <v>321000</v>
          </cell>
          <cell r="S1131">
            <v>0</v>
          </cell>
          <cell r="T1131">
            <v>2144600</v>
          </cell>
          <cell r="V1131" t="str">
            <v>KIE 00749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E1131" t="str">
            <v>L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G1132" t="str">
            <v>8502574</v>
          </cell>
          <cell r="H1132" t="str">
            <v>ANGGORO P.Y, IR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O1132" t="str">
            <v>POS NERACA</v>
          </cell>
          <cell r="R1132">
            <v>0</v>
          </cell>
          <cell r="S1132">
            <v>200000</v>
          </cell>
          <cell r="T1132">
            <v>200000</v>
          </cell>
          <cell r="V1132" t="str">
            <v>KIE 00749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E1132" t="str">
            <v>L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G1133" t="str">
            <v>8502574</v>
          </cell>
          <cell r="H1133" t="str">
            <v>ANGGORO P.Y, IR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O1133" t="str">
            <v>POS NERACA</v>
          </cell>
          <cell r="R1133">
            <v>200000</v>
          </cell>
          <cell r="S1133">
            <v>0</v>
          </cell>
          <cell r="T1133">
            <v>200000</v>
          </cell>
          <cell r="V1133" t="str">
            <v>KIE 00749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E1133" t="str">
            <v>L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G1134" t="str">
            <v>9200073</v>
          </cell>
          <cell r="H1134" t="str">
            <v>DJOKO SUSILO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O1134" t="str">
            <v>POS NERACA</v>
          </cell>
          <cell r="R1134">
            <v>0</v>
          </cell>
          <cell r="S1134">
            <v>2004750</v>
          </cell>
          <cell r="T1134">
            <v>2004750</v>
          </cell>
          <cell r="V1134" t="str">
            <v>KIE 00749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E1134" t="str">
            <v>L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G1135" t="str">
            <v>9200073</v>
          </cell>
          <cell r="H1135" t="str">
            <v>DJOKO SUSILO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O1135" t="str">
            <v>BIAYA PELAPORAN DAN ANALISA</v>
          </cell>
          <cell r="R1135">
            <v>400000</v>
          </cell>
          <cell r="S1135">
            <v>0</v>
          </cell>
          <cell r="T1135">
            <v>2004750</v>
          </cell>
          <cell r="V1135" t="str">
            <v>KIE 00749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E1135" t="str">
            <v>L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G1136" t="str">
            <v>9200073</v>
          </cell>
          <cell r="H1136" t="str">
            <v>DJOKO SUSILO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O1136" t="str">
            <v>KASIR</v>
          </cell>
          <cell r="R1136">
            <v>150000</v>
          </cell>
          <cell r="S1136">
            <v>0</v>
          </cell>
          <cell r="T1136">
            <v>2004750</v>
          </cell>
          <cell r="V1136" t="str">
            <v>KIE 00749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E1136" t="str">
            <v>L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G1137" t="str">
            <v>9200073</v>
          </cell>
          <cell r="H1137" t="str">
            <v>DJOKO SUSILO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O1137" t="str">
            <v>UNIT BATCHING PLANT</v>
          </cell>
          <cell r="R1137">
            <v>40000</v>
          </cell>
          <cell r="S1137">
            <v>0</v>
          </cell>
          <cell r="T1137">
            <v>2004750</v>
          </cell>
          <cell r="V1137" t="str">
            <v>KIE 00749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E1137" t="str">
            <v>L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G1138" t="str">
            <v>9200073</v>
          </cell>
          <cell r="H1138" t="str">
            <v>DJOKO SUSILO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O1138" t="str">
            <v>BIAYA PELAPORAN DAN ANALISA</v>
          </cell>
          <cell r="R1138">
            <v>164000</v>
          </cell>
          <cell r="S1138">
            <v>0</v>
          </cell>
          <cell r="T1138">
            <v>2004750</v>
          </cell>
          <cell r="V1138" t="str">
            <v>KIE 00749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E1138" t="str">
            <v>L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G1139" t="str">
            <v>9200073</v>
          </cell>
          <cell r="H1139" t="str">
            <v>DJOKO SUSILO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O1139" t="str">
            <v>UNIT WISKIE</v>
          </cell>
          <cell r="R1139">
            <v>37500</v>
          </cell>
          <cell r="S1139">
            <v>0</v>
          </cell>
          <cell r="T1139">
            <v>2004750</v>
          </cell>
          <cell r="V1139" t="str">
            <v>KIE 00749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E1139" t="str">
            <v>L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G1140" t="str">
            <v>9200073</v>
          </cell>
          <cell r="H1140" t="str">
            <v>DJOKO SUSILO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O1140" t="str">
            <v>UNIT BATCHING PLANT</v>
          </cell>
          <cell r="R1140">
            <v>87500</v>
          </cell>
          <cell r="S1140">
            <v>0</v>
          </cell>
          <cell r="T1140">
            <v>2004750</v>
          </cell>
          <cell r="V1140" t="str">
            <v>KIE 00749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E1140" t="str">
            <v>L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G1141" t="str">
            <v>9200073</v>
          </cell>
          <cell r="H1141" t="str">
            <v>DJOKO SUSILO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O1141" t="str">
            <v>UNIT BATCHING PLANT</v>
          </cell>
          <cell r="R1141">
            <v>49750</v>
          </cell>
          <cell r="S1141">
            <v>0</v>
          </cell>
          <cell r="T1141">
            <v>2004750</v>
          </cell>
          <cell r="V1141" t="str">
            <v>KIE 00749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E1141" t="str">
            <v>L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G1142" t="str">
            <v>9200073</v>
          </cell>
          <cell r="H1142" t="str">
            <v>DJOKO SUSILO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O1142" t="str">
            <v>BAG. PERENCANAAN &amp; LINGKUNGAN</v>
          </cell>
          <cell r="R1142">
            <v>96000</v>
          </cell>
          <cell r="S1142">
            <v>0</v>
          </cell>
          <cell r="T1142">
            <v>2004750</v>
          </cell>
          <cell r="V1142" t="str">
            <v>KIE 00749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E1142" t="str">
            <v>L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G1143" t="str">
            <v>9200073</v>
          </cell>
          <cell r="H1143" t="str">
            <v>DJOKO SUSILO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O1143" t="str">
            <v>UNIT ALAT BERAT</v>
          </cell>
          <cell r="R1143">
            <v>48000</v>
          </cell>
          <cell r="S1143">
            <v>0</v>
          </cell>
          <cell r="T1143">
            <v>2004750</v>
          </cell>
          <cell r="V1143" t="str">
            <v>KIE 00749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E1143" t="str">
            <v>L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G1144" t="str">
            <v>9200073</v>
          </cell>
          <cell r="H1144" t="str">
            <v>DJOKO SUSILO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O1144" t="str">
            <v>UNIT ALAT BERAT</v>
          </cell>
          <cell r="R1144">
            <v>79500</v>
          </cell>
          <cell r="S1144">
            <v>0</v>
          </cell>
          <cell r="T1144">
            <v>2004750</v>
          </cell>
          <cell r="V1144" t="str">
            <v>KIE 00749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E1144" t="str">
            <v>L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G1145" t="str">
            <v>9200073</v>
          </cell>
          <cell r="H1145" t="str">
            <v>DJOKO SUSILO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O1145" t="str">
            <v>UNIT ALAT BERAT</v>
          </cell>
          <cell r="R1145">
            <v>50000</v>
          </cell>
          <cell r="S1145">
            <v>0</v>
          </cell>
          <cell r="T1145">
            <v>2004750</v>
          </cell>
          <cell r="V1145" t="str">
            <v>KIE 00749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E1145" t="str">
            <v>L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G1146" t="str">
            <v>9200073</v>
          </cell>
          <cell r="H1146" t="str">
            <v>DJOKO SUSILO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O1146" t="str">
            <v>HUKUM &amp; PERIJINAN</v>
          </cell>
          <cell r="R1146">
            <v>90000</v>
          </cell>
          <cell r="S1146">
            <v>0</v>
          </cell>
          <cell r="T1146">
            <v>2004750</v>
          </cell>
          <cell r="V1146" t="str">
            <v>KIE 00749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E1146" t="str">
            <v>L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G1147" t="str">
            <v>9200073</v>
          </cell>
          <cell r="H1147" t="str">
            <v>DJOKO SUSILO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O1147" t="str">
            <v>UNIT BATCHING PLANT</v>
          </cell>
          <cell r="R1147">
            <v>35000</v>
          </cell>
          <cell r="S1147">
            <v>0</v>
          </cell>
          <cell r="T1147">
            <v>2004750</v>
          </cell>
          <cell r="V1147" t="str">
            <v>KIE 00749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E1147" t="str">
            <v>L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G1148" t="str">
            <v>9200073</v>
          </cell>
          <cell r="H1148" t="str">
            <v>DJOKO SUSILO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O1148" t="str">
            <v>UNIT ALAT BERAT</v>
          </cell>
          <cell r="R1148">
            <v>100000</v>
          </cell>
          <cell r="S1148">
            <v>0</v>
          </cell>
          <cell r="T1148">
            <v>2004750</v>
          </cell>
          <cell r="V1148" t="str">
            <v>KIE 00749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E1148" t="str">
            <v>L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G1149" t="str">
            <v>9200073</v>
          </cell>
          <cell r="H1149" t="str">
            <v>DJOKO SUSILO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O1149" t="str">
            <v>UNIT WISKIE</v>
          </cell>
          <cell r="R1149">
            <v>90000</v>
          </cell>
          <cell r="S1149">
            <v>0</v>
          </cell>
          <cell r="T1149">
            <v>2004750</v>
          </cell>
          <cell r="V1149" t="str">
            <v>KIE 00749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E1149" t="str">
            <v>L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G1150" t="str">
            <v>9200073</v>
          </cell>
          <cell r="H1150" t="str">
            <v>DJOKO SUSILO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O1150" t="str">
            <v>UNIT WISKIE</v>
          </cell>
          <cell r="R1150">
            <v>20000</v>
          </cell>
          <cell r="S1150">
            <v>0</v>
          </cell>
          <cell r="T1150">
            <v>2004750</v>
          </cell>
          <cell r="V1150" t="str">
            <v>KIE 00749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E1150" t="str">
            <v>L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G1151" t="str">
            <v>9200073</v>
          </cell>
          <cell r="H1151" t="str">
            <v>DJOKO SUSILO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O1151" t="str">
            <v>PENAGIHAN &amp; HUTANG</v>
          </cell>
          <cell r="R1151">
            <v>198000</v>
          </cell>
          <cell r="S1151">
            <v>0</v>
          </cell>
          <cell r="T1151">
            <v>2004750</v>
          </cell>
          <cell r="V1151" t="str">
            <v>KIE 00749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E1151" t="str">
            <v>L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G1152" t="str">
            <v>9200073</v>
          </cell>
          <cell r="H1152" t="str">
            <v>DJOKO SUSILO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O1152" t="str">
            <v>SEKRETARIAT</v>
          </cell>
          <cell r="R1152">
            <v>19500</v>
          </cell>
          <cell r="S1152">
            <v>0</v>
          </cell>
          <cell r="T1152">
            <v>2004750</v>
          </cell>
          <cell r="V1152" t="str">
            <v>KIE 00749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E1152" t="str">
            <v>L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G1153" t="str">
            <v>9200073</v>
          </cell>
          <cell r="H1153" t="str">
            <v>DJOKO SUSILO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O1153" t="str">
            <v>PROYEK KPR BTN V (LIMA)</v>
          </cell>
          <cell r="R1153">
            <v>200000</v>
          </cell>
          <cell r="S1153">
            <v>0</v>
          </cell>
          <cell r="T1153">
            <v>2004750</v>
          </cell>
          <cell r="V1153" t="str">
            <v>KIE 00749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E1153" t="str">
            <v>L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G1154" t="str">
            <v>9200073</v>
          </cell>
          <cell r="H1154" t="str">
            <v>DJOKO SUSILO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O1154" t="str">
            <v>UNIT ALAT BERAT</v>
          </cell>
          <cell r="R1154">
            <v>50000</v>
          </cell>
          <cell r="S1154">
            <v>0</v>
          </cell>
          <cell r="T1154">
            <v>2004750</v>
          </cell>
          <cell r="V1154" t="str">
            <v>KIE 00749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E1154" t="str">
            <v>L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G1155" t="str">
            <v>8401891</v>
          </cell>
          <cell r="H1155" t="str">
            <v>SYAMSUDDIN YUNUS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O1155" t="str">
            <v>POS NERACA</v>
          </cell>
          <cell r="R1155">
            <v>0</v>
          </cell>
          <cell r="S1155">
            <v>910000</v>
          </cell>
          <cell r="T1155">
            <v>910000</v>
          </cell>
          <cell r="V1155" t="str">
            <v>KIE 00749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E1155" t="str">
            <v>L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G1156" t="str">
            <v>8401891</v>
          </cell>
          <cell r="H1156" t="str">
            <v>SYAMSUDDIN YUNUS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O1156" t="str">
            <v>POS NERACA</v>
          </cell>
          <cell r="R1156">
            <v>910000</v>
          </cell>
          <cell r="S1156">
            <v>0</v>
          </cell>
          <cell r="T1156">
            <v>910000</v>
          </cell>
          <cell r="V1156" t="str">
            <v>KIE 00749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E1156" t="str">
            <v>L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G1157" t="str">
            <v>9500097</v>
          </cell>
          <cell r="H1157" t="str">
            <v>SUTIKNO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O1157" t="str">
            <v>POS NERACA</v>
          </cell>
          <cell r="R1157">
            <v>0</v>
          </cell>
          <cell r="S1157">
            <v>6237000</v>
          </cell>
          <cell r="T1157">
            <v>6237000</v>
          </cell>
          <cell r="V1157" t="str">
            <v>KIE 00750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E1157" t="str">
            <v>L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G1158" t="str">
            <v>9500097</v>
          </cell>
          <cell r="H1158" t="str">
            <v>SUTIKNO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O1158" t="str">
            <v>POS NERACA</v>
          </cell>
          <cell r="R1158">
            <v>6237000</v>
          </cell>
          <cell r="S1158">
            <v>0</v>
          </cell>
          <cell r="T1158">
            <v>6237000</v>
          </cell>
          <cell r="V1158" t="str">
            <v>KIE 00750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E1158" t="str">
            <v>L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G1159" t="str">
            <v>KK-0072</v>
          </cell>
          <cell r="H1159" t="str">
            <v>S U G E N G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O1159" t="str">
            <v>POS NERACA</v>
          </cell>
          <cell r="R1159">
            <v>0</v>
          </cell>
          <cell r="S1159">
            <v>290000</v>
          </cell>
          <cell r="T1159">
            <v>290000</v>
          </cell>
          <cell r="V1159" t="str">
            <v>KIE 00752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E1159" t="str">
            <v>L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G1160" t="str">
            <v>KK-0072</v>
          </cell>
          <cell r="H1160" t="str">
            <v>S U G E N G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O1160" t="str">
            <v>POS NERACA</v>
          </cell>
          <cell r="R1160">
            <v>290000</v>
          </cell>
          <cell r="S1160">
            <v>0</v>
          </cell>
          <cell r="T1160">
            <v>290000</v>
          </cell>
          <cell r="V1160" t="str">
            <v>KIE 00752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E1160" t="str">
            <v>L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G1161" t="str">
            <v>K016</v>
          </cell>
          <cell r="H1161" t="str">
            <v>KALTIM ADVENTURE, PT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O1161" t="str">
            <v>POS NERACA</v>
          </cell>
          <cell r="R1161">
            <v>0</v>
          </cell>
          <cell r="S1161">
            <v>2269200</v>
          </cell>
          <cell r="T1161">
            <v>2269200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E1161" t="str">
            <v>L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G1162" t="str">
            <v>K016</v>
          </cell>
          <cell r="H1162" t="str">
            <v>KALTIM ADVENTURE, PT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O1162" t="str">
            <v>POS NERACA</v>
          </cell>
          <cell r="R1162">
            <v>1134600</v>
          </cell>
          <cell r="S1162">
            <v>0</v>
          </cell>
          <cell r="T1162">
            <v>2269200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E1162" t="str">
            <v>L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G1163" t="str">
            <v>K016</v>
          </cell>
          <cell r="H1163" t="str">
            <v>KALTIM ADVENTURE, PT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O1163" t="str">
            <v>DIREKSI/DEKOM</v>
          </cell>
          <cell r="R1163">
            <v>1134600</v>
          </cell>
          <cell r="S1163">
            <v>0</v>
          </cell>
          <cell r="T1163">
            <v>2269200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E1163" t="str">
            <v>L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G1164" t="str">
            <v>K027</v>
          </cell>
          <cell r="H1164" t="str">
            <v>KOPERASI KARY.PT.KIE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O1164" t="str">
            <v>POS NERACA</v>
          </cell>
          <cell r="R1164">
            <v>0</v>
          </cell>
          <cell r="S1164">
            <v>79980000</v>
          </cell>
          <cell r="T1164">
            <v>79980000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E1164" t="str">
            <v>L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G1165" t="str">
            <v>K027</v>
          </cell>
          <cell r="H1165" t="str">
            <v>KOPERASI KARY.PT.KIE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O1165" t="str">
            <v>POS NERACA</v>
          </cell>
          <cell r="R1165">
            <v>79980000</v>
          </cell>
          <cell r="S1165">
            <v>0</v>
          </cell>
          <cell r="T1165">
            <v>79980000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E1165" t="str">
            <v>L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G1166" t="str">
            <v>8602714</v>
          </cell>
          <cell r="H1166" t="str">
            <v>ALI HERNOWO, SH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O1166" t="str">
            <v>POS NERACA</v>
          </cell>
          <cell r="R1166">
            <v>0</v>
          </cell>
          <cell r="S1166">
            <v>870000</v>
          </cell>
          <cell r="T1166">
            <v>870000</v>
          </cell>
          <cell r="V1166" t="str">
            <v>KIE 00752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E1166" t="str">
            <v>L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G1167" t="str">
            <v>8602714</v>
          </cell>
          <cell r="H1167" t="str">
            <v>ALI HERNOWO, SH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O1167" t="str">
            <v>POS NERACA</v>
          </cell>
          <cell r="R1167">
            <v>870000</v>
          </cell>
          <cell r="S1167">
            <v>0</v>
          </cell>
          <cell r="T1167">
            <v>870000</v>
          </cell>
          <cell r="V1167" t="str">
            <v>KIE 00752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E1167" t="str">
            <v>L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G1168" t="str">
            <v>8502574</v>
          </cell>
          <cell r="H1168" t="str">
            <v>ANGGORO P.Y, IR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O1168" t="str">
            <v>POS NERACA</v>
          </cell>
          <cell r="R1168">
            <v>0</v>
          </cell>
          <cell r="S1168">
            <v>5906200</v>
          </cell>
          <cell r="T1168">
            <v>5906200</v>
          </cell>
          <cell r="V1168" t="str">
            <v>CDU 870225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E1168" t="str">
            <v>L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G1169" t="str">
            <v>8502574</v>
          </cell>
          <cell r="H1169" t="str">
            <v>ANGGORO P.Y, IR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O1169" t="str">
            <v>POS NERACA</v>
          </cell>
          <cell r="R1169">
            <v>5906200</v>
          </cell>
          <cell r="S1169">
            <v>0</v>
          </cell>
          <cell r="T1169">
            <v>5906200</v>
          </cell>
          <cell r="V1169" t="str">
            <v>CDU 870225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E1169" t="str">
            <v>L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G1170" t="str">
            <v>9100075</v>
          </cell>
          <cell r="H1170" t="str">
            <v>YAHYA KADANG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O1170" t="str">
            <v>POS NERACA</v>
          </cell>
          <cell r="R1170">
            <v>0</v>
          </cell>
          <cell r="S1170">
            <v>4496000</v>
          </cell>
          <cell r="T1170">
            <v>4496000</v>
          </cell>
          <cell r="V1170" t="str">
            <v>KIE 00751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E1170" t="str">
            <v>L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G1171" t="str">
            <v>9100075</v>
          </cell>
          <cell r="H1171" t="str">
            <v>YAHYA KADANG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O1171" t="str">
            <v>POS NERACA</v>
          </cell>
          <cell r="R1171">
            <v>4496000</v>
          </cell>
          <cell r="S1171">
            <v>0</v>
          </cell>
          <cell r="T1171">
            <v>4496000</v>
          </cell>
          <cell r="V1171" t="str">
            <v>KIE 00751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E1171" t="str">
            <v>L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G1172" t="str">
            <v>8602714</v>
          </cell>
          <cell r="H1172" t="str">
            <v>ALI HERNOWO, SH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O1172" t="str">
            <v>POS NERACA</v>
          </cell>
          <cell r="R1172">
            <v>0</v>
          </cell>
          <cell r="S1172">
            <v>9650000</v>
          </cell>
          <cell r="T1172">
            <v>9650000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E1172" t="str">
            <v>L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G1173" t="str">
            <v>8602714</v>
          </cell>
          <cell r="H1173" t="str">
            <v>ALI HERNOWO, SH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O1173" t="str">
            <v>SEKRETARIAT</v>
          </cell>
          <cell r="R1173">
            <v>9650000</v>
          </cell>
          <cell r="S1173">
            <v>0</v>
          </cell>
          <cell r="T1173">
            <v>9650000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E1173" t="str">
            <v>L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G1174" t="str">
            <v>9500097</v>
          </cell>
          <cell r="H1174" t="str">
            <v>SUTIKNO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O1174" t="str">
            <v>POS NERACA</v>
          </cell>
          <cell r="R1174">
            <v>0</v>
          </cell>
          <cell r="S1174">
            <v>4111200</v>
          </cell>
          <cell r="T1174">
            <v>4111200</v>
          </cell>
          <cell r="V1174" t="str">
            <v>KIE 00748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E1174" t="str">
            <v>L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G1175" t="str">
            <v>9500097</v>
          </cell>
          <cell r="H1175" t="str">
            <v>SUTIKNO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O1175" t="str">
            <v>POS NERACA</v>
          </cell>
          <cell r="R1175">
            <v>4111200</v>
          </cell>
          <cell r="S1175">
            <v>0</v>
          </cell>
          <cell r="T1175">
            <v>4111200</v>
          </cell>
          <cell r="V1175" t="str">
            <v>KIE 00748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E1175" t="str">
            <v>L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G1176" t="str">
            <v>8602714</v>
          </cell>
          <cell r="H1176" t="str">
            <v>ALI HERNOWO, SH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O1176" t="str">
            <v>POS NERACA</v>
          </cell>
          <cell r="R1176">
            <v>0</v>
          </cell>
          <cell r="S1176">
            <v>4500000</v>
          </cell>
          <cell r="T1176">
            <v>4500000</v>
          </cell>
          <cell r="V1176" t="str">
            <v>KIE 00758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E1176" t="str">
            <v>L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G1177" t="str">
            <v>8602714</v>
          </cell>
          <cell r="H1177" t="str">
            <v>ALI HERNOWO, SH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O1177" t="str">
            <v>POS NERACA</v>
          </cell>
          <cell r="R1177">
            <v>4500000</v>
          </cell>
          <cell r="S1177">
            <v>0</v>
          </cell>
          <cell r="T1177">
            <v>4500000</v>
          </cell>
          <cell r="V1177" t="str">
            <v>KIE 00758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E1177" t="str">
            <v>L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E1178">
            <v>37271</v>
          </cell>
          <cell r="G1178" t="str">
            <v>K026</v>
          </cell>
          <cell r="H1178" t="str">
            <v>KANTOR PELAYANAN PAJAK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O1178" t="str">
            <v>POS NERACA</v>
          </cell>
          <cell r="R1178">
            <v>0</v>
          </cell>
          <cell r="S1178">
            <v>44631269</v>
          </cell>
          <cell r="Y1178">
            <v>37271</v>
          </cell>
          <cell r="Z1178" t="str">
            <v>PEMBAYARAN HUTANG PPH PASAL 21 (TAHUNAN) BACKUP TERLAMPIR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C1179" t="str">
            <v>MM/00024/V/01/02/BTG</v>
          </cell>
          <cell r="E1179">
            <v>37271</v>
          </cell>
          <cell r="G1179" t="str">
            <v>K026</v>
          </cell>
          <cell r="H1179" t="str">
            <v>KANTOR PELAYANAN PAJAK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O1179" t="str">
            <v>POS NERACA</v>
          </cell>
          <cell r="R1179">
            <v>44631269</v>
          </cell>
          <cell r="S1179">
            <v>0</v>
          </cell>
          <cell r="Y1179">
            <v>37271</v>
          </cell>
          <cell r="Z1179" t="str">
            <v>PEMBAYARAN HUTANG PPH PASAL 21 (TAHUNAN) BACKUP TERLAMPIR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G1180" t="str">
            <v>KK-0073</v>
          </cell>
          <cell r="H1180" t="str">
            <v>P A R J I N O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O1180" t="str">
            <v>POS NERACA</v>
          </cell>
          <cell r="R1180">
            <v>0</v>
          </cell>
          <cell r="S1180">
            <v>750000</v>
          </cell>
          <cell r="T1180">
            <v>750000</v>
          </cell>
          <cell r="V1180" t="str">
            <v>KIE 00753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E1180" t="str">
            <v>L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G1181" t="str">
            <v>KK-0073</v>
          </cell>
          <cell r="H1181" t="str">
            <v>P A R J I N O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O1181" t="str">
            <v>UNIT ALAT BERAT</v>
          </cell>
          <cell r="R1181">
            <v>750000</v>
          </cell>
          <cell r="S1181">
            <v>0</v>
          </cell>
          <cell r="T1181">
            <v>750000</v>
          </cell>
          <cell r="V1181" t="str">
            <v>KIE 00753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E1181" t="str">
            <v>L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E1182">
            <v>37271</v>
          </cell>
          <cell r="G1182" t="str">
            <v>K026</v>
          </cell>
          <cell r="H1182" t="str">
            <v>KANTOR PELAYANAN PAJAK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O1182" t="str">
            <v>POS NERACA</v>
          </cell>
          <cell r="R1182">
            <v>0</v>
          </cell>
          <cell r="S1182">
            <v>80186533</v>
          </cell>
          <cell r="Y1182">
            <v>37271</v>
          </cell>
          <cell r="Z1182" t="str">
            <v>PEMBY HUTANG PPN WAPU (PAJAK MASUKAN) PERIODE JANUARI 2002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G1183" t="str">
            <v>K026</v>
          </cell>
          <cell r="H1183" t="str">
            <v>KANTOR PELAYANAN PAJAK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O1183" t="str">
            <v>POS NERACA</v>
          </cell>
          <cell r="R1183">
            <v>10200000</v>
          </cell>
          <cell r="S1183">
            <v>0</v>
          </cell>
          <cell r="Y1183">
            <v>37271</v>
          </cell>
          <cell r="Z1183" t="str">
            <v>PEMBY HUTANG PPN WAPU (PAJAK MASUKAN) PERIODE JANUARI 2002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G1184" t="str">
            <v>K026</v>
          </cell>
          <cell r="H1184" t="str">
            <v>KANTOR PELAYANAN PAJAK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O1184" t="str">
            <v>POS NERACA</v>
          </cell>
          <cell r="R1184">
            <v>820000</v>
          </cell>
          <cell r="S1184">
            <v>0</v>
          </cell>
          <cell r="Y1184">
            <v>37271</v>
          </cell>
          <cell r="Z1184" t="str">
            <v>PEMBY HUTANG PPN WAPU (PAJAK MASUKAN) PERIODE JANUARI 2002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G1185" t="str">
            <v>K026</v>
          </cell>
          <cell r="H1185" t="str">
            <v>KANTOR PELAYANAN PAJAK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O1185" t="str">
            <v>POS NERACA</v>
          </cell>
          <cell r="R1185">
            <v>9000000</v>
          </cell>
          <cell r="S1185">
            <v>0</v>
          </cell>
          <cell r="Y1185">
            <v>37271</v>
          </cell>
          <cell r="Z1185" t="str">
            <v>PEMBY HUTANG PPN WAPU (PAJAK MASUKAN) PERIODE JANUARI 2002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G1186" t="str">
            <v>K026</v>
          </cell>
          <cell r="H1186" t="str">
            <v>KANTOR PELAYANAN PAJAK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O1186" t="str">
            <v>POS NERACA</v>
          </cell>
          <cell r="R1186">
            <v>17126528</v>
          </cell>
          <cell r="S1186">
            <v>0</v>
          </cell>
          <cell r="Y1186">
            <v>37271</v>
          </cell>
          <cell r="Z1186" t="str">
            <v>PEMBY HUTANG PPN WAPU (PAJAK MASUKAN) PERIODE JANUARI 2002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G1187" t="str">
            <v>K026</v>
          </cell>
          <cell r="H1187" t="str">
            <v>KANTOR PELAYANAN PAJAK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O1187" t="str">
            <v>POS NERACA</v>
          </cell>
          <cell r="R1187">
            <v>189691</v>
          </cell>
          <cell r="S1187">
            <v>0</v>
          </cell>
          <cell r="Y1187">
            <v>37271</v>
          </cell>
          <cell r="Z1187" t="str">
            <v>PEMBY HUTANG PPN WAPU (PAJAK MASUKAN) PERIODE JANUARI 2002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G1188" t="str">
            <v>K026</v>
          </cell>
          <cell r="H1188" t="str">
            <v>KANTOR PELAYANAN PAJAK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O1188" t="str">
            <v>POS NERACA</v>
          </cell>
          <cell r="R1188">
            <v>38181800</v>
          </cell>
          <cell r="S1188">
            <v>0</v>
          </cell>
          <cell r="Y1188">
            <v>37271</v>
          </cell>
          <cell r="Z1188" t="str">
            <v>PEMBY HUTANG PPN WAPU (PAJAK MASUKAN) PERIODE JANUARI 2002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G1189" t="str">
            <v>K026</v>
          </cell>
          <cell r="H1189" t="str">
            <v>KANTOR PELAYANAN PAJAK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O1189" t="str">
            <v>POS NERACA</v>
          </cell>
          <cell r="R1189">
            <v>297500</v>
          </cell>
          <cell r="S1189">
            <v>0</v>
          </cell>
          <cell r="Y1189">
            <v>37271</v>
          </cell>
          <cell r="Z1189" t="str">
            <v>PEMBY HUTANG PPN WAPU (PAJAK MASUKAN) PERIODE JANUARI 2002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G1190" t="str">
            <v>B027</v>
          </cell>
          <cell r="H1190" t="str">
            <v>BANK MANDIRI (PERSERO) LHOK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R1190">
            <v>500000000</v>
          </cell>
          <cell r="S1190">
            <v>0</v>
          </cell>
          <cell r="Y1190">
            <v>762</v>
          </cell>
          <cell r="Z1190" t="str">
            <v>PEMINDAHAN DANA DARI BNI CAB.BTG KE BANK MANDIRI CAB.LOKTUAN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G1191" t="str">
            <v>B027</v>
          </cell>
          <cell r="H1191" t="str">
            <v>BANK MANDIRI (PERSERO) LHOK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R1191">
            <v>0</v>
          </cell>
          <cell r="S1191">
            <v>500000000</v>
          </cell>
          <cell r="Y1191">
            <v>762</v>
          </cell>
          <cell r="Z1191" t="str">
            <v>PEMINDAHAN DANA DARI BNI CAB.BTG KE BANK MANDIRI CAB.LOKTUAN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G1192" t="str">
            <v>8401891</v>
          </cell>
          <cell r="H1192" t="str">
            <v>SYAMSUDDIN YUNUS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O1192" t="str">
            <v>POS NERACA</v>
          </cell>
          <cell r="R1192">
            <v>0</v>
          </cell>
          <cell r="S1192">
            <v>1200000</v>
          </cell>
          <cell r="T1192">
            <v>1200000</v>
          </cell>
          <cell r="V1192" t="str">
            <v>KIE 00746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E1192" t="str">
            <v>L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G1193" t="str">
            <v>8401891</v>
          </cell>
          <cell r="H1193" t="str">
            <v>SYAMSUDDIN YUNUS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O1193" t="str">
            <v>POS NERACA</v>
          </cell>
          <cell r="R1193">
            <v>1200000</v>
          </cell>
          <cell r="S1193">
            <v>0</v>
          </cell>
          <cell r="T1193">
            <v>1200000</v>
          </cell>
          <cell r="V1193" t="str">
            <v>KIE 00746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E1193" t="str">
            <v>L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G1194" t="str">
            <v>8100413</v>
          </cell>
          <cell r="H1194" t="str">
            <v>IR.REVENSI SITOMPUL, MM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O1194" t="str">
            <v>POS NERACA</v>
          </cell>
          <cell r="R1194">
            <v>0</v>
          </cell>
          <cell r="S1194">
            <v>4825000</v>
          </cell>
          <cell r="T1194">
            <v>4825000</v>
          </cell>
          <cell r="V1194" t="str">
            <v>KIE 00746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E1194" t="str">
            <v>L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G1195" t="str">
            <v>8100413</v>
          </cell>
          <cell r="H1195" t="str">
            <v>IR.REVENSI SITOMPUL, MM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O1195" t="str">
            <v>POS NERACA</v>
          </cell>
          <cell r="R1195">
            <v>4825000</v>
          </cell>
          <cell r="S1195">
            <v>0</v>
          </cell>
          <cell r="T1195">
            <v>4825000</v>
          </cell>
          <cell r="V1195" t="str">
            <v>KIE 00746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E1195" t="str">
            <v>L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G1196" t="str">
            <v>8602714</v>
          </cell>
          <cell r="H1196" t="str">
            <v>ALI HERNOWO, SH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O1196" t="str">
            <v>POS NERACA</v>
          </cell>
          <cell r="R1196">
            <v>0</v>
          </cell>
          <cell r="S1196">
            <v>7460000</v>
          </cell>
          <cell r="T1196">
            <v>7460000</v>
          </cell>
          <cell r="V1196" t="str">
            <v>KIE 00747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E1196" t="str">
            <v>L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G1197" t="str">
            <v>8602714</v>
          </cell>
          <cell r="H1197" t="str">
            <v>ALI HERNOWO, SH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O1197" t="str">
            <v>POS NERACA</v>
          </cell>
          <cell r="R1197">
            <v>7460000</v>
          </cell>
          <cell r="S1197">
            <v>0</v>
          </cell>
          <cell r="T1197">
            <v>7460000</v>
          </cell>
          <cell r="V1197" t="str">
            <v>KIE 00747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E1197" t="str">
            <v>L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G1198" t="str">
            <v>8602714</v>
          </cell>
          <cell r="H1198" t="str">
            <v>ALI HERNOWO, SH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O1198" t="str">
            <v>POS NERACA</v>
          </cell>
          <cell r="R1198">
            <v>0</v>
          </cell>
          <cell r="S1198">
            <v>562500</v>
          </cell>
          <cell r="T1198">
            <v>562500</v>
          </cell>
          <cell r="V1198" t="str">
            <v>KIE 00747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E1198" t="str">
            <v>L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G1199" t="str">
            <v>8602714</v>
          </cell>
          <cell r="H1199" t="str">
            <v>ALI HERNOWO, SH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O1199" t="str">
            <v>POS NERACA</v>
          </cell>
          <cell r="R1199">
            <v>562500</v>
          </cell>
          <cell r="S1199">
            <v>0</v>
          </cell>
          <cell r="T1199">
            <v>562500</v>
          </cell>
          <cell r="V1199" t="str">
            <v>KIE 00747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E1199" t="str">
            <v>L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G1200" t="str">
            <v>9300089</v>
          </cell>
          <cell r="H1200" t="str">
            <v>SUMARJI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O1200" t="str">
            <v>POS NERACA</v>
          </cell>
          <cell r="R1200">
            <v>0</v>
          </cell>
          <cell r="S1200">
            <v>1000982</v>
          </cell>
          <cell r="T1200">
            <v>1000982</v>
          </cell>
          <cell r="V1200" t="str">
            <v>KIE 00749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E1200" t="str">
            <v>L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G1201" t="str">
            <v>9300089</v>
          </cell>
          <cell r="H1201" t="str">
            <v>SUMARJI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O1201" t="str">
            <v>BAGIAN UMUM</v>
          </cell>
          <cell r="R1201">
            <v>1000982</v>
          </cell>
          <cell r="S1201">
            <v>0</v>
          </cell>
          <cell r="T1201">
            <v>1000982</v>
          </cell>
          <cell r="V1201" t="str">
            <v>KIE 00749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E1201" t="str">
            <v>L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G1202" t="str">
            <v>T013</v>
          </cell>
          <cell r="H1202" t="str">
            <v>TRUBA JURONG ENGINEERING,PT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O1202" t="str">
            <v>POS NERACA</v>
          </cell>
          <cell r="R1202">
            <v>0</v>
          </cell>
          <cell r="S1202">
            <v>108714225</v>
          </cell>
          <cell r="T1202">
            <v>108714225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E1202" t="str">
            <v>L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G1203" t="str">
            <v>T013</v>
          </cell>
          <cell r="H1203" t="str">
            <v>TRUBA JURONG ENGINEERING,PT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O1203" t="str">
            <v>POS NERACA</v>
          </cell>
          <cell r="R1203">
            <v>108714225</v>
          </cell>
          <cell r="S1203">
            <v>0</v>
          </cell>
          <cell r="T1203">
            <v>108714225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E1203" t="str">
            <v>L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G1204" t="str">
            <v>K027</v>
          </cell>
          <cell r="H1204" t="str">
            <v>KOPERASI KARY.PT.KIE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O1204" t="str">
            <v>POS NERACA</v>
          </cell>
          <cell r="R1204">
            <v>0</v>
          </cell>
          <cell r="S1204">
            <v>97596342</v>
          </cell>
          <cell r="T1204">
            <v>97596342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E1204" t="str">
            <v>L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G1205" t="str">
            <v>K027</v>
          </cell>
          <cell r="H1205" t="str">
            <v>KOPERASI KARY.PT.KIE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O1205" t="str">
            <v>POS NERACA</v>
          </cell>
          <cell r="R1205">
            <v>177576342</v>
          </cell>
          <cell r="S1205">
            <v>0</v>
          </cell>
          <cell r="T1205">
            <v>97596342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E1205" t="str">
            <v>L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G1206" t="str">
            <v>K027</v>
          </cell>
          <cell r="H1206" t="str">
            <v>KOPERASI KARY.PT.KIE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O1206" t="str">
            <v>POS NERACA</v>
          </cell>
          <cell r="R1206">
            <v>17757634</v>
          </cell>
          <cell r="S1206">
            <v>0</v>
          </cell>
          <cell r="T1206">
            <v>97596342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E1206" t="str">
            <v>L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G1207" t="str">
            <v>K027</v>
          </cell>
          <cell r="H1207" t="str">
            <v>KOPERASI KARY.PT.KIE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O1207" t="str">
            <v>POS NERACA</v>
          </cell>
          <cell r="R1207">
            <v>0</v>
          </cell>
          <cell r="S1207">
            <v>17757634</v>
          </cell>
          <cell r="T1207">
            <v>97596342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E1207" t="str">
            <v>L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G1208" t="str">
            <v>K027</v>
          </cell>
          <cell r="H1208" t="str">
            <v>KOPERASI KARY.PT.KIE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O1208" t="str">
            <v>POS NERACA</v>
          </cell>
          <cell r="R1208">
            <v>0</v>
          </cell>
          <cell r="S1208">
            <v>79980000</v>
          </cell>
          <cell r="T1208">
            <v>97596342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E1208" t="str">
            <v>L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G1209" t="str">
            <v>8301406</v>
          </cell>
          <cell r="H1209" t="str">
            <v>PIUS ENOS ROPA, DRS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O1209" t="str">
            <v>POS NERACA</v>
          </cell>
          <cell r="R1209">
            <v>0</v>
          </cell>
          <cell r="S1209">
            <v>10000000</v>
          </cell>
          <cell r="T1209">
            <v>10000000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E1209" t="str">
            <v>L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G1210" t="str">
            <v>8301406</v>
          </cell>
          <cell r="H1210" t="str">
            <v>PIUS ENOS ROPA, DRS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O1210" t="str">
            <v>POS NERACA</v>
          </cell>
          <cell r="R1210">
            <v>10000000</v>
          </cell>
          <cell r="S1210">
            <v>0</v>
          </cell>
          <cell r="T1210">
            <v>10000000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E1210" t="str">
            <v>L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G1211" t="str">
            <v>9200050</v>
          </cell>
          <cell r="H1211" t="str">
            <v>ROHMAD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O1211" t="str">
            <v>POS NERACA</v>
          </cell>
          <cell r="R1211">
            <v>0</v>
          </cell>
          <cell r="S1211">
            <v>2000000</v>
          </cell>
          <cell r="T1211">
            <v>2000000</v>
          </cell>
          <cell r="V1211" t="str">
            <v>KIE 00749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E1211" t="str">
            <v>L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G1212" t="str">
            <v>9200050</v>
          </cell>
          <cell r="H1212" t="str">
            <v>ROHMAD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O1212" t="str">
            <v>POS NERACA</v>
          </cell>
          <cell r="R1212">
            <v>2000000</v>
          </cell>
          <cell r="S1212">
            <v>0</v>
          </cell>
          <cell r="T1212">
            <v>2000000</v>
          </cell>
          <cell r="V1212" t="str">
            <v>KIE 00749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E1212" t="str">
            <v>L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G1213" t="str">
            <v>D019</v>
          </cell>
          <cell r="H1213" t="str">
            <v>DISPENDA TINGKAT II BTG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O1213" t="str">
            <v>POS NERACA</v>
          </cell>
          <cell r="R1213">
            <v>0</v>
          </cell>
          <cell r="S1213">
            <v>2144600</v>
          </cell>
          <cell r="T1213">
            <v>2144600</v>
          </cell>
          <cell r="V1213" t="str">
            <v>KIE 00749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E1213" t="str">
            <v>L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G1214" t="str">
            <v>D019</v>
          </cell>
          <cell r="H1214" t="str">
            <v>DISPENDA TINGKAT II BTG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O1214" t="str">
            <v>POS NERACA</v>
          </cell>
          <cell r="R1214">
            <v>1560000</v>
          </cell>
          <cell r="S1214">
            <v>0</v>
          </cell>
          <cell r="T1214">
            <v>2144600</v>
          </cell>
          <cell r="V1214" t="str">
            <v>KIE 00749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E1214" t="str">
            <v>L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G1215" t="str">
            <v>D019</v>
          </cell>
          <cell r="H1215" t="str">
            <v>DISPENDA TINGKAT II BTG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O1215" t="str">
            <v>POS NERACA</v>
          </cell>
          <cell r="R1215">
            <v>42350</v>
          </cell>
          <cell r="S1215">
            <v>0</v>
          </cell>
          <cell r="T1215">
            <v>2144600</v>
          </cell>
          <cell r="V1215" t="str">
            <v>KIE 00749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E1215" t="str">
            <v>L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G1216" t="str">
            <v>D019</v>
          </cell>
          <cell r="H1216" t="str">
            <v>DISPENDA TINGKAT II BTG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O1216" t="str">
            <v>POS NERACA</v>
          </cell>
          <cell r="R1216">
            <v>221250</v>
          </cell>
          <cell r="S1216">
            <v>0</v>
          </cell>
          <cell r="T1216">
            <v>2144600</v>
          </cell>
          <cell r="V1216" t="str">
            <v>KIE 00749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E1216" t="str">
            <v>L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G1217" t="str">
            <v>D019</v>
          </cell>
          <cell r="H1217" t="str">
            <v>DISPENDA TINGKAT II BTG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O1217" t="str">
            <v>POS NERACA</v>
          </cell>
          <cell r="R1217">
            <v>321000</v>
          </cell>
          <cell r="S1217">
            <v>0</v>
          </cell>
          <cell r="T1217">
            <v>2144600</v>
          </cell>
          <cell r="V1217" t="str">
            <v>KIE 00749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E1217" t="str">
            <v>L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G1218" t="str">
            <v>8502574</v>
          </cell>
          <cell r="H1218" t="str">
            <v>ANGGORO P.Y, IR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O1218" t="str">
            <v>POS NERACA</v>
          </cell>
          <cell r="R1218">
            <v>0</v>
          </cell>
          <cell r="S1218">
            <v>200000</v>
          </cell>
          <cell r="T1218">
            <v>200000</v>
          </cell>
          <cell r="V1218" t="str">
            <v>KIE 00749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E1218" t="str">
            <v>L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G1219" t="str">
            <v>8502574</v>
          </cell>
          <cell r="H1219" t="str">
            <v>ANGGORO P.Y, IR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O1219" t="str">
            <v>POS NERACA</v>
          </cell>
          <cell r="R1219">
            <v>200000</v>
          </cell>
          <cell r="S1219">
            <v>0</v>
          </cell>
          <cell r="T1219">
            <v>200000</v>
          </cell>
          <cell r="V1219" t="str">
            <v>KIE 00749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E1219" t="str">
            <v>L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G1220" t="str">
            <v>9200073</v>
          </cell>
          <cell r="H1220" t="str">
            <v>DJOKO SUSILO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O1220" t="str">
            <v>POS NERACA</v>
          </cell>
          <cell r="R1220">
            <v>0</v>
          </cell>
          <cell r="S1220">
            <v>2004750</v>
          </cell>
          <cell r="T1220">
            <v>2004750</v>
          </cell>
          <cell r="V1220" t="str">
            <v>KIE 00749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E1220" t="str">
            <v>L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G1221" t="str">
            <v>9200073</v>
          </cell>
          <cell r="H1221" t="str">
            <v>DJOKO SUSILO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O1221" t="str">
            <v>BIAYA PELAPORAN DAN ANALISA</v>
          </cell>
          <cell r="R1221">
            <v>400000</v>
          </cell>
          <cell r="S1221">
            <v>0</v>
          </cell>
          <cell r="T1221">
            <v>2004750</v>
          </cell>
          <cell r="V1221" t="str">
            <v>KIE 00749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E1221" t="str">
            <v>L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G1222" t="str">
            <v>9200073</v>
          </cell>
          <cell r="H1222" t="str">
            <v>DJOKO SUSILO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O1222" t="str">
            <v>KASIR</v>
          </cell>
          <cell r="R1222">
            <v>150000</v>
          </cell>
          <cell r="S1222">
            <v>0</v>
          </cell>
          <cell r="T1222">
            <v>2004750</v>
          </cell>
          <cell r="V1222" t="str">
            <v>KIE 00749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E1222" t="str">
            <v>L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G1223" t="str">
            <v>9200073</v>
          </cell>
          <cell r="H1223" t="str">
            <v>DJOKO SUSILO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O1223" t="str">
            <v>UNIT BATCHING PLANT</v>
          </cell>
          <cell r="R1223">
            <v>40000</v>
          </cell>
          <cell r="S1223">
            <v>0</v>
          </cell>
          <cell r="T1223">
            <v>2004750</v>
          </cell>
          <cell r="V1223" t="str">
            <v>KIE 00749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E1223" t="str">
            <v>L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G1224" t="str">
            <v>9200073</v>
          </cell>
          <cell r="H1224" t="str">
            <v>DJOKO SUSILO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O1224" t="str">
            <v>BIAYA PELAPORAN DAN ANALISA</v>
          </cell>
          <cell r="R1224">
            <v>164000</v>
          </cell>
          <cell r="S1224">
            <v>0</v>
          </cell>
          <cell r="T1224">
            <v>2004750</v>
          </cell>
          <cell r="V1224" t="str">
            <v>KIE 00749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E1224" t="str">
            <v>L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G1225" t="str">
            <v>9200073</v>
          </cell>
          <cell r="H1225" t="str">
            <v>DJOKO SUSILO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O1225" t="str">
            <v>UNIT WISKIE</v>
          </cell>
          <cell r="R1225">
            <v>37500</v>
          </cell>
          <cell r="S1225">
            <v>0</v>
          </cell>
          <cell r="T1225">
            <v>2004750</v>
          </cell>
          <cell r="V1225" t="str">
            <v>KIE 00749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E1225" t="str">
            <v>L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G1226" t="str">
            <v>9200073</v>
          </cell>
          <cell r="H1226" t="str">
            <v>DJOKO SUSILO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O1226" t="str">
            <v>UNIT BATCHING PLANT</v>
          </cell>
          <cell r="R1226">
            <v>87500</v>
          </cell>
          <cell r="S1226">
            <v>0</v>
          </cell>
          <cell r="T1226">
            <v>2004750</v>
          </cell>
          <cell r="V1226" t="str">
            <v>KIE 00749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E1226" t="str">
            <v>L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G1227" t="str">
            <v>9200073</v>
          </cell>
          <cell r="H1227" t="str">
            <v>DJOKO SUSILO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O1227" t="str">
            <v>UNIT BATCHING PLANT</v>
          </cell>
          <cell r="R1227">
            <v>49750</v>
          </cell>
          <cell r="S1227">
            <v>0</v>
          </cell>
          <cell r="T1227">
            <v>2004750</v>
          </cell>
          <cell r="V1227" t="str">
            <v>KIE 00749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E1227" t="str">
            <v>L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G1228" t="str">
            <v>9200073</v>
          </cell>
          <cell r="H1228" t="str">
            <v>DJOKO SUSILO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O1228" t="str">
            <v>BAG. PERENCANAAN &amp; LINGKUNGAN</v>
          </cell>
          <cell r="R1228">
            <v>96000</v>
          </cell>
          <cell r="S1228">
            <v>0</v>
          </cell>
          <cell r="T1228">
            <v>2004750</v>
          </cell>
          <cell r="V1228" t="str">
            <v>KIE 00749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E1228" t="str">
            <v>L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G1229" t="str">
            <v>9200073</v>
          </cell>
          <cell r="H1229" t="str">
            <v>DJOKO SUSILO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O1229" t="str">
            <v>UNIT ALAT BERAT</v>
          </cell>
          <cell r="R1229">
            <v>48000</v>
          </cell>
          <cell r="S1229">
            <v>0</v>
          </cell>
          <cell r="T1229">
            <v>2004750</v>
          </cell>
          <cell r="V1229" t="str">
            <v>KIE 00749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E1229" t="str">
            <v>L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G1230" t="str">
            <v>9200073</v>
          </cell>
          <cell r="H1230" t="str">
            <v>DJOKO SUSILO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O1230" t="str">
            <v>UNIT ALAT BERAT</v>
          </cell>
          <cell r="R1230">
            <v>79500</v>
          </cell>
          <cell r="S1230">
            <v>0</v>
          </cell>
          <cell r="T1230">
            <v>2004750</v>
          </cell>
          <cell r="V1230" t="str">
            <v>KIE 00749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E1230" t="str">
            <v>L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G1231" t="str">
            <v>9200073</v>
          </cell>
          <cell r="H1231" t="str">
            <v>DJOKO SUSILO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O1231" t="str">
            <v>UNIT ALAT BERAT</v>
          </cell>
          <cell r="R1231">
            <v>50000</v>
          </cell>
          <cell r="S1231">
            <v>0</v>
          </cell>
          <cell r="T1231">
            <v>2004750</v>
          </cell>
          <cell r="V1231" t="str">
            <v>KIE 00749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E1231" t="str">
            <v>L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G1232" t="str">
            <v>9200073</v>
          </cell>
          <cell r="H1232" t="str">
            <v>DJOKO SUSILO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O1232" t="str">
            <v>HUKUM &amp; PERIJINAN</v>
          </cell>
          <cell r="R1232">
            <v>90000</v>
          </cell>
          <cell r="S1232">
            <v>0</v>
          </cell>
          <cell r="T1232">
            <v>2004750</v>
          </cell>
          <cell r="V1232" t="str">
            <v>KIE 00749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E1232" t="str">
            <v>L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G1233" t="str">
            <v>9200073</v>
          </cell>
          <cell r="H1233" t="str">
            <v>DJOKO SUSILO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O1233" t="str">
            <v>UNIT BATCHING PLANT</v>
          </cell>
          <cell r="R1233">
            <v>35000</v>
          </cell>
          <cell r="S1233">
            <v>0</v>
          </cell>
          <cell r="T1233">
            <v>2004750</v>
          </cell>
          <cell r="V1233" t="str">
            <v>KIE 00749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E1233" t="str">
            <v>L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G1234" t="str">
            <v>9200073</v>
          </cell>
          <cell r="H1234" t="str">
            <v>DJOKO SUSILO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O1234" t="str">
            <v>UNIT ALAT BERAT</v>
          </cell>
          <cell r="R1234">
            <v>100000</v>
          </cell>
          <cell r="S1234">
            <v>0</v>
          </cell>
          <cell r="T1234">
            <v>2004750</v>
          </cell>
          <cell r="V1234" t="str">
            <v>KIE 00749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E1234" t="str">
            <v>L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G1235" t="str">
            <v>9200073</v>
          </cell>
          <cell r="H1235" t="str">
            <v>DJOKO SUSILO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O1235" t="str">
            <v>UNIT WISKIE</v>
          </cell>
          <cell r="R1235">
            <v>90000</v>
          </cell>
          <cell r="S1235">
            <v>0</v>
          </cell>
          <cell r="T1235">
            <v>2004750</v>
          </cell>
          <cell r="V1235" t="str">
            <v>KIE 00749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E1235" t="str">
            <v>L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G1236" t="str">
            <v>9200073</v>
          </cell>
          <cell r="H1236" t="str">
            <v>DJOKO SUSILO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O1236" t="str">
            <v>UNIT WISKIE</v>
          </cell>
          <cell r="R1236">
            <v>20000</v>
          </cell>
          <cell r="S1236">
            <v>0</v>
          </cell>
          <cell r="T1236">
            <v>2004750</v>
          </cell>
          <cell r="V1236" t="str">
            <v>KIE 00749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E1236" t="str">
            <v>L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G1237" t="str">
            <v>9200073</v>
          </cell>
          <cell r="H1237" t="str">
            <v>DJOKO SUSILO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O1237" t="str">
            <v>PENAGIHAN &amp; HUTANG</v>
          </cell>
          <cell r="R1237">
            <v>198000</v>
          </cell>
          <cell r="S1237">
            <v>0</v>
          </cell>
          <cell r="T1237">
            <v>2004750</v>
          </cell>
          <cell r="V1237" t="str">
            <v>KIE 00749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E1237" t="str">
            <v>L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G1238" t="str">
            <v>9200073</v>
          </cell>
          <cell r="H1238" t="str">
            <v>DJOKO SUSILO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O1238" t="str">
            <v>SEKRETARIAT</v>
          </cell>
          <cell r="R1238">
            <v>19500</v>
          </cell>
          <cell r="S1238">
            <v>0</v>
          </cell>
          <cell r="T1238">
            <v>2004750</v>
          </cell>
          <cell r="V1238" t="str">
            <v>KIE 00749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E1238" t="str">
            <v>L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G1239" t="str">
            <v>9200073</v>
          </cell>
          <cell r="H1239" t="str">
            <v>DJOKO SUSILO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O1239" t="str">
            <v>PROYEK KPR BTN V (LIMA)</v>
          </cell>
          <cell r="R1239">
            <v>200000</v>
          </cell>
          <cell r="S1239">
            <v>0</v>
          </cell>
          <cell r="T1239">
            <v>2004750</v>
          </cell>
          <cell r="V1239" t="str">
            <v>KIE 00749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E1239" t="str">
            <v>L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G1240" t="str">
            <v>9200073</v>
          </cell>
          <cell r="H1240" t="str">
            <v>DJOKO SUSILO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O1240" t="str">
            <v>UNIT ALAT BERAT</v>
          </cell>
          <cell r="R1240">
            <v>50000</v>
          </cell>
          <cell r="S1240">
            <v>0</v>
          </cell>
          <cell r="T1240">
            <v>2004750</v>
          </cell>
          <cell r="V1240" t="str">
            <v>KIE 00749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E1240" t="str">
            <v>L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G1241" t="str">
            <v>8401891</v>
          </cell>
          <cell r="H1241" t="str">
            <v>SYAMSUDDIN YUNUS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O1241" t="str">
            <v>POS NERACA</v>
          </cell>
          <cell r="R1241">
            <v>0</v>
          </cell>
          <cell r="S1241">
            <v>910000</v>
          </cell>
          <cell r="T1241">
            <v>910000</v>
          </cell>
          <cell r="V1241" t="str">
            <v>KIE 00749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E1241" t="str">
            <v>L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G1242" t="str">
            <v>8401891</v>
          </cell>
          <cell r="H1242" t="str">
            <v>SYAMSUDDIN YUNUS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O1242" t="str">
            <v>POS NERACA</v>
          </cell>
          <cell r="R1242">
            <v>910000</v>
          </cell>
          <cell r="S1242">
            <v>0</v>
          </cell>
          <cell r="T1242">
            <v>910000</v>
          </cell>
          <cell r="V1242" t="str">
            <v>KIE 00749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E1242" t="str">
            <v>L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G1243" t="str">
            <v>9500097</v>
          </cell>
          <cell r="H1243" t="str">
            <v>SUTIKNO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O1243" t="str">
            <v>POS NERACA</v>
          </cell>
          <cell r="R1243">
            <v>0</v>
          </cell>
          <cell r="S1243">
            <v>6237000</v>
          </cell>
          <cell r="T1243">
            <v>6237000</v>
          </cell>
          <cell r="V1243" t="str">
            <v>KIE 00750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E1243" t="str">
            <v>L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G1244" t="str">
            <v>9500097</v>
          </cell>
          <cell r="H1244" t="str">
            <v>SUTIKNO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O1244" t="str">
            <v>POS NERACA</v>
          </cell>
          <cell r="R1244">
            <v>6237000</v>
          </cell>
          <cell r="S1244">
            <v>0</v>
          </cell>
          <cell r="T1244">
            <v>6237000</v>
          </cell>
          <cell r="V1244" t="str">
            <v>KIE 00750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E1244" t="str">
            <v>L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G1245" t="str">
            <v>KK-0072</v>
          </cell>
          <cell r="H1245" t="str">
            <v>S U G E N G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O1245" t="str">
            <v>POS NERACA</v>
          </cell>
          <cell r="R1245">
            <v>0</v>
          </cell>
          <cell r="S1245">
            <v>290000</v>
          </cell>
          <cell r="T1245">
            <v>290000</v>
          </cell>
          <cell r="V1245" t="str">
            <v>KIE 00752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E1245" t="str">
            <v>L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G1246" t="str">
            <v>KK-0072</v>
          </cell>
          <cell r="H1246" t="str">
            <v>S U G E N G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O1246" t="str">
            <v>POS NERACA</v>
          </cell>
          <cell r="R1246">
            <v>290000</v>
          </cell>
          <cell r="S1246">
            <v>0</v>
          </cell>
          <cell r="T1246">
            <v>290000</v>
          </cell>
          <cell r="V1246" t="str">
            <v>KIE 00752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E1246" t="str">
            <v>L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G1247" t="str">
            <v>K016</v>
          </cell>
          <cell r="H1247" t="str">
            <v>KALTIM ADVENTURE, PT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O1247" t="str">
            <v>POS NERACA</v>
          </cell>
          <cell r="R1247">
            <v>0</v>
          </cell>
          <cell r="S1247">
            <v>2269200</v>
          </cell>
          <cell r="T1247">
            <v>2269200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E1247" t="str">
            <v>L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G1248" t="str">
            <v>K016</v>
          </cell>
          <cell r="H1248" t="str">
            <v>KALTIM ADVENTURE, PT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O1248" t="str">
            <v>POS NERACA</v>
          </cell>
          <cell r="R1248">
            <v>1134600</v>
          </cell>
          <cell r="S1248">
            <v>0</v>
          </cell>
          <cell r="T1248">
            <v>2269200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E1248" t="str">
            <v>L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G1249" t="str">
            <v>K016</v>
          </cell>
          <cell r="H1249" t="str">
            <v>KALTIM ADVENTURE, PT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O1249" t="str">
            <v>DIREKSI/DEKOM</v>
          </cell>
          <cell r="R1249">
            <v>1134600</v>
          </cell>
          <cell r="S1249">
            <v>0</v>
          </cell>
          <cell r="T1249">
            <v>2269200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E1249" t="str">
            <v>L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G1250" t="str">
            <v>K027</v>
          </cell>
          <cell r="H1250" t="str">
            <v>KOPERASI KARY.PT.KIE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O1250" t="str">
            <v>POS NERACA</v>
          </cell>
          <cell r="R1250">
            <v>0</v>
          </cell>
          <cell r="S1250">
            <v>79980000</v>
          </cell>
          <cell r="T1250">
            <v>79980000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E1250" t="str">
            <v>L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G1251" t="str">
            <v>K027</v>
          </cell>
          <cell r="H1251" t="str">
            <v>KOPERASI KARY.PT.KIE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O1251" t="str">
            <v>POS NERACA</v>
          </cell>
          <cell r="R1251">
            <v>79980000</v>
          </cell>
          <cell r="S1251">
            <v>0</v>
          </cell>
          <cell r="T1251">
            <v>79980000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E1251" t="str">
            <v>L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G1252" t="str">
            <v>8602714</v>
          </cell>
          <cell r="H1252" t="str">
            <v>ALI HERNOWO, SH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O1252" t="str">
            <v>POS NERACA</v>
          </cell>
          <cell r="R1252">
            <v>0</v>
          </cell>
          <cell r="S1252">
            <v>870000</v>
          </cell>
          <cell r="T1252">
            <v>870000</v>
          </cell>
          <cell r="V1252" t="str">
            <v>KIE 00752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E1252" t="str">
            <v>L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G1253" t="str">
            <v>8602714</v>
          </cell>
          <cell r="H1253" t="str">
            <v>ALI HERNOWO, SH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O1253" t="str">
            <v>POS NERACA</v>
          </cell>
          <cell r="R1253">
            <v>870000</v>
          </cell>
          <cell r="S1253">
            <v>0</v>
          </cell>
          <cell r="T1253">
            <v>870000</v>
          </cell>
          <cell r="V1253" t="str">
            <v>KIE 00752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E1253" t="str">
            <v>L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G1254" t="str">
            <v>8502574</v>
          </cell>
          <cell r="H1254" t="str">
            <v>ANGGORO P.Y, IR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O1254" t="str">
            <v>POS NERACA</v>
          </cell>
          <cell r="R1254">
            <v>0</v>
          </cell>
          <cell r="S1254">
            <v>5906200</v>
          </cell>
          <cell r="T1254">
            <v>5906200</v>
          </cell>
          <cell r="V1254" t="str">
            <v>CDU 870225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E1254" t="str">
            <v>L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G1255" t="str">
            <v>8502574</v>
          </cell>
          <cell r="H1255" t="str">
            <v>ANGGORO P.Y, IR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O1255" t="str">
            <v>POS NERACA</v>
          </cell>
          <cell r="R1255">
            <v>5906200</v>
          </cell>
          <cell r="S1255">
            <v>0</v>
          </cell>
          <cell r="T1255">
            <v>5906200</v>
          </cell>
          <cell r="V1255" t="str">
            <v>CDU 870225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E1255" t="str">
            <v>L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G1256" t="str">
            <v>9100075</v>
          </cell>
          <cell r="H1256" t="str">
            <v>YAHYA KADANG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O1256" t="str">
            <v>POS NERACA</v>
          </cell>
          <cell r="R1256">
            <v>0</v>
          </cell>
          <cell r="S1256">
            <v>4496000</v>
          </cell>
          <cell r="T1256">
            <v>4496000</v>
          </cell>
          <cell r="V1256" t="str">
            <v>KIE 00751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E1256" t="str">
            <v>L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G1257" t="str">
            <v>9100075</v>
          </cell>
          <cell r="H1257" t="str">
            <v>YAHYA KADANG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O1257" t="str">
            <v>POS NERACA</v>
          </cell>
          <cell r="R1257">
            <v>4496000</v>
          </cell>
          <cell r="S1257">
            <v>0</v>
          </cell>
          <cell r="T1257">
            <v>4496000</v>
          </cell>
          <cell r="V1257" t="str">
            <v>KIE 00751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E1257" t="str">
            <v>L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G1258" t="str">
            <v>8602714</v>
          </cell>
          <cell r="H1258" t="str">
            <v>ALI HERNOWO, SH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O1258" t="str">
            <v>POS NERACA</v>
          </cell>
          <cell r="R1258">
            <v>0</v>
          </cell>
          <cell r="S1258">
            <v>9650000</v>
          </cell>
          <cell r="T1258">
            <v>9650000</v>
          </cell>
          <cell r="V1258" t="str">
            <v>KIE 00758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E1258" t="str">
            <v>L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G1259" t="str">
            <v>8602714</v>
          </cell>
          <cell r="H1259" t="str">
            <v>ALI HERNOWO, SH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O1259" t="str">
            <v>SEKRETARIAT</v>
          </cell>
          <cell r="R1259">
            <v>9650000</v>
          </cell>
          <cell r="S1259">
            <v>0</v>
          </cell>
          <cell r="T1259">
            <v>9650000</v>
          </cell>
          <cell r="V1259" t="str">
            <v>KIE 00758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E1259" t="str">
            <v>L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G1260" t="str">
            <v>9500097</v>
          </cell>
          <cell r="H1260" t="str">
            <v>SUTIKNO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O1260" t="str">
            <v>POS NERACA</v>
          </cell>
          <cell r="R1260">
            <v>0</v>
          </cell>
          <cell r="S1260">
            <v>4111200</v>
          </cell>
          <cell r="T1260">
            <v>4111200</v>
          </cell>
          <cell r="V1260" t="str">
            <v>KIE 00748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E1260" t="str">
            <v>L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G1261" t="str">
            <v>9500097</v>
          </cell>
          <cell r="H1261" t="str">
            <v>SUTIKNO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O1261" t="str">
            <v>POS NERACA</v>
          </cell>
          <cell r="R1261">
            <v>4111200</v>
          </cell>
          <cell r="S1261">
            <v>0</v>
          </cell>
          <cell r="T1261">
            <v>4111200</v>
          </cell>
          <cell r="V1261" t="str">
            <v>KIE 00748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E1261" t="str">
            <v>L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G1262" t="str">
            <v>8602714</v>
          </cell>
          <cell r="H1262" t="str">
            <v>ALI HERNOWO, SH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O1262" t="str">
            <v>POS NERACA</v>
          </cell>
          <cell r="R1262">
            <v>0</v>
          </cell>
          <cell r="S1262">
            <v>4500000</v>
          </cell>
          <cell r="T1262">
            <v>4500000</v>
          </cell>
          <cell r="V1262" t="str">
            <v>KIE 00758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E1262" t="str">
            <v>L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G1263" t="str">
            <v>8602714</v>
          </cell>
          <cell r="H1263" t="str">
            <v>ALI HERNOWO, SH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O1263" t="str">
            <v>POS NERACA</v>
          </cell>
          <cell r="R1263">
            <v>4500000</v>
          </cell>
          <cell r="S1263">
            <v>0</v>
          </cell>
          <cell r="T1263">
            <v>4500000</v>
          </cell>
          <cell r="V1263" t="str">
            <v>KIE 00758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E1263" t="str">
            <v>L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G1264" t="str">
            <v>K026</v>
          </cell>
          <cell r="H1264" t="str">
            <v>KANTOR PELAYANAN PAJAK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O1264" t="str">
            <v>POS NERACA</v>
          </cell>
          <cell r="R1264">
            <v>0</v>
          </cell>
          <cell r="S1264">
            <v>44631269</v>
          </cell>
          <cell r="T1264">
            <v>16590456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E1264" t="str">
            <v>L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G1265" t="str">
            <v>K026</v>
          </cell>
          <cell r="H1265" t="str">
            <v>KANTOR PELAYANAN PAJAK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O1265" t="str">
            <v>POS NERACA</v>
          </cell>
          <cell r="R1265">
            <v>44631269</v>
          </cell>
          <cell r="S1265">
            <v>0</v>
          </cell>
          <cell r="T1265">
            <v>16590456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E1265" t="str">
            <v>L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G1266" t="str">
            <v>KK-0073</v>
          </cell>
          <cell r="H1266" t="str">
            <v>P A R J I N O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O1266" t="str">
            <v>POS NERACA</v>
          </cell>
          <cell r="R1266">
            <v>0</v>
          </cell>
          <cell r="S1266">
            <v>750000</v>
          </cell>
          <cell r="T1266">
            <v>750000</v>
          </cell>
          <cell r="V1266" t="str">
            <v>KIE 00753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E1266" t="str">
            <v>L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G1267" t="str">
            <v>KK-0073</v>
          </cell>
          <cell r="H1267" t="str">
            <v>P A R J I N O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O1267" t="str">
            <v>UNIT ALAT BERAT</v>
          </cell>
          <cell r="R1267">
            <v>750000</v>
          </cell>
          <cell r="S1267">
            <v>0</v>
          </cell>
          <cell r="T1267">
            <v>750000</v>
          </cell>
          <cell r="V1267" t="str">
            <v>KIE 00753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E1267" t="str">
            <v>L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G1268" t="str">
            <v>K026</v>
          </cell>
          <cell r="H1268" t="str">
            <v>KANTOR PELAYANAN PAJAK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O1268" t="str">
            <v>POS NERACA</v>
          </cell>
          <cell r="R1268">
            <v>0</v>
          </cell>
          <cell r="S1268">
            <v>80186533</v>
          </cell>
          <cell r="T1268">
            <v>8880000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E1268" t="str">
            <v>L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G1269" t="str">
            <v>K026</v>
          </cell>
          <cell r="H1269" t="str">
            <v>KANTOR PELAYANAN PAJAK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O1269" t="str">
            <v>POS NERACA</v>
          </cell>
          <cell r="R1269">
            <v>10200000</v>
          </cell>
          <cell r="S1269">
            <v>0</v>
          </cell>
          <cell r="T1269">
            <v>8880000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E1269" t="str">
            <v>L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G1270" t="str">
            <v>K026</v>
          </cell>
          <cell r="H1270" t="str">
            <v>KANTOR PELAYANAN PAJAK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O1270" t="str">
            <v>POS NERACA</v>
          </cell>
          <cell r="R1270">
            <v>820000</v>
          </cell>
          <cell r="S1270">
            <v>0</v>
          </cell>
          <cell r="T1270">
            <v>8880000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E1270" t="str">
            <v>L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G1271" t="str">
            <v>K026</v>
          </cell>
          <cell r="H1271" t="str">
            <v>KANTOR PELAYANAN PAJAK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O1271" t="str">
            <v>POS NERACA</v>
          </cell>
          <cell r="R1271">
            <v>9000000</v>
          </cell>
          <cell r="S1271">
            <v>0</v>
          </cell>
          <cell r="T1271">
            <v>1021000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E1271" t="str">
            <v>L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G1272" t="str">
            <v>K026</v>
          </cell>
          <cell r="H1272" t="str">
            <v>KANTOR PELAYANAN PAJAK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O1272" t="str">
            <v>POS NERACA</v>
          </cell>
          <cell r="R1272">
            <v>17126528</v>
          </cell>
          <cell r="S1272">
            <v>0</v>
          </cell>
          <cell r="T1272">
            <v>1021000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E1272" t="str">
            <v>L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G1273" t="str">
            <v>K026</v>
          </cell>
          <cell r="H1273" t="str">
            <v>KANTOR PELAYANAN PAJAK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O1273" t="str">
            <v>POS NERACA</v>
          </cell>
          <cell r="R1273">
            <v>189691</v>
          </cell>
          <cell r="S1273">
            <v>0</v>
          </cell>
          <cell r="T1273">
            <v>1960000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E1273" t="str">
            <v>L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G1274" t="str">
            <v>K026</v>
          </cell>
          <cell r="H1274" t="str">
            <v>KANTOR PELAYANAN PAJAK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O1274" t="str">
            <v>POS NERACA</v>
          </cell>
          <cell r="R1274">
            <v>38181800</v>
          </cell>
          <cell r="S1274">
            <v>0</v>
          </cell>
          <cell r="T1274">
            <v>1960000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E1274" t="str">
            <v>L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G1275" t="str">
            <v>K026</v>
          </cell>
          <cell r="H1275" t="str">
            <v>KANTOR PELAYANAN PAJAK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O1275" t="str">
            <v>POS NERACA</v>
          </cell>
          <cell r="R1275">
            <v>297500</v>
          </cell>
          <cell r="S1275">
            <v>0</v>
          </cell>
          <cell r="T1275">
            <v>1960000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E1275" t="str">
            <v>L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G1276" t="str">
            <v>K026</v>
          </cell>
          <cell r="H1276" t="str">
            <v>KANTOR PELAYANAN PAJAK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O1276" t="str">
            <v>POS NERACA</v>
          </cell>
          <cell r="R1276">
            <v>1035000</v>
          </cell>
          <cell r="S1276">
            <v>0</v>
          </cell>
          <cell r="T1276">
            <v>1960000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E1276" t="str">
            <v>L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G1277" t="str">
            <v>K026</v>
          </cell>
          <cell r="H1277" t="str">
            <v>KANTOR PELAYANAN PAJAK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O1277" t="str">
            <v>POS NERACA</v>
          </cell>
          <cell r="R1277">
            <v>196000</v>
          </cell>
          <cell r="S1277">
            <v>0</v>
          </cell>
          <cell r="T1277">
            <v>8934400</v>
          </cell>
          <cell r="V1277" t="str">
            <v>KIE 00758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E1277" t="str">
            <v>L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G1278" t="str">
            <v>K026</v>
          </cell>
          <cell r="H1278" t="str">
            <v>KANTOR PELAYANAN PAJAK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O1278" t="str">
            <v>POS NERACA</v>
          </cell>
          <cell r="R1278">
            <v>594000</v>
          </cell>
          <cell r="S1278">
            <v>0</v>
          </cell>
          <cell r="T1278">
            <v>8934400</v>
          </cell>
          <cell r="V1278" t="str">
            <v>KIE 00758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E1278" t="str">
            <v>L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G1279" t="str">
            <v>K026</v>
          </cell>
          <cell r="H1279" t="str">
            <v>KANTOR PELAYANAN PAJAK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O1279" t="str">
            <v>POS NERACA</v>
          </cell>
          <cell r="R1279">
            <v>180412</v>
          </cell>
          <cell r="S1279">
            <v>0</v>
          </cell>
          <cell r="T1279">
            <v>200000</v>
          </cell>
          <cell r="V1279" t="str">
            <v>KIE 00758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E1279" t="str">
            <v>L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G1280" t="str">
            <v>K026</v>
          </cell>
          <cell r="H1280" t="str">
            <v>KANTOR PELAYANAN PAJAK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O1280" t="str">
            <v>POS NERACA</v>
          </cell>
          <cell r="R1280">
            <v>567010</v>
          </cell>
          <cell r="S1280">
            <v>0</v>
          </cell>
          <cell r="T1280">
            <v>200000</v>
          </cell>
          <cell r="V1280" t="str">
            <v>KIE 00758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E1280" t="str">
            <v>L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G1281" t="str">
            <v>K026</v>
          </cell>
          <cell r="H1281" t="str">
            <v>KANTOR PELAYANAN PAJAK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O1281" t="str">
            <v>POS NERACA</v>
          </cell>
          <cell r="R1281">
            <v>567010</v>
          </cell>
          <cell r="S1281">
            <v>0</v>
          </cell>
          <cell r="T1281">
            <v>470335272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E1281" t="str">
            <v>L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G1282" t="str">
            <v>K026</v>
          </cell>
          <cell r="H1282" t="str">
            <v>KANTOR PELAYANAN PAJAK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O1282" t="str">
            <v>POS NERACA</v>
          </cell>
          <cell r="R1282">
            <v>567010</v>
          </cell>
          <cell r="S1282">
            <v>0</v>
          </cell>
          <cell r="T1282">
            <v>470335272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E1282" t="str">
            <v>L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G1283" t="str">
            <v>K026</v>
          </cell>
          <cell r="H1283" t="str">
            <v>KANTOR PELAYANAN PAJAK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O1283" t="str">
            <v>POS NERACA</v>
          </cell>
          <cell r="R1283">
            <v>189000</v>
          </cell>
          <cell r="S1283">
            <v>0</v>
          </cell>
          <cell r="T1283">
            <v>470335272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E1283" t="str">
            <v>L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G1284" t="str">
            <v>K026</v>
          </cell>
          <cell r="H1284" t="str">
            <v>KANTOR PELAYANAN PAJAK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O1284" t="str">
            <v>POS NERACA</v>
          </cell>
          <cell r="R1284">
            <v>201570</v>
          </cell>
          <cell r="S1284">
            <v>0</v>
          </cell>
          <cell r="T1284">
            <v>470335272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E1284" t="str">
            <v>L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G1285" t="str">
            <v>K026</v>
          </cell>
          <cell r="H1285" t="str">
            <v>KANTOR PELAYANAN PAJAK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O1285" t="str">
            <v>POS NERACA</v>
          </cell>
          <cell r="R1285">
            <v>134772</v>
          </cell>
          <cell r="S1285">
            <v>0</v>
          </cell>
          <cell r="T1285">
            <v>1699008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E1285" t="str">
            <v>L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G1286" t="str">
            <v>K026</v>
          </cell>
          <cell r="H1286" t="str">
            <v>KANTOR PELAYANAN PAJAK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O1286" t="str">
            <v>POS NERACA</v>
          </cell>
          <cell r="R1286">
            <v>139230</v>
          </cell>
          <cell r="S1286">
            <v>0</v>
          </cell>
          <cell r="T1286">
            <v>1699008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E1286" t="str">
            <v>L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G1287" t="str">
            <v>K026</v>
          </cell>
          <cell r="H1287" t="str">
            <v>KANTOR PELAYANAN PAJAK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O1287" t="str">
            <v>POS NERACA</v>
          </cell>
          <cell r="R1287">
            <v>0</v>
          </cell>
          <cell r="S1287">
            <v>93361304</v>
          </cell>
          <cell r="T1287">
            <v>93361304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E1287" t="str">
            <v>L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G1288" t="str">
            <v>K026</v>
          </cell>
          <cell r="H1288" t="str">
            <v>KANTOR PELAYANAN PAJAK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O1288" t="str">
            <v>POS NERACA</v>
          </cell>
          <cell r="R1288">
            <v>584238</v>
          </cell>
          <cell r="S1288">
            <v>0</v>
          </cell>
          <cell r="T1288">
            <v>93361304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E1288" t="str">
            <v>L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G1289" t="str">
            <v>K026</v>
          </cell>
          <cell r="H1289" t="str">
            <v>KANTOR PELAYANAN PAJAK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O1289" t="str">
            <v>POS NERACA</v>
          </cell>
          <cell r="R1289">
            <v>2071265</v>
          </cell>
          <cell r="S1289">
            <v>0</v>
          </cell>
          <cell r="T1289">
            <v>93361304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E1289" t="str">
            <v>L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G1290" t="str">
            <v>K026</v>
          </cell>
          <cell r="H1290" t="str">
            <v>KANTOR PELAYANAN PAJAK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O1290" t="str">
            <v>POS NERACA</v>
          </cell>
          <cell r="R1290">
            <v>2459702</v>
          </cell>
          <cell r="S1290">
            <v>0</v>
          </cell>
          <cell r="T1290">
            <v>93361304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E1290" t="str">
            <v>L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G1291" t="str">
            <v>K026</v>
          </cell>
          <cell r="H1291" t="str">
            <v>KANTOR PELAYANAN PAJAK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O1291" t="str">
            <v>POS NERACA</v>
          </cell>
          <cell r="R1291">
            <v>335488</v>
          </cell>
          <cell r="S1291">
            <v>0</v>
          </cell>
          <cell r="T1291">
            <v>93361304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E1291" t="str">
            <v>L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G1292" t="str">
            <v>K026</v>
          </cell>
          <cell r="H1292" t="str">
            <v>KANTOR PELAYANAN PAJAK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O1292" t="str">
            <v>POS NERACA</v>
          </cell>
          <cell r="R1292">
            <v>247675</v>
          </cell>
          <cell r="S1292">
            <v>0</v>
          </cell>
          <cell r="T1292">
            <v>93361304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E1292" t="str">
            <v>L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G1293" t="str">
            <v>K026</v>
          </cell>
          <cell r="H1293" t="str">
            <v>KANTOR PELAYANAN PAJAK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O1293" t="str">
            <v>POS NERACA</v>
          </cell>
          <cell r="R1293">
            <v>407000</v>
          </cell>
          <cell r="S1293">
            <v>0</v>
          </cell>
          <cell r="T1293">
            <v>93361304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E1293" t="str">
            <v>L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G1294" t="str">
            <v>K026</v>
          </cell>
          <cell r="H1294" t="str">
            <v>KANTOR PELAYANAN PAJAK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O1294" t="str">
            <v>POS NERACA</v>
          </cell>
          <cell r="R1294">
            <v>443000</v>
          </cell>
          <cell r="S1294">
            <v>0</v>
          </cell>
          <cell r="T1294">
            <v>93361304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E1294" t="str">
            <v>L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G1295" t="str">
            <v>K026</v>
          </cell>
          <cell r="H1295" t="str">
            <v>KANTOR PELAYANAN PAJAK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O1295" t="str">
            <v>POS NERACA</v>
          </cell>
          <cell r="R1295">
            <v>229450</v>
          </cell>
          <cell r="S1295">
            <v>0</v>
          </cell>
          <cell r="T1295">
            <v>93361304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E1295" t="str">
            <v>L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G1296" t="str">
            <v>K026</v>
          </cell>
          <cell r="H1296" t="str">
            <v>KANTOR PELAYANAN PAJAK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O1296" t="str">
            <v>POS NERACA</v>
          </cell>
          <cell r="R1296">
            <v>15611721</v>
          </cell>
          <cell r="S1296">
            <v>0</v>
          </cell>
          <cell r="T1296">
            <v>93361304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E1296" t="str">
            <v>L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G1297" t="str">
            <v>K026</v>
          </cell>
          <cell r="H1297" t="str">
            <v>KANTOR PELAYANAN PAJAK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O1297" t="str">
            <v>POS NERACA</v>
          </cell>
          <cell r="R1297">
            <v>18014136</v>
          </cell>
          <cell r="S1297">
            <v>0</v>
          </cell>
          <cell r="T1297">
            <v>93361304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E1297" t="str">
            <v>L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G1298" t="str">
            <v>K026</v>
          </cell>
          <cell r="H1298" t="str">
            <v>KANTOR PELAYANAN PAJAK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O1298" t="str">
            <v>POS NERACA</v>
          </cell>
          <cell r="R1298">
            <v>20972220</v>
          </cell>
          <cell r="S1298">
            <v>0</v>
          </cell>
          <cell r="T1298">
            <v>93361304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E1298" t="str">
            <v>L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G1299" t="str">
            <v>K026</v>
          </cell>
          <cell r="H1299" t="str">
            <v>KANTOR PELAYANAN PAJAK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O1299" t="str">
            <v>POS NERACA</v>
          </cell>
          <cell r="R1299">
            <v>3900775</v>
          </cell>
          <cell r="S1299">
            <v>0</v>
          </cell>
          <cell r="T1299">
            <v>93361304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E1299" t="str">
            <v>L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G1300" t="str">
            <v>K026</v>
          </cell>
          <cell r="H1300" t="str">
            <v>KANTOR PELAYANAN PAJAK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O1300" t="str">
            <v>POS NERACA</v>
          </cell>
          <cell r="R1300">
            <v>450000</v>
          </cell>
          <cell r="S1300">
            <v>0</v>
          </cell>
          <cell r="T1300">
            <v>93361304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E1300" t="str">
            <v>L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G1301" t="str">
            <v>K026</v>
          </cell>
          <cell r="H1301" t="str">
            <v>KANTOR PELAYANAN PAJAK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O1301" t="str">
            <v>POS NERACA</v>
          </cell>
          <cell r="R1301">
            <v>110000</v>
          </cell>
          <cell r="S1301">
            <v>0</v>
          </cell>
          <cell r="T1301">
            <v>93361304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E1301" t="str">
            <v>L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G1302" t="str">
            <v>K026</v>
          </cell>
          <cell r="H1302" t="str">
            <v>KANTOR PELAYANAN PAJAK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O1302" t="str">
            <v>POS NERACA</v>
          </cell>
          <cell r="R1302">
            <v>147000</v>
          </cell>
          <cell r="S1302">
            <v>0</v>
          </cell>
          <cell r="T1302">
            <v>93361304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E1302" t="str">
            <v>L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G1303" t="str">
            <v>K026</v>
          </cell>
          <cell r="H1303" t="str">
            <v>KANTOR PELAYANAN PAJAK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O1303" t="str">
            <v>POS NERACA</v>
          </cell>
          <cell r="R1303">
            <v>6600000</v>
          </cell>
          <cell r="S1303">
            <v>0</v>
          </cell>
          <cell r="T1303">
            <v>93361304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E1303" t="str">
            <v>L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G1304" t="str">
            <v>K026</v>
          </cell>
          <cell r="H1304" t="str">
            <v>KANTOR PELAYANAN PAJAK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O1304" t="str">
            <v>POS NERACA</v>
          </cell>
          <cell r="R1304">
            <v>3020000</v>
          </cell>
          <cell r="S1304">
            <v>0</v>
          </cell>
          <cell r="T1304">
            <v>93361304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E1304" t="str">
            <v>L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G1305" t="str">
            <v>K026</v>
          </cell>
          <cell r="H1305" t="str">
            <v>KANTOR PELAYANAN PAJAK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O1305" t="str">
            <v>POS NERACA</v>
          </cell>
          <cell r="R1305">
            <v>17757634</v>
          </cell>
          <cell r="S1305">
            <v>0</v>
          </cell>
          <cell r="T1305">
            <v>93361304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E1305" t="str">
            <v>L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G1306" t="str">
            <v>K027</v>
          </cell>
          <cell r="H1306" t="str">
            <v>KOPERASI KARY.PT.KIE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O1306" t="str">
            <v>POS NERACA</v>
          </cell>
          <cell r="R1306">
            <v>0</v>
          </cell>
          <cell r="S1306">
            <v>45524515</v>
          </cell>
          <cell r="T1306">
            <v>45524515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E1306" t="str">
            <v>L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G1307" t="str">
            <v>K027</v>
          </cell>
          <cell r="H1307" t="str">
            <v>KOPERASI KARY.PT.KIE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O1307" t="str">
            <v>POS NERACA</v>
          </cell>
          <cell r="R1307">
            <v>45524515</v>
          </cell>
          <cell r="S1307">
            <v>0</v>
          </cell>
          <cell r="T1307">
            <v>45524515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E1307" t="str">
            <v>L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G1308" t="str">
            <v>K027</v>
          </cell>
          <cell r="H1308" t="str">
            <v>KOPERASI KARY.PT.KIE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O1308" t="str">
            <v>POS NERACA</v>
          </cell>
          <cell r="R1308">
            <v>0</v>
          </cell>
          <cell r="S1308">
            <v>4735000</v>
          </cell>
          <cell r="T1308">
            <v>4735000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E1308" t="str">
            <v>L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G1309" t="str">
            <v>K027</v>
          </cell>
          <cell r="H1309" t="str">
            <v>KOPERASI KARY.PT.KIE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O1309" t="str">
            <v>POS NERACA</v>
          </cell>
          <cell r="R1309">
            <v>4735000</v>
          </cell>
          <cell r="S1309">
            <v>0</v>
          </cell>
          <cell r="T1309">
            <v>4735000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E1309" t="str">
            <v>L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G1310" t="str">
            <v>K027</v>
          </cell>
          <cell r="H1310" t="str">
            <v>KOPERASI KARY.PT.KIE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O1310" t="str">
            <v>UNIT BATCHING PLANT</v>
          </cell>
          <cell r="R1310">
            <v>473500</v>
          </cell>
          <cell r="S1310">
            <v>0</v>
          </cell>
          <cell r="T1310">
            <v>4735000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E1310" t="str">
            <v>L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G1311" t="str">
            <v>K027</v>
          </cell>
          <cell r="H1311" t="str">
            <v>KOPERASI KARY.PT.KIE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O1311" t="str">
            <v>POS NERACA</v>
          </cell>
          <cell r="R1311">
            <v>0</v>
          </cell>
          <cell r="S1311">
            <v>473500</v>
          </cell>
          <cell r="T1311">
            <v>4735000</v>
          </cell>
          <cell r="V1311" t="str">
            <v>KIE 00759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E1311" t="str">
            <v>L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G1312" t="str">
            <v>K027</v>
          </cell>
          <cell r="H1312" t="str">
            <v>KOPERASI KARY.PT.KIE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O1312" t="str">
            <v>POS NERACA</v>
          </cell>
          <cell r="R1312">
            <v>0</v>
          </cell>
          <cell r="S1312">
            <v>6328000</v>
          </cell>
          <cell r="T1312">
            <v>6328000</v>
          </cell>
          <cell r="V1312" t="str">
            <v>KIE 00759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E1312" t="str">
            <v>L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G1313" t="str">
            <v>K027</v>
          </cell>
          <cell r="H1313" t="str">
            <v>KOPERASI KARY.PT.KIE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O1313" t="str">
            <v>POS NERACA</v>
          </cell>
          <cell r="R1313">
            <v>6328000</v>
          </cell>
          <cell r="S1313">
            <v>0</v>
          </cell>
          <cell r="T1313">
            <v>6328000</v>
          </cell>
          <cell r="V1313" t="str">
            <v>KIE 00759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E1313" t="str">
            <v>L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G1314" t="str">
            <v>K027</v>
          </cell>
          <cell r="H1314" t="str">
            <v>KOPERASI KARY.PT.KIE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O1314" t="str">
            <v>UNIT BATCHING PLANT</v>
          </cell>
          <cell r="R1314">
            <v>632800</v>
          </cell>
          <cell r="S1314">
            <v>0</v>
          </cell>
          <cell r="T1314">
            <v>6328000</v>
          </cell>
          <cell r="V1314" t="str">
            <v>KIE 00759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E1314" t="str">
            <v>L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G1315" t="str">
            <v>K027</v>
          </cell>
          <cell r="H1315" t="str">
            <v>KOPERASI KARY.PT.KIE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O1315" t="str">
            <v>POS NERACA</v>
          </cell>
          <cell r="R1315">
            <v>0</v>
          </cell>
          <cell r="S1315">
            <v>632800</v>
          </cell>
          <cell r="T1315">
            <v>6328000</v>
          </cell>
          <cell r="V1315" t="str">
            <v>KIE 00759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E1315" t="str">
            <v>L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G1316" t="str">
            <v>K027</v>
          </cell>
          <cell r="H1316" t="str">
            <v>KOPERASI KARY.PT.KIE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O1316" t="str">
            <v>POS NERACA</v>
          </cell>
          <cell r="R1316">
            <v>0</v>
          </cell>
          <cell r="S1316">
            <v>1453850</v>
          </cell>
          <cell r="T1316">
            <v>1453850</v>
          </cell>
          <cell r="V1316" t="str">
            <v>KIE 00760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E1316" t="str">
            <v>L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G1317" t="str">
            <v>K027</v>
          </cell>
          <cell r="H1317" t="str">
            <v>KOPERASI KARY.PT.KIE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O1317" t="str">
            <v>POS NERACA</v>
          </cell>
          <cell r="R1317">
            <v>1453850</v>
          </cell>
          <cell r="S1317">
            <v>0</v>
          </cell>
          <cell r="T1317">
            <v>1453850</v>
          </cell>
          <cell r="V1317" t="str">
            <v>KIE 00760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E1317" t="str">
            <v>L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G1318" t="str">
            <v>8602714</v>
          </cell>
          <cell r="H1318" t="str">
            <v>ALI HERNOWO, SH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O1318" t="str">
            <v>POS NERACA</v>
          </cell>
          <cell r="R1318">
            <v>0</v>
          </cell>
          <cell r="S1318">
            <v>670000</v>
          </cell>
          <cell r="T1318">
            <v>670000</v>
          </cell>
          <cell r="V1318" t="str">
            <v>KIE 00753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E1318" t="str">
            <v>L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G1319" t="str">
            <v>8602714</v>
          </cell>
          <cell r="H1319" t="str">
            <v>ALI HERNOWO, SH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O1319" t="str">
            <v>POS NERACA</v>
          </cell>
          <cell r="R1319">
            <v>670000</v>
          </cell>
          <cell r="S1319">
            <v>0</v>
          </cell>
          <cell r="T1319">
            <v>670000</v>
          </cell>
          <cell r="V1319" t="str">
            <v>KIE 00753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E1319" t="str">
            <v>L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G1320" t="str">
            <v>KK-0072</v>
          </cell>
          <cell r="H1320" t="str">
            <v>S U G E N G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O1320" t="str">
            <v>POS NERACA</v>
          </cell>
          <cell r="R1320">
            <v>0</v>
          </cell>
          <cell r="S1320">
            <v>290000</v>
          </cell>
          <cell r="T1320">
            <v>290000</v>
          </cell>
          <cell r="V1320" t="str">
            <v>KIE 00753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E1320" t="str">
            <v>L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G1321" t="str">
            <v>KK-0072</v>
          </cell>
          <cell r="H1321" t="str">
            <v>S U G E N G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O1321" t="str">
            <v>POS NERACA</v>
          </cell>
          <cell r="R1321">
            <v>290000</v>
          </cell>
          <cell r="S1321">
            <v>0</v>
          </cell>
          <cell r="T1321">
            <v>290000</v>
          </cell>
          <cell r="V1321" t="str">
            <v>KIE 00753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E1321" t="str">
            <v>L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G1322" t="str">
            <v>8602714</v>
          </cell>
          <cell r="H1322" t="str">
            <v>ALI HERNOWO, SH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O1322" t="str">
            <v>POS NERACA</v>
          </cell>
          <cell r="R1322">
            <v>0</v>
          </cell>
          <cell r="S1322">
            <v>356220000</v>
          </cell>
          <cell r="T1322">
            <v>356220000</v>
          </cell>
          <cell r="V1322" t="str">
            <v>KIE 00754567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E1322" t="str">
            <v>L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G1323" t="str">
            <v>8602714</v>
          </cell>
          <cell r="H1323" t="str">
            <v>ALI HERNOWO, SH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O1323" t="str">
            <v>POS NERACA</v>
          </cell>
          <cell r="R1323">
            <v>356220000</v>
          </cell>
          <cell r="S1323">
            <v>0</v>
          </cell>
          <cell r="T1323">
            <v>356220000</v>
          </cell>
          <cell r="V1323" t="str">
            <v>KIE 00754567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E1323" t="str">
            <v>L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G1324" t="str">
            <v>K027</v>
          </cell>
          <cell r="H1324" t="str">
            <v>KOPERASI KARY.PT.KIE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O1324" t="str">
            <v>POS NERACA</v>
          </cell>
          <cell r="R1324">
            <v>0</v>
          </cell>
          <cell r="S1324">
            <v>79980000</v>
          </cell>
          <cell r="T1324">
            <v>79980000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E1324" t="str">
            <v>L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G1325" t="str">
            <v>K027</v>
          </cell>
          <cell r="H1325" t="str">
            <v>KOPERASI KARY.PT.KIE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O1325" t="str">
            <v>POS NERACA</v>
          </cell>
          <cell r="R1325">
            <v>79980000</v>
          </cell>
          <cell r="S1325">
            <v>0</v>
          </cell>
          <cell r="T1325">
            <v>79980000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E1325" t="str">
            <v>L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G1326" t="str">
            <v>K027</v>
          </cell>
          <cell r="H1326" t="str">
            <v>KOPERASI KARY.PT.KIE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O1326" t="str">
            <v>POS NERACA</v>
          </cell>
          <cell r="R1326">
            <v>0</v>
          </cell>
          <cell r="S1326">
            <v>3598000</v>
          </cell>
          <cell r="T1326">
            <v>3598000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E1326" t="str">
            <v>L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G1327" t="str">
            <v>K027</v>
          </cell>
          <cell r="H1327" t="str">
            <v>KOPERASI KARY.PT.KIE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O1327" t="str">
            <v>POS NERACA</v>
          </cell>
          <cell r="R1327">
            <v>3598000</v>
          </cell>
          <cell r="S1327">
            <v>0</v>
          </cell>
          <cell r="T1327">
            <v>3598000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E1327" t="str">
            <v>L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G1328" t="str">
            <v>K027</v>
          </cell>
          <cell r="H1328" t="str">
            <v>KOPERASI KARY.PT.KIE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O1328" t="str">
            <v>UNIT BATCHING PLANT</v>
          </cell>
          <cell r="R1328">
            <v>359800</v>
          </cell>
          <cell r="S1328">
            <v>0</v>
          </cell>
          <cell r="T1328">
            <v>3598000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E1328" t="str">
            <v>L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G1329" t="str">
            <v>K027</v>
          </cell>
          <cell r="H1329" t="str">
            <v>KOPERASI KARY.PT.KIE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O1329" t="str">
            <v>POS NERACA</v>
          </cell>
          <cell r="R1329">
            <v>0</v>
          </cell>
          <cell r="S1329">
            <v>359800</v>
          </cell>
          <cell r="T1329">
            <v>3598000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E1329" t="str">
            <v>L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G1330" t="str">
            <v>K027</v>
          </cell>
          <cell r="H1330" t="str">
            <v>KOPERASI KARY.PT.KIE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O1330" t="str">
            <v>POS NERACA</v>
          </cell>
          <cell r="R1330">
            <v>0</v>
          </cell>
          <cell r="S1330">
            <v>5439000</v>
          </cell>
          <cell r="T1330">
            <v>5439000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E1330" t="str">
            <v>L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G1331" t="str">
            <v>K027</v>
          </cell>
          <cell r="H1331" t="str">
            <v>KOPERASI KARY.PT.KIE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O1331" t="str">
            <v>POS NERACA</v>
          </cell>
          <cell r="R1331">
            <v>5439000</v>
          </cell>
          <cell r="S1331">
            <v>0</v>
          </cell>
          <cell r="T1331">
            <v>5439000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E1331" t="str">
            <v>L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G1332" t="str">
            <v>K027</v>
          </cell>
          <cell r="H1332" t="str">
            <v>KOPERASI KARY.PT.KIE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O1332" t="str">
            <v>UNIT BATCHING PLANT</v>
          </cell>
          <cell r="R1332">
            <v>543900</v>
          </cell>
          <cell r="S1332">
            <v>0</v>
          </cell>
          <cell r="T1332">
            <v>5439000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E1332" t="str">
            <v>L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G1333" t="str">
            <v>K027</v>
          </cell>
          <cell r="H1333" t="str">
            <v>KOPERASI KARY.PT.KIE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O1333" t="str">
            <v>POS NERACA</v>
          </cell>
          <cell r="R1333">
            <v>0</v>
          </cell>
          <cell r="S1333">
            <v>543900</v>
          </cell>
          <cell r="T1333">
            <v>5439000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E1333" t="str">
            <v>L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G1334" t="str">
            <v>K027</v>
          </cell>
          <cell r="H1334" t="str">
            <v>KOPERASI KARY.PT.KIE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O1334" t="str">
            <v>POS NERACA</v>
          </cell>
          <cell r="R1334">
            <v>0</v>
          </cell>
          <cell r="S1334">
            <v>489836</v>
          </cell>
          <cell r="T1334">
            <v>489836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E1334" t="str">
            <v>L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G1335" t="str">
            <v>K027</v>
          </cell>
          <cell r="H1335" t="str">
            <v>KOPERASI KARY.PT.KIE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O1335" t="str">
            <v>UNIT ALAT BERAT</v>
          </cell>
          <cell r="R1335">
            <v>489836</v>
          </cell>
          <cell r="S1335">
            <v>0</v>
          </cell>
          <cell r="T1335">
            <v>489836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E1335" t="str">
            <v>L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G1336" t="str">
            <v>K027</v>
          </cell>
          <cell r="H1336" t="str">
            <v>KOPERASI KARY.PT.KIE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O1336" t="str">
            <v>POS NERACA</v>
          </cell>
          <cell r="R1336">
            <v>0</v>
          </cell>
          <cell r="S1336">
            <v>6992500</v>
          </cell>
          <cell r="T1336">
            <v>6992500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E1336" t="str">
            <v>L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G1337" t="str">
            <v>K027</v>
          </cell>
          <cell r="H1337" t="str">
            <v>KOPERASI KARY.PT.KIE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O1337" t="str">
            <v>POS NERACA</v>
          </cell>
          <cell r="R1337">
            <v>6992500</v>
          </cell>
          <cell r="S1337">
            <v>0</v>
          </cell>
          <cell r="T1337">
            <v>6992500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E1337" t="str">
            <v>L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G1338" t="str">
            <v>K027</v>
          </cell>
          <cell r="H1338" t="str">
            <v>KOPERASI KARY.PT.KIE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O1338" t="str">
            <v>UNIT BATCHING PLANT</v>
          </cell>
          <cell r="R1338">
            <v>699250</v>
          </cell>
          <cell r="S1338">
            <v>0</v>
          </cell>
          <cell r="T1338">
            <v>6992500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E1338" t="str">
            <v>L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G1339" t="str">
            <v>K027</v>
          </cell>
          <cell r="H1339" t="str">
            <v>KOPERASI KARY.PT.KIE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O1339" t="str">
            <v>POS NERACA</v>
          </cell>
          <cell r="R1339">
            <v>0</v>
          </cell>
          <cell r="S1339">
            <v>699250</v>
          </cell>
          <cell r="T1339">
            <v>6992500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E1339" t="str">
            <v>L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G1340" t="str">
            <v>9100007</v>
          </cell>
          <cell r="H1340" t="str">
            <v>MUSTAMAR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O1340" t="str">
            <v>POS NERACA</v>
          </cell>
          <cell r="R1340">
            <v>0</v>
          </cell>
          <cell r="S1340">
            <v>493020</v>
          </cell>
          <cell r="T1340">
            <v>493020</v>
          </cell>
          <cell r="V1340" t="str">
            <v>KIE 00758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E1340" t="str">
            <v>L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G1341" t="str">
            <v>9100007</v>
          </cell>
          <cell r="H1341" t="str">
            <v>MUSTAMAR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O1341" t="str">
            <v>UNIT ALAT BERAT</v>
          </cell>
          <cell r="R1341">
            <v>448200</v>
          </cell>
          <cell r="S1341">
            <v>0</v>
          </cell>
          <cell r="T1341">
            <v>493020</v>
          </cell>
          <cell r="V1341" t="str">
            <v>KIE 00758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E1341" t="str">
            <v>L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G1342" t="str">
            <v>9100007</v>
          </cell>
          <cell r="H1342" t="str">
            <v>MUSTAMAR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O1342" t="str">
            <v>POS NERACA</v>
          </cell>
          <cell r="R1342">
            <v>6150</v>
          </cell>
          <cell r="S1342">
            <v>0</v>
          </cell>
          <cell r="T1342">
            <v>493020</v>
          </cell>
          <cell r="V1342" t="str">
            <v>KIE 00758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E1342" t="str">
            <v>L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G1343" t="str">
            <v>9100007</v>
          </cell>
          <cell r="H1343" t="str">
            <v>MUSTAMAR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O1343" t="str">
            <v>POS NERACA</v>
          </cell>
          <cell r="R1343">
            <v>38670</v>
          </cell>
          <cell r="S1343">
            <v>0</v>
          </cell>
          <cell r="T1343">
            <v>493020</v>
          </cell>
          <cell r="V1343" t="str">
            <v>KIE 00758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E1343" t="str">
            <v>L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G1344" t="str">
            <v>KK-0074</v>
          </cell>
          <cell r="H1344" t="str">
            <v>TOTOK SUYANTO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O1344" t="str">
            <v>POS NERACA</v>
          </cell>
          <cell r="R1344">
            <v>0</v>
          </cell>
          <cell r="S1344">
            <v>443000</v>
          </cell>
          <cell r="T1344">
            <v>443000</v>
          </cell>
          <cell r="V1344" t="str">
            <v>KIE 00758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E1344" t="str">
            <v>L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G1345" t="str">
            <v>KK-0074</v>
          </cell>
          <cell r="H1345" t="str">
            <v>TOTOK SUYANTO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O1345" t="str">
            <v>DIV. UMUM</v>
          </cell>
          <cell r="R1345">
            <v>443000</v>
          </cell>
          <cell r="S1345">
            <v>0</v>
          </cell>
          <cell r="T1345">
            <v>443000</v>
          </cell>
          <cell r="V1345" t="str">
            <v>KIE 00758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E1345" t="str">
            <v>L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G1346" t="str">
            <v>K027</v>
          </cell>
          <cell r="H1346" t="str">
            <v>KOPERASI KARY.PT.KIE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O1346" t="str">
            <v>POS NERACA</v>
          </cell>
          <cell r="R1346">
            <v>0</v>
          </cell>
          <cell r="S1346">
            <v>16590456</v>
          </cell>
          <cell r="T1346">
            <v>16590456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E1346" t="str">
            <v>L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G1347" t="str">
            <v>K027</v>
          </cell>
          <cell r="H1347" t="str">
            <v>KOPERASI KARY.PT.KIE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O1347" t="str">
            <v>POS NERACA</v>
          </cell>
          <cell r="R1347">
            <v>16590456</v>
          </cell>
          <cell r="S1347">
            <v>0</v>
          </cell>
          <cell r="T1347">
            <v>16590456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E1347" t="str">
            <v>L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G1348" t="str">
            <v>K027</v>
          </cell>
          <cell r="H1348" t="str">
            <v>KOPERASI KARY.PT.KIE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O1348" t="str">
            <v>UNIT WISKIE</v>
          </cell>
          <cell r="R1348">
            <v>252647</v>
          </cell>
          <cell r="S1348">
            <v>0</v>
          </cell>
          <cell r="T1348">
            <v>16590456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E1348" t="str">
            <v>L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G1349" t="str">
            <v>K027</v>
          </cell>
          <cell r="H1349" t="str">
            <v>KOPERASI KARY.PT.KIE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O1349" t="str">
            <v>POS NERACA</v>
          </cell>
          <cell r="R1349">
            <v>1684310</v>
          </cell>
          <cell r="S1349">
            <v>0</v>
          </cell>
          <cell r="T1349">
            <v>16590456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E1349" t="str">
            <v>L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G1350" t="str">
            <v>K027</v>
          </cell>
          <cell r="H1350" t="str">
            <v>KOPERASI KARY.PT.KIE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O1350" t="str">
            <v>POS NERACA</v>
          </cell>
          <cell r="R1350">
            <v>0</v>
          </cell>
          <cell r="S1350">
            <v>1684310</v>
          </cell>
          <cell r="T1350">
            <v>16590456</v>
          </cell>
          <cell r="V1350" t="str">
            <v>BT 562167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E1350" t="str">
            <v>L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G1351" t="str">
            <v>K027</v>
          </cell>
          <cell r="H1351" t="str">
            <v>KOPERASI KARY.PT.KIE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O1351" t="str">
            <v>POS NERACA</v>
          </cell>
          <cell r="R1351">
            <v>0</v>
          </cell>
          <cell r="S1351">
            <v>252647</v>
          </cell>
          <cell r="T1351">
            <v>16590456</v>
          </cell>
          <cell r="V1351" t="str">
            <v>BT 562167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E1351" t="str">
            <v>L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G1352" t="str">
            <v>A016</v>
          </cell>
          <cell r="H1352" t="str">
            <v>AMM. JOGASARA,AKUNTAN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O1352" t="str">
            <v>POS NERACA</v>
          </cell>
          <cell r="R1352">
            <v>0</v>
          </cell>
          <cell r="S1352">
            <v>8880000</v>
          </cell>
          <cell r="T1352">
            <v>8880000</v>
          </cell>
          <cell r="V1352" t="str">
            <v>BT 562167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E1352" t="str">
            <v>L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G1353" t="str">
            <v>A016</v>
          </cell>
          <cell r="H1353" t="str">
            <v>AMM. JOGASARA,AKUNTAN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O1353" t="str">
            <v>DIV. KEUANGAN &amp; KOMERSIL</v>
          </cell>
          <cell r="R1353">
            <v>9600000</v>
          </cell>
          <cell r="S1353">
            <v>0</v>
          </cell>
          <cell r="T1353">
            <v>8880000</v>
          </cell>
          <cell r="V1353" t="str">
            <v>KIE 00760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E1353" t="str">
            <v>L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G1354" t="str">
            <v>A016</v>
          </cell>
          <cell r="H1354" t="str">
            <v>AMM. JOGASARA,AKUNTAN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O1354" t="str">
            <v>POS NERACA</v>
          </cell>
          <cell r="R1354">
            <v>960000</v>
          </cell>
          <cell r="S1354">
            <v>0</v>
          </cell>
          <cell r="T1354">
            <v>8880000</v>
          </cell>
          <cell r="V1354" t="str">
            <v>KIE 00760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E1354" t="str">
            <v>L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G1355" t="str">
            <v>A016</v>
          </cell>
          <cell r="H1355" t="str">
            <v>AMM. JOGASARA,AKUNTAN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O1355" t="str">
            <v>POS NERACA</v>
          </cell>
          <cell r="R1355">
            <v>0</v>
          </cell>
          <cell r="S1355">
            <v>960000</v>
          </cell>
          <cell r="T1355">
            <v>8880000</v>
          </cell>
          <cell r="V1355" t="str">
            <v>KIE 00760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E1355" t="str">
            <v>L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G1356" t="str">
            <v>A016</v>
          </cell>
          <cell r="H1356" t="str">
            <v>AMM. JOGASARA,AKUNTAN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O1356" t="str">
            <v>POS NERACA</v>
          </cell>
          <cell r="R1356">
            <v>0</v>
          </cell>
          <cell r="S1356">
            <v>720000</v>
          </cell>
          <cell r="T1356">
            <v>8880000</v>
          </cell>
          <cell r="V1356" t="str">
            <v>KIE 00760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E1356" t="str">
            <v>L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G1357" t="str">
            <v>I023</v>
          </cell>
          <cell r="H1357" t="str">
            <v>INTRASCO KILAT, PT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O1357" t="str">
            <v>POS NERACA</v>
          </cell>
          <cell r="R1357">
            <v>0</v>
          </cell>
          <cell r="S1357">
            <v>1021000</v>
          </cell>
          <cell r="T1357">
            <v>1021000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E1357" t="str">
            <v>L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G1358" t="str">
            <v>I023</v>
          </cell>
          <cell r="H1358" t="str">
            <v>INTRASCO KILAT, PT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O1358" t="str">
            <v>SEKRETARIAT</v>
          </cell>
          <cell r="R1358">
            <v>1021000</v>
          </cell>
          <cell r="S1358">
            <v>0</v>
          </cell>
          <cell r="T1358">
            <v>1021000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E1358" t="str">
            <v>L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G1359" t="str">
            <v>S044</v>
          </cell>
          <cell r="H1359" t="str">
            <v>SUMBER MUTIARA PRIMA, PT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O1359" t="str">
            <v>POS NERACA</v>
          </cell>
          <cell r="R1359">
            <v>0</v>
          </cell>
          <cell r="S1359">
            <v>1960000</v>
          </cell>
          <cell r="T1359">
            <v>1960000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E1359" t="str">
            <v>L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G1360" t="str">
            <v>S044</v>
          </cell>
          <cell r="H1360" t="str">
            <v>SUMBER MUTIARA PRIMA, PT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O1360" t="str">
            <v>UNIT ALAT BERAT</v>
          </cell>
          <cell r="R1360">
            <v>1960000</v>
          </cell>
          <cell r="S1360">
            <v>0</v>
          </cell>
          <cell r="T1360">
            <v>1960000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E1360" t="str">
            <v>L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G1361" t="str">
            <v>S044</v>
          </cell>
          <cell r="H1361" t="str">
            <v>SUMBER MUTIARA PRIMA, PT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O1361" t="str">
            <v>POS NERACA</v>
          </cell>
          <cell r="R1361">
            <v>196000</v>
          </cell>
          <cell r="S1361">
            <v>0</v>
          </cell>
          <cell r="T1361">
            <v>1960000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E1361" t="str">
            <v>L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G1362" t="str">
            <v>S044</v>
          </cell>
          <cell r="H1362" t="str">
            <v>SUMBER MUTIARA PRIMA, PT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O1362" t="str">
            <v>POS NERACA</v>
          </cell>
          <cell r="R1362">
            <v>0</v>
          </cell>
          <cell r="S1362">
            <v>196000</v>
          </cell>
          <cell r="T1362">
            <v>1960000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E1362" t="str">
            <v>L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G1363" t="str">
            <v>9200050</v>
          </cell>
          <cell r="H1363" t="str">
            <v>ROHMAD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O1363" t="str">
            <v>POS NERACA</v>
          </cell>
          <cell r="R1363">
            <v>0</v>
          </cell>
          <cell r="S1363">
            <v>8934400</v>
          </cell>
          <cell r="T1363">
            <v>8934400</v>
          </cell>
          <cell r="V1363" t="str">
            <v>KIE 00758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E1363" t="str">
            <v>L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G1364" t="str">
            <v>9200050</v>
          </cell>
          <cell r="H1364" t="str">
            <v>ROHMAD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O1364" t="str">
            <v>POS NERACA</v>
          </cell>
          <cell r="R1364">
            <v>8934400</v>
          </cell>
          <cell r="S1364">
            <v>0</v>
          </cell>
          <cell r="T1364">
            <v>8934400</v>
          </cell>
          <cell r="V1364" t="str">
            <v>KIE 00758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E1364" t="str">
            <v>L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G1365" t="str">
            <v>8502574</v>
          </cell>
          <cell r="H1365" t="str">
            <v>ANGGORO P.Y, IR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O1365" t="str">
            <v>POS NERACA</v>
          </cell>
          <cell r="R1365">
            <v>0</v>
          </cell>
          <cell r="S1365">
            <v>200000</v>
          </cell>
          <cell r="T1365">
            <v>200000</v>
          </cell>
          <cell r="V1365" t="str">
            <v>KIE 00758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E1365" t="str">
            <v>L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G1366" t="str">
            <v>8502574</v>
          </cell>
          <cell r="H1366" t="str">
            <v>ANGGORO P.Y, IR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O1366" t="str">
            <v>POS NERACA</v>
          </cell>
          <cell r="R1366">
            <v>200000</v>
          </cell>
          <cell r="S1366">
            <v>0</v>
          </cell>
          <cell r="T1366">
            <v>200000</v>
          </cell>
          <cell r="V1366" t="str">
            <v>KIE 00758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E1366" t="str">
            <v>L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G1367" t="str">
            <v>C021</v>
          </cell>
          <cell r="H1367" t="str">
            <v>CIPTA NIAGA, PT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O1367" t="str">
            <v>POS NERACA</v>
          </cell>
          <cell r="R1367">
            <v>0</v>
          </cell>
          <cell r="S1367">
            <v>470335272</v>
          </cell>
          <cell r="T1367">
            <v>470335272</v>
          </cell>
          <cell r="V1367" t="str">
            <v>KIE 00760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E1367" t="str">
            <v>L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G1368" t="str">
            <v>C021</v>
          </cell>
          <cell r="H1368" t="str">
            <v>CIPTA NIAGA, PT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O1368" t="str">
            <v>POS NERACA</v>
          </cell>
          <cell r="R1368">
            <v>427658000</v>
          </cell>
          <cell r="S1368">
            <v>0</v>
          </cell>
          <cell r="T1368">
            <v>470335272</v>
          </cell>
          <cell r="V1368" t="str">
            <v>KIE 00760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E1368" t="str">
            <v>L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G1369" t="str">
            <v>C021</v>
          </cell>
          <cell r="H1369" t="str">
            <v>CIPTA NIAGA, PT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O1369" t="str">
            <v>POS NERACA</v>
          </cell>
          <cell r="R1369">
            <v>42758024</v>
          </cell>
          <cell r="S1369">
            <v>0</v>
          </cell>
          <cell r="T1369">
            <v>470335272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E1369" t="str">
            <v>L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G1370" t="str">
            <v>C021</v>
          </cell>
          <cell r="H1370" t="str">
            <v>CIPTA NIAGA, PT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O1370" t="str">
            <v>PENERIMAAN NON USAHA</v>
          </cell>
          <cell r="R1370">
            <v>0</v>
          </cell>
          <cell r="S1370">
            <v>80752</v>
          </cell>
          <cell r="T1370">
            <v>470335272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E1370" t="str">
            <v>L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G1371" t="str">
            <v>K026</v>
          </cell>
          <cell r="H1371" t="str">
            <v>KANTOR PELAYANAN PAJAK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O1371" t="str">
            <v>POS NERACA</v>
          </cell>
          <cell r="R1371">
            <v>0</v>
          </cell>
          <cell r="S1371">
            <v>1699008</v>
          </cell>
          <cell r="T1371">
            <v>1699008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E1371" t="str">
            <v>L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G1372" t="str">
            <v>K026</v>
          </cell>
          <cell r="H1372" t="str">
            <v>KANTOR PELAYANAN PAJAK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O1372" t="str">
            <v>POS NERACA</v>
          </cell>
          <cell r="R1372">
            <v>849504</v>
          </cell>
          <cell r="S1372">
            <v>0</v>
          </cell>
          <cell r="T1372">
            <v>1699008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E1372" t="str">
            <v>L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G1373" t="str">
            <v>K026</v>
          </cell>
          <cell r="H1373" t="str">
            <v>KANTOR PELAYANAN PAJAK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O1373" t="str">
            <v>POS NERACA</v>
          </cell>
          <cell r="R1373">
            <v>849504</v>
          </cell>
          <cell r="S1373">
            <v>0</v>
          </cell>
          <cell r="T1373">
            <v>1699008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E1373" t="str">
            <v>L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G1374" t="str">
            <v>A011</v>
          </cell>
          <cell r="H1374" t="str">
            <v>ARKO MANDIRI, CV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O1374" t="str">
            <v>POS NERACA</v>
          </cell>
          <cell r="R1374">
            <v>0</v>
          </cell>
          <cell r="S1374">
            <v>8146734</v>
          </cell>
          <cell r="T1374">
            <v>8146734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E1374" t="str">
            <v>L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G1375" t="str">
            <v>A011</v>
          </cell>
          <cell r="H1375" t="str">
            <v>ARKO MANDIRI, CV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O1375" t="str">
            <v>POS NERACA</v>
          </cell>
          <cell r="R1375">
            <v>9862875</v>
          </cell>
          <cell r="S1375">
            <v>0</v>
          </cell>
          <cell r="T1375">
            <v>8146734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E1375" t="str">
            <v>L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G1376" t="str">
            <v>A011</v>
          </cell>
          <cell r="H1376" t="str">
            <v>ARKO MANDIRI, CV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O1376" t="str">
            <v>POS NERACA</v>
          </cell>
          <cell r="R1376">
            <v>9862875</v>
          </cell>
          <cell r="S1376">
            <v>0</v>
          </cell>
          <cell r="T1376">
            <v>8146734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E1376" t="str">
            <v>L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G1377" t="str">
            <v>A011</v>
          </cell>
          <cell r="H1377" t="str">
            <v>ARKO MANDIRI, CV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O1377" t="str">
            <v>POS NERACA</v>
          </cell>
          <cell r="R1377">
            <v>0</v>
          </cell>
          <cell r="S1377">
            <v>9862875</v>
          </cell>
          <cell r="T1377">
            <v>8146734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E1377" t="str">
            <v>L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G1378" t="str">
            <v>A011</v>
          </cell>
          <cell r="H1378" t="str">
            <v>ARKO MANDIRI, CV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O1378" t="str">
            <v>POS NERACA</v>
          </cell>
          <cell r="R1378">
            <v>986288</v>
          </cell>
          <cell r="S1378">
            <v>0</v>
          </cell>
          <cell r="T1378">
            <v>8146734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E1378" t="str">
            <v>L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G1379" t="str">
            <v>A011</v>
          </cell>
          <cell r="H1379" t="str">
            <v>ARKO MANDIRI, CV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O1379" t="str">
            <v>POS NERACA</v>
          </cell>
          <cell r="R1379">
            <v>0</v>
          </cell>
          <cell r="S1379">
            <v>986288</v>
          </cell>
          <cell r="T1379">
            <v>8146734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E1379" t="str">
            <v>L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G1380" t="str">
            <v>A011</v>
          </cell>
          <cell r="H1380" t="str">
            <v>ARKO MANDIRI, CV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O1380" t="str">
            <v>POS NERACA</v>
          </cell>
          <cell r="R1380">
            <v>0</v>
          </cell>
          <cell r="S1380">
            <v>394515</v>
          </cell>
          <cell r="T1380">
            <v>8146734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E1380" t="str">
            <v>L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G1381" t="str">
            <v>A011</v>
          </cell>
          <cell r="H1381" t="str">
            <v>ARKO MANDIRI, CV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O1381" t="str">
            <v>POS NERACA</v>
          </cell>
          <cell r="R1381">
            <v>0</v>
          </cell>
          <cell r="S1381">
            <v>986288</v>
          </cell>
          <cell r="T1381">
            <v>8146734</v>
          </cell>
          <cell r="V1381" t="str">
            <v>CDU 820151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E1381" t="str">
            <v>L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G1382" t="str">
            <v>A011</v>
          </cell>
          <cell r="H1382" t="str">
            <v>ARKO MANDIRI, CV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O1382" t="str">
            <v>PENERIMAAN NON USAHA</v>
          </cell>
          <cell r="R1382">
            <v>0</v>
          </cell>
          <cell r="S1382">
            <v>335338</v>
          </cell>
          <cell r="T1382">
            <v>8146734</v>
          </cell>
          <cell r="V1382" t="str">
            <v>CDU 820151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E1382" t="str">
            <v>L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G1383" t="str">
            <v>K040</v>
          </cell>
          <cell r="H1383" t="str">
            <v>KARYAWAN PT. KIE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O1383" t="str">
            <v>POS NERACA</v>
          </cell>
          <cell r="R1383">
            <v>0</v>
          </cell>
          <cell r="S1383">
            <v>2225000</v>
          </cell>
          <cell r="T1383">
            <v>2225000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E1383" t="str">
            <v>L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G1384" t="str">
            <v>K040</v>
          </cell>
          <cell r="H1384" t="str">
            <v>KARYAWAN PT. KIE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O1384" t="str">
            <v>DIV. UMUM</v>
          </cell>
          <cell r="R1384">
            <v>2225000</v>
          </cell>
          <cell r="S1384">
            <v>0</v>
          </cell>
          <cell r="T1384">
            <v>2225000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E1384" t="str">
            <v>L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G1385" t="str">
            <v>K040</v>
          </cell>
          <cell r="H1385" t="str">
            <v>KARYAWAN PT. KIE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O1385" t="str">
            <v>POS NERACA</v>
          </cell>
          <cell r="R1385">
            <v>0</v>
          </cell>
          <cell r="S1385">
            <v>90845512</v>
          </cell>
          <cell r="T1385">
            <v>90845512</v>
          </cell>
          <cell r="V1385" t="str">
            <v>KIE 00761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E1385" t="str">
            <v>L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G1386" t="str">
            <v>K040</v>
          </cell>
          <cell r="H1386" t="str">
            <v>KARYAWAN PT. KIE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O1386" t="str">
            <v>POS NERACA</v>
          </cell>
          <cell r="R1386">
            <v>90845512</v>
          </cell>
          <cell r="S1386">
            <v>0</v>
          </cell>
          <cell r="T1386">
            <v>90845512</v>
          </cell>
          <cell r="V1386" t="str">
            <v>KIE 00761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E1386" t="str">
            <v>L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G1387" t="str">
            <v>A073</v>
          </cell>
          <cell r="H1387" t="str">
            <v>ABU NAIM, DRS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O1387" t="str">
            <v>POS NERACA</v>
          </cell>
          <cell r="R1387">
            <v>0</v>
          </cell>
          <cell r="S1387">
            <v>1763400</v>
          </cell>
          <cell r="T1387">
            <v>1763400</v>
          </cell>
          <cell r="V1387" t="str">
            <v>KIE 00761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E1387" t="str">
            <v>L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G1388" t="str">
            <v>A073</v>
          </cell>
          <cell r="H1388" t="str">
            <v>ABU NAIM, DRS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O1388" t="str">
            <v>POS NERACA</v>
          </cell>
          <cell r="R1388">
            <v>1763400</v>
          </cell>
          <cell r="S1388">
            <v>0</v>
          </cell>
          <cell r="T1388">
            <v>1763400</v>
          </cell>
          <cell r="V1388" t="str">
            <v>CDU 870452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E1388" t="str">
            <v>L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G1389" t="str">
            <v>7900076</v>
          </cell>
          <cell r="H1389" t="str">
            <v>IDA WAHAB, DRA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O1389" t="str">
            <v>POS NERACA</v>
          </cell>
          <cell r="R1389">
            <v>0</v>
          </cell>
          <cell r="S1389">
            <v>783700</v>
          </cell>
          <cell r="T1389">
            <v>783700</v>
          </cell>
          <cell r="V1389" t="str">
            <v>CDU 870452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E1389" t="str">
            <v>L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G1390" t="str">
            <v>7900076</v>
          </cell>
          <cell r="H1390" t="str">
            <v>IDA WAHAB, DRA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O1390" t="str">
            <v>POS NERACA</v>
          </cell>
          <cell r="R1390">
            <v>783700</v>
          </cell>
          <cell r="S1390">
            <v>0</v>
          </cell>
          <cell r="T1390">
            <v>783700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E1390" t="str">
            <v>L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G1391" t="str">
            <v>K040</v>
          </cell>
          <cell r="H1391" t="str">
            <v>KARYAWAN PT. KIE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O1391" t="str">
            <v>POS NERACA</v>
          </cell>
          <cell r="R1391">
            <v>0</v>
          </cell>
          <cell r="S1391">
            <v>8245100</v>
          </cell>
          <cell r="T1391">
            <v>8245100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E1391" t="str">
            <v>L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G1392" t="str">
            <v>K040</v>
          </cell>
          <cell r="H1392" t="str">
            <v>KARYAWAN PT. KIE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O1392" t="str">
            <v>POS NERACA</v>
          </cell>
          <cell r="R1392">
            <v>8245100</v>
          </cell>
          <cell r="S1392">
            <v>0</v>
          </cell>
          <cell r="T1392">
            <v>8245100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E1392" t="str">
            <v>L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G1393" t="str">
            <v>Y003</v>
          </cell>
          <cell r="H1393" t="str">
            <v>YAYASAN T.H.T - PKT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O1393" t="str">
            <v>POS NERACA</v>
          </cell>
          <cell r="R1393">
            <v>0</v>
          </cell>
          <cell r="S1393">
            <v>125000</v>
          </cell>
          <cell r="T1393">
            <v>125000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E1393" t="str">
            <v>L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G1394" t="str">
            <v>Y003</v>
          </cell>
          <cell r="H1394" t="str">
            <v>YAYASAN T.H.T - PKT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O1394" t="str">
            <v>POS NERACA</v>
          </cell>
          <cell r="R1394">
            <v>125000</v>
          </cell>
          <cell r="S1394">
            <v>0</v>
          </cell>
          <cell r="T1394">
            <v>125000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E1394" t="str">
            <v>L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G1395" t="str">
            <v>B044</v>
          </cell>
          <cell r="H1395" t="str">
            <v>BOPPK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O1395" t="str">
            <v>POS NERACA</v>
          </cell>
          <cell r="R1395">
            <v>0</v>
          </cell>
          <cell r="S1395">
            <v>150500</v>
          </cell>
          <cell r="T1395">
            <v>150500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E1395" t="str">
            <v>L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G1396" t="str">
            <v>B044</v>
          </cell>
          <cell r="H1396" t="str">
            <v>BOPPK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O1396" t="str">
            <v>POS NERACA</v>
          </cell>
          <cell r="R1396">
            <v>150500</v>
          </cell>
          <cell r="S1396">
            <v>0</v>
          </cell>
          <cell r="T1396">
            <v>150500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E1396" t="str">
            <v>L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G1397" t="str">
            <v>8301406</v>
          </cell>
          <cell r="H1397" t="str">
            <v>PIUS ENOS ROPA, DRS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O1397" t="str">
            <v>POS NERACA</v>
          </cell>
          <cell r="R1397">
            <v>0</v>
          </cell>
          <cell r="S1397">
            <v>8229750</v>
          </cell>
          <cell r="T1397">
            <v>8229750</v>
          </cell>
          <cell r="V1397" t="str">
            <v>KIE 00759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E1397" t="str">
            <v>L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G1398" t="str">
            <v>8301406</v>
          </cell>
          <cell r="H1398" t="str">
            <v>PIUS ENOS ROPA, DRS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O1398" t="str">
            <v>DIREKSI/DEKOM</v>
          </cell>
          <cell r="R1398">
            <v>2325000</v>
          </cell>
          <cell r="S1398">
            <v>0</v>
          </cell>
          <cell r="T1398">
            <v>8229750</v>
          </cell>
          <cell r="V1398" t="str">
            <v>KIE 00759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E1398" t="str">
            <v>L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G1399" t="str">
            <v>8301406</v>
          </cell>
          <cell r="H1399" t="str">
            <v>PIUS ENOS ROPA, DRS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O1399" t="str">
            <v>DIREKSI/DEKOM</v>
          </cell>
          <cell r="R1399">
            <v>5904750</v>
          </cell>
          <cell r="S1399">
            <v>0</v>
          </cell>
          <cell r="T1399">
            <v>8229750</v>
          </cell>
          <cell r="V1399" t="str">
            <v>KIE 00759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E1399" t="str">
            <v>L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G1400" t="str">
            <v>9300089</v>
          </cell>
          <cell r="H1400" t="str">
            <v>SUMARJI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O1400" t="str">
            <v>POS NERACA</v>
          </cell>
          <cell r="R1400">
            <v>0</v>
          </cell>
          <cell r="S1400">
            <v>750000</v>
          </cell>
          <cell r="T1400">
            <v>750000</v>
          </cell>
          <cell r="V1400" t="str">
            <v>KIE 00759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E1400" t="str">
            <v>L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G1401" t="str">
            <v>9300089</v>
          </cell>
          <cell r="H1401" t="str">
            <v>SUMARJI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O1401" t="str">
            <v>DIV. UMUM</v>
          </cell>
          <cell r="R1401">
            <v>750000</v>
          </cell>
          <cell r="S1401">
            <v>0</v>
          </cell>
          <cell r="T1401">
            <v>750000</v>
          </cell>
          <cell r="V1401" t="str">
            <v>KIE 00759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E1401" t="str">
            <v>L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G1402" t="str">
            <v>8602714</v>
          </cell>
          <cell r="H1402" t="str">
            <v>ALI HERNOWO, SH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O1402" t="str">
            <v>POS NERACA</v>
          </cell>
          <cell r="R1402">
            <v>0</v>
          </cell>
          <cell r="S1402">
            <v>9000000</v>
          </cell>
          <cell r="T1402">
            <v>9000000</v>
          </cell>
          <cell r="V1402" t="str">
            <v>KIE 00760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E1402" t="str">
            <v>L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G1403" t="str">
            <v>8602714</v>
          </cell>
          <cell r="H1403" t="str">
            <v>ALI HERNOWO, SH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O1403" t="str">
            <v>POS NERACA</v>
          </cell>
          <cell r="R1403">
            <v>9000000</v>
          </cell>
          <cell r="S1403">
            <v>0</v>
          </cell>
          <cell r="T1403">
            <v>9000000</v>
          </cell>
          <cell r="V1403" t="str">
            <v>KIE 00760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E1403" t="str">
            <v>L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G1404" t="str">
            <v>K016</v>
          </cell>
          <cell r="H1404" t="str">
            <v>KALTIM ADVENTURE, PT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O1404" t="str">
            <v>POS NERACA</v>
          </cell>
          <cell r="R1404">
            <v>0</v>
          </cell>
          <cell r="S1404">
            <v>2751203</v>
          </cell>
          <cell r="T1404">
            <v>2751203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E1404" t="str">
            <v>L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G1405" t="str">
            <v>K016</v>
          </cell>
          <cell r="H1405" t="str">
            <v>KALTIM ADVENTURE, PT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O1405" t="str">
            <v>DIREKSI/DEKOM</v>
          </cell>
          <cell r="R1405">
            <v>2751203</v>
          </cell>
          <cell r="S1405">
            <v>0</v>
          </cell>
          <cell r="T1405">
            <v>2751203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E1405" t="str">
            <v>L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G1406" t="str">
            <v>K016</v>
          </cell>
          <cell r="H1406" t="str">
            <v>KALTIM ADVENTURE, PT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O1406" t="str">
            <v>POS NERACA</v>
          </cell>
          <cell r="R1406">
            <v>0</v>
          </cell>
          <cell r="S1406">
            <v>2346430</v>
          </cell>
          <cell r="T1406">
            <v>2346430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E1406" t="str">
            <v>L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G1407" t="str">
            <v>K016</v>
          </cell>
          <cell r="H1407" t="str">
            <v>KALTIM ADVENTURE, PT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O1407" t="str">
            <v>DIREKSI/DEKOM</v>
          </cell>
          <cell r="R1407">
            <v>1173215</v>
          </cell>
          <cell r="S1407">
            <v>0</v>
          </cell>
          <cell r="T1407">
            <v>2346430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E1407" t="str">
            <v>L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G1408" t="str">
            <v>K016</v>
          </cell>
          <cell r="H1408" t="str">
            <v>KALTIM ADVENTURE, PT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O1408" t="str">
            <v>DIV. KEUANGAN &amp; KOMERSIL</v>
          </cell>
          <cell r="R1408">
            <v>1173215</v>
          </cell>
          <cell r="S1408">
            <v>0</v>
          </cell>
          <cell r="T1408">
            <v>2346430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E1408" t="str">
            <v>L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G1409" t="str">
            <v>K048</v>
          </cell>
          <cell r="H1409" t="str">
            <v>KALTIM SATRIA SAMUDERA, PT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O1409" t="str">
            <v>POS NERACA</v>
          </cell>
          <cell r="R1409">
            <v>0</v>
          </cell>
          <cell r="S1409">
            <v>1249034</v>
          </cell>
          <cell r="T1409">
            <v>1249034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E1409" t="str">
            <v>L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G1410" t="str">
            <v>K048</v>
          </cell>
          <cell r="H1410" t="str">
            <v>KALTIM SATRIA SAMUDERA, PT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O1410" t="str">
            <v>UNIT BATCHING PLANT</v>
          </cell>
          <cell r="R1410">
            <v>1249034</v>
          </cell>
          <cell r="S1410">
            <v>0</v>
          </cell>
          <cell r="T1410">
            <v>1249034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E1410" t="str">
            <v>L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G1411" t="str">
            <v>K048</v>
          </cell>
          <cell r="H1411" t="str">
            <v>KALTIM SATRIA SAMUDERA, PT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O1411" t="str">
            <v>POS NERACA</v>
          </cell>
          <cell r="R1411">
            <v>124903</v>
          </cell>
          <cell r="S1411">
            <v>0</v>
          </cell>
          <cell r="T1411">
            <v>1249034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E1411" t="str">
            <v>L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G1412" t="str">
            <v>K048</v>
          </cell>
          <cell r="H1412" t="str">
            <v>KALTIM SATRIA SAMUDERA, PT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O1412" t="str">
            <v>POS NERACA</v>
          </cell>
          <cell r="R1412">
            <v>0</v>
          </cell>
          <cell r="S1412">
            <v>124903</v>
          </cell>
          <cell r="T1412">
            <v>1249034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E1412" t="str">
            <v>L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G1413" t="str">
            <v>K048</v>
          </cell>
          <cell r="H1413" t="str">
            <v>KALTIM SATRIA SAMUDERA, PT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O1413" t="str">
            <v>POS NERACA</v>
          </cell>
          <cell r="R1413">
            <v>0</v>
          </cell>
          <cell r="S1413">
            <v>1413084</v>
          </cell>
          <cell r="T1413">
            <v>1413084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E1413" t="str">
            <v>L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G1414" t="str">
            <v>K048</v>
          </cell>
          <cell r="H1414" t="str">
            <v>KALTIM SATRIA SAMUDERA, PT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O1414" t="str">
            <v>UNIT BATCHING PLANT</v>
          </cell>
          <cell r="R1414">
            <v>1413084</v>
          </cell>
          <cell r="S1414">
            <v>0</v>
          </cell>
          <cell r="T1414">
            <v>1413084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E1414" t="str">
            <v>L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G1415" t="str">
            <v>K048</v>
          </cell>
          <cell r="H1415" t="str">
            <v>KALTIM SATRIA SAMUDERA, PT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O1415" t="str">
            <v>POS NERACA</v>
          </cell>
          <cell r="R1415">
            <v>141308</v>
          </cell>
          <cell r="S1415">
            <v>0</v>
          </cell>
          <cell r="T1415">
            <v>1413084</v>
          </cell>
          <cell r="V1415" t="str">
            <v>KIE 00762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E1415" t="str">
            <v>L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G1416" t="str">
            <v>K048</v>
          </cell>
          <cell r="H1416" t="str">
            <v>KALTIM SATRIA SAMUDERA, PT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O1416" t="str">
            <v>POS NERACA</v>
          </cell>
          <cell r="R1416">
            <v>0</v>
          </cell>
          <cell r="S1416">
            <v>141308</v>
          </cell>
          <cell r="T1416">
            <v>1413084</v>
          </cell>
          <cell r="V1416" t="str">
            <v>KIE 00762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E1416" t="str">
            <v>L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G1417" t="str">
            <v>K048</v>
          </cell>
          <cell r="H1417" t="str">
            <v>KALTIM SATRIA SAMUDERA, PT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O1417" t="str">
            <v>POS NERACA</v>
          </cell>
          <cell r="R1417">
            <v>0</v>
          </cell>
          <cell r="S1417">
            <v>1054978</v>
          </cell>
          <cell r="T1417">
            <v>1054978</v>
          </cell>
          <cell r="V1417" t="str">
            <v>KIE 00762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E1417" t="str">
            <v>L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G1418" t="str">
            <v>K048</v>
          </cell>
          <cell r="H1418" t="str">
            <v>KALTIM SATRIA SAMUDERA, PT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O1418" t="str">
            <v>UNIT BATCHING PLANT</v>
          </cell>
          <cell r="R1418">
            <v>1054978</v>
          </cell>
          <cell r="S1418">
            <v>0</v>
          </cell>
          <cell r="T1418">
            <v>1054978</v>
          </cell>
          <cell r="V1418" t="str">
            <v>KIE 00762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E1418" t="str">
            <v>L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G1419" t="str">
            <v>K048</v>
          </cell>
          <cell r="H1419" t="str">
            <v>KALTIM SATRIA SAMUDERA, PT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O1419" t="str">
            <v>POS NERACA</v>
          </cell>
          <cell r="R1419">
            <v>105498</v>
          </cell>
          <cell r="S1419">
            <v>0</v>
          </cell>
          <cell r="T1419">
            <v>1054978</v>
          </cell>
          <cell r="V1419" t="str">
            <v>KIE 00762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E1419" t="str">
            <v>L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G1420" t="str">
            <v>K048</v>
          </cell>
          <cell r="H1420" t="str">
            <v>KALTIM SATRIA SAMUDERA, PT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O1420" t="str">
            <v>POS NERACA</v>
          </cell>
          <cell r="R1420">
            <v>0</v>
          </cell>
          <cell r="S1420">
            <v>105498</v>
          </cell>
          <cell r="T1420">
            <v>1054978</v>
          </cell>
          <cell r="V1420" t="str">
            <v>KIE 00762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E1420" t="str">
            <v>L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G1421" t="str">
            <v>K027</v>
          </cell>
          <cell r="H1421" t="str">
            <v>KOPERASI KARY.PT.KIE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O1421" t="str">
            <v>POS NERACA</v>
          </cell>
          <cell r="R1421">
            <v>0</v>
          </cell>
          <cell r="S1421">
            <v>4241525</v>
          </cell>
          <cell r="T1421">
            <v>4241525</v>
          </cell>
          <cell r="V1421" t="str">
            <v>KIE 00762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E1421" t="str">
            <v>L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G1422" t="str">
            <v>K027</v>
          </cell>
          <cell r="H1422" t="str">
            <v>KOPERASI KARY.PT.KIE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O1422" t="str">
            <v>POS NERACA</v>
          </cell>
          <cell r="R1422">
            <v>4241525</v>
          </cell>
          <cell r="S1422">
            <v>0</v>
          </cell>
          <cell r="T1422">
            <v>4241525</v>
          </cell>
          <cell r="V1422" t="str">
            <v>KIE 00762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E1422" t="str">
            <v>L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G1423" t="str">
            <v>K027</v>
          </cell>
          <cell r="H1423" t="str">
            <v>KOPERASI KARY.PT.KIE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O1423" t="str">
            <v>POS NERACA</v>
          </cell>
          <cell r="R1423">
            <v>0</v>
          </cell>
          <cell r="S1423">
            <v>91743690</v>
          </cell>
          <cell r="T1423">
            <v>91743690</v>
          </cell>
          <cell r="V1423" t="str">
            <v>KIE 00762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E1423" t="str">
            <v>L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G1424" t="str">
            <v>K027</v>
          </cell>
          <cell r="H1424" t="str">
            <v>KOPERASI KARY.PT.KIE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O1424" t="str">
            <v>POS NERACA</v>
          </cell>
          <cell r="R1424">
            <v>171723690</v>
          </cell>
          <cell r="S1424">
            <v>0</v>
          </cell>
          <cell r="T1424">
            <v>91743690</v>
          </cell>
          <cell r="V1424" t="str">
            <v>KIE 00762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E1424" t="str">
            <v>L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G1425" t="str">
            <v>K027</v>
          </cell>
          <cell r="H1425" t="str">
            <v>KOPERASI KARY.PT.KIE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O1425" t="str">
            <v>POS NERACA</v>
          </cell>
          <cell r="R1425">
            <v>17172369</v>
          </cell>
          <cell r="S1425">
            <v>0</v>
          </cell>
          <cell r="T1425">
            <v>91743690</v>
          </cell>
          <cell r="V1425" t="str">
            <v>KIE 00762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E1425" t="str">
            <v>L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G1426" t="str">
            <v>K027</v>
          </cell>
          <cell r="H1426" t="str">
            <v>KOPERASI KARY.PT.KIE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O1426" t="str">
            <v>POS NERACA</v>
          </cell>
          <cell r="R1426">
            <v>0</v>
          </cell>
          <cell r="S1426">
            <v>17172369</v>
          </cell>
          <cell r="T1426">
            <v>91743690</v>
          </cell>
          <cell r="V1426" t="str">
            <v>KIE 00762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E1426" t="str">
            <v>L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G1427" t="str">
            <v>K027</v>
          </cell>
          <cell r="H1427" t="str">
            <v>KOPERASI KARY.PT.KIE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O1427" t="str">
            <v>POS NERACA</v>
          </cell>
          <cell r="R1427">
            <v>0</v>
          </cell>
          <cell r="S1427">
            <v>79980000</v>
          </cell>
          <cell r="T1427">
            <v>91743690</v>
          </cell>
          <cell r="V1427" t="str">
            <v>KIE 00762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E1427" t="str">
            <v>L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G1428" t="str">
            <v>K016</v>
          </cell>
          <cell r="H1428" t="str">
            <v>KALTIM ADVENTURE, PT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O1428" t="str">
            <v>POS NERACA</v>
          </cell>
          <cell r="R1428">
            <v>0</v>
          </cell>
          <cell r="S1428">
            <v>3911503</v>
          </cell>
          <cell r="T1428">
            <v>3911503</v>
          </cell>
          <cell r="V1428" t="str">
            <v>KIE 00762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E1428" t="str">
            <v>L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G1429" t="str">
            <v>K016</v>
          </cell>
          <cell r="H1429" t="str">
            <v>KALTIM ADVENTURE, PT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O1429" t="str">
            <v>POS NERACA</v>
          </cell>
          <cell r="R1429">
            <v>1173215</v>
          </cell>
          <cell r="S1429">
            <v>0</v>
          </cell>
          <cell r="T1429">
            <v>3911503</v>
          </cell>
          <cell r="V1429" t="str">
            <v>KIE 00762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E1429" t="str">
            <v>L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G1430" t="str">
            <v>K016</v>
          </cell>
          <cell r="H1430" t="str">
            <v>KALTIM ADVENTURE, PT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O1430" t="str">
            <v>DIV. KEUANGAN &amp; KOMERSIL</v>
          </cell>
          <cell r="R1430">
            <v>912763</v>
          </cell>
          <cell r="S1430">
            <v>0</v>
          </cell>
          <cell r="T1430">
            <v>3911503</v>
          </cell>
          <cell r="V1430" t="str">
            <v>KIE 00762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E1430" t="str">
            <v>L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G1431" t="str">
            <v>K016</v>
          </cell>
          <cell r="H1431" t="str">
            <v>KALTIM ADVENTURE, PT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O1431" t="str">
            <v>SEKRETARIAT</v>
          </cell>
          <cell r="R1431">
            <v>1825525</v>
          </cell>
          <cell r="S1431">
            <v>0</v>
          </cell>
          <cell r="T1431">
            <v>3911503</v>
          </cell>
          <cell r="V1431" t="str">
            <v>KIE 00762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E1431" t="str">
            <v>L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G1432" t="str">
            <v>K045</v>
          </cell>
          <cell r="H1432" t="str">
            <v>KALINDO ETAM, PT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O1432" t="str">
            <v>POS NERACA</v>
          </cell>
          <cell r="R1432">
            <v>0</v>
          </cell>
          <cell r="S1432">
            <v>67500000</v>
          </cell>
          <cell r="T1432">
            <v>1892110</v>
          </cell>
          <cell r="V1432" t="str">
            <v>KIE 00762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E1432" t="str">
            <v>L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G1433" t="str">
            <v>K045</v>
          </cell>
          <cell r="H1433" t="str">
            <v>KALINDO ETAM, PT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O1433" t="str">
            <v>POS NERACA</v>
          </cell>
          <cell r="R1433">
            <v>67500000</v>
          </cell>
          <cell r="S1433">
            <v>0</v>
          </cell>
          <cell r="T1433">
            <v>1892110</v>
          </cell>
          <cell r="V1433" t="str">
            <v>KIE 00762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E1433" t="str">
            <v>L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G1434" t="str">
            <v>K045</v>
          </cell>
          <cell r="H1434" t="str">
            <v>KALINDO ETAM, PT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O1434" t="str">
            <v>POS NERACA</v>
          </cell>
          <cell r="R1434">
            <v>6750000</v>
          </cell>
          <cell r="S1434">
            <v>0</v>
          </cell>
          <cell r="T1434">
            <v>1892110</v>
          </cell>
          <cell r="V1434" t="str">
            <v>KIE 00762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E1434" t="str">
            <v>L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G1435" t="str">
            <v>K045</v>
          </cell>
          <cell r="H1435" t="str">
            <v>KALINDO ETAM, PT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O1435" t="str">
            <v>POS NERACA</v>
          </cell>
          <cell r="R1435">
            <v>0</v>
          </cell>
          <cell r="S1435">
            <v>6750000</v>
          </cell>
          <cell r="T1435">
            <v>1892110</v>
          </cell>
          <cell r="V1435" t="str">
            <v>KIE 00762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E1435" t="str">
            <v>L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G1436" t="str">
            <v>A004</v>
          </cell>
          <cell r="H1436" t="str">
            <v>ASURANSI TENAGA KERJA, PT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O1436" t="str">
            <v>POS NERACA</v>
          </cell>
          <cell r="R1436">
            <v>0</v>
          </cell>
          <cell r="S1436">
            <v>5131995</v>
          </cell>
          <cell r="T1436">
            <v>5131995</v>
          </cell>
          <cell r="V1436" t="str">
            <v>BT 562167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E1436" t="str">
            <v>L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G1437" t="str">
            <v>A004</v>
          </cell>
          <cell r="H1437" t="str">
            <v>ASURANSI TENAGA KERJA, PT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O1437" t="str">
            <v>DIV. UMUM</v>
          </cell>
          <cell r="R1437">
            <v>4372916</v>
          </cell>
          <cell r="S1437">
            <v>0</v>
          </cell>
          <cell r="T1437">
            <v>5131995</v>
          </cell>
          <cell r="V1437" t="str">
            <v>BT 562167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E1437" t="str">
            <v>L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G1438" t="str">
            <v>A004</v>
          </cell>
          <cell r="H1438" t="str">
            <v>ASURANSI TENAGA KERJA, PT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O1438" t="str">
            <v>POS NERACA</v>
          </cell>
          <cell r="R1438">
            <v>759079</v>
          </cell>
          <cell r="S1438">
            <v>0</v>
          </cell>
          <cell r="T1438">
            <v>5131995</v>
          </cell>
          <cell r="V1438" t="str">
            <v>BT 562167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E1438" t="str">
            <v>L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G1439" t="str">
            <v>KK-0072</v>
          </cell>
          <cell r="H1439" t="str">
            <v>S U G E N G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O1439" t="str">
            <v>POS NERACA</v>
          </cell>
          <cell r="R1439">
            <v>0</v>
          </cell>
          <cell r="S1439">
            <v>597500</v>
          </cell>
          <cell r="T1439">
            <v>597500</v>
          </cell>
          <cell r="V1439" t="str">
            <v>KIE 00760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E1439" t="str">
            <v>L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G1440" t="str">
            <v>KK-0072</v>
          </cell>
          <cell r="H1440" t="str">
            <v>S U G E N G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O1440" t="str">
            <v>POS NERACA</v>
          </cell>
          <cell r="R1440">
            <v>597500</v>
          </cell>
          <cell r="S1440">
            <v>0</v>
          </cell>
          <cell r="T1440">
            <v>597500</v>
          </cell>
          <cell r="V1440" t="str">
            <v>KIE 00760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E1440" t="str">
            <v>L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G1441" t="str">
            <v>KK-0075</v>
          </cell>
          <cell r="H1441" t="str">
            <v>B A I A Q I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O1441" t="str">
            <v>POS NERACA</v>
          </cell>
          <cell r="R1441">
            <v>0</v>
          </cell>
          <cell r="S1441">
            <v>320000</v>
          </cell>
          <cell r="T1441">
            <v>320000</v>
          </cell>
          <cell r="V1441" t="str">
            <v>KIE 00760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E1441" t="str">
            <v>L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G1442" t="str">
            <v>KK-0075</v>
          </cell>
          <cell r="H1442" t="str">
            <v>B A I A Q I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O1442" t="str">
            <v>POS NERACA</v>
          </cell>
          <cell r="R1442">
            <v>320000</v>
          </cell>
          <cell r="S1442">
            <v>0</v>
          </cell>
          <cell r="T1442">
            <v>320000</v>
          </cell>
          <cell r="V1442" t="str">
            <v>KIE 00760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E1442" t="str">
            <v>L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G1443" t="str">
            <v>K026</v>
          </cell>
          <cell r="H1443" t="str">
            <v>KANTOR PELAYANAN PAJAK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O1443" t="str">
            <v>POS NERACA</v>
          </cell>
          <cell r="R1443">
            <v>0</v>
          </cell>
          <cell r="S1443">
            <v>32644142</v>
          </cell>
          <cell r="T1443">
            <v>32644142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E1443" t="str">
            <v>L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G1444" t="str">
            <v>K026</v>
          </cell>
          <cell r="H1444" t="str">
            <v>KANTOR PELAYANAN PAJAK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O1444" t="str">
            <v>POS NERACA</v>
          </cell>
          <cell r="R1444">
            <v>28817544</v>
          </cell>
          <cell r="S1444">
            <v>0</v>
          </cell>
          <cell r="T1444">
            <v>32644142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E1444" t="str">
            <v>L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G1445" t="str">
            <v>K026</v>
          </cell>
          <cell r="H1445" t="str">
            <v>KANTOR PELAYANAN PAJAK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O1445" t="str">
            <v>POS NERACA</v>
          </cell>
          <cell r="R1445">
            <v>1684310</v>
          </cell>
          <cell r="S1445">
            <v>0</v>
          </cell>
          <cell r="T1445">
            <v>32644142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E1445" t="str">
            <v>L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G1446" t="str">
            <v>K026</v>
          </cell>
          <cell r="H1446" t="str">
            <v>KANTOR PELAYANAN PAJAK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O1446" t="str">
            <v>POS NERACA</v>
          </cell>
          <cell r="R1446">
            <v>960000</v>
          </cell>
          <cell r="S1446">
            <v>0</v>
          </cell>
          <cell r="T1446">
            <v>32644142</v>
          </cell>
          <cell r="V1446" t="str">
            <v>CDU 870454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E1446" t="str">
            <v>L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G1447" t="str">
            <v>K026</v>
          </cell>
          <cell r="H1447" t="str">
            <v>KANTOR PELAYANAN PAJAK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O1447" t="str">
            <v>POS NERACA</v>
          </cell>
          <cell r="R1447">
            <v>196000</v>
          </cell>
          <cell r="S1447">
            <v>0</v>
          </cell>
          <cell r="T1447">
            <v>32644142</v>
          </cell>
          <cell r="V1447" t="str">
            <v>CDU 870454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E1447" t="str">
            <v>L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G1448" t="str">
            <v>K026</v>
          </cell>
          <cell r="H1448" t="str">
            <v>KANTOR PELAYANAN PAJAK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O1448" t="str">
            <v>POS NERACA</v>
          </cell>
          <cell r="R1448">
            <v>986288</v>
          </cell>
          <cell r="S1448">
            <v>0</v>
          </cell>
          <cell r="T1448">
            <v>32644142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E1448" t="str">
            <v>L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G1449" t="str">
            <v>K027</v>
          </cell>
          <cell r="H1449" t="str">
            <v>KOPERASI KARY.PT.KIE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O1449" t="str">
            <v>POS NERACA</v>
          </cell>
          <cell r="R1449">
            <v>0</v>
          </cell>
          <cell r="S1449">
            <v>2940000</v>
          </cell>
          <cell r="T1449">
            <v>2940000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E1449" t="str">
            <v>L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G1450" t="str">
            <v>K027</v>
          </cell>
          <cell r="H1450" t="str">
            <v>KOPERASI KARY.PT.KIE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O1450" t="str">
            <v>POS NERACA</v>
          </cell>
          <cell r="R1450">
            <v>2940000</v>
          </cell>
          <cell r="S1450">
            <v>0</v>
          </cell>
          <cell r="T1450">
            <v>2940000</v>
          </cell>
          <cell r="V1450" t="str">
            <v>CDU 870455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E1450" t="str">
            <v>L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G1451" t="str">
            <v>K027</v>
          </cell>
          <cell r="H1451" t="str">
            <v>KOPERASI KARY.PT.KIE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O1451" t="str">
            <v>UNIT BATCHING PLANT</v>
          </cell>
          <cell r="R1451">
            <v>294000</v>
          </cell>
          <cell r="S1451">
            <v>0</v>
          </cell>
          <cell r="T1451">
            <v>2940000</v>
          </cell>
          <cell r="V1451" t="str">
            <v>CDU 870455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E1451" t="str">
            <v>L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G1452" t="str">
            <v>K027</v>
          </cell>
          <cell r="H1452" t="str">
            <v>KOPERASI KARY.PT.KIE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O1452" t="str">
            <v>POS NERACA</v>
          </cell>
          <cell r="R1452">
            <v>0</v>
          </cell>
          <cell r="S1452">
            <v>294000</v>
          </cell>
          <cell r="T1452">
            <v>2940000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E1452" t="str">
            <v>L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G1453" t="str">
            <v>8602714</v>
          </cell>
          <cell r="H1453" t="str">
            <v>ALI HERNOWO, SH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O1453" t="str">
            <v>POS NERACA</v>
          </cell>
          <cell r="R1453">
            <v>0</v>
          </cell>
          <cell r="S1453">
            <v>5214800</v>
          </cell>
          <cell r="T1453">
            <v>5214800</v>
          </cell>
          <cell r="V1453" t="str">
            <v>KIE 00760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E1453" t="str">
            <v>L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G1454" t="str">
            <v>8602714</v>
          </cell>
          <cell r="H1454" t="str">
            <v>ALI HERNOWO, SH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O1454" t="str">
            <v>POS NERACA</v>
          </cell>
          <cell r="R1454">
            <v>5214800</v>
          </cell>
          <cell r="S1454">
            <v>0</v>
          </cell>
          <cell r="T1454">
            <v>5214800</v>
          </cell>
          <cell r="V1454" t="str">
            <v>KIE 00760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E1454" t="str">
            <v>L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G1455" t="str">
            <v>S045</v>
          </cell>
          <cell r="H1455" t="str">
            <v>SEPKAR KIE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O1455" t="str">
            <v>POS NERACA</v>
          </cell>
          <cell r="R1455">
            <v>0</v>
          </cell>
          <cell r="S1455">
            <v>122000</v>
          </cell>
          <cell r="T1455">
            <v>122000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E1455" t="str">
            <v>L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G1456" t="str">
            <v>S045</v>
          </cell>
          <cell r="H1456" t="str">
            <v>SEPKAR KIE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O1456" t="str">
            <v>POS NERACA</v>
          </cell>
          <cell r="R1456">
            <v>122000</v>
          </cell>
          <cell r="S1456">
            <v>0</v>
          </cell>
          <cell r="T1456">
            <v>122000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E1456" t="str">
            <v>L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G1457" t="str">
            <v>U009</v>
          </cell>
          <cell r="H1457" t="str">
            <v>UD. MUMPUNI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O1457" t="str">
            <v>POS NERACA</v>
          </cell>
          <cell r="R1457">
            <v>0</v>
          </cell>
          <cell r="S1457">
            <v>660000</v>
          </cell>
          <cell r="T1457">
            <v>660000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E1457" t="str">
            <v>L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G1458" t="str">
            <v>U009</v>
          </cell>
          <cell r="H1458" t="str">
            <v>UD. MUMPUNI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O1458" t="str">
            <v>PERDAGANGAN</v>
          </cell>
          <cell r="R1458">
            <v>600000</v>
          </cell>
          <cell r="S1458">
            <v>0</v>
          </cell>
          <cell r="T1458">
            <v>660000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E1458" t="str">
            <v>L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G1459" t="str">
            <v>U009</v>
          </cell>
          <cell r="H1459" t="str">
            <v>UD. MUMPUNI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O1459" t="str">
            <v>POS NERACA</v>
          </cell>
          <cell r="R1459">
            <v>60000</v>
          </cell>
          <cell r="S1459">
            <v>0</v>
          </cell>
          <cell r="T1459">
            <v>660000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E1459" t="str">
            <v>L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G1460" t="str">
            <v>R010</v>
          </cell>
          <cell r="H1460" t="str">
            <v>RASI GEMILANG, CV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O1460" t="str">
            <v>POS NERACA</v>
          </cell>
          <cell r="R1460">
            <v>0</v>
          </cell>
          <cell r="S1460">
            <v>785400</v>
          </cell>
          <cell r="T1460">
            <v>785400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E1460" t="str">
            <v>L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G1461" t="str">
            <v>R010</v>
          </cell>
          <cell r="H1461" t="str">
            <v>RASI GEMILANG, CV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O1461" t="str">
            <v>UNIT WISKIE</v>
          </cell>
          <cell r="R1461">
            <v>714000</v>
          </cell>
          <cell r="S1461">
            <v>0</v>
          </cell>
          <cell r="T1461">
            <v>785400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E1461" t="str">
            <v>L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G1462" t="str">
            <v>R010</v>
          </cell>
          <cell r="H1462" t="str">
            <v>RASI GEMILANG, CV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O1462" t="str">
            <v>POS NERACA</v>
          </cell>
          <cell r="R1462">
            <v>71400</v>
          </cell>
          <cell r="S1462">
            <v>0</v>
          </cell>
          <cell r="T1462">
            <v>785400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E1462" t="str">
            <v>L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G1463" t="str">
            <v>K016</v>
          </cell>
          <cell r="H1463" t="str">
            <v>KALTIM ADVENTURE, PT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O1463" t="str">
            <v>POS NERACA</v>
          </cell>
          <cell r="R1463">
            <v>0</v>
          </cell>
          <cell r="S1463">
            <v>1896900</v>
          </cell>
          <cell r="T1463">
            <v>1896900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E1463" t="str">
            <v>L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G1464" t="str">
            <v>K016</v>
          </cell>
          <cell r="H1464" t="str">
            <v>KALTIM ADVENTURE, PT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O1464" t="str">
            <v>POS NERACA</v>
          </cell>
          <cell r="R1464">
            <v>1896900</v>
          </cell>
          <cell r="S1464">
            <v>0</v>
          </cell>
          <cell r="T1464">
            <v>1896900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E1464" t="str">
            <v>L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G1465" t="str">
            <v>8602714</v>
          </cell>
          <cell r="H1465" t="str">
            <v>ALI HERNOWO, SH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O1465" t="str">
            <v>POS NERACA</v>
          </cell>
          <cell r="R1465">
            <v>0</v>
          </cell>
          <cell r="S1465">
            <v>237500000</v>
          </cell>
          <cell r="T1465">
            <v>237500000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E1465" t="str">
            <v>L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G1466" t="str">
            <v>8602714</v>
          </cell>
          <cell r="H1466" t="str">
            <v>ALI HERNOWO, SH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O1466" t="str">
            <v>POS NERACA</v>
          </cell>
          <cell r="R1466">
            <v>237500000</v>
          </cell>
          <cell r="S1466">
            <v>0</v>
          </cell>
          <cell r="T1466">
            <v>237500000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E1466" t="str">
            <v>L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G1467" t="str">
            <v>9100035</v>
          </cell>
          <cell r="H1467" t="str">
            <v>SUDARMANTO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O1467" t="str">
            <v>POS NERACA</v>
          </cell>
          <cell r="R1467">
            <v>0</v>
          </cell>
          <cell r="S1467">
            <v>990000</v>
          </cell>
          <cell r="T1467">
            <v>990000</v>
          </cell>
          <cell r="V1467" t="str">
            <v>CDU 820151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E1467" t="str">
            <v>L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G1468" t="str">
            <v>9100035</v>
          </cell>
          <cell r="H1468" t="str">
            <v>SUDARMANTO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O1468" t="str">
            <v>POS NERACA</v>
          </cell>
          <cell r="R1468">
            <v>990000</v>
          </cell>
          <cell r="S1468">
            <v>0</v>
          </cell>
          <cell r="T1468">
            <v>990000</v>
          </cell>
          <cell r="V1468" t="str">
            <v>CDU 820151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E1468" t="str">
            <v>L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G1469" t="str">
            <v>8602714</v>
          </cell>
          <cell r="H1469" t="str">
            <v>ALI HERNOWO, SH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O1469" t="str">
            <v>POS NERACA</v>
          </cell>
          <cell r="R1469">
            <v>0</v>
          </cell>
          <cell r="S1469">
            <v>30000000</v>
          </cell>
          <cell r="T1469">
            <v>30000000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E1469" t="str">
            <v>L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G1470" t="str">
            <v>8602714</v>
          </cell>
          <cell r="H1470" t="str">
            <v>ALI HERNOWO, SH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O1470" t="str">
            <v>POS NERACA</v>
          </cell>
          <cell r="R1470">
            <v>30000000</v>
          </cell>
          <cell r="S1470">
            <v>0</v>
          </cell>
          <cell r="T1470">
            <v>30000000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E1470" t="str">
            <v>L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G1471" t="str">
            <v>8301406</v>
          </cell>
          <cell r="H1471" t="str">
            <v>PIUS ENOS ROPA, DRS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O1471" t="str">
            <v>POS NERACA</v>
          </cell>
          <cell r="R1471">
            <v>0</v>
          </cell>
          <cell r="S1471">
            <v>5993344</v>
          </cell>
          <cell r="T1471">
            <v>5993344</v>
          </cell>
          <cell r="V1471" t="str">
            <v>KIE 00761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E1471" t="str">
            <v>L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G1472" t="str">
            <v>8301406</v>
          </cell>
          <cell r="H1472" t="str">
            <v>PIUS ENOS ROPA, DRS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O1472" t="str">
            <v>DIREKSI/DEKOM</v>
          </cell>
          <cell r="R1472">
            <v>7890244</v>
          </cell>
          <cell r="S1472">
            <v>0</v>
          </cell>
          <cell r="T1472">
            <v>5993344</v>
          </cell>
          <cell r="V1472" t="str">
            <v>KIE 00761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E1472" t="str">
            <v>L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G1473" t="str">
            <v>8301406</v>
          </cell>
          <cell r="H1473" t="str">
            <v>PIUS ENOS ROPA, DRS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O1473" t="str">
            <v>POS NERACA</v>
          </cell>
          <cell r="R1473">
            <v>0</v>
          </cell>
          <cell r="S1473">
            <v>1896900</v>
          </cell>
          <cell r="T1473">
            <v>5993344</v>
          </cell>
          <cell r="V1473" t="str">
            <v>KIE 00761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E1473" t="str">
            <v>L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G1474" t="str">
            <v>8502574</v>
          </cell>
          <cell r="H1474" t="str">
            <v>ANGGORO P.Y, IR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O1474" t="str">
            <v>POS NERACA</v>
          </cell>
          <cell r="R1474">
            <v>0</v>
          </cell>
          <cell r="S1474">
            <v>2528622</v>
          </cell>
          <cell r="T1474">
            <v>2528622</v>
          </cell>
          <cell r="V1474" t="str">
            <v>CDU 870452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E1474" t="str">
            <v>L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G1475" t="str">
            <v>8502574</v>
          </cell>
          <cell r="H1475" t="str">
            <v>ANGGORO P.Y, IR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O1475" t="str">
            <v>UNIT BATCHING PLANT</v>
          </cell>
          <cell r="R1475">
            <v>2528622</v>
          </cell>
          <cell r="S1475">
            <v>0</v>
          </cell>
          <cell r="T1475">
            <v>2528622</v>
          </cell>
          <cell r="V1475" t="str">
            <v>CDU 870452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E1475" t="str">
            <v>L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G1476" t="str">
            <v>D029</v>
          </cell>
          <cell r="H1476" t="str">
            <v>DAPAN &amp; T.H.T  PT. KIE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O1476" t="str">
            <v>POS NERACA</v>
          </cell>
          <cell r="R1476">
            <v>0</v>
          </cell>
          <cell r="S1476">
            <v>9033984</v>
          </cell>
          <cell r="T1476">
            <v>9033984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E1476" t="str">
            <v>L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G1477" t="str">
            <v>D029</v>
          </cell>
          <cell r="H1477" t="str">
            <v>DAPAN &amp; T.H.T  PT. KIE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O1477" t="str">
            <v>UNIT BATCHING PLANT</v>
          </cell>
          <cell r="R1477">
            <v>277148</v>
          </cell>
          <cell r="S1477">
            <v>0</v>
          </cell>
          <cell r="T1477">
            <v>9033984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E1477" t="str">
            <v>L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G1478" t="str">
            <v>D029</v>
          </cell>
          <cell r="H1478" t="str">
            <v>DAPAN &amp; T.H.T  PT. KIE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O1478" t="str">
            <v>UNIT WISKIE</v>
          </cell>
          <cell r="R1478">
            <v>173791</v>
          </cell>
          <cell r="S1478">
            <v>0</v>
          </cell>
          <cell r="T1478">
            <v>9033984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E1478" t="str">
            <v>L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G1479" t="str">
            <v>D029</v>
          </cell>
          <cell r="H1479" t="str">
            <v>DAPAN &amp; T.H.T  PT. KIE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O1479" t="str">
            <v>UNIT ALAT BERAT</v>
          </cell>
          <cell r="R1479">
            <v>105325</v>
          </cell>
          <cell r="S1479">
            <v>0</v>
          </cell>
          <cell r="T1479">
            <v>9033984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E1479" t="str">
            <v>L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G1480" t="str">
            <v>D029</v>
          </cell>
          <cell r="H1480" t="str">
            <v>DAPAN &amp; T.H.T  PT. KIE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O1480" t="str">
            <v>LAHAN TANJUNG HARAPAN</v>
          </cell>
          <cell r="R1480">
            <v>382939</v>
          </cell>
          <cell r="S1480">
            <v>0</v>
          </cell>
          <cell r="T1480">
            <v>9033984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E1480" t="str">
            <v>L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G1481" t="str">
            <v>D029</v>
          </cell>
          <cell r="H1481" t="str">
            <v>DAPAN &amp; T.H.T  PT. KIE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O1481" t="str">
            <v>DIVISI TEKNIK</v>
          </cell>
          <cell r="R1481">
            <v>48052</v>
          </cell>
          <cell r="S1481">
            <v>0</v>
          </cell>
          <cell r="T1481">
            <v>9033984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E1481" t="str">
            <v>L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G1482" t="str">
            <v>D029</v>
          </cell>
          <cell r="H1482" t="str">
            <v>DAPAN &amp; T.H.T  PT. KIE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O1482" t="str">
            <v>DIV. KEUANGAN &amp; KOMERSIL</v>
          </cell>
          <cell r="R1482">
            <v>78998</v>
          </cell>
          <cell r="S1482">
            <v>0</v>
          </cell>
          <cell r="T1482">
            <v>9033984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E1482" t="str">
            <v>L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G1483" t="str">
            <v>D029</v>
          </cell>
          <cell r="H1483" t="str">
            <v>DAPAN &amp; T.H.T  PT. KIE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O1483" t="str">
            <v>DIV. UMUM</v>
          </cell>
          <cell r="R1483">
            <v>439868</v>
          </cell>
          <cell r="S1483">
            <v>0</v>
          </cell>
          <cell r="T1483">
            <v>9033984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E1483" t="str">
            <v>L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G1484" t="str">
            <v>D029</v>
          </cell>
          <cell r="H1484" t="str">
            <v>DAPAN &amp; T.H.T  PT. KIE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O1484" t="str">
            <v>POS NERACA</v>
          </cell>
          <cell r="R1484">
            <v>1505664</v>
          </cell>
          <cell r="S1484">
            <v>0</v>
          </cell>
          <cell r="T1484">
            <v>9033984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E1484" t="str">
            <v>L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G1485" t="str">
            <v>D029</v>
          </cell>
          <cell r="H1485" t="str">
            <v>DAPAN &amp; T.H.T  PT. KIE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O1485" t="str">
            <v>UNIT BATCHING PLANT</v>
          </cell>
          <cell r="R1485">
            <v>831375</v>
          </cell>
          <cell r="S1485">
            <v>0</v>
          </cell>
          <cell r="T1485">
            <v>9033984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E1485" t="str">
            <v>L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G1486" t="str">
            <v>D029</v>
          </cell>
          <cell r="H1486" t="str">
            <v>DAPAN &amp; T.H.T  PT. KIE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O1486" t="str">
            <v>UNIT WISKIE</v>
          </cell>
          <cell r="R1486">
            <v>521374</v>
          </cell>
          <cell r="S1486">
            <v>0</v>
          </cell>
          <cell r="T1486">
            <v>9033984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E1486" t="str">
            <v>L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G1487" t="str">
            <v>D029</v>
          </cell>
          <cell r="H1487" t="str">
            <v>DAPAN &amp; T.H.T  PT. KIE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O1487" t="str">
            <v>UNIT ALAT BERAT</v>
          </cell>
          <cell r="R1487">
            <v>297374</v>
          </cell>
          <cell r="S1487">
            <v>0</v>
          </cell>
          <cell r="T1487">
            <v>9033984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E1487" t="str">
            <v>L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G1488" t="str">
            <v>D029</v>
          </cell>
          <cell r="H1488" t="str">
            <v>DAPAN &amp; T.H.T  PT. KIE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O1488" t="str">
            <v>LAHAN TANJUNG HARAPAN</v>
          </cell>
          <cell r="R1488">
            <v>1148820</v>
          </cell>
          <cell r="S1488">
            <v>0</v>
          </cell>
          <cell r="T1488">
            <v>9033984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E1488" t="str">
            <v>L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G1489" t="str">
            <v>D029</v>
          </cell>
          <cell r="H1489" t="str">
            <v>DAPAN &amp; T.H.T  PT. KIE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O1489" t="str">
            <v>DIVISI TEKNIK</v>
          </cell>
          <cell r="R1489">
            <v>144155</v>
          </cell>
          <cell r="S1489">
            <v>0</v>
          </cell>
          <cell r="T1489">
            <v>9033984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E1489" t="str">
            <v>L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G1490" t="str">
            <v>D029</v>
          </cell>
          <cell r="H1490" t="str">
            <v>DAPAN &amp; T.H.T  PT. KIE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O1490" t="str">
            <v>DIV. KEUANGAN &amp; KOMERSIL</v>
          </cell>
          <cell r="R1490">
            <v>236993</v>
          </cell>
          <cell r="S1490">
            <v>0</v>
          </cell>
          <cell r="T1490">
            <v>9033984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E1490" t="str">
            <v>L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G1491" t="str">
            <v>D029</v>
          </cell>
          <cell r="H1491" t="str">
            <v>DAPAN &amp; T.H.T  PT. KIE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O1491" t="str">
            <v>DIV. UMUM</v>
          </cell>
          <cell r="R1491">
            <v>1336444</v>
          </cell>
          <cell r="S1491">
            <v>0</v>
          </cell>
          <cell r="T1491">
            <v>9033984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E1491" t="str">
            <v>L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G1492" t="str">
            <v>D029</v>
          </cell>
          <cell r="H1492" t="str">
            <v>DAPAN &amp; T.H.T  PT. KIE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O1492" t="str">
            <v>POS NERACA</v>
          </cell>
          <cell r="R1492">
            <v>1505664</v>
          </cell>
          <cell r="S1492">
            <v>0</v>
          </cell>
          <cell r="T1492">
            <v>9033984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E1492" t="str">
            <v>L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G1493" t="str">
            <v>D029</v>
          </cell>
          <cell r="H1493" t="str">
            <v>DAPAN &amp; T.H.T  PT. KIE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O1493" t="str">
            <v>POS NERACA</v>
          </cell>
          <cell r="R1493">
            <v>0</v>
          </cell>
          <cell r="S1493">
            <v>292788</v>
          </cell>
          <cell r="T1493">
            <v>292788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E1493" t="str">
            <v>L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G1494" t="str">
            <v>D029</v>
          </cell>
          <cell r="H1494" t="str">
            <v>DAPAN &amp; T.H.T  PT. KIE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O1494" t="str">
            <v>DIV. KEUANGAN &amp; KOMERSIL</v>
          </cell>
          <cell r="R1494">
            <v>48798</v>
          </cell>
          <cell r="S1494">
            <v>0</v>
          </cell>
          <cell r="T1494">
            <v>292788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E1494" t="str">
            <v>L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G1495" t="str">
            <v>D029</v>
          </cell>
          <cell r="H1495" t="str">
            <v>DAPAN &amp; T.H.T  PT. KIE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O1495" t="str">
            <v>POS NERACA</v>
          </cell>
          <cell r="R1495">
            <v>48798</v>
          </cell>
          <cell r="S1495">
            <v>0</v>
          </cell>
          <cell r="T1495">
            <v>292788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E1495" t="str">
            <v>L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G1496" t="str">
            <v>D029</v>
          </cell>
          <cell r="H1496" t="str">
            <v>DAPAN &amp; T.H.T  PT. KIE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O1496" t="str">
            <v>DIV. KEUANGAN &amp; KOMERSIL</v>
          </cell>
          <cell r="R1496">
            <v>146394</v>
          </cell>
          <cell r="S1496">
            <v>0</v>
          </cell>
          <cell r="T1496">
            <v>292788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E1496" t="str">
            <v>L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G1497" t="str">
            <v>D029</v>
          </cell>
          <cell r="H1497" t="str">
            <v>DAPAN &amp; T.H.T  PT. KIE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O1497" t="str">
            <v>POS NERACA</v>
          </cell>
          <cell r="R1497">
            <v>48798</v>
          </cell>
          <cell r="S1497">
            <v>0</v>
          </cell>
          <cell r="T1497">
            <v>292788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E1497" t="str">
            <v>L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E1498">
            <v>37280</v>
          </cell>
          <cell r="G1498" t="str">
            <v>K027</v>
          </cell>
          <cell r="H1498" t="str">
            <v>KOPERASI KARY.PT.KIE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O1498" t="str">
            <v>POS NERACA</v>
          </cell>
          <cell r="R1498">
            <v>0</v>
          </cell>
          <cell r="S1498">
            <v>5464786</v>
          </cell>
          <cell r="Y1498">
            <v>37280</v>
          </cell>
          <cell r="Z1498" t="str">
            <v>PEMBAYARAN PESANGON TENAGA KERJA PERBANTUAN DARI KOPKAR KIE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G1499" t="str">
            <v>K027</v>
          </cell>
          <cell r="H1499" t="str">
            <v>KOPERASI KARY.PT.KIE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O1499" t="str">
            <v>POS NERACA</v>
          </cell>
          <cell r="R1499">
            <v>5567786</v>
          </cell>
          <cell r="S1499">
            <v>0</v>
          </cell>
          <cell r="Y1499">
            <v>37280</v>
          </cell>
          <cell r="Z1499" t="str">
            <v>PEMBAYARAN PESANGON TENAGA KERJA PERBANTUAN DARI KOPKAR KIE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G1500" t="str">
            <v>K027</v>
          </cell>
          <cell r="H1500" t="str">
            <v>KOPERASI KARY.PT.KIE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O1500" t="str">
            <v>DIV. UMUM</v>
          </cell>
          <cell r="R1500">
            <v>0</v>
          </cell>
          <cell r="S1500">
            <v>103000</v>
          </cell>
          <cell r="Y1500">
            <v>37280</v>
          </cell>
          <cell r="Z1500" t="str">
            <v>PEMBAYARAN PESANGON TENAGA KERJA PERBANTUAN DARI KOPKAR KIE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G1501" t="str">
            <v>9200073</v>
          </cell>
          <cell r="H1501" t="str">
            <v>DJOKO SUSILO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O1501" t="str">
            <v>POS NERACA</v>
          </cell>
          <cell r="R1501">
            <v>0</v>
          </cell>
          <cell r="S1501">
            <v>1892110</v>
          </cell>
          <cell r="T1501">
            <v>1892110</v>
          </cell>
          <cell r="V1501" t="str">
            <v>KIE 00762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E1501" t="str">
            <v>L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G1502" t="str">
            <v>9200073</v>
          </cell>
          <cell r="H1502" t="str">
            <v>DJOKO SUSILO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O1502" t="str">
            <v>BAG. PERENCANAAN &amp; LINGKUNGAN</v>
          </cell>
          <cell r="R1502">
            <v>140000</v>
          </cell>
          <cell r="S1502">
            <v>0</v>
          </cell>
          <cell r="T1502">
            <v>1892110</v>
          </cell>
          <cell r="V1502" t="str">
            <v>KIE 00762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E1502" t="str">
            <v>L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G1503" t="str">
            <v>9200073</v>
          </cell>
          <cell r="H1503" t="str">
            <v>DJOKO SUSILO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O1503" t="str">
            <v>SEKRETARIAT</v>
          </cell>
          <cell r="R1503">
            <v>180000</v>
          </cell>
          <cell r="S1503">
            <v>0</v>
          </cell>
          <cell r="T1503">
            <v>1892110</v>
          </cell>
          <cell r="V1503" t="str">
            <v>KIE 00762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E1503" t="str">
            <v>L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G1504" t="str">
            <v>9200073</v>
          </cell>
          <cell r="H1504" t="str">
            <v>DJOKO SUSILO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O1504" t="str">
            <v>DIREKSI/DEKOM</v>
          </cell>
          <cell r="R1504">
            <v>19200</v>
          </cell>
          <cell r="S1504">
            <v>0</v>
          </cell>
          <cell r="T1504">
            <v>1892110</v>
          </cell>
          <cell r="V1504" t="str">
            <v>KIE 00762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E1504" t="str">
            <v>L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G1505" t="str">
            <v>9200073</v>
          </cell>
          <cell r="H1505" t="str">
            <v>DJOKO SUSILO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O1505" t="str">
            <v>HUKUM &amp; PERIJINAN</v>
          </cell>
          <cell r="R1505">
            <v>25000</v>
          </cell>
          <cell r="S1505">
            <v>0</v>
          </cell>
          <cell r="T1505">
            <v>1892110</v>
          </cell>
          <cell r="V1505" t="str">
            <v>KIE 00762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E1505" t="str">
            <v>L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G1506" t="str">
            <v>9200073</v>
          </cell>
          <cell r="H1506" t="str">
            <v>DJOKO SUSILO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O1506" t="str">
            <v>UNIT BATCHING PLANT</v>
          </cell>
          <cell r="R1506">
            <v>39500</v>
          </cell>
          <cell r="S1506">
            <v>0</v>
          </cell>
          <cell r="T1506">
            <v>1892110</v>
          </cell>
          <cell r="V1506" t="str">
            <v>KIE 00762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E1506" t="str">
            <v>L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G1507" t="str">
            <v>9200073</v>
          </cell>
          <cell r="H1507" t="str">
            <v>DJOKO SUSILO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O1507" t="str">
            <v>BAGIAN UMUM</v>
          </cell>
          <cell r="R1507">
            <v>80000</v>
          </cell>
          <cell r="S1507">
            <v>0</v>
          </cell>
          <cell r="T1507">
            <v>1892110</v>
          </cell>
          <cell r="V1507" t="str">
            <v>KIE 00762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E1507" t="str">
            <v>L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G1508" t="str">
            <v>9200073</v>
          </cell>
          <cell r="H1508" t="str">
            <v>DJOKO SUSILO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O1508" t="str">
            <v>POS NERACA</v>
          </cell>
          <cell r="R1508">
            <v>48410</v>
          </cell>
          <cell r="S1508">
            <v>0</v>
          </cell>
          <cell r="T1508">
            <v>1892110</v>
          </cell>
          <cell r="V1508" t="str">
            <v>KIE 00762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E1508" t="str">
            <v>L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G1509" t="str">
            <v>9200073</v>
          </cell>
          <cell r="H1509" t="str">
            <v>DJOKO SUSILO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O1509" t="str">
            <v>UNIT WISKIE</v>
          </cell>
          <cell r="R1509">
            <v>30000</v>
          </cell>
          <cell r="S1509">
            <v>0</v>
          </cell>
          <cell r="T1509">
            <v>1892110</v>
          </cell>
          <cell r="V1509" t="str">
            <v>KIE 00762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E1509" t="str">
            <v>L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G1510" t="str">
            <v>9200073</v>
          </cell>
          <cell r="H1510" t="str">
            <v>DJOKO SUSILO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O1510" t="str">
            <v>DIREKSI/DEKOM</v>
          </cell>
          <cell r="R1510">
            <v>10000</v>
          </cell>
          <cell r="S1510">
            <v>0</v>
          </cell>
          <cell r="T1510">
            <v>1892110</v>
          </cell>
          <cell r="V1510" t="str">
            <v>KIE 00762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E1510" t="str">
            <v>L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G1511" t="str">
            <v>9200073</v>
          </cell>
          <cell r="H1511" t="str">
            <v>DJOKO SUSILO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O1511" t="str">
            <v>UNIT WISKIE</v>
          </cell>
          <cell r="R1511">
            <v>25000</v>
          </cell>
          <cell r="S1511">
            <v>0</v>
          </cell>
          <cell r="T1511">
            <v>1892110</v>
          </cell>
          <cell r="V1511" t="str">
            <v>KIE 00762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E1511" t="str">
            <v>L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G1512" t="str">
            <v>9200073</v>
          </cell>
          <cell r="H1512" t="str">
            <v>DJOKO SUSILO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O1512" t="str">
            <v>PEMBELIAN</v>
          </cell>
          <cell r="R1512">
            <v>125000</v>
          </cell>
          <cell r="S1512">
            <v>0</v>
          </cell>
          <cell r="T1512">
            <v>1892110</v>
          </cell>
          <cell r="V1512" t="str">
            <v>KIE 00762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E1512" t="str">
            <v>L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G1513" t="str">
            <v>9200073</v>
          </cell>
          <cell r="H1513" t="str">
            <v>DJOKO SUSILO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O1513" t="str">
            <v>UNIT BATCHING PLANT</v>
          </cell>
          <cell r="R1513">
            <v>135000</v>
          </cell>
          <cell r="S1513">
            <v>0</v>
          </cell>
          <cell r="T1513">
            <v>1892110</v>
          </cell>
          <cell r="V1513" t="str">
            <v>KIE 00762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E1513" t="str">
            <v>L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G1514" t="str">
            <v>9200073</v>
          </cell>
          <cell r="H1514" t="str">
            <v>DJOKO SUSILO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O1514" t="str">
            <v>LAHAN TANJUNG HARAPAN</v>
          </cell>
          <cell r="R1514">
            <v>95000</v>
          </cell>
          <cell r="S1514">
            <v>0</v>
          </cell>
          <cell r="T1514">
            <v>1892110</v>
          </cell>
          <cell r="V1514" t="str">
            <v>KIE 00762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E1514" t="str">
            <v>L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G1515" t="str">
            <v>9200073</v>
          </cell>
          <cell r="H1515" t="str">
            <v>DJOKO SUSILO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O1515" t="str">
            <v>UNIT ALAT BERAT</v>
          </cell>
          <cell r="R1515">
            <v>200000</v>
          </cell>
          <cell r="S1515">
            <v>0</v>
          </cell>
          <cell r="T1515">
            <v>1892110</v>
          </cell>
          <cell r="V1515" t="str">
            <v>KIE 00762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E1515" t="str">
            <v>L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G1516" t="str">
            <v>9200073</v>
          </cell>
          <cell r="H1516" t="str">
            <v>DJOKO SUSILO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O1516" t="str">
            <v>HUKUM &amp; PERIJINAN</v>
          </cell>
          <cell r="R1516">
            <v>130000</v>
          </cell>
          <cell r="S1516">
            <v>0</v>
          </cell>
          <cell r="T1516">
            <v>1892110</v>
          </cell>
          <cell r="V1516" t="str">
            <v>KIE 00762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E1516" t="str">
            <v>L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G1517" t="str">
            <v>9200073</v>
          </cell>
          <cell r="H1517" t="str">
            <v>DJOKO SUSILO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O1517" t="str">
            <v>UNIT BATCHING PLANT</v>
          </cell>
          <cell r="R1517">
            <v>25000</v>
          </cell>
          <cell r="S1517">
            <v>0</v>
          </cell>
          <cell r="T1517">
            <v>1892110</v>
          </cell>
          <cell r="V1517" t="str">
            <v>KIE 00762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E1517" t="str">
            <v>L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G1518" t="str">
            <v>9200073</v>
          </cell>
          <cell r="H1518" t="str">
            <v>DJOKO SUSILO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O1518" t="str">
            <v>UNIT BATCHING PLANT</v>
          </cell>
          <cell r="R1518">
            <v>90000</v>
          </cell>
          <cell r="S1518">
            <v>0</v>
          </cell>
          <cell r="T1518">
            <v>1892110</v>
          </cell>
          <cell r="V1518" t="str">
            <v>KIE 00762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E1518" t="str">
            <v>L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G1519" t="str">
            <v>9200073</v>
          </cell>
          <cell r="H1519" t="str">
            <v>DJOKO SUSILO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O1519" t="str">
            <v>BAGIAN KEUGAR</v>
          </cell>
          <cell r="R1519">
            <v>15000</v>
          </cell>
          <cell r="S1519">
            <v>0</v>
          </cell>
          <cell r="T1519">
            <v>1892110</v>
          </cell>
          <cell r="V1519" t="str">
            <v>KIE 00762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E1519" t="str">
            <v>L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G1520" t="str">
            <v>9200073</v>
          </cell>
          <cell r="H1520" t="str">
            <v>DJOKO SUSILO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O1520" t="str">
            <v>BAGIAN UMUM</v>
          </cell>
          <cell r="R1520">
            <v>100000</v>
          </cell>
          <cell r="S1520">
            <v>0</v>
          </cell>
          <cell r="T1520">
            <v>1892110</v>
          </cell>
          <cell r="V1520" t="str">
            <v>KIE 00762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E1520" t="str">
            <v>L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G1521" t="str">
            <v>9200073</v>
          </cell>
          <cell r="H1521" t="str">
            <v>DJOKO SUSILO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O1521" t="str">
            <v>UNIT BATCHING PLANT</v>
          </cell>
          <cell r="R1521">
            <v>110000</v>
          </cell>
          <cell r="S1521">
            <v>0</v>
          </cell>
          <cell r="T1521">
            <v>1892110</v>
          </cell>
          <cell r="V1521" t="str">
            <v>KIE 00762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E1521" t="str">
            <v>L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G1522" t="str">
            <v>9200073</v>
          </cell>
          <cell r="H1522" t="str">
            <v>DJOKO SUSILO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O1522" t="str">
            <v>HUKUM &amp; PERIJINAN</v>
          </cell>
          <cell r="R1522">
            <v>50000</v>
          </cell>
          <cell r="S1522">
            <v>0</v>
          </cell>
          <cell r="T1522">
            <v>1892110</v>
          </cell>
          <cell r="V1522" t="str">
            <v>KIE 00762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E1522" t="str">
            <v>L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G1523" t="str">
            <v>9200073</v>
          </cell>
          <cell r="H1523" t="str">
            <v>DJOKO SUSILO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O1523" t="str">
            <v>UNIT BATCHING PLANT</v>
          </cell>
          <cell r="R1523">
            <v>90000</v>
          </cell>
          <cell r="S1523">
            <v>0</v>
          </cell>
          <cell r="T1523">
            <v>1892110</v>
          </cell>
          <cell r="V1523" t="str">
            <v>KIE 00762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E1523" t="str">
            <v>L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G1524" t="str">
            <v>9200073</v>
          </cell>
          <cell r="H1524" t="str">
            <v>DJOKO SUSILO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O1524" t="str">
            <v>UNIT WISKIE</v>
          </cell>
          <cell r="R1524">
            <v>35000</v>
          </cell>
          <cell r="S1524">
            <v>0</v>
          </cell>
          <cell r="T1524">
            <v>1892110</v>
          </cell>
          <cell r="V1524" t="str">
            <v>KIE 00762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E1524" t="str">
            <v>L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G1525" t="str">
            <v>9200073</v>
          </cell>
          <cell r="H1525" t="str">
            <v>DJOKO SUSILO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O1525" t="str">
            <v>UNIT ALAT BERAT</v>
          </cell>
          <cell r="R1525">
            <v>95000</v>
          </cell>
          <cell r="S1525">
            <v>0</v>
          </cell>
          <cell r="T1525">
            <v>1892110</v>
          </cell>
          <cell r="V1525" t="str">
            <v>KIE 00762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E1525" t="str">
            <v>L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G1526" t="str">
            <v>8502574</v>
          </cell>
          <cell r="H1526" t="str">
            <v>ANGGORO P.Y, IR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O1526" t="str">
            <v>POS NERACA</v>
          </cell>
          <cell r="R1526">
            <v>0</v>
          </cell>
          <cell r="S1526">
            <v>2745600</v>
          </cell>
          <cell r="T1526">
            <v>2745600</v>
          </cell>
          <cell r="V1526" t="str">
            <v>CDU 870453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E1526" t="str">
            <v>L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G1527" t="str">
            <v>8502574</v>
          </cell>
          <cell r="H1527" t="str">
            <v>ANGGORO P.Y, IR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O1527" t="str">
            <v>POS NERACA</v>
          </cell>
          <cell r="R1527">
            <v>2745600</v>
          </cell>
          <cell r="S1527">
            <v>0</v>
          </cell>
          <cell r="T1527">
            <v>2745600</v>
          </cell>
          <cell r="V1527" t="str">
            <v>CDU 870453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E1527" t="str">
            <v>L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G1528" t="str">
            <v>9200073</v>
          </cell>
          <cell r="H1528" t="str">
            <v>DJOKO SUSILO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O1528" t="str">
            <v>POS NERACA</v>
          </cell>
          <cell r="R1528">
            <v>0</v>
          </cell>
          <cell r="S1528">
            <v>1174026</v>
          </cell>
          <cell r="T1528">
            <v>1174026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E1528" t="str">
            <v>L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G1529" t="str">
            <v>9200073</v>
          </cell>
          <cell r="H1529" t="str">
            <v>DJOKO SUSILO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O1529" t="str">
            <v>DIV. KEUANGAN &amp; KOMERSIL</v>
          </cell>
          <cell r="R1529">
            <v>1174026</v>
          </cell>
          <cell r="S1529">
            <v>0</v>
          </cell>
          <cell r="T1529">
            <v>1174026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E1529" t="str">
            <v>L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G1530" t="str">
            <v>K016</v>
          </cell>
          <cell r="H1530" t="str">
            <v>KALTIM ADVENTURE, PT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O1530" t="str">
            <v>POS NERACA</v>
          </cell>
          <cell r="R1530">
            <v>0</v>
          </cell>
          <cell r="S1530">
            <v>2751203</v>
          </cell>
          <cell r="T1530">
            <v>2751203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E1530" t="str">
            <v>L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G1531" t="str">
            <v>K016</v>
          </cell>
          <cell r="H1531" t="str">
            <v>KALTIM ADVENTURE, PT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O1531" t="str">
            <v>DIREKSI/DEKOM</v>
          </cell>
          <cell r="R1531">
            <v>2751203</v>
          </cell>
          <cell r="S1531">
            <v>0</v>
          </cell>
          <cell r="T1531">
            <v>2751203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E1531" t="str">
            <v>L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G1532" t="str">
            <v>8602714</v>
          </cell>
          <cell r="H1532" t="str">
            <v>ALI HERNOWO, SH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O1532" t="str">
            <v>POS NERACA</v>
          </cell>
          <cell r="R1532">
            <v>0</v>
          </cell>
          <cell r="S1532">
            <v>850000</v>
          </cell>
          <cell r="T1532">
            <v>850000</v>
          </cell>
          <cell r="V1532" t="str">
            <v>CDU 870454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E1532" t="str">
            <v>L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G1533" t="str">
            <v>8602714</v>
          </cell>
          <cell r="H1533" t="str">
            <v>ALI HERNOWO, SH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O1533" t="str">
            <v>POS NERACA</v>
          </cell>
          <cell r="R1533">
            <v>850000</v>
          </cell>
          <cell r="S1533">
            <v>0</v>
          </cell>
          <cell r="T1533">
            <v>850000</v>
          </cell>
          <cell r="V1533" t="str">
            <v>CDU 870454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E1533" t="str">
            <v>L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G1534" t="str">
            <v>8401891</v>
          </cell>
          <cell r="H1534" t="str">
            <v>SYAMSUDDIN YUNUS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O1534" t="str">
            <v>POS NERACA</v>
          </cell>
          <cell r="R1534">
            <v>0</v>
          </cell>
          <cell r="S1534">
            <v>900000</v>
          </cell>
          <cell r="T1534">
            <v>900000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E1534" t="str">
            <v>L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G1535" t="str">
            <v>8401891</v>
          </cell>
          <cell r="H1535" t="str">
            <v>SYAMSUDDIN YUNUS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O1535" t="str">
            <v>SEKRETARIAT</v>
          </cell>
          <cell r="R1535">
            <v>900000</v>
          </cell>
          <cell r="S1535">
            <v>0</v>
          </cell>
          <cell r="T1535">
            <v>900000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E1535" t="str">
            <v>L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G1536" t="str">
            <v>8602714</v>
          </cell>
          <cell r="H1536" t="str">
            <v>ALI HERNOWO, SH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O1536" t="str">
            <v>POS NERACA</v>
          </cell>
          <cell r="R1536">
            <v>0</v>
          </cell>
          <cell r="S1536">
            <v>1590000</v>
          </cell>
          <cell r="T1536">
            <v>1590000</v>
          </cell>
          <cell r="V1536" t="str">
            <v>CDU 870455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E1536" t="str">
            <v>L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G1537" t="str">
            <v>8602714</v>
          </cell>
          <cell r="H1537" t="str">
            <v>ALI HERNOWO, SH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O1537" t="str">
            <v>POS NERACA</v>
          </cell>
          <cell r="R1537">
            <v>1590000</v>
          </cell>
          <cell r="S1537">
            <v>0</v>
          </cell>
          <cell r="T1537">
            <v>1590000</v>
          </cell>
          <cell r="V1537" t="str">
            <v>CDU 870455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E1537" t="str">
            <v>L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G1538" t="str">
            <v>K027</v>
          </cell>
          <cell r="H1538" t="str">
            <v>KOPERASI KARY.PT.KIE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O1538" t="str">
            <v>POS NERACA</v>
          </cell>
          <cell r="R1538">
            <v>0</v>
          </cell>
          <cell r="S1538">
            <v>79980000</v>
          </cell>
          <cell r="T1538">
            <v>79980000</v>
          </cell>
          <cell r="V1538" t="str">
            <v>KIE 00765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E1538" t="str">
            <v>L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G1539" t="str">
            <v>K027</v>
          </cell>
          <cell r="H1539" t="str">
            <v>KOPERASI KARY.PT.KIE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O1539" t="str">
            <v>POS NERACA</v>
          </cell>
          <cell r="R1539">
            <v>79980000</v>
          </cell>
          <cell r="S1539">
            <v>0</v>
          </cell>
          <cell r="T1539">
            <v>79980000</v>
          </cell>
          <cell r="V1539" t="str">
            <v>KIE 00765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E1539" t="str">
            <v>L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G1540" t="str">
            <v>K027</v>
          </cell>
          <cell r="H1540" t="str">
            <v>KOPERASI KARY.PT.KIE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O1540" t="str">
            <v>POS NERACA</v>
          </cell>
          <cell r="R1540">
            <v>0</v>
          </cell>
          <cell r="S1540">
            <v>1750000</v>
          </cell>
          <cell r="T1540">
            <v>1750000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E1540" t="str">
            <v>L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G1541" t="str">
            <v>K027</v>
          </cell>
          <cell r="H1541" t="str">
            <v>KOPERASI KARY.PT.KIE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O1541" t="str">
            <v>POS NERACA</v>
          </cell>
          <cell r="R1541">
            <v>1750000</v>
          </cell>
          <cell r="S1541">
            <v>0</v>
          </cell>
          <cell r="T1541">
            <v>1750000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E1541" t="str">
            <v>L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G1542" t="str">
            <v>K027</v>
          </cell>
          <cell r="H1542" t="str">
            <v>KOPERASI KARY.PT.KIE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O1542" t="str">
            <v>UNIT ALAT BERAT</v>
          </cell>
          <cell r="R1542">
            <v>54124</v>
          </cell>
          <cell r="S1542">
            <v>0</v>
          </cell>
          <cell r="T1542">
            <v>1750000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E1542" t="str">
            <v>L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G1543" t="str">
            <v>K027</v>
          </cell>
          <cell r="H1543" t="str">
            <v>KOPERASI KARY.PT.KIE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O1543" t="str">
            <v>POS NERACA</v>
          </cell>
          <cell r="R1543">
            <v>180412</v>
          </cell>
          <cell r="S1543">
            <v>0</v>
          </cell>
          <cell r="T1543">
            <v>1750000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E1543" t="str">
            <v>L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G1544" t="str">
            <v>K027</v>
          </cell>
          <cell r="H1544" t="str">
            <v>KOPERASI KARY.PT.KIE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O1544" t="str">
            <v>POS NERACA</v>
          </cell>
          <cell r="R1544">
            <v>0</v>
          </cell>
          <cell r="S1544">
            <v>180412</v>
          </cell>
          <cell r="T1544">
            <v>1750000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E1544" t="str">
            <v>L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G1545" t="str">
            <v>K027</v>
          </cell>
          <cell r="H1545" t="str">
            <v>KOPERASI KARY.PT.KIE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O1545" t="str">
            <v>POS NERACA</v>
          </cell>
          <cell r="R1545">
            <v>0</v>
          </cell>
          <cell r="S1545">
            <v>54124</v>
          </cell>
          <cell r="T1545">
            <v>1750000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E1545" t="str">
            <v>L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G1546" t="str">
            <v>K048</v>
          </cell>
          <cell r="H1546" t="str">
            <v>KALTIM SATRIA SAMUDERA, PT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O1546" t="str">
            <v>POS NERACA</v>
          </cell>
          <cell r="R1546">
            <v>0</v>
          </cell>
          <cell r="S1546">
            <v>1848173</v>
          </cell>
          <cell r="T1546">
            <v>1848173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E1546" t="str">
            <v>L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G1547" t="str">
            <v>K048</v>
          </cell>
          <cell r="H1547" t="str">
            <v>KALTIM SATRIA SAMUDERA, PT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O1547" t="str">
            <v>UNIT BATCHING PLANT</v>
          </cell>
          <cell r="R1547">
            <v>1848173</v>
          </cell>
          <cell r="S1547">
            <v>0</v>
          </cell>
          <cell r="T1547">
            <v>1848173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E1547" t="str">
            <v>L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G1548" t="str">
            <v>K048</v>
          </cell>
          <cell r="H1548" t="str">
            <v>KALTIM SATRIA SAMUDERA, PT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O1548" t="str">
            <v>POS NERACA</v>
          </cell>
          <cell r="R1548">
            <v>184817</v>
          </cell>
          <cell r="S1548">
            <v>0</v>
          </cell>
          <cell r="T1548">
            <v>1848173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E1548" t="str">
            <v>L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G1549" t="str">
            <v>K048</v>
          </cell>
          <cell r="H1549" t="str">
            <v>KALTIM SATRIA SAMUDERA, PT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O1549" t="str">
            <v>POS NERACA</v>
          </cell>
          <cell r="R1549">
            <v>0</v>
          </cell>
          <cell r="S1549">
            <v>184817</v>
          </cell>
          <cell r="T1549">
            <v>1848173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E1549" t="str">
            <v>L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G1550" t="str">
            <v>K048</v>
          </cell>
          <cell r="H1550" t="str">
            <v>KALTIM SATRIA SAMUDERA, PT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O1550" t="str">
            <v>POS NERACA</v>
          </cell>
          <cell r="R1550">
            <v>0</v>
          </cell>
          <cell r="S1550">
            <v>1363258</v>
          </cell>
          <cell r="T1550">
            <v>1363258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E1550" t="str">
            <v>L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G1551" t="str">
            <v>K048</v>
          </cell>
          <cell r="H1551" t="str">
            <v>KALTIM SATRIA SAMUDERA, PT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O1551" t="str">
            <v>UNIT BATCHING PLANT</v>
          </cell>
          <cell r="R1551">
            <v>1363258</v>
          </cell>
          <cell r="S1551">
            <v>0</v>
          </cell>
          <cell r="T1551">
            <v>1363258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E1551" t="str">
            <v>L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G1552" t="str">
            <v>K048</v>
          </cell>
          <cell r="H1552" t="str">
            <v>KALTIM SATRIA SAMUDERA, PT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O1552" t="str">
            <v>POS NERACA</v>
          </cell>
          <cell r="R1552">
            <v>136325</v>
          </cell>
          <cell r="S1552">
            <v>0</v>
          </cell>
          <cell r="T1552">
            <v>1363258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E1552" t="str">
            <v>L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G1553" t="str">
            <v>K048</v>
          </cell>
          <cell r="H1553" t="str">
            <v>KALTIM SATRIA SAMUDERA, PT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O1553" t="str">
            <v>POS NERACA</v>
          </cell>
          <cell r="R1553">
            <v>0</v>
          </cell>
          <cell r="S1553">
            <v>136325</v>
          </cell>
          <cell r="T1553">
            <v>1363258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E1553" t="str">
            <v>L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G1554" t="str">
            <v>K048</v>
          </cell>
          <cell r="H1554" t="str">
            <v>KALTIM SATRIA SAMUDERA, PT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O1554" t="str">
            <v>POS NERACA</v>
          </cell>
          <cell r="R1554">
            <v>0</v>
          </cell>
          <cell r="S1554">
            <v>1388672</v>
          </cell>
          <cell r="T1554">
            <v>1388672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E1554" t="str">
            <v>L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G1555" t="str">
            <v>K048</v>
          </cell>
          <cell r="H1555" t="str">
            <v>KALTIM SATRIA SAMUDERA, PT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O1555" t="str">
            <v>UNIT BATCHING PLANT</v>
          </cell>
          <cell r="R1555">
            <v>1388672</v>
          </cell>
          <cell r="S1555">
            <v>0</v>
          </cell>
          <cell r="T1555">
            <v>1388672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E1555" t="str">
            <v>L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G1556" t="str">
            <v>K048</v>
          </cell>
          <cell r="H1556" t="str">
            <v>KALTIM SATRIA SAMUDERA, PT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O1556" t="str">
            <v>POS NERACA</v>
          </cell>
          <cell r="R1556">
            <v>138867</v>
          </cell>
          <cell r="S1556">
            <v>0</v>
          </cell>
          <cell r="T1556">
            <v>1388672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E1556" t="str">
            <v>L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G1557" t="str">
            <v>K048</v>
          </cell>
          <cell r="H1557" t="str">
            <v>KALTIM SATRIA SAMUDERA, PT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O1557" t="str">
            <v>POS NERACA</v>
          </cell>
          <cell r="R1557">
            <v>0</v>
          </cell>
          <cell r="S1557">
            <v>138867</v>
          </cell>
          <cell r="T1557">
            <v>1388672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E1557" t="str">
            <v>L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G1558" t="str">
            <v>K027</v>
          </cell>
          <cell r="H1558" t="str">
            <v>KOPERASI KARY.PT.KIE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O1558" t="str">
            <v>POS NERACA</v>
          </cell>
          <cell r="R1558">
            <v>0</v>
          </cell>
          <cell r="S1558">
            <v>1750000</v>
          </cell>
          <cell r="T1558">
            <v>1750000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E1558" t="str">
            <v>L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G1559" t="str">
            <v>K027</v>
          </cell>
          <cell r="H1559" t="str">
            <v>KOPERASI KARY.PT.KIE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O1559" t="str">
            <v>POS NERACA</v>
          </cell>
          <cell r="R1559">
            <v>1750000</v>
          </cell>
          <cell r="S1559">
            <v>0</v>
          </cell>
          <cell r="T1559">
            <v>1750000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E1559" t="str">
            <v>L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G1560" t="str">
            <v>K027</v>
          </cell>
          <cell r="H1560" t="str">
            <v>KOPERASI KARY.PT.KIE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O1560" t="str">
            <v>UNIT BATCHING PLANT</v>
          </cell>
          <cell r="R1560">
            <v>54124</v>
          </cell>
          <cell r="S1560">
            <v>0</v>
          </cell>
          <cell r="T1560">
            <v>1750000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E1560" t="str">
            <v>L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G1561" t="str">
            <v>K027</v>
          </cell>
          <cell r="H1561" t="str">
            <v>KOPERASI KARY.PT.KIE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O1561" t="str">
            <v>POS NERACA</v>
          </cell>
          <cell r="R1561">
            <v>180412</v>
          </cell>
          <cell r="S1561">
            <v>0</v>
          </cell>
          <cell r="T1561">
            <v>1750000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E1561" t="str">
            <v>L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G1562" t="str">
            <v>K027</v>
          </cell>
          <cell r="H1562" t="str">
            <v>KOPERASI KARY.PT.KIE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O1562" t="str">
            <v>POS NERACA</v>
          </cell>
          <cell r="R1562">
            <v>0</v>
          </cell>
          <cell r="S1562">
            <v>180412</v>
          </cell>
          <cell r="T1562">
            <v>1750000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E1562" t="str">
            <v>L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G1563" t="str">
            <v>K027</v>
          </cell>
          <cell r="H1563" t="str">
            <v>KOPERASI KARY.PT.KIE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O1563" t="str">
            <v>POS NERACA</v>
          </cell>
          <cell r="R1563">
            <v>0</v>
          </cell>
          <cell r="S1563">
            <v>54124</v>
          </cell>
          <cell r="T1563">
            <v>1750000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E1563" t="str">
            <v>L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G1564" t="str">
            <v>K027</v>
          </cell>
          <cell r="H1564" t="str">
            <v>KOPERASI KARY.PT.KIE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O1564" t="str">
            <v>POS NERACA</v>
          </cell>
          <cell r="R1564">
            <v>0</v>
          </cell>
          <cell r="S1564">
            <v>89834098</v>
          </cell>
          <cell r="T1564">
            <v>89834098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E1564" t="str">
            <v>L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G1565" t="str">
            <v>K027</v>
          </cell>
          <cell r="H1565" t="str">
            <v>KOPERASI KARY.PT.KIE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O1565" t="str">
            <v>POS NERACA</v>
          </cell>
          <cell r="R1565">
            <v>169814098</v>
          </cell>
          <cell r="S1565">
            <v>0</v>
          </cell>
          <cell r="T1565">
            <v>89834098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E1565" t="str">
            <v>L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G1566" t="str">
            <v>K027</v>
          </cell>
          <cell r="H1566" t="str">
            <v>KOPERASI KARY.PT.KIE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O1566" t="str">
            <v>POS NERACA</v>
          </cell>
          <cell r="R1566">
            <v>16981410</v>
          </cell>
          <cell r="S1566">
            <v>0</v>
          </cell>
          <cell r="T1566">
            <v>89834098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E1566" t="str">
            <v>L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G1567" t="str">
            <v>K027</v>
          </cell>
          <cell r="H1567" t="str">
            <v>KOPERASI KARY.PT.KIE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O1567" t="str">
            <v>POS NERACA</v>
          </cell>
          <cell r="R1567">
            <v>0</v>
          </cell>
          <cell r="S1567">
            <v>16981410</v>
          </cell>
          <cell r="T1567">
            <v>89834098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E1567" t="str">
            <v>L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G1568" t="str">
            <v>K027</v>
          </cell>
          <cell r="H1568" t="str">
            <v>KOPERASI KARY.PT.KIE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O1568" t="str">
            <v>POS NERACA</v>
          </cell>
          <cell r="R1568">
            <v>0</v>
          </cell>
          <cell r="S1568">
            <v>79980000</v>
          </cell>
          <cell r="T1568">
            <v>89834098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E1568" t="str">
            <v>L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G1569" t="str">
            <v>K027</v>
          </cell>
          <cell r="H1569" t="str">
            <v>KOPERASI KARY.PT.KIE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O1569" t="str">
            <v>POS NERACA</v>
          </cell>
          <cell r="R1569">
            <v>0</v>
          </cell>
          <cell r="S1569">
            <v>5500000</v>
          </cell>
          <cell r="T1569">
            <v>1732250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E1569" t="str">
            <v>L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G1570" t="str">
            <v>K027</v>
          </cell>
          <cell r="H1570" t="str">
            <v>KOPERASI KARY.PT.KIE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O1570" t="str">
            <v>POS NERACA</v>
          </cell>
          <cell r="R1570">
            <v>5500000</v>
          </cell>
          <cell r="S1570">
            <v>0</v>
          </cell>
          <cell r="T1570">
            <v>1732250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E1570" t="str">
            <v>L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E1571">
            <v>37285</v>
          </cell>
          <cell r="G1571" t="str">
            <v>K027</v>
          </cell>
          <cell r="H1571" t="str">
            <v>KOPERASI KARY.PT.KIE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O1571" t="str">
            <v>DIV. UMUM</v>
          </cell>
          <cell r="R1571">
            <v>170103</v>
          </cell>
          <cell r="S1571">
            <v>0</v>
          </cell>
          <cell r="Y1571">
            <v>37285</v>
          </cell>
          <cell r="Z1571" t="str">
            <v>PEMBY SEWA PAKAI 1 KIJANG KRISTA INV.03/KK-KIE/I/01/02/BTG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C1572" t="str">
            <v>MM/00104/V/01/02/BTG</v>
          </cell>
          <cell r="E1572">
            <v>37285</v>
          </cell>
          <cell r="G1572" t="str">
            <v>K027</v>
          </cell>
          <cell r="H1572" t="str">
            <v>KOPERASI KARY.PT.KIE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O1572" t="str">
            <v>POS NERACA</v>
          </cell>
          <cell r="R1572">
            <v>567010</v>
          </cell>
          <cell r="S1572">
            <v>0</v>
          </cell>
          <cell r="Y1572">
            <v>37285</v>
          </cell>
          <cell r="Z1572" t="str">
            <v>PEMBY SEWA PAKAI 1 KIJANG KRISTA INV.03/KK-KIE/I/01/02/BTG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C1573" t="str">
            <v>MM/00104/V/01/02/BTG</v>
          </cell>
          <cell r="E1573">
            <v>37285</v>
          </cell>
          <cell r="G1573" t="str">
            <v>K027</v>
          </cell>
          <cell r="H1573" t="str">
            <v>KOPERASI KARY.PT.KIE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O1573" t="str">
            <v>POS NERACA</v>
          </cell>
          <cell r="R1573">
            <v>0</v>
          </cell>
          <cell r="S1573">
            <v>567010</v>
          </cell>
          <cell r="Y1573">
            <v>37285</v>
          </cell>
          <cell r="Z1573" t="str">
            <v>PEMBY SEWA PAKAI 1 KIJANG KRISTA INV.03/KK-KIE/I/01/02/BTG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C1574" t="str">
            <v>MM/00104/V/01/02/BTG</v>
          </cell>
          <cell r="E1574">
            <v>37285</v>
          </cell>
          <cell r="G1574" t="str">
            <v>K027</v>
          </cell>
          <cell r="H1574" t="str">
            <v>KOPERASI KARY.PT.KIE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O1574" t="str">
            <v>POS NERACA</v>
          </cell>
          <cell r="R1574">
            <v>0</v>
          </cell>
          <cell r="S1574">
            <v>170103</v>
          </cell>
          <cell r="Y1574">
            <v>37285</v>
          </cell>
          <cell r="Z1574" t="str">
            <v>PEMBY SEWA PAKAI 1 KIJANG KRISTA INV.03/KK-KIE/I/01/02/BTG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G1575" t="str">
            <v>K027</v>
          </cell>
          <cell r="H1575" t="str">
            <v>KOPERASI KARY.PT.KIE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O1575" t="str">
            <v>POS NERACA</v>
          </cell>
          <cell r="R1575">
            <v>0</v>
          </cell>
          <cell r="S1575">
            <v>1750000</v>
          </cell>
          <cell r="T1575">
            <v>1750000</v>
          </cell>
          <cell r="V1575" t="str">
            <v>KIE 00765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E1575" t="str">
            <v>L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G1576" t="str">
            <v>K027</v>
          </cell>
          <cell r="H1576" t="str">
            <v>KOPERASI KARY.PT.KIE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O1576" t="str">
            <v>POS NERACA</v>
          </cell>
          <cell r="R1576">
            <v>1750000</v>
          </cell>
          <cell r="S1576">
            <v>0</v>
          </cell>
          <cell r="T1576">
            <v>1750000</v>
          </cell>
          <cell r="V1576" t="str">
            <v>KIE 00765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E1576" t="str">
            <v>L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G1577" t="str">
            <v>K027</v>
          </cell>
          <cell r="H1577" t="str">
            <v>KOPERASI KARY.PT.KIE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O1577" t="str">
            <v>UNIT BATCHING PLANT</v>
          </cell>
          <cell r="R1577">
            <v>54124</v>
          </cell>
          <cell r="S1577">
            <v>0</v>
          </cell>
          <cell r="T1577">
            <v>1750000</v>
          </cell>
          <cell r="V1577" t="str">
            <v>KIE 00765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E1577" t="str">
            <v>L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G1578" t="str">
            <v>K027</v>
          </cell>
          <cell r="H1578" t="str">
            <v>KOPERASI KARY.PT.KIE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O1578" t="str">
            <v>POS NERACA</v>
          </cell>
          <cell r="R1578">
            <v>180412</v>
          </cell>
          <cell r="S1578">
            <v>0</v>
          </cell>
          <cell r="T1578">
            <v>1750000</v>
          </cell>
          <cell r="V1578" t="str">
            <v>KIE 00765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E1578" t="str">
            <v>L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G1579" t="str">
            <v>K027</v>
          </cell>
          <cell r="H1579" t="str">
            <v>KOPERASI KARY.PT.KIE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O1579" t="str">
            <v>POS NERACA</v>
          </cell>
          <cell r="R1579">
            <v>0</v>
          </cell>
          <cell r="S1579">
            <v>180412</v>
          </cell>
          <cell r="T1579">
            <v>1750000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E1579" t="str">
            <v>L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G1580" t="str">
            <v>K027</v>
          </cell>
          <cell r="H1580" t="str">
            <v>KOPERASI KARY.PT.KIE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O1580" t="str">
            <v>POS NERACA</v>
          </cell>
          <cell r="R1580">
            <v>0</v>
          </cell>
          <cell r="S1580">
            <v>54124</v>
          </cell>
          <cell r="T1580">
            <v>1750000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E1580" t="str">
            <v>L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G1581" t="str">
            <v>K027</v>
          </cell>
          <cell r="H1581" t="str">
            <v>KOPERASI KARY.PT.KIE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O1581" t="str">
            <v>POS NERACA</v>
          </cell>
          <cell r="R1581">
            <v>0</v>
          </cell>
          <cell r="S1581">
            <v>5500000</v>
          </cell>
          <cell r="Y1581">
            <v>37285</v>
          </cell>
          <cell r="Z1581" t="str">
            <v>PEMBY SEWA PAKAI 1 KIJANG KRISTA INV.05/KK-KIE/I/01/02/BTG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G1582" t="str">
            <v>K027</v>
          </cell>
          <cell r="H1582" t="str">
            <v>KOPERASI KARY.PT.KIE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O1582" t="str">
            <v>POS NERACA</v>
          </cell>
          <cell r="R1582">
            <v>5500000</v>
          </cell>
          <cell r="S1582">
            <v>0</v>
          </cell>
          <cell r="Y1582">
            <v>37285</v>
          </cell>
          <cell r="Z1582" t="str">
            <v>PEMBY SEWA PAKAI 1 KIJANG KRISTA INV.05/KK-KIE/I/01/02/BTG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C1583" t="str">
            <v>MM/00106/V/01/02/BTG</v>
          </cell>
          <cell r="E1583">
            <v>37285</v>
          </cell>
          <cell r="G1583" t="str">
            <v>K027</v>
          </cell>
          <cell r="H1583" t="str">
            <v>KOPERASI KARY.PT.KIE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O1583" t="str">
            <v>DIVISI TEKNIK</v>
          </cell>
          <cell r="R1583">
            <v>170103</v>
          </cell>
          <cell r="S1583">
            <v>0</v>
          </cell>
          <cell r="Y1583">
            <v>37285</v>
          </cell>
          <cell r="Z1583" t="str">
            <v>PEMBY SEWA PAKAI 1 KIJANG KRISTA INV.05/KK-KIE/I/01/02/BTG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G1584" t="str">
            <v>K027</v>
          </cell>
          <cell r="H1584" t="str">
            <v>KOPERASI KARY.PT.KIE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O1584" t="str">
            <v>POS NERACA</v>
          </cell>
          <cell r="R1584">
            <v>567010</v>
          </cell>
          <cell r="S1584">
            <v>0</v>
          </cell>
          <cell r="T1584">
            <v>277750</v>
          </cell>
          <cell r="V1584" t="str">
            <v>KIE 00765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E1584" t="str">
            <v>L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G1585" t="str">
            <v>K027</v>
          </cell>
          <cell r="H1585" t="str">
            <v>KOPERASI KARY.PT.KIE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O1585" t="str">
            <v>POS NERACA</v>
          </cell>
          <cell r="R1585">
            <v>0</v>
          </cell>
          <cell r="S1585">
            <v>567010</v>
          </cell>
          <cell r="T1585">
            <v>277750</v>
          </cell>
          <cell r="V1585" t="str">
            <v>KIE 00765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E1585" t="str">
            <v>L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E1586">
            <v>37285</v>
          </cell>
          <cell r="G1586" t="str">
            <v>K027</v>
          </cell>
          <cell r="H1586" t="str">
            <v>KOPERASI KARY.PT.KIE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O1586" t="str">
            <v>POS NERACA</v>
          </cell>
          <cell r="R1586">
            <v>0</v>
          </cell>
          <cell r="S1586">
            <v>170103</v>
          </cell>
          <cell r="Y1586">
            <v>37285</v>
          </cell>
          <cell r="Z1586" t="str">
            <v>PEMBY SEWA PAKAI 1 KIJANG KRISTA INV.05/KK-KIE/I/01/02/BTG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G1587" t="str">
            <v>K027</v>
          </cell>
          <cell r="H1587" t="str">
            <v>KOPERASI KARY.PT.KIE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O1587" t="str">
            <v>POS NERACA</v>
          </cell>
          <cell r="R1587">
            <v>0</v>
          </cell>
          <cell r="S1587">
            <v>5500000</v>
          </cell>
          <cell r="Y1587">
            <v>37285</v>
          </cell>
          <cell r="Z1587" t="str">
            <v>PEMBY SEWA PAKAI 1 KIJANG KRISTA INV.04/KK-KIE/I/01/02/BTG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E1588">
            <v>37285</v>
          </cell>
          <cell r="G1588" t="str">
            <v>K027</v>
          </cell>
          <cell r="H1588" t="str">
            <v>KOPERASI KARY.PT.KIE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O1588" t="str">
            <v>POS NERACA</v>
          </cell>
          <cell r="R1588">
            <v>5500000</v>
          </cell>
          <cell r="S1588">
            <v>0</v>
          </cell>
          <cell r="Y1588">
            <v>37285</v>
          </cell>
          <cell r="Z1588" t="str">
            <v>PEMBY SEWA PAKAI 1 KIJANG KRISTA INV.04/KK-KIE/I/01/02/BTG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C1589" t="str">
            <v>MM/00107/V/01/02/BTG</v>
          </cell>
          <cell r="E1589">
            <v>37285</v>
          </cell>
          <cell r="G1589" t="str">
            <v>K027</v>
          </cell>
          <cell r="H1589" t="str">
            <v>KOPERASI KARY.PT.KIE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O1589" t="str">
            <v>DIV. KEUANGAN &amp; KOMERSIL</v>
          </cell>
          <cell r="R1589">
            <v>170103</v>
          </cell>
          <cell r="S1589">
            <v>0</v>
          </cell>
          <cell r="Y1589">
            <v>37285</v>
          </cell>
          <cell r="Z1589" t="str">
            <v>PEMBY SEWA PAKAI 1 KIJANG KRISTA INV.04/KK-KIE/I/01/02/BTG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C1590" t="str">
            <v>MM/00107/V/01/02/BTG</v>
          </cell>
          <cell r="E1590">
            <v>37285</v>
          </cell>
          <cell r="G1590" t="str">
            <v>K027</v>
          </cell>
          <cell r="H1590" t="str">
            <v>KOPERASI KARY.PT.KIE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O1590" t="str">
            <v>POS NERACA</v>
          </cell>
          <cell r="R1590">
            <v>567010</v>
          </cell>
          <cell r="S1590">
            <v>0</v>
          </cell>
          <cell r="Y1590">
            <v>37285</v>
          </cell>
          <cell r="Z1590" t="str">
            <v>PEMBY SEWA PAKAI 1 KIJANG KRISTA INV.04/KK-KIE/I/01/02/BTG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C1591" t="str">
            <v>MM/00107/V/01/02/BTG</v>
          </cell>
          <cell r="E1591">
            <v>37285</v>
          </cell>
          <cell r="G1591" t="str">
            <v>K027</v>
          </cell>
          <cell r="H1591" t="str">
            <v>KOPERASI KARY.PT.KIE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O1591" t="str">
            <v>POS NERACA</v>
          </cell>
          <cell r="R1591">
            <v>0</v>
          </cell>
          <cell r="S1591">
            <v>567010</v>
          </cell>
          <cell r="Y1591">
            <v>37285</v>
          </cell>
          <cell r="Z1591" t="str">
            <v>PEMBY SEWA PAKAI 1 KIJANG KRISTA INV.04/KK-KIE/I/01/02/BTG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E1592">
            <v>37285</v>
          </cell>
          <cell r="G1592" t="str">
            <v>K027</v>
          </cell>
          <cell r="H1592" t="str">
            <v>KOPERASI KARY.PT.KIE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O1592" t="str">
            <v>POS NERACA</v>
          </cell>
          <cell r="R1592">
            <v>0</v>
          </cell>
          <cell r="S1592">
            <v>170103</v>
          </cell>
          <cell r="Y1592">
            <v>37285</v>
          </cell>
          <cell r="Z1592" t="str">
            <v>PEMBY SEWA PAKAI 1 KIJANG KRISTA INV.04/KK-KIE/I/01/02/BTG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G1593" t="str">
            <v>8100413</v>
          </cell>
          <cell r="H1593" t="str">
            <v>IR.REVENSI SITOMPUL, MM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O1593" t="str">
            <v>POS NERACA</v>
          </cell>
          <cell r="R1593">
            <v>0</v>
          </cell>
          <cell r="S1593">
            <v>7328000</v>
          </cell>
          <cell r="T1593">
            <v>7328000</v>
          </cell>
          <cell r="V1593" t="str">
            <v>KIE 00763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E1593" t="str">
            <v>L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G1594" t="str">
            <v>8100413</v>
          </cell>
          <cell r="H1594" t="str">
            <v>IR.REVENSI SITOMPUL, MM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O1594" t="str">
            <v>POS NERACA</v>
          </cell>
          <cell r="R1594">
            <v>7328000</v>
          </cell>
          <cell r="S1594">
            <v>0</v>
          </cell>
          <cell r="T1594">
            <v>7328000</v>
          </cell>
          <cell r="V1594" t="str">
            <v>KIE 00763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E1594" t="str">
            <v>L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G1595" t="str">
            <v>9100002</v>
          </cell>
          <cell r="H1595" t="str">
            <v>SANHARI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O1595" t="str">
            <v>POS NERACA</v>
          </cell>
          <cell r="R1595">
            <v>0</v>
          </cell>
          <cell r="S1595">
            <v>7642000</v>
          </cell>
          <cell r="T1595">
            <v>7642000</v>
          </cell>
          <cell r="V1595" t="str">
            <v>KIE 00763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E1595" t="str">
            <v>L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G1596" t="str">
            <v>9100002</v>
          </cell>
          <cell r="H1596" t="str">
            <v>SANHARI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O1596" t="str">
            <v>POS NERACA</v>
          </cell>
          <cell r="R1596">
            <v>7642000</v>
          </cell>
          <cell r="S1596">
            <v>0</v>
          </cell>
          <cell r="T1596">
            <v>7642000</v>
          </cell>
          <cell r="V1596" t="str">
            <v>KIE 00763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E1596" t="str">
            <v>L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G1597" t="str">
            <v>8502574</v>
          </cell>
          <cell r="H1597" t="str">
            <v>ANGGORO P.Y, IR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O1597" t="str">
            <v>POS NERACA</v>
          </cell>
          <cell r="R1597">
            <v>0</v>
          </cell>
          <cell r="S1597">
            <v>500000</v>
          </cell>
          <cell r="T1597">
            <v>500000</v>
          </cell>
          <cell r="V1597" t="str">
            <v>KIE 00764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E1597" t="str">
            <v>L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G1598" t="str">
            <v>8502574</v>
          </cell>
          <cell r="H1598" t="str">
            <v>ANGGORO P.Y, IR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O1598" t="str">
            <v>PROYEK KPR BTN V (LIMA)</v>
          </cell>
          <cell r="R1598">
            <v>500000</v>
          </cell>
          <cell r="S1598">
            <v>0</v>
          </cell>
          <cell r="T1598">
            <v>500000</v>
          </cell>
          <cell r="V1598" t="str">
            <v>KIE 00764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E1598" t="str">
            <v>L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G1599" t="str">
            <v>8602714</v>
          </cell>
          <cell r="H1599" t="str">
            <v>ALI HERNOWO, SH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O1599" t="str">
            <v>POS NERACA</v>
          </cell>
          <cell r="R1599">
            <v>0</v>
          </cell>
          <cell r="S1599">
            <v>3529260</v>
          </cell>
          <cell r="T1599">
            <v>3529260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E1599" t="str">
            <v>L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G1600" t="str">
            <v>8602714</v>
          </cell>
          <cell r="H1600" t="str">
            <v>ALI HERNOWO, SH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O1600" t="str">
            <v>POS NERACA</v>
          </cell>
          <cell r="R1600">
            <v>3529260</v>
          </cell>
          <cell r="S1600">
            <v>0</v>
          </cell>
          <cell r="T1600">
            <v>3529260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E1600" t="str">
            <v>L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G1601" t="str">
            <v>8602714</v>
          </cell>
          <cell r="H1601" t="str">
            <v>ALI HERNOWO, SH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O1601" t="str">
            <v>POS NERACA</v>
          </cell>
          <cell r="R1601">
            <v>0</v>
          </cell>
          <cell r="S1601">
            <v>18500000</v>
          </cell>
          <cell r="T1601">
            <v>18500000</v>
          </cell>
          <cell r="V1601" t="str">
            <v>KIE 00764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E1601" t="str">
            <v>L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G1602" t="str">
            <v>8602714</v>
          </cell>
          <cell r="H1602" t="str">
            <v>ALI HERNOWO, SH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O1602" t="str">
            <v>POS NERACA</v>
          </cell>
          <cell r="R1602">
            <v>18500000</v>
          </cell>
          <cell r="S1602">
            <v>0</v>
          </cell>
          <cell r="T1602">
            <v>18500000</v>
          </cell>
          <cell r="V1602" t="str">
            <v>KIE 00764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E1602" t="str">
            <v>L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E1603">
            <v>37285</v>
          </cell>
          <cell r="G1603" t="str">
            <v>K027</v>
          </cell>
          <cell r="H1603" t="str">
            <v>KOPERASI KARY.PT.KIE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O1603" t="str">
            <v>POS NERACA</v>
          </cell>
          <cell r="R1603">
            <v>0</v>
          </cell>
          <cell r="S1603">
            <v>1750000</v>
          </cell>
          <cell r="Y1603">
            <v>37285</v>
          </cell>
          <cell r="Z1603" t="str">
            <v>PEMBY SEWA PAKAI I UNIT KIJANG PICKUP INV.09/KK-KIE/I/02/BTG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G1604" t="str">
            <v>K027</v>
          </cell>
          <cell r="H1604" t="str">
            <v>KOPERASI KARY.PT.KIE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O1604" t="str">
            <v>POS NERACA</v>
          </cell>
          <cell r="R1604">
            <v>1750000</v>
          </cell>
          <cell r="S1604">
            <v>0</v>
          </cell>
          <cell r="Y1604">
            <v>37285</v>
          </cell>
          <cell r="Z1604" t="str">
            <v>PEMBY SEWA PAKAI I UNIT KIJANG PICKUP INV.09/KK-KIE/I/02/BTG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C1605" t="str">
            <v>MM/00113/V/01/02/BTG</v>
          </cell>
          <cell r="E1605">
            <v>37285</v>
          </cell>
          <cell r="G1605" t="str">
            <v>K027</v>
          </cell>
          <cell r="H1605" t="str">
            <v>KOPERASI KARY.PT.KIE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O1605" t="str">
            <v>UNIT ALAT BERAT</v>
          </cell>
          <cell r="R1605">
            <v>54124</v>
          </cell>
          <cell r="S1605">
            <v>0</v>
          </cell>
          <cell r="Y1605">
            <v>37285</v>
          </cell>
          <cell r="Z1605" t="str">
            <v>PEMBY SEWA PAKAI I UNIT KIJANG PICKUP INV.09/KK-KIE/I/02/BTG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C1606" t="str">
            <v>MM/00113/V/01/02/BTG</v>
          </cell>
          <cell r="E1606">
            <v>37285</v>
          </cell>
          <cell r="G1606" t="str">
            <v>K027</v>
          </cell>
          <cell r="H1606" t="str">
            <v>KOPERASI KARY.PT.KIE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O1606" t="str">
            <v>POS NERACA</v>
          </cell>
          <cell r="R1606">
            <v>180412</v>
          </cell>
          <cell r="S1606">
            <v>0</v>
          </cell>
          <cell r="Y1606">
            <v>37285</v>
          </cell>
          <cell r="Z1606" t="str">
            <v>PEMBY SEWA PAKAI I UNIT KIJANG PICKUP INV.09/KK-KIE/I/02/BTG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E1607">
            <v>37285</v>
          </cell>
          <cell r="G1607" t="str">
            <v>K027</v>
          </cell>
          <cell r="H1607" t="str">
            <v>KOPERASI KARY.PT.KIE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O1607" t="str">
            <v>POS NERACA</v>
          </cell>
          <cell r="R1607">
            <v>0</v>
          </cell>
          <cell r="S1607">
            <v>180412</v>
          </cell>
          <cell r="Y1607">
            <v>37285</v>
          </cell>
          <cell r="Z1607" t="str">
            <v>PEMBY SEWA PAKAI I UNIT KIJANG PICKUP INV.09/KK-KIE/I/02/BTG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C1608" t="str">
            <v>MM/00113/V/01/02/BTG</v>
          </cell>
          <cell r="E1608">
            <v>37285</v>
          </cell>
          <cell r="G1608" t="str">
            <v>K027</v>
          </cell>
          <cell r="H1608" t="str">
            <v>KOPERASI KARY.PT.KIE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O1608" t="str">
            <v>POS NERACA</v>
          </cell>
          <cell r="R1608">
            <v>0</v>
          </cell>
          <cell r="S1608">
            <v>54124</v>
          </cell>
          <cell r="Y1608">
            <v>37285</v>
          </cell>
          <cell r="Z1608" t="str">
            <v>PEMBY SEWA PAKAI I UNIT KIJANG PICKUP INV.09/KK-KIE/I/02/BTG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E1609">
            <v>37285</v>
          </cell>
          <cell r="G1609" t="str">
            <v>K027</v>
          </cell>
          <cell r="H1609" t="str">
            <v>KOPERASI KARY.PT.KIE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O1609" t="str">
            <v>POS NERACA</v>
          </cell>
          <cell r="R1609">
            <v>0</v>
          </cell>
          <cell r="S1609">
            <v>1750000</v>
          </cell>
          <cell r="Y1609">
            <v>37285</v>
          </cell>
          <cell r="Z1609" t="str">
            <v>PEMBY SEWA PAKAI I UNIT KIJANG PICKUP INV.08/KK-KIE/I/02/BTG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G1610" t="str">
            <v>K027</v>
          </cell>
          <cell r="H1610" t="str">
            <v>KOPERASI KARY.PT.KIE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O1610" t="str">
            <v>POS NERACA</v>
          </cell>
          <cell r="R1610">
            <v>1750000</v>
          </cell>
          <cell r="S1610">
            <v>0</v>
          </cell>
          <cell r="Y1610">
            <v>37285</v>
          </cell>
          <cell r="Z1610" t="str">
            <v>PEMBY SEWA PAKAI I UNIT KIJANG PICKUP INV.08/KK-KIE/I/02/BTG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C1611" t="str">
            <v>MM/00114/V/01/02/BTG</v>
          </cell>
          <cell r="E1611">
            <v>37285</v>
          </cell>
          <cell r="G1611" t="str">
            <v>K027</v>
          </cell>
          <cell r="H1611" t="str">
            <v>KOPERASI KARY.PT.KIE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O1611" t="str">
            <v>UNIT ALAT BERAT</v>
          </cell>
          <cell r="R1611">
            <v>54124</v>
          </cell>
          <cell r="S1611">
            <v>0</v>
          </cell>
          <cell r="Y1611">
            <v>37285</v>
          </cell>
          <cell r="Z1611" t="str">
            <v>PEMBY SEWA PAKAI I UNIT KIJANG PICKUP INV.08/KK-KIE/I/02/BTG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C1612" t="str">
            <v>MM/00114/V/01/02/BTG</v>
          </cell>
          <cell r="E1612">
            <v>37285</v>
          </cell>
          <cell r="G1612" t="str">
            <v>K027</v>
          </cell>
          <cell r="H1612" t="str">
            <v>KOPERASI KARY.PT.KIE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O1612" t="str">
            <v>POS NERACA</v>
          </cell>
          <cell r="R1612">
            <v>180412</v>
          </cell>
          <cell r="S1612">
            <v>0</v>
          </cell>
          <cell r="Y1612">
            <v>37285</v>
          </cell>
          <cell r="Z1612" t="str">
            <v>PEMBY SEWA PAKAI I UNIT KIJANG PICKUP INV.08/KK-KIE/I/02/BTG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E1613">
            <v>37285</v>
          </cell>
          <cell r="G1613" t="str">
            <v>K027</v>
          </cell>
          <cell r="H1613" t="str">
            <v>KOPERASI KARY.PT.KIE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O1613" t="str">
            <v>POS NERACA</v>
          </cell>
          <cell r="R1613">
            <v>0</v>
          </cell>
          <cell r="S1613">
            <v>180412</v>
          </cell>
          <cell r="Y1613">
            <v>37285</v>
          </cell>
          <cell r="Z1613" t="str">
            <v>PEMBY SEWA PAKAI I UNIT KIJANG PICKUP INV.08/KK-KIE/I/02/BTG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C1614" t="str">
            <v>MM/00114/V/01/02/BTG</v>
          </cell>
          <cell r="E1614">
            <v>37285</v>
          </cell>
          <cell r="G1614" t="str">
            <v>K027</v>
          </cell>
          <cell r="H1614" t="str">
            <v>KOPERASI KARY.PT.KIE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O1614" t="str">
            <v>POS NERACA</v>
          </cell>
          <cell r="R1614">
            <v>0</v>
          </cell>
          <cell r="S1614">
            <v>54124</v>
          </cell>
          <cell r="Y1614">
            <v>37285</v>
          </cell>
          <cell r="Z1614" t="str">
            <v>PEMBY SEWA PAKAI I UNIT KIJANG PICKUP INV.08/KK-KIE/I/02/BTG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G1615" t="str">
            <v>R009</v>
          </cell>
          <cell r="H1615" t="str">
            <v>RIZKI TEHNIK ABADI, CV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O1615" t="str">
            <v>POS NERACA</v>
          </cell>
          <cell r="R1615">
            <v>0</v>
          </cell>
          <cell r="S1615">
            <v>10821533</v>
          </cell>
          <cell r="T1615">
            <v>10821533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E1615" t="str">
            <v>L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G1616" t="str">
            <v>R009</v>
          </cell>
          <cell r="H1616" t="str">
            <v>RIZKI TEHNIK ABADI, CV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O1616" t="str">
            <v>POS NERACA</v>
          </cell>
          <cell r="R1616">
            <v>11834500</v>
          </cell>
          <cell r="S1616">
            <v>0</v>
          </cell>
          <cell r="T1616">
            <v>10821533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E1616" t="str">
            <v>L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G1617" t="str">
            <v>R009</v>
          </cell>
          <cell r="H1617" t="str">
            <v>RIZKI TEHNIK ABADI, CV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O1617" t="str">
            <v>POS NERACA</v>
          </cell>
          <cell r="R1617">
            <v>1183450</v>
          </cell>
          <cell r="S1617">
            <v>0</v>
          </cell>
          <cell r="T1617">
            <v>10821533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E1617" t="str">
            <v>L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G1618" t="str">
            <v>R009</v>
          </cell>
          <cell r="H1618" t="str">
            <v>RIZKI TEHNIK ABADI, CV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O1618" t="str">
            <v>POS NERACA</v>
          </cell>
          <cell r="R1618">
            <v>0</v>
          </cell>
          <cell r="S1618">
            <v>1183450</v>
          </cell>
          <cell r="T1618">
            <v>10821533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E1618" t="str">
            <v>L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G1619" t="str">
            <v>R009</v>
          </cell>
          <cell r="H1619" t="str">
            <v>RIZKI TEHNIK ABADI, CV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O1619" t="str">
            <v>POS NERACA</v>
          </cell>
          <cell r="R1619">
            <v>0</v>
          </cell>
          <cell r="S1619">
            <v>236690</v>
          </cell>
          <cell r="T1619">
            <v>10821533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E1619" t="str">
            <v>L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G1620" t="str">
            <v>R009</v>
          </cell>
          <cell r="H1620" t="str">
            <v>RIZKI TEHNIK ABADI, CV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O1620" t="str">
            <v>POS NERACA</v>
          </cell>
          <cell r="R1620">
            <v>0</v>
          </cell>
          <cell r="S1620">
            <v>591725</v>
          </cell>
          <cell r="T1620">
            <v>10821533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E1620" t="str">
            <v>L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G1621" t="str">
            <v>R009</v>
          </cell>
          <cell r="H1621" t="str">
            <v>RIZKI TEHNIK ABADI, CV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O1621" t="str">
            <v>PENERIMAAN NON USAHA</v>
          </cell>
          <cell r="R1621">
            <v>0</v>
          </cell>
          <cell r="S1621">
            <v>184552</v>
          </cell>
          <cell r="T1621">
            <v>10821533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E1621" t="str">
            <v>L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G1622" t="str">
            <v>K026</v>
          </cell>
          <cell r="H1622" t="str">
            <v>KANTOR PELAYANAN PAJAK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O1622" t="str">
            <v>POS NERACA</v>
          </cell>
          <cell r="R1622">
            <v>0</v>
          </cell>
          <cell r="S1622">
            <v>3979450</v>
          </cell>
          <cell r="T1622">
            <v>3979450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E1622" t="str">
            <v>L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G1623" t="str">
            <v>K026</v>
          </cell>
          <cell r="H1623" t="str">
            <v>KANTOR PELAYANAN PAJAK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O1623" t="str">
            <v>POS NERACA</v>
          </cell>
          <cell r="R1623">
            <v>3979450</v>
          </cell>
          <cell r="S1623">
            <v>0</v>
          </cell>
          <cell r="T1623">
            <v>3979450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E1623" t="str">
            <v>L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G1624" t="str">
            <v>9100064</v>
          </cell>
          <cell r="H1624" t="str">
            <v>AGUS HERMAN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O1624" t="str">
            <v>POS NERACA</v>
          </cell>
          <cell r="R1624">
            <v>0</v>
          </cell>
          <cell r="S1624">
            <v>700000</v>
          </cell>
          <cell r="T1624">
            <v>700000</v>
          </cell>
          <cell r="V1624" t="str">
            <v>KIE 00765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E1624" t="str">
            <v>L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G1625" t="str">
            <v>9100064</v>
          </cell>
          <cell r="H1625" t="str">
            <v>AGUS HERMAN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O1625" t="str">
            <v>UNIT BATCHING PLANT</v>
          </cell>
          <cell r="R1625">
            <v>700000</v>
          </cell>
          <cell r="S1625">
            <v>0</v>
          </cell>
          <cell r="T1625">
            <v>700000</v>
          </cell>
          <cell r="V1625" t="str">
            <v>KIE 00765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E1625" t="str">
            <v>L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G1626" t="str">
            <v>K027</v>
          </cell>
          <cell r="H1626" t="str">
            <v>KOPERASI KARY.PT.KIE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O1626" t="str">
            <v>POS NERACA</v>
          </cell>
          <cell r="R1626">
            <v>0</v>
          </cell>
          <cell r="S1626">
            <v>79980000</v>
          </cell>
          <cell r="T1626">
            <v>79980000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E1626" t="str">
            <v>L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G1627" t="str">
            <v>K027</v>
          </cell>
          <cell r="H1627" t="str">
            <v>KOPERASI KARY.PT.KIE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O1627" t="str">
            <v>POS NERACA</v>
          </cell>
          <cell r="R1627">
            <v>79980000</v>
          </cell>
          <cell r="S1627">
            <v>0</v>
          </cell>
          <cell r="T1627">
            <v>79980000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E1627" t="str">
            <v>L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E1628">
            <v>37287</v>
          </cell>
          <cell r="G1628" t="str">
            <v>K026</v>
          </cell>
          <cell r="H1628" t="str">
            <v>KANTOR PELAYANAN PAJAK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O1628" t="str">
            <v>POS NERACA</v>
          </cell>
          <cell r="R1628">
            <v>0</v>
          </cell>
          <cell r="S1628">
            <v>68794565</v>
          </cell>
          <cell r="Y1628">
            <v>37287</v>
          </cell>
          <cell r="Z1628" t="str">
            <v>PEMBY HUTANG PPN WAPU (PAJAK MASUKAN) PERIODE JANUARI 2002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G1629" t="str">
            <v>K026</v>
          </cell>
          <cell r="H1629" t="str">
            <v>KANTOR PELAYANAN PAJAK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O1629" t="str">
            <v>POS NERACA</v>
          </cell>
          <cell r="R1629">
            <v>23750000</v>
          </cell>
          <cell r="S1629">
            <v>0</v>
          </cell>
          <cell r="Y1629">
            <v>37287</v>
          </cell>
          <cell r="Z1629" t="str">
            <v>PEMBY HUTANG PPN WAPU (PAJAK MASUKAN) PERIODE JANUARI 2002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G1630" t="str">
            <v>K026</v>
          </cell>
          <cell r="H1630" t="str">
            <v>KANTOR PELAYANAN PAJAK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O1630" t="str">
            <v>POS NERACA</v>
          </cell>
          <cell r="R1630">
            <v>1066802</v>
          </cell>
          <cell r="S1630">
            <v>0</v>
          </cell>
          <cell r="Y1630">
            <v>37287</v>
          </cell>
          <cell r="Z1630" t="str">
            <v>PEMBY HUTANG PPN WAPU (PAJAK MASUKAN) PERIODE JANUARI 2002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G1631" t="str">
            <v>K026</v>
          </cell>
          <cell r="H1631" t="str">
            <v>KANTOR PELAYANAN PAJAK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O1631" t="str">
            <v>POS NERACA</v>
          </cell>
          <cell r="R1631">
            <v>124903</v>
          </cell>
          <cell r="S1631">
            <v>0</v>
          </cell>
          <cell r="Y1631">
            <v>37287</v>
          </cell>
          <cell r="Z1631" t="str">
            <v>PEMBY HUTANG PPN WAPU (PAJAK MASUKAN) PERIODE JANUARI 2002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G1632" t="str">
            <v>K026</v>
          </cell>
          <cell r="H1632" t="str">
            <v>KANTOR PELAYANAN PAJAK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O1632" t="str">
            <v>POS NERACA</v>
          </cell>
          <cell r="R1632">
            <v>141308</v>
          </cell>
          <cell r="S1632">
            <v>0</v>
          </cell>
          <cell r="Y1632">
            <v>37287</v>
          </cell>
          <cell r="Z1632" t="str">
            <v>PEMBY HUTANG PPN WAPU (PAJAK MASUKAN) PERIODE JANUARI 2002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G1633" t="str">
            <v>K026</v>
          </cell>
          <cell r="H1633" t="str">
            <v>KANTOR PELAYANAN PAJAK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O1633" t="str">
            <v>POS NERACA</v>
          </cell>
          <cell r="R1633">
            <v>105498</v>
          </cell>
          <cell r="S1633">
            <v>0</v>
          </cell>
          <cell r="Y1633">
            <v>37287</v>
          </cell>
          <cell r="Z1633" t="str">
            <v>PEMBY HUTANG PPN WAPU (PAJAK MASUKAN) PERIODE JANUARI 2002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G1634" t="str">
            <v>K026</v>
          </cell>
          <cell r="H1634" t="str">
            <v>KANTOR PELAYANAN PAJAK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O1634" t="str">
            <v>POS NERACA</v>
          </cell>
          <cell r="R1634">
            <v>17172369</v>
          </cell>
          <cell r="S1634">
            <v>0</v>
          </cell>
          <cell r="Y1634">
            <v>37287</v>
          </cell>
          <cell r="Z1634" t="str">
            <v>PEMBY HUTANG PPN WAPU (PAJAK MASUKAN) PERIODE JANUARI 2002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G1635" t="str">
            <v>K026</v>
          </cell>
          <cell r="H1635" t="str">
            <v>KANTOR PELAYANAN PAJAK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O1635" t="str">
            <v>POS NERACA</v>
          </cell>
          <cell r="R1635">
            <v>6750000</v>
          </cell>
          <cell r="S1635">
            <v>0</v>
          </cell>
          <cell r="Y1635">
            <v>37287</v>
          </cell>
          <cell r="Z1635" t="str">
            <v>PEMBY HUTANG PPN WAPU (PAJAK MASUKAN) PERIODE JANUARI 2002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G1636" t="str">
            <v>K026</v>
          </cell>
          <cell r="H1636" t="str">
            <v>KANTOR PELAYANAN PAJAK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O1636" t="str">
            <v>POS NERACA</v>
          </cell>
          <cell r="R1636">
            <v>180412</v>
          </cell>
          <cell r="S1636">
            <v>0</v>
          </cell>
          <cell r="Y1636">
            <v>37287</v>
          </cell>
          <cell r="Z1636" t="str">
            <v>PEMBY HUTANG PPN WAPU (PAJAK MASUKAN) PERIODE JANUARI 2002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G1637" t="str">
            <v>K026</v>
          </cell>
          <cell r="H1637" t="str">
            <v>KANTOR PELAYANAN PAJAK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O1637" t="str">
            <v>POS NERACA</v>
          </cell>
          <cell r="R1637">
            <v>184817</v>
          </cell>
          <cell r="S1637">
            <v>0</v>
          </cell>
          <cell r="Y1637">
            <v>37287</v>
          </cell>
          <cell r="Z1637" t="str">
            <v>PEMBY HUTANG PPN WAPU (PAJAK MASUKAN) PERIODE JANUARI 2002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G1638" t="str">
            <v>K026</v>
          </cell>
          <cell r="H1638" t="str">
            <v>KANTOR PELAYANAN PAJAK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O1638" t="str">
            <v>POS NERACA</v>
          </cell>
          <cell r="R1638">
            <v>136325</v>
          </cell>
          <cell r="S1638">
            <v>0</v>
          </cell>
          <cell r="Y1638">
            <v>37287</v>
          </cell>
          <cell r="Z1638" t="str">
            <v>PEMBY HUTANG PPN WAPU (PAJAK MASUKAN) PERIODE JANUARI 2002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G1639" t="str">
            <v>K026</v>
          </cell>
          <cell r="H1639" t="str">
            <v>KANTOR PELAYANAN PAJAK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O1639" t="str">
            <v>POS NERACA</v>
          </cell>
          <cell r="R1639">
            <v>138867</v>
          </cell>
          <cell r="S1639">
            <v>0</v>
          </cell>
          <cell r="Y1639">
            <v>37287</v>
          </cell>
          <cell r="Z1639" t="str">
            <v>PEMBY HUTANG PPN WAPU (PAJAK MASUKAN) PERIODE JANUARI 2002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G1640" t="str">
            <v>K026</v>
          </cell>
          <cell r="H1640" t="str">
            <v>KANTOR PELAYANAN PAJAK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O1640" t="str">
            <v>POS NERACA</v>
          </cell>
          <cell r="R1640">
            <v>180412</v>
          </cell>
          <cell r="S1640">
            <v>0</v>
          </cell>
          <cell r="Y1640">
            <v>37287</v>
          </cell>
          <cell r="Z1640" t="str">
            <v>PEMBY HUTANG PPN WAPU (PAJAK MASUKAN) PERIODE JANUARI 2002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G1641" t="str">
            <v>K026</v>
          </cell>
          <cell r="H1641" t="str">
            <v>KANTOR PELAYANAN PAJAK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O1641" t="str">
            <v>POS NERACA</v>
          </cell>
          <cell r="R1641">
            <v>16981410</v>
          </cell>
          <cell r="S1641">
            <v>0</v>
          </cell>
          <cell r="Y1641">
            <v>37287</v>
          </cell>
          <cell r="Z1641" t="str">
            <v>PEMBY HUTANG PPN WAPU (PAJAK MASUKAN) PERIODE JANUARI 2002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G1642" t="str">
            <v>K026</v>
          </cell>
          <cell r="H1642" t="str">
            <v>KANTOR PELAYANAN PAJAK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O1642" t="str">
            <v>POS NERACA</v>
          </cell>
          <cell r="R1642">
            <v>567010</v>
          </cell>
          <cell r="S1642">
            <v>0</v>
          </cell>
          <cell r="Y1642">
            <v>37287</v>
          </cell>
          <cell r="Z1642" t="str">
            <v>PEMBY HUTANG PPN WAPU (PAJAK MASUKAN) PERIODE JANUARI 2002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G1643" t="str">
            <v>K026</v>
          </cell>
          <cell r="H1643" t="str">
            <v>KANTOR PELAYANAN PAJAK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O1643" t="str">
            <v>POS NERACA</v>
          </cell>
          <cell r="R1643">
            <v>180412</v>
          </cell>
          <cell r="S1643">
            <v>0</v>
          </cell>
          <cell r="Y1643">
            <v>37287</v>
          </cell>
          <cell r="Z1643" t="str">
            <v>PEMBY HUTANG PPN WAPU (PAJAK MASUKAN) PERIODE JANUARI 2002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G1644" t="str">
            <v>K026</v>
          </cell>
          <cell r="H1644" t="str">
            <v>KANTOR PELAYANAN PAJAK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O1644" t="str">
            <v>POS NERACA</v>
          </cell>
          <cell r="R1644">
            <v>567010</v>
          </cell>
          <cell r="S1644">
            <v>0</v>
          </cell>
          <cell r="Y1644">
            <v>37287</v>
          </cell>
          <cell r="Z1644" t="str">
            <v>PEMBY HUTANG PPN WAPU (PAJAK MASUKAN) PERIODE JANUARI 2002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G1645" t="str">
            <v>K026</v>
          </cell>
          <cell r="H1645" t="str">
            <v>KANTOR PELAYANAN PAJAK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O1645" t="str">
            <v>POS NERACA</v>
          </cell>
          <cell r="R1645">
            <v>567010</v>
          </cell>
          <cell r="S1645">
            <v>0</v>
          </cell>
          <cell r="Y1645">
            <v>37287</v>
          </cell>
          <cell r="Z1645" t="str">
            <v>PEMBY HUTANG PPN WAPU (PAJAK MASUKAN) PERIODE JANUARI 2002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G1646" t="str">
            <v>K026</v>
          </cell>
          <cell r="H1646" t="str">
            <v>KANTOR PELAYANAN PAJAK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O1646" t="str">
            <v>POS NERACA</v>
          </cell>
          <cell r="R1646">
            <v>0</v>
          </cell>
          <cell r="S1646">
            <v>1732250</v>
          </cell>
          <cell r="T1646">
            <v>1732250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E1646" t="str">
            <v>L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G1647" t="str">
            <v>K026</v>
          </cell>
          <cell r="H1647" t="str">
            <v>KANTOR PELAYANAN PAJAK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O1647" t="str">
            <v>POS NERACA</v>
          </cell>
          <cell r="R1647">
            <v>17384</v>
          </cell>
          <cell r="S1647">
            <v>0</v>
          </cell>
          <cell r="T1647">
            <v>1732250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E1647" t="str">
            <v>L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G1648" t="str">
            <v>K026</v>
          </cell>
          <cell r="H1648" t="str">
            <v>KANTOR PELAYANAN PAJAK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O1648" t="str">
            <v>POS NERACA</v>
          </cell>
          <cell r="R1648">
            <v>69538</v>
          </cell>
          <cell r="S1648">
            <v>0</v>
          </cell>
          <cell r="T1648">
            <v>1732250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E1648" t="str">
            <v>L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G1649" t="str">
            <v>K026</v>
          </cell>
          <cell r="H1649" t="str">
            <v>KANTOR PELAYANAN PAJAK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O1649" t="str">
            <v>POS NERACA</v>
          </cell>
          <cell r="R1649">
            <v>252647</v>
          </cell>
          <cell r="S1649">
            <v>0</v>
          </cell>
          <cell r="T1649">
            <v>1732250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E1649" t="str">
            <v>L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G1650" t="str">
            <v>K026</v>
          </cell>
          <cell r="H1650" t="str">
            <v>KANTOR PELAYANAN PAJAK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O1650" t="str">
            <v>POS NERACA</v>
          </cell>
          <cell r="R1650">
            <v>720000</v>
          </cell>
          <cell r="S1650">
            <v>0</v>
          </cell>
          <cell r="T1650">
            <v>1732250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E1650" t="str">
            <v>L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G1651" t="str">
            <v>K026</v>
          </cell>
          <cell r="H1651" t="str">
            <v>KANTOR PELAYANAN PAJAK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O1651" t="str">
            <v>POS NERACA</v>
          </cell>
          <cell r="R1651">
            <v>54124</v>
          </cell>
          <cell r="S1651">
            <v>0</v>
          </cell>
          <cell r="T1651">
            <v>1732250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E1651" t="str">
            <v>L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G1652" t="str">
            <v>K026</v>
          </cell>
          <cell r="H1652" t="str">
            <v>KANTOR PELAYANAN PAJAK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O1652" t="str">
            <v>POS NERACA</v>
          </cell>
          <cell r="R1652">
            <v>54124</v>
          </cell>
          <cell r="S1652">
            <v>0</v>
          </cell>
          <cell r="T1652">
            <v>1732250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E1652" t="str">
            <v>L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G1653" t="str">
            <v>K026</v>
          </cell>
          <cell r="H1653" t="str">
            <v>KANTOR PELAYANAN PAJAK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O1653" t="str">
            <v>POS NERACA</v>
          </cell>
          <cell r="R1653">
            <v>170103</v>
          </cell>
          <cell r="S1653">
            <v>0</v>
          </cell>
          <cell r="T1653">
            <v>1732250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E1653" t="str">
            <v>L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G1654" t="str">
            <v>K026</v>
          </cell>
          <cell r="H1654" t="str">
            <v>KANTOR PELAYANAN PAJAK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O1654" t="str">
            <v>POS NERACA</v>
          </cell>
          <cell r="R1654">
            <v>54124</v>
          </cell>
          <cell r="S1654">
            <v>0</v>
          </cell>
          <cell r="T1654">
            <v>1732250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E1654" t="str">
            <v>L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G1655" t="str">
            <v>K026</v>
          </cell>
          <cell r="H1655" t="str">
            <v>KANTOR PELAYANAN PAJAK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O1655" t="str">
            <v>POS NERACA</v>
          </cell>
          <cell r="R1655">
            <v>170103</v>
          </cell>
          <cell r="S1655">
            <v>0</v>
          </cell>
          <cell r="T1655">
            <v>1732250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E1655" t="str">
            <v>L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G1656" t="str">
            <v>K026</v>
          </cell>
          <cell r="H1656" t="str">
            <v>KANTOR PELAYANAN PAJAK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O1656" t="str">
            <v>POS NERACA</v>
          </cell>
          <cell r="R1656">
            <v>170103</v>
          </cell>
          <cell r="S1656">
            <v>0</v>
          </cell>
          <cell r="T1656">
            <v>1732250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E1656" t="str">
            <v>L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E1657">
            <v>762</v>
          </cell>
          <cell r="G1657" t="str">
            <v>D006</v>
          </cell>
          <cell r="H1657" t="str">
            <v>DIAN GRAHA ELEKTRIKA, PT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O1657" t="str">
            <v>POS NERACA</v>
          </cell>
          <cell r="R1657">
            <v>0</v>
          </cell>
          <cell r="S1657">
            <v>2350000</v>
          </cell>
          <cell r="Y1657">
            <v>762</v>
          </cell>
          <cell r="Z1657" t="str">
            <v>PEMBY PENGADAAN TELEPHONE UTK PEMELIHARAAN BACKUP TERLAMPIR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E1658">
            <v>762</v>
          </cell>
          <cell r="G1658" t="str">
            <v>D006</v>
          </cell>
          <cell r="H1658" t="str">
            <v>DIAN GRAHA ELEKTRIKA, PT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O1658" t="str">
            <v>UNIT WISKIE</v>
          </cell>
          <cell r="R1658">
            <v>2350000</v>
          </cell>
          <cell r="S1658">
            <v>0</v>
          </cell>
          <cell r="Y1658">
            <v>762</v>
          </cell>
          <cell r="Z1658" t="str">
            <v>PEMBY PENGADAAN TELEPHONE UTK PEMELIHARAAN BACKUP TERLAMPIR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G1659" t="str">
            <v>D006</v>
          </cell>
          <cell r="H1659" t="str">
            <v>DIAN GRAHA ELEKTRIKA, PT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O1659" t="str">
            <v>POS NERACA</v>
          </cell>
          <cell r="R1659">
            <v>235000</v>
          </cell>
          <cell r="S1659">
            <v>0</v>
          </cell>
          <cell r="Y1659">
            <v>762</v>
          </cell>
          <cell r="Z1659" t="str">
            <v>PEMBY PENGADAAN TELEPHONE UTK PEMELIHARAAN BACKUP TERLAMPIR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C1660" t="str">
            <v>MM/00121/V/01/02/BTG</v>
          </cell>
          <cell r="E1660">
            <v>762</v>
          </cell>
          <cell r="G1660" t="str">
            <v>D006</v>
          </cell>
          <cell r="H1660" t="str">
            <v>DIAN GRAHA ELEKTRIKA, PT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O1660" t="str">
            <v>POS NERACA</v>
          </cell>
          <cell r="R1660">
            <v>0</v>
          </cell>
          <cell r="S1660">
            <v>235000</v>
          </cell>
          <cell r="Y1660">
            <v>762</v>
          </cell>
          <cell r="Z1660" t="str">
            <v>PEMBY PENGADAAN TELEPHONE UTK PEMELIHARAAN BACKUP TERLAMPIR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G1661" t="str">
            <v>9100002</v>
          </cell>
          <cell r="H1661" t="str">
            <v>SANHARI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O1661" t="str">
            <v>POS NERACA</v>
          </cell>
          <cell r="R1661">
            <v>0</v>
          </cell>
          <cell r="S1661">
            <v>2187277</v>
          </cell>
          <cell r="T1661">
            <v>2187277</v>
          </cell>
          <cell r="V1661" t="str">
            <v>KIE 00765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E1661" t="str">
            <v>L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G1662" t="str">
            <v>9100002</v>
          </cell>
          <cell r="H1662" t="str">
            <v>SANHARI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O1662" t="str">
            <v>DIVISI TEKNIK</v>
          </cell>
          <cell r="R1662">
            <v>2187277</v>
          </cell>
          <cell r="S1662">
            <v>0</v>
          </cell>
          <cell r="T1662">
            <v>2187277</v>
          </cell>
          <cell r="V1662" t="str">
            <v>KIE 00765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E1662" t="str">
            <v>L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G1663" t="str">
            <v>8602714</v>
          </cell>
          <cell r="H1663" t="str">
            <v>ALI HERNOWO, SH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O1663" t="str">
            <v>POS NERACA</v>
          </cell>
          <cell r="R1663">
            <v>0</v>
          </cell>
          <cell r="S1663">
            <v>8750000</v>
          </cell>
          <cell r="T1663">
            <v>8750000</v>
          </cell>
          <cell r="V1663" t="str">
            <v>KIE 00765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E1663" t="str">
            <v>L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G1664" t="str">
            <v>8602714</v>
          </cell>
          <cell r="H1664" t="str">
            <v>ALI HERNOWO, SH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O1664" t="str">
            <v>SEKRETARIAT</v>
          </cell>
          <cell r="R1664">
            <v>8750000</v>
          </cell>
          <cell r="S1664">
            <v>0</v>
          </cell>
          <cell r="T1664">
            <v>8750000</v>
          </cell>
          <cell r="V1664" t="str">
            <v>KIE 00765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E1664" t="str">
            <v>L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E1665">
            <v>762</v>
          </cell>
          <cell r="G1665" t="str">
            <v>M028</v>
          </cell>
          <cell r="H1665" t="str">
            <v>MBT UTAMA/KONSULTAN, PT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O1665" t="str">
            <v>POS NERACA</v>
          </cell>
          <cell r="R1665">
            <v>0</v>
          </cell>
          <cell r="S1665">
            <v>5494500</v>
          </cell>
          <cell r="Y1665">
            <v>762</v>
          </cell>
          <cell r="Z1665" t="str">
            <v>PEMBY PENGADAAN CONCRETE CUBE MOLD PO NO.21/10/01-3/D/BDG/02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C1666" t="str">
            <v>MM/00124/V/01/02/BTG</v>
          </cell>
          <cell r="E1666">
            <v>762</v>
          </cell>
          <cell r="G1666" t="str">
            <v>M028</v>
          </cell>
          <cell r="H1666" t="str">
            <v>MBT UTAMA/KONSULTAN, PT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O1666" t="str">
            <v>UNIT BATCHING PLANT</v>
          </cell>
          <cell r="R1666">
            <v>10989000</v>
          </cell>
          <cell r="S1666">
            <v>0</v>
          </cell>
          <cell r="Y1666">
            <v>762</v>
          </cell>
          <cell r="Z1666" t="str">
            <v>PEMBY PENGADAAN CONCRETE CUBE MOLD PO NO.21/10/01-3/D/BDG/02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G1667" t="str">
            <v>M028</v>
          </cell>
          <cell r="H1667" t="str">
            <v>MBT UTAMA/KONSULTAN, PT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O1667" t="str">
            <v>POS NERACA</v>
          </cell>
          <cell r="R1667">
            <v>0</v>
          </cell>
          <cell r="S1667">
            <v>5494500</v>
          </cell>
          <cell r="Y1667">
            <v>762</v>
          </cell>
          <cell r="Z1667" t="str">
            <v>PEMBY PENGADAAN CONCRETE CUBE MOLD PO NO.21/10/01-3/D/BDG/02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C1668" t="str">
            <v>MM/00124/V/01/02/BTG</v>
          </cell>
          <cell r="E1668">
            <v>762</v>
          </cell>
          <cell r="G1668" t="str">
            <v>M028</v>
          </cell>
          <cell r="H1668" t="str">
            <v>MBT UTAMA/KONSULTAN, PT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O1668" t="str">
            <v>POS NERACA</v>
          </cell>
          <cell r="R1668">
            <v>549450</v>
          </cell>
          <cell r="S1668">
            <v>0</v>
          </cell>
          <cell r="Y1668">
            <v>762</v>
          </cell>
          <cell r="Z1668" t="str">
            <v>PEMBY PENGADAAN CONCRETE CUBE MOLD PO NO.21/10/01-3/D/BDG/02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C1669" t="str">
            <v>MM/00124/V/01/02/BTG</v>
          </cell>
          <cell r="E1669">
            <v>762</v>
          </cell>
          <cell r="G1669" t="str">
            <v>M028</v>
          </cell>
          <cell r="H1669" t="str">
            <v>MBT UTAMA/KONSULTAN, PT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O1669" t="str">
            <v>POS NERACA</v>
          </cell>
          <cell r="R1669">
            <v>0</v>
          </cell>
          <cell r="S1669">
            <v>549450</v>
          </cell>
          <cell r="Y1669">
            <v>762</v>
          </cell>
          <cell r="Z1669" t="str">
            <v>PEMBY PENGADAAN CONCRETE CUBE MOLD PO NO.21/10/01-3/D/BDG/02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G1670" t="str">
            <v>8602714</v>
          </cell>
          <cell r="H1670" t="str">
            <v>ALI HERNOWO, SH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O1670" t="str">
            <v>POS NERACA</v>
          </cell>
          <cell r="R1670">
            <v>0</v>
          </cell>
          <cell r="S1670">
            <v>277750</v>
          </cell>
          <cell r="T1670">
            <v>277750</v>
          </cell>
          <cell r="V1670" t="str">
            <v>KIE 00765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E1670" t="str">
            <v>L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G1671" t="str">
            <v>8602714</v>
          </cell>
          <cell r="H1671" t="str">
            <v>ALI HERNOWO, SH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O1671" t="str">
            <v>POS NERACA</v>
          </cell>
          <cell r="R1671">
            <v>277750</v>
          </cell>
          <cell r="S1671">
            <v>0</v>
          </cell>
          <cell r="T1671">
            <v>277750</v>
          </cell>
          <cell r="V1671" t="str">
            <v>KIE 00765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E1671" t="str">
            <v>L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E1672">
            <v>762</v>
          </cell>
          <cell r="G1672" t="str">
            <v>C022</v>
          </cell>
          <cell r="H1672" t="str">
            <v>CATUR BANGUN M.S, PT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O1672" t="str">
            <v>POS NERACA</v>
          </cell>
          <cell r="R1672">
            <v>0</v>
          </cell>
          <cell r="S1672">
            <v>1453744</v>
          </cell>
          <cell r="Y1672">
            <v>762</v>
          </cell>
          <cell r="Z1672" t="str">
            <v>PEMBY PENGEMBALIAN UM SUPPLY CONCRETE PRD 1 S/D 15 DES'2001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G1673" t="str">
            <v>C022</v>
          </cell>
          <cell r="H1673" t="str">
            <v>CATUR BANGUN M.S, PT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O1673" t="str">
            <v>POS NERACA</v>
          </cell>
          <cell r="R1673">
            <v>1453744</v>
          </cell>
          <cell r="S1673">
            <v>0</v>
          </cell>
          <cell r="Y1673">
            <v>762</v>
          </cell>
          <cell r="Z1673" t="str">
            <v>PEMBY PENGEMBALIAN UM SUPPLY CONCRETE PRD 1 S/D 15 DES'2001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E1674">
            <v>762</v>
          </cell>
          <cell r="G1674" t="str">
            <v>A013</v>
          </cell>
          <cell r="H1674" t="str">
            <v>ARTHA PUSAKA MITRA SAKTI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O1674" t="str">
            <v>POS NERACA</v>
          </cell>
          <cell r="R1674">
            <v>0</v>
          </cell>
          <cell r="S1674">
            <v>23800000</v>
          </cell>
          <cell r="Y1674">
            <v>762</v>
          </cell>
          <cell r="Z1674" t="str">
            <v>PEMBY PEMBELIAN OLIE ESSOLUBE PO NO.01/12/01-2/D/I/2002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C1675" t="str">
            <v>MM/00127/V/01/02/BTG</v>
          </cell>
          <cell r="E1675">
            <v>762</v>
          </cell>
          <cell r="G1675" t="str">
            <v>A013</v>
          </cell>
          <cell r="H1675" t="str">
            <v>ARTHA PUSAKA MITRA SAKTI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O1675" t="str">
            <v>POS NERACA</v>
          </cell>
          <cell r="R1675">
            <v>23800000</v>
          </cell>
          <cell r="S1675">
            <v>0</v>
          </cell>
          <cell r="Y1675">
            <v>762</v>
          </cell>
          <cell r="Z1675" t="str">
            <v>PEMBY PEMBELIAN OLIE ESSOLUBE PO NO.01/12/01-2/D/I/2002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C1676" t="str">
            <v>MM/00127/V/01/02/BTG</v>
          </cell>
          <cell r="E1676">
            <v>762</v>
          </cell>
          <cell r="G1676" t="str">
            <v>A013</v>
          </cell>
          <cell r="H1676" t="str">
            <v>ARTHA PUSAKA MITRA SAKTI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O1676" t="str">
            <v>POS NERACA</v>
          </cell>
          <cell r="R1676">
            <v>2380000</v>
          </cell>
          <cell r="S1676">
            <v>0</v>
          </cell>
          <cell r="Y1676">
            <v>762</v>
          </cell>
          <cell r="Z1676" t="str">
            <v>PEMBY PEMBELIAN OLIE ESSOLUBE PO NO.01/12/01-2/D/I/2002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C1677" t="str">
            <v>MM/00127/V/01/02/BTG</v>
          </cell>
          <cell r="E1677">
            <v>762</v>
          </cell>
          <cell r="G1677" t="str">
            <v>A013</v>
          </cell>
          <cell r="H1677" t="str">
            <v>ARTHA PUSAKA MITRA SAKTI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O1677" t="str">
            <v>POS NERACA</v>
          </cell>
          <cell r="R1677">
            <v>0</v>
          </cell>
          <cell r="S1677">
            <v>2380000</v>
          </cell>
          <cell r="Y1677">
            <v>762</v>
          </cell>
          <cell r="Z1677" t="str">
            <v>PEMBY PEMBELIAN OLIE ESSOLUBE PO NO.01/12/01-2/D/I/2002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E1678">
            <v>762</v>
          </cell>
          <cell r="G1678" t="str">
            <v>P005</v>
          </cell>
          <cell r="H1678" t="str">
            <v>PBM KAD, PT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O1678" t="str">
            <v>POS NERACA</v>
          </cell>
          <cell r="R1678">
            <v>0</v>
          </cell>
          <cell r="S1678">
            <v>28667500</v>
          </cell>
          <cell r="Y1678">
            <v>762</v>
          </cell>
          <cell r="Z1678" t="str">
            <v>PEMBY PEMBONGKARAN &amp; PENGANGKUTAN SEMEN DARI DERMAGA TURSINA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C1679" t="str">
            <v>MM/00128/V/01/02/BTG</v>
          </cell>
          <cell r="E1679">
            <v>762</v>
          </cell>
          <cell r="G1679" t="str">
            <v>P005</v>
          </cell>
          <cell r="H1679" t="str">
            <v>PBM KAD, PT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O1679" t="str">
            <v>UNIT BATCHING PLANT</v>
          </cell>
          <cell r="R1679">
            <v>28667500</v>
          </cell>
          <cell r="S1679">
            <v>0</v>
          </cell>
          <cell r="Y1679">
            <v>762</v>
          </cell>
          <cell r="Z1679" t="str">
            <v>PEMBY PEMBONGKARAN &amp; PENGANGKUTAN SEMEN DARI DERMAGA TURSINA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E1680">
            <v>762</v>
          </cell>
          <cell r="G1680" t="str">
            <v>P005</v>
          </cell>
          <cell r="H1680" t="str">
            <v>PBM KAD, PT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O1680" t="str">
            <v>POS NERACA</v>
          </cell>
          <cell r="R1680">
            <v>2866750</v>
          </cell>
          <cell r="S1680">
            <v>0</v>
          </cell>
          <cell r="Y1680">
            <v>762</v>
          </cell>
          <cell r="Z1680" t="str">
            <v>PEMBY PEMBONGKARAN &amp; PENGANGKUTAN SEMEN DARI DERMAGA TURSINA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C1681" t="str">
            <v>MM/00128/V/01/02/BTG</v>
          </cell>
          <cell r="E1681">
            <v>762</v>
          </cell>
          <cell r="G1681" t="str">
            <v>P005</v>
          </cell>
          <cell r="H1681" t="str">
            <v>PBM KAD, PT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O1681" t="str">
            <v>POS NERACA</v>
          </cell>
          <cell r="R1681">
            <v>0</v>
          </cell>
          <cell r="S1681">
            <v>2866750</v>
          </cell>
          <cell r="Y1681">
            <v>762</v>
          </cell>
          <cell r="Z1681" t="str">
            <v>PEMBY PEMBONGKARAN &amp; PENGANGKUTAN SEMEN DARI DERMAGA TURSINA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E1682">
            <v>762</v>
          </cell>
          <cell r="G1682" t="str">
            <v>K048</v>
          </cell>
          <cell r="H1682" t="str">
            <v>KALTIM SATRIA SAMUDERA, PT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O1682" t="str">
            <v>POS NERACA</v>
          </cell>
          <cell r="R1682">
            <v>0</v>
          </cell>
          <cell r="S1682">
            <v>1389005</v>
          </cell>
          <cell r="Y1682">
            <v>762</v>
          </cell>
          <cell r="Z1682" t="str">
            <v>PEMBAYARAN BIAYA PEMBONGKARAN MATERIAL BATU &amp; PASIR PALU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C1683" t="str">
            <v>MM/00129/V/01/02/BTG</v>
          </cell>
          <cell r="E1683">
            <v>762</v>
          </cell>
          <cell r="G1683" t="str">
            <v>K048</v>
          </cell>
          <cell r="H1683" t="str">
            <v>KALTIM SATRIA SAMUDERA, PT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O1683" t="str">
            <v>UNIT BATCHING PLANT</v>
          </cell>
          <cell r="R1683">
            <v>1389005</v>
          </cell>
          <cell r="S1683">
            <v>0</v>
          </cell>
          <cell r="Y1683">
            <v>762</v>
          </cell>
          <cell r="Z1683" t="str">
            <v>PEMBAYARAN BIAYA PEMBONGKARAN MATERIAL BATU &amp; PASIR PALU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E1684">
            <v>762</v>
          </cell>
          <cell r="G1684" t="str">
            <v>K048</v>
          </cell>
          <cell r="H1684" t="str">
            <v>KALTIM SATRIA SAMUDERA, PT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O1684" t="str">
            <v>POS NERACA</v>
          </cell>
          <cell r="R1684">
            <v>138900</v>
          </cell>
          <cell r="S1684">
            <v>0</v>
          </cell>
          <cell r="Y1684">
            <v>762</v>
          </cell>
          <cell r="Z1684" t="str">
            <v>PEMBAYARAN BIAYA PEMBONGKARAN MATERIAL BATU &amp; PASIR PALU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C1685" t="str">
            <v>MM/00129/V/01/02/BTG</v>
          </cell>
          <cell r="E1685">
            <v>762</v>
          </cell>
          <cell r="G1685" t="str">
            <v>K048</v>
          </cell>
          <cell r="H1685" t="str">
            <v>KALTIM SATRIA SAMUDERA, PT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O1685" t="str">
            <v>POS NERACA</v>
          </cell>
          <cell r="R1685">
            <v>0</v>
          </cell>
          <cell r="S1685">
            <v>138900</v>
          </cell>
          <cell r="Y1685">
            <v>762</v>
          </cell>
          <cell r="Z1685" t="str">
            <v>PEMBAYARAN BIAYA PEMBONGKARAN MATERIAL BATU &amp; PASIR PALU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E1686">
            <v>762</v>
          </cell>
          <cell r="G1686" t="str">
            <v>K026</v>
          </cell>
          <cell r="H1686" t="str">
            <v>KANTOR PELAYANAN PAJAK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O1686" t="str">
            <v>POS NERACA</v>
          </cell>
          <cell r="R1686">
            <v>0</v>
          </cell>
          <cell r="S1686">
            <v>631205</v>
          </cell>
          <cell r="Y1686">
            <v>762</v>
          </cell>
          <cell r="Z1686" t="str">
            <v>PEMBY HUTANG PPH PS-4 (2) PRD JANUARI 2002 BACKUP TERLAMPIR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G1687" t="str">
            <v>K026</v>
          </cell>
          <cell r="H1687" t="str">
            <v>KANTOR PELAYANAN PAJAK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O1687" t="str">
            <v>POS NERACA</v>
          </cell>
          <cell r="R1687">
            <v>394515</v>
          </cell>
          <cell r="S1687">
            <v>0</v>
          </cell>
          <cell r="Y1687">
            <v>762</v>
          </cell>
          <cell r="Z1687" t="str">
            <v>PEMBY HUTANG PPH PS-4 (2) PRD JANUARI 2002 BACKUP TERLAMPIR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G1688" t="str">
            <v>K026</v>
          </cell>
          <cell r="H1688" t="str">
            <v>KANTOR PELAYANAN PAJAK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O1688" t="str">
            <v>POS NERACA</v>
          </cell>
          <cell r="R1688">
            <v>236690</v>
          </cell>
          <cell r="S1688">
            <v>0</v>
          </cell>
          <cell r="Y1688">
            <v>762</v>
          </cell>
          <cell r="Z1688" t="str">
            <v>PEMBY HUTANG PPH PS-4 (2) PRD JANUARI 2002 BACKUP TERLAMPIR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E1689">
            <v>762</v>
          </cell>
          <cell r="G1689" t="str">
            <v>T006</v>
          </cell>
          <cell r="H1689" t="str">
            <v>TARUNA TEKNIK, CV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O1689" t="str">
            <v>POS NERACA</v>
          </cell>
          <cell r="R1689">
            <v>0</v>
          </cell>
          <cell r="S1689">
            <v>4224000</v>
          </cell>
          <cell r="Y1689">
            <v>762</v>
          </cell>
          <cell r="Z1689" t="str">
            <v>PEMBY PENGADAAN/PEMBUATAN TANGGA DARURAT GEDUNG WISMA KIE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E1690">
            <v>762</v>
          </cell>
          <cell r="G1690" t="str">
            <v>T006</v>
          </cell>
          <cell r="H1690" t="str">
            <v>TARUNA TEKNIK, CV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O1690" t="str">
            <v>UNIT WISKIE</v>
          </cell>
          <cell r="R1690">
            <v>4224000</v>
          </cell>
          <cell r="S1690">
            <v>0</v>
          </cell>
          <cell r="Y1690">
            <v>762</v>
          </cell>
          <cell r="Z1690" t="str">
            <v>PEMBY PENGADAAN/PEMBUATAN TANGGA DARURAT GEDUNG WISMA KIE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G1691" t="str">
            <v>T006</v>
          </cell>
          <cell r="H1691" t="str">
            <v>TARUNA TEKNIK, CV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O1691" t="str">
            <v>POS NERACA</v>
          </cell>
          <cell r="R1691">
            <v>422400</v>
          </cell>
          <cell r="S1691">
            <v>0</v>
          </cell>
          <cell r="Y1691">
            <v>762</v>
          </cell>
          <cell r="Z1691" t="str">
            <v>PEMBY PENGADAAN/PEMBUATAN TANGGA DARURAT GEDUNG WISMA KIE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G1692" t="str">
            <v>T006</v>
          </cell>
          <cell r="H1692" t="str">
            <v>TARUNA TEKNIK, CV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O1692" t="str">
            <v>POS NERACA</v>
          </cell>
          <cell r="R1692">
            <v>0</v>
          </cell>
          <cell r="S1692">
            <v>422400</v>
          </cell>
          <cell r="Y1692">
            <v>762</v>
          </cell>
          <cell r="Z1692" t="str">
            <v>PEMBY PENGADAAN/PEMBUATAN TANGGA DARURAT GEDUNG WISMA KIE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G1693" t="str">
            <v>R009</v>
          </cell>
          <cell r="H1693" t="str">
            <v>RIZKI TEHNIK ABADI, CV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O1693" t="str">
            <v>POS NERACA</v>
          </cell>
          <cell r="R1693">
            <v>0</v>
          </cell>
          <cell r="S1693">
            <v>591725</v>
          </cell>
          <cell r="Y1693">
            <v>762</v>
          </cell>
          <cell r="Z1693" t="str">
            <v>PEMBY RETENTION PEKERJAAN PEMINDAHAN GORONG-GORONG, MENHOLE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G1694" t="str">
            <v>R009</v>
          </cell>
          <cell r="H1694" t="str">
            <v>RIZKI TEHNIK ABADI, CV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O1694" t="str">
            <v>POS NERACA</v>
          </cell>
          <cell r="R1694">
            <v>591725</v>
          </cell>
          <cell r="S1694">
            <v>0</v>
          </cell>
          <cell r="Y1694">
            <v>762</v>
          </cell>
          <cell r="Z1694" t="str">
            <v>PEMBY RETENTION PEKERJAAN PEMINDAHAN GORONG-GORONG, MENHOLE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G1695" t="str">
            <v>I008</v>
          </cell>
          <cell r="H1695" t="str">
            <v>INTI PERMAI, CV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O1695" t="str">
            <v>POS NERACA</v>
          </cell>
          <cell r="R1695">
            <v>0</v>
          </cell>
          <cell r="S1695">
            <v>4227500</v>
          </cell>
          <cell r="Y1695">
            <v>762</v>
          </cell>
          <cell r="Z1695" t="str">
            <v>PEMBY PENGADAAN HIDRAULIC HOSE PO NO.09/12/01-3/K2/I/2002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G1696" t="str">
            <v>I008</v>
          </cell>
          <cell r="H1696" t="str">
            <v>INTI PERMAI, CV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O1696" t="str">
            <v>POS NERACA</v>
          </cell>
          <cell r="R1696">
            <v>4227500</v>
          </cell>
          <cell r="S1696">
            <v>0</v>
          </cell>
          <cell r="Y1696">
            <v>762</v>
          </cell>
          <cell r="Z1696" t="str">
            <v>PEMBY PENGADAAN HIDRAULIC HOSE PO NO.09/12/01-3/K2/I/2002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G1697" t="str">
            <v>I008</v>
          </cell>
          <cell r="H1697" t="str">
            <v>INTI PERMAI, CV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O1697" t="str">
            <v>POS NERACA</v>
          </cell>
          <cell r="R1697">
            <v>422750</v>
          </cell>
          <cell r="S1697">
            <v>0</v>
          </cell>
          <cell r="Y1697">
            <v>762</v>
          </cell>
          <cell r="Z1697" t="str">
            <v>PEMBY PENGADAAN HIDRAULIC HOSE PO NO.09/12/01-3/K2/I/2002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G1698" t="str">
            <v>I008</v>
          </cell>
          <cell r="H1698" t="str">
            <v>INTI PERMAI, CV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O1698" t="str">
            <v>POS NERACA</v>
          </cell>
          <cell r="R1698">
            <v>0</v>
          </cell>
          <cell r="S1698">
            <v>422750</v>
          </cell>
          <cell r="Y1698">
            <v>762</v>
          </cell>
          <cell r="Z1698" t="str">
            <v>PEMBY PENGADAAN HIDRAULIC HOSE PO NO.09/12/01-3/K2/I/2002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G1699" t="str">
            <v>P044</v>
          </cell>
          <cell r="H1699" t="str">
            <v>PIK - KIE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O1699" t="str">
            <v>POS NERACA</v>
          </cell>
          <cell r="R1699">
            <v>0</v>
          </cell>
          <cell r="S1699">
            <v>2692500</v>
          </cell>
          <cell r="Y1699">
            <v>762</v>
          </cell>
          <cell r="Z1699" t="str">
            <v>PEMBY PENYEDIAAN CATERING U/ UNIT B.PLANT INV.1/PIK-KIE/I/02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G1700" t="str">
            <v>P044</v>
          </cell>
          <cell r="H1700" t="str">
            <v>PIK - KIE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O1700" t="str">
            <v>UNIT BATCHING PLANT</v>
          </cell>
          <cell r="R1700">
            <v>2692500</v>
          </cell>
          <cell r="S1700">
            <v>0</v>
          </cell>
          <cell r="Y1700">
            <v>762</v>
          </cell>
          <cell r="Z1700" t="str">
            <v>PEMBY PENYEDIAAN CATERING U/ UNIT B.PLANT INV.1/PIK-KIE/I/02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G1701" t="str">
            <v>P044</v>
          </cell>
          <cell r="H1701" t="str">
            <v>PIK - KIE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O1701" t="str">
            <v>UNIT BATCHING PLANT</v>
          </cell>
          <cell r="R1701">
            <v>269250</v>
          </cell>
          <cell r="S1701">
            <v>0</v>
          </cell>
          <cell r="Y1701">
            <v>762</v>
          </cell>
          <cell r="Z1701" t="str">
            <v>PEMBY PENYEDIAAN CATERING U/ UNIT B.PLANT INV.1/PIK-KIE/I/02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G1702" t="str">
            <v>P044</v>
          </cell>
          <cell r="H1702" t="str">
            <v>PIK - KIE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O1702" t="str">
            <v>POS NERACA</v>
          </cell>
          <cell r="R1702">
            <v>0</v>
          </cell>
          <cell r="S1702">
            <v>269250</v>
          </cell>
          <cell r="Y1702">
            <v>762</v>
          </cell>
          <cell r="Z1702" t="str">
            <v>PEMBY PENYEDIAAN CATERING U/ UNIT B.PLANT INV.1/PIK-KIE/I/02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G1703" t="str">
            <v>A011</v>
          </cell>
          <cell r="H1703" t="str">
            <v>ARKO MANDIRI, CV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O1703" t="str">
            <v>POS NERACA</v>
          </cell>
          <cell r="R1703">
            <v>0</v>
          </cell>
          <cell r="S1703">
            <v>4666393</v>
          </cell>
          <cell r="Y1703">
            <v>762</v>
          </cell>
          <cell r="Z1703" t="str">
            <v>PEMBY TERMYN I (50%) PEK PARIT SPK NO.4.05/SPK/DIR/KIE/XI/01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G1704" t="str">
            <v>A011</v>
          </cell>
          <cell r="H1704" t="str">
            <v>ARKO MANDIRI, CV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O1704" t="str">
            <v>POS NERACA</v>
          </cell>
          <cell r="R1704">
            <v>4666393</v>
          </cell>
          <cell r="S1704">
            <v>0</v>
          </cell>
          <cell r="Y1704">
            <v>762</v>
          </cell>
          <cell r="Z1704" t="str">
            <v>PEMBY TERMYN I (50%) PEK PARIT SPK NO.4.05/SPK/DIR/KIE/XI/01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G1705" t="str">
            <v>A011</v>
          </cell>
          <cell r="H1705" t="str">
            <v>ARKO MANDIRI, CV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O1705" t="str">
            <v>POS NERACA</v>
          </cell>
          <cell r="R1705">
            <v>466639</v>
          </cell>
          <cell r="S1705">
            <v>0</v>
          </cell>
          <cell r="Y1705">
            <v>762</v>
          </cell>
          <cell r="Z1705" t="str">
            <v>PEMBY TERMYN I (50%) PEK PARIT SPK NO.4.05/SPK/DIR/KIE/XI/01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G1706" t="str">
            <v>A011</v>
          </cell>
          <cell r="H1706" t="str">
            <v>ARKO MANDIRI, CV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O1706" t="str">
            <v>POS NERACA</v>
          </cell>
          <cell r="R1706">
            <v>0</v>
          </cell>
          <cell r="S1706">
            <v>466639</v>
          </cell>
          <cell r="Y1706">
            <v>762</v>
          </cell>
          <cell r="Z1706" t="str">
            <v>PEMBY TERMYN I (50%) PEK PARIT SPK NO.4.05/SPK/DIR/KIE/XI/01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G1707" t="str">
            <v>A011</v>
          </cell>
          <cell r="H1707" t="str">
            <v>ARKO MANDIRI, CV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O1707" t="str">
            <v>POS NERACA</v>
          </cell>
          <cell r="R1707">
            <v>0</v>
          </cell>
          <cell r="S1707">
            <v>986288</v>
          </cell>
          <cell r="Y1707">
            <v>762</v>
          </cell>
          <cell r="Z1707" t="str">
            <v>PEMBY RETENTION PEKERJAAN JALAN SPK NO.3.05/SPK/DIR/KIE/X/01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G1708" t="str">
            <v>A011</v>
          </cell>
          <cell r="H1708" t="str">
            <v>ARKO MANDIRI, CV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O1708" t="str">
            <v>POS NERACA</v>
          </cell>
          <cell r="R1708">
            <v>986288</v>
          </cell>
          <cell r="S1708">
            <v>0</v>
          </cell>
          <cell r="Y1708">
            <v>762</v>
          </cell>
          <cell r="Z1708" t="str">
            <v>PEMBY RETENTION PEKERJAAN JALAN SPK NO.3.05/SPK/DIR/KIE/X/01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G1709" t="str">
            <v>K027</v>
          </cell>
          <cell r="H1709" t="str">
            <v>KOPERASI KARY.PT.KIE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O1709" t="str">
            <v>POS NERACA</v>
          </cell>
          <cell r="R1709">
            <v>0</v>
          </cell>
          <cell r="S1709">
            <v>1591700</v>
          </cell>
          <cell r="Y1709">
            <v>762</v>
          </cell>
          <cell r="Z1709" t="str">
            <v>PEMBY BIAYA PHOTO COPY BLN DES'01 INV.NO.17/KK-KIE/I/02/BTG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G1710" t="str">
            <v>K027</v>
          </cell>
          <cell r="H1710" t="str">
            <v>KOPERASI KARY.PT.KIE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O1710" t="str">
            <v>SEKRETARIAT</v>
          </cell>
          <cell r="R1710">
            <v>1591700</v>
          </cell>
          <cell r="S1710">
            <v>0</v>
          </cell>
          <cell r="Y1710">
            <v>762</v>
          </cell>
          <cell r="Z1710" t="str">
            <v>PEMBY BIAYA PHOTO COPY BLN DES'01 INV.NO.17/KK-KIE/I/02/BTG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E1711">
            <v>762</v>
          </cell>
          <cell r="G1711" t="str">
            <v>K027</v>
          </cell>
          <cell r="H1711" t="str">
            <v>KOPERASI KARY.PT.KIE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O1711" t="str">
            <v>POS NERACA</v>
          </cell>
          <cell r="R1711">
            <v>159170</v>
          </cell>
          <cell r="S1711">
            <v>0</v>
          </cell>
          <cell r="Y1711">
            <v>762</v>
          </cell>
          <cell r="Z1711" t="str">
            <v>PEMBY BIAYA PHOTO COPY BLN DES'01 INV.NO.17/KK-KIE/I/02/BTG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C1712" t="str">
            <v>MM/00137/V/01/02/BTG</v>
          </cell>
          <cell r="E1712">
            <v>762</v>
          </cell>
          <cell r="G1712" t="str">
            <v>K027</v>
          </cell>
          <cell r="H1712" t="str">
            <v>KOPERASI KARY.PT.KIE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O1712" t="str">
            <v>POS NERACA</v>
          </cell>
          <cell r="R1712">
            <v>0</v>
          </cell>
          <cell r="S1712">
            <v>159170</v>
          </cell>
          <cell r="Y1712">
            <v>762</v>
          </cell>
          <cell r="Z1712" t="str">
            <v>PEMBY BIAYA PHOTO COPY BLN DES'01 INV.NO.17/KK-KIE/I/02/BTG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E1713">
            <v>762</v>
          </cell>
          <cell r="G1713" t="str">
            <v>K027</v>
          </cell>
          <cell r="H1713" t="str">
            <v>KOPERASI KARY.PT.KIE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O1713" t="str">
            <v>POS NERACA</v>
          </cell>
          <cell r="R1713">
            <v>0</v>
          </cell>
          <cell r="S1713">
            <v>2520000</v>
          </cell>
          <cell r="Y1713">
            <v>762</v>
          </cell>
          <cell r="Z1713" t="str">
            <v>PEMBY PENGADAAN SUSU KOTAK U/ B.PLANT INV.23/KK-KIE/I/02/BTG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C1714" t="str">
            <v>MM/00138/V/01/02/BTG</v>
          </cell>
          <cell r="E1714">
            <v>762</v>
          </cell>
          <cell r="G1714" t="str">
            <v>K027</v>
          </cell>
          <cell r="H1714" t="str">
            <v>KOPERASI KARY.PT.KIE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O1714" t="str">
            <v>UNIT BATCHING PLANT</v>
          </cell>
          <cell r="R1714">
            <v>2520000</v>
          </cell>
          <cell r="S1714">
            <v>0</v>
          </cell>
          <cell r="Y1714">
            <v>762</v>
          </cell>
          <cell r="Z1714" t="str">
            <v>PEMBY PENGADAAN SUSU KOTAK U/ B.PLANT INV.23/KK-KIE/I/02/BTG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C1715" t="str">
            <v>MM/00138/V/01/02/BTG</v>
          </cell>
          <cell r="E1715">
            <v>762</v>
          </cell>
          <cell r="G1715" t="str">
            <v>K027</v>
          </cell>
          <cell r="H1715" t="str">
            <v>KOPERASI KARY.PT.KIE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O1715" t="str">
            <v>UNIT BATCHING PLANT</v>
          </cell>
          <cell r="R1715">
            <v>252000</v>
          </cell>
          <cell r="S1715">
            <v>0</v>
          </cell>
          <cell r="Y1715">
            <v>762</v>
          </cell>
          <cell r="Z1715" t="str">
            <v>PEMBY PENGADAAN SUSU KOTAK U/ B.PLANT INV.23/KK-KIE/I/02/BTG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C1716" t="str">
            <v>MM/00138/V/01/02/BTG</v>
          </cell>
          <cell r="E1716">
            <v>762</v>
          </cell>
          <cell r="G1716" t="str">
            <v>K027</v>
          </cell>
          <cell r="H1716" t="str">
            <v>KOPERASI KARY.PT.KIE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O1716" t="str">
            <v>POS NERACA</v>
          </cell>
          <cell r="R1716">
            <v>0</v>
          </cell>
          <cell r="S1716">
            <v>252000</v>
          </cell>
          <cell r="Y1716">
            <v>762</v>
          </cell>
          <cell r="Z1716" t="str">
            <v>PEMBY PENGADAAN SUSU KOTAK U/ B.PLANT INV.23/KK-KIE/I/02/BTG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E1717">
            <v>762</v>
          </cell>
          <cell r="G1717" t="str">
            <v>K027</v>
          </cell>
          <cell r="H1717" t="str">
            <v>KOPERASI KARY.PT.KIE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O1717" t="str">
            <v>POS NERACA</v>
          </cell>
          <cell r="R1717">
            <v>0</v>
          </cell>
          <cell r="S1717">
            <v>3283000</v>
          </cell>
          <cell r="Y1717">
            <v>762</v>
          </cell>
          <cell r="Z1717" t="str">
            <v>PEMBY PENYEDIAAN CATERING UTK PEMBONGKARAN MATERIAL BATU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G1718" t="str">
            <v>K027</v>
          </cell>
          <cell r="H1718" t="str">
            <v>KOPERASI KARY.PT.KIE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O1718" t="str">
            <v>UNIT BATCHING PLANT</v>
          </cell>
          <cell r="R1718">
            <v>3283000</v>
          </cell>
          <cell r="S1718">
            <v>0</v>
          </cell>
          <cell r="Y1718">
            <v>762</v>
          </cell>
          <cell r="Z1718" t="str">
            <v>PEMBY PENYEDIAAN CATERING UTK PEMBONGKARAN MATERIAL BATU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G1719" t="str">
            <v>K027</v>
          </cell>
          <cell r="H1719" t="str">
            <v>KOPERASI KARY.PT.KIE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O1719" t="str">
            <v>UNIT BATCHING PLANT</v>
          </cell>
          <cell r="R1719">
            <v>328300</v>
          </cell>
          <cell r="S1719">
            <v>0</v>
          </cell>
          <cell r="Y1719">
            <v>762</v>
          </cell>
          <cell r="Z1719" t="str">
            <v>PEMBY PENYEDIAAN CATERING UTK PEMBONGKARAN MATERIAL BATU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C1720" t="str">
            <v>MM/00139/V/01/02/BTG</v>
          </cell>
          <cell r="E1720">
            <v>762</v>
          </cell>
          <cell r="G1720" t="str">
            <v>K027</v>
          </cell>
          <cell r="H1720" t="str">
            <v>KOPERASI KARY.PT.KIE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O1720" t="str">
            <v>POS NERACA</v>
          </cell>
          <cell r="R1720">
            <v>0</v>
          </cell>
          <cell r="S1720">
            <v>328300</v>
          </cell>
          <cell r="Y1720">
            <v>762</v>
          </cell>
          <cell r="Z1720" t="str">
            <v>PEMBY PENYEDIAAN CATERING UTK PEMBONGKARAN MATERIAL BATU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G1721" t="str">
            <v>K027</v>
          </cell>
          <cell r="H1721" t="str">
            <v>KOPERASI KARY.PT.KIE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O1721" t="str">
            <v>POS NERACA</v>
          </cell>
          <cell r="R1721">
            <v>0</v>
          </cell>
          <cell r="S1721">
            <v>3472000</v>
          </cell>
          <cell r="Y1721">
            <v>762</v>
          </cell>
          <cell r="Z1721" t="str">
            <v>PEMBY PENYED.CATERING UTK BONGKAR MATERIAL &amp; BATCHING PLANT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C1722" t="str">
            <v>MM/00140/V/01/02/BTG</v>
          </cell>
          <cell r="E1722">
            <v>762</v>
          </cell>
          <cell r="G1722" t="str">
            <v>K027</v>
          </cell>
          <cell r="H1722" t="str">
            <v>KOPERASI KARY.PT.KIE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O1722" t="str">
            <v>UNIT BATCHING PLANT</v>
          </cell>
          <cell r="R1722">
            <v>3472000</v>
          </cell>
          <cell r="S1722">
            <v>0</v>
          </cell>
          <cell r="Y1722">
            <v>762</v>
          </cell>
          <cell r="Z1722" t="str">
            <v>PEMBY PENYED.CATERING UTK BONGKAR MATERIAL &amp; BATCHING PLANT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C1723" t="str">
            <v>MM/00140/V/01/02/BTG</v>
          </cell>
          <cell r="E1723">
            <v>762</v>
          </cell>
          <cell r="G1723" t="str">
            <v>K027</v>
          </cell>
          <cell r="H1723" t="str">
            <v>KOPERASI KARY.PT.KIE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O1723" t="str">
            <v>UNIT BATCHING PLANT</v>
          </cell>
          <cell r="R1723">
            <v>347200</v>
          </cell>
          <cell r="S1723">
            <v>0</v>
          </cell>
          <cell r="Y1723">
            <v>762</v>
          </cell>
          <cell r="Z1723" t="str">
            <v>PEMBY PENYED.CATERING UTK BONGKAR MATERIAL &amp; BATCHING PLANT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G1724" t="str">
            <v>K027</v>
          </cell>
          <cell r="H1724" t="str">
            <v>KOPERASI KARY.PT.KIE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O1724" t="str">
            <v>POS NERACA</v>
          </cell>
          <cell r="R1724">
            <v>0</v>
          </cell>
          <cell r="S1724">
            <v>347200</v>
          </cell>
          <cell r="Y1724">
            <v>762</v>
          </cell>
          <cell r="Z1724" t="str">
            <v>PEMBY PENYED.CATERING UTK BONGKAR MATERIAL &amp; BATCHING PLANT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E1725">
            <v>762</v>
          </cell>
          <cell r="G1725" t="str">
            <v>K027</v>
          </cell>
          <cell r="H1725" t="str">
            <v>KOPERASI KARY.PT.KIE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O1725" t="str">
            <v>POS NERACA</v>
          </cell>
          <cell r="R1725">
            <v>0</v>
          </cell>
          <cell r="S1725">
            <v>3185000</v>
          </cell>
          <cell r="Y1725">
            <v>762</v>
          </cell>
          <cell r="Z1725" t="str">
            <v>PEMBAYARAN PENYEDIAAN CATERING UNTUK KARYAWAN BATCHING PLANT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G1726" t="str">
            <v>K027</v>
          </cell>
          <cell r="H1726" t="str">
            <v>KOPERASI KARY.PT.KIE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O1726" t="str">
            <v>UNIT BATCHING PLANT</v>
          </cell>
          <cell r="R1726">
            <v>3185000</v>
          </cell>
          <cell r="S1726">
            <v>0</v>
          </cell>
          <cell r="Y1726">
            <v>762</v>
          </cell>
          <cell r="Z1726" t="str">
            <v>PEMBAYARAN PENYEDIAAN CATERING UNTUK KARYAWAN BATCHING PLANT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C1727" t="str">
            <v>MM/00141/V/01/02/BTG</v>
          </cell>
          <cell r="E1727">
            <v>762</v>
          </cell>
          <cell r="G1727" t="str">
            <v>K027</v>
          </cell>
          <cell r="H1727" t="str">
            <v>KOPERASI KARY.PT.KIE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O1727" t="str">
            <v>UNIT BATCHING PLANT</v>
          </cell>
          <cell r="R1727">
            <v>318500</v>
          </cell>
          <cell r="S1727">
            <v>0</v>
          </cell>
          <cell r="Y1727">
            <v>762</v>
          </cell>
          <cell r="Z1727" t="str">
            <v>PEMBAYARAN PENYEDIAAN CATERING UNTUK KARYAWAN BATCHING PLANT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G1728" t="str">
            <v>K027</v>
          </cell>
          <cell r="H1728" t="str">
            <v>KOPERASI KARY.PT.KIE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O1728" t="str">
            <v>POS NERACA</v>
          </cell>
          <cell r="R1728">
            <v>0</v>
          </cell>
          <cell r="S1728">
            <v>318500</v>
          </cell>
          <cell r="Y1728">
            <v>762</v>
          </cell>
          <cell r="Z1728" t="str">
            <v>PEMBAYARAN PENYEDIAAN CATERING UNTUK KARYAWAN BATCHING PLANT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E1729">
            <v>762</v>
          </cell>
          <cell r="G1729" t="str">
            <v>K027</v>
          </cell>
          <cell r="H1729" t="str">
            <v>KOPERASI KARY.PT.KIE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O1729" t="str">
            <v>POS NERACA</v>
          </cell>
          <cell r="R1729">
            <v>0</v>
          </cell>
          <cell r="S1729">
            <v>4588922</v>
          </cell>
          <cell r="Y1729">
            <v>762</v>
          </cell>
          <cell r="Z1729" t="str">
            <v>PEMBY PEKERJAAN RENOVASI BANGUNAN UTK GEDUNG &amp; RUANG KANTOR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C1730" t="str">
            <v>MM/00142/V/01/02/BTG</v>
          </cell>
          <cell r="E1730">
            <v>762</v>
          </cell>
          <cell r="G1730" t="str">
            <v>K027</v>
          </cell>
          <cell r="H1730" t="str">
            <v>KOPERASI KARY.PT.KIE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O1730" t="str">
            <v>UNIT WISKIE</v>
          </cell>
          <cell r="R1730">
            <v>4934325</v>
          </cell>
          <cell r="S1730">
            <v>0</v>
          </cell>
          <cell r="Y1730">
            <v>762</v>
          </cell>
          <cell r="Z1730" t="str">
            <v>PEMBY PEKERJAAN RENOVASI BANGUNAN UTK GEDUNG &amp; RUANG KANTOR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G1731" t="str">
            <v>K027</v>
          </cell>
          <cell r="H1731" t="str">
            <v>KOPERASI KARY.PT.KIE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O1731" t="str">
            <v>POS NERACA</v>
          </cell>
          <cell r="R1731">
            <v>493433</v>
          </cell>
          <cell r="S1731">
            <v>0</v>
          </cell>
          <cell r="Y1731">
            <v>762</v>
          </cell>
          <cell r="Z1731" t="str">
            <v>PEMBY PEKERJAAN RENOVASI BANGUNAN UTK GEDUNG &amp; RUANG KANTOR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C1732" t="str">
            <v>MM/00142/V/01/02/BTG</v>
          </cell>
          <cell r="E1732">
            <v>762</v>
          </cell>
          <cell r="G1732" t="str">
            <v>K027</v>
          </cell>
          <cell r="H1732" t="str">
            <v>KOPERASI KARY.PT.KIE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O1732" t="str">
            <v>POS NERACA</v>
          </cell>
          <cell r="R1732">
            <v>0</v>
          </cell>
          <cell r="S1732">
            <v>493433</v>
          </cell>
          <cell r="Y1732">
            <v>762</v>
          </cell>
          <cell r="Z1732" t="str">
            <v>PEMBY PEKERJAAN RENOVASI BANGUNAN UTK GEDUNG &amp; RUANG KANTOR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C1733" t="str">
            <v>MM/00142/V/01/02/BTG</v>
          </cell>
          <cell r="E1733">
            <v>762</v>
          </cell>
          <cell r="G1733" t="str">
            <v>K027</v>
          </cell>
          <cell r="H1733" t="str">
            <v>KOPERASI KARY.PT.KIE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O1733" t="str">
            <v>POS NERACA</v>
          </cell>
          <cell r="R1733">
            <v>0</v>
          </cell>
          <cell r="S1733">
            <v>98687</v>
          </cell>
          <cell r="Y1733">
            <v>762</v>
          </cell>
          <cell r="Z1733" t="str">
            <v>PEMBY PEKERJAAN RENOVASI BANGUNAN UTK GEDUNG &amp; RUANG KANTOR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C1734" t="str">
            <v>MM/00142/V/01/02/BTG</v>
          </cell>
          <cell r="E1734">
            <v>762</v>
          </cell>
          <cell r="G1734" t="str">
            <v>K027</v>
          </cell>
          <cell r="H1734" t="str">
            <v>KOPERASI KARY.PT.KIE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O1734" t="str">
            <v>POS NERACA</v>
          </cell>
          <cell r="R1734">
            <v>0</v>
          </cell>
          <cell r="S1734">
            <v>246716</v>
          </cell>
          <cell r="Y1734">
            <v>762</v>
          </cell>
          <cell r="Z1734" t="str">
            <v>PEMBY PEKERJAAN RENOVASI BANGUNAN UTK GEDUNG &amp; RUANG KANTOR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E1735">
            <v>762</v>
          </cell>
          <cell r="G1735" t="str">
            <v>K016</v>
          </cell>
          <cell r="H1735" t="str">
            <v>KALTIM ADVENTURE, PT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O1735" t="str">
            <v>POS NERACA</v>
          </cell>
          <cell r="R1735">
            <v>0</v>
          </cell>
          <cell r="S1735">
            <v>1921800</v>
          </cell>
          <cell r="Y1735">
            <v>762</v>
          </cell>
          <cell r="Z1735" t="str">
            <v>PEMBY PENGAMBILAN TICKET PESAWAT INV.0774/INV/KATTS-J/XII/01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C1736" t="str">
            <v>MM/00143/V/01/02/BTG</v>
          </cell>
          <cell r="E1736">
            <v>762</v>
          </cell>
          <cell r="G1736" t="str">
            <v>K016</v>
          </cell>
          <cell r="H1736" t="str">
            <v>KALTIM ADVENTURE, PT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O1736" t="str">
            <v>DIREKSI/DEKOM</v>
          </cell>
          <cell r="R1736">
            <v>1041300</v>
          </cell>
          <cell r="S1736">
            <v>0</v>
          </cell>
          <cell r="Y1736">
            <v>762</v>
          </cell>
          <cell r="Z1736" t="str">
            <v>PEMBY PENGAMBILAN TICKET PESAWAT INV.0774/INV/KATTS-J/XII/01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G1737" t="str">
            <v>K016</v>
          </cell>
          <cell r="H1737" t="str">
            <v>KALTIM ADVENTURE, PT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O1737" t="str">
            <v>DIV. KEUANGAN &amp; KOMERSIL</v>
          </cell>
          <cell r="R1737">
            <v>880500</v>
          </cell>
          <cell r="S1737">
            <v>0</v>
          </cell>
          <cell r="Y1737">
            <v>762</v>
          </cell>
          <cell r="Z1737" t="str">
            <v>PEMBY PENGAMBILAN TICKET PESAWAT INV.0774/INV/KATTS-J/XII/01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E1738">
            <v>762</v>
          </cell>
          <cell r="G1738" t="str">
            <v>K027</v>
          </cell>
          <cell r="H1738" t="str">
            <v>KOPERASI KARY.PT.KIE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O1738" t="str">
            <v>POS NERACA</v>
          </cell>
          <cell r="R1738">
            <v>0</v>
          </cell>
          <cell r="S1738">
            <v>3500000</v>
          </cell>
          <cell r="Y1738">
            <v>762</v>
          </cell>
          <cell r="Z1738" t="str">
            <v>PEMBY SEWA PAKAI I (SATU) UNIT KIJANG INV.15/KK-KIE/I/02/BTG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G1739" t="str">
            <v>K027</v>
          </cell>
          <cell r="H1739" t="str">
            <v>KOPERASI KARY.PT.KIE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O1739" t="str">
            <v>POS NERACA</v>
          </cell>
          <cell r="R1739">
            <v>3500000</v>
          </cell>
          <cell r="S1739">
            <v>0</v>
          </cell>
          <cell r="Y1739">
            <v>762</v>
          </cell>
          <cell r="Z1739" t="str">
            <v>PEMBY SEWA PAKAI I (SATU) UNIT KIJANG INV.15/KK-KIE/I/02/BTG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C1740" t="str">
            <v>MM/00144/V/01/02/BTG</v>
          </cell>
          <cell r="E1740">
            <v>762</v>
          </cell>
          <cell r="G1740" t="str">
            <v>K027</v>
          </cell>
          <cell r="H1740" t="str">
            <v>KOPERASI KARY.PT.KIE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O1740" t="str">
            <v>RT. PROTOKOL &amp; POOL KEND</v>
          </cell>
          <cell r="R1740">
            <v>108247</v>
          </cell>
          <cell r="S1740">
            <v>0</v>
          </cell>
          <cell r="Y1740">
            <v>762</v>
          </cell>
          <cell r="Z1740" t="str">
            <v>PEMBY SEWA PAKAI I (SATU) UNIT KIJANG INV.15/KK-KIE/I/02/BTG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C1741" t="str">
            <v>MM/00144/V/01/02/BTG</v>
          </cell>
          <cell r="E1741">
            <v>762</v>
          </cell>
          <cell r="G1741" t="str">
            <v>K027</v>
          </cell>
          <cell r="H1741" t="str">
            <v>KOPERASI KARY.PT.KIE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O1741" t="str">
            <v>POS NERACA</v>
          </cell>
          <cell r="R1741">
            <v>360825</v>
          </cell>
          <cell r="S1741">
            <v>0</v>
          </cell>
          <cell r="Y1741">
            <v>762</v>
          </cell>
          <cell r="Z1741" t="str">
            <v>PEMBY SEWA PAKAI I (SATU) UNIT KIJANG INV.15/KK-KIE/I/02/BTG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G1742" t="str">
            <v>K027</v>
          </cell>
          <cell r="H1742" t="str">
            <v>KOPERASI KARY.PT.KIE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O1742" t="str">
            <v>POS NERACA</v>
          </cell>
          <cell r="R1742">
            <v>0</v>
          </cell>
          <cell r="S1742">
            <v>360825</v>
          </cell>
          <cell r="Y1742">
            <v>762</v>
          </cell>
          <cell r="Z1742" t="str">
            <v>PEMBY SEWA PAKAI I (SATU) UNIT KIJANG INV.15/KK-KIE/I/02/BTG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C1743" t="str">
            <v>MM/00144/V/01/02/BTG</v>
          </cell>
          <cell r="E1743">
            <v>762</v>
          </cell>
          <cell r="G1743" t="str">
            <v>K027</v>
          </cell>
          <cell r="H1743" t="str">
            <v>KOPERASI KARY.PT.KIE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O1743" t="str">
            <v>POS NERACA</v>
          </cell>
          <cell r="R1743">
            <v>0</v>
          </cell>
          <cell r="S1743">
            <v>108247</v>
          </cell>
          <cell r="Y1743">
            <v>762</v>
          </cell>
          <cell r="Z1743" t="str">
            <v>PEMBY SEWA PAKAI I (SATU) UNIT KIJANG INV.15/KK-KIE/I/02/BTG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G1744" t="str">
            <v>K027</v>
          </cell>
          <cell r="H1744" t="str">
            <v>KOPERASI KARY.PT.KIE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O1744" t="str">
            <v>POS NERACA</v>
          </cell>
          <cell r="R1744">
            <v>0</v>
          </cell>
          <cell r="S1744">
            <v>84279369</v>
          </cell>
          <cell r="Y1744">
            <v>762</v>
          </cell>
          <cell r="Z1744" t="str">
            <v>PEMBY PENGADAAN BATU PECAH &amp; PASIR CUCI EX.PALU PENGIRIMAN V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G1745" t="str">
            <v>K027</v>
          </cell>
          <cell r="H1745" t="str">
            <v>KOPERASI KARY.PT.KIE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O1745" t="str">
            <v>POS NERACA</v>
          </cell>
          <cell r="R1745">
            <v>164259369</v>
          </cell>
          <cell r="S1745">
            <v>0</v>
          </cell>
          <cell r="Y1745">
            <v>762</v>
          </cell>
          <cell r="Z1745" t="str">
            <v>PEMBY PENGADAAN BATU PECAH &amp; PASIR CUCI EX.PALU PENGIRIMAN V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G1746" t="str">
            <v>K027</v>
          </cell>
          <cell r="H1746" t="str">
            <v>KOPERASI KARY.PT.KIE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O1746" t="str">
            <v>POS NERACA</v>
          </cell>
          <cell r="R1746">
            <v>16425937</v>
          </cell>
          <cell r="S1746">
            <v>0</v>
          </cell>
          <cell r="Y1746">
            <v>762</v>
          </cell>
          <cell r="Z1746" t="str">
            <v>PEMBY PENGADAAN BATU PECAH &amp; PASIR CUCI EX.PALU PENGIRIMAN V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G1747" t="str">
            <v>K027</v>
          </cell>
          <cell r="H1747" t="str">
            <v>KOPERASI KARY.PT.KIE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O1747" t="str">
            <v>POS NERACA</v>
          </cell>
          <cell r="R1747">
            <v>0</v>
          </cell>
          <cell r="S1747">
            <v>16425937</v>
          </cell>
          <cell r="Y1747">
            <v>762</v>
          </cell>
          <cell r="Z1747" t="str">
            <v>PEMBY PENGADAAN BATU PECAH &amp; PASIR CUCI EX.PALU PENGIRIMAN V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C1748" t="str">
            <v>MM/00145/V/01/02/BTG</v>
          </cell>
          <cell r="E1748">
            <v>762</v>
          </cell>
          <cell r="G1748" t="str">
            <v>K027</v>
          </cell>
          <cell r="H1748" t="str">
            <v>KOPERASI KARY.PT.KIE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O1748" t="str">
            <v>POS NERACA</v>
          </cell>
          <cell r="R1748">
            <v>0</v>
          </cell>
          <cell r="S1748">
            <v>79980000</v>
          </cell>
          <cell r="Y1748">
            <v>762</v>
          </cell>
          <cell r="Z1748" t="str">
            <v>PEMBY PENGADAAN BATU PECAH &amp; PASIR CUCI EX.PALU PENGIRIMAN V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G1749" t="str">
            <v>I009</v>
          </cell>
          <cell r="H1749" t="str">
            <v>ICA NUSANTARA, CV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O1749" t="str">
            <v>POS NERACA</v>
          </cell>
          <cell r="R1749">
            <v>0</v>
          </cell>
          <cell r="S1749">
            <v>2700000</v>
          </cell>
          <cell r="Y1749">
            <v>762</v>
          </cell>
          <cell r="Z1749" t="str">
            <v>PEMBY PENGADAAN MONITOR COMPUTER INVOICE NO.032/INV/ICA/I/02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G1750" t="str">
            <v>I009</v>
          </cell>
          <cell r="H1750" t="str">
            <v>ICA NUSANTARA, CV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O1750" t="str">
            <v>DIVISI TEKNIK</v>
          </cell>
          <cell r="R1750">
            <v>2700000</v>
          </cell>
          <cell r="S1750">
            <v>0</v>
          </cell>
          <cell r="Y1750">
            <v>762</v>
          </cell>
          <cell r="Z1750" t="str">
            <v>PEMBY PENGADAAN MONITOR COMPUTER INVOICE NO.032/INV/ICA/I/02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C1751" t="str">
            <v>MM/00146/V/01/02/BTG</v>
          </cell>
          <cell r="E1751">
            <v>762</v>
          </cell>
          <cell r="G1751" t="str">
            <v>I009</v>
          </cell>
          <cell r="H1751" t="str">
            <v>ICA NUSANTARA, CV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O1751" t="str">
            <v>POS NERACA</v>
          </cell>
          <cell r="R1751">
            <v>270000</v>
          </cell>
          <cell r="S1751">
            <v>0</v>
          </cell>
          <cell r="Y1751">
            <v>762</v>
          </cell>
          <cell r="Z1751" t="str">
            <v>PEMBY PENGADAAN MONITOR COMPUTER INVOICE NO.032/INV/ICA/I/02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G1752" t="str">
            <v>I009</v>
          </cell>
          <cell r="H1752" t="str">
            <v>ICA NUSANTARA, CV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O1752" t="str">
            <v>POS NERACA</v>
          </cell>
          <cell r="R1752">
            <v>0</v>
          </cell>
          <cell r="S1752">
            <v>270000</v>
          </cell>
          <cell r="Y1752">
            <v>762</v>
          </cell>
          <cell r="Z1752" t="str">
            <v>PEMBY PENGADAAN MONITOR COMPUTER INVOICE NO.032/INV/ICA/I/02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E1753">
            <v>762</v>
          </cell>
          <cell r="G1753" t="str">
            <v>A016</v>
          </cell>
          <cell r="H1753" t="str">
            <v>AMM. JOGASARA,AKUNTAN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O1753" t="str">
            <v>POS NERACA</v>
          </cell>
          <cell r="R1753">
            <v>0</v>
          </cell>
          <cell r="S1753">
            <v>5920000</v>
          </cell>
          <cell r="Y1753">
            <v>762</v>
          </cell>
          <cell r="Z1753" t="str">
            <v>PEMBY TERMYN KE III (100%) BIAYA AUDIT LAPORAN KEUANGAN 2001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C1754" t="str">
            <v>MM/00147/V/01/02/BTG</v>
          </cell>
          <cell r="E1754">
            <v>762</v>
          </cell>
          <cell r="G1754" t="str">
            <v>A016</v>
          </cell>
          <cell r="H1754" t="str">
            <v>AMM. JOGASARA,AKUNTAN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O1754" t="str">
            <v>DIV. KEUANGAN &amp; KOMERSIL</v>
          </cell>
          <cell r="R1754">
            <v>6400000</v>
          </cell>
          <cell r="S1754">
            <v>0</v>
          </cell>
          <cell r="Y1754">
            <v>762</v>
          </cell>
          <cell r="Z1754" t="str">
            <v>PEMBY TERMYN KE III (100%) BIAYA AUDIT LAPORAN KEUANGAN 2001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C1755" t="str">
            <v>MM/00147/V/01/02/BTG</v>
          </cell>
          <cell r="E1755">
            <v>762</v>
          </cell>
          <cell r="G1755" t="str">
            <v>A016</v>
          </cell>
          <cell r="H1755" t="str">
            <v>AMM. JOGASARA,AKUNTAN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O1755" t="str">
            <v>POS NERACA</v>
          </cell>
          <cell r="R1755">
            <v>640000</v>
          </cell>
          <cell r="S1755">
            <v>0</v>
          </cell>
          <cell r="Y1755">
            <v>762</v>
          </cell>
          <cell r="Z1755" t="str">
            <v>PEMBY TERMYN KE III (100%) BIAYA AUDIT LAPORAN KEUANGAN 2001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G1756" t="str">
            <v>A016</v>
          </cell>
          <cell r="H1756" t="str">
            <v>AMM. JOGASARA,AKUNTAN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O1756" t="str">
            <v>POS NERACA</v>
          </cell>
          <cell r="R1756">
            <v>0</v>
          </cell>
          <cell r="S1756">
            <v>640000</v>
          </cell>
          <cell r="Y1756">
            <v>762</v>
          </cell>
          <cell r="Z1756" t="str">
            <v>PEMBY TERMYN KE III (100%) BIAYA AUDIT LAPORAN KEUANGAN 2001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C1757" t="str">
            <v>MM/00147/V/01/02/BTG</v>
          </cell>
          <cell r="E1757">
            <v>762</v>
          </cell>
          <cell r="G1757" t="str">
            <v>A016</v>
          </cell>
          <cell r="H1757" t="str">
            <v>AMM. JOGASARA,AKUNTAN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O1757" t="str">
            <v>POS NERACA</v>
          </cell>
          <cell r="R1757">
            <v>0</v>
          </cell>
          <cell r="S1757">
            <v>480000</v>
          </cell>
          <cell r="Y1757">
            <v>762</v>
          </cell>
          <cell r="Z1757" t="str">
            <v>PEMBY TERMYN KE III (100%) BIAYA AUDIT LAPORAN KEUANGAN 2001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E1758">
            <v>762</v>
          </cell>
          <cell r="G1758" t="str">
            <v>K027</v>
          </cell>
          <cell r="H1758" t="str">
            <v>KOPERASI KARY.PT.KIE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O1758" t="str">
            <v>POS NERACA</v>
          </cell>
          <cell r="R1758">
            <v>0</v>
          </cell>
          <cell r="S1758">
            <v>1750000</v>
          </cell>
          <cell r="Y1758">
            <v>762</v>
          </cell>
          <cell r="Z1758" t="str">
            <v>PEMBY SEWA PAKAI I (SATU) UNIT DAIHATSU INV.7/KK-KIE/I/2002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G1759" t="str">
            <v>K027</v>
          </cell>
          <cell r="H1759" t="str">
            <v>KOPERASI KARY.PT.KIE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O1759" t="str">
            <v>POS NERACA</v>
          </cell>
          <cell r="R1759">
            <v>1750000</v>
          </cell>
          <cell r="S1759">
            <v>0</v>
          </cell>
          <cell r="Y1759">
            <v>762</v>
          </cell>
          <cell r="Z1759" t="str">
            <v>PEMBY SEWA PAKAI I (SATU) UNIT DAIHATSU INV.7/KK-KIE/I/2002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C1760" t="str">
            <v>MM/00148/V/01/02/BTG</v>
          </cell>
          <cell r="E1760">
            <v>762</v>
          </cell>
          <cell r="G1760" t="str">
            <v>K027</v>
          </cell>
          <cell r="H1760" t="str">
            <v>KOPERASI KARY.PT.KIE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O1760" t="str">
            <v>PERTAMANAN</v>
          </cell>
          <cell r="R1760">
            <v>54124</v>
          </cell>
          <cell r="S1760">
            <v>0</v>
          </cell>
          <cell r="Y1760">
            <v>762</v>
          </cell>
          <cell r="Z1760" t="str">
            <v>PEMBY SEWA PAKAI I (SATU) UNIT DAIHATSU INV.7/KK-KIE/I/2002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C1761" t="str">
            <v>MM/00148/V/01/02/BTG</v>
          </cell>
          <cell r="E1761">
            <v>762</v>
          </cell>
          <cell r="G1761" t="str">
            <v>K027</v>
          </cell>
          <cell r="H1761" t="str">
            <v>KOPERASI KARY.PT.KIE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O1761" t="str">
            <v>POS NERACA</v>
          </cell>
          <cell r="R1761">
            <v>180412</v>
          </cell>
          <cell r="S1761">
            <v>0</v>
          </cell>
          <cell r="Y1761">
            <v>762</v>
          </cell>
          <cell r="Z1761" t="str">
            <v>PEMBY SEWA PAKAI I (SATU) UNIT DAIHATSU INV.7/KK-KIE/I/2002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C1762" t="str">
            <v>MM/00148/V/01/02/BTG</v>
          </cell>
          <cell r="E1762">
            <v>762</v>
          </cell>
          <cell r="G1762" t="str">
            <v>K027</v>
          </cell>
          <cell r="H1762" t="str">
            <v>KOPERASI KARY.PT.KIE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O1762" t="str">
            <v>POS NERACA</v>
          </cell>
          <cell r="R1762">
            <v>0</v>
          </cell>
          <cell r="S1762">
            <v>180412</v>
          </cell>
          <cell r="Y1762">
            <v>762</v>
          </cell>
          <cell r="Z1762" t="str">
            <v>PEMBY SEWA PAKAI I (SATU) UNIT DAIHATSU INV.7/KK-KIE/I/2002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C1763" t="str">
            <v>MM/00148/V/01/02/BTG</v>
          </cell>
          <cell r="E1763">
            <v>762</v>
          </cell>
          <cell r="G1763" t="str">
            <v>K027</v>
          </cell>
          <cell r="H1763" t="str">
            <v>KOPERASI KARY.PT.KIE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O1763" t="str">
            <v>POS NERACA</v>
          </cell>
          <cell r="R1763">
            <v>0</v>
          </cell>
          <cell r="S1763">
            <v>54124</v>
          </cell>
          <cell r="Y1763">
            <v>762</v>
          </cell>
          <cell r="Z1763" t="str">
            <v>PEMBY SEWA PAKAI I (SATU) UNIT DAIHATSU INV.7/KK-KIE/I/2002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E1764">
            <v>762</v>
          </cell>
          <cell r="G1764" t="str">
            <v>K027</v>
          </cell>
          <cell r="H1764" t="str">
            <v>KOPERASI KARY.PT.KIE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O1764" t="str">
            <v>POS NERACA</v>
          </cell>
          <cell r="R1764">
            <v>0</v>
          </cell>
          <cell r="S1764">
            <v>468486</v>
          </cell>
          <cell r="Y1764">
            <v>762</v>
          </cell>
          <cell r="Z1764" t="str">
            <v>PEMBY BIAYA LEMBUR OPERATOR PHOTO COPY PERIODE DESEMBER 2001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C1765" t="str">
            <v>MM/00149/V/01/02/BTG</v>
          </cell>
          <cell r="E1765">
            <v>762</v>
          </cell>
          <cell r="G1765" t="str">
            <v>K027</v>
          </cell>
          <cell r="H1765" t="str">
            <v>KOPERASI KARY.PT.KIE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O1765" t="str">
            <v>SEKRETARIAT</v>
          </cell>
          <cell r="R1765">
            <v>468486</v>
          </cell>
          <cell r="S1765">
            <v>0</v>
          </cell>
          <cell r="Y1765">
            <v>762</v>
          </cell>
          <cell r="Z1765" t="str">
            <v>PEMBY BIAYA LEMBUR OPERATOR PHOTO COPY PERIODE DESEMBER 2001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E1766">
            <v>762</v>
          </cell>
          <cell r="G1766" t="str">
            <v>P005</v>
          </cell>
          <cell r="H1766" t="str">
            <v>PBM KAD, PT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O1766" t="str">
            <v>POS NERACA</v>
          </cell>
          <cell r="R1766">
            <v>0</v>
          </cell>
          <cell r="S1766">
            <v>24801530</v>
          </cell>
          <cell r="Y1766">
            <v>762</v>
          </cell>
          <cell r="Z1766" t="str">
            <v>PEMBY BIAYA PEMBONGKARAN &amp; PENGANGKUTAN SEMEN PADANG UTK KIE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C1767" t="str">
            <v>MM/00150/V/01/02/BTG</v>
          </cell>
          <cell r="E1767">
            <v>762</v>
          </cell>
          <cell r="G1767" t="str">
            <v>P005</v>
          </cell>
          <cell r="H1767" t="str">
            <v>PBM KAD, PT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O1767" t="str">
            <v>UNIT BATCHING PLANT</v>
          </cell>
          <cell r="R1767">
            <v>24801530</v>
          </cell>
          <cell r="S1767">
            <v>0</v>
          </cell>
          <cell r="Y1767">
            <v>762</v>
          </cell>
          <cell r="Z1767" t="str">
            <v>PEMBY BIAYA PEMBONGKARAN &amp; PENGANGKUTAN SEMEN PADANG UTK KIE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G1768" t="str">
            <v>P005</v>
          </cell>
          <cell r="H1768" t="str">
            <v>PBM KAD, PT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O1768" t="str">
            <v>POS NERACA</v>
          </cell>
          <cell r="R1768">
            <v>2480153</v>
          </cell>
          <cell r="S1768">
            <v>0</v>
          </cell>
          <cell r="Y1768">
            <v>762</v>
          </cell>
          <cell r="Z1768" t="str">
            <v>PEMBY BIAYA PEMBONGKARAN &amp; PENGANGKUTAN SEMEN PADANG UTK KIE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C1769" t="str">
            <v>MM/00150/V/01/02/BTG</v>
          </cell>
          <cell r="E1769">
            <v>762</v>
          </cell>
          <cell r="G1769" t="str">
            <v>P005</v>
          </cell>
          <cell r="H1769" t="str">
            <v>PBM KAD, PT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O1769" t="str">
            <v>POS NERACA</v>
          </cell>
          <cell r="R1769">
            <v>0</v>
          </cell>
          <cell r="S1769">
            <v>2480153</v>
          </cell>
          <cell r="Y1769">
            <v>762</v>
          </cell>
          <cell r="Z1769" t="str">
            <v>PEMBY BIAYA PEMBONGKARAN &amp; PENGANGKUTAN SEMEN PADANG UTK KIE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E1770">
            <v>762</v>
          </cell>
          <cell r="G1770" t="str">
            <v>M026</v>
          </cell>
          <cell r="H1770" t="str">
            <v>MITRA KARYA PUTRA, CV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O1770" t="str">
            <v>POS NERACA</v>
          </cell>
          <cell r="R1770">
            <v>0</v>
          </cell>
          <cell r="S1770">
            <v>1054620</v>
          </cell>
          <cell r="Y1770">
            <v>762</v>
          </cell>
          <cell r="Z1770" t="str">
            <v>PEMBY BIAYA CETAKAN FORM ORDER PEMBELIAN BACKUP TERLAMPIR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C1771" t="str">
            <v>MM/00151/V/01/02/BTG</v>
          </cell>
          <cell r="E1771">
            <v>762</v>
          </cell>
          <cell r="G1771" t="str">
            <v>M026</v>
          </cell>
          <cell r="H1771" t="str">
            <v>MITRA KARYA PUTRA, CV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O1771" t="str">
            <v>SEKRETARIAT</v>
          </cell>
          <cell r="R1771">
            <v>972000</v>
          </cell>
          <cell r="S1771">
            <v>0</v>
          </cell>
          <cell r="Y1771">
            <v>762</v>
          </cell>
          <cell r="Z1771" t="str">
            <v>PEMBY BIAYA CETAKAN FORM ORDER PEMBELIAN BACKUP TERLAMPIR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C1772" t="str">
            <v>MM/00151/V/01/02/BTG</v>
          </cell>
          <cell r="E1772">
            <v>762</v>
          </cell>
          <cell r="G1772" t="str">
            <v>M026</v>
          </cell>
          <cell r="H1772" t="str">
            <v>MITRA KARYA PUTRA, CV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O1772" t="str">
            <v>POS NERACA</v>
          </cell>
          <cell r="R1772">
            <v>97200</v>
          </cell>
          <cell r="S1772">
            <v>0</v>
          </cell>
          <cell r="Y1772">
            <v>762</v>
          </cell>
          <cell r="Z1772" t="str">
            <v>PEMBY BIAYA CETAKAN FORM ORDER PEMBELIAN BACKUP TERLAMPIR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C1773" t="str">
            <v>MM/00151/V/01/02/BTG</v>
          </cell>
          <cell r="E1773">
            <v>762</v>
          </cell>
          <cell r="G1773" t="str">
            <v>M026</v>
          </cell>
          <cell r="H1773" t="str">
            <v>MITRA KARYA PUTRA, CV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O1773" t="str">
            <v>PENERIMAAN NON USAHA</v>
          </cell>
          <cell r="R1773">
            <v>0</v>
          </cell>
          <cell r="S1773">
            <v>14580</v>
          </cell>
          <cell r="Y1773">
            <v>762</v>
          </cell>
          <cell r="Z1773" t="str">
            <v>PEMBY BIAYA CETAKAN FORM ORDER PEMBELIAN BACKUP TERLAMPIR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E1774">
            <v>762</v>
          </cell>
          <cell r="G1774" t="str">
            <v>K016</v>
          </cell>
          <cell r="H1774" t="str">
            <v>KALTIM ADVENTURE, PT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O1774" t="str">
            <v>POS NERACA</v>
          </cell>
          <cell r="R1774">
            <v>0</v>
          </cell>
          <cell r="S1774">
            <v>3798700</v>
          </cell>
          <cell r="Y1774">
            <v>762</v>
          </cell>
          <cell r="Z1774" t="str">
            <v>PEMBY PENGAMBILAN TICKET PESAWAT INV.32/INV/KATTS-J/I/2002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C1775" t="str">
            <v>MM/00152/V/01/02/BTG</v>
          </cell>
          <cell r="E1775">
            <v>762</v>
          </cell>
          <cell r="G1775" t="str">
            <v>K016</v>
          </cell>
          <cell r="H1775" t="str">
            <v>KALTIM ADVENTURE, PT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O1775" t="str">
            <v>DIREKSI/DEKOM</v>
          </cell>
          <cell r="R1775">
            <v>3798700</v>
          </cell>
          <cell r="S1775">
            <v>0</v>
          </cell>
          <cell r="Y1775">
            <v>762</v>
          </cell>
          <cell r="Z1775" t="str">
            <v>PEMBY PENGAMBILAN TICKET PESAWAT INV.32/INV/KATTS-J/I/2002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E1776">
            <v>762</v>
          </cell>
          <cell r="G1776" t="str">
            <v>K026</v>
          </cell>
          <cell r="H1776" t="str">
            <v>KANTOR PELAYANAN PAJAK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O1776" t="str">
            <v>POS NERACA</v>
          </cell>
          <cell r="R1776">
            <v>0</v>
          </cell>
          <cell r="S1776">
            <v>36555193</v>
          </cell>
          <cell r="Y1776">
            <v>762</v>
          </cell>
          <cell r="Z1776" t="str">
            <v>PEMBAYARAN HUTANG PPN WAPU PRD JANUARI 2002 BACKUP TERLAMPIR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G1777" t="str">
            <v>K026</v>
          </cell>
          <cell r="H1777" t="str">
            <v>KANTOR PELAYANAN PAJAK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O1777" t="str">
            <v>POS NERACA</v>
          </cell>
          <cell r="R1777">
            <v>6519100</v>
          </cell>
          <cell r="S1777">
            <v>0</v>
          </cell>
          <cell r="Y1777">
            <v>762</v>
          </cell>
          <cell r="Z1777" t="str">
            <v>PEMBAYARAN HUTANG PPN WAPU PRD JANUARI 2002 BACKUP TERLAMPIR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G1778" t="str">
            <v>K026</v>
          </cell>
          <cell r="H1778" t="str">
            <v>KANTOR PELAYANAN PAJAK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O1778" t="str">
            <v>POS NERACA</v>
          </cell>
          <cell r="R1778">
            <v>180412</v>
          </cell>
          <cell r="S1778">
            <v>0</v>
          </cell>
          <cell r="Y1778">
            <v>762</v>
          </cell>
          <cell r="Z1778" t="str">
            <v>PEMBAYARAN HUTANG PPN WAPU PRD JANUARI 2002 BACKUP TERLAMPIR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G1779" t="str">
            <v>K026</v>
          </cell>
          <cell r="H1779" t="str">
            <v>KANTOR PELAYANAN PAJAK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O1779" t="str">
            <v>POS NERACA</v>
          </cell>
          <cell r="R1779">
            <v>180412</v>
          </cell>
          <cell r="S1779">
            <v>0</v>
          </cell>
          <cell r="Y1779">
            <v>762</v>
          </cell>
          <cell r="Z1779" t="str">
            <v>PEMBAYARAN HUTANG PPN WAPU PRD JANUARI 2002 BACKUP TERLAMPIR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G1780" t="str">
            <v>K026</v>
          </cell>
          <cell r="H1780" t="str">
            <v>KANTOR PELAYANAN PAJAK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O1780" t="str">
            <v>POS NERACA</v>
          </cell>
          <cell r="R1780">
            <v>1183450</v>
          </cell>
          <cell r="S1780">
            <v>0</v>
          </cell>
          <cell r="Y1780">
            <v>762</v>
          </cell>
          <cell r="Z1780" t="str">
            <v>PEMBAYARAN HUTANG PPN WAPU PRD JANUARI 2002 BACKUP TERLAMPIR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G1781" t="str">
            <v>K026</v>
          </cell>
          <cell r="H1781" t="str">
            <v>KANTOR PELAYANAN PAJAK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O1781" t="str">
            <v>POS NERACA</v>
          </cell>
          <cell r="R1781">
            <v>235000</v>
          </cell>
          <cell r="S1781">
            <v>0</v>
          </cell>
          <cell r="Y1781">
            <v>762</v>
          </cell>
          <cell r="Z1781" t="str">
            <v>PEMBAYARAN HUTANG PPN WAPU PRD JANUARI 2002 BACKUP TERLAMPIR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G1782" t="str">
            <v>K026</v>
          </cell>
          <cell r="H1782" t="str">
            <v>KANTOR PELAYANAN PAJAK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O1782" t="str">
            <v>POS NERACA</v>
          </cell>
          <cell r="R1782">
            <v>549450</v>
          </cell>
          <cell r="S1782">
            <v>0</v>
          </cell>
          <cell r="Y1782">
            <v>762</v>
          </cell>
          <cell r="Z1782" t="str">
            <v>PEMBAYARAN HUTANG PPN WAPU PRD JANUARI 2002 BACKUP TERLAMPIR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G1783" t="str">
            <v>K026</v>
          </cell>
          <cell r="H1783" t="str">
            <v>KANTOR PELAYANAN PAJAK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O1783" t="str">
            <v>POS NERACA</v>
          </cell>
          <cell r="R1783">
            <v>2380000</v>
          </cell>
          <cell r="S1783">
            <v>0</v>
          </cell>
          <cell r="Y1783">
            <v>762</v>
          </cell>
          <cell r="Z1783" t="str">
            <v>PEMBAYARAN HUTANG PPN WAPU PRD JANUARI 2002 BACKUP TERLAMPIR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G1784" t="str">
            <v>K026</v>
          </cell>
          <cell r="H1784" t="str">
            <v>KANTOR PELAYANAN PAJAK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O1784" t="str">
            <v>POS NERACA</v>
          </cell>
          <cell r="R1784">
            <v>2866750</v>
          </cell>
          <cell r="S1784">
            <v>0</v>
          </cell>
          <cell r="Y1784">
            <v>762</v>
          </cell>
          <cell r="Z1784" t="str">
            <v>PEMBAYARAN HUTANG PPN WAPU PRD JANUARI 2002 BACKUP TERLAMPIR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G1785" t="str">
            <v>K026</v>
          </cell>
          <cell r="H1785" t="str">
            <v>KANTOR PELAYANAN PAJAK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O1785" t="str">
            <v>POS NERACA</v>
          </cell>
          <cell r="R1785">
            <v>138900</v>
          </cell>
          <cell r="S1785">
            <v>0</v>
          </cell>
          <cell r="Y1785">
            <v>762</v>
          </cell>
          <cell r="Z1785" t="str">
            <v>PEMBAYARAN HUTANG PPN WAPU PRD JANUARI 2002 BACKUP TERLAMPIR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G1786" t="str">
            <v>K026</v>
          </cell>
          <cell r="H1786" t="str">
            <v>KANTOR PELAYANAN PAJAK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O1786" t="str">
            <v>POS NERACA</v>
          </cell>
          <cell r="R1786">
            <v>422400</v>
          </cell>
          <cell r="S1786">
            <v>0</v>
          </cell>
          <cell r="Y1786">
            <v>762</v>
          </cell>
          <cell r="Z1786" t="str">
            <v>PEMBAYARAN HUTANG PPN WAPU PRD JANUARI 2002 BACKUP TERLAMPIR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G1787" t="str">
            <v>K026</v>
          </cell>
          <cell r="H1787" t="str">
            <v>KANTOR PELAYANAN PAJAK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O1787" t="str">
            <v>POS NERACA</v>
          </cell>
          <cell r="R1787">
            <v>422750</v>
          </cell>
          <cell r="S1787">
            <v>0</v>
          </cell>
          <cell r="Y1787">
            <v>762</v>
          </cell>
          <cell r="Z1787" t="str">
            <v>PEMBAYARAN HUTANG PPN WAPU PRD JANUARI 2002 BACKUP TERLAMPIR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G1788" t="str">
            <v>K026</v>
          </cell>
          <cell r="H1788" t="str">
            <v>KANTOR PELAYANAN PAJAK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O1788" t="str">
            <v>POS NERACA</v>
          </cell>
          <cell r="R1788">
            <v>466639</v>
          </cell>
          <cell r="S1788">
            <v>0</v>
          </cell>
          <cell r="Y1788">
            <v>762</v>
          </cell>
          <cell r="Z1788" t="str">
            <v>PEMBAYARAN HUTANG PPN WAPU PRD JANUARI 2002 BACKUP TERLAMPIR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G1789" t="str">
            <v>K026</v>
          </cell>
          <cell r="H1789" t="str">
            <v>KANTOR PELAYANAN PAJAK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O1789" t="str">
            <v>POS NERACA</v>
          </cell>
          <cell r="R1789">
            <v>159170</v>
          </cell>
          <cell r="S1789">
            <v>0</v>
          </cell>
          <cell r="Y1789">
            <v>762</v>
          </cell>
          <cell r="Z1789" t="str">
            <v>PEMBAYARAN HUTANG PPN WAPU PRD JANUARI 2002 BACKUP TERLAMPIR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G1790" t="str">
            <v>K026</v>
          </cell>
          <cell r="H1790" t="str">
            <v>KANTOR PELAYANAN PAJAK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O1790" t="str">
            <v>POS NERACA</v>
          </cell>
          <cell r="R1790">
            <v>493433</v>
          </cell>
          <cell r="S1790">
            <v>0</v>
          </cell>
          <cell r="Y1790">
            <v>762</v>
          </cell>
          <cell r="Z1790" t="str">
            <v>PEMBAYARAN HUTANG PPN WAPU PRD JANUARI 2002 BACKUP TERLAMPIR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G1791" t="str">
            <v>K026</v>
          </cell>
          <cell r="H1791" t="str">
            <v>KANTOR PELAYANAN PAJAK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O1791" t="str">
            <v>POS NERACA</v>
          </cell>
          <cell r="R1791">
            <v>360825</v>
          </cell>
          <cell r="S1791">
            <v>0</v>
          </cell>
          <cell r="Y1791">
            <v>762</v>
          </cell>
          <cell r="Z1791" t="str">
            <v>PEMBAYARAN HUTANG PPN WAPU PRD JANUARI 2002 BACKUP TERLAMPIR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G1792" t="str">
            <v>K026</v>
          </cell>
          <cell r="H1792" t="str">
            <v>KANTOR PELAYANAN PAJAK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O1792" t="str">
            <v>POS NERACA</v>
          </cell>
          <cell r="R1792">
            <v>16425937</v>
          </cell>
          <cell r="S1792">
            <v>0</v>
          </cell>
          <cell r="Y1792">
            <v>762</v>
          </cell>
          <cell r="Z1792" t="str">
            <v>PEMBAYARAN HUTANG PPN WAPU PRD JANUARI 2002 BACKUP TERLAMPIR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G1793" t="str">
            <v>K026</v>
          </cell>
          <cell r="H1793" t="str">
            <v>KANTOR PELAYANAN PAJAK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O1793" t="str">
            <v>POS NERACA</v>
          </cell>
          <cell r="R1793">
            <v>270000</v>
          </cell>
          <cell r="S1793">
            <v>0</v>
          </cell>
          <cell r="Y1793">
            <v>762</v>
          </cell>
          <cell r="Z1793" t="str">
            <v>PEMBAYARAN HUTANG PPN WAPU PRD JANUARI 2002 BACKUP TERLAMPIR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G1794" t="str">
            <v>K026</v>
          </cell>
          <cell r="H1794" t="str">
            <v>KANTOR PELAYANAN PAJAK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O1794" t="str">
            <v>POS NERACA</v>
          </cell>
          <cell r="R1794">
            <v>640000</v>
          </cell>
          <cell r="S1794">
            <v>0</v>
          </cell>
          <cell r="Y1794">
            <v>762</v>
          </cell>
          <cell r="Z1794" t="str">
            <v>PEMBAYARAN HUTANG PPN WAPU PRD JANUARI 2002 BACKUP TERLAMPIR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G1795" t="str">
            <v>K026</v>
          </cell>
          <cell r="H1795" t="str">
            <v>KANTOR PELAYANAN PAJAK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O1795" t="str">
            <v>POS NERACA</v>
          </cell>
          <cell r="R1795">
            <v>180412</v>
          </cell>
          <cell r="S1795">
            <v>0</v>
          </cell>
          <cell r="Y1795">
            <v>762</v>
          </cell>
          <cell r="Z1795" t="str">
            <v>PEMBAYARAN HUTANG PPN WAPU PRD JANUARI 2002 BACKUP TERLAMPIR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G1796" t="str">
            <v>K026</v>
          </cell>
          <cell r="H1796" t="str">
            <v>KANTOR PELAYANAN PAJAK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O1796" t="str">
            <v>POS NERACA</v>
          </cell>
          <cell r="R1796">
            <v>2480153</v>
          </cell>
          <cell r="S1796">
            <v>0</v>
          </cell>
          <cell r="Y1796">
            <v>762</v>
          </cell>
          <cell r="Z1796" t="str">
            <v>PEMBAYARAN HUTANG PPN WAPU PRD JANUARI 2002 BACKUP TERLAMPIR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E1797">
            <v>762</v>
          </cell>
          <cell r="G1797" t="str">
            <v>K026</v>
          </cell>
          <cell r="H1797" t="str">
            <v>KANTOR PELAYANAN PAJAK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O1797" t="str">
            <v>POS NERACA</v>
          </cell>
          <cell r="R1797">
            <v>0</v>
          </cell>
          <cell r="S1797">
            <v>1770128167</v>
          </cell>
          <cell r="Y1797">
            <v>762</v>
          </cell>
          <cell r="Z1797" t="str">
            <v>PEMBAYARAN HUTANG PPH PASAL 25 (BADAN) PERIODE TAHUN 2001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C1798" t="str">
            <v>MM/00154/V/01/02/BTG</v>
          </cell>
          <cell r="E1798">
            <v>762</v>
          </cell>
          <cell r="G1798" t="str">
            <v>K026</v>
          </cell>
          <cell r="H1798" t="str">
            <v>KANTOR PELAYANAN PAJAK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O1798" t="str">
            <v>POS NERACA</v>
          </cell>
          <cell r="R1798">
            <v>1770128167</v>
          </cell>
          <cell r="S1798">
            <v>0</v>
          </cell>
          <cell r="Y1798">
            <v>762</v>
          </cell>
          <cell r="Z1798" t="str">
            <v>PEMBAYARAN HUTANG PPH PASAL 25 (BADAN) PERIODE TAHUN 2001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C1799" t="str">
            <v>RR/00001/B/01/02/BTG</v>
          </cell>
          <cell r="E1799">
            <v>37268</v>
          </cell>
          <cell r="G1799" t="str">
            <v>K034</v>
          </cell>
          <cell r="H1799" t="str">
            <v>KALTIM LEMINDO KIMIATAMA,PT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O1799" t="str">
            <v>BAGIAN KEUGAR</v>
          </cell>
          <cell r="R1799">
            <v>10000</v>
          </cell>
          <cell r="S1799">
            <v>0</v>
          </cell>
          <cell r="Y1799">
            <v>37268</v>
          </cell>
          <cell r="Z1799" t="str">
            <v>PEN PEMBY SEWA KANTOR DI WISKIE PRD 9 JANUARI S/D 8 PEBR'02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C1800" t="str">
            <v>RR/00001/B/01/02/BTG</v>
          </cell>
          <cell r="E1800">
            <v>37268</v>
          </cell>
          <cell r="G1800" t="str">
            <v>K034</v>
          </cell>
          <cell r="H1800" t="str">
            <v>KALTIM LEMINDO KIMIATAMA,PT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O1800" t="str">
            <v>POS NERACA</v>
          </cell>
          <cell r="R1800">
            <v>0</v>
          </cell>
          <cell r="S1800">
            <v>1285946</v>
          </cell>
          <cell r="Y1800">
            <v>37268</v>
          </cell>
          <cell r="Z1800" t="str">
            <v>PEN PEMBY SEWA KANTOR DI WISKIE PRD 9 JANUARI S/D 8 PEBR'02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C1801" t="str">
            <v>RR/00001/B/01/02/BTG</v>
          </cell>
          <cell r="E1801">
            <v>37268</v>
          </cell>
          <cell r="G1801" t="str">
            <v>K034</v>
          </cell>
          <cell r="H1801" t="str">
            <v>KALTIM LEMINDO KIMIATAMA,PT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O1801" t="str">
            <v>POS NERACA</v>
          </cell>
          <cell r="R1801">
            <v>0</v>
          </cell>
          <cell r="S1801">
            <v>849504</v>
          </cell>
          <cell r="Y1801">
            <v>37268</v>
          </cell>
          <cell r="Z1801" t="str">
            <v>PEN PEMBY SEWA KANTOR DI WISKIE PRD 9 JANUARI S/D 8 PEBR'02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C1802" t="str">
            <v>RR/00001/B/01/02/BTG</v>
          </cell>
          <cell r="E1802">
            <v>37268</v>
          </cell>
          <cell r="G1802" t="str">
            <v>K034</v>
          </cell>
          <cell r="H1802" t="str">
            <v>KALTIM LEMINDO KIMIATAMA,PT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O1802" t="str">
            <v>UNIT WISKIE</v>
          </cell>
          <cell r="R1802">
            <v>0</v>
          </cell>
          <cell r="S1802">
            <v>13308900</v>
          </cell>
          <cell r="Y1802">
            <v>37268</v>
          </cell>
          <cell r="Z1802" t="str">
            <v>PEN PEMBY SEWA KANTOR DI WISKIE PRD 9 JANUARI S/D 8 PEBR'02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C1803" t="str">
            <v>RR/00001/B/01/02/BTG</v>
          </cell>
          <cell r="E1803">
            <v>37268</v>
          </cell>
          <cell r="G1803" t="str">
            <v>K034</v>
          </cell>
          <cell r="H1803" t="str">
            <v>KALTIM LEMINDO KIMIATAMA,PT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O1803" t="str">
            <v>POS NERACA</v>
          </cell>
          <cell r="R1803">
            <v>15434350</v>
          </cell>
          <cell r="S1803">
            <v>0</v>
          </cell>
          <cell r="Y1803">
            <v>37268</v>
          </cell>
          <cell r="Z1803" t="str">
            <v>PEN PEMBY SEWA KANTOR DI WISKIE PRD 9 JANUARI S/D 8 PEBR'02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G1804" t="str">
            <v>P034</v>
          </cell>
          <cell r="H1804" t="str">
            <v>PKT.PROYEK KALTIM 4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O1804" t="str">
            <v>POS NERACA</v>
          </cell>
          <cell r="R1804">
            <v>0</v>
          </cell>
          <cell r="S1804">
            <v>385177311</v>
          </cell>
          <cell r="Y1804">
            <v>37268</v>
          </cell>
          <cell r="Z1804" t="str">
            <v>PEN PEMBY SUPPLY CONCRETE READY MIX PRD 16 S/D 31 AGUSTUS'01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G1805" t="str">
            <v>P034</v>
          </cell>
          <cell r="H1805" t="str">
            <v>PKT.PROYEK KALTIM 4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O1805" t="str">
            <v>POS NERACA</v>
          </cell>
          <cell r="R1805">
            <v>0</v>
          </cell>
          <cell r="S1805">
            <v>6830971</v>
          </cell>
          <cell r="Y1805">
            <v>37268</v>
          </cell>
          <cell r="Z1805" t="str">
            <v>PEN PEMBY SUPPLY CONCRETE READY MIX PRD 16 S/D 31 AGUSTUS'01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C1806" t="str">
            <v>RR/00002/B/01/02/BTG</v>
          </cell>
          <cell r="E1806">
            <v>37268</v>
          </cell>
          <cell r="G1806" t="str">
            <v>P034</v>
          </cell>
          <cell r="H1806" t="str">
            <v>PKT.PROYEK KALTIM 4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O1806" t="str">
            <v>POS NERACA</v>
          </cell>
          <cell r="R1806">
            <v>392008282</v>
          </cell>
          <cell r="S1806">
            <v>0</v>
          </cell>
          <cell r="Y1806">
            <v>37268</v>
          </cell>
          <cell r="Z1806" t="str">
            <v>PEN PEMBY SUPPLY CONCRETE READY MIX PRD 16 S/D 31 AGUSTUS'01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G1807" t="str">
            <v>P034</v>
          </cell>
          <cell r="H1807" t="str">
            <v>PKT.PROYEK KALTIM 4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O1807" t="str">
            <v>POS NERACA</v>
          </cell>
          <cell r="R1807">
            <v>0</v>
          </cell>
          <cell r="S1807">
            <v>438989678</v>
          </cell>
          <cell r="Y1807">
            <v>37268</v>
          </cell>
          <cell r="Z1807" t="str">
            <v>PEN PEMBY SUPPLY CONCRETE READY MIX PRD 1 S/D 15 OKTOBER'01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C1808" t="str">
            <v>RR/00003/B/01/02/BTG</v>
          </cell>
          <cell r="E1808">
            <v>37268</v>
          </cell>
          <cell r="G1808" t="str">
            <v>P034</v>
          </cell>
          <cell r="H1808" t="str">
            <v>PKT.PROYEK KALTIM 4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O1808" t="str">
            <v>UNIT BATCHING PLANT</v>
          </cell>
          <cell r="R1808">
            <v>0</v>
          </cell>
          <cell r="S1808">
            <v>1</v>
          </cell>
          <cell r="Y1808">
            <v>37268</v>
          </cell>
          <cell r="Z1808" t="str">
            <v>PEN PEMBY SUPPLY CONCRETE READY MIX PRD 1 S/D 15 OKTOBER'01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C1809" t="str">
            <v>RR/00003/B/01/02/BTG</v>
          </cell>
          <cell r="E1809">
            <v>37268</v>
          </cell>
          <cell r="G1809" t="str">
            <v>P034</v>
          </cell>
          <cell r="H1809" t="str">
            <v>PKT.PROYEK KALTIM 4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O1809" t="str">
            <v>POS NERACA</v>
          </cell>
          <cell r="R1809">
            <v>438989679</v>
          </cell>
          <cell r="S1809">
            <v>0</v>
          </cell>
          <cell r="Y1809">
            <v>37268</v>
          </cell>
          <cell r="Z1809" t="str">
            <v>PEN PEMBY SUPPLY CONCRETE READY MIX PRD 1 S/D 15 OKTOBER'01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G1810" t="str">
            <v>P034</v>
          </cell>
          <cell r="H1810" t="str">
            <v>PKT.PROYEK KALTIM 4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O1810" t="str">
            <v>POS NERACA</v>
          </cell>
          <cell r="R1810">
            <v>0</v>
          </cell>
          <cell r="S1810">
            <v>513265649</v>
          </cell>
          <cell r="Y1810">
            <v>37268</v>
          </cell>
          <cell r="Z1810" t="str">
            <v>PEN PEMBY SUPPLY CONCRETE READY MIX PRD 1 S/D 15 OKTOBER'01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C1811" t="str">
            <v>RR/00004/B/01/02/BTG</v>
          </cell>
          <cell r="E1811">
            <v>37268</v>
          </cell>
          <cell r="G1811" t="str">
            <v>P034</v>
          </cell>
          <cell r="H1811" t="str">
            <v>PKT.PROYEK KALTIM 4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O1811" t="str">
            <v>POS NERACA</v>
          </cell>
          <cell r="R1811">
            <v>513265649</v>
          </cell>
          <cell r="S1811">
            <v>0</v>
          </cell>
          <cell r="Y1811">
            <v>37268</v>
          </cell>
          <cell r="Z1811" t="str">
            <v>PEN PEMBY SUPPLY CONCRETE READY MIX PRD 1 S/D 15 OKTOBER'01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G1812" t="str">
            <v>P006</v>
          </cell>
          <cell r="H1812" t="str">
            <v>PUPUK KALTIM (PERSERO),PT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O1812" t="str">
            <v>POS NERACA</v>
          </cell>
          <cell r="R1812">
            <v>0</v>
          </cell>
          <cell r="S1812">
            <v>22938505</v>
          </cell>
          <cell r="Y1812">
            <v>37268</v>
          </cell>
          <cell r="Z1812" t="str">
            <v>PEN PEMBY SUPPLY CONCRETE READY MIX PRD JUNI S/D NOPEMBER'01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C1813" t="str">
            <v>RR/00005/B/01/02/BTG</v>
          </cell>
          <cell r="E1813">
            <v>37268</v>
          </cell>
          <cell r="G1813" t="str">
            <v>P006</v>
          </cell>
          <cell r="H1813" t="str">
            <v>PUPUK KALTIM (PERSERO),PT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O1813" t="str">
            <v>POS NERACA</v>
          </cell>
          <cell r="R1813">
            <v>22938505</v>
          </cell>
          <cell r="S1813">
            <v>0</v>
          </cell>
          <cell r="Y1813">
            <v>37268</v>
          </cell>
          <cell r="Z1813" t="str">
            <v>PEN PEMBY SUPPLY CONCRETE READY MIX PRD JUNI S/D NOPEMBER'01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G1814" t="str">
            <v>K042</v>
          </cell>
          <cell r="H1814" t="str">
            <v>KALTIM PARNA INDUSTRI, PT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O1814" t="str">
            <v>POS NERACA</v>
          </cell>
          <cell r="R1814">
            <v>0</v>
          </cell>
          <cell r="S1814">
            <v>2741410</v>
          </cell>
          <cell r="Y1814">
            <v>37268</v>
          </cell>
          <cell r="Z1814" t="str">
            <v>PEN PEMBY PIUTANG PIHAK KE 3 ATAS PEMAKAIAN TELEPHONE DES'01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C1815" t="str">
            <v>RR/00006/B/01/02/BTG</v>
          </cell>
          <cell r="E1815">
            <v>37268</v>
          </cell>
          <cell r="G1815" t="str">
            <v>K042</v>
          </cell>
          <cell r="H1815" t="str">
            <v>KALTIM PARNA INDUSTRI, PT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O1815" t="str">
            <v>POS NERACA</v>
          </cell>
          <cell r="R1815">
            <v>0</v>
          </cell>
          <cell r="S1815">
            <v>667313</v>
          </cell>
          <cell r="Y1815">
            <v>37268</v>
          </cell>
          <cell r="Z1815" t="str">
            <v>PEN PEMBY PIUTANG PIHAK KE 3 ATAS PEMAKAIAN TELEPHONE DES'01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C1816" t="str">
            <v>RR/00006/B/01/02/BTG</v>
          </cell>
          <cell r="E1816">
            <v>37268</v>
          </cell>
          <cell r="G1816" t="str">
            <v>K042</v>
          </cell>
          <cell r="H1816" t="str">
            <v>KALTIM PARNA INDUSTRI, PT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O1816" t="str">
            <v>POS NERACA</v>
          </cell>
          <cell r="R1816">
            <v>3408723</v>
          </cell>
          <cell r="S1816">
            <v>0</v>
          </cell>
          <cell r="Y1816">
            <v>37268</v>
          </cell>
          <cell r="Z1816" t="str">
            <v>PEN PEMBY PIUTANG PIHAK KE 3 ATAS PEMAKAIAN TELEPHONE DES'01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G1817" t="str">
            <v>S038</v>
          </cell>
          <cell r="H1817" t="str">
            <v>SHINWHA ENGINEERING CONST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O1817" t="str">
            <v>POS NERACA</v>
          </cell>
          <cell r="R1817">
            <v>0</v>
          </cell>
          <cell r="S1817">
            <v>660000</v>
          </cell>
          <cell r="Y1817">
            <v>738</v>
          </cell>
          <cell r="Z1817" t="str">
            <v>PEN PEMBY SUPPLY SEMEN PADANG TYPE V &amp; PASIR CUCI EX.PALU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C1818" t="str">
            <v>RR/00007/B/01/02/BTG</v>
          </cell>
          <cell r="E1818">
            <v>738</v>
          </cell>
          <cell r="G1818" t="str">
            <v>S038</v>
          </cell>
          <cell r="H1818" t="str">
            <v>SHINWHA ENGINEERING CONST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O1818" t="str">
            <v>POS NERACA</v>
          </cell>
          <cell r="R1818">
            <v>0</v>
          </cell>
          <cell r="S1818">
            <v>1430000</v>
          </cell>
          <cell r="Y1818">
            <v>738</v>
          </cell>
          <cell r="Z1818" t="str">
            <v>PEN PEMBY SUPPLY SEMEN PADANG TYPE V &amp; PASIR CUCI EX.PALU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C1819" t="str">
            <v>RR/00007/B/01/02/BTG</v>
          </cell>
          <cell r="E1819">
            <v>738</v>
          </cell>
          <cell r="G1819" t="str">
            <v>S038</v>
          </cell>
          <cell r="H1819" t="str">
            <v>SHINWHA ENGINEERING CONST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O1819" t="str">
            <v>POS NERACA</v>
          </cell>
          <cell r="R1819">
            <v>2090000</v>
          </cell>
          <cell r="S1819">
            <v>0</v>
          </cell>
          <cell r="Y1819">
            <v>738</v>
          </cell>
          <cell r="Z1819" t="str">
            <v>PEN PEMBY SUPPLY SEMEN PADANG TYPE V &amp; PASIR CUCI EX.PALU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C1820" t="str">
            <v>RR/00008/B/01/02/BTG</v>
          </cell>
          <cell r="E1820">
            <v>738</v>
          </cell>
          <cell r="G1820" t="str">
            <v>C022</v>
          </cell>
          <cell r="H1820" t="str">
            <v>CATUR BANGUN M.S, PT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O1820" t="str">
            <v>POS NERACA</v>
          </cell>
          <cell r="R1820">
            <v>0</v>
          </cell>
          <cell r="S1820">
            <v>100000000</v>
          </cell>
          <cell r="Y1820">
            <v>738</v>
          </cell>
          <cell r="Z1820" t="str">
            <v>PENERIMAAN PEMBAYARAN UANG MUKA SUPPLY CONCRETE REDI MIX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C1821" t="str">
            <v>RR/00008/B/01/02/BTG</v>
          </cell>
          <cell r="E1821">
            <v>738</v>
          </cell>
          <cell r="G1821" t="str">
            <v>C022</v>
          </cell>
          <cell r="H1821" t="str">
            <v>CATUR BANGUN M.S, PT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O1821" t="str">
            <v>POS NERACA</v>
          </cell>
          <cell r="R1821">
            <v>60000000</v>
          </cell>
          <cell r="S1821">
            <v>0</v>
          </cell>
          <cell r="Y1821">
            <v>738</v>
          </cell>
          <cell r="Z1821" t="str">
            <v>PENERIMAAN PEMBAYARAN UANG MUKA SUPPLY CONCRETE REDI MIX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C1822" t="str">
            <v>RR/00008/B/01/02/BTG</v>
          </cell>
          <cell r="E1822">
            <v>738</v>
          </cell>
          <cell r="G1822" t="str">
            <v>C022</v>
          </cell>
          <cell r="H1822" t="str">
            <v>CATUR BANGUN M.S, PT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O1822" t="str">
            <v>POS NERACA</v>
          </cell>
          <cell r="R1822">
            <v>40000000</v>
          </cell>
          <cell r="S1822">
            <v>0</v>
          </cell>
          <cell r="Y1822">
            <v>738</v>
          </cell>
          <cell r="Z1822" t="str">
            <v>PENERIMAAN PEMBAYARAN UANG MUKA SUPPLY CONCRETE REDI MIX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G1823" t="str">
            <v>U011</v>
          </cell>
          <cell r="H1823" t="str">
            <v>USAHA OPTIMA PERSADA, PT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O1823" t="str">
            <v>POS NERACA</v>
          </cell>
          <cell r="R1823">
            <v>0</v>
          </cell>
          <cell r="S1823">
            <v>397686316</v>
          </cell>
          <cell r="Y1823">
            <v>735</v>
          </cell>
          <cell r="Z1823" t="str">
            <v>PEN PEMBY SUPPLY CONCRETE REDI MIX INV.133/INV/KIE/11/2001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C1824" t="str">
            <v>RR/00009/B/01/02/BTG</v>
          </cell>
          <cell r="E1824">
            <v>735</v>
          </cell>
          <cell r="G1824" t="str">
            <v>U011</v>
          </cell>
          <cell r="H1824" t="str">
            <v>USAHA OPTIMA PERSADA, PT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O1824" t="str">
            <v>POS NERACA</v>
          </cell>
          <cell r="R1824">
            <v>397686316</v>
          </cell>
          <cell r="S1824">
            <v>0</v>
          </cell>
          <cell r="Y1824">
            <v>735</v>
          </cell>
          <cell r="Z1824" t="str">
            <v>PEN PEMBY SUPPLY CONCRETE REDI MIX INV.133/INV/KIE/11/2001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G1825" t="str">
            <v>9100075</v>
          </cell>
          <cell r="H1825" t="str">
            <v>YAHYA KADANG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O1825" t="str">
            <v>POS NERACA</v>
          </cell>
          <cell r="R1825">
            <v>0</v>
          </cell>
          <cell r="S1825">
            <v>368207</v>
          </cell>
          <cell r="Y1825">
            <v>735</v>
          </cell>
          <cell r="Z1825" t="str">
            <v>PEN PEMBY PIUTANG KARY.ATAS PENGAMBILAN MATERIAL GUDANG KIE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C1826" t="str">
            <v>RR/00010/B/01/02/BTG</v>
          </cell>
          <cell r="E1826">
            <v>735</v>
          </cell>
          <cell r="G1826" t="str">
            <v>9100075</v>
          </cell>
          <cell r="H1826" t="str">
            <v>YAHYA KADANG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O1826" t="str">
            <v>PENERIMAAN NON USAHA</v>
          </cell>
          <cell r="R1826">
            <v>0</v>
          </cell>
          <cell r="S1826">
            <v>220793</v>
          </cell>
          <cell r="Y1826">
            <v>735</v>
          </cell>
          <cell r="Z1826" t="str">
            <v>PEN PEMBY PIUTANG KARY.ATAS PENGAMBILAN MATERIAL GUDANG KIE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C1827" t="str">
            <v>RR/00010/B/01/02/BTG</v>
          </cell>
          <cell r="E1827">
            <v>735</v>
          </cell>
          <cell r="G1827" t="str">
            <v>9100075</v>
          </cell>
          <cell r="H1827" t="str">
            <v>YAHYA KADANG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O1827" t="str">
            <v>POS NERACA</v>
          </cell>
          <cell r="R1827">
            <v>589000</v>
          </cell>
          <cell r="S1827">
            <v>0</v>
          </cell>
          <cell r="Y1827">
            <v>735</v>
          </cell>
          <cell r="Z1827" t="str">
            <v>PEN PEMBY PIUTANG KARY.ATAS PENGAMBILAN MATERIAL GUDANG KIE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G1828" t="str">
            <v>8602714</v>
          </cell>
          <cell r="H1828" t="str">
            <v>ALI HERNOWO, SH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O1828" t="str">
            <v>POS NERACA</v>
          </cell>
          <cell r="R1828">
            <v>0</v>
          </cell>
          <cell r="S1828">
            <v>18136440</v>
          </cell>
          <cell r="Y1828">
            <v>733</v>
          </cell>
          <cell r="Z1828" t="str">
            <v>PEN SISA P/J UM PEMBELIAN MATERIAL (PENGEMBALIAN PIUT.KARY)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C1829" t="str">
            <v>RR/00011/B/01/02/BTG</v>
          </cell>
          <cell r="E1829">
            <v>733</v>
          </cell>
          <cell r="G1829" t="str">
            <v>8602714</v>
          </cell>
          <cell r="H1829" t="str">
            <v>ALI HERNOWO, SH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O1829" t="str">
            <v>POS NERACA</v>
          </cell>
          <cell r="R1829">
            <v>18136440</v>
          </cell>
          <cell r="S1829">
            <v>0</v>
          </cell>
          <cell r="Y1829">
            <v>733</v>
          </cell>
          <cell r="Z1829" t="str">
            <v>PEN SISA P/J UM PEMBELIAN MATERIAL (PENGEMBALIAN PIUT.KARY)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G1830" t="str">
            <v>W005</v>
          </cell>
          <cell r="H1830" t="str">
            <v>WIDYA KARYA, CV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O1830" t="str">
            <v>POS NERACA</v>
          </cell>
          <cell r="R1830">
            <v>0</v>
          </cell>
          <cell r="S1830">
            <v>44484919</v>
          </cell>
          <cell r="Y1830">
            <v>37282</v>
          </cell>
          <cell r="Z1830" t="str">
            <v>PEN PEMBY SUPPLY CONCRTE READY MIX PRD OKTOBER S/D NOP'2001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G1831" t="str">
            <v>W005</v>
          </cell>
          <cell r="H1831" t="str">
            <v>WIDYA KARYA, CV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O1831" t="str">
            <v>POS NERACA</v>
          </cell>
          <cell r="R1831">
            <v>0</v>
          </cell>
          <cell r="S1831">
            <v>3000000</v>
          </cell>
          <cell r="Y1831">
            <v>37282</v>
          </cell>
          <cell r="Z1831" t="str">
            <v>PEN PEMBY SUPPLY CONCRTE READY MIX PRD OKTOBER S/D NOP'2001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G1832" t="str">
            <v>W005</v>
          </cell>
          <cell r="H1832" t="str">
            <v>WIDYA KARYA, CV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O1832" t="str">
            <v>POS NERACA</v>
          </cell>
          <cell r="R1832">
            <v>0</v>
          </cell>
          <cell r="S1832">
            <v>23950826</v>
          </cell>
          <cell r="Y1832">
            <v>37282</v>
          </cell>
          <cell r="Z1832" t="str">
            <v>PEN PEMBY SUPPLY CONCRTE READY MIX PRD OKTOBER S/D NOP'2001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G1833" t="str">
            <v>W005</v>
          </cell>
          <cell r="H1833" t="str">
            <v>WIDYA KARYA, CV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O1833" t="str">
            <v>POS NERACA</v>
          </cell>
          <cell r="R1833">
            <v>0</v>
          </cell>
          <cell r="S1833">
            <v>2100000</v>
          </cell>
          <cell r="Y1833">
            <v>37282</v>
          </cell>
          <cell r="Z1833" t="str">
            <v>PEN PEMBY SUPPLY CONCRTE READY MIX PRD OKTOBER S/D NOP'2001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C1834" t="str">
            <v>RR/00012/B/01/02/BTG</v>
          </cell>
          <cell r="E1834">
            <v>37282</v>
          </cell>
          <cell r="G1834" t="str">
            <v>W005</v>
          </cell>
          <cell r="H1834" t="str">
            <v>WIDYA KARYA, CV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O1834" t="str">
            <v>POS NERACA</v>
          </cell>
          <cell r="R1834">
            <v>73535745</v>
          </cell>
          <cell r="S1834">
            <v>0</v>
          </cell>
          <cell r="Y1834">
            <v>37282</v>
          </cell>
          <cell r="Z1834" t="str">
            <v>PEN PEMBY SUPPLY CONCRTE READY MIX PRD OKTOBER S/D NOP'2001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G1835" t="str">
            <v>C019</v>
          </cell>
          <cell r="H1835" t="str">
            <v>CEMARA SEMITAMA, PT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O1835" t="str">
            <v>POS NERACA</v>
          </cell>
          <cell r="R1835">
            <v>59891629</v>
          </cell>
          <cell r="S1835">
            <v>0</v>
          </cell>
          <cell r="Y1835">
            <v>37282</v>
          </cell>
          <cell r="Z1835" t="str">
            <v>PEN PEMBY KEKURANGAN SUPPLY CONCRTE READY MIX PRD NOP'2001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G1836" t="str">
            <v>C019</v>
          </cell>
          <cell r="H1836" t="str">
            <v>CEMARA SEMITAMA, PT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O1836" t="str">
            <v>POS NERACA</v>
          </cell>
          <cell r="R1836">
            <v>3523037</v>
          </cell>
          <cell r="S1836">
            <v>0</v>
          </cell>
          <cell r="Y1836">
            <v>37282</v>
          </cell>
          <cell r="Z1836" t="str">
            <v>PEN PEMBY KEKURANGAN SUPPLY CONCRTE READY MIX PRD NOP'2001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C1837" t="str">
            <v>RR/00013/B/01/02/BTG</v>
          </cell>
          <cell r="E1837">
            <v>37282</v>
          </cell>
          <cell r="G1837" t="str">
            <v>C019</v>
          </cell>
          <cell r="H1837" t="str">
            <v>CEMARA SEMITAMA, PT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O1837" t="str">
            <v>POS NERACA</v>
          </cell>
          <cell r="R1837">
            <v>0</v>
          </cell>
          <cell r="S1837">
            <v>5787843</v>
          </cell>
          <cell r="Y1837">
            <v>37282</v>
          </cell>
          <cell r="Z1837" t="str">
            <v>PEN PEMBY KEKURANGAN SUPPLY CONCRTE READY MIX PRD NOP'2001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G1838" t="str">
            <v>C019</v>
          </cell>
          <cell r="H1838" t="str">
            <v>CEMARA SEMITAMA, PT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O1838" t="str">
            <v>POS NERACA</v>
          </cell>
          <cell r="R1838">
            <v>0</v>
          </cell>
     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C1839" t="str">
            <v>RR/00013/B/01/02/BTG</v>
          </cell>
          <cell r="E1839">
            <v>37282</v>
          </cell>
          <cell r="G1839" t="str">
            <v>C019</v>
          </cell>
          <cell r="H1839" t="str">
            <v>CEMARA SEMITAMA, PT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O1839" t="str">
            <v>UNIT BATCHING PLANT</v>
          </cell>
          <cell r="R1839">
            <v>0</v>
          </cell>
          <cell r="S1839">
            <v>38</v>
          </cell>
          <cell r="Y1839">
            <v>37282</v>
          </cell>
          <cell r="Z1839" t="str">
            <v>PEN PEMBY KEKURANGAN SUPPLY CONCRTE READY MIX PRD NOP'2001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C1840" t="str">
            <v>RR/00013/B/01/02/BTG</v>
          </cell>
          <cell r="E1840">
            <v>37282</v>
          </cell>
          <cell r="G1840" t="str">
            <v>C019</v>
          </cell>
          <cell r="H1840" t="str">
            <v>CEMARA SEMITAMA, PT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O1840" t="str">
            <v>POS NERACA</v>
          </cell>
          <cell r="R1840">
            <v>251646</v>
          </cell>
          <cell r="S1840">
            <v>0</v>
          </cell>
          <cell r="Y1840">
            <v>37282</v>
          </cell>
          <cell r="Z1840" t="str">
            <v>PEN PEMBY KEKURANGAN SUPPLY CONCRTE READY MIX PRD NOP'2001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C1841" t="str">
            <v>RR/00014/B/01/02/BTG</v>
          </cell>
          <cell r="E1841">
            <v>37282</v>
          </cell>
          <cell r="G1841" t="str">
            <v>C019</v>
          </cell>
          <cell r="H1841" t="str">
            <v>CEMARA SEMITAMA, PT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O1841" t="str">
            <v>POS NERACA</v>
          </cell>
          <cell r="R1841">
            <v>0</v>
          </cell>
          <cell r="S1841">
            <v>686306</v>
          </cell>
          <cell r="Y1841">
            <v>37282</v>
          </cell>
          <cell r="Z1841" t="str">
            <v>PEN PEMBY SUPPLY CONCRETE PRD 16 DESEMBER 2001 S/D 15 JAN'02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G1842" t="str">
            <v>C019</v>
          </cell>
          <cell r="H1842" t="str">
            <v>CEMARA SEMITAMA, PT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O1842" t="str">
            <v>POS NERACA</v>
          </cell>
          <cell r="R1842">
            <v>0</v>
          </cell>
          <cell r="S1842">
            <v>5490444</v>
          </cell>
          <cell r="Y1842">
            <v>37282</v>
          </cell>
          <cell r="Z1842" t="str">
            <v>PEN PEMBY SUPPLY CONCRETE PRD 16 DESEMBER 2001 S/D 15 JAN'02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C1843" t="str">
            <v>RR/00014/B/01/02/BTG</v>
          </cell>
          <cell r="E1843">
            <v>37282</v>
          </cell>
          <cell r="G1843" t="str">
            <v>C019</v>
          </cell>
          <cell r="H1843" t="str">
            <v>CEMARA SEMITAMA, PT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O1843" t="str">
            <v>UNIT BATCHING PLANT</v>
          </cell>
          <cell r="R1843">
            <v>0</v>
          </cell>
          <cell r="S1843">
            <v>1372611</v>
          </cell>
          <cell r="Y1843">
            <v>37282</v>
          </cell>
          <cell r="Z1843" t="str">
            <v>PEN PEMBY SUPPLY CONCRETE PRD 16 DESEMBER 2001 S/D 15 JAN'02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C1844" t="str">
            <v>RR/00014/B/01/02/BTG</v>
          </cell>
          <cell r="E1844">
            <v>37282</v>
          </cell>
          <cell r="G1844" t="str">
            <v>C019</v>
          </cell>
          <cell r="H1844" t="str">
            <v>CEMARA SEMITAMA, PT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O1844" t="str">
            <v>UNIT BATCHING PLANT</v>
          </cell>
          <cell r="R1844">
            <v>0</v>
          </cell>
          <cell r="S1844">
            <v>4</v>
          </cell>
          <cell r="Y1844">
            <v>37282</v>
          </cell>
          <cell r="Z1844" t="str">
            <v>PEN PEMBY SUPPLY CONCRETE PRD 16 DESEMBER 2001 S/D 15 JAN'02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C1845" t="str">
            <v>RR/00014/B/01/02/BTG</v>
          </cell>
          <cell r="E1845">
            <v>37282</v>
          </cell>
          <cell r="G1845" t="str">
            <v>C019</v>
          </cell>
          <cell r="H1845" t="str">
            <v>CEMARA SEMITAMA, PT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O1845" t="str">
            <v>POS NERACA</v>
          </cell>
          <cell r="R1845">
            <v>4529619</v>
          </cell>
          <cell r="S1845">
            <v>0</v>
          </cell>
          <cell r="Y1845">
            <v>37282</v>
          </cell>
          <cell r="Z1845" t="str">
            <v>PEN PEMBY SUPPLY CONCRETE PRD 16 DESEMBER 2001 S/D 15 JAN'02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C1846" t="str">
            <v>RR/00014/B/01/02/BTG</v>
          </cell>
          <cell r="E1846">
            <v>37282</v>
          </cell>
          <cell r="G1846" t="str">
            <v>C019</v>
          </cell>
          <cell r="H1846" t="str">
            <v>CEMARA SEMITAMA, PT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O1846" t="str">
            <v>POS NERACA</v>
          </cell>
          <cell r="R1846">
            <v>3019746</v>
          </cell>
          <cell r="S1846">
            <v>0</v>
          </cell>
          <cell r="Y1846">
            <v>37282</v>
          </cell>
          <cell r="Z1846" t="str">
            <v>PEN PEMBY SUPPLY CONCRETE PRD 16 DESEMBER 2001 S/D 15 JAN'02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G1847" t="str">
            <v>8602714</v>
          </cell>
          <cell r="H1847" t="str">
            <v>ALI HERNOWO, SH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O1847" t="str">
            <v>POS NERACA</v>
          </cell>
          <cell r="R1847">
            <v>0</v>
          </cell>
          <cell r="S1847">
            <v>3407000</v>
          </cell>
          <cell r="Y1847">
            <v>37282</v>
          </cell>
          <cell r="Z1847" t="str">
            <v>PEN SISA P/J UM PENGADAAN PAKAIAN SERAGAM BACKUP TERLAMPIR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C1848" t="str">
            <v>RR/00015/B/01/02/BTG</v>
          </cell>
          <cell r="E1848">
            <v>37282</v>
          </cell>
          <cell r="G1848" t="str">
            <v>8602714</v>
          </cell>
          <cell r="H1848" t="str">
            <v>ALI HERNOWO, SH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O1848" t="str">
            <v>POS NERACA</v>
          </cell>
          <cell r="R1848">
            <v>3407000</v>
          </cell>
          <cell r="S1848">
            <v>0</v>
          </cell>
          <cell r="Y1848">
            <v>37282</v>
          </cell>
          <cell r="Z1848" t="str">
            <v>PEN SISA P/J UM PENGADAAN PAKAIAN SERAGAM BACKUP TERLAMPIR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C1849" t="str">
            <v>RR/00016/B/01/02/BTG</v>
          </cell>
          <cell r="E1849">
            <v>37282</v>
          </cell>
          <cell r="G1849" t="str">
            <v>8602714</v>
          </cell>
          <cell r="H1849" t="str">
            <v>ALI HERNOWO, SH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O1849" t="str">
            <v>UNIT BATCHING PLANT</v>
          </cell>
          <cell r="R1849">
            <v>14982000</v>
          </cell>
          <cell r="S1849">
            <v>0</v>
          </cell>
          <cell r="Y1849">
            <v>37282</v>
          </cell>
          <cell r="Z1849" t="str">
            <v>PEN SISA P/J UM UTK BIAYA STAPLE &amp; OPERAS.PENYUSUNAN SEMEN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C1850" t="str">
            <v>RR/00016/B/01/02/BTG</v>
          </cell>
          <cell r="E1850">
            <v>37282</v>
          </cell>
          <cell r="G1850" t="str">
            <v>8602714</v>
          </cell>
          <cell r="H1850" t="str">
            <v>ALI HERNOWO, SH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O1850" t="str">
            <v>POS NERACA</v>
          </cell>
          <cell r="R1850">
            <v>0</v>
          </cell>
          <cell r="S1850">
            <v>6500000</v>
          </cell>
          <cell r="Y1850">
            <v>37282</v>
          </cell>
          <cell r="Z1850" t="str">
            <v>PEN SISA P/J UM UTK BIAYA STAPLE &amp; OPERAS.PENYUSUNAN SEMEN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C1851" t="str">
            <v>RR/00016/B/01/02/BTG</v>
          </cell>
          <cell r="E1851">
            <v>37282</v>
          </cell>
          <cell r="G1851" t="str">
            <v>8602714</v>
          </cell>
          <cell r="H1851" t="str">
            <v>ALI HERNOWO, SH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O1851" t="str">
            <v>POS NERACA</v>
          </cell>
          <cell r="R1851">
            <v>0</v>
          </cell>
          <cell r="S1851">
            <v>2730000</v>
          </cell>
          <cell r="Y1851">
            <v>37282</v>
          </cell>
          <cell r="Z1851" t="str">
            <v>PEN SISA P/J UM UTK BIAYA STAPLE &amp; OPERAS.PENYUSUNAN SEMEN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C1852" t="str">
            <v>RR/00016/B/01/02/BTG</v>
          </cell>
          <cell r="E1852">
            <v>37282</v>
          </cell>
          <cell r="G1852" t="str">
            <v>8602714</v>
          </cell>
          <cell r="H1852" t="str">
            <v>ALI HERNOWO, SH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O1852" t="str">
            <v>POS NERACA</v>
          </cell>
          <cell r="R1852">
            <v>0</v>
          </cell>
          <cell r="S1852">
            <v>7460000</v>
          </cell>
          <cell r="Y1852">
            <v>37282</v>
          </cell>
          <cell r="Z1852" t="str">
            <v>PEN SISA P/J UM UTK BIAYA STAPLE &amp; OPERAS.PENYUSUNAN SEMEN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C1853" t="str">
            <v>RR/00016/B/01/02/BTG</v>
          </cell>
          <cell r="E1853">
            <v>37282</v>
          </cell>
          <cell r="G1853" t="str">
            <v>8602714</v>
          </cell>
          <cell r="H1853" t="str">
            <v>ALI HERNOWO, SH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O1853" t="str">
            <v>POS NERACA</v>
          </cell>
          <cell r="R1853">
            <v>1708000</v>
          </cell>
          <cell r="S1853">
            <v>0</v>
          </cell>
          <cell r="Y1853">
            <v>37282</v>
          </cell>
          <cell r="Z1853" t="str">
            <v>PEN SISA P/J UM UTK BIAYA STAPLE &amp; OPERAS.PENYUSUNAN SEMEN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G1854" t="str">
            <v>8602714</v>
          </cell>
          <cell r="H1854" t="str">
            <v>ALI HERNOWO, SH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O1854" t="str">
            <v>POS NERACA</v>
          </cell>
          <cell r="R1854">
            <v>2000000</v>
          </cell>
          <cell r="S1854">
            <v>0</v>
          </cell>
          <cell r="Y1854">
            <v>37282</v>
          </cell>
          <cell r="Z1854" t="str">
            <v>PENERIMAAN SISA P/J UM PEMBELIAN ZAK KOSONG BACKUP TERLAMPIR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C1855" t="str">
            <v>RR/00017/B/01/02/BTG</v>
          </cell>
          <cell r="E1855">
            <v>37282</v>
          </cell>
          <cell r="G1855" t="str">
            <v>8602714</v>
          </cell>
          <cell r="H1855" t="str">
            <v>ALI HERNOWO, SH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O1855" t="str">
            <v>UNIT BATCHING PLANT</v>
          </cell>
          <cell r="R1855">
            <v>750000</v>
          </cell>
          <cell r="S1855">
            <v>0</v>
          </cell>
          <cell r="Y1855">
            <v>37282</v>
          </cell>
          <cell r="Z1855" t="str">
            <v>PENERIMAAN SISA P/J UM PEMBELIAN ZAK KOSONG BACKUP TERLAMPIR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C1856" t="str">
            <v>RR/00017/B/01/02/BTG</v>
          </cell>
          <cell r="E1856">
            <v>37282</v>
          </cell>
          <cell r="G1856" t="str">
            <v>8602714</v>
          </cell>
          <cell r="H1856" t="str">
            <v>ALI HERNOWO, SH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O1856" t="str">
            <v>POS NERACA</v>
          </cell>
          <cell r="R1856">
            <v>0</v>
          </cell>
          <cell r="S1856">
            <v>3000000</v>
          </cell>
          <cell r="Y1856">
            <v>37282</v>
          </cell>
          <cell r="Z1856" t="str">
            <v>PENERIMAAN SISA P/J UM PEMBELIAN ZAK KOSONG BACKUP TERLAMPIR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C1857" t="str">
            <v>RR/00017/B/01/02/BTG</v>
          </cell>
          <cell r="E1857">
            <v>37282</v>
          </cell>
          <cell r="G1857" t="str">
            <v>8602714</v>
          </cell>
          <cell r="H1857" t="str">
            <v>ALI HERNOWO, SH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O1857" t="str">
            <v>POS NERACA</v>
          </cell>
          <cell r="R1857">
            <v>250000</v>
          </cell>
          <cell r="S1857">
            <v>0</v>
          </cell>
          <cell r="Y1857">
            <v>37282</v>
          </cell>
          <cell r="Z1857" t="str">
            <v>PENERIMAAN SISA P/J UM PEMBELIAN ZAK KOSONG BACKUP TERLAMPIR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C1858" t="str">
            <v>RR/00018/B/01/02/BTG</v>
          </cell>
          <cell r="E1858">
            <v>37282</v>
          </cell>
          <cell r="G1858" t="str">
            <v>9200050</v>
          </cell>
          <cell r="H1858" t="str">
            <v>ROHMAD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O1858" t="str">
            <v>DIV. KEUANGAN &amp; KOMERSIL</v>
          </cell>
          <cell r="R1858">
            <v>2950000</v>
          </cell>
          <cell r="S1858">
            <v>0</v>
          </cell>
          <cell r="Y1858">
            <v>37282</v>
          </cell>
          <cell r="Z1858" t="str">
            <v>PEN SISA P/J UM UTK BIAYA CATERING PEMERIKSAAN LAP.KEUANGAN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C1859" t="str">
            <v>RR/00018/B/01/02/BTG</v>
          </cell>
          <cell r="E1859">
            <v>37282</v>
          </cell>
          <cell r="G1859" t="str">
            <v>9200050</v>
          </cell>
          <cell r="H1859" t="str">
            <v>ROHMAD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O1859" t="str">
            <v>POS NERACA</v>
          </cell>
          <cell r="R1859">
            <v>0</v>
          </cell>
          <cell r="S1859">
            <v>3000000</v>
          </cell>
          <cell r="Y1859">
            <v>37282</v>
          </cell>
          <cell r="Z1859" t="str">
            <v>PEN SISA P/J UM UTK BIAYA CATERING PEMERIKSAAN LAP.KEUANGAN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C1860" t="str">
            <v>RR/00018/B/01/02/BTG</v>
          </cell>
          <cell r="E1860">
            <v>37282</v>
          </cell>
          <cell r="G1860" t="str">
            <v>9200050</v>
          </cell>
          <cell r="H1860" t="str">
            <v>ROHMAD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O1860" t="str">
            <v>POS NERACA</v>
          </cell>
          <cell r="R1860">
            <v>50000</v>
          </cell>
          <cell r="S1860">
            <v>0</v>
          </cell>
          <cell r="Y1860">
            <v>37282</v>
          </cell>
          <cell r="Z1860" t="str">
            <v>PEN SISA P/J UM UTK BIAYA CATERING PEMERIKSAAN LAP.KEUANGAN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C1861" t="str">
            <v>RR/00019/B/01/02/BTG</v>
          </cell>
          <cell r="E1861">
            <v>37282</v>
          </cell>
          <cell r="G1861" t="str">
            <v>9100035</v>
          </cell>
          <cell r="H1861" t="str">
            <v>SUDARMANTO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O1861" t="str">
            <v>PENERIMAAN NON USAHA</v>
          </cell>
          <cell r="R1861">
            <v>0</v>
          </cell>
          <cell r="S1861">
            <v>109500</v>
          </cell>
          <cell r="Y1861">
            <v>37282</v>
          </cell>
          <cell r="Z1861" t="str">
            <v>PEN SISA P/J UANG MUKA DINAS KE BALIKPAPAN BACKUP TERLAMPIR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C1862" t="str">
            <v>RR/00019/B/01/02/BTG</v>
          </cell>
          <cell r="E1862">
            <v>37282</v>
          </cell>
          <cell r="G1862" t="str">
            <v>9100035</v>
          </cell>
          <cell r="H1862" t="str">
            <v>SUDARMANTO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O1862" t="str">
            <v>POS NERACA</v>
          </cell>
          <cell r="R1862">
            <v>109500</v>
          </cell>
          <cell r="S1862">
            <v>0</v>
          </cell>
          <cell r="Y1862">
            <v>37282</v>
          </cell>
          <cell r="Z1862" t="str">
            <v>PEN SISA P/J UANG MUKA DINAS KE BALIKPAPAN BACKUP TERLAMPIR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C1863" t="str">
            <v>RR/00020/B/01/02/BTG</v>
          </cell>
          <cell r="E1863">
            <v>37284</v>
          </cell>
          <cell r="G1863" t="str">
            <v>C022</v>
          </cell>
          <cell r="H1863" t="str">
            <v>CATUR BANGUN M.S, PT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O1863" t="str">
            <v>POS NERACA</v>
          </cell>
          <cell r="R1863">
            <v>0</v>
          </cell>
          <cell r="S1863">
            <v>50000000</v>
          </cell>
          <cell r="Y1863">
            <v>37284</v>
          </cell>
          <cell r="Z1863" t="str">
            <v>PEN PEMBY UANG MUKA SUPPLY CONCRETE READY PERIODE JAN'2002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C1864" t="str">
            <v>RR/00020/B/01/02/BTG</v>
          </cell>
          <cell r="E1864">
            <v>37284</v>
          </cell>
          <cell r="G1864" t="str">
            <v>C022</v>
          </cell>
          <cell r="H1864" t="str">
            <v>CATUR BANGUN M.S, PT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O1864" t="str">
            <v>POS NERACA</v>
          </cell>
          <cell r="R1864">
            <v>50000000</v>
          </cell>
          <cell r="S1864">
            <v>0</v>
          </cell>
          <cell r="Y1864">
            <v>37284</v>
          </cell>
          <cell r="Z1864" t="str">
            <v>PEN PEMBY UANG MUKA SUPPLY CONCRETE READY PERIODE JAN'2002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G1865" t="str">
            <v>P006</v>
          </cell>
          <cell r="H1865" t="str">
            <v>PUPUK KALTIM (PERSERO),PT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O1865" t="str">
            <v>POS NERACA</v>
          </cell>
          <cell r="R1865">
            <v>0</v>
          </cell>
          <cell r="S1865">
            <v>190908294</v>
          </cell>
          <cell r="Y1865">
            <v>37284</v>
          </cell>
          <cell r="Z1865" t="str">
            <v>PEN PEMBY SEWA LAHAN PERIODE 13 JANUARI S.D 12 APRIL 2002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G1866" t="str">
            <v>P006</v>
          </cell>
          <cell r="H1866" t="str">
            <v>PUPUK KALTIM (PERSERO),PT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O1866" t="str">
            <v>POS NERACA</v>
          </cell>
          <cell r="R1866">
            <v>0</v>
          </cell>
          <cell r="S1866">
            <v>66946688</v>
          </cell>
          <cell r="Y1866">
            <v>37284</v>
          </cell>
          <cell r="Z1866" t="str">
            <v>PEN PEMBY SEWA LAHAN PERIODE 13 JANUARI S.D 12 APRIL 2002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C1867" t="str">
            <v>RR/00021/B/01/02/BTG</v>
          </cell>
          <cell r="E1867">
            <v>37284</v>
          </cell>
          <cell r="G1867" t="str">
            <v>P006</v>
          </cell>
          <cell r="H1867" t="str">
            <v>PUPUK KALTIM (PERSERO),PT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O1867" t="str">
            <v>POS NERACA</v>
          </cell>
          <cell r="R1867">
            <v>257854982</v>
          </cell>
          <cell r="S1867">
            <v>0</v>
          </cell>
          <cell r="Y1867">
            <v>37284</v>
          </cell>
          <cell r="Z1867" t="str">
            <v>PEN PEMBY SEWA LAHAN PERIODE 13 JANUARI S.D 12 APRIL 2002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C1868" t="str">
            <v>RR/00022/B/01/02/BTG</v>
          </cell>
          <cell r="E1868">
            <v>37284</v>
          </cell>
          <cell r="G1868" t="str">
            <v>B027</v>
          </cell>
          <cell r="H1868" t="str">
            <v>BANK MANDIRI (PERSERO) LHOK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O1868" t="str">
            <v>POS NERACA</v>
          </cell>
          <cell r="R1868">
            <v>0</v>
          </cell>
          <cell r="S1868">
            <v>110524</v>
          </cell>
          <cell r="Y1868">
            <v>37284</v>
          </cell>
          <cell r="Z1868" t="str">
            <v>PEN PEMBY ATAS PEMAKAIAN MATERIAL A/N SURYO SUBIANTORO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C1869" t="str">
            <v>RR/00022/B/01/02/BTG</v>
          </cell>
          <cell r="E1869">
            <v>37284</v>
          </cell>
          <cell r="G1869" t="str">
            <v>B027</v>
          </cell>
          <cell r="H1869" t="str">
            <v>BANK MANDIRI (PERSERO) LHOK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O1869" t="str">
            <v>POS NERACA</v>
          </cell>
          <cell r="R1869">
            <v>0</v>
          </cell>
          <cell r="S1869">
            <v>332295</v>
          </cell>
          <cell r="Y1869">
            <v>37284</v>
          </cell>
          <cell r="Z1869" t="str">
            <v>PEN PEMBY ATAS PEMAKAIAN MATERIAL A/N SURYO SUBIANTORO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C1870" t="str">
            <v>RR/00022/B/01/02/BTG</v>
          </cell>
          <cell r="E1870">
            <v>37284</v>
          </cell>
          <cell r="G1870" t="str">
            <v>B027</v>
          </cell>
          <cell r="H1870" t="str">
            <v>BANK MANDIRI (PERSERO) LHOK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O1870" t="str">
            <v>PENERIMAAN NON USAHA</v>
          </cell>
          <cell r="R1870">
            <v>0</v>
          </cell>
          <cell r="S1870">
            <v>134681</v>
          </cell>
          <cell r="Y1870">
            <v>37284</v>
          </cell>
          <cell r="Z1870" t="str">
            <v>PEN PEMBY ATAS PEMAKAIAN MATERIAL A/N SURYO SUBIANTORO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C1871" t="str">
            <v>RR/00022/B/01/02/BTG</v>
          </cell>
          <cell r="E1871">
            <v>37284</v>
          </cell>
          <cell r="G1871" t="str">
            <v>B027</v>
          </cell>
          <cell r="H1871" t="str">
            <v>BANK MANDIRI (PERSERO) LHOK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O1871" t="str">
            <v>POS NERACA</v>
          </cell>
          <cell r="R1871">
            <v>297000</v>
          </cell>
          <cell r="S1871">
            <v>0</v>
          </cell>
          <cell r="Y1871">
            <v>37284</v>
          </cell>
          <cell r="Z1871" t="str">
            <v>PEN PEMBY ATAS PEMAKAIAN MATERIAL A/N SURYO SUBIANTORO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C1872" t="str">
            <v>RR/00022/B/01/02/BTG</v>
          </cell>
          <cell r="E1872">
            <v>37284</v>
          </cell>
          <cell r="G1872" t="str">
            <v>B027</v>
          </cell>
          <cell r="H1872" t="str">
            <v>BANK MANDIRI (PERSERO) LHOK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O1872" t="str">
            <v>POS NERACA</v>
          </cell>
          <cell r="R1872">
            <v>280500</v>
          </cell>
          <cell r="S1872">
            <v>0</v>
          </cell>
          <cell r="Y1872">
            <v>37284</v>
          </cell>
          <cell r="Z1872" t="str">
            <v>PEN PEMBY ATAS PEMAKAIAN MATERIAL A/N SURYO SUBIANTORO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C1873" t="str">
            <v>RR/00023/B/01/02/BTG</v>
          </cell>
          <cell r="E1873">
            <v>37284</v>
          </cell>
          <cell r="G1873" t="str">
            <v>9100075</v>
          </cell>
          <cell r="H1873" t="str">
            <v>YAHYA KADANG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O1873" t="str">
            <v>POS NERACA</v>
          </cell>
          <cell r="R1873">
            <v>0</v>
          </cell>
          <cell r="S1873">
            <v>221048</v>
          </cell>
          <cell r="Y1873">
            <v>37284</v>
          </cell>
          <cell r="Z1873" t="str">
            <v>PEN PEMBY ATAS PEMAKAIAN PASIR CUCI EX.PALU DARI GUDANG KIE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C1874" t="str">
            <v>RR/00023/B/01/02/BTG</v>
          </cell>
          <cell r="E1874">
            <v>37284</v>
          </cell>
          <cell r="G1874" t="str">
            <v>9100075</v>
          </cell>
          <cell r="H1874" t="str">
            <v>YAHYA KADANG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O1874" t="str">
            <v>PENERIMAAN NON USAHA</v>
          </cell>
          <cell r="R1874">
            <v>0</v>
          </cell>
          <cell r="S1874">
            <v>42952</v>
          </cell>
          <cell r="Y1874">
            <v>37284</v>
          </cell>
          <cell r="Z1874" t="str">
            <v>PEN PEMBY ATAS PEMAKAIAN PASIR CUCI EX.PALU DARI GUDANG KIE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C1875" t="str">
            <v>RR/00023/B/01/02/BTG</v>
          </cell>
          <cell r="E1875">
            <v>37284</v>
          </cell>
          <cell r="G1875" t="str">
            <v>9100075</v>
          </cell>
          <cell r="H1875" t="str">
            <v>YAHYA KADANG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O1875" t="str">
            <v>POS NERACA</v>
          </cell>
          <cell r="R1875">
            <v>264000</v>
          </cell>
          <cell r="S1875">
            <v>0</v>
          </cell>
          <cell r="Y1875">
            <v>37284</v>
          </cell>
          <cell r="Z1875" t="str">
            <v>PEN PEMBY ATAS PEMAKAIAN PASIR CUCI EX.PALU DARI GUDANG KIE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C1876" t="str">
            <v>RR/00024/B/01/02/BTG</v>
          </cell>
          <cell r="E1876">
            <v>37284</v>
          </cell>
          <cell r="G1876" t="str">
            <v>9100032</v>
          </cell>
          <cell r="H1876" t="str">
            <v>NURWAHUDI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O1876" t="str">
            <v>POS NERACA</v>
          </cell>
          <cell r="R1876">
            <v>0</v>
          </cell>
          <cell r="S1876">
            <v>310890</v>
          </cell>
          <cell r="Y1876">
            <v>37284</v>
          </cell>
          <cell r="Z1876" t="str">
            <v>PEN PEMBY ATAS PEMAKAIAN SEMEN TYPE I DARI GUDANG PT.KIE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C1877" t="str">
            <v>RR/00024/B/01/02/BTG</v>
          </cell>
          <cell r="E1877">
            <v>37284</v>
          </cell>
          <cell r="G1877" t="str">
            <v>9100032</v>
          </cell>
          <cell r="H1877" t="str">
            <v>NURWAHUDI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O1877" t="str">
            <v>POS NERACA</v>
          </cell>
          <cell r="R1877">
            <v>0</v>
          </cell>
          <cell r="S1877">
            <v>92994</v>
          </cell>
          <cell r="Y1877">
            <v>37284</v>
          </cell>
          <cell r="Z1877" t="str">
            <v>PEN PEMBY ATAS PEMAKAIAN SEMEN TYPE I DARI GUDANG PT.KIE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C1878" t="str">
            <v>RR/00024/B/01/02/BTG</v>
          </cell>
          <cell r="E1878">
            <v>37284</v>
          </cell>
          <cell r="G1878" t="str">
            <v>9100032</v>
          </cell>
          <cell r="H1878" t="str">
            <v>NURWAHUDI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O1878" t="str">
            <v>PENERIMAAN NON USAHA</v>
          </cell>
          <cell r="R1878">
            <v>0</v>
          </cell>
          <cell r="S1878">
            <v>68616</v>
          </cell>
          <cell r="Y1878">
            <v>37284</v>
          </cell>
          <cell r="Z1878" t="str">
            <v>PEN PEMBY ATAS PEMAKAIAN SEMEN TYPE I DARI GUDANG PT.KIE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C1879" t="str">
            <v>RR/00024/B/01/02/BTG</v>
          </cell>
          <cell r="E1879">
            <v>37284</v>
          </cell>
          <cell r="G1879" t="str">
            <v>9100032</v>
          </cell>
          <cell r="H1879" t="str">
            <v>NURWAHUDI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O1879" t="str">
            <v>POS NERACA</v>
          </cell>
          <cell r="R1879">
            <v>472500</v>
          </cell>
          <cell r="S1879">
            <v>0</v>
          </cell>
          <cell r="Y1879">
            <v>37284</v>
          </cell>
          <cell r="Z1879" t="str">
            <v>PEN PEMBY ATAS PEMAKAIAN SEMEN TYPE I DARI GUDANG PT.KIE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G1880" t="str">
            <v>8401891</v>
          </cell>
          <cell r="H1880" t="str">
            <v>SYAMSUDDIN YUNUS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O1880" t="str">
            <v>POS NERACA</v>
          </cell>
          <cell r="R1880">
            <v>0</v>
          </cell>
          <cell r="S1880">
            <v>1192704</v>
          </cell>
          <cell r="Y1880">
            <v>762</v>
          </cell>
          <cell r="Z1880" t="str">
            <v>PENERIMAAN PEMBAYARAN PIUTANG PIHAK KE III BACKUP TERLAMPIR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C1881" t="str">
            <v>RR/00025/B/01/02/BTG</v>
          </cell>
          <cell r="E1881">
            <v>762</v>
          </cell>
          <cell r="G1881" t="str">
            <v>8401891</v>
          </cell>
          <cell r="H1881" t="str">
            <v>SYAMSUDDIN YUNUS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O1881" t="str">
            <v>POS NERACA</v>
          </cell>
          <cell r="R1881">
            <v>1192704</v>
          </cell>
          <cell r="S1881">
            <v>0</v>
          </cell>
          <cell r="Y1881">
            <v>762</v>
          </cell>
          <cell r="Z1881" t="str">
            <v>PENERIMAAN PEMBAYARAN PIUTANG PIHAK KE III BACKUP TERLAMPIR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C1882" t="str">
            <v>RR/00026/B/01/02/BTG</v>
          </cell>
          <cell r="E1882">
            <v>762</v>
          </cell>
          <cell r="G1882" t="str">
            <v>D009</v>
          </cell>
          <cell r="H1882" t="str">
            <v>DECORIENT INDONESIA, PT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O1882" t="str">
            <v>POS NERACA</v>
          </cell>
          <cell r="R1882">
            <v>0</v>
          </cell>
          <cell r="S1882">
            <v>39000000</v>
          </cell>
          <cell r="Y1882">
            <v>762</v>
          </cell>
          <cell r="Z1882" t="str">
            <v>PEN PEMBY UM SUPPLY CONCRETE READY MIX PERIODE JANUARI 2002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C1883" t="str">
            <v>RR/00026/B/01/02/BTG</v>
          </cell>
          <cell r="E1883">
            <v>762</v>
          </cell>
          <cell r="G1883" t="str">
            <v>D009</v>
          </cell>
          <cell r="H1883" t="str">
            <v>DECORIENT INDONESIA, PT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O1883" t="str">
            <v>POS NERACA</v>
          </cell>
          <cell r="R1883">
            <v>4000000</v>
          </cell>
          <cell r="S1883">
            <v>0</v>
          </cell>
          <cell r="Y1883">
            <v>762</v>
          </cell>
          <cell r="Z1883" t="str">
            <v>PEN PEMBY UM SUPPLY CONCRETE READY MIX PERIODE JANUARI 2002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C1884" t="str">
            <v>RR/00026/B/01/02/BTG</v>
          </cell>
          <cell r="E1884">
            <v>762</v>
          </cell>
          <cell r="G1884" t="str">
            <v>D009</v>
          </cell>
          <cell r="H1884" t="str">
            <v>DECORIENT INDONESIA, PT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O1884" t="str">
            <v>POS NERACA</v>
          </cell>
          <cell r="R1884">
            <v>10000000</v>
          </cell>
          <cell r="S1884">
            <v>0</v>
          </cell>
          <cell r="Y1884">
            <v>762</v>
          </cell>
          <cell r="Z1884" t="str">
            <v>PEN PEMBY UM SUPPLY CONCRETE READY MIX PERIODE JANUARI 2002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C1885" t="str">
            <v>RR/00026/B/01/02/BTG</v>
          </cell>
          <cell r="E1885">
            <v>762</v>
          </cell>
          <cell r="G1885" t="str">
            <v>D009</v>
          </cell>
          <cell r="H1885" t="str">
            <v>DECORIENT INDONESIA, PT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O1885" t="str">
            <v>POS NERACA</v>
          </cell>
          <cell r="R1885">
            <v>25000000</v>
          </cell>
          <cell r="S1885">
            <v>0</v>
          </cell>
          <cell r="Y1885">
            <v>762</v>
          </cell>
          <cell r="Z1885" t="str">
            <v>PEN PEMBY UM SUPPLY CONCRETE READY MIX PERIODE JANUARI 2002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G1886" t="str">
            <v>S038</v>
          </cell>
          <cell r="H1886" t="str">
            <v>SHINWHA ENGINEERING CONST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O1886" t="str">
            <v>POS NERACA</v>
          </cell>
          <cell r="R1886">
            <v>1227273</v>
          </cell>
          <cell r="S1886">
            <v>0</v>
          </cell>
          <cell r="Y1886">
            <v>762</v>
          </cell>
          <cell r="Z1886" t="str">
            <v>PEN PEMBY SEWA MESS HOLL PERIODE 1 JANUARI S/D 30 JUNI 2002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C1887" t="str">
            <v>RR/00027/B/01/02/BTG</v>
          </cell>
          <cell r="E1887">
            <v>762</v>
          </cell>
          <cell r="G1887" t="str">
            <v>S038</v>
          </cell>
          <cell r="H1887" t="str">
            <v>SHINWHA ENGINEERING CONST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O1887" t="str">
            <v>POS NERACA</v>
          </cell>
          <cell r="R1887">
            <v>0</v>
          </cell>
          <cell r="S1887">
            <v>2045455</v>
          </cell>
          <cell r="Y1887">
            <v>762</v>
          </cell>
          <cell r="Z1887" t="str">
            <v>PEN PEMBY SEWA MESS HOLL PERIODE 1 JANUARI S/D 30 JUNI 2002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C1888" t="str">
            <v>RR/00027/B/01/02/BTG</v>
          </cell>
          <cell r="E1888">
            <v>762</v>
          </cell>
          <cell r="G1888" t="str">
            <v>S038</v>
          </cell>
          <cell r="H1888" t="str">
            <v>SHINWHA ENGINEERING CONST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O1888" t="str">
            <v>PENERIMAAN NON USAHA</v>
          </cell>
          <cell r="R1888">
            <v>0</v>
          </cell>
          <cell r="S1888">
            <v>20454546</v>
          </cell>
          <cell r="Y1888">
            <v>762</v>
          </cell>
          <cell r="Z1888" t="str">
            <v>PEN PEMBY SEWA MESS HOLL PERIODE 1 JANUARI S/D 30 JUNI 2002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C1889" t="str">
            <v>RR/00027/B/01/02/BTG</v>
          </cell>
          <cell r="E1889">
            <v>762</v>
          </cell>
          <cell r="G1889" t="str">
            <v>S038</v>
          </cell>
          <cell r="H1889" t="str">
            <v>SHINWHA ENGINEERING CONST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O1889" t="str">
            <v>POS NERACA</v>
          </cell>
          <cell r="R1889">
            <v>21272728</v>
          </cell>
          <cell r="S1889">
            <v>0</v>
          </cell>
          <cell r="Y1889">
            <v>762</v>
          </cell>
          <cell r="Z1889" t="str">
            <v>PEN PEMBY SEWA MESS HOLL PERIODE 1 JANUARI S/D 30 JUNI 2002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C1890" t="str">
            <v>RR/00028/B/01/02/BTG</v>
          </cell>
          <cell r="E1890">
            <v>762</v>
          </cell>
          <cell r="G1890" t="str">
            <v>U011</v>
          </cell>
          <cell r="H1890" t="str">
            <v>USAHA OPTIMA PERSADA, PT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O1890" t="str">
            <v>BAGIAN KEUGAR</v>
          </cell>
          <cell r="R1890">
            <v>10000</v>
          </cell>
          <cell r="S1890">
            <v>0</v>
          </cell>
          <cell r="Y1890">
            <v>762</v>
          </cell>
          <cell r="Z1890" t="str">
            <v>PEN PEMBY SUPPLY CONCRETE READY MIX PRD 1 S/D 15 DESEMBER'01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G1891" t="str">
            <v>U011</v>
          </cell>
          <cell r="H1891" t="str">
            <v>USAHA OPTIMA PERSADA, PT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O1891" t="str">
            <v>POS NERACA</v>
          </cell>
          <cell r="R1891">
            <v>0</v>
          </cell>
          <cell r="S1891">
            <v>140176519</v>
          </cell>
          <cell r="Y1891">
            <v>762</v>
          </cell>
          <cell r="Z1891" t="str">
            <v>PEN PEMBY SUPPLY CONCRETE READY MIX PRD 1 S/D 15 DESEMBER'01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C1892" t="str">
            <v>RR/00028/B/01/02/BTG</v>
          </cell>
          <cell r="E1892">
            <v>762</v>
          </cell>
          <cell r="G1892" t="str">
            <v>U011</v>
          </cell>
          <cell r="H1892" t="str">
            <v>USAHA OPTIMA PERSADA, PT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O1892" t="str">
            <v>POS NERACA</v>
          </cell>
          <cell r="R1892">
            <v>140166519</v>
          </cell>
          <cell r="S1892">
            <v>0</v>
          </cell>
          <cell r="Y1892">
            <v>762</v>
          </cell>
          <cell r="Z1892" t="str">
            <v>PEN PEMBY SUPPLY CONCRETE READY MIX PRD 1 S/D 15 DESEMBER'01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G1893" t="str">
            <v>P034</v>
          </cell>
          <cell r="H1893" t="str">
            <v>PKT.PROYEK KALTIM 4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O1893" t="str">
            <v>POS NERACA</v>
          </cell>
          <cell r="R1893">
            <v>0</v>
          </cell>
          <cell r="S1893">
            <v>133333208</v>
          </cell>
          <cell r="Y1893">
            <v>762</v>
          </cell>
          <cell r="Z1893" t="str">
            <v>PEN PEMBY SUPPLY CONCRETE (UBS-4) PRD 1 S/D 15 DESEMBER 2001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C1894" t="str">
            <v>RR/00029/B/01/02/BTG</v>
          </cell>
          <cell r="E1894">
            <v>762</v>
          </cell>
          <cell r="G1894" t="str">
            <v>P034</v>
          </cell>
          <cell r="H1894" t="str">
            <v>PKT.PROYEK KALTIM 4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O1894" t="str">
            <v>POS NERACA</v>
          </cell>
          <cell r="R1894">
            <v>133333208</v>
          </cell>
          <cell r="S1894">
            <v>0</v>
          </cell>
          <cell r="Y1894">
            <v>762</v>
          </cell>
          <cell r="Z1894" t="str">
            <v>PEN PEMBY SUPPLY CONCRETE (UBS-4) PRD 1 S/D 15 DESEMBER 2001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C1895" t="str">
            <v>RR/00030/B/01/02/BTG</v>
          </cell>
          <cell r="E1895">
            <v>762</v>
          </cell>
          <cell r="G1895" t="str">
            <v>P034</v>
          </cell>
          <cell r="H1895" t="str">
            <v>PKT.PROYEK KALTIM 4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O1895" t="str">
            <v>UNIT BATCHING PLANT</v>
          </cell>
          <cell r="R1895">
            <v>1</v>
          </cell>
          <cell r="S1895">
            <v>0</v>
          </cell>
          <cell r="Y1895">
            <v>762</v>
          </cell>
          <cell r="Z1895" t="str">
            <v>PEN PEMBY SUPPLY CONCRETE (UBS-4) PRD 16 S/D 28 DESEMBER'01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G1896" t="str">
            <v>P034</v>
          </cell>
          <cell r="H1896" t="str">
            <v>PKT.PROYEK KALTIM 4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O1896" t="str">
            <v>POS NERACA</v>
          </cell>
          <cell r="R1896">
            <v>0</v>
          </cell>
          <cell r="S1896">
            <v>27569853</v>
          </cell>
          <cell r="Y1896">
            <v>762</v>
          </cell>
          <cell r="Z1896" t="str">
            <v>PEN PEMBY SUPPLY CONCRETE (UBS-4) PRD 16 S/D 28 DESEMBER'01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C1897" t="str">
            <v>RR/00030/B/01/02/BTG</v>
          </cell>
          <cell r="E1897">
            <v>762</v>
          </cell>
          <cell r="G1897" t="str">
            <v>P034</v>
          </cell>
          <cell r="H1897" t="str">
            <v>PKT.PROYEK KALTIM 4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O1897" t="str">
            <v>POS NERACA</v>
          </cell>
          <cell r="R1897">
            <v>27569852</v>
          </cell>
          <cell r="S1897">
            <v>0</v>
          </cell>
          <cell r="Y1897">
            <v>762</v>
          </cell>
          <cell r="Z1897" t="str">
            <v>PEN PEMBY SUPPLY CONCRETE (UBS-4) PRD 16 S/D 28 DESEMBER'01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G1898" t="str">
            <v>P034</v>
          </cell>
          <cell r="H1898" t="str">
            <v>PKT.PROYEK KALTIM 4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O1898" t="str">
            <v>POS NERACA</v>
          </cell>
          <cell r="R1898">
            <v>0</v>
          </cell>
          <cell r="S1898">
            <v>406520775</v>
          </cell>
          <cell r="Y1898">
            <v>762</v>
          </cell>
          <cell r="Z1898" t="str">
            <v>PEN PEMBY SUPPLY CONCRETE READY MIX PRD 1 S/D 15 DESEMBER'01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C1899" t="str">
            <v>RR/00031/B/01/02/BTG</v>
          </cell>
          <cell r="E1899">
            <v>762</v>
          </cell>
          <cell r="G1899" t="str">
            <v>P034</v>
          </cell>
          <cell r="H1899" t="str">
            <v>PKT.PROYEK KALTIM 4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O1899" t="str">
            <v>POS NERACA</v>
          </cell>
          <cell r="R1899">
            <v>406520775</v>
          </cell>
          <cell r="S1899">
            <v>0</v>
          </cell>
          <cell r="Y1899">
            <v>762</v>
          </cell>
          <cell r="Z1899" t="str">
            <v>PEN PEMBY SUPPLY CONCRETE READY MIX PRD 1 S/D 15 DESEMBER'01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G1900" t="str">
            <v>P034</v>
          </cell>
          <cell r="H1900" t="str">
            <v>PKT.PROYEK KALTIM 4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O1900" t="str">
            <v>POS NERACA</v>
          </cell>
          <cell r="R1900">
            <v>0</v>
          </cell>
          <cell r="S1900">
            <v>157063340</v>
          </cell>
          <cell r="Y1900">
            <v>762</v>
          </cell>
          <cell r="Z1900" t="str">
            <v>PEN PEMBY SUPPLY CONCRETE (UBS-4) PRD 16 S/D 30 DESEMBER'01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C1901" t="str">
            <v>RR/00032/B/01/02/BTG</v>
          </cell>
          <cell r="E1901">
            <v>762</v>
          </cell>
          <cell r="G1901" t="str">
            <v>P034</v>
          </cell>
          <cell r="H1901" t="str">
            <v>PKT.PROYEK KALTIM 4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O1901" t="str">
            <v>POS NERACA</v>
          </cell>
          <cell r="R1901">
            <v>157063340</v>
          </cell>
          <cell r="S1901">
            <v>0</v>
          </cell>
          <cell r="Y1901">
            <v>762</v>
          </cell>
          <cell r="Z1901" t="str">
            <v>PEN PEMBY SUPPLY CONCRETE (UBS-4) PRD 16 S/D 30 DESEMBER'01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C1902" t="str">
            <v>RR/00033/B/01/01/BTG</v>
          </cell>
          <cell r="E1902">
            <v>762</v>
          </cell>
          <cell r="G1902" t="str">
            <v>C019</v>
          </cell>
          <cell r="H1902" t="str">
            <v>CEMARA SEMITAMA, PT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O1902" t="str">
            <v>POS NERACA</v>
          </cell>
          <cell r="R1902">
            <v>0</v>
          </cell>
          <cell r="S1902">
            <v>46306202</v>
          </cell>
          <cell r="Y1902">
            <v>762</v>
          </cell>
          <cell r="Z1902" t="str">
            <v>PEN PEMBY UANG MUKA SUPPLY CONCRETE READY PERIODE JAN'2002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C1903" t="str">
            <v>RR/00033/B/01/01/BTG</v>
          </cell>
          <cell r="E1903">
            <v>762</v>
          </cell>
          <cell r="G1903" t="str">
            <v>C019</v>
          </cell>
          <cell r="H1903" t="str">
            <v>CEMARA SEMITAMA, PT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O1903" t="str">
            <v>POS NERACA</v>
          </cell>
          <cell r="R1903">
            <v>22903170</v>
          </cell>
          <cell r="S1903">
            <v>0</v>
          </cell>
          <cell r="Y1903">
            <v>762</v>
          </cell>
          <cell r="Z1903" t="str">
            <v>PEN PEMBY UANG MUKA SUPPLY CONCRETE READY PERIODE JAN'2002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C1904" t="str">
            <v>RR/00033/B/01/01/BTG</v>
          </cell>
          <cell r="E1904">
            <v>762</v>
          </cell>
          <cell r="G1904" t="str">
            <v>C019</v>
          </cell>
          <cell r="H1904" t="str">
            <v>CEMARA SEMITAMA, PT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O1904" t="str">
            <v>POS NERACA</v>
          </cell>
          <cell r="R1904">
            <v>23403032</v>
          </cell>
          <cell r="S1904">
            <v>0</v>
          </cell>
          <cell r="Y1904">
            <v>762</v>
          </cell>
          <cell r="Z1904" t="str">
            <v>PEN PEMBY UANG MUKA SUPPLY CONCRETE READY PERIODE JAN'2002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C1905" t="str">
            <v>RR/00034/B/01/01/BTG</v>
          </cell>
          <cell r="E1905">
            <v>762</v>
          </cell>
          <cell r="G1905" t="str">
            <v>K033</v>
          </cell>
          <cell r="H1905" t="str">
            <v>KALTIM METHANOL INDUSTRI,PT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O1905" t="str">
            <v>POS NERACA</v>
          </cell>
          <cell r="R1905">
            <v>12650145</v>
          </cell>
          <cell r="S1905">
            <v>0</v>
          </cell>
          <cell r="Y1905">
            <v>762</v>
          </cell>
          <cell r="Z1905" t="str">
            <v>PEN PEMBY SEWA KANTOR PERIODE 07 DES'01 S.D 06 MARET 2002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C1906" t="str">
            <v>RR/00034/B/01/01/BTG</v>
          </cell>
          <cell r="E1906">
            <v>762</v>
          </cell>
          <cell r="G1906" t="str">
            <v>K033</v>
          </cell>
          <cell r="H1906" t="str">
            <v>KALTIM METHANOL INDUSTRI,PT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O1906" t="str">
            <v>POS NERACA</v>
          </cell>
          <cell r="R1906">
            <v>0</v>
          </cell>
          <cell r="S1906">
            <v>12650145</v>
          </cell>
          <cell r="Y1906">
            <v>762</v>
          </cell>
          <cell r="Z1906" t="str">
            <v>PEN PEMBY SEWA KANTOR PERIODE 07 DES'01 S.D 06 MARET 2002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C1907" t="str">
            <v>RR/00034/B/01/01/BTG</v>
          </cell>
          <cell r="E1907">
            <v>762</v>
          </cell>
          <cell r="G1907" t="str">
            <v>K033</v>
          </cell>
          <cell r="H1907" t="str">
            <v>KALTIM METHANOL INDUSTRI,PT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O1907" t="str">
            <v>POS NERACA</v>
          </cell>
          <cell r="R1907">
            <v>0</v>
          </cell>
          <cell r="S1907">
            <v>19236087</v>
          </cell>
          <cell r="Y1907">
            <v>762</v>
          </cell>
          <cell r="Z1907" t="str">
            <v>PEN PEMBY SEWA KANTOR PERIODE 07 DES'01 S.D 06 MARET 2002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C1908" t="str">
            <v>RR/00034/B/01/01/BTG</v>
          </cell>
          <cell r="E1908">
            <v>762</v>
          </cell>
          <cell r="G1908" t="str">
            <v>K033</v>
          </cell>
          <cell r="H1908" t="str">
            <v>KALTIM METHANOL INDUSTRI,PT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O1908" t="str">
            <v>UNIT WISKIE</v>
          </cell>
          <cell r="R1908">
            <v>0</v>
          </cell>
          <cell r="S1908">
            <v>66061870</v>
          </cell>
          <cell r="Y1908">
            <v>762</v>
          </cell>
          <cell r="Z1908" t="str">
            <v>PEN PEMBY SEWA KANTOR PERIODE 07 DES'01 S.D 06 MARET 2002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C1909" t="str">
            <v>RR/00034/B/01/01/BTG</v>
          </cell>
          <cell r="E1909">
            <v>762</v>
          </cell>
          <cell r="G1909" t="str">
            <v>K033</v>
          </cell>
          <cell r="H1909" t="str">
            <v>KALTIM METHANOL INDUSTRI,PT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O1909" t="str">
            <v>POS NERACA</v>
          </cell>
          <cell r="R1909">
            <v>0</v>
          </cell>
          <cell r="S1909">
            <v>132123740</v>
          </cell>
          <cell r="Y1909">
            <v>762</v>
          </cell>
          <cell r="Z1909" t="str">
            <v>PEN PEMBY SEWA KANTOR PERIODE 07 DES'01 S.D 06 MARET 2002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C1910" t="str">
            <v>RR/00034/B/01/01/BTG</v>
          </cell>
          <cell r="E1910">
            <v>762</v>
          </cell>
          <cell r="G1910" t="str">
            <v>K033</v>
          </cell>
          <cell r="H1910" t="str">
            <v>KALTIM METHANOL INDUSTRI,PT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O1910" t="str">
            <v>POS NERACA</v>
          </cell>
          <cell r="R1910">
            <v>217421697</v>
          </cell>
          <cell r="S1910">
            <v>0</v>
          </cell>
          <cell r="Y1910">
            <v>762</v>
          </cell>
          <cell r="Z1910" t="str">
            <v>PEN PEMBY SEWA KANTOR PERIODE 07 DES'01 S.D 06 MARET 2002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C1911" t="str">
            <v>RR/00035/B/01/01/BTG</v>
          </cell>
          <cell r="E1911">
            <v>762</v>
          </cell>
          <cell r="G1911" t="str">
            <v>D009</v>
          </cell>
          <cell r="H1911" t="str">
            <v>DECORIENT INDONESIA, PT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O1911" t="str">
            <v>POS NERACA</v>
          </cell>
          <cell r="R1911">
            <v>0</v>
          </cell>
          <cell r="S1911">
            <v>6000000</v>
          </cell>
          <cell r="Y1911">
            <v>762</v>
          </cell>
          <cell r="Z1911" t="str">
            <v>PEN PEMBY UANG MUKA SUPPLY CONCRETE PERIODE JANUARI 2002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C1912" t="str">
            <v>RR/00035/B/01/01/BTG</v>
          </cell>
          <cell r="E1912">
            <v>762</v>
          </cell>
          <cell r="G1912" t="str">
            <v>D009</v>
          </cell>
          <cell r="H1912" t="str">
            <v>DECORIENT INDONESIA, PT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O1912" t="str">
            <v>POS NERACA</v>
          </cell>
          <cell r="R1912">
            <v>6000000</v>
          </cell>
          <cell r="S1912">
            <v>0</v>
          </cell>
          <cell r="Y1912">
            <v>762</v>
          </cell>
          <cell r="Z1912" t="str">
            <v>PEN PEMBY UANG MUKA SUPPLY CONCRETE PERIODE JANUARI 2002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C1913" t="str">
            <v>RR/00036/B/01/01/BTG</v>
          </cell>
          <cell r="E1913">
            <v>762</v>
          </cell>
          <cell r="G1913" t="str">
            <v>N006</v>
          </cell>
          <cell r="H1913" t="str">
            <v>NOOR SAKTI, CV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O1913" t="str">
            <v>POS NERACA</v>
          </cell>
          <cell r="R1913">
            <v>0</v>
          </cell>
          <cell r="S1913">
            <v>1601380</v>
          </cell>
          <cell r="Y1913">
            <v>762</v>
          </cell>
          <cell r="Z1913" t="str">
            <v>PEN PEMBY SUPPLY CONCRETE READY PERIODE 16 S.D 31 JANUARI'02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C1914" t="str">
            <v>RR/00036/B/01/01/BTG</v>
          </cell>
          <cell r="E1914">
            <v>762</v>
          </cell>
          <cell r="G1914" t="str">
            <v>N006</v>
          </cell>
          <cell r="H1914" t="str">
            <v>NOOR SAKTI, CV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O1914" t="str">
            <v>UNIT BATCHING PLANT</v>
          </cell>
          <cell r="R1914">
            <v>0</v>
          </cell>
          <cell r="S1914">
            <v>16013795</v>
          </cell>
          <cell r="Y1914">
            <v>762</v>
          </cell>
          <cell r="Z1914" t="str">
            <v>PEN PEMBY SUPPLY CONCRETE READY PERIODE 16 S.D 31 JANUARI'02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C1915" t="str">
            <v>RR/00036/B/01/01/BTG</v>
          </cell>
          <cell r="E1915">
            <v>762</v>
          </cell>
          <cell r="G1915" t="str">
            <v>N006</v>
          </cell>
          <cell r="H1915" t="str">
            <v>NOOR SAKTI, CV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O1915" t="str">
            <v>UNIT BATCHING PLANT</v>
          </cell>
          <cell r="R1915">
            <v>0</v>
          </cell>
          <cell r="S1915">
            <v>10</v>
          </cell>
          <cell r="Y1915">
            <v>762</v>
          </cell>
          <cell r="Z1915" t="str">
            <v>PEN PEMBY SUPPLY CONCRETE READY PERIODE 16 S.D 31 JANUARI'02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C1916" t="str">
            <v>RR/00036/B/01/01/BTG</v>
          </cell>
          <cell r="E1916">
            <v>762</v>
          </cell>
          <cell r="G1916" t="str">
            <v>N006</v>
          </cell>
          <cell r="H1916" t="str">
            <v>NOOR SAKTI, CV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O1916" t="str">
            <v>POS NERACA</v>
          </cell>
          <cell r="R1916">
            <v>7549365</v>
          </cell>
          <cell r="S1916">
            <v>0</v>
          </cell>
          <cell r="Y1916">
            <v>762</v>
          </cell>
          <cell r="Z1916" t="str">
            <v>PEN PEMBY SUPPLY CONCRETE READY PERIODE 16 S.D 31 JANUARI'02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C1917" t="str">
            <v>RR/00036/B/01/01/BTG</v>
          </cell>
          <cell r="E1917">
            <v>762</v>
          </cell>
          <cell r="G1917" t="str">
            <v>N006</v>
          </cell>
          <cell r="H1917" t="str">
            <v>NOOR SAKTI, CV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O1917" t="str">
            <v>POS NERACA</v>
          </cell>
          <cell r="R1917">
            <v>10065820</v>
          </cell>
          <cell r="S1917">
            <v>0</v>
          </cell>
          <cell r="Y1917">
            <v>762</v>
          </cell>
          <cell r="Z1917" t="str">
            <v>PEN PEMBY SUPPLY CONCRETE READY PERIODE 16 S.D 31 JANUARI'02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C1918" t="str">
            <v>RR/00037/B/01/01/BTG</v>
          </cell>
          <cell r="E1918">
            <v>762</v>
          </cell>
          <cell r="G1918" t="str">
            <v>K008</v>
          </cell>
          <cell r="H1918" t="str">
            <v>KAWASAKI STEEL CORP.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O1918" t="str">
            <v>POS NERACA</v>
          </cell>
          <cell r="R1918">
            <v>0</v>
          </cell>
          <cell r="S1918">
            <v>3569551</v>
          </cell>
          <cell r="Y1918">
            <v>762</v>
          </cell>
          <cell r="Z1918" t="str">
            <v>PEN PEMBY SUPPLY CONCRETE READY MIX PERIODE JANUARI 2002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C1919" t="str">
            <v>RR/00037/B/01/01/BTG</v>
          </cell>
          <cell r="E1919">
            <v>762</v>
          </cell>
          <cell r="G1919" t="str">
            <v>K008</v>
          </cell>
          <cell r="H1919" t="str">
            <v>KAWASAKI STEEL CORP.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O1919" t="str">
            <v>UNIT BATCHING PLANT</v>
          </cell>
          <cell r="R1919">
            <v>0</v>
          </cell>
          <cell r="S1919">
            <v>35695512</v>
          </cell>
          <cell r="Y1919">
            <v>762</v>
          </cell>
          <cell r="Z1919" t="str">
            <v>PEN PEMBY SUPPLY CONCRETE READY MIX PERIODE JANUARI 2002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C1920" t="str">
            <v>RR/00037/B/01/01/BTG</v>
          </cell>
          <cell r="E1920">
            <v>762</v>
          </cell>
          <cell r="G1920" t="str">
            <v>K008</v>
          </cell>
          <cell r="H1920" t="str">
            <v>KAWASAKI STEEL CORP.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O1920" t="str">
            <v>UNIT BATCHING PLANT</v>
          </cell>
          <cell r="R1920">
            <v>10</v>
          </cell>
          <cell r="S1920">
            <v>0</v>
          </cell>
          <cell r="Y1920">
            <v>762</v>
          </cell>
          <cell r="Z1920" t="str">
            <v>PEN PEMBY SUPPLY CONCRETE READY MIX PERIODE JANUARI 2002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C1921" t="str">
            <v>RR/00037/B/01/01/BTG</v>
          </cell>
          <cell r="E1921">
            <v>762</v>
          </cell>
          <cell r="G1921" t="str">
            <v>K008</v>
          </cell>
          <cell r="H1921" t="str">
            <v>KAWASAKI STEEL CORP.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O1921" t="str">
            <v>POS NERACA</v>
          </cell>
          <cell r="R1921">
            <v>39265053</v>
          </cell>
          <cell r="S1921">
            <v>0</v>
          </cell>
          <cell r="Y1921">
            <v>762</v>
          </cell>
          <cell r="Z1921" t="str">
            <v>PEN PEMBY SUPPLY CONCRETE READY MIX PERIODE JANUARI 2002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C1922" t="str">
            <v>RR/00038/B/01/01/BTG</v>
          </cell>
          <cell r="E1922">
            <v>762</v>
          </cell>
          <cell r="G1922" t="str">
            <v>K008</v>
          </cell>
          <cell r="H1922" t="str">
            <v>KAWASAKI STEEL CORP.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O1922" t="str">
            <v>POS NERACA</v>
          </cell>
          <cell r="R1922">
            <v>0</v>
          </cell>
          <cell r="S1922">
            <v>5704283</v>
          </cell>
          <cell r="Y1922">
            <v>762</v>
          </cell>
          <cell r="Z1922" t="str">
            <v>PEN PEMBY SUPPLY CONCRETE READY MIX PERIODE JANUARI 2002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C1923" t="str">
            <v>RR/00038/B/01/01/BTG</v>
          </cell>
          <cell r="E1923">
            <v>762</v>
          </cell>
          <cell r="G1923" t="str">
            <v>K008</v>
          </cell>
          <cell r="H1923" t="str">
            <v>KAWASAKI STEEL CORP.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O1923" t="str">
            <v>POS NERACA</v>
          </cell>
          <cell r="R1923">
            <v>0</v>
          </cell>
          <cell r="S1923">
            <v>6929129</v>
          </cell>
          <cell r="Y1923">
            <v>762</v>
          </cell>
          <cell r="Z1923" t="str">
            <v>PEN PEMBY SUPPLY CONCRETE READY MIX PERIODE JANUARI 2002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C1924" t="str">
            <v>RR/00038/B/01/01/BTG</v>
          </cell>
          <cell r="E1924">
            <v>762</v>
          </cell>
          <cell r="G1924" t="str">
            <v>K008</v>
          </cell>
          <cell r="H1924" t="str">
            <v>KAWASAKI STEEL CORP.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O1924" t="str">
            <v>POS NERACA</v>
          </cell>
          <cell r="R1924">
            <v>0</v>
          </cell>
          <cell r="S1924">
            <v>4549428</v>
          </cell>
          <cell r="Y1924">
            <v>762</v>
          </cell>
          <cell r="Z1924" t="str">
            <v>PEN PEMBY SUPPLY CONCRETE READY MIX PERIODE JANUARI 2002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C1925" t="str">
            <v>RR/00038/B/01/01/BTG</v>
          </cell>
          <cell r="E1925">
            <v>762</v>
          </cell>
          <cell r="G1925" t="str">
            <v>K008</v>
          </cell>
          <cell r="H1925" t="str">
            <v>KAWASAKI STEEL CORP.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O1925" t="str">
            <v>UNIT BATCHING PLANT</v>
          </cell>
          <cell r="R1925">
            <v>0</v>
          </cell>
          <cell r="S1925">
            <v>57042828</v>
          </cell>
          <cell r="Y1925">
            <v>762</v>
          </cell>
          <cell r="Z1925" t="str">
            <v>PEN PEMBY SUPPLY CONCRETE READY MIX PERIODE JANUARI 2002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C1926" t="str">
            <v>RR/00038/B/01/01/BTG</v>
          </cell>
          <cell r="E1926">
            <v>762</v>
          </cell>
          <cell r="G1926" t="str">
            <v>K008</v>
          </cell>
          <cell r="H1926" t="str">
            <v>KAWASAKI STEEL CORP.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O1926" t="str">
            <v>UNIT BATCHING PLANT</v>
          </cell>
          <cell r="R1926">
            <v>0</v>
          </cell>
          <cell r="S1926">
            <v>69291288</v>
          </cell>
          <cell r="Y1926">
            <v>762</v>
          </cell>
          <cell r="Z1926" t="str">
            <v>PEN PEMBY SUPPLY CONCRETE READY MIX PERIODE JANUARI 2002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C1927" t="str">
            <v>RR/00038/B/01/01/BTG</v>
          </cell>
          <cell r="E1927">
            <v>762</v>
          </cell>
          <cell r="G1927" t="str">
            <v>K008</v>
          </cell>
          <cell r="H1927" t="str">
            <v>KAWASAKI STEEL CORP.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O1927" t="str">
            <v>UNIT BATCHING PLANT</v>
          </cell>
          <cell r="R1927">
            <v>0</v>
          </cell>
          <cell r="S1927">
            <v>45494280</v>
          </cell>
          <cell r="Y1927">
            <v>762</v>
          </cell>
          <cell r="Z1927" t="str">
            <v>PEN PEMBY SUPPLY CONCRETE READY MIX PERIODE JANUARI 2002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C1928" t="str">
            <v>RR/00038/B/01/01/BTG</v>
          </cell>
          <cell r="E1928">
            <v>762</v>
          </cell>
          <cell r="G1928" t="str">
            <v>K008</v>
          </cell>
          <cell r="H1928" t="str">
            <v>KAWASAKI STEEL CORP.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O1928" t="str">
            <v>UNIT BATCHING PLANT</v>
          </cell>
          <cell r="R1928">
            <v>50</v>
          </cell>
          <cell r="S1928">
            <v>0</v>
          </cell>
          <cell r="Y1928">
            <v>762</v>
          </cell>
          <cell r="Z1928" t="str">
            <v>PEN PEMBY SUPPLY CONCRETE READY MIX PERIODE JANUARI 2002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C1929" t="str">
            <v>RR/00038/B/01/01/BTG</v>
          </cell>
          <cell r="E1929">
            <v>762</v>
          </cell>
          <cell r="G1929" t="str">
            <v>K008</v>
          </cell>
          <cell r="H1929" t="str">
            <v>KAWASAKI STEEL CORP.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O1929" t="str">
            <v>POS NERACA</v>
          </cell>
          <cell r="R1929">
            <v>57742725</v>
          </cell>
          <cell r="S1929">
            <v>0</v>
          </cell>
          <cell r="Y1929">
            <v>762</v>
          </cell>
          <cell r="Z1929" t="str">
            <v>PEN PEMBY SUPPLY CONCRETE READY MIX PERIODE JANUARI 2002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C1930" t="str">
            <v>RR/00038/B/01/01/BTG</v>
          </cell>
          <cell r="E1930">
            <v>762</v>
          </cell>
          <cell r="G1930" t="str">
            <v>K008</v>
          </cell>
          <cell r="H1930" t="str">
            <v>KAWASAKI STEEL CORP.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O1930" t="str">
            <v>POS NERACA</v>
          </cell>
          <cell r="R1930">
            <v>76990300</v>
          </cell>
          <cell r="S1930">
            <v>0</v>
          </cell>
          <cell r="Y1930">
            <v>762</v>
          </cell>
          <cell r="Z1930" t="str">
            <v>PEN PEMBY SUPPLY CONCRETE READY MIX PERIODE JANUARI 2002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C1931" t="str">
            <v>RR/00038/B/01/01/BTG</v>
          </cell>
          <cell r="E1931">
            <v>762</v>
          </cell>
          <cell r="G1931" t="str">
            <v>K008</v>
          </cell>
          <cell r="H1931" t="str">
            <v>KAWASAKI STEEL CORP.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O1931" t="str">
            <v>POS NERACA</v>
          </cell>
          <cell r="R1931">
            <v>54278161</v>
          </cell>
          <cell r="S1931">
            <v>0</v>
          </cell>
          <cell r="Y1931">
            <v>762</v>
          </cell>
          <cell r="Z1931" t="str">
            <v>PEN PEMBY SUPPLY CONCRETE READY MIX PERIODE JANUARI 2002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C1932" t="str">
            <v>RR/00039/B/01/01/BTG</v>
          </cell>
          <cell r="E1932">
            <v>762</v>
          </cell>
          <cell r="G1932" t="str">
            <v>KK-0075</v>
          </cell>
          <cell r="H1932" t="str">
            <v>B A I A Q I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O1932" t="str">
            <v>SEKRETARIAT</v>
          </cell>
          <cell r="R1932">
            <v>190000</v>
          </cell>
          <cell r="S1932">
            <v>0</v>
          </cell>
          <cell r="Y1932">
            <v>762</v>
          </cell>
          <cell r="Z1932" t="str">
            <v>PEN SIS P/J UMPD KE BALIKPAPAN SPPD.NO.12/PERSO/KIE/I/2002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G1933" t="str">
            <v>KK-0075</v>
          </cell>
          <cell r="H1933" t="str">
            <v>B A I A Q I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O1933" t="str">
            <v>POS NERACA</v>
          </cell>
          <cell r="R1933">
            <v>0</v>
          </cell>
          <cell r="S1933">
            <v>320000</v>
          </cell>
          <cell r="Y1933">
            <v>762</v>
          </cell>
          <cell r="Z1933" t="str">
            <v>PEN SIS P/J UMPD KE BALIKPAPAN SPPD.NO.12/PERSO/KIE/I/2002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C1934" t="str">
            <v>RR/00039/B/01/01/BTG</v>
          </cell>
          <cell r="E1934">
            <v>762</v>
          </cell>
          <cell r="G1934" t="str">
            <v>KK-0075</v>
          </cell>
          <cell r="H1934" t="str">
            <v>B A I A Q I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O1934" t="str">
            <v>POS NERACA</v>
          </cell>
          <cell r="R1934">
            <v>130000</v>
          </cell>
          <cell r="S1934">
            <v>0</v>
          </cell>
          <cell r="Y1934">
            <v>762</v>
          </cell>
          <cell r="Z1934" t="str">
            <v>PEN SIS P/J UMPD KE BALIKPAPAN SPPD.NO.12/PERSO/KIE/I/2002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C1935" t="str">
            <v>RR/00040/B/01/02/BTG</v>
          </cell>
          <cell r="E1935">
            <v>762</v>
          </cell>
          <cell r="G1935" t="str">
            <v>K002</v>
          </cell>
          <cell r="H1935" t="str">
            <v>KALTIM INDUSTRIAL ESTATE,PT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O1935" t="str">
            <v>POS NERACA</v>
          </cell>
          <cell r="R1935">
            <v>17583431</v>
          </cell>
          <cell r="S1935">
            <v>0</v>
          </cell>
          <cell r="Y1935">
            <v>762</v>
          </cell>
          <cell r="Z1935" t="str">
            <v>PENERIMAAN BUNGA DEPOSITO BERJANGKA PERIODE JANUARI 2002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C1936" t="str">
            <v>RR/00040/B/01/02/BTG</v>
          </cell>
          <cell r="E1936">
            <v>762</v>
          </cell>
          <cell r="G1936" t="str">
            <v>K002</v>
          </cell>
          <cell r="H1936" t="str">
            <v>KALTIM INDUSTRIAL ESTATE,PT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O1936" t="str">
            <v>POS NERACA</v>
          </cell>
          <cell r="R1936">
            <v>57856779</v>
          </cell>
          <cell r="S1936">
            <v>0</v>
          </cell>
          <cell r="Y1936">
            <v>762</v>
          </cell>
          <cell r="Z1936" t="str">
            <v>PENERIMAAN BUNGA DEPOSITO BERJANGKA PERIODE JANUARI 2002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C1937" t="str">
            <v>RR/00040/B/01/02/BTG</v>
          </cell>
          <cell r="E1937">
            <v>762</v>
          </cell>
          <cell r="G1937" t="str">
            <v>K002</v>
          </cell>
          <cell r="H1937" t="str">
            <v>KALTIM INDUSTRIAL ESTATE,PT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O1937" t="str">
            <v>PENERIMAAN NON USAHA</v>
          </cell>
          <cell r="R1937">
            <v>0</v>
          </cell>
          <cell r="S1937">
            <v>209102237</v>
          </cell>
          <cell r="Y1937">
            <v>762</v>
          </cell>
          <cell r="Z1937" t="str">
            <v>PENERIMAAN BUNGA DEPOSITO BERJANGKA PERIODE JANUARI 2002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C1938" t="str">
            <v>RR/00040/B/01/02/BTG</v>
          </cell>
          <cell r="E1938">
            <v>762</v>
          </cell>
          <cell r="G1938" t="str">
            <v>K002</v>
          </cell>
          <cell r="H1938" t="str">
            <v>KALTIM INDUSTRIAL ESTATE,PT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O1938" t="str">
            <v>POS NERACA</v>
          </cell>
          <cell r="R1938">
            <v>119200000</v>
          </cell>
          <cell r="S1938">
            <v>0</v>
          </cell>
          <cell r="Y1938">
            <v>762</v>
          </cell>
          <cell r="Z1938" t="str">
            <v>PENERIMAAN BUNGA DEPOSITO BERJANGKA PERIODE JANUARI 2002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C1939" t="str">
            <v>RR/00040/B/01/02/BTG</v>
          </cell>
          <cell r="E1939">
            <v>762</v>
          </cell>
          <cell r="G1939" t="str">
            <v>K002</v>
          </cell>
          <cell r="H1939" t="str">
            <v>KALTIM INDUSTRIAL ESTATE,PT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O1939" t="str">
            <v>POS NERACA</v>
          </cell>
          <cell r="R1939">
            <v>9536000</v>
          </cell>
          <cell r="S1939">
            <v>0</v>
          </cell>
          <cell r="Y1939">
            <v>762</v>
          </cell>
          <cell r="Z1939" t="str">
            <v>PENERIMAAN BUNGA DEPOSITO BERJANGKA PERIODE JANUARI 2002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C1940" t="str">
            <v>RR/00040/B/01/02/BTG</v>
          </cell>
          <cell r="E1940">
            <v>762</v>
          </cell>
          <cell r="G1940" t="str">
            <v>K002</v>
          </cell>
          <cell r="H1940" t="str">
            <v>KALTIM INDUSTRIAL ESTATE,PT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O1940" t="str">
            <v>POS NERACA</v>
          </cell>
          <cell r="R1940">
            <v>4926027</v>
          </cell>
          <cell r="S1940">
            <v>0</v>
          </cell>
          <cell r="Y1940">
            <v>762</v>
          </cell>
          <cell r="Z1940" t="str">
            <v>PENERIMAAN BUNGA DEPOSITO BERJANGKA PERIODE JANUARI 2002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C1941" t="str">
            <v>RR/00041/B/01/02/BTG</v>
          </cell>
          <cell r="E1941">
            <v>762</v>
          </cell>
          <cell r="G1941" t="str">
            <v>K002</v>
          </cell>
          <cell r="H1941" t="str">
            <v>KALTIM INDUSTRIAL ESTATE,PT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O1941" t="str">
            <v>POS NERACA</v>
          </cell>
          <cell r="R1941">
            <v>237876</v>
          </cell>
          <cell r="S1941">
            <v>0</v>
          </cell>
          <cell r="Y1941">
            <v>762</v>
          </cell>
          <cell r="Z1941" t="str">
            <v>PENERIMAAN JASA GIRO PERIODE JANUARI 2002 BACKUP TERLAMPIR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C1942" t="str">
            <v>RR/00041/B/01/02/BTG</v>
          </cell>
          <cell r="E1942">
            <v>762</v>
          </cell>
          <cell r="G1942" t="str">
            <v>K002</v>
          </cell>
          <cell r="H1942" t="str">
            <v>KALTIM INDUSTRIAL ESTATE,PT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O1942" t="str">
            <v>POS NERACA</v>
          </cell>
          <cell r="R1942">
            <v>5122848</v>
          </cell>
          <cell r="S1942">
            <v>0</v>
          </cell>
          <cell r="Y1942">
            <v>762</v>
          </cell>
          <cell r="Z1942" t="str">
            <v>PENERIMAAN JASA GIRO PERIODE JANUARI 2002 BACKUP TERLAMPIR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C1943" t="str">
            <v>RR/00041/B/01/02/BTG</v>
          </cell>
          <cell r="E1943">
            <v>762</v>
          </cell>
          <cell r="G1943" t="str">
            <v>K002</v>
          </cell>
          <cell r="H1943" t="str">
            <v>KALTIM INDUSTRIAL ESTATE,PT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O1943" t="str">
            <v>POS NERACA</v>
          </cell>
          <cell r="R1943">
            <v>14861</v>
          </cell>
          <cell r="S1943">
            <v>0</v>
          </cell>
          <cell r="Y1943">
            <v>762</v>
          </cell>
          <cell r="Z1943" t="str">
            <v>PENERIMAAN JASA GIRO PERIODE JANUARI 2002 BACKUP TERLAMPIR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C1944" t="str">
            <v>RR/00041/B/01/02/BTG</v>
          </cell>
          <cell r="E1944">
            <v>762</v>
          </cell>
          <cell r="G1944" t="str">
            <v>K002</v>
          </cell>
          <cell r="H1944" t="str">
            <v>KALTIM INDUSTRIAL ESTATE,PT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O1944" t="str">
            <v>POS NERACA</v>
          </cell>
          <cell r="R1944">
            <v>183289</v>
          </cell>
          <cell r="S1944">
            <v>0</v>
          </cell>
          <cell r="Y1944">
            <v>762</v>
          </cell>
          <cell r="Z1944" t="str">
            <v>PENERIMAAN JASA GIRO PERIODE JANUARI 2002 BACKUP TERLAMPIR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C1945" t="str">
            <v>RR/00041/B/01/02/BTG</v>
          </cell>
          <cell r="E1945">
            <v>762</v>
          </cell>
          <cell r="G1945" t="str">
            <v>K002</v>
          </cell>
          <cell r="H1945" t="str">
            <v>KALTIM INDUSTRIAL ESTATE,PT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O1945" t="str">
            <v>POS NERACA</v>
          </cell>
          <cell r="R1945">
            <v>12065</v>
          </cell>
          <cell r="S1945">
            <v>0</v>
          </cell>
          <cell r="Y1945">
            <v>762</v>
          </cell>
          <cell r="Z1945" t="str">
            <v>PENERIMAAN JASA GIRO PERIODE JANUARI 2002 BACKUP TERLAMPIR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C1946" t="str">
            <v>RR/00041/B/01/02/BTG</v>
          </cell>
          <cell r="E1946">
            <v>762</v>
          </cell>
          <cell r="G1946" t="str">
            <v>K002</v>
          </cell>
          <cell r="H1946" t="str">
            <v>KALTIM INDUSTRIAL ESTATE,PT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O1946" t="str">
            <v>POS NERACA</v>
          </cell>
          <cell r="R1946">
            <v>30134</v>
          </cell>
          <cell r="S1946">
            <v>0</v>
          </cell>
          <cell r="Y1946">
            <v>762</v>
          </cell>
          <cell r="Z1946" t="str">
            <v>PENERIMAAN JASA GIRO PERIODE JANUARI 2002 BACKUP TERLAMPIR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C1947" t="str">
            <v>RR/00041/B/01/02/BTG</v>
          </cell>
          <cell r="E1947">
            <v>762</v>
          </cell>
          <cell r="G1947" t="str">
            <v>K002</v>
          </cell>
          <cell r="H1947" t="str">
            <v>KALTIM INDUSTRIAL ESTATE,PT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O1947" t="str">
            <v>PENERIMAAN NON USAHA</v>
          </cell>
          <cell r="R1947">
            <v>0</v>
          </cell>
          <cell r="S1947">
            <v>10951889</v>
          </cell>
          <cell r="Y1947">
            <v>762</v>
          </cell>
          <cell r="Z1947" t="str">
            <v>PENERIMAAN JASA GIRO PERIODE JANUARI 2002 BACKUP TERLAMPIR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C1948" t="str">
            <v>RR/00041/B/01/02/BTG</v>
          </cell>
          <cell r="E1948">
            <v>762</v>
          </cell>
          <cell r="G1948" t="str">
            <v>K002</v>
          </cell>
          <cell r="H1948" t="str">
            <v>KALTIM INDUSTRIAL ESTATE,PT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O1948" t="str">
            <v>POS NERACA</v>
          </cell>
          <cell r="R1948">
            <v>4780558</v>
          </cell>
          <cell r="S1948">
            <v>0</v>
          </cell>
          <cell r="Y1948">
            <v>762</v>
          </cell>
          <cell r="Z1948" t="str">
            <v>PENERIMAAN JASA GIRO PERIODE JANUARI 2002 BACKUP TERLAMPIR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C1949" t="str">
            <v>RR/00041/B/01/02/BTG</v>
          </cell>
          <cell r="E1949">
            <v>762</v>
          </cell>
          <cell r="G1949" t="str">
            <v>K002</v>
          </cell>
          <cell r="H1949" t="str">
            <v>KALTIM INDUSTRIAL ESTATE,PT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O1949" t="str">
            <v>POS NERACA</v>
          </cell>
          <cell r="R1949">
            <v>44035</v>
          </cell>
          <cell r="S1949">
            <v>0</v>
          </cell>
          <cell r="Y1949">
            <v>762</v>
          </cell>
          <cell r="Z1949" t="str">
            <v>PENERIMAAN JASA GIRO PERIODE JANUARI 2002 BACKUP TERLAMPIR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C1950" t="str">
            <v>RR/00041/B/01/02/BTG</v>
          </cell>
          <cell r="E1950">
            <v>762</v>
          </cell>
          <cell r="G1950" t="str">
            <v>K002</v>
          </cell>
          <cell r="H1950" t="str">
            <v>KALTIM INDUSTRIAL ESTATE,PT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O1950" t="str">
            <v>POS NERACA</v>
          </cell>
          <cell r="R1950">
            <v>11383</v>
          </cell>
          <cell r="S1950">
            <v>0</v>
          </cell>
          <cell r="Y1950">
            <v>762</v>
          </cell>
          <cell r="Z1950" t="str">
            <v>PENERIMAAN JASA GIRO PERIODE JANUARI 2002 BACKUP TERLAMPIR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C1951" t="str">
            <v>RR/00041/B/01/02/BTG</v>
          </cell>
          <cell r="E1951">
            <v>762</v>
          </cell>
          <cell r="G1951" t="str">
            <v>K002</v>
          </cell>
          <cell r="H1951" t="str">
            <v>KALTIM INDUSTRIAL ESTATE,PT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O1951" t="str">
            <v>POS NERACA</v>
          </cell>
          <cell r="R1951">
            <v>514840</v>
          </cell>
          <cell r="S1951">
            <v>0</v>
          </cell>
          <cell r="Y1951">
            <v>762</v>
          </cell>
          <cell r="Z1951" t="str">
            <v>PENERIMAAN JASA GIRO PERIODE JANUARI 2002 BACKUP TERLAMPIR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C1952" t="str">
            <v>RR/00042/B/01/02/BTG</v>
          </cell>
          <cell r="E1952">
            <v>762</v>
          </cell>
          <cell r="G1952" t="str">
            <v>9100020</v>
          </cell>
          <cell r="H1952" t="str">
            <v>A.DWI LUKMAN N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O1952" t="str">
            <v>POS NERACA</v>
          </cell>
          <cell r="R1952">
            <v>0</v>
          </cell>
          <cell r="S1952">
            <v>705000</v>
          </cell>
          <cell r="Y1952">
            <v>762</v>
          </cell>
          <cell r="Z1952" t="str">
            <v>PEN PEMBY UM PEMBELIAN SEMEN TYPE I NOTA BANK TERLAMPIR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C1953" t="str">
            <v>RR/00042/B/01/02/BTG</v>
          </cell>
          <cell r="E1953">
            <v>762</v>
          </cell>
          <cell r="G1953" t="str">
            <v>9100020</v>
          </cell>
          <cell r="H1953" t="str">
            <v>A.DWI LUKMAN N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O1953" t="str">
            <v>POS NERACA</v>
          </cell>
          <cell r="R1953">
            <v>705000</v>
          </cell>
          <cell r="S1953">
            <v>0</v>
          </cell>
          <cell r="Y1953">
            <v>762</v>
          </cell>
          <cell r="Z1953" t="str">
            <v>PEN PEMBY UM PEMBELIAN SEMEN TYPE I NOTA BANK TERLAMPIR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C1954" t="str">
            <v>RR/00043/B/01/02/BTG</v>
          </cell>
          <cell r="E1954">
            <v>762</v>
          </cell>
          <cell r="G1954" t="str">
            <v>B027</v>
          </cell>
          <cell r="H1954" t="str">
            <v>BANK MANDIRI (PERSERO) LHOK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O1954" t="str">
            <v>POS NERACA</v>
          </cell>
          <cell r="R1954">
            <v>0</v>
          </cell>
          <cell r="S1954">
            <v>3392000</v>
          </cell>
          <cell r="Y1954">
            <v>762</v>
          </cell>
          <cell r="Z1954" t="str">
            <v>PEN PEMBAYARAN UM SUPPLY CONCRETE READY MIX A/N M.SODIQ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C1955" t="str">
            <v>RR/00043/B/01/02/BTG</v>
          </cell>
          <cell r="E1955">
            <v>762</v>
          </cell>
          <cell r="G1955" t="str">
            <v>B027</v>
          </cell>
          <cell r="H1955" t="str">
            <v>BANK MANDIRI (PERSERO) LHOK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O1955" t="str">
            <v>POS NERACA</v>
          </cell>
          <cell r="R1955">
            <v>3392000</v>
          </cell>
          <cell r="S1955">
            <v>0</v>
          </cell>
          <cell r="Y1955">
            <v>762</v>
          </cell>
          <cell r="Z1955" t="str">
            <v>PEN PEMBAYARAN UM SUPPLY CONCRETE READY MIX A/N M.SODIQ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C1956" t="str">
            <v>RR/00044/B/01/02/BTG</v>
          </cell>
          <cell r="E1956">
            <v>762</v>
          </cell>
          <cell r="G1956" t="str">
            <v>D009</v>
          </cell>
          <cell r="H1956" t="str">
            <v>DECORIENT INDONESIA, PT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O1956" t="str">
            <v>POS NERACA</v>
          </cell>
          <cell r="R1956">
            <v>0</v>
          </cell>
          <cell r="S1956">
            <v>205000</v>
          </cell>
          <cell r="Y1956">
            <v>762</v>
          </cell>
          <cell r="Z1956" t="str">
            <v>PEN PEMBAYARAN SUPPLY SEMEN PADANG TYPE V BACKUP TERLAMPIR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C1957" t="str">
            <v>RR/00044/B/01/02/BTG</v>
          </cell>
          <cell r="E1957">
            <v>762</v>
          </cell>
          <cell r="G1957" t="str">
            <v>D009</v>
          </cell>
          <cell r="H1957" t="str">
            <v>DECORIENT INDONESIA, PT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O1957" t="str">
            <v>PERDAGANGAN</v>
          </cell>
          <cell r="R1957">
            <v>0</v>
          </cell>
          <cell r="S1957">
            <v>2050000</v>
          </cell>
          <cell r="Y1957">
            <v>762</v>
          </cell>
          <cell r="Z1957" t="str">
            <v>PEN PEMBAYARAN SUPPLY SEMEN PADANG TYPE V BACKUP TERLAMPIR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C1958" t="str">
            <v>RR/00044/B/01/02/BTG</v>
          </cell>
          <cell r="E1958">
            <v>762</v>
          </cell>
          <cell r="G1958" t="str">
            <v>D009</v>
          </cell>
          <cell r="H1958" t="str">
            <v>DECORIENT INDONESIA, PT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O1958" t="str">
            <v>POS NERACA</v>
          </cell>
          <cell r="R1958">
            <v>902000</v>
          </cell>
          <cell r="S1958">
            <v>0</v>
          </cell>
          <cell r="Y1958">
            <v>762</v>
          </cell>
          <cell r="Z1958" t="str">
            <v>PEN PEMBY UM SUPPLY SEMEN PADANG TYPE V BACKUP TERLAMPIR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C1959" t="str">
            <v>RR/00044/B/01/02/BTG</v>
          </cell>
          <cell r="E1959">
            <v>762</v>
          </cell>
          <cell r="G1959" t="str">
            <v>D009</v>
          </cell>
          <cell r="H1959" t="str">
            <v>DECORIENT INDONESIA, PT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O1959" t="str">
            <v>POS NERACA</v>
          </cell>
          <cell r="R1959">
            <v>1353000</v>
          </cell>
          <cell r="S1959">
            <v>0</v>
          </cell>
          <cell r="Y1959">
            <v>762</v>
          </cell>
          <cell r="Z1959" t="str">
            <v>PEN PEMBY UM SUPPLY SEMEN PADANG TYPE V BACKUP TERLAMPIR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C1960" t="str">
            <v>RR/00045/B/01/02/BTG</v>
          </cell>
          <cell r="E1960">
            <v>762</v>
          </cell>
          <cell r="G1960" t="str">
            <v>8301406</v>
          </cell>
          <cell r="H1960" t="str">
            <v>PIUS ENOS ROPA, DRS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O1960" t="str">
            <v>PERDAGANGAN</v>
          </cell>
          <cell r="R1960">
            <v>0</v>
          </cell>
          <cell r="S1960">
            <v>132000</v>
          </cell>
          <cell r="Y1960">
            <v>762</v>
          </cell>
          <cell r="Z1960" t="str">
            <v>PEN PEMBAYARAN SUPPLY PASIR CUCI EX.PALU BACKUP TERLAMPIR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C1961" t="str">
            <v>RR/00045/B/01/02/BTG</v>
          </cell>
          <cell r="E1961">
            <v>762</v>
          </cell>
          <cell r="G1961" t="str">
            <v>8301406</v>
          </cell>
          <cell r="H1961" t="str">
            <v>PIUS ENOS ROPA, DRS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O1961" t="str">
            <v>POS NERACA</v>
          </cell>
          <cell r="R1961">
            <v>132000</v>
          </cell>
          <cell r="S1961">
            <v>0</v>
          </cell>
          <cell r="Y1961">
            <v>762</v>
          </cell>
          <cell r="Z1961" t="str">
            <v>PEN PEMBAYARAN SUPPLY PASIR CUCI EX.PALU BACKUP TERLAMPIR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C1962" t="str">
            <v>RR/00046/B/01/02/BTG</v>
          </cell>
          <cell r="E1962">
            <v>762</v>
          </cell>
          <cell r="G1962" t="str">
            <v>9100032</v>
          </cell>
          <cell r="H1962" t="str">
            <v>NURWAHUDI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O1962" t="str">
            <v>PERDAGANGAN</v>
          </cell>
          <cell r="R1962">
            <v>0</v>
          </cell>
          <cell r="S1962">
            <v>235000</v>
          </cell>
          <cell r="Y1962">
            <v>762</v>
          </cell>
          <cell r="Z1962" t="str">
            <v>PENERIMAAN PEMBAYARAN SUPPLY SEMEN TYPE I BACKUP TERLAMPIR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C1963" t="str">
            <v>RR/00046/B/01/02/BTG</v>
          </cell>
          <cell r="E1963">
            <v>762</v>
          </cell>
          <cell r="G1963" t="str">
            <v>9100032</v>
          </cell>
          <cell r="H1963" t="str">
            <v>NURWAHUDI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O1963" t="str">
            <v>POS NERACA</v>
          </cell>
          <cell r="R1963">
            <v>235000</v>
          </cell>
          <cell r="S1963">
            <v>0</v>
          </cell>
          <cell r="Y1963">
            <v>762</v>
          </cell>
          <cell r="Z1963" t="str">
            <v>PENERIMAAN PEMBAYARAN SUPPLY SEMEN TYPE I BACKUP TERLAMPIR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C1964" t="str">
            <v>RR/00047/B/01/02/BTG</v>
          </cell>
          <cell r="E1964">
            <v>762</v>
          </cell>
          <cell r="G1964" t="str">
            <v>9100007</v>
          </cell>
          <cell r="H1964" t="str">
            <v>MUSTAMAR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O1964" t="str">
            <v>PERDAGANGAN</v>
          </cell>
          <cell r="R1964">
            <v>0</v>
          </cell>
          <cell r="S1964">
            <v>1175000</v>
          </cell>
          <cell r="Y1964">
            <v>762</v>
          </cell>
          <cell r="Z1964" t="str">
            <v>PENERIMAAN PEMBAYARAN SUPPLY SEMEN TYPE I BACKUP TERLAMPIR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C1965" t="str">
            <v>RR/00047/B/01/02/BTG</v>
          </cell>
          <cell r="E1965">
            <v>762</v>
          </cell>
          <cell r="G1965" t="str">
            <v>9100007</v>
          </cell>
          <cell r="H1965" t="str">
            <v>MUSTAMAR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O1965" t="str">
            <v>POS NERACA</v>
          </cell>
          <cell r="R1965">
            <v>587500</v>
          </cell>
          <cell r="S1965">
            <v>0</v>
          </cell>
          <cell r="Y1965">
            <v>762</v>
          </cell>
          <cell r="Z1965" t="str">
            <v>PENERIMAAN PEMBAYARAN SUPPLY SEMEN TYPE I BACKUP TERLAMPIR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C1966" t="str">
            <v>RR/00047/B/01/02/BTG</v>
          </cell>
          <cell r="E1966">
            <v>762</v>
          </cell>
          <cell r="G1966" t="str">
            <v>9100007</v>
          </cell>
          <cell r="H1966" t="str">
            <v>MUSTAMAR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O1966" t="str">
            <v>POS NERACA</v>
          </cell>
          <cell r="R1966">
            <v>587500</v>
          </cell>
          <cell r="S1966">
            <v>0</v>
          </cell>
          <cell r="Y1966">
            <v>762</v>
          </cell>
          <cell r="Z1966" t="str">
            <v>PENERIMAAN PEMBAYARAN SUPPLY SEMEN TYPE I BACKUP TERLAMPIR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C1967" t="str">
            <v>RR/00048/B/01/02/BTG</v>
          </cell>
          <cell r="E1967">
            <v>762</v>
          </cell>
          <cell r="G1967" t="str">
            <v>9100016</v>
          </cell>
          <cell r="H1967" t="str">
            <v>ABDUL MALIK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O1967" t="str">
            <v>PERDAGANGAN</v>
          </cell>
          <cell r="R1967">
            <v>0</v>
          </cell>
          <cell r="S1967">
            <v>297000</v>
          </cell>
          <cell r="Y1967">
            <v>762</v>
          </cell>
          <cell r="Z1967" t="str">
            <v>PENERIMAAN PEMBY SUPPLY BATU PECAH EX.PALU BACKUP TERLAMPIR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C1968" t="str">
            <v>RR/00048/B/01/02/BTG</v>
          </cell>
          <cell r="E1968">
            <v>762</v>
          </cell>
          <cell r="G1968" t="str">
            <v>9100016</v>
          </cell>
          <cell r="H1968" t="str">
            <v>ABDUL MALIK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O1968" t="str">
            <v>POS NERACA</v>
          </cell>
          <cell r="R1968">
            <v>297000</v>
          </cell>
          <cell r="S1968">
            <v>0</v>
          </cell>
          <cell r="Y1968">
            <v>762</v>
          </cell>
          <cell r="Z1968" t="str">
            <v>PENERIMAAN PEMBY SUPPLY BATU PECAH EX.PALU BACKUP TERLAMPIR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C1969" t="str">
            <v>RR/00049/B/01/02/BTG</v>
          </cell>
          <cell r="E1969">
            <v>762</v>
          </cell>
          <cell r="G1969" t="str">
            <v>8401891</v>
          </cell>
          <cell r="H1969" t="str">
            <v>SYAMSUDDIN YUNUS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O1969" t="str">
            <v>UNIT ALAT BERAT</v>
          </cell>
          <cell r="R1969">
            <v>1130000</v>
          </cell>
          <cell r="S1969">
            <v>0</v>
          </cell>
          <cell r="Y1969">
            <v>762</v>
          </cell>
          <cell r="Z1969" t="str">
            <v>PEN SISA P/J UM PENGURUSAN KIR ALAT BERAT BACKUP TERLAMPIR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C1970" t="str">
            <v>RR/00049/B/01/02/BTG</v>
          </cell>
          <cell r="E1970">
            <v>762</v>
          </cell>
          <cell r="G1970" t="str">
            <v>8401891</v>
          </cell>
          <cell r="H1970" t="str">
            <v>SYAMSUDDIN YUNUS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O1970" t="str">
            <v>POS NERACA</v>
          </cell>
          <cell r="R1970">
            <v>0</v>
          </cell>
          <cell r="S1970">
            <v>1200000</v>
          </cell>
          <cell r="Y1970">
            <v>762</v>
          </cell>
          <cell r="Z1970" t="str">
            <v>PEN SISA P/J UM PENGURUSAN KIR ALAT BERAT BACKUP TERLAMPIR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C1971" t="str">
            <v>RR/00049/B/01/02/BTG</v>
          </cell>
          <cell r="E1971">
            <v>762</v>
          </cell>
          <cell r="G1971" t="str">
            <v>8401891</v>
          </cell>
          <cell r="H1971" t="str">
            <v>SYAMSUDDIN YUNUS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O1971" t="str">
            <v>POS NERACA</v>
          </cell>
          <cell r="R1971">
            <v>70000</v>
          </cell>
          <cell r="S1971">
            <v>0</v>
          </cell>
          <cell r="Y1971">
            <v>762</v>
          </cell>
          <cell r="Z1971" t="str">
            <v>PEN SISA P/J UM PENGURUSAN KIR ALAT BERAT BACKUP TERLAMPIR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G1972" t="str">
            <v>T013</v>
          </cell>
          <cell r="H1972" t="str">
            <v>TRUBA JURONG ENGINEERING,PT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O1972" t="str">
            <v>POS NERACA</v>
          </cell>
          <cell r="R1972">
            <v>0</v>
          </cell>
          <cell r="S1972">
            <v>145648831</v>
          </cell>
          <cell r="Y1972">
            <v>762</v>
          </cell>
          <cell r="Z1972" t="str">
            <v>PEN PEMBY SUPPLY CRM PERIODE 16 S.D 30 SEPT'01 INV.112/10/01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C1973" t="str">
            <v>RR/00050/B/01/02/BTG</v>
          </cell>
          <cell r="E1973">
            <v>762</v>
          </cell>
          <cell r="G1973" t="str">
            <v>T013</v>
          </cell>
          <cell r="H1973" t="str">
            <v>TRUBA JURONG ENGINEERING,PT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O1973" t="str">
            <v>POS NERACA</v>
          </cell>
          <cell r="R1973">
            <v>145648831</v>
          </cell>
          <cell r="S1973">
            <v>0</v>
          </cell>
          <cell r="Y1973">
            <v>762</v>
          </cell>
          <cell r="Z1973" t="str">
            <v>PEN PEMBY SUPPLY CRM PERIODE 16 S.D 30 SEPT'01 INV.112/10/01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C"/>
      <sheetName val="3-8"/>
    </sheetNames>
    <sheetDataSet>
      <sheetData sheetId="0"/>
      <sheetData sheetId="1"/>
      <sheetData sheetId="2"/>
      <sheetData sheetId="3" refreshError="1">
        <row r="1">
          <cell r="A1" t="str">
            <v>NO_BATCH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C2" t="str">
            <v>AA/00001/A/01/02/BTG</v>
          </cell>
          <cell r="E2">
            <v>762</v>
          </cell>
          <cell r="G2" t="str">
            <v>K027</v>
          </cell>
          <cell r="H2" t="str">
            <v>KOPERASI KARY.PT.KIE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R2">
            <v>13022127</v>
          </cell>
          <cell r="S2">
            <v>0</v>
          </cell>
          <cell r="Y2">
            <v>762</v>
          </cell>
          <cell r="Z2" t="str">
            <v>JURNAL BALIK EX.AA/00008/A/12/01/BTG KARENA DOUBLE KOREKSI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C3" t="str">
            <v>AA/00001/A/01/02/BTG</v>
          </cell>
          <cell r="E3">
            <v>762</v>
          </cell>
          <cell r="G3" t="str">
            <v>K027</v>
          </cell>
          <cell r="H3" t="str">
            <v>KOPERASI KARY.PT.KIE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R3">
            <v>0</v>
          </cell>
          <cell r="S3">
            <v>13022127</v>
          </cell>
          <cell r="Y3">
            <v>762</v>
          </cell>
          <cell r="Z3" t="str">
            <v>JURNAL BALIK EX.AA/00008/A/12/01/BTG KARENA DOUBLE KOREKSI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C4" t="str">
            <v>CM/00001/K/01/02/BTG</v>
          </cell>
          <cell r="D4" t="str">
            <v>54.11.01</v>
          </cell>
          <cell r="E4">
            <v>734</v>
          </cell>
          <cell r="G4" t="str">
            <v>8401891</v>
          </cell>
          <cell r="H4" t="str">
            <v>SYAMSUDDIN YUNUS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O4" t="str">
            <v>POS NERACA</v>
          </cell>
          <cell r="S4">
            <v>1200000</v>
          </cell>
          <cell r="T4">
            <v>1200000</v>
          </cell>
          <cell r="V4" t="str">
            <v>KIE 00746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E4" t="str">
            <v>L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C5" t="str">
            <v>CM/00001/K/01/02/BTG</v>
          </cell>
          <cell r="D5" t="str">
            <v>54.11.01</v>
          </cell>
          <cell r="E5">
            <v>734</v>
          </cell>
          <cell r="G5" t="str">
            <v>8401891</v>
          </cell>
          <cell r="H5" t="str">
            <v>SYAMSUDDIN YUNUS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O5" t="str">
            <v>POS NERACA</v>
          </cell>
          <cell r="R5">
            <v>1200000</v>
          </cell>
          <cell r="T5">
            <v>1200000</v>
          </cell>
          <cell r="V5" t="str">
            <v>KIE 00746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E5" t="str">
            <v>L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C6" t="str">
            <v>CM/00002/K/01/02/BTG</v>
          </cell>
          <cell r="D6" t="str">
            <v>54.11.01</v>
          </cell>
          <cell r="E6">
            <v>734</v>
          </cell>
          <cell r="G6" t="str">
            <v>8100413</v>
          </cell>
          <cell r="H6" t="str">
            <v>IR.REVENSI SITOMPUL, MM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O6" t="str">
            <v>POS NERACA</v>
          </cell>
          <cell r="S6">
            <v>4825000</v>
          </cell>
          <cell r="T6">
            <v>4825000</v>
          </cell>
          <cell r="V6" t="str">
            <v>KIE 00746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E6" t="str">
            <v>L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C7" t="str">
            <v>CM/00002/K/01/02/BTG</v>
          </cell>
          <cell r="D7" t="str">
            <v>54.11.01</v>
          </cell>
          <cell r="E7">
            <v>734</v>
          </cell>
          <cell r="G7" t="str">
            <v>8100413</v>
          </cell>
          <cell r="H7" t="str">
            <v>IR.REVENSI SITOMPUL, MM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O7" t="str">
            <v>POS NERACA</v>
          </cell>
          <cell r="R7">
            <v>4825000</v>
          </cell>
          <cell r="T7">
            <v>4825000</v>
          </cell>
          <cell r="V7" t="str">
            <v>KIE 00746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E7" t="str">
            <v>L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C8" t="str">
            <v>CM/00003/K/01/02/BTG</v>
          </cell>
          <cell r="D8" t="str">
            <v>54.11.01</v>
          </cell>
          <cell r="E8">
            <v>735</v>
          </cell>
          <cell r="G8" t="str">
            <v>8602714</v>
          </cell>
          <cell r="H8" t="str">
            <v>ALI HERNOWO, SH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O8" t="str">
            <v>POS NERACA</v>
          </cell>
          <cell r="S8">
            <v>7460000</v>
          </cell>
          <cell r="T8">
            <v>7460000</v>
          </cell>
          <cell r="V8" t="str">
            <v>KIE 00747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E8" t="str">
            <v>L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C9" t="str">
            <v>CM/00003/K/01/02/BTG</v>
          </cell>
          <cell r="D9" t="str">
            <v>54.11.01</v>
          </cell>
          <cell r="E9">
            <v>735</v>
          </cell>
          <cell r="G9" t="str">
            <v>8602714</v>
          </cell>
          <cell r="H9" t="str">
            <v>ALI HERNOWO, SH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O9" t="str">
            <v>POS NERACA</v>
          </cell>
          <cell r="R9">
            <v>7460000</v>
          </cell>
          <cell r="T9">
            <v>7460000</v>
          </cell>
          <cell r="V9" t="str">
            <v>KIE 00747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E9" t="str">
            <v>L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C10" t="str">
            <v>CM/00004/K/01/02/BTG</v>
          </cell>
          <cell r="D10" t="str">
            <v>54.11.01</v>
          </cell>
          <cell r="E10">
            <v>735</v>
          </cell>
          <cell r="G10" t="str">
            <v>8602714</v>
          </cell>
          <cell r="H10" t="str">
            <v>ALI HERNOWO, SH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O10" t="str">
            <v>POS NERACA</v>
          </cell>
          <cell r="S10">
            <v>562500</v>
          </cell>
          <cell r="T10">
            <v>562500</v>
          </cell>
          <cell r="V10" t="str">
            <v>KIE 00747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E10" t="str">
            <v>L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C11" t="str">
            <v>CM/00004/K/01/02/BTG</v>
          </cell>
          <cell r="D11" t="str">
            <v>54.11.01</v>
          </cell>
          <cell r="E11">
            <v>735</v>
          </cell>
          <cell r="G11" t="str">
            <v>8602714</v>
          </cell>
          <cell r="H11" t="str">
            <v>ALI HERNOWO, SH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O11" t="str">
            <v>POS NERACA</v>
          </cell>
          <cell r="R11">
            <v>562500</v>
          </cell>
          <cell r="T11">
            <v>562500</v>
          </cell>
          <cell r="V11" t="str">
            <v>KIE 00747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E11" t="str">
            <v>L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C12" t="str">
            <v>CM/00005/K/01/02/BTG</v>
          </cell>
          <cell r="D12" t="str">
            <v>54.11.01</v>
          </cell>
          <cell r="E12">
            <v>742</v>
          </cell>
          <cell r="G12" t="str">
            <v>9300089</v>
          </cell>
          <cell r="H12" t="str">
            <v>SUMARJI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O12" t="str">
            <v>POS NERACA</v>
          </cell>
          <cell r="S12">
            <v>1000982</v>
          </cell>
          <cell r="T12">
            <v>1000982</v>
          </cell>
          <cell r="V12" t="str">
            <v>KIE 00749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E12" t="str">
            <v>L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C13" t="str">
            <v>CM/00005/K/01/02/BTG</v>
          </cell>
          <cell r="D13" t="str">
            <v>54.11.01</v>
          </cell>
          <cell r="E13">
            <v>742</v>
          </cell>
          <cell r="G13" t="str">
            <v>9300089</v>
          </cell>
          <cell r="H13" t="str">
            <v>SUMARJI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O13" t="str">
            <v>POS NERACA</v>
          </cell>
          <cell r="R13">
            <v>1000982</v>
          </cell>
          <cell r="T13">
            <v>1000982</v>
          </cell>
          <cell r="V13" t="str">
            <v>KIE 00749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E13" t="str">
            <v>L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C14" t="str">
            <v>CM/00006/V/01/02/BTG</v>
          </cell>
          <cell r="D14" t="str">
            <v>51.11.01</v>
          </cell>
          <cell r="E14">
            <v>740</v>
          </cell>
          <cell r="G14" t="str">
            <v>T013</v>
          </cell>
          <cell r="H14" t="str">
            <v>TRUBA JURONG ENGINEERING,PT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O14" t="str">
            <v>POS NERACA</v>
          </cell>
          <cell r="S14">
            <v>108714225</v>
          </cell>
          <cell r="T14">
            <v>108714225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E14" t="str">
            <v>L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C15" t="str">
            <v>CM/00006/V/01/02/BTG</v>
          </cell>
          <cell r="D15" t="str">
            <v>51.11.01</v>
          </cell>
          <cell r="E15">
            <v>740</v>
          </cell>
          <cell r="G15" t="str">
            <v>T013</v>
          </cell>
          <cell r="H15" t="str">
            <v>TRUBA JURONG ENGINEERING,PT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O15" t="str">
            <v>POS NERACA</v>
          </cell>
          <cell r="R15">
            <v>108714225</v>
          </cell>
          <cell r="T15">
            <v>108714225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E15" t="str">
            <v>L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C16" t="str">
            <v>CM/00007/V/01/02/BTG</v>
          </cell>
          <cell r="D16" t="str">
            <v>51.11.01</v>
          </cell>
          <cell r="E16">
            <v>745</v>
          </cell>
          <cell r="G16" t="str">
            <v>K027</v>
          </cell>
          <cell r="H16" t="str">
            <v>KOPERASI KARY.PT.KIE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O16" t="str">
            <v>POS NERACA</v>
          </cell>
          <cell r="S16">
            <v>97596342</v>
          </cell>
          <cell r="T16">
            <v>97596342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E16" t="str">
            <v>L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C17" t="str">
            <v>CM/00007/V/01/02/BTG</v>
          </cell>
          <cell r="D17" t="str">
            <v>51.11.01</v>
          </cell>
          <cell r="E17">
            <v>745</v>
          </cell>
          <cell r="G17" t="str">
            <v>K027</v>
          </cell>
          <cell r="H17" t="str">
            <v>KOPERASI KARY.PT.KIE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O17" t="str">
            <v>POS NERACA</v>
          </cell>
          <cell r="R17">
            <v>97596342</v>
          </cell>
          <cell r="T17">
            <v>97596342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E17" t="str">
            <v>L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C18" t="str">
            <v>CM/00008/V/12/01/BTG</v>
          </cell>
          <cell r="D18" t="str">
            <v>51.11.01</v>
          </cell>
          <cell r="E18">
            <v>738</v>
          </cell>
          <cell r="G18" t="str">
            <v>K026</v>
          </cell>
          <cell r="H18" t="str">
            <v>KANTOR PELAYANAN PAJAK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O18" t="str">
            <v>POS NERACA</v>
          </cell>
          <cell r="S18">
            <v>956700</v>
          </cell>
          <cell r="T18">
            <v>956700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E18" t="str">
            <v>L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C19" t="str">
            <v>CM/00008/V/12/01/BTG</v>
          </cell>
          <cell r="D19" t="str">
            <v>51.11.01</v>
          </cell>
          <cell r="E19">
            <v>738</v>
          </cell>
          <cell r="G19" t="str">
            <v>K026</v>
          </cell>
          <cell r="H19" t="str">
            <v>KANTOR PELAYANAN PAJAK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O19" t="str">
            <v>POS NERACA</v>
          </cell>
          <cell r="R19">
            <v>956700</v>
          </cell>
          <cell r="T19">
            <v>956700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E19" t="str">
            <v>L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C20" t="str">
            <v>CM/00009/K/01/02/BTG</v>
          </cell>
          <cell r="D20" t="str">
            <v>54.11.01</v>
          </cell>
          <cell r="E20">
            <v>742</v>
          </cell>
          <cell r="G20" t="str">
            <v>9200050</v>
          </cell>
          <cell r="H20" t="str">
            <v>ROHMAD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O20" t="str">
            <v>POS NERACA</v>
          </cell>
          <cell r="S20">
            <v>2000000</v>
          </cell>
          <cell r="T20">
            <v>2000000</v>
          </cell>
          <cell r="V20" t="str">
            <v>KIE 00749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E20" t="str">
            <v>L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C21" t="str">
            <v>CM/00009/K/01/02/BTG</v>
          </cell>
          <cell r="D21" t="str">
            <v>54.11.01</v>
          </cell>
          <cell r="E21">
            <v>742</v>
          </cell>
          <cell r="G21" t="str">
            <v>9200050</v>
          </cell>
          <cell r="H21" t="str">
            <v>ROHMAD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O21" t="str">
            <v>POS NERACA</v>
          </cell>
          <cell r="R21">
            <v>2000000</v>
          </cell>
          <cell r="T21">
            <v>2000000</v>
          </cell>
          <cell r="V21" t="str">
            <v>KIE 00749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E21" t="str">
            <v>L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C22" t="str">
            <v>CM/00010/V/01/02/BTG</v>
          </cell>
          <cell r="D22" t="str">
            <v>51.11.01</v>
          </cell>
          <cell r="E22">
            <v>742</v>
          </cell>
          <cell r="G22" t="str">
            <v>D019</v>
          </cell>
          <cell r="H22" t="str">
            <v>DISPENDA TINGKAT II BTG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O22" t="str">
            <v>POS NERACA</v>
          </cell>
          <cell r="S22">
            <v>2144600</v>
          </cell>
          <cell r="T22">
            <v>2144600</v>
          </cell>
          <cell r="V22" t="str">
            <v>KIE 00749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E22" t="str">
            <v>L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C23" t="str">
            <v>CM/00010/V/01/02/BTG</v>
          </cell>
          <cell r="D23" t="str">
            <v>51.11.01</v>
          </cell>
          <cell r="E23">
            <v>742</v>
          </cell>
          <cell r="G23" t="str">
            <v>D019</v>
          </cell>
          <cell r="H23" t="str">
            <v>DISPENDA TINGKAT II BTG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O23" t="str">
            <v>POS NERACA</v>
          </cell>
          <cell r="R23">
            <v>2144600</v>
          </cell>
          <cell r="T23">
            <v>2144600</v>
          </cell>
          <cell r="V23" t="str">
            <v>KIE 00749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E23" t="str">
            <v>L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C24" t="str">
            <v>CM/00011/K/01/02/BTG</v>
          </cell>
          <cell r="D24" t="str">
            <v>54.11.01</v>
          </cell>
          <cell r="E24">
            <v>742</v>
          </cell>
          <cell r="G24" t="str">
            <v>8502574</v>
          </cell>
          <cell r="H24" t="str">
            <v>ANGGORO P.Y, IR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O24" t="str">
            <v>POS NERACA</v>
          </cell>
          <cell r="S24">
            <v>200000</v>
          </cell>
          <cell r="T24">
            <v>200000</v>
          </cell>
          <cell r="V24" t="str">
            <v>KIE 00749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E24" t="str">
            <v>L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C25" t="str">
            <v>CM/00011/K/01/02/BTG</v>
          </cell>
          <cell r="D25" t="str">
            <v>54.11.01</v>
          </cell>
          <cell r="E25">
            <v>742</v>
          </cell>
          <cell r="G25" t="str">
            <v>8502574</v>
          </cell>
          <cell r="H25" t="str">
            <v>ANGGORO P.Y, IR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O25" t="str">
            <v>POS NERACA</v>
          </cell>
          <cell r="R25">
            <v>200000</v>
          </cell>
          <cell r="T25">
            <v>200000</v>
          </cell>
          <cell r="V25" t="str">
            <v>KIE 00749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E25" t="str">
            <v>L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C26" t="str">
            <v>CM/00012/K/01/02/BTG</v>
          </cell>
          <cell r="D26" t="str">
            <v>54.11.01</v>
          </cell>
          <cell r="E26">
            <v>742</v>
          </cell>
          <cell r="G26" t="str">
            <v>9200073</v>
          </cell>
          <cell r="H26" t="str">
            <v>DJOKO SUSILO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O26" t="str">
            <v>POS NERACA</v>
          </cell>
          <cell r="S26">
            <v>2004750</v>
          </cell>
          <cell r="T26">
            <v>2004750</v>
          </cell>
          <cell r="V26" t="str">
            <v>KIE 00749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E26" t="str">
            <v>L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C27" t="str">
            <v>CM/00012/K/01/02/BTG</v>
          </cell>
          <cell r="D27" t="str">
            <v>54.11.01</v>
          </cell>
          <cell r="E27">
            <v>742</v>
          </cell>
          <cell r="G27" t="str">
            <v>9200073</v>
          </cell>
          <cell r="H27" t="str">
            <v>DJOKO SUSILO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O27" t="str">
            <v>POS NERACA</v>
          </cell>
          <cell r="R27">
            <v>2004750</v>
          </cell>
          <cell r="T27">
            <v>2004750</v>
          </cell>
          <cell r="V27" t="str">
            <v>KIE 00749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E27" t="str">
            <v>L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C28" t="str">
            <v>CM/00013/K/01/02/BTG</v>
          </cell>
          <cell r="D28" t="str">
            <v>54.11.01</v>
          </cell>
          <cell r="E28">
            <v>742</v>
          </cell>
          <cell r="G28" t="str">
            <v>8401891</v>
          </cell>
          <cell r="H28" t="str">
            <v>SYAMSUDDIN YUNUS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O28" t="str">
            <v>POS NERACA</v>
          </cell>
          <cell r="S28">
            <v>910000</v>
          </cell>
          <cell r="T28">
            <v>910000</v>
          </cell>
          <cell r="V28" t="str">
            <v>KIE 00749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E28" t="str">
            <v>L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C29" t="str">
            <v>CM/00013/K/01/02/BTG</v>
          </cell>
          <cell r="D29" t="str">
            <v>54.11.01</v>
          </cell>
          <cell r="E29">
            <v>742</v>
          </cell>
          <cell r="G29" t="str">
            <v>8401891</v>
          </cell>
          <cell r="H29" t="str">
            <v>SYAMSUDDIN YUNUS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O29" t="str">
            <v>POS NERACA</v>
          </cell>
          <cell r="R29">
            <v>910000</v>
          </cell>
          <cell r="T29">
            <v>910000</v>
          </cell>
          <cell r="V29" t="str">
            <v>KIE 00749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E29" t="str">
            <v>L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C30" t="str">
            <v>CM/00014/K/01/02/BTG</v>
          </cell>
          <cell r="D30" t="str">
            <v>54.11.01</v>
          </cell>
          <cell r="E30">
            <v>742</v>
          </cell>
          <cell r="G30" t="str">
            <v>9500097</v>
          </cell>
          <cell r="H30" t="str">
            <v>SUTIKNO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O30" t="str">
            <v>POS NERACA</v>
          </cell>
          <cell r="S30">
            <v>6237000</v>
          </cell>
          <cell r="T30">
            <v>6237000</v>
          </cell>
          <cell r="V30" t="str">
            <v>KIE 00750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E30" t="str">
            <v>L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C31" t="str">
            <v>CM/00014/K/01/02/BTG</v>
          </cell>
          <cell r="D31" t="str">
            <v>54.11.01</v>
          </cell>
          <cell r="E31">
            <v>742</v>
          </cell>
          <cell r="G31" t="str">
            <v>9500097</v>
          </cell>
          <cell r="H31" t="str">
            <v>SUTIKNO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O31" t="str">
            <v>POS NERACA</v>
          </cell>
          <cell r="R31">
            <v>6237000</v>
          </cell>
          <cell r="T31">
            <v>6237000</v>
          </cell>
          <cell r="V31" t="str">
            <v>KIE 00750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E31" t="str">
            <v>L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C32" t="str">
            <v>CM/00015/K/01/02/BTG</v>
          </cell>
          <cell r="D32" t="str">
            <v>54.11.01</v>
          </cell>
          <cell r="E32">
            <v>746</v>
          </cell>
          <cell r="G32" t="str">
            <v>KK-0072</v>
          </cell>
          <cell r="H32" t="str">
            <v>S U G E N G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O32" t="str">
            <v>POS NERACA</v>
          </cell>
          <cell r="S32">
            <v>290000</v>
          </cell>
          <cell r="T32">
            <v>290000</v>
          </cell>
          <cell r="V32" t="str">
            <v>KIE 00752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E32" t="str">
            <v>L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C33" t="str">
            <v>CM/00015/K/01/02/BTG</v>
          </cell>
          <cell r="D33" t="str">
            <v>54.11.01</v>
          </cell>
          <cell r="E33">
            <v>746</v>
          </cell>
          <cell r="G33" t="str">
            <v>KK-0072</v>
          </cell>
          <cell r="H33" t="str">
            <v>S U G E N G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O33" t="str">
            <v>POS NERACA</v>
          </cell>
          <cell r="R33">
            <v>290000</v>
          </cell>
          <cell r="T33">
            <v>290000</v>
          </cell>
          <cell r="V33" t="str">
            <v>KIE 00752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E33" t="str">
            <v>L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C34" t="str">
            <v>CM/00016/K/01/02/BTG</v>
          </cell>
          <cell r="D34" t="str">
            <v>51.11.01</v>
          </cell>
          <cell r="E34">
            <v>745</v>
          </cell>
          <cell r="G34" t="str">
            <v>K016</v>
          </cell>
          <cell r="H34" t="str">
            <v>KALTIM ADVENTURE, PT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O34" t="str">
            <v>POS NERACA</v>
          </cell>
          <cell r="S34">
            <v>2269200</v>
          </cell>
          <cell r="T34">
            <v>2269200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E34" t="str">
            <v>L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C35" t="str">
            <v>CM/00016/K/01/02/BTG</v>
          </cell>
          <cell r="D35" t="str">
            <v>51.11.01</v>
          </cell>
          <cell r="E35">
            <v>745</v>
          </cell>
          <cell r="G35" t="str">
            <v>K016</v>
          </cell>
          <cell r="H35" t="str">
            <v>KALTIM ADVENTURE, PT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O35" t="str">
            <v>POS NERACA</v>
          </cell>
          <cell r="R35">
            <v>2269200</v>
          </cell>
          <cell r="T35">
            <v>2269200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E35" t="str">
            <v>L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C36" t="str">
            <v>CM/00017/V/01/02/BTG</v>
          </cell>
          <cell r="D36" t="str">
            <v>51.11.01</v>
          </cell>
          <cell r="E36">
            <v>745</v>
          </cell>
          <cell r="G36" t="str">
            <v>K027</v>
          </cell>
          <cell r="H36" t="str">
            <v>KOPERASI KARY.PT.KIE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O36" t="str">
            <v>POS NERACA</v>
          </cell>
          <cell r="S36">
            <v>79980000</v>
          </cell>
          <cell r="T36">
            <v>79980000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E36" t="str">
            <v>L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C37" t="str">
            <v>CM/00017/V/01/02/BTG</v>
          </cell>
          <cell r="D37" t="str">
            <v>51.11.01</v>
          </cell>
          <cell r="E37">
            <v>745</v>
          </cell>
          <cell r="G37" t="str">
            <v>K027</v>
          </cell>
          <cell r="H37" t="str">
            <v>KOPERASI KARY.PT.KIE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O37" t="str">
            <v>POS NERACA</v>
          </cell>
          <cell r="R37">
            <v>79980000</v>
          </cell>
          <cell r="T37">
            <v>79980000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E37" t="str">
            <v>L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C38" t="str">
            <v>CM/00018/K/01/02/BTG</v>
          </cell>
          <cell r="D38" t="str">
            <v>54.11.01</v>
          </cell>
          <cell r="E38">
            <v>746</v>
          </cell>
          <cell r="G38" t="str">
            <v>8602714</v>
          </cell>
          <cell r="H38" t="str">
            <v>ALI HERNOWO, SH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O38" t="str">
            <v>POS NERACA</v>
          </cell>
          <cell r="S38">
            <v>870000</v>
          </cell>
          <cell r="T38">
            <v>870000</v>
          </cell>
          <cell r="V38" t="str">
            <v>KIE 00752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E38" t="str">
            <v>L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C39" t="str">
            <v>CM/00018/K/01/02/BTG</v>
          </cell>
          <cell r="D39" t="str">
            <v>54.11.01</v>
          </cell>
          <cell r="E39">
            <v>746</v>
          </cell>
          <cell r="G39" t="str">
            <v>8602714</v>
          </cell>
          <cell r="H39" t="str">
            <v>ALI HERNOWO, SH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O39" t="str">
            <v>POS NERACA</v>
          </cell>
          <cell r="R39">
            <v>870000</v>
          </cell>
          <cell r="T39">
            <v>870000</v>
          </cell>
          <cell r="V39" t="str">
            <v>KIE 00752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E39" t="str">
            <v>L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C40" t="str">
            <v>CM/00019/K/01/02/BTG</v>
          </cell>
          <cell r="D40" t="str">
            <v>54.11.01</v>
          </cell>
          <cell r="E40">
            <v>745</v>
          </cell>
          <cell r="G40" t="str">
            <v>8502574</v>
          </cell>
          <cell r="H40" t="str">
            <v>ANGGORO P.Y, IR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O40" t="str">
            <v>POS NERACA</v>
          </cell>
          <cell r="S40">
            <v>5906200</v>
          </cell>
          <cell r="T40">
            <v>5906200</v>
          </cell>
          <cell r="V40" t="str">
            <v>CDU 870225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E40" t="str">
            <v>L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C41" t="str">
            <v>CM/00019/K/01/02/BTG</v>
          </cell>
          <cell r="D41" t="str">
            <v>54.11.01</v>
          </cell>
          <cell r="E41">
            <v>745</v>
          </cell>
          <cell r="G41" t="str">
            <v>8502574</v>
          </cell>
          <cell r="H41" t="str">
            <v>ANGGORO P.Y, IR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O41" t="str">
            <v>POS NERACA</v>
          </cell>
          <cell r="R41">
            <v>5906200</v>
          </cell>
          <cell r="T41">
            <v>5906200</v>
          </cell>
          <cell r="V41" t="str">
            <v>CDU 870225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E41" t="str">
            <v>L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C42" t="str">
            <v>CM/00020/K/01/02/BTG</v>
          </cell>
          <cell r="D42" t="str">
            <v>54.11.01</v>
          </cell>
          <cell r="E42">
            <v>745</v>
          </cell>
          <cell r="G42" t="str">
            <v>9100075</v>
          </cell>
          <cell r="H42" t="str">
            <v>YAHYA KADANG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O42" t="str">
            <v>POS NERACA</v>
          </cell>
          <cell r="S42">
            <v>4496000</v>
          </cell>
          <cell r="T42">
            <v>4496000</v>
          </cell>
          <cell r="V42" t="str">
            <v>KIE 00751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E42" t="str">
            <v>L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C43" t="str">
            <v>CM/00020/K/01/02/BTG</v>
          </cell>
          <cell r="D43" t="str">
            <v>54.11.01</v>
          </cell>
          <cell r="E43">
            <v>745</v>
          </cell>
          <cell r="G43" t="str">
            <v>9100075</v>
          </cell>
          <cell r="H43" t="str">
            <v>YAHYA KADANG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O43" t="str">
            <v>POS NERACA</v>
          </cell>
          <cell r="R43">
            <v>4496000</v>
          </cell>
          <cell r="T43">
            <v>4496000</v>
          </cell>
          <cell r="V43" t="str">
            <v>KIE 00751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E43" t="str">
            <v>L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C44" t="str">
            <v>CM/00021/K/01/02/BTG</v>
          </cell>
          <cell r="D44" t="str">
            <v>54.11.01</v>
          </cell>
          <cell r="E44">
            <v>745</v>
          </cell>
          <cell r="G44" t="str">
            <v>8602714</v>
          </cell>
          <cell r="H44" t="str">
            <v>ALI HERNOWO, SH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O44" t="str">
            <v>POS NERACA</v>
          </cell>
          <cell r="S44">
            <v>9650000</v>
          </cell>
          <cell r="T44">
            <v>9650000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E44" t="str">
            <v>L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C45" t="str">
            <v>CM/00021/K/01/02/BTG</v>
          </cell>
          <cell r="D45" t="str">
            <v>54.11.01</v>
          </cell>
          <cell r="E45">
            <v>745</v>
          </cell>
          <cell r="G45" t="str">
            <v>8602714</v>
          </cell>
          <cell r="H45" t="str">
            <v>ALI HERNOWO, SH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O45" t="str">
            <v>POS NERACA</v>
          </cell>
          <cell r="R45">
            <v>9650000</v>
          </cell>
          <cell r="T45">
            <v>9650000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E45" t="str">
            <v>L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C46" t="str">
            <v>CM/00022/K/01/02/BTG</v>
          </cell>
          <cell r="D46" t="str">
            <v>54.11.01</v>
          </cell>
          <cell r="E46">
            <v>739</v>
          </cell>
          <cell r="G46" t="str">
            <v>9500097</v>
          </cell>
          <cell r="H46" t="str">
            <v>SUTIKNO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O46" t="str">
            <v>POS NERACA</v>
          </cell>
          <cell r="S46">
            <v>4111200</v>
          </cell>
          <cell r="T46">
            <v>4111200</v>
          </cell>
          <cell r="V46" t="str">
            <v>KIE 00748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E46" t="str">
            <v>L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C47" t="str">
            <v>CM/00022/K/01/02/BTG</v>
          </cell>
          <cell r="D47" t="str">
            <v>54.11.01</v>
          </cell>
          <cell r="E47">
            <v>739</v>
          </cell>
          <cell r="G47" t="str">
            <v>9500097</v>
          </cell>
          <cell r="H47" t="str">
            <v>SUTIKNO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O47" t="str">
            <v>POS NERACA</v>
          </cell>
          <cell r="R47">
            <v>4111200</v>
          </cell>
          <cell r="T47">
            <v>4111200</v>
          </cell>
          <cell r="V47" t="str">
            <v>KIE 00748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E47" t="str">
            <v>L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C48" t="str">
            <v>CM/00023/K/01/02/BTG</v>
          </cell>
          <cell r="D48" t="str">
            <v>54.11.01</v>
          </cell>
          <cell r="E48">
            <v>748</v>
          </cell>
          <cell r="G48" t="str">
            <v>8602714</v>
          </cell>
          <cell r="H48" t="str">
            <v>ALI HERNOWO, SH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O48" t="str">
            <v>POS NERACA</v>
          </cell>
          <cell r="S48">
            <v>4500000</v>
          </cell>
          <cell r="T48">
            <v>4500000</v>
          </cell>
          <cell r="V48" t="str">
            <v>KIE 00758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E48" t="str">
            <v>L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C49" t="str">
            <v>CM/00023/K/01/02/BTG</v>
          </cell>
          <cell r="D49" t="str">
            <v>54.11.01</v>
          </cell>
          <cell r="E49">
            <v>748</v>
          </cell>
          <cell r="G49" t="str">
            <v>8602714</v>
          </cell>
          <cell r="H49" t="str">
            <v>ALI HERNOWO, SH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O49" t="str">
            <v>POS NERACA</v>
          </cell>
          <cell r="R49">
            <v>4500000</v>
          </cell>
          <cell r="T49">
            <v>4500000</v>
          </cell>
          <cell r="V49" t="str">
            <v>KIE 00758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E49" t="str">
            <v>L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C50" t="str">
            <v>CM/00025/K/01/02/BTG</v>
          </cell>
          <cell r="D50" t="str">
            <v>54.11.01</v>
          </cell>
          <cell r="E50">
            <v>746</v>
          </cell>
          <cell r="G50" t="str">
            <v>KK-0073</v>
          </cell>
          <cell r="H50" t="str">
            <v>P A R J I N O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O50" t="str">
            <v>POS NERACA</v>
          </cell>
          <cell r="S50">
            <v>750000</v>
          </cell>
          <cell r="T50">
            <v>750000</v>
          </cell>
          <cell r="V50" t="str">
            <v>KIE 00753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E50" t="str">
            <v>L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C51" t="str">
            <v>CM/00025/K/01/02/BTG</v>
          </cell>
          <cell r="D51" t="str">
            <v>54.11.01</v>
          </cell>
          <cell r="E51">
            <v>746</v>
          </cell>
          <cell r="G51" t="str">
            <v>KK-0073</v>
          </cell>
          <cell r="H51" t="str">
            <v>P A R J I N O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O51" t="str">
            <v>POS NERACA</v>
          </cell>
          <cell r="R51">
            <v>750000</v>
          </cell>
          <cell r="T51">
            <v>750000</v>
          </cell>
          <cell r="V51" t="str">
            <v>KIE 00753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E51" t="str">
            <v>L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C52" t="str">
            <v>CM/00028/V/01/02/BTG</v>
          </cell>
          <cell r="D52" t="str">
            <v>51.11.01</v>
          </cell>
          <cell r="E52">
            <v>752</v>
          </cell>
          <cell r="G52" t="str">
            <v>K027</v>
          </cell>
          <cell r="H52" t="str">
            <v>KOPERASI KARY.PT.KIE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O52" t="str">
            <v>POS NERACA</v>
          </cell>
          <cell r="S52">
            <v>45524515</v>
          </cell>
          <cell r="T52">
            <v>45524515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E52" t="str">
            <v>L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C53" t="str">
            <v>CM/00028/V/01/02/BTG</v>
          </cell>
          <cell r="D53" t="str">
            <v>51.11.01</v>
          </cell>
          <cell r="E53">
            <v>752</v>
          </cell>
          <cell r="G53" t="str">
            <v>K027</v>
          </cell>
          <cell r="H53" t="str">
            <v>KOPERASI KARY.PT.KIE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O53" t="str">
            <v>POS NERACA</v>
          </cell>
          <cell r="R53">
            <v>45524515</v>
          </cell>
          <cell r="T53">
            <v>45524515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E53" t="str">
            <v>L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C54" t="str">
            <v>CM/00029/V/01/02/BTG</v>
          </cell>
          <cell r="D54" t="str">
            <v>51.11.01</v>
          </cell>
          <cell r="E54">
            <v>762</v>
          </cell>
          <cell r="G54" t="str">
            <v>K027</v>
          </cell>
          <cell r="H54" t="str">
            <v>KOPERASI KARY.PT.KIE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O54" t="str">
            <v>POS NERACA</v>
          </cell>
          <cell r="S54">
            <v>4735000</v>
          </cell>
          <cell r="T54">
            <v>4735000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E54" t="str">
            <v>L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C55" t="str">
            <v>CM/00029/V/01/02/BTG</v>
          </cell>
          <cell r="D55" t="str">
            <v>51.11.01</v>
          </cell>
          <cell r="E55">
            <v>762</v>
          </cell>
          <cell r="G55" t="str">
            <v>K027</v>
          </cell>
          <cell r="H55" t="str">
            <v>KOPERASI KARY.PT.KIE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O55" t="str">
            <v>POS NERACA</v>
          </cell>
          <cell r="R55">
            <v>4735000</v>
          </cell>
          <cell r="T55">
            <v>4735000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E55" t="str">
            <v>L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C56" t="str">
            <v>CM/00030/V/01/02/BTG</v>
          </cell>
          <cell r="D56" t="str">
            <v>51.11.01</v>
          </cell>
          <cell r="E56">
            <v>762</v>
          </cell>
          <cell r="G56" t="str">
            <v>K027</v>
          </cell>
          <cell r="H56" t="str">
            <v>KOPERASI KARY.PT.KIE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O56" t="str">
            <v>POS NERACA</v>
          </cell>
          <cell r="S56">
            <v>6328000</v>
          </cell>
          <cell r="T56">
            <v>6328000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E56" t="str">
            <v>L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C57" t="str">
            <v>CM/00030/V/01/02/BTG</v>
          </cell>
          <cell r="D57" t="str">
            <v>51.11.01</v>
          </cell>
          <cell r="E57">
            <v>762</v>
          </cell>
          <cell r="G57" t="str">
            <v>K027</v>
          </cell>
          <cell r="H57" t="str">
            <v>KOPERASI KARY.PT.KIE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O57" t="str">
            <v>POS NERACA</v>
          </cell>
          <cell r="R57">
            <v>6328000</v>
          </cell>
          <cell r="T57">
            <v>6328000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E57" t="str">
            <v>L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C58" t="str">
            <v>CM/00031/V/01/02/BTG</v>
          </cell>
          <cell r="D58" t="str">
            <v>51.11.01</v>
          </cell>
          <cell r="E58">
            <v>754</v>
          </cell>
          <cell r="G58" t="str">
            <v>K027</v>
          </cell>
          <cell r="H58" t="str">
            <v>KOPERASI KARY.PT.KIE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O58" t="str">
            <v>POS NERACA</v>
          </cell>
          <cell r="S58">
            <v>1453850</v>
          </cell>
          <cell r="T58">
            <v>1453850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E58" t="str">
            <v>L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C59" t="str">
            <v>CM/00031/V/01/02/BTG</v>
          </cell>
          <cell r="D59" t="str">
            <v>51.11.01</v>
          </cell>
          <cell r="E59">
            <v>754</v>
          </cell>
          <cell r="G59" t="str">
            <v>K027</v>
          </cell>
          <cell r="H59" t="str">
            <v>KOPERASI KARY.PT.KIE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O59" t="str">
            <v>POS NERACA</v>
          </cell>
          <cell r="R59">
            <v>1453850</v>
          </cell>
          <cell r="T59">
            <v>1453850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E59" t="str">
            <v>L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C60" t="str">
            <v>CM/00032/K/01/02/BTG</v>
          </cell>
          <cell r="D60" t="str">
            <v>54.11.01</v>
          </cell>
          <cell r="E60">
            <v>746</v>
          </cell>
          <cell r="G60" t="str">
            <v>8602714</v>
          </cell>
          <cell r="H60" t="str">
            <v>ALI HERNOWO, SH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O60" t="str">
            <v>POS NERACA</v>
          </cell>
          <cell r="S60">
            <v>670000</v>
          </cell>
          <cell r="T60">
            <v>670000</v>
          </cell>
          <cell r="V60" t="str">
            <v>KIE 00753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E60" t="str">
            <v>L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C61" t="str">
            <v>CM/00032/K/01/02/BTG</v>
          </cell>
          <cell r="D61" t="str">
            <v>54.11.01</v>
          </cell>
          <cell r="E61">
            <v>746</v>
          </cell>
          <cell r="G61" t="str">
            <v>8602714</v>
          </cell>
          <cell r="H61" t="str">
            <v>ALI HERNOWO, SH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O61" t="str">
            <v>POS NERACA</v>
          </cell>
          <cell r="R61">
            <v>670000</v>
          </cell>
          <cell r="T61">
            <v>670000</v>
          </cell>
          <cell r="V61" t="str">
            <v>KIE 00753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E61" t="str">
            <v>L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C62" t="str">
            <v>CM/00032/V/12/01/BTG</v>
          </cell>
          <cell r="D62" t="str">
            <v>51.11.01</v>
          </cell>
          <cell r="E62">
            <v>738</v>
          </cell>
          <cell r="G62" t="str">
            <v>K026</v>
          </cell>
          <cell r="H62" t="str">
            <v>KANTOR PELAYANAN PAJAK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O62" t="str">
            <v>POS NERACA</v>
          </cell>
          <cell r="S62">
            <v>446325</v>
          </cell>
          <cell r="T62">
            <v>446325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E62" t="str">
            <v>L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C63" t="str">
            <v>CM/00032/V/12/01/BTG</v>
          </cell>
          <cell r="D63" t="str">
            <v>51.11.01</v>
          </cell>
          <cell r="E63">
            <v>738</v>
          </cell>
          <cell r="G63" t="str">
            <v>K026</v>
          </cell>
          <cell r="H63" t="str">
            <v>KANTOR PELAYANAN PAJAK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O63" t="str">
            <v>POS NERACA</v>
          </cell>
          <cell r="R63">
            <v>446325</v>
          </cell>
          <cell r="T63">
            <v>446325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E63" t="str">
            <v>L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C64" t="str">
            <v>CM/00033/K/01/02/BTG</v>
          </cell>
          <cell r="D64" t="str">
            <v>54.11.01</v>
          </cell>
          <cell r="E64">
            <v>746</v>
          </cell>
          <cell r="G64" t="str">
            <v>KK-0072</v>
          </cell>
          <cell r="H64" t="str">
            <v>S U G E N G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O64" t="str">
            <v>POS NERACA</v>
          </cell>
          <cell r="S64">
            <v>290000</v>
          </cell>
          <cell r="T64">
            <v>290000</v>
          </cell>
          <cell r="V64" t="str">
            <v>KIE 00753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E64" t="str">
            <v>L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C65" t="str">
            <v>CM/00033/K/01/02/BTG</v>
          </cell>
          <cell r="D65" t="str">
            <v>54.11.01</v>
          </cell>
          <cell r="E65">
            <v>746</v>
          </cell>
          <cell r="G65" t="str">
            <v>KK-0072</v>
          </cell>
          <cell r="H65" t="str">
            <v>S U G E N G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O65" t="str">
            <v>POS NERACA</v>
          </cell>
          <cell r="R65">
            <v>290000</v>
          </cell>
          <cell r="T65">
            <v>290000</v>
          </cell>
          <cell r="V65" t="str">
            <v>KIE 00753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E65" t="str">
            <v>L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C66" t="str">
            <v>CM/00034/K/01/02/BTG</v>
          </cell>
          <cell r="D66" t="str">
            <v>54.11.01</v>
          </cell>
          <cell r="E66">
            <v>747</v>
          </cell>
          <cell r="G66" t="str">
            <v>8602714</v>
          </cell>
          <cell r="H66" t="str">
            <v>ALI HERNOWO, SH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O66" t="str">
            <v>POS NERACA</v>
          </cell>
          <cell r="S66">
            <v>356220000</v>
          </cell>
          <cell r="T66">
            <v>356220000</v>
          </cell>
          <cell r="V66" t="str">
            <v>KIE 00754567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E66" t="str">
            <v>L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C67" t="str">
            <v>CM/00034/K/01/02/BTG</v>
          </cell>
          <cell r="D67" t="str">
            <v>54.11.01</v>
          </cell>
          <cell r="E67">
            <v>747</v>
          </cell>
          <cell r="G67" t="str">
            <v>8602714</v>
          </cell>
          <cell r="H67" t="str">
            <v>ALI HERNOWO, SH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O67" t="str">
            <v>POS NERACA</v>
          </cell>
          <cell r="R67">
            <v>356220000</v>
          </cell>
          <cell r="T67">
            <v>356220000</v>
          </cell>
          <cell r="V67" t="str">
            <v>KIE 00754567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E67" t="str">
            <v>L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C68" t="str">
            <v>CM/00034/V/11/01/BTG</v>
          </cell>
          <cell r="D68" t="str">
            <v>51.11.01</v>
          </cell>
          <cell r="E68">
            <v>754</v>
          </cell>
          <cell r="G68" t="str">
            <v>K027</v>
          </cell>
          <cell r="H68" t="str">
            <v>KOPERASI KARY.PT.KIE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O68" t="str">
            <v>POS NERACA</v>
          </cell>
          <cell r="S68">
            <v>715000</v>
          </cell>
          <cell r="T68">
            <v>715000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E68" t="str">
            <v>L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C69" t="str">
            <v>CM/00034/V/11/01/BTG</v>
          </cell>
          <cell r="D69" t="str">
            <v>51.11.01</v>
          </cell>
          <cell r="E69">
            <v>754</v>
          </cell>
          <cell r="G69" t="str">
            <v>K027</v>
          </cell>
          <cell r="H69" t="str">
            <v>KOPERASI KARY.PT.KIE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O69" t="str">
            <v>POS NERACA</v>
          </cell>
          <cell r="R69">
            <v>715000</v>
          </cell>
          <cell r="T69">
            <v>715000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E69" t="str">
            <v>L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C70" t="str">
            <v>CM/00035/V/01/02/BTG</v>
          </cell>
          <cell r="D70" t="str">
            <v>51.11.01</v>
          </cell>
          <cell r="E70">
            <v>747</v>
          </cell>
          <cell r="G70" t="str">
            <v>K027</v>
          </cell>
          <cell r="H70" t="str">
            <v>KOPERASI KARY.PT.KIE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O70" t="str">
            <v>POS NERACA</v>
          </cell>
          <cell r="S70">
            <v>79980000</v>
          </cell>
          <cell r="T70">
            <v>79980000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E70" t="str">
            <v>L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C71" t="str">
            <v>CM/00035/V/01/02/BTG</v>
          </cell>
          <cell r="D71" t="str">
            <v>51.11.01</v>
          </cell>
          <cell r="E71">
            <v>747</v>
          </cell>
          <cell r="G71" t="str">
            <v>K027</v>
          </cell>
          <cell r="H71" t="str">
            <v>KOPERASI KARY.PT.KIE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O71" t="str">
            <v>POS NERACA</v>
          </cell>
          <cell r="R71">
            <v>79980000</v>
          </cell>
          <cell r="T71">
            <v>79980000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E71" t="str">
            <v>L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C72" t="str">
            <v>CM/00035/V/11/01/BTG</v>
          </cell>
          <cell r="D72" t="str">
            <v>51.11.01</v>
          </cell>
          <cell r="E72">
            <v>748</v>
          </cell>
          <cell r="G72" t="str">
            <v>K027</v>
          </cell>
          <cell r="H72" t="str">
            <v>KOPERASI KARY.PT.KIE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O72" t="str">
            <v>POS NERACA</v>
          </cell>
          <cell r="S72">
            <v>2535075</v>
          </cell>
          <cell r="T72">
            <v>2535075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E72" t="str">
            <v>L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C73" t="str">
            <v>CM/00035/V/11/01/BTG</v>
          </cell>
          <cell r="D73" t="str">
            <v>51.11.01</v>
          </cell>
          <cell r="E73">
            <v>748</v>
          </cell>
          <cell r="G73" t="str">
            <v>K027</v>
          </cell>
          <cell r="H73" t="str">
            <v>KOPERASI KARY.PT.KIE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O73" t="str">
            <v>POS NERACA</v>
          </cell>
          <cell r="R73">
            <v>2535075</v>
          </cell>
          <cell r="T73">
            <v>2535075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E73" t="str">
            <v>L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C74" t="str">
            <v>CM/00036/V/01/02/BTG</v>
          </cell>
          <cell r="D74" t="str">
            <v>51.11.01</v>
          </cell>
          <cell r="E74">
            <v>762</v>
          </cell>
          <cell r="G74" t="str">
            <v>K027</v>
          </cell>
          <cell r="H74" t="str">
            <v>KOPERASI KARY.PT.KIE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O74" t="str">
            <v>POS NERACA</v>
          </cell>
          <cell r="S74">
            <v>3598000</v>
          </cell>
          <cell r="T74">
            <v>3598000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E74" t="str">
            <v>L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C75" t="str">
            <v>CM/00036/V/01/02/BTG</v>
          </cell>
          <cell r="D75" t="str">
            <v>51.11.01</v>
          </cell>
          <cell r="E75">
            <v>762</v>
          </cell>
          <cell r="G75" t="str">
            <v>K027</v>
          </cell>
          <cell r="H75" t="str">
            <v>KOPERASI KARY.PT.KIE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O75" t="str">
            <v>POS NERACA</v>
          </cell>
          <cell r="R75">
            <v>3598000</v>
          </cell>
          <cell r="T75">
            <v>3598000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E75" t="str">
            <v>L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C76" t="str">
            <v>CM/00036/V/11/01/BTG</v>
          </cell>
          <cell r="D76" t="str">
            <v>51.11.01</v>
          </cell>
          <cell r="E76">
            <v>748</v>
          </cell>
          <cell r="G76" t="str">
            <v>K027</v>
          </cell>
          <cell r="H76" t="str">
            <v>KOPERASI KARY.PT.KIE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O76" t="str">
            <v>POS NERACA</v>
          </cell>
          <cell r="S76">
            <v>695245</v>
          </cell>
          <cell r="T76">
            <v>695245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E76" t="str">
            <v>L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C77" t="str">
            <v>CM/00036/V/11/01/BTG</v>
          </cell>
          <cell r="D77" t="str">
            <v>51.11.01</v>
          </cell>
          <cell r="E77">
            <v>748</v>
          </cell>
          <cell r="G77" t="str">
            <v>K027</v>
          </cell>
          <cell r="H77" t="str">
            <v>KOPERASI KARY.PT.KIE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O77" t="str">
            <v>POS NERACA</v>
          </cell>
          <cell r="R77">
            <v>695245</v>
          </cell>
          <cell r="T77">
            <v>695245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E77" t="str">
            <v>L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C78" t="str">
            <v>CM/00037/V/01/02/BTG</v>
          </cell>
          <cell r="D78" t="str">
            <v>51.11.01</v>
          </cell>
          <cell r="E78">
            <v>762</v>
          </cell>
          <cell r="G78" t="str">
            <v>K027</v>
          </cell>
          <cell r="H78" t="str">
            <v>KOPERASI KARY.PT.KIE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O78" t="str">
            <v>POS NERACA</v>
          </cell>
          <cell r="S78">
            <v>5439000</v>
          </cell>
          <cell r="T78">
            <v>5439000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E78" t="str">
            <v>L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C79" t="str">
            <v>CM/00037/V/01/02/BTG</v>
          </cell>
          <cell r="D79" t="str">
            <v>51.11.01</v>
          </cell>
          <cell r="E79">
            <v>762</v>
          </cell>
          <cell r="G79" t="str">
            <v>K027</v>
          </cell>
          <cell r="H79" t="str">
            <v>KOPERASI KARY.PT.KIE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O79" t="str">
            <v>POS NERACA</v>
          </cell>
          <cell r="R79">
            <v>5439000</v>
          </cell>
          <cell r="T79">
            <v>5439000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E79" t="str">
            <v>L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C80" t="str">
            <v>CM/00040/K/01/02/BTG</v>
          </cell>
          <cell r="D80" t="str">
            <v>51.11.01</v>
          </cell>
          <cell r="E80">
            <v>748</v>
          </cell>
          <cell r="G80" t="str">
            <v>9100007</v>
          </cell>
          <cell r="H80" t="str">
            <v>MUSTAMAR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O80" t="str">
            <v>POS NERACA</v>
          </cell>
          <cell r="S80">
            <v>493020</v>
          </cell>
          <cell r="T80">
            <v>493020</v>
          </cell>
          <cell r="V80" t="str">
            <v>KIE 00758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E80" t="str">
            <v>L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C81" t="str">
            <v>CM/00040/K/01/02/BTG</v>
          </cell>
          <cell r="D81" t="str">
            <v>51.11.01</v>
          </cell>
          <cell r="E81">
            <v>748</v>
          </cell>
          <cell r="G81" t="str">
            <v>9100007</v>
          </cell>
          <cell r="H81" t="str">
            <v>MUSTAMAR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O81" t="str">
            <v>POS NERACA</v>
          </cell>
          <cell r="R81">
            <v>493020</v>
          </cell>
          <cell r="T81">
            <v>493020</v>
          </cell>
          <cell r="V81" t="str">
            <v>KIE 00758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E81" t="str">
            <v>L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C82" t="str">
            <v>CM/00041/K/01/02/BTG</v>
          </cell>
          <cell r="D82" t="str">
            <v>54.11.01</v>
          </cell>
          <cell r="E82">
            <v>748</v>
          </cell>
          <cell r="G82" t="str">
            <v>KK-0074</v>
          </cell>
          <cell r="H82" t="str">
            <v>TOTOK SUYANTO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O82" t="str">
            <v>POS NERACA</v>
          </cell>
          <cell r="S82">
            <v>443000</v>
          </cell>
          <cell r="T82">
            <v>443000</v>
          </cell>
          <cell r="V82" t="str">
            <v>KIE 00758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E82" t="str">
            <v>L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C83" t="str">
            <v>CM/00041/K/01/02/BTG</v>
          </cell>
          <cell r="D83" t="str">
            <v>54.11.01</v>
          </cell>
          <cell r="E83">
            <v>748</v>
          </cell>
          <cell r="G83" t="str">
            <v>KK-0074</v>
          </cell>
          <cell r="H83" t="str">
            <v>TOTOK SUYANTO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O83" t="str">
            <v>POS NERACA</v>
          </cell>
          <cell r="R83">
            <v>443000</v>
          </cell>
          <cell r="T83">
            <v>443000</v>
          </cell>
          <cell r="V83" t="str">
            <v>KIE 00758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E83" t="str">
            <v>L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C84" t="str">
            <v>CM/00041/V/12/01/BTG</v>
          </cell>
          <cell r="D84" t="str">
            <v>51.11.01</v>
          </cell>
          <cell r="E84">
            <v>734</v>
          </cell>
          <cell r="G84" t="str">
            <v>K045</v>
          </cell>
          <cell r="H84" t="str">
            <v>KALINDO ETAM, PT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O84" t="str">
            <v>POS NERACA</v>
          </cell>
          <cell r="S84">
            <v>89981932</v>
          </cell>
          <cell r="T84">
            <v>89981932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E84" t="str">
            <v>L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C85" t="str">
            <v>CM/00041/V/12/01/BTG</v>
          </cell>
          <cell r="D85" t="str">
            <v>51.11.01</v>
          </cell>
          <cell r="E85">
            <v>734</v>
          </cell>
          <cell r="G85" t="str">
            <v>K045</v>
          </cell>
          <cell r="H85" t="str">
            <v>KALINDO ETAM, PT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O85" t="str">
            <v>POS NERACA</v>
          </cell>
          <cell r="R85">
            <v>89981932</v>
          </cell>
          <cell r="T85">
            <v>89981932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E85" t="str">
            <v>L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C86" t="str">
            <v>CM/00042/V/01/02/BTG</v>
          </cell>
          <cell r="D86" t="str">
            <v>51.11.01</v>
          </cell>
          <cell r="E86">
            <v>752</v>
          </cell>
          <cell r="G86" t="str">
            <v>K027</v>
          </cell>
          <cell r="H86" t="str">
            <v>KOPERASI KARY.PT.KIE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O86" t="str">
            <v>POS NERACA</v>
          </cell>
          <cell r="S86">
            <v>16590456</v>
          </cell>
          <cell r="T86">
            <v>16590456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E86" t="str">
            <v>L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C87" t="str">
            <v>CM/00042/V/01/02/BTG</v>
          </cell>
          <cell r="D87" t="str">
            <v>51.11.01</v>
          </cell>
          <cell r="E87">
            <v>752</v>
          </cell>
          <cell r="G87" t="str">
            <v>K027</v>
          </cell>
          <cell r="H87" t="str">
            <v>KOPERASI KARY.PT.KIE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O87" t="str">
            <v>POS NERACA</v>
          </cell>
          <cell r="R87">
            <v>16590456</v>
          </cell>
          <cell r="T87">
            <v>16590456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E87" t="str">
            <v>L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C88" t="str">
            <v>CM/00042/V/12/01/BTG</v>
          </cell>
          <cell r="D88" t="str">
            <v>51.11.01</v>
          </cell>
          <cell r="E88">
            <v>738</v>
          </cell>
          <cell r="G88" t="str">
            <v>K026</v>
          </cell>
          <cell r="H88" t="str">
            <v>KANTOR PELAYANAN PAJAK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O88" t="str">
            <v>POS NERACA</v>
          </cell>
          <cell r="S88">
            <v>25077322</v>
          </cell>
          <cell r="T88">
            <v>25077322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E88" t="str">
            <v>L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C89" t="str">
            <v>CM/00042/V/12/01/BTG</v>
          </cell>
          <cell r="D89" t="str">
            <v>51.11.01</v>
          </cell>
          <cell r="E89">
            <v>738</v>
          </cell>
          <cell r="G89" t="str">
            <v>K026</v>
          </cell>
          <cell r="H89" t="str">
            <v>KANTOR PELAYANAN PAJAK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O89" t="str">
            <v>POS NERACA</v>
          </cell>
          <cell r="R89">
            <v>25077322</v>
          </cell>
          <cell r="T89">
            <v>25077322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E89" t="str">
            <v>L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C90" t="str">
            <v>CM/00043/V/01/02/BTG</v>
          </cell>
          <cell r="D90" t="str">
            <v>51.11.01</v>
          </cell>
          <cell r="E90">
            <v>749</v>
          </cell>
          <cell r="G90" t="str">
            <v>A016</v>
          </cell>
          <cell r="H90" t="str">
            <v>AMM. JOGASARA,AKUNTAN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O90" t="str">
            <v>POS NERACA</v>
          </cell>
          <cell r="S90">
            <v>8880000</v>
          </cell>
          <cell r="T90">
            <v>8880000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E90" t="str">
            <v>L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C91" t="str">
            <v>CM/00043/V/01/02/BTG</v>
          </cell>
          <cell r="D91" t="str">
            <v>51.11.01</v>
          </cell>
          <cell r="E91">
            <v>749</v>
          </cell>
          <cell r="G91" t="str">
            <v>A016</v>
          </cell>
          <cell r="H91" t="str">
            <v>AMM. JOGASARA,AKUNTAN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O91" t="str">
            <v>POS NERACA</v>
          </cell>
          <cell r="R91">
            <v>8880000</v>
          </cell>
          <cell r="T91">
            <v>8880000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E91" t="str">
            <v>L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C92" t="str">
            <v>CM/00044/V/01/02/BTG</v>
          </cell>
          <cell r="D92" t="str">
            <v>51.11.01</v>
          </cell>
          <cell r="E92">
            <v>762</v>
          </cell>
          <cell r="G92" t="str">
            <v>I023</v>
          </cell>
          <cell r="H92" t="str">
            <v>INTRASCO KILAT, PT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O92" t="str">
            <v>POS NERACA</v>
          </cell>
          <cell r="S92">
            <v>1021000</v>
          </cell>
          <cell r="T92">
            <v>1021000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E92" t="str">
            <v>L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C93" t="str">
            <v>CM/00044/V/01/02/BTG</v>
          </cell>
          <cell r="D93" t="str">
            <v>51.11.01</v>
          </cell>
          <cell r="E93">
            <v>762</v>
          </cell>
          <cell r="G93" t="str">
            <v>I023</v>
          </cell>
          <cell r="H93" t="str">
            <v>INTRASCO KILAT, PT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O93" t="str">
            <v>POS NERACA</v>
          </cell>
          <cell r="R93">
            <v>1021000</v>
          </cell>
          <cell r="T93">
            <v>1021000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E93" t="str">
            <v>L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C94" t="str">
            <v>CM/00046/K/01/02/BTG</v>
          </cell>
          <cell r="D94" t="str">
            <v>54.11.01</v>
          </cell>
          <cell r="E94">
            <v>748</v>
          </cell>
          <cell r="G94" t="str">
            <v>9200050</v>
          </cell>
          <cell r="H94" t="str">
            <v>ROHMAD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O94" t="str">
            <v>POS NERACA</v>
          </cell>
          <cell r="S94">
            <v>8934400</v>
          </cell>
          <cell r="T94">
            <v>8934400</v>
          </cell>
          <cell r="V94" t="str">
            <v>KIE 00758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E94" t="str">
            <v>L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C95" t="str">
            <v>CM/00046/K/01/02/BTG</v>
          </cell>
          <cell r="D95" t="str">
            <v>54.11.01</v>
          </cell>
          <cell r="E95">
            <v>748</v>
          </cell>
          <cell r="G95" t="str">
            <v>9200050</v>
          </cell>
          <cell r="H95" t="str">
            <v>ROHMAD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O95" t="str">
            <v>POS NERACA</v>
          </cell>
          <cell r="R95">
            <v>8934400</v>
          </cell>
          <cell r="T95">
            <v>8934400</v>
          </cell>
          <cell r="V95" t="str">
            <v>KIE 00758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E95" t="str">
            <v>L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C96" t="str">
            <v>CM/00047/K/01/02/BTG</v>
          </cell>
          <cell r="D96" t="str">
            <v>54.11.01</v>
          </cell>
          <cell r="E96">
            <v>748</v>
          </cell>
          <cell r="G96" t="str">
            <v>8502574</v>
          </cell>
          <cell r="H96" t="str">
            <v>ANGGORO P.Y, IR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O96" t="str">
            <v>POS NERACA</v>
          </cell>
          <cell r="S96">
            <v>200000</v>
          </cell>
          <cell r="T96">
            <v>200000</v>
          </cell>
          <cell r="V96" t="str">
            <v>KIE 00758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E96" t="str">
            <v>L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C97" t="str">
            <v>CM/00047/K/01/02/BTG</v>
          </cell>
          <cell r="D97" t="str">
            <v>54.11.01</v>
          </cell>
          <cell r="E97">
            <v>748</v>
          </cell>
          <cell r="G97" t="str">
            <v>8502574</v>
          </cell>
          <cell r="H97" t="str">
            <v>ANGGORO P.Y, IR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O97" t="str">
            <v>POS NERACA</v>
          </cell>
          <cell r="R97">
            <v>200000</v>
          </cell>
          <cell r="T97">
            <v>200000</v>
          </cell>
          <cell r="V97" t="str">
            <v>KIE 00758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E97" t="str">
            <v>L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C98" t="str">
            <v>CM/00048/V/01/02/BTG</v>
          </cell>
          <cell r="D98" t="str">
            <v>51.11.01</v>
          </cell>
          <cell r="E98">
            <v>749</v>
          </cell>
          <cell r="G98" t="str">
            <v>C021</v>
          </cell>
          <cell r="H98" t="str">
            <v>CIPTA NIAGA, PT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O98" t="str">
            <v>POS NERACA</v>
          </cell>
          <cell r="S98">
            <v>470335272</v>
          </cell>
          <cell r="T98">
            <v>470335272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E98" t="str">
            <v>L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C99" t="str">
            <v>CM/00048/V/01/02/BTG</v>
          </cell>
          <cell r="D99" t="str">
            <v>51.11.01</v>
          </cell>
          <cell r="E99">
            <v>749</v>
          </cell>
          <cell r="G99" t="str">
            <v>C021</v>
          </cell>
          <cell r="H99" t="str">
            <v>CIPTA NIAGA, PT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O99" t="str">
            <v>POS NERACA</v>
          </cell>
          <cell r="R99">
            <v>470335272</v>
          </cell>
          <cell r="T99">
            <v>470335272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E99" t="str">
            <v>L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G100" t="str">
            <v>K026</v>
          </cell>
          <cell r="H100" t="str">
            <v>KANTOR PELAYANAN PAJAK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O100" t="str">
            <v>POS NERACA</v>
          </cell>
          <cell r="S100">
            <v>1699008</v>
          </cell>
          <cell r="T100">
            <v>1699008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E100" t="str">
            <v>L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G101" t="str">
            <v>K026</v>
          </cell>
          <cell r="H101" t="str">
            <v>KANTOR PELAYANAN PAJAK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O101" t="str">
            <v>POS NERACA</v>
          </cell>
          <cell r="R101">
            <v>1699008</v>
          </cell>
          <cell r="T101">
            <v>1699008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E101" t="str">
            <v>L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G102" t="str">
            <v>A011</v>
          </cell>
          <cell r="H102" t="str">
            <v>ARKO MANDIRI, CV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O102" t="str">
            <v>POS NERACA</v>
          </cell>
          <cell r="S102">
            <v>8146734</v>
          </cell>
          <cell r="T102">
            <v>8146734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E102" t="str">
            <v>L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G103" t="str">
            <v>A011</v>
          </cell>
          <cell r="H103" t="str">
            <v>ARKO MANDIRI, CV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O103" t="str">
            <v>POS NERACA</v>
          </cell>
          <cell r="R103">
            <v>8146734</v>
          </cell>
          <cell r="T103">
            <v>8146734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E103" t="str">
            <v>L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G104" t="str">
            <v>K040</v>
          </cell>
          <cell r="H104" t="str">
            <v>KARYAWAN PT. KIE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O104" t="str">
            <v>POS NERACA</v>
          </cell>
          <cell r="S104">
            <v>2225000</v>
          </cell>
          <cell r="T104">
            <v>2225000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E104" t="str">
            <v>L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G105" t="str">
            <v>K040</v>
          </cell>
          <cell r="H105" t="str">
            <v>KARYAWAN PT. KIE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O105" t="str">
            <v>POS NERACA</v>
          </cell>
          <cell r="R105">
            <v>2225000</v>
          </cell>
          <cell r="T105">
            <v>2225000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E105" t="str">
            <v>L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G106" t="str">
            <v>K040</v>
          </cell>
          <cell r="H106" t="str">
            <v>KARYAWAN PT. KIE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O106" t="str">
            <v>POS NERACA</v>
          </cell>
          <cell r="S106">
            <v>90845512</v>
          </cell>
          <cell r="T106">
            <v>90845512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E106" t="str">
            <v>L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G107" t="str">
            <v>K040</v>
          </cell>
          <cell r="H107" t="str">
            <v>KARYAWAN PT. KIE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O107" t="str">
            <v>POS NERACA</v>
          </cell>
          <cell r="R107">
            <v>90845512</v>
          </cell>
          <cell r="T107">
            <v>90845512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E107" t="str">
            <v>L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G108" t="str">
            <v>A073</v>
          </cell>
          <cell r="H108" t="str">
            <v>ABU NAIM, DRS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O108" t="str">
            <v>POS NERACA</v>
          </cell>
          <cell r="S108">
            <v>1763400</v>
          </cell>
          <cell r="T108">
            <v>1763400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E108" t="str">
            <v>L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G109" t="str">
            <v>A073</v>
          </cell>
          <cell r="H109" t="str">
            <v>ABU NAIM, DRS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O109" t="str">
            <v>POS NERACA</v>
          </cell>
          <cell r="R109">
            <v>1763400</v>
          </cell>
          <cell r="T109">
            <v>1763400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E109" t="str">
            <v>L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G110" t="str">
            <v>7900076</v>
          </cell>
          <cell r="H110" t="str">
            <v>IDA WAHAB, DRA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O110" t="str">
            <v>POS NERACA</v>
          </cell>
          <cell r="S110">
            <v>783700</v>
          </cell>
          <cell r="T110">
            <v>783700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E110" t="str">
            <v>L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G111" t="str">
            <v>7900076</v>
          </cell>
          <cell r="H111" t="str">
            <v>IDA WAHAB, DRA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O111" t="str">
            <v>POS NERACA</v>
          </cell>
          <cell r="R111">
            <v>783700</v>
          </cell>
          <cell r="T111">
            <v>783700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E111" t="str">
            <v>L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G112" t="str">
            <v>D001</v>
          </cell>
          <cell r="H112" t="str">
            <v>DAUN BUAH,PT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O112" t="str">
            <v>POS NERACA</v>
          </cell>
          <cell r="S112">
            <v>1840000</v>
          </cell>
          <cell r="T112">
            <v>1840000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E112" t="str">
            <v>L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G113" t="str">
            <v>D001</v>
          </cell>
          <cell r="H113" t="str">
            <v>DAUN BUAH,PT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O113" t="str">
            <v>POS NERACA</v>
          </cell>
          <cell r="R113">
            <v>1840000</v>
          </cell>
          <cell r="T113">
            <v>1840000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E113" t="str">
            <v>L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G114" t="str">
            <v>K040</v>
          </cell>
          <cell r="H114" t="str">
            <v>KARYAWAN PT. KIE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O114" t="str">
            <v>POS NERACA</v>
          </cell>
          <cell r="S114">
            <v>8245100</v>
          </cell>
          <cell r="T114">
            <v>8245100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E114" t="str">
            <v>L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G115" t="str">
            <v>K040</v>
          </cell>
          <cell r="H115" t="str">
            <v>KARYAWAN PT. KIE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O115" t="str">
            <v>POS NERACA</v>
          </cell>
          <cell r="R115">
            <v>8245100</v>
          </cell>
          <cell r="T115">
            <v>8245100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E115" t="str">
            <v>L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G116" t="str">
            <v>A011</v>
          </cell>
          <cell r="H116" t="str">
            <v>ARKO MANDIRI, CV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O116" t="str">
            <v>POS NERACA</v>
          </cell>
          <cell r="S116">
            <v>622250</v>
          </cell>
          <cell r="T116">
            <v>622250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E116" t="str">
            <v>L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G117" t="str">
            <v>A011</v>
          </cell>
          <cell r="H117" t="str">
            <v>ARKO MANDIRI, CV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O117" t="str">
            <v>POS NERACA</v>
          </cell>
          <cell r="R117">
            <v>622250</v>
          </cell>
          <cell r="T117">
            <v>622250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E117" t="str">
            <v>L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G118" t="str">
            <v>Y003</v>
          </cell>
          <cell r="H118" t="str">
            <v>YAYASAN T.H.T - PKT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O118" t="str">
            <v>POS NERACA</v>
          </cell>
          <cell r="S118">
            <v>125000</v>
          </cell>
          <cell r="T118">
            <v>125000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E118" t="str">
            <v>L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G119" t="str">
            <v>Y003</v>
          </cell>
          <cell r="H119" t="str">
            <v>YAYASAN T.H.T - PKT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O119" t="str">
            <v>POS NERACA</v>
          </cell>
          <cell r="R119">
            <v>125000</v>
          </cell>
          <cell r="T119">
            <v>125000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E119" t="str">
            <v>L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G120" t="str">
            <v>B044</v>
          </cell>
          <cell r="H120" t="str">
            <v>BOPPK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O120" t="str">
            <v>POS NERACA</v>
          </cell>
          <cell r="S120">
            <v>150500</v>
          </cell>
          <cell r="T120">
            <v>150500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E120" t="str">
            <v>L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G121" t="str">
            <v>B044</v>
          </cell>
          <cell r="H121" t="str">
            <v>BOPPK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O121" t="str">
            <v>POS NERACA</v>
          </cell>
          <cell r="R121">
            <v>150500</v>
          </cell>
          <cell r="T121">
            <v>150500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E121" t="str">
            <v>L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G122" t="str">
            <v>N004</v>
          </cell>
          <cell r="H122" t="str">
            <v>NUSANTARA JAYA, CV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O122" t="str">
            <v>POS NERACA</v>
          </cell>
          <cell r="S122">
            <v>377517018</v>
          </cell>
          <cell r="T122">
            <v>377517018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E122" t="str">
            <v>L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G123" t="str">
            <v>N004</v>
          </cell>
          <cell r="H123" t="str">
            <v>NUSANTARA JAYA, CV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O123" t="str">
            <v>POS NERACA</v>
          </cell>
          <cell r="R123">
            <v>377517018</v>
          </cell>
          <cell r="T123">
            <v>377517018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E123" t="str">
            <v>L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G124" t="str">
            <v>8301406</v>
          </cell>
          <cell r="H124" t="str">
            <v>PIUS ENOS ROPA, DRS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O124" t="str">
            <v>POS NERACA</v>
          </cell>
          <cell r="S124">
            <v>8229750</v>
          </cell>
          <cell r="T124">
            <v>8229750</v>
          </cell>
          <cell r="V124" t="str">
            <v>KIE 00759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E124" t="str">
            <v>L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G125" t="str">
            <v>8301406</v>
          </cell>
          <cell r="H125" t="str">
            <v>PIUS ENOS ROPA, DRS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O125" t="str">
            <v>POS NERACA</v>
          </cell>
          <cell r="R125">
            <v>8229750</v>
          </cell>
          <cell r="T125">
            <v>8229750</v>
          </cell>
          <cell r="V125" t="str">
            <v>KIE 00759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E125" t="str">
            <v>L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G126" t="str">
            <v>9300089</v>
          </cell>
          <cell r="H126" t="str">
            <v>SUMARJI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O126" t="str">
            <v>POS NERACA</v>
          </cell>
          <cell r="S126">
            <v>750000</v>
          </cell>
          <cell r="T126">
            <v>750000</v>
          </cell>
          <cell r="V126" t="str">
            <v>KIE 00759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E126" t="str">
            <v>L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G127" t="str">
            <v>9300089</v>
          </cell>
          <cell r="H127" t="str">
            <v>SUMARJI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O127" t="str">
            <v>POS NERACA</v>
          </cell>
          <cell r="R127">
            <v>750000</v>
          </cell>
          <cell r="T127">
            <v>750000</v>
          </cell>
          <cell r="V127" t="str">
            <v>KIE 00759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E127" t="str">
            <v>L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G128" t="str">
            <v>D001</v>
          </cell>
          <cell r="H128" t="str">
            <v>DAUN BUAH,PT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O128" t="str">
            <v>POS NERACA</v>
          </cell>
          <cell r="S128">
            <v>678150</v>
          </cell>
          <cell r="T128">
            <v>678150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E128" t="str">
            <v>L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G129" t="str">
            <v>D001</v>
          </cell>
          <cell r="H129" t="str">
            <v>DAUN BUAH,PT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O129" t="str">
            <v>POS NERACA</v>
          </cell>
          <cell r="R129">
            <v>678150</v>
          </cell>
          <cell r="T129">
            <v>678150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E129" t="str">
            <v>L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G130" t="str">
            <v>8602714</v>
          </cell>
          <cell r="H130" t="str">
            <v>ALI HERNOWO, SH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O130" t="str">
            <v>POS NERACA</v>
          </cell>
          <cell r="S130">
            <v>9000000</v>
          </cell>
          <cell r="T130">
            <v>9000000</v>
          </cell>
          <cell r="V130" t="str">
            <v>KIE 00760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E130" t="str">
            <v>L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G131" t="str">
            <v>8602714</v>
          </cell>
          <cell r="H131" t="str">
            <v>ALI HERNOWO, SH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O131" t="str">
            <v>POS NERACA</v>
          </cell>
          <cell r="R131">
            <v>9000000</v>
          </cell>
          <cell r="T131">
            <v>9000000</v>
          </cell>
          <cell r="V131" t="str">
            <v>KIE 00760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E131" t="str">
            <v>L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G132" t="str">
            <v>P030</v>
          </cell>
          <cell r="H132" t="str">
            <v>PERSADA DATU KALTIM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O132" t="str">
            <v>POS NERACA</v>
          </cell>
          <cell r="S132">
            <v>2851484</v>
          </cell>
          <cell r="T132">
            <v>2851484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E132" t="str">
            <v>L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G133" t="str">
            <v>P030</v>
          </cell>
          <cell r="H133" t="str">
            <v>PERSADA DATU KALTIM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O133" t="str">
            <v>POS NERACA</v>
          </cell>
          <cell r="R133">
            <v>2851484</v>
          </cell>
          <cell r="T133">
            <v>2851484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E133" t="str">
            <v>L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G134" t="str">
            <v>K016</v>
          </cell>
          <cell r="H134" t="str">
            <v>KALTIM ADVENTURE, PT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O134" t="str">
            <v>POS NERACA</v>
          </cell>
          <cell r="S134">
            <v>2751203</v>
          </cell>
          <cell r="T134">
            <v>2751203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E134" t="str">
            <v>L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G135" t="str">
            <v>K016</v>
          </cell>
          <cell r="H135" t="str">
            <v>KALTIM ADVENTURE, PT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O135" t="str">
            <v>POS NERACA</v>
          </cell>
          <cell r="R135">
            <v>2751203</v>
          </cell>
          <cell r="T135">
            <v>2751203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E135" t="str">
            <v>L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G136" t="str">
            <v>K018</v>
          </cell>
          <cell r="H136" t="str">
            <v>KARINDO, PT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O136" t="str">
            <v>POS NERACA</v>
          </cell>
          <cell r="S136">
            <v>10350000</v>
          </cell>
          <cell r="T136">
            <v>10350000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E136" t="str">
            <v>L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G137" t="str">
            <v>K018</v>
          </cell>
          <cell r="H137" t="str">
            <v>KARINDO, PT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O137" t="str">
            <v>POS NERACA</v>
          </cell>
          <cell r="R137">
            <v>10350000</v>
          </cell>
          <cell r="T137">
            <v>10350000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E137" t="str">
            <v>L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G138" t="str">
            <v>K016</v>
          </cell>
          <cell r="H138" t="str">
            <v>KALTIM ADVENTURE, PT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O138" t="str">
            <v>POS NERACA</v>
          </cell>
          <cell r="S138">
            <v>2346430</v>
          </cell>
          <cell r="T138">
            <v>2346430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E138" t="str">
            <v>L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G139" t="str">
            <v>K016</v>
          </cell>
          <cell r="H139" t="str">
            <v>KALTIM ADVENTURE, PT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O139" t="str">
            <v>POS NERACA</v>
          </cell>
          <cell r="R139">
            <v>2346430</v>
          </cell>
          <cell r="T139">
            <v>2346430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E139" t="str">
            <v>L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G140" t="str">
            <v>K048</v>
          </cell>
          <cell r="H140" t="str">
            <v>KALTIM SATRIA SAMUDERA, PT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O140" t="str">
            <v>POS NERACA</v>
          </cell>
          <cell r="S140">
            <v>1249034</v>
          </cell>
          <cell r="T140">
            <v>1249034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E140" t="str">
            <v>L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G141" t="str">
            <v>K048</v>
          </cell>
          <cell r="H141" t="str">
            <v>KALTIM SATRIA SAMUDERA, PT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O141" t="str">
            <v>POS NERACA</v>
          </cell>
          <cell r="R141">
            <v>1249034</v>
          </cell>
          <cell r="T141">
            <v>1249034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E141" t="str">
            <v>L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G142" t="str">
            <v>K048</v>
          </cell>
          <cell r="H142" t="str">
            <v>KALTIM SATRIA SAMUDERA, PT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O142" t="str">
            <v>POS NERACA</v>
          </cell>
          <cell r="S142">
            <v>1413084</v>
          </cell>
          <cell r="T142">
            <v>1413084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E142" t="str">
            <v>L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G143" t="str">
            <v>K048</v>
          </cell>
          <cell r="H143" t="str">
            <v>KALTIM SATRIA SAMUDERA, PT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O143" t="str">
            <v>POS NERACA</v>
          </cell>
          <cell r="R143">
            <v>1413084</v>
          </cell>
          <cell r="T143">
            <v>1413084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E143" t="str">
            <v>L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G144" t="str">
            <v>K048</v>
          </cell>
          <cell r="H144" t="str">
            <v>KALTIM SATRIA SAMUDERA, PT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O144" t="str">
            <v>POS NERACA</v>
          </cell>
          <cell r="S144">
            <v>1054978</v>
          </cell>
          <cell r="T144">
            <v>1054978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E144" t="str">
            <v>L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G145" t="str">
            <v>K048</v>
          </cell>
          <cell r="H145" t="str">
            <v>KALTIM SATRIA SAMUDERA, PT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O145" t="str">
            <v>POS NERACA</v>
          </cell>
          <cell r="R145">
            <v>1054978</v>
          </cell>
          <cell r="T145">
            <v>1054978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E145" t="str">
            <v>L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G146" t="str">
            <v>S044</v>
          </cell>
          <cell r="H146" t="str">
            <v>SUMBER MUTIARA PRIMA, PT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O146" t="str">
            <v>POS NERACA</v>
          </cell>
          <cell r="S146">
            <v>1960000</v>
          </cell>
          <cell r="T146">
            <v>1960000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E146" t="str">
            <v>L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G147" t="str">
            <v>S044</v>
          </cell>
          <cell r="H147" t="str">
            <v>SUMBER MUTIARA PRIMA, PT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O147" t="str">
            <v>POS NERACA</v>
          </cell>
          <cell r="R147">
            <v>1960000</v>
          </cell>
          <cell r="T147">
            <v>1960000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E147" t="str">
            <v>L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G148" t="str">
            <v>K027</v>
          </cell>
          <cell r="H148" t="str">
            <v>KOPERASI KARY.PT.KIE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O148" t="str">
            <v>POS NERACA</v>
          </cell>
          <cell r="S148">
            <v>4241525</v>
          </cell>
          <cell r="T148">
            <v>4241525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E148" t="str">
            <v>L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G149" t="str">
            <v>K027</v>
          </cell>
          <cell r="H149" t="str">
            <v>KOPERASI KARY.PT.KIE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O149" t="str">
            <v>POS NERACA</v>
          </cell>
          <cell r="R149">
            <v>4241525</v>
          </cell>
          <cell r="T149">
            <v>4241525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E149" t="str">
            <v>L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G150" t="str">
            <v>K027</v>
          </cell>
          <cell r="H150" t="str">
            <v>KOPERASI KARY.PT.KIE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O150" t="str">
            <v>POS NERACA</v>
          </cell>
          <cell r="S150">
            <v>91743690</v>
          </cell>
          <cell r="T150">
            <v>91743690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E150" t="str">
            <v>L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G151" t="str">
            <v>K027</v>
          </cell>
          <cell r="H151" t="str">
            <v>KOPERASI KARY.PT.KIE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O151" t="str">
            <v>POS NERACA</v>
          </cell>
          <cell r="R151">
            <v>91743690</v>
          </cell>
          <cell r="T151">
            <v>91743690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E151" t="str">
            <v>L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G152" t="str">
            <v>K016</v>
          </cell>
          <cell r="H152" t="str">
            <v>KALTIM ADVENTURE, PT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O152" t="str">
            <v>POS NERACA</v>
          </cell>
          <cell r="S152">
            <v>3911503</v>
          </cell>
          <cell r="T152">
            <v>3911503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E152" t="str">
            <v>L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G153" t="str">
            <v>K016</v>
          </cell>
          <cell r="H153" t="str">
            <v>KALTIM ADVENTURE, PT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O153" t="str">
            <v>POS NERACA</v>
          </cell>
          <cell r="R153">
            <v>3911503</v>
          </cell>
          <cell r="T153">
            <v>3911503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E153" t="str">
            <v>L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G154" t="str">
            <v>A004</v>
          </cell>
          <cell r="H154" t="str">
            <v>ASURANSI TENAGA KERJA, PT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O154" t="str">
            <v>POS NERACA</v>
          </cell>
          <cell r="S154">
            <v>5131995</v>
          </cell>
          <cell r="T154">
            <v>5131995</v>
          </cell>
          <cell r="V154" t="str">
            <v>BT 562167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E154" t="str">
            <v>L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G155" t="str">
            <v>A004</v>
          </cell>
          <cell r="H155" t="str">
            <v>ASURANSI TENAGA KERJA, PT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O155" t="str">
            <v>POS NERACA</v>
          </cell>
          <cell r="R155">
            <v>5131995</v>
          </cell>
          <cell r="T155">
            <v>5131995</v>
          </cell>
          <cell r="V155" t="str">
            <v>BT 562167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E155" t="str">
            <v>L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G156" t="str">
            <v>KK-0072</v>
          </cell>
          <cell r="H156" t="str">
            <v>S U G E N G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O156" t="str">
            <v>POS NERACA</v>
          </cell>
          <cell r="S156">
            <v>597500</v>
          </cell>
          <cell r="T156">
            <v>597500</v>
          </cell>
          <cell r="V156" t="str">
            <v>KIE 00760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E156" t="str">
            <v>L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G157" t="str">
            <v>KK-0072</v>
          </cell>
          <cell r="H157" t="str">
            <v>S U G E N G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O157" t="str">
            <v>POS NERACA</v>
          </cell>
          <cell r="R157">
            <v>597500</v>
          </cell>
          <cell r="T157">
            <v>597500</v>
          </cell>
          <cell r="V157" t="str">
            <v>KIE 00760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E157" t="str">
            <v>L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G158" t="str">
            <v>K026</v>
          </cell>
          <cell r="H158" t="str">
            <v>KANTOR PELAYANAN PAJAK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O158" t="str">
            <v>POS NERACA</v>
          </cell>
          <cell r="S158">
            <v>20524850</v>
          </cell>
          <cell r="T158">
            <v>20524850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E158" t="str">
            <v>L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G159" t="str">
            <v>K026</v>
          </cell>
          <cell r="H159" t="str">
            <v>KANTOR PELAYANAN PAJAK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O159" t="str">
            <v>POS NERACA</v>
          </cell>
          <cell r="R159">
            <v>20524850</v>
          </cell>
          <cell r="T159">
            <v>20524850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E159" t="str">
            <v>L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G160" t="str">
            <v>KK-0075</v>
          </cell>
          <cell r="H160" t="str">
            <v>B A I A Q I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O160" t="str">
            <v>POS NERACA</v>
          </cell>
          <cell r="S160">
            <v>320000</v>
          </cell>
          <cell r="T160">
            <v>320000</v>
          </cell>
          <cell r="V160" t="str">
            <v>KIE 00760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E160" t="str">
            <v>L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G161" t="str">
            <v>KK-0075</v>
          </cell>
          <cell r="H161" t="str">
            <v>B A I A Q I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O161" t="str">
            <v>POS NERACA</v>
          </cell>
          <cell r="R161">
            <v>320000</v>
          </cell>
          <cell r="T161">
            <v>320000</v>
          </cell>
          <cell r="V161" t="str">
            <v>KIE 00760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E161" t="str">
            <v>L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G162" t="str">
            <v>K027</v>
          </cell>
          <cell r="H162" t="str">
            <v>KOPERASI KARY.PT.KIE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O162" t="str">
            <v>POS NERACA</v>
          </cell>
          <cell r="S162">
            <v>485400</v>
          </cell>
          <cell r="T162">
            <v>485400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E162" t="str">
            <v>L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G163" t="str">
            <v>K027</v>
          </cell>
          <cell r="H163" t="str">
            <v>KOPERASI KARY.PT.KIE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O163" t="str">
            <v>POS NERACA</v>
          </cell>
          <cell r="R163">
            <v>485400</v>
          </cell>
          <cell r="T163">
            <v>485400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E163" t="str">
            <v>L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G164" t="str">
            <v>K027</v>
          </cell>
          <cell r="H164" t="str">
            <v>KOPERASI KARY.PT.KIE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O164" t="str">
            <v>POS NERACA</v>
          </cell>
          <cell r="S164">
            <v>1750000</v>
          </cell>
          <cell r="T164">
            <v>1750000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E164" t="str">
            <v>L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G165" t="str">
            <v>K027</v>
          </cell>
          <cell r="H165" t="str">
            <v>KOPERASI KARY.PT.KIE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O165" t="str">
            <v>POS NERACA</v>
          </cell>
          <cell r="R165">
            <v>1750000</v>
          </cell>
          <cell r="T165">
            <v>1750000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E165" t="str">
            <v>L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G166" t="str">
            <v>8602714</v>
          </cell>
          <cell r="H166" t="str">
            <v>ALI HERNOWO, SH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O166" t="str">
            <v>POS NERACA</v>
          </cell>
          <cell r="S166">
            <v>5214800</v>
          </cell>
          <cell r="T166">
            <v>5214800</v>
          </cell>
          <cell r="V166" t="str">
            <v>KIE 00760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E166" t="str">
            <v>L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G167" t="str">
            <v>8602714</v>
          </cell>
          <cell r="H167" t="str">
            <v>ALI HERNOWO, SH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O167" t="str">
            <v>POS NERACA</v>
          </cell>
          <cell r="R167">
            <v>5214800</v>
          </cell>
          <cell r="T167">
            <v>5214800</v>
          </cell>
          <cell r="V167" t="str">
            <v>KIE 00760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E167" t="str">
            <v>L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G168" t="str">
            <v>K027</v>
          </cell>
          <cell r="H168" t="str">
            <v>KOPERASI KARY.PT.KIE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O168" t="str">
            <v>POS NERACA</v>
          </cell>
          <cell r="S168">
            <v>5500000</v>
          </cell>
          <cell r="T168">
            <v>5500000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E168" t="str">
            <v>L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G169" t="str">
            <v>K027</v>
          </cell>
          <cell r="H169" t="str">
            <v>KOPERASI KARY.PT.KIE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O169" t="str">
            <v>POS NERACA</v>
          </cell>
          <cell r="R169">
            <v>5500000</v>
          </cell>
          <cell r="T169">
            <v>5500000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E169" t="str">
            <v>L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G170" t="str">
            <v>K027</v>
          </cell>
          <cell r="H170" t="str">
            <v>KOPERASI KARY.PT.KIE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O170" t="str">
            <v>POS NERACA</v>
          </cell>
          <cell r="S170">
            <v>5500000</v>
          </cell>
          <cell r="T170">
            <v>5500000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E170" t="str">
            <v>L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G171" t="str">
            <v>K027</v>
          </cell>
          <cell r="H171" t="str">
            <v>KOPERASI KARY.PT.KIE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O171" t="str">
            <v>POS NERACA</v>
          </cell>
          <cell r="R171">
            <v>5500000</v>
          </cell>
          <cell r="T171">
            <v>5500000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E171" t="str">
            <v>L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G172" t="str">
            <v>S045</v>
          </cell>
          <cell r="H172" t="str">
            <v>SEPKAR KIE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O172" t="str">
            <v>POS NERACA</v>
          </cell>
          <cell r="S172">
            <v>122000</v>
          </cell>
          <cell r="T172">
            <v>122000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E172" t="str">
            <v>L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G173" t="str">
            <v>S045</v>
          </cell>
          <cell r="H173" t="str">
            <v>SEPKAR KIE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O173" t="str">
            <v>POS NERACA</v>
          </cell>
          <cell r="R173">
            <v>122000</v>
          </cell>
          <cell r="T173">
            <v>122000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E173" t="str">
            <v>L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G174" t="str">
            <v>K027</v>
          </cell>
          <cell r="H174" t="str">
            <v>KOPERASI KARY.PT.KIE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O174" t="str">
            <v>POS NERACA</v>
          </cell>
          <cell r="S174">
            <v>5500000</v>
          </cell>
          <cell r="T174">
            <v>5500000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E174" t="str">
            <v>L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G175" t="str">
            <v>K027</v>
          </cell>
          <cell r="H175" t="str">
            <v>KOPERASI KARY.PT.KIE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O175" t="str">
            <v>POS NERACA</v>
          </cell>
          <cell r="R175">
            <v>5500000</v>
          </cell>
          <cell r="T175">
            <v>5500000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E175" t="str">
            <v>L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G176" t="str">
            <v>K027</v>
          </cell>
          <cell r="H176" t="str">
            <v>KOPERASI KARY.PT.KIE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O176" t="str">
            <v>POS NERACA</v>
          </cell>
          <cell r="S176">
            <v>1890000</v>
          </cell>
          <cell r="T176">
            <v>1890000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E176" t="str">
            <v>L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G177" t="str">
            <v>K027</v>
          </cell>
          <cell r="H177" t="str">
            <v>KOPERASI KARY.PT.KIE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O177" t="str">
            <v>POS NERACA</v>
          </cell>
          <cell r="R177">
            <v>1890000</v>
          </cell>
          <cell r="T177">
            <v>1890000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E177" t="str">
            <v>L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G178" t="str">
            <v>K027</v>
          </cell>
          <cell r="H178" t="str">
            <v>KOPERASI KARY.PT.KIE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O178" t="str">
            <v>POS NERACA</v>
          </cell>
          <cell r="S178">
            <v>2015700</v>
          </cell>
          <cell r="T178">
            <v>2015700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E178" t="str">
            <v>L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G179" t="str">
            <v>K027</v>
          </cell>
          <cell r="H179" t="str">
            <v>KOPERASI KARY.PT.KIE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O179" t="str">
            <v>POS NERACA</v>
          </cell>
          <cell r="R179">
            <v>2015700</v>
          </cell>
          <cell r="T179">
            <v>2015700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E179" t="str">
            <v>L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G180" t="str">
            <v>K016</v>
          </cell>
          <cell r="H180" t="str">
            <v>KALTIM ADVENTURE, PT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O180" t="str">
            <v>POS NERACA</v>
          </cell>
          <cell r="S180">
            <v>1896900</v>
          </cell>
          <cell r="T180">
            <v>1896900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E180" t="str">
            <v>L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G181" t="str">
            <v>K016</v>
          </cell>
          <cell r="H181" t="str">
            <v>KALTIM ADVENTURE, PT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O181" t="str">
            <v>POS NERACA</v>
          </cell>
          <cell r="R181">
            <v>1896900</v>
          </cell>
          <cell r="T181">
            <v>1896900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E181" t="str">
            <v>L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G182" t="str">
            <v>K005</v>
          </cell>
          <cell r="H182" t="str">
            <v>KALTIM MULTI BOGA UTAMA, PT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O182" t="str">
            <v>POS NERACA</v>
          </cell>
          <cell r="S182">
            <v>15600000</v>
          </cell>
          <cell r="T182">
            <v>15600000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E182" t="str">
            <v>L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G183" t="str">
            <v>K005</v>
          </cell>
          <cell r="H183" t="str">
            <v>KALTIM MULTI BOGA UTAMA, PT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O183" t="str">
            <v>POS NERACA</v>
          </cell>
          <cell r="R183">
            <v>15600000</v>
          </cell>
          <cell r="T183">
            <v>15600000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E183" t="str">
            <v>L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G184" t="str">
            <v>8602714</v>
          </cell>
          <cell r="H184" t="str">
            <v>ALI HERNOWO, SH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O184" t="str">
            <v>POS NERACA</v>
          </cell>
          <cell r="S184">
            <v>237500000</v>
          </cell>
          <cell r="T184">
            <v>237500000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E184" t="str">
            <v>L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G185" t="str">
            <v>8602714</v>
          </cell>
          <cell r="H185" t="str">
            <v>ALI HERNOWO, SH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O185" t="str">
            <v>POS NERACA</v>
          </cell>
          <cell r="R185">
            <v>237500000</v>
          </cell>
          <cell r="T185">
            <v>237500000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E185" t="str">
            <v>L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G186" t="str">
            <v>K005</v>
          </cell>
          <cell r="H186" t="str">
            <v>KALTIM MULTI BOGA UTAMA, PT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O186" t="str">
            <v>POS NERACA</v>
          </cell>
          <cell r="S186">
            <v>423500</v>
          </cell>
          <cell r="T186">
            <v>423500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E186" t="str">
            <v>L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G187" t="str">
            <v>K005</v>
          </cell>
          <cell r="H187" t="str">
            <v>KALTIM MULTI BOGA UTAMA, PT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O187" t="str">
            <v>POS NERACA</v>
          </cell>
          <cell r="R187">
            <v>423500</v>
          </cell>
          <cell r="T187">
            <v>423500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E187" t="str">
            <v>L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G188" t="str">
            <v>9100035</v>
          </cell>
          <cell r="H188" t="str">
            <v>SUDARMANTO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O188" t="str">
            <v>POS NERACA</v>
          </cell>
          <cell r="S188">
            <v>990000</v>
          </cell>
          <cell r="T188">
            <v>990000</v>
          </cell>
          <cell r="V188" t="str">
            <v>CDU 820151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E188" t="str">
            <v>L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G189" t="str">
            <v>9100035</v>
          </cell>
          <cell r="H189" t="str">
            <v>SUDARMANTO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O189" t="str">
            <v>POS NERACA</v>
          </cell>
          <cell r="R189">
            <v>990000</v>
          </cell>
          <cell r="T189">
            <v>990000</v>
          </cell>
          <cell r="V189" t="str">
            <v>CDU 820151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E189" t="str">
            <v>L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G190" t="str">
            <v>K048</v>
          </cell>
          <cell r="H190" t="str">
            <v>KALTIM SATRIA SAMUDERA, PT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O190" t="str">
            <v>POS NERACA</v>
          </cell>
          <cell r="S190">
            <v>1347722</v>
          </cell>
          <cell r="T190">
            <v>1347722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E190" t="str">
            <v>L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G191" t="str">
            <v>K048</v>
          </cell>
          <cell r="H191" t="str">
            <v>KALTIM SATRIA SAMUDERA, PT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O191" t="str">
            <v>POS NERACA</v>
          </cell>
          <cell r="R191">
            <v>1347722</v>
          </cell>
          <cell r="T191">
            <v>1347722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E191" t="str">
            <v>L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G192" t="str">
            <v>8602714</v>
          </cell>
          <cell r="H192" t="str">
            <v>ALI HERNOWO, SH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O192" t="str">
            <v>POS NERACA</v>
          </cell>
          <cell r="S192">
            <v>30000000</v>
          </cell>
          <cell r="T192">
            <v>30000000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E192" t="str">
            <v>L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G193" t="str">
            <v>8602714</v>
          </cell>
          <cell r="H193" t="str">
            <v>ALI HERNOWO, SH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O193" t="str">
            <v>POS NERACA</v>
          </cell>
          <cell r="R193">
            <v>30000000</v>
          </cell>
          <cell r="T193">
            <v>30000000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E193" t="str">
            <v>L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G194" t="str">
            <v>K048</v>
          </cell>
          <cell r="H194" t="str">
            <v>KALTIM SATRIA SAMUDERA, PT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O194" t="str">
            <v>POS NERACA</v>
          </cell>
          <cell r="S194">
            <v>1392301</v>
          </cell>
          <cell r="T194">
            <v>1392301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E194" t="str">
            <v>L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G195" t="str">
            <v>K048</v>
          </cell>
          <cell r="H195" t="str">
            <v>KALTIM SATRIA SAMUDERA, PT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O195" t="str">
            <v>POS NERACA</v>
          </cell>
          <cell r="R195">
            <v>1392301</v>
          </cell>
          <cell r="T195">
            <v>1392301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E195" t="str">
            <v>L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G196" t="str">
            <v>8301406</v>
          </cell>
          <cell r="H196" t="str">
            <v>PIUS ENOS ROPA, DRS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O196" t="str">
            <v>POS NERACA</v>
          </cell>
          <cell r="S196">
            <v>5993344</v>
          </cell>
          <cell r="T196">
            <v>5993344</v>
          </cell>
          <cell r="V196" t="str">
            <v>KIE 00761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E196" t="str">
            <v>L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G197" t="str">
            <v>8301406</v>
          </cell>
          <cell r="H197" t="str">
            <v>PIUS ENOS ROPA, DRS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O197" t="str">
            <v>POS NERACA</v>
          </cell>
          <cell r="R197">
            <v>5993344</v>
          </cell>
          <cell r="T197">
            <v>5993344</v>
          </cell>
          <cell r="V197" t="str">
            <v>KIE 00761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E197" t="str">
            <v>L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G198" t="str">
            <v>8502574</v>
          </cell>
          <cell r="H198" t="str">
            <v>ANGGORO P.Y, IR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O198" t="str">
            <v>POS NERACA</v>
          </cell>
          <cell r="S198">
            <v>2528622</v>
          </cell>
          <cell r="T198">
            <v>2528622</v>
          </cell>
          <cell r="V198" t="str">
            <v>CDU 870452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E198" t="str">
            <v>L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G199" t="str">
            <v>8502574</v>
          </cell>
          <cell r="H199" t="str">
            <v>ANGGORO P.Y, IR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O199" t="str">
            <v>POS NERACA</v>
          </cell>
          <cell r="R199">
            <v>2528622</v>
          </cell>
          <cell r="T199">
            <v>2528622</v>
          </cell>
          <cell r="V199" t="str">
            <v>CDU 870452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E199" t="str">
            <v>L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G200" t="str">
            <v>K016</v>
          </cell>
          <cell r="H200" t="str">
            <v>KALTIM ADVENTURE, PT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O200" t="str">
            <v>POS NERACA</v>
          </cell>
          <cell r="S200">
            <v>1173215</v>
          </cell>
          <cell r="T200">
            <v>1173215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E200" t="str">
            <v>L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G201" t="str">
            <v>K016</v>
          </cell>
          <cell r="H201" t="str">
            <v>KALTIM ADVENTURE, PT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O201" t="str">
            <v>POS NERACA</v>
          </cell>
          <cell r="R201">
            <v>1173215</v>
          </cell>
          <cell r="T201">
            <v>1173215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E201" t="str">
            <v>L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G202" t="str">
            <v>D029</v>
          </cell>
          <cell r="H202" t="str">
            <v>DAPAN &amp; T.H.T  PT. KIE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O202" t="str">
            <v>POS NERACA</v>
          </cell>
          <cell r="S202">
            <v>292788</v>
          </cell>
          <cell r="T202">
            <v>292788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E202" t="str">
            <v>L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G203" t="str">
            <v>D029</v>
          </cell>
          <cell r="H203" t="str">
            <v>DAPAN &amp; T.H.T  PT. KIE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O203" t="str">
            <v>POS NERACA</v>
          </cell>
          <cell r="R203">
            <v>292788</v>
          </cell>
          <cell r="T203">
            <v>292788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E203" t="str">
            <v>L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G204" t="str">
            <v>S018</v>
          </cell>
          <cell r="H204" t="str">
            <v>SWASTIKA, CV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O204" t="str">
            <v>POS NERACA</v>
          </cell>
          <cell r="S204">
            <v>20712650</v>
          </cell>
          <cell r="T204">
            <v>20712650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E204" t="str">
            <v>L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G205" t="str">
            <v>S018</v>
          </cell>
          <cell r="H205" t="str">
            <v>SWASTIKA, CV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O205" t="str">
            <v>POS NERACA</v>
          </cell>
          <cell r="R205">
            <v>20712650</v>
          </cell>
          <cell r="T205">
            <v>20712650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E205" t="str">
            <v>L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G206" t="str">
            <v>K027</v>
          </cell>
          <cell r="H206" t="str">
            <v>KOPERASI KARY.PT.KIE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O206" t="str">
            <v>POS NERACA</v>
          </cell>
          <cell r="S206">
            <v>220000</v>
          </cell>
          <cell r="T206">
            <v>220000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E206" t="str">
            <v>L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G207" t="str">
            <v>K027</v>
          </cell>
          <cell r="H207" t="str">
            <v>KOPERASI KARY.PT.KIE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O207" t="str">
            <v>POS NERACA</v>
          </cell>
          <cell r="R207">
            <v>220000</v>
          </cell>
          <cell r="T207">
            <v>220000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E207" t="str">
            <v>L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G208" t="str">
            <v>9200073</v>
          </cell>
          <cell r="H208" t="str">
            <v>DJOKO SUSILO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O208" t="str">
            <v>POS NERACA</v>
          </cell>
          <cell r="S208">
            <v>1892110</v>
          </cell>
          <cell r="T208">
            <v>1892110</v>
          </cell>
          <cell r="V208" t="str">
            <v>KIE 00762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E208" t="str">
            <v>L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G209" t="str">
            <v>9200073</v>
          </cell>
          <cell r="H209" t="str">
            <v>DJOKO SUSILO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O209" t="str">
            <v>POS NERACA</v>
          </cell>
          <cell r="R209">
            <v>1892110</v>
          </cell>
          <cell r="T209">
            <v>1892110</v>
          </cell>
          <cell r="V209" t="str">
            <v>KIE 00762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E209" t="str">
            <v>L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G210" t="str">
            <v>K027</v>
          </cell>
          <cell r="H210" t="str">
            <v>KOPERASI KARY.PT.KIE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O210" t="str">
            <v>POS NERACA</v>
          </cell>
          <cell r="S210">
            <v>690250</v>
          </cell>
          <cell r="T210">
            <v>690250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E210" t="str">
            <v>L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G211" t="str">
            <v>K027</v>
          </cell>
          <cell r="H211" t="str">
            <v>KOPERASI KARY.PT.KIE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O211" t="str">
            <v>POS NERACA</v>
          </cell>
          <cell r="R211">
            <v>690250</v>
          </cell>
          <cell r="T211">
            <v>690250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E211" t="str">
            <v>L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G212" t="str">
            <v>8502574</v>
          </cell>
          <cell r="H212" t="str">
            <v>ANGGORO P.Y, IR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O212" t="str">
            <v>POS NERACA</v>
          </cell>
          <cell r="S212">
            <v>2745600</v>
          </cell>
          <cell r="T212">
            <v>2745600</v>
          </cell>
          <cell r="V212" t="str">
            <v>CDU 870453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E212" t="str">
            <v>L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G213" t="str">
            <v>8502574</v>
          </cell>
          <cell r="H213" t="str">
            <v>ANGGORO P.Y, IR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O213" t="str">
            <v>POS NERACA</v>
          </cell>
          <cell r="R213">
            <v>2745600</v>
          </cell>
          <cell r="T213">
            <v>2745600</v>
          </cell>
          <cell r="V213" t="str">
            <v>CDU 870453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E213" t="str">
            <v>L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G214" t="str">
            <v>U009</v>
          </cell>
          <cell r="H214" t="str">
            <v>UD. MUMPUNI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O214" t="str">
            <v>POS NERACA</v>
          </cell>
          <cell r="S214">
            <v>572000</v>
          </cell>
          <cell r="T214">
            <v>572000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E214" t="str">
            <v>L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G215" t="str">
            <v>U009</v>
          </cell>
          <cell r="H215" t="str">
            <v>UD. MUMPUNI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O215" t="str">
            <v>POS NERACA</v>
          </cell>
          <cell r="R215">
            <v>572000</v>
          </cell>
          <cell r="T215">
            <v>572000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E215" t="str">
            <v>L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G216" t="str">
            <v>9200073</v>
          </cell>
          <cell r="H216" t="str">
            <v>DJOKO SUSILO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O216" t="str">
            <v>POS NERACA</v>
          </cell>
          <cell r="S216">
            <v>1174026</v>
          </cell>
          <cell r="T216">
            <v>1174026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E216" t="str">
            <v>L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G217" t="str">
            <v>9200073</v>
          </cell>
          <cell r="H217" t="str">
            <v>DJOKO SUSILO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O217" t="str">
            <v>POS NERACA</v>
          </cell>
          <cell r="R217">
            <v>1174026</v>
          </cell>
          <cell r="T217">
            <v>1174026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E217" t="str">
            <v>L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G218" t="str">
            <v>K016</v>
          </cell>
          <cell r="H218" t="str">
            <v>KALTIM ADVENTURE, PT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O218" t="str">
            <v>POS NERACA</v>
          </cell>
          <cell r="S218">
            <v>2751203</v>
          </cell>
          <cell r="T218">
            <v>2751203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E218" t="str">
            <v>L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G219" t="str">
            <v>K016</v>
          </cell>
          <cell r="H219" t="str">
            <v>KALTIM ADVENTURE, PT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O219" t="str">
            <v>POS NERACA</v>
          </cell>
          <cell r="R219">
            <v>2751203</v>
          </cell>
          <cell r="T219">
            <v>2751203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E219" t="str">
            <v>L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G220" t="str">
            <v>8602714</v>
          </cell>
          <cell r="H220" t="str">
            <v>ALI HERNOWO, SH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O220" t="str">
            <v>POS NERACA</v>
          </cell>
          <cell r="S220">
            <v>850000</v>
          </cell>
          <cell r="T220">
            <v>850000</v>
          </cell>
          <cell r="V220" t="str">
            <v>CDU 870454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E220" t="str">
            <v>L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G221" t="str">
            <v>8602714</v>
          </cell>
          <cell r="H221" t="str">
            <v>ALI HERNOWO, SH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O221" t="str">
            <v>POS NERACA</v>
          </cell>
          <cell r="R221">
            <v>850000</v>
          </cell>
          <cell r="T221">
            <v>850000</v>
          </cell>
          <cell r="V221" t="str">
            <v>CDU 870454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E221" t="str">
            <v>L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G222" t="str">
            <v>8401891</v>
          </cell>
          <cell r="H222" t="str">
            <v>SYAMSUDDIN YUNUS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O222" t="str">
            <v>POS NERACA</v>
          </cell>
          <cell r="S222">
            <v>900000</v>
          </cell>
          <cell r="T222">
            <v>900000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E222" t="str">
            <v>L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G223" t="str">
            <v>8401891</v>
          </cell>
          <cell r="H223" t="str">
            <v>SYAMSUDDIN YUNUS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O223" t="str">
            <v>POS NERACA</v>
          </cell>
          <cell r="R223">
            <v>900000</v>
          </cell>
          <cell r="T223">
            <v>900000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E223" t="str">
            <v>L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G224" t="str">
            <v>8602714</v>
          </cell>
          <cell r="H224" t="str">
            <v>ALI HERNOWO, SH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O224" t="str">
            <v>POS NERACA</v>
          </cell>
          <cell r="S224">
            <v>1590000</v>
          </cell>
          <cell r="T224">
            <v>1590000</v>
          </cell>
          <cell r="V224" t="str">
            <v>CDU 870455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E224" t="str">
            <v>L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G225" t="str">
            <v>8602714</v>
          </cell>
          <cell r="H225" t="str">
            <v>ALI HERNOWO, SH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O225" t="str">
            <v>POS NERACA</v>
          </cell>
          <cell r="R225">
            <v>1590000</v>
          </cell>
          <cell r="T225">
            <v>1590000</v>
          </cell>
          <cell r="V225" t="str">
            <v>CDU 870455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E225" t="str">
            <v>L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G226" t="str">
            <v>K027</v>
          </cell>
          <cell r="H226" t="str">
            <v>KOPERASI KARY.PT.KIE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O226" t="str">
            <v>POS NERACA</v>
          </cell>
          <cell r="S226">
            <v>79980000</v>
          </cell>
          <cell r="T226">
            <v>79980000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E226" t="str">
            <v>L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G227" t="str">
            <v>K027</v>
          </cell>
          <cell r="H227" t="str">
            <v>KOPERASI KARY.PT.KIE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O227" t="str">
            <v>POS NERACA</v>
          </cell>
          <cell r="R227">
            <v>79980000</v>
          </cell>
          <cell r="T227">
            <v>79980000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E227" t="str">
            <v>L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G228" t="str">
            <v>S027</v>
          </cell>
          <cell r="H228" t="str">
            <v>SOPPENG INDAH, UD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O228" t="str">
            <v>POS NERACA</v>
          </cell>
          <cell r="S228">
            <v>594000</v>
          </cell>
          <cell r="T228">
            <v>594000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E228" t="str">
            <v>L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G229" t="str">
            <v>S027</v>
          </cell>
          <cell r="H229" t="str">
            <v>SOPPENG INDAH, UD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O229" t="str">
            <v>POS NERACA</v>
          </cell>
          <cell r="R229">
            <v>594000</v>
          </cell>
          <cell r="T229">
            <v>594000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E229" t="str">
            <v>L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G230" t="str">
            <v>P044</v>
          </cell>
          <cell r="H230" t="str">
            <v>PIK - KIE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O230" t="str">
            <v>POS NERACA</v>
          </cell>
          <cell r="S230">
            <v>2212500</v>
          </cell>
          <cell r="T230">
            <v>2212500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E230" t="str">
            <v>L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G231" t="str">
            <v>P044</v>
          </cell>
          <cell r="H231" t="str">
            <v>PIK - KIE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O231" t="str">
            <v>POS NERACA</v>
          </cell>
          <cell r="R231">
            <v>2212500</v>
          </cell>
          <cell r="T231">
            <v>2212500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E231" t="str">
            <v>L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G232" t="str">
            <v>K040</v>
          </cell>
          <cell r="H232" t="str">
            <v>KARYAWAN PT. KIE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O232" t="str">
            <v>POS NERACA</v>
          </cell>
          <cell r="S232">
            <v>2345000</v>
          </cell>
          <cell r="T232">
            <v>2345000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E232" t="str">
            <v>L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G233" t="str">
            <v>K040</v>
          </cell>
          <cell r="H233" t="str">
            <v>KARYAWAN PT. KIE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O233" t="str">
            <v>POS NERACA</v>
          </cell>
          <cell r="R233">
            <v>2345000</v>
          </cell>
          <cell r="T233">
            <v>2345000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E233" t="str">
            <v>L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G234" t="str">
            <v>8602714</v>
          </cell>
          <cell r="H234" t="str">
            <v>ALI HERNOWO, SH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O234" t="str">
            <v>POS NERACA</v>
          </cell>
          <cell r="S234">
            <v>500000</v>
          </cell>
          <cell r="T234">
            <v>500000</v>
          </cell>
          <cell r="V234" t="str">
            <v>KIE 00746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E234" t="str">
            <v>L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G235" t="str">
            <v>8602714</v>
          </cell>
          <cell r="H235" t="str">
            <v>ALI HERNOWO, SH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O235" t="str">
            <v>POS NERACA</v>
          </cell>
          <cell r="R235">
            <v>500000</v>
          </cell>
          <cell r="T235">
            <v>500000</v>
          </cell>
          <cell r="V235" t="str">
            <v>KIE 00746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E235" t="str">
            <v>L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G236" t="str">
            <v>K027</v>
          </cell>
          <cell r="H236" t="str">
            <v>KOPERASI KARY.PT.KIE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O236" t="str">
            <v>POS NERACA</v>
          </cell>
          <cell r="S236">
            <v>79980000</v>
          </cell>
          <cell r="T236">
            <v>79980000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E236" t="str">
            <v>L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G237" t="str">
            <v>K027</v>
          </cell>
          <cell r="H237" t="str">
            <v>KOPERASI KARY.PT.KIE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O237" t="str">
            <v>POS NERACA</v>
          </cell>
          <cell r="R237">
            <v>79980000</v>
          </cell>
          <cell r="T237">
            <v>79980000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E237" t="str">
            <v>L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G238" t="str">
            <v>P005</v>
          </cell>
          <cell r="H238" t="str">
            <v>PBM KAD, PT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O238" t="str">
            <v>POS NERACA</v>
          </cell>
          <cell r="S238">
            <v>24534976</v>
          </cell>
          <cell r="T238">
            <v>24534976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E238" t="str">
            <v>L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G239" t="str">
            <v>P005</v>
          </cell>
          <cell r="H239" t="str">
            <v>PBM KAD, PT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O239" t="str">
            <v>POS NERACA</v>
          </cell>
          <cell r="R239">
            <v>24534976</v>
          </cell>
          <cell r="T239">
            <v>24534976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E239" t="str">
            <v>L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G240" t="str">
            <v>P005</v>
          </cell>
          <cell r="H240" t="str">
            <v>PBM KAD, PT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O240" t="str">
            <v>POS NERACA</v>
          </cell>
          <cell r="S240">
            <v>3354875</v>
          </cell>
          <cell r="T240">
            <v>3354875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E240" t="str">
            <v>L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G241" t="str">
            <v>P005</v>
          </cell>
          <cell r="H241" t="str">
            <v>PBM KAD, PT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O241" t="str">
            <v>POS NERACA</v>
          </cell>
          <cell r="R241">
            <v>3354875</v>
          </cell>
          <cell r="T241">
            <v>3354875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E241" t="str">
            <v>L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G242" t="str">
            <v>P005</v>
          </cell>
          <cell r="H242" t="str">
            <v>PBM KAD, PT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O242" t="str">
            <v>POS NERACA</v>
          </cell>
          <cell r="S242">
            <v>2476750</v>
          </cell>
          <cell r="T242">
            <v>2476750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E242" t="str">
            <v>L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G243" t="str">
            <v>P005</v>
          </cell>
          <cell r="H243" t="str">
            <v>PBM KAD, PT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O243" t="str">
            <v>POS NERACA</v>
          </cell>
          <cell r="R243">
            <v>2476750</v>
          </cell>
          <cell r="T243">
            <v>2476750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E243" t="str">
            <v>L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G244" t="str">
            <v>8100413</v>
          </cell>
          <cell r="H244" t="str">
            <v>IR.REVENSI SITOMPUL, MM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O244" t="str">
            <v>POS NERACA</v>
          </cell>
          <cell r="S244">
            <v>7328000</v>
          </cell>
          <cell r="T244">
            <v>7328000</v>
          </cell>
          <cell r="V244" t="str">
            <v>KIE 00763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E244" t="str">
            <v>L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G245" t="str">
            <v>8100413</v>
          </cell>
          <cell r="H245" t="str">
            <v>IR.REVENSI SITOMPUL, MM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O245" t="str">
            <v>POS NERACA</v>
          </cell>
          <cell r="R245">
            <v>7328000</v>
          </cell>
          <cell r="T245">
            <v>7328000</v>
          </cell>
          <cell r="V245" t="str">
            <v>KIE 00763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E245" t="str">
            <v>L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G246" t="str">
            <v>K027</v>
          </cell>
          <cell r="H246" t="str">
            <v>KOPERASI KARY.PT.KIE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O246" t="str">
            <v>POS NERACA</v>
          </cell>
          <cell r="S246">
            <v>4070000</v>
          </cell>
          <cell r="T246">
            <v>4070000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E246" t="str">
            <v>L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G247" t="str">
            <v>K027</v>
          </cell>
          <cell r="H247" t="str">
            <v>KOPERASI KARY.PT.KIE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O247" t="str">
            <v>POS NERACA</v>
          </cell>
          <cell r="R247">
            <v>4070000</v>
          </cell>
          <cell r="T247">
            <v>4070000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E247" t="str">
            <v>L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G248" t="str">
            <v>9100002</v>
          </cell>
          <cell r="H248" t="str">
            <v>SANHARI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O248" t="str">
            <v>POS NERACA</v>
          </cell>
          <cell r="S248">
            <v>7642000</v>
          </cell>
          <cell r="T248">
            <v>7642000</v>
          </cell>
          <cell r="V248" t="str">
            <v>KIE 00763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E248" t="str">
            <v>L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G249" t="str">
            <v>9100002</v>
          </cell>
          <cell r="H249" t="str">
            <v>SANHARI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O249" t="str">
            <v>POS NERACA</v>
          </cell>
          <cell r="R249">
            <v>7642000</v>
          </cell>
          <cell r="T249">
            <v>7642000</v>
          </cell>
          <cell r="V249" t="str">
            <v>KIE 00763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E249" t="str">
            <v>L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G250" t="str">
            <v>8502574</v>
          </cell>
          <cell r="H250" t="str">
            <v>ANGGORO P.Y, IR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O250" t="str">
            <v>POS NERACA</v>
          </cell>
          <cell r="S250">
            <v>500000</v>
          </cell>
          <cell r="T250">
            <v>500000</v>
          </cell>
          <cell r="V250" t="str">
            <v>KIE 00764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E250" t="str">
            <v>L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G251" t="str">
            <v>8502574</v>
          </cell>
          <cell r="H251" t="str">
            <v>ANGGORO P.Y, IR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O251" t="str">
            <v>POS NERACA</v>
          </cell>
          <cell r="R251">
            <v>500000</v>
          </cell>
          <cell r="T251">
            <v>500000</v>
          </cell>
          <cell r="V251" t="str">
            <v>KIE 00764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E251" t="str">
            <v>L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G252" t="str">
            <v>K027</v>
          </cell>
          <cell r="H252" t="str">
            <v>KOPERASI KARY.PT.KIE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O252" t="str">
            <v>POS NERACA</v>
          </cell>
          <cell r="S252">
            <v>4208500</v>
          </cell>
          <cell r="T252">
            <v>4208500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E252" t="str">
            <v>L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G253" t="str">
            <v>K027</v>
          </cell>
          <cell r="H253" t="str">
            <v>KOPERASI KARY.PT.KIE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O253" t="str">
            <v>POS NERACA</v>
          </cell>
          <cell r="R253">
            <v>4208500</v>
          </cell>
          <cell r="T253">
            <v>4208500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E253" t="str">
            <v>L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G254" t="str">
            <v>8602714</v>
          </cell>
          <cell r="H254" t="str">
            <v>ALI HERNOWO, SH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O254" t="str">
            <v>POS NERACA</v>
          </cell>
          <cell r="S254">
            <v>3529260</v>
          </cell>
          <cell r="T254">
            <v>3529260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E254" t="str">
            <v>L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G255" t="str">
            <v>8602714</v>
          </cell>
          <cell r="H255" t="str">
            <v>ALI HERNOWO, SH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O255" t="str">
            <v>POS NERACA</v>
          </cell>
          <cell r="R255">
            <v>3529260</v>
          </cell>
          <cell r="T255">
            <v>3529260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E255" t="str">
            <v>L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G256" t="str">
            <v>K027</v>
          </cell>
          <cell r="H256" t="str">
            <v>KOPERASI KARY.PT.KIE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O256" t="str">
            <v>POS NERACA</v>
          </cell>
          <cell r="S256">
            <v>1170000</v>
          </cell>
          <cell r="T256">
            <v>1170000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E256" t="str">
            <v>L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G257" t="str">
            <v>K027</v>
          </cell>
          <cell r="H257" t="str">
            <v>KOPERASI KARY.PT.KIE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O257" t="str">
            <v>POS NERACA</v>
          </cell>
          <cell r="R257">
            <v>1170000</v>
          </cell>
          <cell r="T257">
            <v>1170000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E257" t="str">
            <v>L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G258" t="str">
            <v>8602714</v>
          </cell>
          <cell r="H258" t="str">
            <v>ALI HERNOWO, SH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O258" t="str">
            <v>POS NERACA</v>
          </cell>
          <cell r="S258">
            <v>18500000</v>
          </cell>
          <cell r="T258">
            <v>18500000</v>
          </cell>
          <cell r="V258" t="str">
            <v>KIE 00764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E258" t="str">
            <v>L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G259" t="str">
            <v>8602714</v>
          </cell>
          <cell r="H259" t="str">
            <v>ALI HERNOWO, SH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O259" t="str">
            <v>POS NERACA</v>
          </cell>
          <cell r="R259">
            <v>18500000</v>
          </cell>
          <cell r="T259">
            <v>18500000</v>
          </cell>
          <cell r="V259" t="str">
            <v>KIE 00764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E259" t="str">
            <v>L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G260" t="str">
            <v>K027</v>
          </cell>
          <cell r="H260" t="str">
            <v>KOPERASI KARY.PT.KIE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O260" t="str">
            <v>POS NERACA</v>
          </cell>
          <cell r="S260">
            <v>2294500</v>
          </cell>
          <cell r="T260">
            <v>2294500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E260" t="str">
            <v>L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G261" t="str">
            <v>K027</v>
          </cell>
          <cell r="H261" t="str">
            <v>KOPERASI KARY.PT.KIE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O261" t="str">
            <v>POS NERACA</v>
          </cell>
          <cell r="R261">
            <v>2294500</v>
          </cell>
          <cell r="T261">
            <v>2294500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E261" t="str">
            <v>L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G262" t="str">
            <v>K027</v>
          </cell>
          <cell r="H262" t="str">
            <v>KOPERASI KARY.PT.KIE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O262" t="str">
            <v>POS NERACA</v>
          </cell>
          <cell r="S262">
            <v>76637211</v>
          </cell>
          <cell r="T262">
            <v>76637211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E262" t="str">
            <v>L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G263" t="str">
            <v>K027</v>
          </cell>
          <cell r="H263" t="str">
            <v>KOPERASI KARY.PT.KIE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O263" t="str">
            <v>POS NERACA</v>
          </cell>
          <cell r="R263">
            <v>76637211</v>
          </cell>
          <cell r="T263">
            <v>76637211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E263" t="str">
            <v>L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G264" t="str">
            <v>P044</v>
          </cell>
          <cell r="H264" t="str">
            <v>PIK - KIE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O264" t="str">
            <v>POS NERACA</v>
          </cell>
          <cell r="S264">
            <v>3210000</v>
          </cell>
          <cell r="T264">
            <v>3210000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E264" t="str">
            <v>L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G265" t="str">
            <v>P044</v>
          </cell>
          <cell r="H265" t="str">
            <v>PIK - KIE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O265" t="str">
            <v>POS NERACA</v>
          </cell>
          <cell r="R265">
            <v>3210000</v>
          </cell>
          <cell r="T265">
            <v>3210000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E265" t="str">
            <v>L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G266" t="str">
            <v>K016</v>
          </cell>
          <cell r="H266" t="str">
            <v>KALTIM ADVENTURE, PT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O266" t="str">
            <v>POS NERACA</v>
          </cell>
          <cell r="S266">
            <v>2269200</v>
          </cell>
          <cell r="T266">
            <v>2269200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E266" t="str">
            <v>L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G267" t="str">
            <v>K016</v>
          </cell>
          <cell r="H267" t="str">
            <v>KALTIM ADVENTURE, PT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O267" t="str">
            <v>POS NERACA</v>
          </cell>
          <cell r="R267">
            <v>2269200</v>
          </cell>
          <cell r="T267">
            <v>2269200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E267" t="str">
            <v>L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G268" t="str">
            <v>K016</v>
          </cell>
          <cell r="H268" t="str">
            <v>KALTIM ADVENTURE, PT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O268" t="str">
            <v>POS NERACA</v>
          </cell>
          <cell r="S268">
            <v>2053800</v>
          </cell>
          <cell r="T268">
            <v>2053800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E268" t="str">
            <v>L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G269" t="str">
            <v>K016</v>
          </cell>
          <cell r="H269" t="str">
            <v>KALTIM ADVENTURE, PT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O269" t="str">
            <v>POS NERACA</v>
          </cell>
          <cell r="R269">
            <v>2053800</v>
          </cell>
          <cell r="T269">
            <v>2053800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E269" t="str">
            <v>L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G270" t="str">
            <v>K007</v>
          </cell>
          <cell r="H270" t="str">
            <v>KALTIM NUSA ETIKA, PT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O270" t="str">
            <v>POS NERACA</v>
          </cell>
          <cell r="S270">
            <v>2352800</v>
          </cell>
          <cell r="T270">
            <v>2352800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E270" t="str">
            <v>L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G271" t="str">
            <v>K007</v>
          </cell>
          <cell r="H271" t="str">
            <v>KALTIM NUSA ETIKA, PT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O271" t="str">
            <v>POS NERACA</v>
          </cell>
          <cell r="R271">
            <v>2352800</v>
          </cell>
          <cell r="T271">
            <v>2352800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E271" t="str">
            <v>L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G272" t="str">
            <v>E002</v>
          </cell>
          <cell r="H272" t="str">
            <v>EDTNA NUSA PRIMA, CV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O272" t="str">
            <v>POS NERACA</v>
          </cell>
          <cell r="S272">
            <v>4500000</v>
          </cell>
          <cell r="T272">
            <v>4500000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E272" t="str">
            <v>L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G273" t="str">
            <v>E002</v>
          </cell>
          <cell r="H273" t="str">
            <v>EDTNA NUSA PRIMA, CV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O273" t="str">
            <v>POS NERACA</v>
          </cell>
          <cell r="R273">
            <v>4500000</v>
          </cell>
          <cell r="T273">
            <v>4500000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E273" t="str">
            <v>L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G274" t="str">
            <v>U009</v>
          </cell>
          <cell r="H274" t="str">
            <v>UD. MUMPUNI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O274" t="str">
            <v>POS NERACA</v>
          </cell>
          <cell r="S274">
            <v>966625</v>
          </cell>
          <cell r="T274">
            <v>966625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E274" t="str">
            <v>L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G275" t="str">
            <v>U009</v>
          </cell>
          <cell r="H275" t="str">
            <v>UD. MUMPUNI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O275" t="str">
            <v>POS NERACA</v>
          </cell>
          <cell r="R275">
            <v>966625</v>
          </cell>
          <cell r="T275">
            <v>966625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E275" t="str">
            <v>L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G276" t="str">
            <v>B040</v>
          </cell>
          <cell r="H276" t="str">
            <v>BINTANG SINTUK HOTEL, PT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O276" t="str">
            <v>POS NERACA</v>
          </cell>
          <cell r="S276">
            <v>15469169</v>
          </cell>
          <cell r="T276">
            <v>15469169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E276" t="str">
            <v>L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G277" t="str">
            <v>B040</v>
          </cell>
          <cell r="H277" t="str">
            <v>BINTANG SINTUK HOTEL, PT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O277" t="str">
            <v>POS NERACA</v>
          </cell>
          <cell r="R277">
            <v>15469169</v>
          </cell>
          <cell r="T277">
            <v>15469169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E277" t="str">
            <v>L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G278" t="str">
            <v>R014</v>
          </cell>
          <cell r="H278" t="str">
            <v>RODA MAS, UD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O278" t="str">
            <v>POS NERACA</v>
          </cell>
          <cell r="S278">
            <v>1100000</v>
          </cell>
          <cell r="T278">
            <v>1100000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E278" t="str">
            <v>L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G279" t="str">
            <v>R014</v>
          </cell>
          <cell r="H279" t="str">
            <v>RODA MAS, UD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O279" t="str">
            <v>POS NERACA</v>
          </cell>
          <cell r="R279">
            <v>1100000</v>
          </cell>
          <cell r="T279">
            <v>1100000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E279" t="str">
            <v>L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G280" t="str">
            <v>S028</v>
          </cell>
          <cell r="H280" t="str">
            <v>SEHAT JAYA TAYLOR, CV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O280" t="str">
            <v>POS NERACA</v>
          </cell>
          <cell r="S280">
            <v>1470000</v>
          </cell>
          <cell r="T280">
            <v>1470000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E280" t="str">
            <v>L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G281" t="str">
            <v>S028</v>
          </cell>
          <cell r="H281" t="str">
            <v>SEHAT JAYA TAYLOR, CV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O281" t="str">
            <v>POS NERACA</v>
          </cell>
          <cell r="R281">
            <v>1470000</v>
          </cell>
          <cell r="T281">
            <v>1470000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E281" t="str">
            <v>L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G282" t="str">
            <v>S045</v>
          </cell>
          <cell r="H282" t="str">
            <v>SEPKAR KIE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O282" t="str">
            <v>POS NERACA</v>
          </cell>
          <cell r="S282">
            <v>126000</v>
          </cell>
          <cell r="T282">
            <v>126000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E282" t="str">
            <v>L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G283" t="str">
            <v>S045</v>
          </cell>
          <cell r="H283" t="str">
            <v>SEPKAR KIE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O283" t="str">
            <v>POS NERACA</v>
          </cell>
          <cell r="R283">
            <v>126000</v>
          </cell>
          <cell r="T283">
            <v>126000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E283" t="str">
            <v>L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G284" t="str">
            <v>9400094</v>
          </cell>
          <cell r="H284" t="str">
            <v>DARYADIE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O284" t="str">
            <v>POS NERACA</v>
          </cell>
          <cell r="S284">
            <v>1042400</v>
          </cell>
          <cell r="T284">
            <v>1042400</v>
          </cell>
          <cell r="V284" t="str">
            <v>KIE 00752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E284" t="str">
            <v>L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G285" t="str">
            <v>9400094</v>
          </cell>
          <cell r="H285" t="str">
            <v>DARYADIE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O285" t="str">
            <v>POS NERACA</v>
          </cell>
          <cell r="R285">
            <v>1042400</v>
          </cell>
          <cell r="T285">
            <v>1042400</v>
          </cell>
          <cell r="V285" t="str">
            <v>KIE 00752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E285" t="str">
            <v>L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G286" t="str">
            <v>8502574</v>
          </cell>
          <cell r="H286" t="str">
            <v>ANGGORO P.Y, IR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O286" t="str">
            <v>POS NERACA</v>
          </cell>
          <cell r="S286">
            <v>1042618</v>
          </cell>
          <cell r="T286">
            <v>1042618</v>
          </cell>
          <cell r="V286" t="str">
            <v>CDU 870224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E286" t="str">
            <v>L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G287" t="str">
            <v>8502574</v>
          </cell>
          <cell r="H287" t="str">
            <v>ANGGORO P.Y, IR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O287" t="str">
            <v>POS NERACA</v>
          </cell>
          <cell r="R287">
            <v>1042618</v>
          </cell>
          <cell r="T287">
            <v>1042618</v>
          </cell>
          <cell r="V287" t="str">
            <v>CDU 870224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E287" t="str">
            <v>L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G288" t="str">
            <v>D029</v>
          </cell>
          <cell r="H288" t="str">
            <v>DAPAN &amp; T.H.T  PT. KIE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O288" t="str">
            <v>POS NERACA</v>
          </cell>
          <cell r="S288">
            <v>438588</v>
          </cell>
          <cell r="T288">
            <v>438588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E288" t="str">
            <v>L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G289" t="str">
            <v>D029</v>
          </cell>
          <cell r="H289" t="str">
            <v>DAPAN &amp; T.H.T  PT. KIE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O289" t="str">
            <v>POS NERACA</v>
          </cell>
          <cell r="R289">
            <v>438588</v>
          </cell>
          <cell r="T289">
            <v>438588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E289" t="str">
            <v>L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G290" t="str">
            <v>D029</v>
          </cell>
          <cell r="H290" t="str">
            <v>DAPAN &amp; T.H.T  PT. KIE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O290" t="str">
            <v>POS NERACA</v>
          </cell>
          <cell r="S290">
            <v>9335388</v>
          </cell>
          <cell r="T290">
            <v>9335388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E290" t="str">
            <v>L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G291" t="str">
            <v>D029</v>
          </cell>
          <cell r="H291" t="str">
            <v>DAPAN &amp; T.H.T  PT. KIE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O291" t="str">
            <v>POS NERACA</v>
          </cell>
          <cell r="R291">
            <v>9335388</v>
          </cell>
          <cell r="T291">
            <v>9335388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E291" t="str">
            <v>L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G292" t="str">
            <v>K027</v>
          </cell>
          <cell r="H292" t="str">
            <v>KOPERASI KARY.PT.KIE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O292" t="str">
            <v>POS NERACA</v>
          </cell>
          <cell r="S292">
            <v>79980000</v>
          </cell>
          <cell r="T292">
            <v>79980000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E292" t="str">
            <v>L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G293" t="str">
            <v>K027</v>
          </cell>
          <cell r="H293" t="str">
            <v>KOPERASI KARY.PT.KIE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O293" t="str">
            <v>POS NERACA</v>
          </cell>
          <cell r="R293">
            <v>79980000</v>
          </cell>
          <cell r="T293">
            <v>79980000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E293" t="str">
            <v>L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G294" t="str">
            <v>9100007</v>
          </cell>
          <cell r="H294" t="str">
            <v>MUSTAMAR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O294" t="str">
            <v>POS NERACA</v>
          </cell>
          <cell r="S294">
            <v>500000</v>
          </cell>
          <cell r="T294">
            <v>500000</v>
          </cell>
          <cell r="V294" t="str">
            <v>KIE 00749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E294" t="str">
            <v>L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G295" t="str">
            <v>9100007</v>
          </cell>
          <cell r="H295" t="str">
            <v>MUSTAMAR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O295" t="str">
            <v>POS NERACA</v>
          </cell>
          <cell r="R295">
            <v>500000</v>
          </cell>
          <cell r="T295">
            <v>500000</v>
          </cell>
          <cell r="V295" t="str">
            <v>KIE 00749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E295" t="str">
            <v>L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G296" t="str">
            <v>K026</v>
          </cell>
          <cell r="H296" t="str">
            <v>KANTOR PELAYANAN PAJAK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O296" t="str">
            <v>POS NERACA</v>
          </cell>
          <cell r="S296">
            <v>4561938</v>
          </cell>
          <cell r="T296">
            <v>4561938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E296" t="str">
            <v>L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G297" t="str">
            <v>K026</v>
          </cell>
          <cell r="H297" t="str">
            <v>KANTOR PELAYANAN PAJAK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O297" t="str">
            <v>POS NERACA</v>
          </cell>
          <cell r="R297">
            <v>4561938</v>
          </cell>
          <cell r="T297">
            <v>4561938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E297" t="str">
            <v>L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G298" t="str">
            <v>K026</v>
          </cell>
          <cell r="H298" t="str">
            <v>KANTOR PELAYANAN PAJAK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O298" t="str">
            <v>POS NERACA</v>
          </cell>
          <cell r="S298">
            <v>996464</v>
          </cell>
          <cell r="T298">
            <v>996464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E298" t="str">
            <v>L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G299" t="str">
            <v>K026</v>
          </cell>
          <cell r="H299" t="str">
            <v>KANTOR PELAYANAN PAJAK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O299" t="str">
            <v>POS NERACA</v>
          </cell>
          <cell r="R299">
            <v>996464</v>
          </cell>
          <cell r="T299">
            <v>996464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E299" t="str">
            <v>L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G300" t="str">
            <v>P005</v>
          </cell>
          <cell r="H300" t="str">
            <v>PBM KAD, PT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O300" t="str">
            <v>POS NERACA</v>
          </cell>
          <cell r="S300">
            <v>2731251</v>
          </cell>
          <cell r="T300">
            <v>2731251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E300" t="str">
            <v>L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G301" t="str">
            <v>P005</v>
          </cell>
          <cell r="H301" t="str">
            <v>PBM KAD, PT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O301" t="str">
            <v>POS NERACA</v>
          </cell>
          <cell r="R301">
            <v>2731251</v>
          </cell>
          <cell r="T301">
            <v>2731251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E301" t="str">
            <v>L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G302" t="str">
            <v>K027</v>
          </cell>
          <cell r="H302" t="str">
            <v>KOPERASI KARY.PT.KIE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O302" t="str">
            <v>POS NERACA</v>
          </cell>
          <cell r="S302">
            <v>36072191</v>
          </cell>
          <cell r="T302">
            <v>36072191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E302" t="str">
            <v>L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G303" t="str">
            <v>K027</v>
          </cell>
          <cell r="H303" t="str">
            <v>KOPERASI KARY.PT.KIE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O303" t="str">
            <v>POS NERACA</v>
          </cell>
          <cell r="R303">
            <v>36072191</v>
          </cell>
          <cell r="T303">
            <v>36072191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E303" t="str">
            <v>L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G304" t="str">
            <v>K005</v>
          </cell>
          <cell r="H304" t="str">
            <v>KALTIM MULTI BOGA UTAMA, PT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O304" t="str">
            <v>POS NERACA</v>
          </cell>
          <cell r="S304">
            <v>10379000</v>
          </cell>
          <cell r="T304">
            <v>10379000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E304" t="str">
            <v>L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G305" t="str">
            <v>K005</v>
          </cell>
          <cell r="H305" t="str">
            <v>KALTIM MULTI BOGA UTAMA, PT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O305" t="str">
            <v>POS NERACA</v>
          </cell>
          <cell r="R305">
            <v>10379000</v>
          </cell>
          <cell r="T305">
            <v>10379000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E305" t="str">
            <v>L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G306" t="str">
            <v>K048</v>
          </cell>
          <cell r="H306" t="str">
            <v>KALTIM SATRIA SAMUDERA, PT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O306" t="str">
            <v>POS NERACA</v>
          </cell>
          <cell r="S306">
            <v>1387539</v>
          </cell>
          <cell r="T306">
            <v>1387539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E306" t="str">
            <v>L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G307" t="str">
            <v>K048</v>
          </cell>
          <cell r="H307" t="str">
            <v>KALTIM SATRIA SAMUDERA, PT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O307" t="str">
            <v>POS NERACA</v>
          </cell>
          <cell r="R307">
            <v>1387539</v>
          </cell>
          <cell r="T307">
            <v>1387539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E307" t="str">
            <v>L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G308" t="str">
            <v>B008</v>
          </cell>
          <cell r="H308" t="str">
            <v>BERKAH EKA PERKASA, CV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O308" t="str">
            <v>POS NERACA</v>
          </cell>
          <cell r="S308">
            <v>1443500</v>
          </cell>
          <cell r="T308">
            <v>1443500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E308" t="str">
            <v>L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G309" t="str">
            <v>B008</v>
          </cell>
          <cell r="H309" t="str">
            <v>BERKAH EKA PERKASA, CV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O309" t="str">
            <v>POS NERACA</v>
          </cell>
          <cell r="R309">
            <v>1443500</v>
          </cell>
          <cell r="T309">
            <v>1443500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E309" t="str">
            <v>L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G310" t="str">
            <v>K027</v>
          </cell>
          <cell r="H310" t="str">
            <v>KOPERASI KARY.PT.KIE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O310" t="str">
            <v>POS NERACA</v>
          </cell>
          <cell r="S310">
            <v>2464000</v>
          </cell>
          <cell r="T310">
            <v>2464000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E310" t="str">
            <v>L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G311" t="str">
            <v>K027</v>
          </cell>
          <cell r="H311" t="str">
            <v>KOPERASI KARY.PT.KIE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O311" t="str">
            <v>POS NERACA</v>
          </cell>
          <cell r="R311">
            <v>2464000</v>
          </cell>
          <cell r="T311">
            <v>2464000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E311" t="str">
            <v>L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G312" t="str">
            <v>K027</v>
          </cell>
          <cell r="H312" t="str">
            <v>KOPERASI KARY.PT.KIE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O312" t="str">
            <v>POS NERACA</v>
          </cell>
          <cell r="S312">
            <v>594000</v>
          </cell>
          <cell r="T312">
            <v>594000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E312" t="str">
            <v>L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G313" t="str">
            <v>K027</v>
          </cell>
          <cell r="H313" t="str">
            <v>KOPERASI KARY.PT.KIE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O313" t="str">
            <v>POS NERACA</v>
          </cell>
          <cell r="R313">
            <v>594000</v>
          </cell>
          <cell r="T313">
            <v>594000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E313" t="str">
            <v>L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C314" t="str">
            <v>GG/00001/T/01/02/BTG</v>
          </cell>
          <cell r="E314">
            <v>732</v>
          </cell>
          <cell r="G314" t="str">
            <v>K002</v>
          </cell>
          <cell r="H314" t="str">
            <v>KALTIM INDUSTRIAL ESTATE,PT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R314">
            <v>0</v>
          </cell>
          <cell r="S314">
            <v>25464766</v>
          </cell>
          <cell r="Y314">
            <v>732</v>
          </cell>
          <cell r="Z314" t="str">
            <v>KOREKSI ATAS SALDO AWAL REKLASIFIKASI KAP TAHUN 2001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C315" t="str">
            <v>GG/00001/T/01/02/BTG</v>
          </cell>
          <cell r="E315">
            <v>732</v>
          </cell>
          <cell r="G315" t="str">
            <v>K002</v>
          </cell>
          <cell r="H315" t="str">
            <v>KALTIM INDUSTRIAL ESTATE,PT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R315">
            <v>956700</v>
          </cell>
          <cell r="S315">
            <v>0</v>
          </cell>
          <cell r="Y315">
            <v>732</v>
          </cell>
          <cell r="Z315" t="str">
            <v>KOREKSI ATAS SALDO AWAL REKLASIFIKASI KAP TAHUN 2001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C316" t="str">
            <v>GG/00001/T/01/02/BTG</v>
          </cell>
          <cell r="E316">
            <v>732</v>
          </cell>
          <cell r="G316" t="str">
            <v>K002</v>
          </cell>
          <cell r="H316" t="str">
            <v>KALTIM INDUSTRIAL ESTATE,PT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R316">
            <v>1442789</v>
          </cell>
          <cell r="S316">
            <v>0</v>
          </cell>
          <cell r="Y316">
            <v>732</v>
          </cell>
          <cell r="Z316" t="str">
            <v>KOREKSI ATAS SALDO AWAL REKLASIFIKASI KAP TAHUN 2001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C317" t="str">
            <v>GG/00001/T/01/02/BTG</v>
          </cell>
          <cell r="E317">
            <v>732</v>
          </cell>
          <cell r="G317" t="str">
            <v>K002</v>
          </cell>
          <cell r="H317" t="str">
            <v>KALTIM INDUSTRIAL ESTATE,PT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R317">
            <v>20524850</v>
          </cell>
          <cell r="S317">
            <v>0</v>
          </cell>
          <cell r="Y317">
            <v>732</v>
          </cell>
          <cell r="Z317" t="str">
            <v>KOREKSI ATAS SALDO AWAL REKLASIFIKASI KAP TAHUN 2001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C318" t="str">
            <v>GG/00001/T/01/02/BTG</v>
          </cell>
          <cell r="E318">
            <v>732</v>
          </cell>
          <cell r="G318" t="str">
            <v>K002</v>
          </cell>
          <cell r="H318" t="str">
            <v>KALTIM INDUSTRIAL ESTATE,PT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R318">
            <v>25077322</v>
          </cell>
          <cell r="S318">
            <v>0</v>
          </cell>
          <cell r="Y318">
            <v>732</v>
          </cell>
          <cell r="Z318" t="str">
            <v>KOREKSI ATAS SALDO AWAL REKLASIFIKASI KAP TAHUN 2001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C319" t="str">
            <v>GG/00001/T/01/02/BTG</v>
          </cell>
          <cell r="E319">
            <v>732</v>
          </cell>
          <cell r="G319" t="str">
            <v>K002</v>
          </cell>
          <cell r="H319" t="str">
            <v>KALTIM INDUSTRIAL ESTATE,PT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R319">
            <v>4561938</v>
          </cell>
          <cell r="S319">
            <v>0</v>
          </cell>
          <cell r="Y319">
            <v>732</v>
          </cell>
          <cell r="Z319" t="str">
            <v>KOREKSI ATAS SALDO AWAL REKLASIFIKASI KAP TAHUN 2001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C320" t="str">
            <v>GG/00001/T/01/02/BTG</v>
          </cell>
          <cell r="E320">
            <v>732</v>
          </cell>
          <cell r="G320" t="str">
            <v>K002</v>
          </cell>
          <cell r="H320" t="str">
            <v>KALTIM INDUSTRIAL ESTATE,PT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R320">
            <v>43235768</v>
          </cell>
          <cell r="S320">
            <v>0</v>
          </cell>
          <cell r="Y320">
            <v>732</v>
          </cell>
          <cell r="Z320" t="str">
            <v>KOREKSI ATAS SALDO AWAL REKLASIFIKASI KAP TAHUN 2001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C321" t="str">
            <v>GG/00001/T/01/02/BTG</v>
          </cell>
          <cell r="E321">
            <v>732</v>
          </cell>
          <cell r="G321" t="str">
            <v>K002</v>
          </cell>
          <cell r="H321" t="str">
            <v>KALTIM INDUSTRIAL ESTATE,PT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R321">
            <v>0</v>
          </cell>
          <cell r="S321">
            <v>43235768</v>
          </cell>
          <cell r="Y321">
            <v>732</v>
          </cell>
          <cell r="Z321" t="str">
            <v>KOREKSI ATAS SALDO AWAL REKLASIFIKASI KAP TAHUN 2001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C322" t="str">
            <v>GG/00001/T/01/02/BTG</v>
          </cell>
          <cell r="E322">
            <v>732</v>
          </cell>
          <cell r="G322" t="str">
            <v>K002</v>
          </cell>
          <cell r="H322" t="str">
            <v>KALTIM INDUSTRIAL ESTATE,PT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R322">
            <v>133169107</v>
          </cell>
          <cell r="S322">
            <v>0</v>
          </cell>
          <cell r="Y322">
            <v>732</v>
          </cell>
          <cell r="Z322" t="str">
            <v>KOREKSI ATAS SALDO AWAL REKLASIFIKASI KAP TAHUN 2001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C323" t="str">
            <v>GG/00001/T/01/02/BTG</v>
          </cell>
          <cell r="E323">
            <v>732</v>
          </cell>
          <cell r="G323" t="str">
            <v>K002</v>
          </cell>
          <cell r="H323" t="str">
            <v>KALTIM INDUSTRIAL ESTATE,PT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R323">
            <v>0</v>
          </cell>
          <cell r="S323">
            <v>133169107</v>
          </cell>
          <cell r="Y323">
            <v>732</v>
          </cell>
          <cell r="Z323" t="str">
            <v>KOREKSI ATAS SALDO AWAL REKLASIFIKASI KAP TAHUN 2001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C324" t="str">
            <v>GG/00001/T/01/02/BTG</v>
          </cell>
          <cell r="E324">
            <v>732</v>
          </cell>
          <cell r="G324" t="str">
            <v>K002</v>
          </cell>
          <cell r="H324" t="str">
            <v>KALTIM INDUSTRIAL ESTATE,PT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R324">
            <v>847489</v>
          </cell>
          <cell r="S324">
            <v>0</v>
          </cell>
          <cell r="Y324">
            <v>732</v>
          </cell>
          <cell r="Z324" t="str">
            <v>KOREKSI ATAS SALDO AWAL REKLASIFIKASI KAP TAHUN 2001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C325" t="str">
            <v>GG/00001/T/01/02/BTG</v>
          </cell>
          <cell r="E325">
            <v>732</v>
          </cell>
          <cell r="G325" t="str">
            <v>K002</v>
          </cell>
          <cell r="H325" t="str">
            <v>KALTIM INDUSTRIAL ESTATE,PT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R325">
            <v>68793673</v>
          </cell>
          <cell r="S325">
            <v>0</v>
          </cell>
          <cell r="Y325">
            <v>732</v>
          </cell>
          <cell r="Z325" t="str">
            <v>KOREKSI ATAS SALDO AWAL REKLASIFIKASI KAP TAHUN 2001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C326" t="str">
            <v>GG/00001/T/01/02/BTG</v>
          </cell>
          <cell r="E326">
            <v>732</v>
          </cell>
          <cell r="G326" t="str">
            <v>K002</v>
          </cell>
          <cell r="H326" t="str">
            <v>KALTIM INDUSTRIAL ESTATE,PT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R326">
            <v>25464766</v>
          </cell>
          <cell r="S326">
            <v>0</v>
          </cell>
          <cell r="Y326">
            <v>732</v>
          </cell>
          <cell r="Z326" t="str">
            <v>KOREKSI ATAS SALDO AWAL REKLASIFIKASI KAP TAHUN 2001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C327" t="str">
            <v>GG/00001/T/01/02/BTG</v>
          </cell>
          <cell r="E327">
            <v>732</v>
          </cell>
          <cell r="G327" t="str">
            <v>K002</v>
          </cell>
          <cell r="H327" t="str">
            <v>KALTIM INDUSTRIAL ESTATE,PT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R327">
            <v>1187655</v>
          </cell>
          <cell r="S327">
            <v>0</v>
          </cell>
          <cell r="Y327">
            <v>732</v>
          </cell>
          <cell r="Z327" t="str">
            <v>KOREKSI ATAS SALDO AWAL REKLASIFIKASI KAP TAHUN 2001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C328" t="str">
            <v>GG/00001/T/01/02/BTG</v>
          </cell>
          <cell r="E328">
            <v>732</v>
          </cell>
          <cell r="G328" t="str">
            <v>K002</v>
          </cell>
          <cell r="H328" t="str">
            <v>KALTIM INDUSTRIAL ESTATE,PT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R328">
            <v>0</v>
          </cell>
          <cell r="S328">
            <v>52563599</v>
          </cell>
          <cell r="Y328">
            <v>732</v>
          </cell>
          <cell r="Z328" t="str">
            <v>KOREKSI ATAS SALDO AWAL REKLASIFIKASI KAP TAHUN 2001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C329" t="str">
            <v>GG/00001/T/01/02/BTG</v>
          </cell>
          <cell r="E329">
            <v>732</v>
          </cell>
          <cell r="G329" t="str">
            <v>K002</v>
          </cell>
          <cell r="H329" t="str">
            <v>KALTIM INDUSTRIAL ESTATE,PT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R329">
            <v>0</v>
          </cell>
          <cell r="S329">
            <v>847489</v>
          </cell>
          <cell r="Y329">
            <v>732</v>
          </cell>
          <cell r="Z329" t="str">
            <v>KOREKSI ATAS SALDO AWAL REKLASIFIKASI KAP TAHUN 2001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C330" t="str">
            <v>GG/00001/T/01/02/BTG</v>
          </cell>
          <cell r="E330">
            <v>732</v>
          </cell>
          <cell r="G330" t="str">
            <v>K002</v>
          </cell>
          <cell r="H330" t="str">
            <v>KALTIM INDUSTRIAL ESTATE,PT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R330">
            <v>0</v>
          </cell>
          <cell r="S330">
            <v>68793673</v>
          </cell>
          <cell r="Y330">
            <v>732</v>
          </cell>
          <cell r="Z330" t="str">
            <v>KOREKSI ATAS SALDO AWAL REKLASIFIKASI KAP TAHUN 2001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C331" t="str">
            <v>GG/00001/T/01/02/BTG</v>
          </cell>
          <cell r="E331">
            <v>732</v>
          </cell>
          <cell r="G331" t="str">
            <v>K002</v>
          </cell>
          <cell r="H331" t="str">
            <v>KALTIM INDUSTRIAL ESTATE,PT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R331">
            <v>0</v>
          </cell>
          <cell r="S331">
            <v>1187655</v>
          </cell>
          <cell r="Y331">
            <v>732</v>
          </cell>
          <cell r="Z331" t="str">
            <v>KOREKSI ATAS SALDO AWAL REKLASIFIKASI KAP TAHUN 2001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C332" t="str">
            <v>GG/00003/G/01/02/BTG</v>
          </cell>
          <cell r="E332">
            <v>741</v>
          </cell>
          <cell r="G332" t="str">
            <v>C022</v>
          </cell>
          <cell r="H332" t="str">
            <v>CATUR BANGUN M.S, PT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R332">
            <v>120944617</v>
          </cell>
          <cell r="S332">
            <v>0</v>
          </cell>
          <cell r="Y332">
            <v>741</v>
          </cell>
          <cell r="Z332" t="str">
            <v>JNL PENAGIHAN SUPPLY CONCRETE READY INV.003/INV/KIE/01/2002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C333" t="str">
            <v>GG/00003/G/01/02/BTG</v>
          </cell>
          <cell r="E333">
            <v>741</v>
          </cell>
          <cell r="G333" t="str">
            <v>C022</v>
          </cell>
          <cell r="H333" t="str">
            <v>CATUR BANGUN M.S, PT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R333">
            <v>100000000</v>
          </cell>
          <cell r="S333">
            <v>0</v>
          </cell>
          <cell r="Y333">
            <v>741</v>
          </cell>
          <cell r="Z333" t="str">
            <v>JNL PENAGIHAN SUPPLY CONCRETE READY INV.003/INV/KIE/01/2002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C334" t="str">
            <v>GG/00003/G/01/02/BTG</v>
          </cell>
          <cell r="E334">
            <v>741</v>
          </cell>
          <cell r="G334" t="str">
            <v>C022</v>
          </cell>
          <cell r="H334" t="str">
            <v>CATUR BANGUN M.S, PT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R334">
            <v>0</v>
          </cell>
          <cell r="S334">
            <v>20085874</v>
          </cell>
          <cell r="Y334">
            <v>741</v>
          </cell>
          <cell r="Z334" t="str">
            <v>JNL PENAGIHAN SUPPLY CONCRETE READY INV.003/INV/KIE/01/2002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C335" t="str">
            <v>GG/00003/G/01/02/BTG</v>
          </cell>
          <cell r="E335">
            <v>741</v>
          </cell>
          <cell r="G335" t="str">
            <v>C022</v>
          </cell>
          <cell r="H335" t="str">
            <v>CATUR BANGUN M.S, PT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R335">
            <v>0</v>
          </cell>
          <cell r="S335">
            <v>200858743</v>
          </cell>
          <cell r="Y335">
            <v>741</v>
          </cell>
          <cell r="Z335" t="str">
            <v>JNL PENAGIHAN SUPPLY CONCRETE READY INV.003/INV/KIE/01/2002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C336" t="str">
            <v>GG/00004/G/01/02/BTG</v>
          </cell>
          <cell r="E336">
            <v>741</v>
          </cell>
          <cell r="G336" t="str">
            <v>J004</v>
          </cell>
          <cell r="H336" t="str">
            <v>JOIN TEKNIK CEMERLANG, PT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R336">
            <v>11827331</v>
          </cell>
          <cell r="S336">
            <v>0</v>
          </cell>
          <cell r="Y336">
            <v>741</v>
          </cell>
          <cell r="Z336" t="str">
            <v>JNL PENAGIHAN SUPPLY CONCRETE READY INV.002/INV/KIE/01/2002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C337" t="str">
            <v>GG/00004/G/01/02/BTG</v>
          </cell>
          <cell r="E337">
            <v>741</v>
          </cell>
          <cell r="G337" t="str">
            <v>J004</v>
          </cell>
          <cell r="H337" t="str">
            <v>JOIN TEKNIK CEMERLANG, PT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R337">
            <v>0</v>
          </cell>
          <cell r="S337">
            <v>1075212</v>
          </cell>
          <cell r="Y337">
            <v>741</v>
          </cell>
          <cell r="Z337" t="str">
            <v>JNL PENAGIHAN SUPPLY CONCRETE READY INV.002/INV/KIE/01/2002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C338" t="str">
            <v>GG/00004/G/01/02/BTG</v>
          </cell>
          <cell r="E338">
            <v>741</v>
          </cell>
          <cell r="G338" t="str">
            <v>J004</v>
          </cell>
          <cell r="H338" t="str">
            <v>JOIN TEKNIK CEMERLANG, PT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R338">
            <v>0</v>
          </cell>
          <cell r="S338">
            <v>10752120</v>
          </cell>
          <cell r="Y338">
            <v>741</v>
          </cell>
          <cell r="Z338" t="str">
            <v>JNL PENAGIHAN SUPPLY CONCRETE READY INV.002/INV/KIE/01/2002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C339" t="str">
            <v>GG/00004/G/01/02/BTG</v>
          </cell>
          <cell r="E339">
            <v>741</v>
          </cell>
          <cell r="G339" t="str">
            <v>J004</v>
          </cell>
          <cell r="H339" t="str">
            <v>JOIN TEKNIK CEMERLANG, PT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R339">
            <v>1</v>
          </cell>
          <cell r="S339">
            <v>0</v>
          </cell>
          <cell r="Y339">
            <v>741</v>
          </cell>
          <cell r="Z339" t="str">
            <v>JNL PENAGIHAN SUPPLY CONCRETE READY INV.002/INV/KIE/01/2002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C340" t="str">
            <v>GG/00005/G/01/02/BTG</v>
          </cell>
          <cell r="E340">
            <v>741</v>
          </cell>
          <cell r="G340" t="str">
            <v>K027</v>
          </cell>
          <cell r="H340" t="str">
            <v>KOPERASI KARY.PT.KIE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R340">
            <v>54410731</v>
          </cell>
          <cell r="S340">
            <v>0</v>
          </cell>
          <cell r="Y340">
            <v>741</v>
          </cell>
          <cell r="Z340" t="str">
            <v>JURNAL PEMBUKUAN PERSEDIAAN PASIR CUCI &amp; BATU PECAH EX.PALU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C341" t="str">
            <v>GG/00005/G/01/02/BTG</v>
          </cell>
          <cell r="E341">
            <v>741</v>
          </cell>
          <cell r="G341" t="str">
            <v>K027</v>
          </cell>
          <cell r="H341" t="str">
            <v>KOPERASI KARY.PT.KIE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R341">
            <v>117312960</v>
          </cell>
          <cell r="S341">
            <v>0</v>
          </cell>
          <cell r="Y341">
            <v>741</v>
          </cell>
          <cell r="Z341" t="str">
            <v>JURNAL PEMBUKUAN PERSEDIAAN PASIR CUCI &amp; BATU PECAH EX.PALU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C342" t="str">
            <v>GG/00005/G/01/02/BTG</v>
          </cell>
          <cell r="E342">
            <v>741</v>
          </cell>
          <cell r="G342" t="str">
            <v>K027</v>
          </cell>
          <cell r="H342" t="str">
            <v>KOPERASI KARY.PT.KIE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R342">
            <v>0</v>
          </cell>
          <cell r="S342">
            <v>171723691</v>
          </cell>
          <cell r="Y342">
            <v>741</v>
          </cell>
          <cell r="Z342" t="str">
            <v>JURNAL PEMBUKUAN PERSEDIAAN PASIR CUCI &amp; BATU PECAH EX.PALU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G343" t="str">
            <v>P006</v>
          </cell>
          <cell r="H343" t="str">
            <v>PUPUK KALTIM (PERSERO),PT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R343">
            <v>40168013</v>
          </cell>
          <cell r="S343">
            <v>0</v>
          </cell>
          <cell r="Y343">
            <v>741</v>
          </cell>
          <cell r="Z343" t="str">
            <v>JNL BALIK RR/4/B/09/01/BTG KARENA PPH FINAL DIBAYAR OLEH PKT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C344" t="str">
            <v>GG/00006/G/01/02/BTG</v>
          </cell>
          <cell r="E344">
            <v>741</v>
          </cell>
          <cell r="G344" t="str">
            <v>P006</v>
          </cell>
          <cell r="H344" t="str">
            <v>PUPUK KALTIM (PERSERO),PT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R344">
            <v>0</v>
          </cell>
          <cell r="S344">
            <v>40168013</v>
          </cell>
          <cell r="Y344">
            <v>741</v>
          </cell>
          <cell r="Z344" t="str">
            <v>JNL BALIK RR/4/B/09/01/BTG KARENA PPH FINAL DIBAYAR OLEH PKT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C345" t="str">
            <v>GG/00007/G/01/02/BTG</v>
          </cell>
          <cell r="E345">
            <v>741</v>
          </cell>
          <cell r="G345" t="str">
            <v>P034</v>
          </cell>
          <cell r="H345" t="str">
            <v>PKT.PROYEK KALTIM 4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R345">
            <v>111619088</v>
          </cell>
          <cell r="S345">
            <v>0</v>
          </cell>
          <cell r="Y345">
            <v>741</v>
          </cell>
          <cell r="Z345" t="str">
            <v>JNL BALIK EX.GG/010/INV/KIE/01/2002 KE PIUT.PENJ.CONCRTE MIX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C346" t="str">
            <v>GG/00007/G/01/02/BTG</v>
          </cell>
          <cell r="E346">
            <v>741</v>
          </cell>
          <cell r="G346" t="str">
            <v>P034</v>
          </cell>
          <cell r="H346" t="str">
            <v>PKT.PROYEK KALTIM 4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R346">
            <v>25367975</v>
          </cell>
          <cell r="S346">
            <v>0</v>
          </cell>
          <cell r="Y346">
            <v>741</v>
          </cell>
          <cell r="Z346" t="str">
            <v>JNL BALIK EX.GG/010/INV/KIE/01/2002 KE PIUT.PENJ.CONCRTE MIX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C347" t="str">
            <v>GG/00007/G/01/02/BTG</v>
          </cell>
          <cell r="E347">
            <v>741</v>
          </cell>
          <cell r="G347" t="str">
            <v>P034</v>
          </cell>
          <cell r="H347" t="str">
            <v>PKT.PROYEK KALTIM 4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R347">
            <v>0</v>
          </cell>
          <cell r="S347">
            <v>10147190</v>
          </cell>
          <cell r="Y347">
            <v>741</v>
          </cell>
          <cell r="Z347" t="str">
            <v>JNL BALIK EX.GG/010/INV/KIE/01/2002 KE PIUT.PENJ.CONCRTE MIX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G348" t="str">
            <v>P034</v>
          </cell>
          <cell r="H348" t="str">
            <v>PKT.PROYEK KALTIM 4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R348">
            <v>0</v>
          </cell>
          <cell r="S348">
            <v>126839873</v>
          </cell>
          <cell r="Y348">
            <v>741</v>
          </cell>
          <cell r="Z348" t="str">
            <v>JNL BALIK EX.GG/010/INV/KIE/01/2002 KE PIUT.PENJ.CONCRTE MIX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C349" t="str">
            <v>GG/00008/G/01/02/BTG</v>
          </cell>
          <cell r="E349">
            <v>741</v>
          </cell>
          <cell r="G349" t="str">
            <v>P034</v>
          </cell>
          <cell r="H349" t="str">
            <v>PKT.PROYEK KALTIM 4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R349">
            <v>27569853</v>
          </cell>
          <cell r="S349">
            <v>0</v>
          </cell>
          <cell r="Y349">
            <v>741</v>
          </cell>
          <cell r="Z349" t="str">
            <v>JNL BALIK EX.GG/117/INV/KIE/01/2001 KE PIUT.PENJ.CONCRTE MIX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C350" t="str">
            <v>GG/00008/G/01/02/BTG</v>
          </cell>
          <cell r="E350">
            <v>741</v>
          </cell>
          <cell r="G350" t="str">
            <v>P034</v>
          </cell>
          <cell r="H350" t="str">
            <v>PKT.PROYEK KALTIM 4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R350">
            <v>6265876</v>
          </cell>
          <cell r="S350">
            <v>0</v>
          </cell>
          <cell r="Y350">
            <v>741</v>
          </cell>
          <cell r="Z350" t="str">
            <v>JNL BALIK EX.GG/117/INV/KIE/01/2001 KE PIUT.PENJ.CONCRTE MIX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C351" t="str">
            <v>GG/00008/G/01/02/BTG</v>
          </cell>
          <cell r="E351">
            <v>741</v>
          </cell>
          <cell r="G351" t="str">
            <v>P034</v>
          </cell>
          <cell r="H351" t="str">
            <v>PKT.PROYEK KALTIM 4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R351">
            <v>0</v>
          </cell>
          <cell r="S351">
            <v>2506350</v>
          </cell>
          <cell r="Y351">
            <v>741</v>
          </cell>
          <cell r="Z351" t="str">
            <v>JNL BALIK EX.GG/117/INV/KIE/01/2001 KE PIUT.PENJ.CONCRTE MIX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G352" t="str">
            <v>P034</v>
          </cell>
          <cell r="H352" t="str">
            <v>PKT.PROYEK KALTIM 4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R352">
            <v>0</v>
          </cell>
          <cell r="S352">
            <v>31329378</v>
          </cell>
          <cell r="Y352">
            <v>741</v>
          </cell>
          <cell r="Z352" t="str">
            <v>JNL BALIK EX.GG/117/INV/KIE/01/2001 KE PIUT.PENJ.CONCRTE MIX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C353" t="str">
            <v>GG/00008/G/01/02/BTG</v>
          </cell>
          <cell r="E353">
            <v>741</v>
          </cell>
          <cell r="G353" t="str">
            <v>P034</v>
          </cell>
          <cell r="H353" t="str">
            <v>PKT.PROYEK KALTIM 4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R353">
            <v>0</v>
          </cell>
          <cell r="S353">
            <v>1</v>
          </cell>
          <cell r="Y353">
            <v>741</v>
          </cell>
          <cell r="Z353" t="str">
            <v>JNL BALIK EX.GG/117/INV/KIE/01/2001 KE PIUT.PENJ.CONCRTE MIX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C354" t="str">
            <v>GG/00009/G/01/02/BTG</v>
          </cell>
          <cell r="E354">
            <v>752</v>
          </cell>
          <cell r="G354" t="str">
            <v>P034</v>
          </cell>
          <cell r="H354" t="str">
            <v>PKT.PROYEK KALTIM 4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R354">
            <v>229242296</v>
          </cell>
          <cell r="S354">
            <v>0</v>
          </cell>
          <cell r="Y354">
            <v>752</v>
          </cell>
          <cell r="Z354" t="str">
            <v>JNL BALIK EX.GG/006/G/12/01/BTG KE PIUT.PENJUALAN CONCRTE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C355" t="str">
            <v>GG/00009/G/01/02/BTG</v>
          </cell>
          <cell r="E355">
            <v>752</v>
          </cell>
          <cell r="G355" t="str">
            <v>P034</v>
          </cell>
          <cell r="H355" t="str">
            <v>PKT.PROYEK KALTIM 4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R355">
            <v>52100522</v>
          </cell>
          <cell r="S355">
            <v>0</v>
          </cell>
          <cell r="Y355">
            <v>752</v>
          </cell>
          <cell r="Z355" t="str">
            <v>JNL BALIK EX.GG/006/G/12/01/BTG KE PIUT.PENJUALAN CONCRTE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C356" t="str">
            <v>GG/00009/G/01/02/BTG</v>
          </cell>
          <cell r="E356">
            <v>752</v>
          </cell>
          <cell r="G356" t="str">
            <v>P034</v>
          </cell>
          <cell r="H356" t="str">
            <v>PKT.PROYEK KALTIM 4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R356">
            <v>0</v>
          </cell>
          <cell r="S356">
            <v>20840209</v>
          </cell>
          <cell r="Y356">
            <v>752</v>
          </cell>
          <cell r="Z356" t="str">
            <v>JNL BALIK EX.GG/006/G/12/01/BTG KE PIUT.PENJUALAN CONCRTE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C357" t="str">
            <v>GG/00009/G/01/02/BTG</v>
          </cell>
          <cell r="E357">
            <v>752</v>
          </cell>
          <cell r="G357" t="str">
            <v>P034</v>
          </cell>
          <cell r="H357" t="str">
            <v>PKT.PROYEK KALTIM 4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R357">
            <v>0</v>
          </cell>
          <cell r="S357">
            <v>260502609</v>
          </cell>
          <cell r="Y357">
            <v>752</v>
          </cell>
          <cell r="Z357" t="str">
            <v>JNL BALIK EX.GG/006/G/12/01/BTG KE PIUT.PENJUALAN CONCRTE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C358" t="str">
            <v>GG/00010/G/01/02/BTG</v>
          </cell>
          <cell r="E358">
            <v>37279</v>
          </cell>
          <cell r="G358" t="str">
            <v>P034</v>
          </cell>
          <cell r="H358" t="str">
            <v>PKT.PROYEK KALTIM 4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R358">
            <v>133333208</v>
          </cell>
          <cell r="S358">
            <v>0</v>
          </cell>
          <cell r="Y358">
            <v>37279</v>
          </cell>
          <cell r="Z358" t="str">
            <v>JNL BALIK GG/05/G/12/01/BTG KE PIUTANG PENJUALAN CONCRETE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C359" t="str">
            <v>GG/00010/G/01/02/BTG</v>
          </cell>
          <cell r="E359">
            <v>37279</v>
          </cell>
          <cell r="G359" t="str">
            <v>P034</v>
          </cell>
          <cell r="H359" t="str">
            <v>PKT.PROYEK KALTIM 4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R359">
            <v>30303002</v>
          </cell>
          <cell r="S359">
            <v>0</v>
          </cell>
          <cell r="Y359">
            <v>37279</v>
          </cell>
          <cell r="Z359" t="str">
            <v>JNL BALIK GG/05/G/12/01/BTG KE PIUTANG PENJUALAN CONCRETE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C360" t="str">
            <v>GG/00010/G/01/02/BTG</v>
          </cell>
          <cell r="E360">
            <v>37279</v>
          </cell>
          <cell r="G360" t="str">
            <v>P034</v>
          </cell>
          <cell r="H360" t="str">
            <v>PKT.PROYEK KALTIM 4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R360">
            <v>0</v>
          </cell>
          <cell r="S360">
            <v>12121201</v>
          </cell>
          <cell r="Y360">
            <v>37279</v>
          </cell>
          <cell r="Z360" t="str">
            <v>JNL BALIK GG/05/G/12/01/BTG KE PIUTANG PENJUALAN CONCRETE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C361" t="str">
            <v>GG/00010/G/01/02/BTG</v>
          </cell>
          <cell r="E361">
            <v>37279</v>
          </cell>
          <cell r="G361" t="str">
            <v>P034</v>
          </cell>
          <cell r="H361" t="str">
            <v>PKT.PROYEK KALTIM 4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R361">
            <v>0</v>
          </cell>
          <cell r="S361">
            <v>151515009</v>
          </cell>
          <cell r="Y361">
            <v>37279</v>
          </cell>
          <cell r="Z361" t="str">
            <v>JNL BALIK GG/05/G/12/01/BTG KE PIUTANG PENJUALAN CONCRETE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C362" t="str">
            <v>GG/00011/G/01/02/BTG</v>
          </cell>
          <cell r="E362">
            <v>37279</v>
          </cell>
          <cell r="G362" t="str">
            <v>P034</v>
          </cell>
          <cell r="H362" t="str">
            <v>PKT.PROYEK KALTIM 4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R362">
            <v>680329796</v>
          </cell>
          <cell r="S362">
            <v>0</v>
          </cell>
          <cell r="Y362">
            <v>37279</v>
          </cell>
          <cell r="Z362" t="str">
            <v>JNL BALIK GG/141/G/12/01/BTG KE PIUTANG PENJUALAN CONCRETE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C363" t="str">
            <v>GG/00011/G/01/02/BTG</v>
          </cell>
          <cell r="E363">
            <v>37279</v>
          </cell>
          <cell r="G363" t="str">
            <v>P034</v>
          </cell>
          <cell r="H363" t="str">
            <v>PKT.PROYEK KALTIM 4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R363">
            <v>0</v>
          </cell>
          <cell r="S363">
            <v>61848163</v>
          </cell>
          <cell r="Y363">
            <v>37279</v>
          </cell>
          <cell r="Z363" t="str">
            <v>JNL BALIK GG/141/G/12/01/BTG KE PIUTANG PENJUALAN CONCRETE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C364" t="str">
            <v>GG/00011/G/01/02/BTG</v>
          </cell>
          <cell r="E364">
            <v>37279</v>
          </cell>
          <cell r="G364" t="str">
            <v>P034</v>
          </cell>
          <cell r="H364" t="str">
            <v>PKT.PROYEK KALTIM 4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R364">
            <v>0</v>
          </cell>
          <cell r="S364">
            <v>6728120</v>
          </cell>
          <cell r="Y364">
            <v>37279</v>
          </cell>
          <cell r="Z364" t="str">
            <v>JNL BALIK GG/141/G/12/01/BTG KE PIUTANG PENJUALAN CONCRETE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C365" t="str">
            <v>GG/00011/G/01/02/BTG</v>
          </cell>
          <cell r="E365">
            <v>37279</v>
          </cell>
          <cell r="G365" t="str">
            <v>P034</v>
          </cell>
          <cell r="H365" t="str">
            <v>PKT.PROYEK KALTIM 4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R365">
            <v>0</v>
          </cell>
          <cell r="S365">
            <v>370305075</v>
          </cell>
          <cell r="Y365">
            <v>37279</v>
          </cell>
          <cell r="Z365" t="str">
            <v>JNL BALIK GG/141/G/12/01/BTG KE PIUTANG PENJUALAN CONCRETE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C366" t="str">
            <v>GG/00011/G/01/02/BTG</v>
          </cell>
          <cell r="E366">
            <v>37279</v>
          </cell>
          <cell r="G366" t="str">
            <v>P034</v>
          </cell>
          <cell r="H366" t="str">
            <v>PKT.PROYEK KALTIM 4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R366">
            <v>0</v>
          </cell>
          <cell r="S366">
            <v>83513430</v>
          </cell>
          <cell r="Y366">
            <v>37279</v>
          </cell>
          <cell r="Z366" t="str">
            <v>JNL BALIK GG/141/G/12/01/BTG KE PIUTANG PENJUALAN CONCRETE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C367" t="str">
            <v>GG/00011/G/01/02/BTG</v>
          </cell>
          <cell r="E367">
            <v>37279</v>
          </cell>
          <cell r="G367" t="str">
            <v>P034</v>
          </cell>
          <cell r="H367" t="str">
            <v>PKT.PROYEK KALTIM 4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R367">
            <v>0</v>
          </cell>
          <cell r="S367">
            <v>157155105</v>
          </cell>
          <cell r="Y367">
            <v>37279</v>
          </cell>
          <cell r="Z367" t="str">
            <v>JNL BALIK GG/141/G/12/01/BTG KE PIUTANG PENJUALAN CONCRETE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C368" t="str">
            <v>GG/00011/G/01/02/BTG</v>
          </cell>
          <cell r="E368">
            <v>37279</v>
          </cell>
          <cell r="G368" t="str">
            <v>P034</v>
          </cell>
          <cell r="H368" t="str">
            <v>PKT.PROYEK KALTIM 4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R368">
            <v>0</v>
          </cell>
          <cell r="S368">
            <v>779903</v>
          </cell>
          <cell r="Y368">
            <v>37279</v>
          </cell>
          <cell r="Z368" t="str">
            <v>JNL BALIK GG/141/G/12/01/BTG KE PIUTANG PENJUALAN CONCRETE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C369" t="str">
            <v>GG/00012/G/01/02/BTG</v>
          </cell>
          <cell r="E369">
            <v>37279</v>
          </cell>
          <cell r="G369" t="str">
            <v>P034</v>
          </cell>
          <cell r="H369" t="str">
            <v>PKT.PROYEK KALTIM 4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R369">
            <v>157063340</v>
          </cell>
          <cell r="S369">
            <v>0</v>
          </cell>
          <cell r="Y369">
            <v>37279</v>
          </cell>
          <cell r="Z369" t="str">
            <v>JNL PENAGIHAN SUPPLY CONCRETE READY MIX PRD 16 S/D 30 NOP'01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C370" t="str">
            <v>GG/00012/G/01/02/BTG</v>
          </cell>
          <cell r="E370">
            <v>37279</v>
          </cell>
          <cell r="G370" t="str">
            <v>P034</v>
          </cell>
          <cell r="H370" t="str">
            <v>PKT.PROYEK KALTIM 4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R370">
            <v>0</v>
          </cell>
          <cell r="S370">
            <v>14278485</v>
          </cell>
          <cell r="Y370">
            <v>37279</v>
          </cell>
          <cell r="Z370" t="str">
            <v>JNL PENAGIHAN SUPPLY CONCRETE READY MIX PRD 16 S/D 30 NOP'01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C371" t="str">
            <v>GG/00012/G/01/02/BTG</v>
          </cell>
          <cell r="E371">
            <v>37279</v>
          </cell>
          <cell r="G371" t="str">
            <v>P034</v>
          </cell>
          <cell r="H371" t="str">
            <v>PKT.PROYEK KALTIM 4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R371">
            <v>0</v>
          </cell>
          <cell r="S371">
            <v>62313867</v>
          </cell>
          <cell r="Y371">
            <v>37279</v>
          </cell>
          <cell r="Z371" t="str">
            <v>JNL PENAGIHAN SUPPLY CONCRETE READY MIX PRD 16 S/D 30 NOP'01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C372" t="str">
            <v>GG/00012/G/01/02/BTG</v>
          </cell>
          <cell r="E372">
            <v>37279</v>
          </cell>
          <cell r="G372" t="str">
            <v>P034</v>
          </cell>
          <cell r="H372" t="str">
            <v>PKT.PROYEK KALTIM 4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R372">
            <v>0</v>
          </cell>
          <cell r="S372">
            <v>80470988</v>
          </cell>
          <cell r="Y372">
            <v>37279</v>
          </cell>
          <cell r="Z372" t="str">
            <v>JNL PENAGIHAN SUPPLY CONCRETE READY MIX PRD 16 S/D 30 NOP'01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C373" t="str">
            <v>GG/00013/G/01/02/BTG</v>
          </cell>
          <cell r="E373">
            <v>37279</v>
          </cell>
          <cell r="G373" t="str">
            <v>U001</v>
          </cell>
          <cell r="H373" t="str">
            <v>UNITED TRACTORS, PT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R373">
            <v>448200</v>
          </cell>
          <cell r="S373">
            <v>0</v>
          </cell>
          <cell r="Y373">
            <v>37279</v>
          </cell>
          <cell r="Z373" t="str">
            <v>JNL PEMBUKUAN SPARE PARTS ALAT BERAT PT KIE BACKUP TERLAMPIR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C374" t="str">
            <v>GG/00013/G/01/02/BTG</v>
          </cell>
          <cell r="E374">
            <v>37279</v>
          </cell>
          <cell r="G374" t="str">
            <v>U001</v>
          </cell>
          <cell r="H374" t="str">
            <v>UNITED TRACTORS, PT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R374">
            <v>0</v>
          </cell>
          <cell r="S374">
            <v>448200</v>
          </cell>
          <cell r="Y374">
            <v>37279</v>
          </cell>
          <cell r="Z374" t="str">
            <v>JNL PEMBUKUAN SPARE PARTS ALAT BERAT PT KIE BACKUP TERLAMPIR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C375" t="str">
            <v>GG/00014/G/01/02/BTG</v>
          </cell>
          <cell r="E375">
            <v>37279</v>
          </cell>
          <cell r="G375" t="str">
            <v>K046</v>
          </cell>
          <cell r="H375" t="str">
            <v>KALTIM PASIFIC AMMONIA, PT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R375">
            <v>410542045</v>
          </cell>
          <cell r="S375">
            <v>0</v>
          </cell>
          <cell r="Y375">
            <v>37279</v>
          </cell>
          <cell r="Z375" t="str">
            <v>JNL PENAGIHAN SEWA KANTOR PERIODE 1 SEPT'01 S/D 28 PEBR'2002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C376" t="str">
            <v>GG/00014/G/01/02/BTG</v>
          </cell>
          <cell r="E376">
            <v>37279</v>
          </cell>
          <cell r="G376" t="str">
            <v>K046</v>
          </cell>
          <cell r="H376" t="str">
            <v>KALTIM PASIFIC AMMONIA, PT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R376">
            <v>26204811</v>
          </cell>
          <cell r="S376">
            <v>0</v>
          </cell>
          <cell r="Y376">
            <v>37279</v>
          </cell>
          <cell r="Z376" t="str">
            <v>JNL PENAGIHAN SEWA KANTOR PERIODE 1 SEPT'01 S/D 28 PEBR'2002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C377" t="str">
            <v>GG/00014/G/01/02/BTG</v>
          </cell>
          <cell r="E377">
            <v>37279</v>
          </cell>
          <cell r="G377" t="str">
            <v>K046</v>
          </cell>
          <cell r="H377" t="str">
            <v>KALTIM PASIFIC AMMONIA, PT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R377">
            <v>37446507</v>
          </cell>
          <cell r="S377">
            <v>0</v>
          </cell>
          <cell r="Y377">
            <v>37279</v>
          </cell>
          <cell r="Z377" t="str">
            <v>JNL PENAGIHAN SEWA KANTOR PERIODE 1 SEPT'01 S/D 28 PEBR'2002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C378" t="str">
            <v>GG/00014/G/01/02/BTG</v>
          </cell>
          <cell r="E378">
            <v>37279</v>
          </cell>
          <cell r="G378" t="str">
            <v>K046</v>
          </cell>
          <cell r="H378" t="str">
            <v>KALTIM PASIFIC AMMONIA, PT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R378">
            <v>0</v>
          </cell>
          <cell r="S378">
            <v>26204811</v>
          </cell>
          <cell r="Y378">
            <v>37279</v>
          </cell>
          <cell r="Z378" t="str">
            <v>JNL PENAGIHAN SEWA KANTOR PERIODE 1 SEPT'01 S/D 28 PEBR'2002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C379" t="str">
            <v>GG/00014/G/01/02/BTG</v>
          </cell>
          <cell r="E379">
            <v>37279</v>
          </cell>
          <cell r="G379" t="str">
            <v>K046</v>
          </cell>
          <cell r="H379" t="str">
            <v>KALTIM PASIFIC AMMONIA, PT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R379">
            <v>0</v>
          </cell>
          <cell r="S379">
            <v>37446507</v>
          </cell>
          <cell r="Y379">
            <v>37279</v>
          </cell>
          <cell r="Z379" t="str">
            <v>JNL PENAGIHAN SEWA KANTOR PERIODE 1 SEPT'01 S/D 28 PEBR'2002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C380" t="str">
            <v>GG/00014/G/01/02/BTG</v>
          </cell>
          <cell r="E380">
            <v>37279</v>
          </cell>
          <cell r="G380" t="str">
            <v>K046</v>
          </cell>
          <cell r="H380" t="str">
            <v>KALTIM PASIFIC AMMONIA, PT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R380">
            <v>0</v>
          </cell>
          <cell r="S380">
            <v>205271040</v>
          </cell>
          <cell r="Y380">
            <v>37279</v>
          </cell>
          <cell r="Z380" t="str">
            <v>JNL PENAGIHAN SEWA KANTOR PERIODE 1 SEPT'01 S/D 28 PEBR'2002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C381" t="str">
            <v>GG/00014/G/01/02/BTG</v>
          </cell>
          <cell r="E381">
            <v>37279</v>
          </cell>
          <cell r="G381" t="str">
            <v>K046</v>
          </cell>
          <cell r="H381" t="str">
            <v>KALTIM PASIFIC AMMONIA, PT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R381">
            <v>0</v>
          </cell>
          <cell r="S381">
            <v>136847337</v>
          </cell>
          <cell r="Y381">
            <v>37279</v>
          </cell>
          <cell r="Z381" t="str">
            <v>JNL PENAGIHAN SEWA KANTOR PERIODE 1 SEPT'01 S/D 28 PEBR'2002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C382" t="str">
            <v>GG/00014/G/01/02/BTG</v>
          </cell>
          <cell r="E382">
            <v>37279</v>
          </cell>
          <cell r="G382" t="str">
            <v>K046</v>
          </cell>
          <cell r="H382" t="str">
            <v>KALTIM PASIFIC AMMONIA, PT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R382">
            <v>0</v>
          </cell>
          <cell r="S382">
            <v>68423668</v>
          </cell>
          <cell r="Y382">
            <v>37279</v>
          </cell>
          <cell r="Z382" t="str">
            <v>JNL PENAGIHAN SEWA KANTOR PERIODE 1 SEPT'01 S/D 28 PEBR'2002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C383" t="str">
            <v>GG/00015/G/01/02/BTG</v>
          </cell>
          <cell r="E383">
            <v>37279</v>
          </cell>
          <cell r="G383" t="str">
            <v>C022</v>
          </cell>
          <cell r="H383" t="str">
            <v>CATUR BANGUN M.S, PT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R383">
            <v>85000000</v>
          </cell>
          <cell r="S383">
            <v>0</v>
          </cell>
          <cell r="Y383">
            <v>37279</v>
          </cell>
          <cell r="Z383" t="str">
            <v>JNL BALIK PENDAPATAN DITERIMA DIMUKA EX.RR/00021/B/12/01/BTG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C384" t="str">
            <v>GG/00015/G/01/02/BTG</v>
          </cell>
          <cell r="E384">
            <v>37279</v>
          </cell>
          <cell r="G384" t="str">
            <v>C022</v>
          </cell>
          <cell r="H384" t="str">
            <v>CATUR BANGUN M.S, PT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R384">
            <v>0</v>
          </cell>
          <cell r="S384">
            <v>7595114</v>
          </cell>
          <cell r="Y384">
            <v>37279</v>
          </cell>
          <cell r="Z384" t="str">
            <v>JNL BALIK PENDAPATAN DITERIMA DIMUKA EX.RR/00021/B/12/01/BTG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C385" t="str">
            <v>GG/00015/G/01/02/BTG</v>
          </cell>
          <cell r="E385">
            <v>37279</v>
          </cell>
          <cell r="G385" t="str">
            <v>C022</v>
          </cell>
          <cell r="H385" t="str">
            <v>CATUR BANGUN M.S, PT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R385">
            <v>0</v>
          </cell>
          <cell r="S385">
            <v>75951142</v>
          </cell>
          <cell r="Y385">
            <v>37279</v>
          </cell>
          <cell r="Z385" t="str">
            <v>JNL BALIK PENDAPATAN DITERIMA DIMUKA EX.RR/00021/B/12/01/BTG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C386" t="str">
            <v>GG/00015/G/01/02/BTG</v>
          </cell>
          <cell r="E386">
            <v>37279</v>
          </cell>
          <cell r="G386" t="str">
            <v>C022</v>
          </cell>
          <cell r="H386" t="str">
            <v>CATUR BANGUN M.S, PT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R386">
            <v>0</v>
          </cell>
          <cell r="S386">
            <v>1453744</v>
          </cell>
          <cell r="Y386">
            <v>37279</v>
          </cell>
          <cell r="Z386" t="str">
            <v>JNL BALIK PENDAPATAN DITERIMA DIMUKA EX.RR/00021/B/12/01/BTG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C387" t="str">
            <v>GG/00016/G/01/02/BTG</v>
          </cell>
          <cell r="E387">
            <v>37279</v>
          </cell>
          <cell r="G387" t="str">
            <v>P034</v>
          </cell>
          <cell r="H387" t="str">
            <v>PKT.PROYEK KALTIM 4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R387">
            <v>3640329</v>
          </cell>
          <cell r="S387">
            <v>0</v>
          </cell>
          <cell r="Y387">
            <v>37279</v>
          </cell>
          <cell r="Z387" t="str">
            <v>JNL SUPPLY CONCRETE (UBS-4) PRD 29 DES'01 S/D 15 JANUARI'02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C388" t="str">
            <v>GG/00016/G/01/02/BTG</v>
          </cell>
          <cell r="E388">
            <v>37279</v>
          </cell>
          <cell r="G388" t="str">
            <v>P034</v>
          </cell>
          <cell r="H388" t="str">
            <v>PKT.PROYEK KALTIM 4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R388">
            <v>50516469</v>
          </cell>
          <cell r="S388">
            <v>0</v>
          </cell>
          <cell r="Y388">
            <v>37279</v>
          </cell>
          <cell r="Z388" t="str">
            <v>JNL SUPPLY CONCRETE (UBS-4) PRD 29 DES'01 S/D 15 JANUARI'02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C389" t="str">
            <v>GG/00016/G/01/02/BTG</v>
          </cell>
          <cell r="E389">
            <v>37279</v>
          </cell>
          <cell r="G389" t="str">
            <v>P034</v>
          </cell>
          <cell r="H389" t="str">
            <v>PKT.PROYEK KALTIM 4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R389">
            <v>0</v>
          </cell>
          <cell r="S389">
            <v>3640329</v>
          </cell>
          <cell r="Y389">
            <v>37279</v>
          </cell>
          <cell r="Z389" t="str">
            <v>JNL SUPPLY CONCRETE (UBS-4) PRD 29 DES'01 S/D 15 JANUARI'02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C390" t="str">
            <v>GG/00016/G/01/02/BTG</v>
          </cell>
          <cell r="E390">
            <v>37279</v>
          </cell>
          <cell r="G390" t="str">
            <v>P034</v>
          </cell>
          <cell r="H390" t="str">
            <v>PKT.PROYEK KALTIM 4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R390">
            <v>0</v>
          </cell>
          <cell r="S390">
            <v>50516469</v>
          </cell>
          <cell r="Y390">
            <v>37279</v>
          </cell>
          <cell r="Z390" t="str">
            <v>JNL SUPPLY CONCRETE (UBS-4) PRD 29 DES'01 S/D 15 JANUARI'02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C391" t="str">
            <v>GG/00017/G/01/02/BTG</v>
          </cell>
          <cell r="E391">
            <v>37279</v>
          </cell>
          <cell r="G391" t="str">
            <v>P034</v>
          </cell>
          <cell r="H391" t="str">
            <v>PKT.PROYEK KALTIM 4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R391">
            <v>10801584</v>
          </cell>
          <cell r="S391">
            <v>0</v>
          </cell>
          <cell r="Y391">
            <v>37279</v>
          </cell>
          <cell r="Z391" t="str">
            <v>JNL SUPPLY CONCRETE READY PRD 29 DES'01 S/D 15 JANUARI 2002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C392" t="str">
            <v>GG/00017/G/01/02/BTG</v>
          </cell>
          <cell r="E392">
            <v>37279</v>
          </cell>
          <cell r="G392" t="str">
            <v>P034</v>
          </cell>
          <cell r="H392" t="str">
            <v>PKT.PROYEK KALTIM 4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R392">
            <v>241571692</v>
          </cell>
          <cell r="S392">
            <v>0</v>
          </cell>
          <cell r="Y392">
            <v>37279</v>
          </cell>
          <cell r="Z392" t="str">
            <v>JNL SUPPLY CONCRETE READY PRD 29 DES'01 S/D 15 JANUARI 2002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C393" t="str">
            <v>GG/00017/G/01/02/BTG</v>
          </cell>
          <cell r="E393">
            <v>37279</v>
          </cell>
          <cell r="G393" t="str">
            <v>P034</v>
          </cell>
          <cell r="H393" t="str">
            <v>PKT.PROYEK KALTIM 4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R393">
            <v>0</v>
          </cell>
          <cell r="S393">
            <v>10801584</v>
          </cell>
          <cell r="Y393">
            <v>37279</v>
          </cell>
          <cell r="Z393" t="str">
            <v>JNL SUPPLY CONCRETE READY PRD 29 DES'01 S/D 15 JANUARI 2002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C394" t="str">
            <v>GG/00017/G/01/02/BTG</v>
          </cell>
          <cell r="E394">
            <v>37279</v>
          </cell>
          <cell r="G394" t="str">
            <v>P034</v>
          </cell>
          <cell r="H394" t="str">
            <v>PKT.PROYEK KALTIM 4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R394">
            <v>0</v>
          </cell>
          <cell r="S394">
            <v>241571692</v>
          </cell>
          <cell r="Y394">
            <v>37279</v>
          </cell>
          <cell r="Z394" t="str">
            <v>JNL SUPPLY CONCRETE READY PRD 29 DES'01 S/D 15 JANUARI 2002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C395" t="str">
            <v>GG/00018/G/01/02/BTG</v>
          </cell>
          <cell r="E395">
            <v>37279</v>
          </cell>
          <cell r="G395" t="str">
            <v>T013</v>
          </cell>
          <cell r="H395" t="str">
            <v>TRUBA JURONG ENGINEERING,PT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R395">
            <v>6657015</v>
          </cell>
          <cell r="S395">
            <v>0</v>
          </cell>
          <cell r="Y395">
            <v>37279</v>
          </cell>
          <cell r="Z395" t="str">
            <v>JNL SUPPLY CONCRETE READY PRD 29 DES'01 S/D 15 JANUARI 2002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C396" t="str">
            <v>GG/00018/G/01/02/BTG</v>
          </cell>
          <cell r="E396">
            <v>37279</v>
          </cell>
          <cell r="G396" t="str">
            <v>T013</v>
          </cell>
          <cell r="H396" t="str">
            <v>TRUBA JURONG ENGINEERING,PT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R396">
            <v>49705712</v>
          </cell>
          <cell r="S396">
            <v>0</v>
          </cell>
          <cell r="Y396">
            <v>37279</v>
          </cell>
          <cell r="Z396" t="str">
            <v>JNL SUPPLY CONCRETE READY PRD 29 DES'01 S/D 15 JANUARI 2002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C397" t="str">
            <v>GG/00018/G/01/02/BTG</v>
          </cell>
          <cell r="E397">
            <v>37279</v>
          </cell>
          <cell r="G397" t="str">
            <v>T013</v>
          </cell>
          <cell r="H397" t="str">
            <v>TRUBA JURONG ENGINEERING,PT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R397">
            <v>0</v>
          </cell>
          <cell r="S397">
            <v>6657015</v>
          </cell>
          <cell r="Y397">
            <v>37279</v>
          </cell>
          <cell r="Z397" t="str">
            <v>JNL SUPPLY CONCRETE READY PRD 29 DES'01 S/D 15 JANUARI 2002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C398" t="str">
            <v>GG/00018/G/01/02/BTG</v>
          </cell>
          <cell r="E398">
            <v>37279</v>
          </cell>
          <cell r="G398" t="str">
            <v>T013</v>
          </cell>
          <cell r="H398" t="str">
            <v>TRUBA JURONG ENGINEERING,PT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R398">
            <v>0</v>
          </cell>
          <cell r="S398">
            <v>49705712</v>
          </cell>
          <cell r="Y398">
            <v>37279</v>
          </cell>
          <cell r="Z398" t="str">
            <v>JNL SUPPLY CONCRETE READY PRD 29 DES'01 S/D 15 JANUARI 2002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C399" t="str">
            <v>GG/00019/G/01/02/BTG</v>
          </cell>
          <cell r="E399">
            <v>37281</v>
          </cell>
          <cell r="G399" t="str">
            <v>B027</v>
          </cell>
          <cell r="H399" t="str">
            <v>BANK MANDIRI (PERSERO) LHOK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R399">
            <v>82783356</v>
          </cell>
          <cell r="S399">
            <v>0</v>
          </cell>
          <cell r="Y399">
            <v>37281</v>
          </cell>
          <cell r="Z399" t="str">
            <v>JURNAL JASA SEWA KANTOR DI WISMA KIE PERIODE JANUARI 2002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C400" t="str">
            <v>GG/00019/G/01/02/BTG</v>
          </cell>
          <cell r="E400">
            <v>37281</v>
          </cell>
          <cell r="G400" t="str">
            <v>B027</v>
          </cell>
          <cell r="H400" t="str">
            <v>BANK MANDIRI (PERSERO) LHOK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R400">
            <v>0</v>
          </cell>
          <cell r="S400">
            <v>82783356</v>
          </cell>
          <cell r="Y400">
            <v>37281</v>
          </cell>
          <cell r="Z400" t="str">
            <v>JURNAL JASA SEWA KANTOR DI WISMA KIE PERIODE JANUARI 2002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C401" t="str">
            <v>GG/00020/G/01/02/BTG</v>
          </cell>
          <cell r="E401">
            <v>37281</v>
          </cell>
          <cell r="G401" t="str">
            <v>B012</v>
          </cell>
          <cell r="H401" t="str">
            <v>BANK RAKYAT INDONESIA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R401">
            <v>20108480</v>
          </cell>
          <cell r="S401">
            <v>0</v>
          </cell>
          <cell r="Y401">
            <v>37281</v>
          </cell>
          <cell r="Z401" t="str">
            <v>JURNAL JASA SEWA KANTOR DI WISMA KIE PERIODE JANUARI 2002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C402" t="str">
            <v>GG/00020/G/01/02/BTG</v>
          </cell>
          <cell r="E402">
            <v>37281</v>
          </cell>
          <cell r="G402" t="str">
            <v>B012</v>
          </cell>
          <cell r="H402" t="str">
            <v>BANK RAKYAT INDONESIA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R402">
            <v>0</v>
          </cell>
          <cell r="S402">
            <v>20108480</v>
          </cell>
          <cell r="Y402">
            <v>37281</v>
          </cell>
          <cell r="Z402" t="str">
            <v>JURNAL JASA SEWA KANTOR DI WISMA KIE PERIODE JANUARI 2002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C403" t="str">
            <v>GG/00021/G/01/02/BTG</v>
          </cell>
          <cell r="E403">
            <v>37281</v>
          </cell>
          <cell r="G403" t="str">
            <v>K042</v>
          </cell>
          <cell r="H403" t="str">
            <v>KALTIM PARNA INDUSTRI, PT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R403">
            <v>56720453</v>
          </cell>
          <cell r="S403">
            <v>0</v>
          </cell>
          <cell r="Y403">
            <v>37281</v>
          </cell>
          <cell r="Z403" t="str">
            <v>JURNAL JASA SEWA LAHAN PERIODE JANUARI 2002 BACKUP TERLAMPIR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G404" t="str">
            <v>K042</v>
          </cell>
          <cell r="H404" t="str">
            <v>KALTIM PARNA INDUSTRI, PT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R404">
            <v>0</v>
          </cell>
          <cell r="S404">
            <v>56720453</v>
          </cell>
          <cell r="Y404">
            <v>37281</v>
          </cell>
          <cell r="Z404" t="str">
            <v>JURNAL JASA SEWA LAHAN PERIODE JANUARI 2002 BACKUP TERLAMPIR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C405" t="str">
            <v>GG/00022/G/01/02/BTG</v>
          </cell>
          <cell r="E405">
            <v>37281</v>
          </cell>
          <cell r="G405" t="str">
            <v>K042</v>
          </cell>
          <cell r="H405" t="str">
            <v>KALTIM PARNA INDUSTRI, PT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R405">
            <v>794464</v>
          </cell>
          <cell r="S405">
            <v>0</v>
          </cell>
          <cell r="Y405">
            <v>37281</v>
          </cell>
          <cell r="Z405" t="str">
            <v>JURNAL JASA SEWA KANTOR DI WISMA KIE PERIODE JANUARI 2002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G406" t="str">
            <v>K042</v>
          </cell>
          <cell r="H406" t="str">
            <v>KALTIM PARNA INDUSTRI, PT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R406">
            <v>0</v>
          </cell>
          <cell r="S406">
            <v>794464</v>
          </cell>
          <cell r="Y406">
            <v>37281</v>
          </cell>
          <cell r="Z406" t="str">
            <v>JURNAL JASA SEWA KANTOR DI WISMA KIE PERIODE JANUARI 2002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C407" t="str">
            <v>GG/00023/G/01/02/BTG</v>
          </cell>
          <cell r="E407">
            <v>37281</v>
          </cell>
          <cell r="G407" t="str">
            <v>D012</v>
          </cell>
          <cell r="H407" t="str">
            <v>DSM KALTIM MELAMINE, PT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R407">
            <v>13183500</v>
          </cell>
          <cell r="S407">
            <v>0</v>
          </cell>
          <cell r="Y407">
            <v>37281</v>
          </cell>
          <cell r="Z407" t="str">
            <v>JURNAL JASA SEWA KANTOR DI WISMA KIE PERIODE JANUARI 2002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C408" t="str">
            <v>GG/00023/G/01/02/BTG</v>
          </cell>
          <cell r="E408">
            <v>37281</v>
          </cell>
          <cell r="G408" t="str">
            <v>D012</v>
          </cell>
          <cell r="H408" t="str">
            <v>DSM KALTIM MELAMINE, PT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R408">
            <v>0</v>
          </cell>
          <cell r="S408">
            <v>13183500</v>
          </cell>
          <cell r="Y408">
            <v>37281</v>
          </cell>
          <cell r="Z408" t="str">
            <v>JURNAL JASA SEWA KANTOR DI WISMA KIE PERIODE JANUARI 2002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G409" t="str">
            <v>W001</v>
          </cell>
          <cell r="H409" t="str">
            <v>WIRA GULFINDO SARANA, PT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R409">
            <v>23750000</v>
          </cell>
          <cell r="S409">
            <v>0</v>
          </cell>
          <cell r="Y409">
            <v>37281</v>
          </cell>
          <cell r="Z409" t="str">
            <v>JNL PPN MASUKAN ATAS PENGADAAN 50% 1 UNIT DRY BATCHING PLANT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G410" t="str">
            <v>W001</v>
          </cell>
          <cell r="H410" t="str">
            <v>WIRA GULFINDO SARANA, PT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R410">
            <v>0</v>
          </cell>
          <cell r="S410">
            <v>23750000</v>
          </cell>
          <cell r="Y410">
            <v>37281</v>
          </cell>
          <cell r="Z410" t="str">
            <v>JNL PPN MASUKAN ATAS PENGADAAN 50% 1 UNIT DRY BATCHING PLANT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C411" t="str">
            <v>GG/00025/G/01/02/BTG</v>
          </cell>
          <cell r="E411">
            <v>37281</v>
          </cell>
          <cell r="G411" t="str">
            <v>P006</v>
          </cell>
          <cell r="H411" t="str">
            <v>PUPUK KALTIM (PERSERO),PT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R411">
            <v>90941393</v>
          </cell>
          <cell r="S411">
            <v>0</v>
          </cell>
          <cell r="Y411">
            <v>37281</v>
          </cell>
          <cell r="Z411" t="str">
            <v>JURNAL JASA SEWA LAHAN PERIODE JANUARI 2002 BACKUP TERLAMPIR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C412" t="str">
            <v>GG/00025/G/01/02/BTG</v>
          </cell>
          <cell r="E412">
            <v>37281</v>
          </cell>
          <cell r="G412" t="str">
            <v>P006</v>
          </cell>
          <cell r="H412" t="str">
            <v>PUPUK KALTIM (PERSERO),PT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R412">
            <v>0</v>
          </cell>
          <cell r="S412">
            <v>90941393</v>
          </cell>
          <cell r="Y412">
            <v>37281</v>
          </cell>
          <cell r="Z412" t="str">
            <v>JURNAL JASA SEWA LAHAN PERIODE JANUARI 2002 BACKUP TERLAMPIR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C413" t="str">
            <v>GG/00026/G/01/02/BTG</v>
          </cell>
          <cell r="E413">
            <v>37281</v>
          </cell>
          <cell r="G413" t="str">
            <v>K046</v>
          </cell>
          <cell r="H413" t="str">
            <v>KALTIM PASIFIC AMMONIA, PT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R413">
            <v>37181387</v>
          </cell>
          <cell r="S413">
            <v>0</v>
          </cell>
          <cell r="Y413">
            <v>37281</v>
          </cell>
          <cell r="Z413" t="str">
            <v>JURNAL JASA SEWA LAHAN PERIODE JANUARI 2002 BACKUP TERLAMPIR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C414" t="str">
            <v>GG/00026/G/01/02/BTG</v>
          </cell>
          <cell r="E414">
            <v>37281</v>
          </cell>
          <cell r="G414" t="str">
            <v>K046</v>
          </cell>
          <cell r="H414" t="str">
            <v>KALTIM PASIFIC AMMONIA, PT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R414">
            <v>0</v>
          </cell>
          <cell r="S414">
            <v>37181387</v>
          </cell>
          <cell r="Y414">
            <v>37281</v>
          </cell>
          <cell r="Z414" t="str">
            <v>JURNAL JASA SEWA LAHAN PERIODE JANUARI 2002 BACKUP TERLAMPIR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C415" t="str">
            <v>GG/00027/G/01/02/BTG</v>
          </cell>
          <cell r="E415">
            <v>37281</v>
          </cell>
          <cell r="G415" t="str">
            <v>P006</v>
          </cell>
          <cell r="H415" t="str">
            <v>PUPUK KALTIM (PERSERO),PT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R415">
            <v>2324708</v>
          </cell>
          <cell r="S415">
            <v>0</v>
          </cell>
          <cell r="Y415">
            <v>37281</v>
          </cell>
          <cell r="Z415" t="str">
            <v>JNL SUPPLY CONCRETE READY MIX PERIODE 1 S/D 15 JANUARI 2002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C416" t="str">
            <v>GG/00027/G/01/02/BTG</v>
          </cell>
          <cell r="E416">
            <v>37281</v>
          </cell>
          <cell r="G416" t="str">
            <v>P006</v>
          </cell>
          <cell r="H416" t="str">
            <v>PUPUK KALTIM (PERSERO),PT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R416">
            <v>0</v>
          </cell>
          <cell r="S416">
            <v>2324708</v>
          </cell>
          <cell r="Y416">
            <v>37281</v>
          </cell>
          <cell r="Z416" t="str">
            <v>JNL SUPPLY CONCRETE READY MIX PERIODE 1 S/D 15 JANUARI 2002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C417" t="str">
            <v>GG/00028/G/01/02/BTG</v>
          </cell>
          <cell r="E417">
            <v>37281</v>
          </cell>
          <cell r="G417" t="str">
            <v>P006</v>
          </cell>
          <cell r="H417" t="str">
            <v>PUPUK KALTIM (PERSERO),PT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R417">
            <v>949671</v>
          </cell>
          <cell r="S417">
            <v>0</v>
          </cell>
          <cell r="Y417">
            <v>37281</v>
          </cell>
          <cell r="Z417" t="str">
            <v>JNL SUPPLY CONCRETE READY MIX PERIODE 1 S/D 15 JANUARI 2002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C418" t="str">
            <v>GG/00028/G/01/02/BTG</v>
          </cell>
          <cell r="E418">
            <v>37281</v>
          </cell>
          <cell r="G418" t="str">
            <v>P006</v>
          </cell>
          <cell r="H418" t="str">
            <v>PUPUK KALTIM (PERSERO),PT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R418">
            <v>0</v>
          </cell>
          <cell r="S418">
            <v>949671</v>
          </cell>
          <cell r="Y418">
            <v>37281</v>
          </cell>
          <cell r="Z418" t="str">
            <v>JNL SUPPLY CONCRETE READY MIX PERIODE 1 S/D 15 JANUARI 2002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C419" t="str">
            <v>GG/00029/G/01/02/BTG</v>
          </cell>
          <cell r="E419">
            <v>37281</v>
          </cell>
          <cell r="G419" t="str">
            <v>K002</v>
          </cell>
          <cell r="H419" t="str">
            <v>KALTIM INDUSTRIAL ESTATE,PT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R419">
            <v>446850</v>
          </cell>
          <cell r="S419">
            <v>0</v>
          </cell>
          <cell r="Y419">
            <v>37281</v>
          </cell>
          <cell r="Z419" t="str">
            <v>JNL TUNJANGAN BANTUAN PAJAK KARY KIE &amp; PERBANTUAN PKT JAN'02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G420" t="str">
            <v>K002</v>
          </cell>
          <cell r="H420" t="str">
            <v>KALTIM INDUSTRIAL ESTATE,PT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R420">
            <v>97800</v>
          </cell>
          <cell r="S420">
            <v>0</v>
          </cell>
          <cell r="Y420">
            <v>37281</v>
          </cell>
          <cell r="Z420" t="str">
            <v>JNL TUNJANGAN BANTUAN PAJAK KARY KIE &amp; PERBANTUAN PKT JAN'02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C421" t="str">
            <v>GG/00029/G/01/02/BTG</v>
          </cell>
          <cell r="E421">
            <v>37281</v>
          </cell>
          <cell r="G421" t="str">
            <v>K002</v>
          </cell>
          <cell r="H421" t="str">
            <v>KALTIM INDUSTRIAL ESTATE,PT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R421">
            <v>37650</v>
          </cell>
          <cell r="S421">
            <v>0</v>
          </cell>
          <cell r="Y421">
            <v>37281</v>
          </cell>
          <cell r="Z421" t="str">
            <v>JNL TUNJANGAN BANTUAN PAJAK KARY KIE &amp; PERBANTUAN PKT JAN'02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G422" t="str">
            <v>K002</v>
          </cell>
          <cell r="H422" t="str">
            <v>KALTIM INDUSTRIAL ESTATE,PT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R422">
            <v>204350</v>
          </cell>
          <cell r="S422">
            <v>0</v>
          </cell>
          <cell r="Y422">
            <v>37281</v>
          </cell>
          <cell r="Z422" t="str">
            <v>JNL TUNJANGAN BANTUAN PAJAK KARY KIE &amp; PERBANTUAN PKT JAN'02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C423" t="str">
            <v>GG/00029/G/01/02/BTG</v>
          </cell>
          <cell r="E423">
            <v>37281</v>
          </cell>
          <cell r="G423" t="str">
            <v>K002</v>
          </cell>
          <cell r="H423" t="str">
            <v>KALTIM INDUSTRIAL ESTATE,PT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R423">
            <v>90650</v>
          </cell>
          <cell r="S423">
            <v>0</v>
          </cell>
          <cell r="Y423">
            <v>37281</v>
          </cell>
          <cell r="Z423" t="str">
            <v>JNL TUNJANGAN BANTUAN PAJAK KARY KIE &amp; PERBANTUAN PKT JAN'02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G424" t="str">
            <v>K002</v>
          </cell>
          <cell r="H424" t="str">
            <v>KALTIM INDUSTRIAL ESTATE,PT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R424">
            <v>953000</v>
          </cell>
          <cell r="S424">
            <v>0</v>
          </cell>
          <cell r="Y424">
            <v>37281</v>
          </cell>
          <cell r="Z424" t="str">
            <v>JNL TUNJANGAN BANTUAN PAJAK KARY KIE &amp; PERBANTUAN PKT JAN'02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C425" t="str">
            <v>GG/00029/G/01/02/BTG</v>
          </cell>
          <cell r="E425">
            <v>37281</v>
          </cell>
          <cell r="G425" t="str">
            <v>K002</v>
          </cell>
          <cell r="H425" t="str">
            <v>KALTIM INDUSTRIAL ESTATE,PT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R425">
            <v>41050</v>
          </cell>
          <cell r="S425">
            <v>0</v>
          </cell>
          <cell r="Y425">
            <v>37281</v>
          </cell>
          <cell r="Z425" t="str">
            <v>JNL TUNJANGAN BANTUAN PAJAK KARY KIE &amp; PERBANTUAN PKT JAN'02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G426" t="str">
            <v>K002</v>
          </cell>
          <cell r="H426" t="str">
            <v>KALTIM INDUSTRIAL ESTATE,PT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R426">
            <v>591250</v>
          </cell>
          <cell r="S426">
            <v>0</v>
          </cell>
          <cell r="Y426">
            <v>37281</v>
          </cell>
          <cell r="Z426" t="str">
            <v>JNL TUNJANGAN BANTUAN PAJAK KARY KIE &amp; PERBANTUAN PKT JAN'02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C427" t="str">
            <v>GG/00029/G/01/02/BTG</v>
          </cell>
          <cell r="E427">
            <v>37281</v>
          </cell>
          <cell r="G427" t="str">
            <v>K002</v>
          </cell>
          <cell r="H427" t="str">
            <v>KALTIM INDUSTRIAL ESTATE,PT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R427">
            <v>369000</v>
          </cell>
          <cell r="S427">
            <v>0</v>
          </cell>
          <cell r="Y427">
            <v>37281</v>
          </cell>
          <cell r="Z427" t="str">
            <v>JNL TUNJANGAN BANTUAN PAJAK KARY KIE &amp; PERBANTUAN PKT JAN'02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C428" t="str">
            <v>GG/00029/G/01/02/BTG</v>
          </cell>
          <cell r="E428">
            <v>37281</v>
          </cell>
          <cell r="G428" t="str">
            <v>K002</v>
          </cell>
          <cell r="H428" t="str">
            <v>KALTIM INDUSTRIAL ESTATE,PT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R428">
            <v>1147850</v>
          </cell>
          <cell r="S428">
            <v>0</v>
          </cell>
          <cell r="Y428">
            <v>37281</v>
          </cell>
          <cell r="Z428" t="str">
            <v>JNL TUNJANGAN BANTUAN PAJAK KARY KIE &amp; PERBANTUAN PKT JAN'02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C429" t="str">
            <v>GG/00029/G/01/02/BTG</v>
          </cell>
          <cell r="E429">
            <v>37281</v>
          </cell>
          <cell r="G429" t="str">
            <v>K002</v>
          </cell>
          <cell r="H429" t="str">
            <v>KALTIM INDUSTRIAL ESTATE,PT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R429">
            <v>0</v>
          </cell>
          <cell r="S429">
            <v>3979450</v>
          </cell>
          <cell r="Y429">
            <v>37281</v>
          </cell>
          <cell r="Z429" t="str">
            <v>JNL TUNJANGAN BANTUAN PAJAK KARY KIE &amp; PERBANTUAN PKT JAN'02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C430" t="str">
            <v>GG/00030/G/01/02/BTG</v>
          </cell>
          <cell r="E430">
            <v>37282</v>
          </cell>
          <cell r="G430" t="str">
            <v>A013</v>
          </cell>
          <cell r="H430" t="str">
            <v>ARTHA PUSAKA MITRA SAKTI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R430">
            <v>23800000</v>
          </cell>
          <cell r="S430">
            <v>0</v>
          </cell>
          <cell r="Y430">
            <v>37282</v>
          </cell>
          <cell r="Z430" t="str">
            <v>JNL PEMBUKUAN PERSEDIAAN OLIE UTK PEMELIHARAAN ALAT BERAT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C431" t="str">
            <v>GG/00030/G/01/02/BTG</v>
          </cell>
          <cell r="E431">
            <v>37282</v>
          </cell>
          <cell r="G431" t="str">
            <v>A013</v>
          </cell>
          <cell r="H431" t="str">
            <v>ARTHA PUSAKA MITRA SAKTI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R431">
            <v>0</v>
          </cell>
          <cell r="S431">
            <v>23800000</v>
          </cell>
          <cell r="Y431">
            <v>37282</v>
          </cell>
          <cell r="Z431" t="str">
            <v>JNL PEMBUKUAN PERSEDIAAN OLIE UTK PEMELIHARAAN ALAT BERAT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G432" t="str">
            <v>K027</v>
          </cell>
          <cell r="H432" t="str">
            <v>KOPERASI KARY.PT.KIE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R432">
            <v>74546940</v>
          </cell>
          <cell r="S432">
            <v>0</v>
          </cell>
          <cell r="Y432">
            <v>37282</v>
          </cell>
          <cell r="Z432" t="str">
            <v>JL PEMBUKUAN PERSED.BATU PECAH &amp; PASIR CUCI EX.PALU TAHAP IV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C433" t="str">
            <v>GG/00031/G/01/02/BTG</v>
          </cell>
          <cell r="E433">
            <v>37282</v>
          </cell>
          <cell r="G433" t="str">
            <v>K027</v>
          </cell>
          <cell r="H433" t="str">
            <v>KOPERASI KARY.PT.KIE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R433">
            <v>95267157</v>
          </cell>
          <cell r="S433">
            <v>0</v>
          </cell>
          <cell r="Y433">
            <v>37282</v>
          </cell>
          <cell r="Z433" t="str">
            <v>JL PEMBUKUAN PERSED.BATU PECAH &amp; PASIR CUCI EX.PALU TAHAP IV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C434" t="str">
            <v>GG/00031/G/01/02/BTG</v>
          </cell>
          <cell r="E434">
            <v>37282</v>
          </cell>
          <cell r="G434" t="str">
            <v>K027</v>
          </cell>
          <cell r="H434" t="str">
            <v>KOPERASI KARY.PT.KIE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R434">
            <v>0</v>
          </cell>
          <cell r="S434">
            <v>169814097</v>
          </cell>
          <cell r="Y434">
            <v>37282</v>
          </cell>
          <cell r="Z434" t="str">
            <v>JL PEMBUKUAN PERSED.BATU PECAH &amp; PASIR CUCI EX.PALU TAHAP IV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C435" t="str">
            <v>GG/00032/G/01/02/BTG</v>
          </cell>
          <cell r="E435">
            <v>37282</v>
          </cell>
          <cell r="G435" t="str">
            <v>8602714</v>
          </cell>
          <cell r="H435" t="str">
            <v>ALI HERNOWO, SH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R435">
            <v>10668015</v>
          </cell>
          <cell r="S435">
            <v>0</v>
          </cell>
          <cell r="Y435">
            <v>37282</v>
          </cell>
          <cell r="Z435" t="str">
            <v>JNL P/J UM PEMBELIAN SPARE PARTS GEAR BOX BATCHING PLANT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C436" t="str">
            <v>GG/00032/G/01/02/BTG</v>
          </cell>
          <cell r="E436">
            <v>37282</v>
          </cell>
          <cell r="G436" t="str">
            <v>8602714</v>
          </cell>
          <cell r="H436" t="str">
            <v>ALI HERNOWO, SH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R436">
            <v>325000</v>
          </cell>
          <cell r="S436">
            <v>0</v>
          </cell>
          <cell r="Y436">
            <v>37282</v>
          </cell>
          <cell r="Z436" t="str">
            <v>JNL P/J UM PEMBELIAN SPARE PARTS GEAR BOX BATCHING PLANT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C437" t="str">
            <v>GG/00032/G/01/02/BTG</v>
          </cell>
          <cell r="E437">
            <v>37282</v>
          </cell>
          <cell r="G437" t="str">
            <v>8602714</v>
          </cell>
          <cell r="H437" t="str">
            <v>ALI HERNOWO, SH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R437">
            <v>1066802</v>
          </cell>
          <cell r="S437">
            <v>0</v>
          </cell>
          <cell r="Y437">
            <v>37282</v>
          </cell>
          <cell r="Z437" t="str">
            <v>JNL P/J UM PEMBELIAN SPARE PARTS GEAR BOX BATCHING PLANT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C438" t="str">
            <v>GG/00032/G/01/02/BTG</v>
          </cell>
          <cell r="E438">
            <v>37282</v>
          </cell>
          <cell r="G438" t="str">
            <v>8602714</v>
          </cell>
          <cell r="H438" t="str">
            <v>ALI HERNOWO, SH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R438">
            <v>0</v>
          </cell>
          <cell r="S438">
            <v>1066802</v>
          </cell>
          <cell r="Y438">
            <v>37282</v>
          </cell>
          <cell r="Z438" t="str">
            <v>JNL P/J UM PEMBELIAN SPARE PARTS GEAR BOX BATCHING PLANT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C439" t="str">
            <v>GG/00032/G/01/02/BTG</v>
          </cell>
          <cell r="E439">
            <v>37282</v>
          </cell>
          <cell r="G439" t="str">
            <v>8602714</v>
          </cell>
          <cell r="H439" t="str">
            <v>ALI HERNOWO, SH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R439">
            <v>0</v>
          </cell>
          <cell r="S439">
            <v>10993015</v>
          </cell>
          <cell r="Y439">
            <v>37282</v>
          </cell>
          <cell r="Z439" t="str">
            <v>JNL P/J UM PEMBELIAN SPARE PARTS GEAR BOX BATCHING PLANT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C440" t="str">
            <v>GG/00033/G/01/02/BTG</v>
          </cell>
          <cell r="E440">
            <v>37282</v>
          </cell>
          <cell r="G440" t="str">
            <v>8602714</v>
          </cell>
          <cell r="H440" t="str">
            <v>ALI HERNOWO, SH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R440">
            <v>16363600</v>
          </cell>
          <cell r="S440">
            <v>0</v>
          </cell>
          <cell r="Y440">
            <v>37282</v>
          </cell>
          <cell r="Z440" t="str">
            <v>JURNAL P/J UM PEMBELIAN BBM SOLAR SEBANYAK 20.000 LITER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C441" t="str">
            <v>GG/00033/G/01/02/BTG</v>
          </cell>
          <cell r="E441">
            <v>37282</v>
          </cell>
          <cell r="G441" t="str">
            <v>8602714</v>
          </cell>
          <cell r="H441" t="str">
            <v>ALI HERNOWO, SH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R441">
            <v>1636400</v>
          </cell>
          <cell r="S441">
            <v>0</v>
          </cell>
          <cell r="Y441">
            <v>37282</v>
          </cell>
          <cell r="Z441" t="str">
            <v>JURNAL P/J UM PEMBELIAN BBM SOLAR SEBANYAK 20.000 LITER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C442" t="str">
            <v>GG/00033/G/01/02/BTG</v>
          </cell>
          <cell r="E442">
            <v>37282</v>
          </cell>
          <cell r="G442" t="str">
            <v>8602714</v>
          </cell>
          <cell r="H442" t="str">
            <v>ALI HERNOWO, SH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R442">
            <v>54000</v>
          </cell>
          <cell r="S442">
            <v>0</v>
          </cell>
          <cell r="Y442">
            <v>37282</v>
          </cell>
          <cell r="Z442" t="str">
            <v>JURNAL P/J UM PEMBELIAN BBM SOLAR SEBANYAK 20.000 LITER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C443" t="str">
            <v>GG/00033/G/01/02/BTG</v>
          </cell>
          <cell r="E443">
            <v>37282</v>
          </cell>
          <cell r="G443" t="str">
            <v>8602714</v>
          </cell>
          <cell r="H443" t="str">
            <v>ALI HERNOWO, SH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R443">
            <v>0</v>
          </cell>
          <cell r="S443">
            <v>18054000</v>
          </cell>
          <cell r="Y443">
            <v>37282</v>
          </cell>
          <cell r="Z443" t="str">
            <v>JURNAL P/J UM PEMBELIAN BBM SOLAR SEBANYAK 20.000 LITER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G444" t="str">
            <v>8602714</v>
          </cell>
          <cell r="H444" t="str">
            <v>ALI HERNOWO, SH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R444">
            <v>1200000</v>
          </cell>
          <cell r="S444">
            <v>0</v>
          </cell>
          <cell r="Y444">
            <v>37282</v>
          </cell>
          <cell r="Z444" t="str">
            <v>JNL P/J UM PEMBELIAN TERPAL &amp; HOSE HIDROLIC BACKUP TERLAMPIR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G445" t="str">
            <v>8602714</v>
          </cell>
          <cell r="H445" t="str">
            <v>ALI HERNOWO, SH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R445">
            <v>562500</v>
          </cell>
          <cell r="S445">
            <v>0</v>
          </cell>
          <cell r="Y445">
            <v>37282</v>
          </cell>
          <cell r="Z445" t="str">
            <v>JNL P/J UM PEMBELIAN TERPAL &amp; HOSE HIDROLIC BACKUP TERLAMPIR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G446" t="str">
            <v>8602714</v>
          </cell>
          <cell r="H446" t="str">
            <v>ALI HERNOWO, SH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R446">
            <v>0</v>
          </cell>
          <cell r="S446">
            <v>1200000</v>
          </cell>
          <cell r="Y446">
            <v>37282</v>
          </cell>
          <cell r="Z446" t="str">
            <v>JNL P/J UM PEMBELIAN TERPAL &amp; HOSE HIDROLIC BACKUP TERLAMPIR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C447" t="str">
            <v>GG/00034/G/01/02/BTG</v>
          </cell>
          <cell r="E447">
            <v>37282</v>
          </cell>
          <cell r="G447" t="str">
            <v>8602714</v>
          </cell>
          <cell r="H447" t="str">
            <v>ALI HERNOWO, SH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R447">
            <v>0</v>
          </cell>
          <cell r="S447">
            <v>562500</v>
          </cell>
          <cell r="Y447">
            <v>37282</v>
          </cell>
          <cell r="Z447" t="str">
            <v>JNL P/J UM PEMBELIAN TERPAL &amp; HOSE HIDROLIC BACKUP TERLAMPIR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G448" t="str">
            <v>8100413</v>
          </cell>
          <cell r="H448" t="str">
            <v>IR.REVENSI SITOMPUL, MM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R448">
            <v>340896</v>
          </cell>
          <cell r="S448">
            <v>0</v>
          </cell>
          <cell r="Y448">
            <v>37282</v>
          </cell>
          <cell r="Z448" t="str">
            <v>JNL P/J UMPD KE JAKARTA SPPD NO.06/SPPD/PERSO/KIE/XII/2001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C449" t="str">
            <v>GG/00035/G/01/02/BTG</v>
          </cell>
          <cell r="E449">
            <v>37282</v>
          </cell>
          <cell r="G449" t="str">
            <v>8100413</v>
          </cell>
          <cell r="H449" t="str">
            <v>IR.REVENSI SITOMPUL, MM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R449">
            <v>5272081</v>
          </cell>
          <cell r="S449">
            <v>0</v>
          </cell>
          <cell r="Y449">
            <v>37282</v>
          </cell>
          <cell r="Z449" t="str">
            <v>JNL P/J UMPD KE JAKARTA SPPD NO.06/SPPD/PERSO/KIE/XII/2001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G450" t="str">
            <v>8100413</v>
          </cell>
          <cell r="H450" t="str">
            <v>IR.REVENSI SITOMPUL, MM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R450">
            <v>0</v>
          </cell>
          <cell r="S450">
            <v>4825000</v>
          </cell>
          <cell r="Y450">
            <v>37282</v>
          </cell>
          <cell r="Z450" t="str">
            <v>JNL P/J UMPD KE JAKARTA SPPD NO.06/SPPD/PERSO/KIE/XII/2001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C451" t="str">
            <v>GG/00035/G/01/02/BTG</v>
          </cell>
          <cell r="E451">
            <v>37282</v>
          </cell>
          <cell r="G451" t="str">
            <v>8100413</v>
          </cell>
          <cell r="H451" t="str">
            <v>IR.REVENSI SITOMPUL, MM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R451">
            <v>0</v>
          </cell>
          <cell r="S451">
            <v>787977</v>
          </cell>
          <cell r="Y451">
            <v>37282</v>
          </cell>
          <cell r="Z451" t="str">
            <v>JNL P/J UMPD KE JAKARTA SPPD NO.06/SPPD/PERSO/KIE/XII/2001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C452" t="str">
            <v>GG/00036/G/01/02/BTG</v>
          </cell>
          <cell r="E452">
            <v>37282</v>
          </cell>
          <cell r="G452" t="str">
            <v>9100007</v>
          </cell>
          <cell r="H452" t="str">
            <v>MUSTAMAR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R452">
            <v>105000</v>
          </cell>
          <cell r="S452">
            <v>0</v>
          </cell>
          <cell r="Y452">
            <v>37282</v>
          </cell>
          <cell r="Z452" t="str">
            <v>JNL P/J UMPD KE SAMARINDA SPPD NO.02/SPPD/PERSO/KIE/XII/2001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G453" t="str">
            <v>9100007</v>
          </cell>
          <cell r="H453" t="str">
            <v>MUSTAMAR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R453">
            <v>0</v>
          </cell>
          <cell r="S453">
            <v>105000</v>
          </cell>
          <cell r="Y453">
            <v>37282</v>
          </cell>
          <cell r="Z453" t="str">
            <v>JNL P/J UMPD KE SAMARINDA SPPD NO.02/SPPD/PERSO/KIE/XII/2001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G454" t="str">
            <v>8401891</v>
          </cell>
          <cell r="H454" t="str">
            <v>SYAMSUDDIN YUNUS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R454">
            <v>1304600</v>
          </cell>
          <cell r="S454">
            <v>0</v>
          </cell>
          <cell r="Y454">
            <v>37282</v>
          </cell>
          <cell r="Z454" t="str">
            <v>JNL P/J UMPD KE JAKARTA SPPD NO.09/SPPD/PERSO/KIE/X/2001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C455" t="str">
            <v>GG/00037/G/01/02/BTG</v>
          </cell>
          <cell r="E455">
            <v>37282</v>
          </cell>
          <cell r="G455" t="str">
            <v>8401891</v>
          </cell>
          <cell r="H455" t="str">
            <v>SYAMSUDDIN YUNUS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R455">
            <v>0</v>
          </cell>
          <cell r="S455">
            <v>1304600</v>
          </cell>
          <cell r="Y455">
            <v>37282</v>
          </cell>
          <cell r="Z455" t="str">
            <v>JNL P/J UMPD KE JAKARTA SPPD NO.09/SPPD/PERSO/KIE/X/2001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C456" t="str">
            <v>GG/00038/G/01/02/BTG</v>
          </cell>
          <cell r="E456">
            <v>762</v>
          </cell>
          <cell r="G456" t="str">
            <v>K027</v>
          </cell>
          <cell r="H456" t="str">
            <v>KOPERASI KARY.PT.KIE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R456">
            <v>90418625</v>
          </cell>
          <cell r="S456">
            <v>0</v>
          </cell>
          <cell r="Y456">
            <v>762</v>
          </cell>
          <cell r="Z456" t="str">
            <v>PEMBUKUAN PERSED PASIR &amp; BATU PECAH PO.12,13/4/01-3/K1/12/01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C457" t="str">
            <v>GG/00038/G/01/02/BTG</v>
          </cell>
          <cell r="E457">
            <v>762</v>
          </cell>
          <cell r="G457" t="str">
            <v>K027</v>
          </cell>
          <cell r="H457" t="str">
            <v>KOPERASI KARY.PT.KIE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R457">
            <v>73840744</v>
          </cell>
          <cell r="S457">
            <v>0</v>
          </cell>
          <cell r="Y457">
            <v>762</v>
          </cell>
          <cell r="Z457" t="str">
            <v>PEMBUKUAN PERSED PASIR &amp; BATU PECAH PO.12,13/4/01-3/K1/12/01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C458" t="str">
            <v>GG/00038/G/01/02/BTG</v>
          </cell>
          <cell r="E458">
            <v>762</v>
          </cell>
          <cell r="G458" t="str">
            <v>K027</v>
          </cell>
          <cell r="H458" t="str">
            <v>KOPERASI KARY.PT.KIE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R458">
            <v>0</v>
          </cell>
          <cell r="S458">
            <v>164259369</v>
          </cell>
          <cell r="Y458">
            <v>762</v>
          </cell>
          <cell r="Z458" t="str">
            <v>PEMBUKUAN PERSED PASIR &amp; BATU PECAH PO.12,13/4/01-3/K1/12/01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C459" t="str">
            <v>GG/00039/G/01/02/BTG</v>
          </cell>
          <cell r="E459">
            <v>762</v>
          </cell>
          <cell r="G459" t="str">
            <v>S046</v>
          </cell>
          <cell r="H459" t="str">
            <v>SUMBER MORADON, CV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R459">
            <v>1047212</v>
          </cell>
          <cell r="S459">
            <v>0</v>
          </cell>
          <cell r="Y459">
            <v>762</v>
          </cell>
          <cell r="Z459" t="str">
            <v>JURNAL PEMBUKUAN PERSED SPARE PARTS PO.18/12/01-3/K2/01/2002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C460" t="str">
            <v>GG/00039/G/01/02/BTG</v>
          </cell>
          <cell r="E460">
            <v>762</v>
          </cell>
          <cell r="G460" t="str">
            <v>S046</v>
          </cell>
          <cell r="H460" t="str">
            <v>SUMBER MORADON, CV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R460">
            <v>0</v>
          </cell>
          <cell r="S460">
            <v>1047212</v>
          </cell>
          <cell r="Y460">
            <v>762</v>
          </cell>
          <cell r="Z460" t="str">
            <v>JURNAL PEMBUKUAN PERSED SPARE PARTS PO.18/12/01-3/K2/01/2002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C461" t="str">
            <v>GG/00040/G/01/02/BTG</v>
          </cell>
          <cell r="E461">
            <v>762</v>
          </cell>
          <cell r="G461" t="str">
            <v>R014</v>
          </cell>
          <cell r="H461" t="str">
            <v>RODA MAS, UD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R461">
            <v>2400000</v>
          </cell>
          <cell r="S461">
            <v>0</v>
          </cell>
          <cell r="Y461">
            <v>762</v>
          </cell>
          <cell r="Z461" t="str">
            <v>JURNAL PEMBUKUAN PERSED OLIE PO.NO.31/11/01-3/K2/01/2002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C462" t="str">
            <v>GG/00040/G/01/02/BTG</v>
          </cell>
          <cell r="E462">
            <v>762</v>
          </cell>
          <cell r="G462" t="str">
            <v>R014</v>
          </cell>
          <cell r="H462" t="str">
            <v>RODA MAS, UD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R462">
            <v>0</v>
          </cell>
          <cell r="S462">
            <v>2400000</v>
          </cell>
          <cell r="Y462">
            <v>762</v>
          </cell>
          <cell r="Z462" t="str">
            <v>JURNAL PEMBUKUAN PERSED OLIE PO.NO.31/11/01-3/K2/01/2002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C463" t="str">
            <v>GG/00041/G/01/02/BTG</v>
          </cell>
          <cell r="E463">
            <v>762</v>
          </cell>
          <cell r="G463" t="str">
            <v>P006</v>
          </cell>
          <cell r="H463" t="str">
            <v>PUPUK KALTIM (PERSERO),PT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R463">
            <v>31948956</v>
          </cell>
          <cell r="S463">
            <v>0</v>
          </cell>
          <cell r="Y463">
            <v>762</v>
          </cell>
          <cell r="Z463" t="str">
            <v>PEMBEBANAN BIAYA LISTRIK &amp; AIR,TICKET BULAN DESEMBER 2001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C464" t="str">
            <v>GG/00041/G/01/02/BTG</v>
          </cell>
          <cell r="E464">
            <v>762</v>
          </cell>
          <cell r="G464" t="str">
            <v>P006</v>
          </cell>
          <cell r="H464" t="str">
            <v>PUPUK KALTIM (PERSERO),PT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R464">
            <v>3108000</v>
          </cell>
          <cell r="S464">
            <v>0</v>
          </cell>
          <cell r="Y464">
            <v>762</v>
          </cell>
          <cell r="Z464" t="str">
            <v>PEMBEBANAN BIAYA LISTRIK &amp; AIR,TICKET BULAN DESEMBER 2001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C465" t="str">
            <v>GG/00041/G/01/02/BTG</v>
          </cell>
          <cell r="E465">
            <v>762</v>
          </cell>
          <cell r="G465" t="str">
            <v>P006</v>
          </cell>
          <cell r="H465" t="str">
            <v>PUPUK KALTIM (PERSERO),PT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R465">
            <v>1000000</v>
          </cell>
          <cell r="S465">
            <v>0</v>
          </cell>
          <cell r="Y465">
            <v>762</v>
          </cell>
          <cell r="Z465" t="str">
            <v>PEMBEBANAN BIAYA LISTRIK &amp; AIR,TICKET BULAN DESEMBER 2001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C466" t="str">
            <v>GG/00041/G/01/02/BTG</v>
          </cell>
          <cell r="E466">
            <v>762</v>
          </cell>
          <cell r="G466" t="str">
            <v>P006</v>
          </cell>
          <cell r="H466" t="str">
            <v>PUPUK KALTIM (PERSERO),PT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R466">
            <v>200000</v>
          </cell>
          <cell r="S466">
            <v>0</v>
          </cell>
          <cell r="Y466">
            <v>762</v>
          </cell>
          <cell r="Z466" t="str">
            <v>PEMBEBANAN BIAYA LISTRIK &amp; AIR,TICKET BULAN DESEMBER 2001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C467" t="str">
            <v>GG/00041/G/01/02/BTG</v>
          </cell>
          <cell r="E467">
            <v>762</v>
          </cell>
          <cell r="G467" t="str">
            <v>P006</v>
          </cell>
          <cell r="H467" t="str">
            <v>PUPUK KALTIM (PERSERO),PT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R467">
            <v>400000</v>
          </cell>
          <cell r="S467">
            <v>0</v>
          </cell>
          <cell r="Y467">
            <v>762</v>
          </cell>
          <cell r="Z467" t="str">
            <v>PEMBEBANAN BIAYA LISTRIK &amp; AIR,TICKET BULAN DESEMBER 2001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C468" t="str">
            <v>GG/00041/G/01/02/BTG</v>
          </cell>
          <cell r="E468">
            <v>762</v>
          </cell>
          <cell r="G468" t="str">
            <v>P006</v>
          </cell>
          <cell r="H468" t="str">
            <v>PUPUK KALTIM (PERSERO),PT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R468">
            <v>400000</v>
          </cell>
          <cell r="S468">
            <v>0</v>
          </cell>
          <cell r="Y468">
            <v>762</v>
          </cell>
          <cell r="Z468" t="str">
            <v>PEMBEBANAN BIAYA LISTRIK &amp; AIR,TICKET BULAN DESEMBER 2001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C469" t="str">
            <v>GG/00041/G/01/02/BTG</v>
          </cell>
          <cell r="E469">
            <v>762</v>
          </cell>
          <cell r="G469" t="str">
            <v>P006</v>
          </cell>
          <cell r="H469" t="str">
            <v>PUPUK KALTIM (PERSERO),PT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R469">
            <v>400000</v>
          </cell>
          <cell r="S469">
            <v>0</v>
          </cell>
          <cell r="Y469">
            <v>762</v>
          </cell>
          <cell r="Z469" t="str">
            <v>PEMBEBANAN BIAYA LISTRIK &amp; AIR,TICKET BULAN DES'2001 PT.KDM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C470" t="str">
            <v>GG/00041/G/01/02/BTG</v>
          </cell>
          <cell r="E470">
            <v>762</v>
          </cell>
          <cell r="G470" t="str">
            <v>P006</v>
          </cell>
          <cell r="H470" t="str">
            <v>PUPUK KALTIM (PERSERO),PT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R470">
            <v>400000</v>
          </cell>
          <cell r="S470">
            <v>0</v>
          </cell>
          <cell r="Y470">
            <v>762</v>
          </cell>
          <cell r="Z470" t="str">
            <v>PEMBEBANAN BIAYA LISTRIK &amp; AIR,TICKET BULAN DESEMBER 2001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C471" t="str">
            <v>GG/00041/G/01/02/BTG</v>
          </cell>
          <cell r="E471">
            <v>762</v>
          </cell>
          <cell r="G471" t="str">
            <v>P006</v>
          </cell>
          <cell r="H471" t="str">
            <v>PUPUK KALTIM (PERSERO),PT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R471">
            <v>0</v>
          </cell>
          <cell r="S471">
            <v>37856956</v>
          </cell>
          <cell r="Y471">
            <v>762</v>
          </cell>
          <cell r="Z471" t="str">
            <v>PEMBEBANAN BIAYA LISTRIK &amp; AIR,TICKET BULAN DESEMBER 2001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C472" t="str">
            <v>GG/00042/G/01/02/BTG</v>
          </cell>
          <cell r="E472">
            <v>762</v>
          </cell>
          <cell r="G472" t="str">
            <v>P006</v>
          </cell>
          <cell r="H472" t="str">
            <v>PUPUK KALTIM (PERSERO),PT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R472">
            <v>630000</v>
          </cell>
          <cell r="S472">
            <v>0</v>
          </cell>
          <cell r="Y472">
            <v>762</v>
          </cell>
          <cell r="Z472" t="str">
            <v>PEMBEBANAN BIAYA TICKET BTG-BPP (PP) BULAN DES'2001 PT.KDM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C473" t="str">
            <v>GG/00042/G/01/02/BTG</v>
          </cell>
          <cell r="E473">
            <v>762</v>
          </cell>
          <cell r="G473" t="str">
            <v>P006</v>
          </cell>
          <cell r="H473" t="str">
            <v>PUPUK KALTIM (PERSERO),PT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R473">
            <v>200000</v>
          </cell>
          <cell r="S473">
            <v>0</v>
          </cell>
          <cell r="Y473">
            <v>762</v>
          </cell>
          <cell r="Z473" t="str">
            <v>PEMBEBANAN BIAYA TICKET BTG-BPP (PP) BULAN DES'2001 PT.KDM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C474" t="str">
            <v>GG/00042/G/01/02/BTG</v>
          </cell>
          <cell r="E474">
            <v>762</v>
          </cell>
          <cell r="G474" t="str">
            <v>P006</v>
          </cell>
          <cell r="H474" t="str">
            <v>PUPUK KALTIM (PERSERO),PT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R474">
            <v>420000</v>
          </cell>
          <cell r="S474">
            <v>0</v>
          </cell>
          <cell r="Y474">
            <v>762</v>
          </cell>
          <cell r="Z474" t="str">
            <v>PEMBEBANAN BIAYA TICKET BTG-BPP (PP) BULAN DESEMBER 2001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C475" t="str">
            <v>GG/00042/G/01/02/BTG</v>
          </cell>
          <cell r="E475">
            <v>762</v>
          </cell>
          <cell r="G475" t="str">
            <v>P006</v>
          </cell>
          <cell r="H475" t="str">
            <v>PUPUK KALTIM (PERSERO),PT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R475">
            <v>610000</v>
          </cell>
          <cell r="S475">
            <v>0</v>
          </cell>
          <cell r="Y475">
            <v>762</v>
          </cell>
          <cell r="Z475" t="str">
            <v>PEMBEBANAN BIAYA TICKET BTG-BPP (PP) BULAN DESEMBER 2001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C476" t="str">
            <v>GG/00042/G/01/02/BTG</v>
          </cell>
          <cell r="E476">
            <v>762</v>
          </cell>
          <cell r="G476" t="str">
            <v>P006</v>
          </cell>
          <cell r="H476" t="str">
            <v>PUPUK KALTIM (PERSERO),PT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R476">
            <v>420000</v>
          </cell>
          <cell r="S476">
            <v>0</v>
          </cell>
          <cell r="Y476">
            <v>762</v>
          </cell>
          <cell r="Z476" t="str">
            <v>PEMBEBANAN BIAYA TICKET BTG-BPP (PP) BULAN DESEMBER 2001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C477" t="str">
            <v>GG/00042/G/01/02/BTG</v>
          </cell>
          <cell r="E477">
            <v>762</v>
          </cell>
          <cell r="G477" t="str">
            <v>P006</v>
          </cell>
          <cell r="H477" t="str">
            <v>PUPUK KALTIM (PERSERO),PT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R477">
            <v>630000</v>
          </cell>
          <cell r="S477">
            <v>0</v>
          </cell>
          <cell r="Y477">
            <v>762</v>
          </cell>
          <cell r="Z477" t="str">
            <v>PEMBEBANAN BIAYA TICKET BTG-BPP (PP) BULAN DESEMBER 2001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C478" t="str">
            <v>GG/00042/G/01/02/BTG</v>
          </cell>
          <cell r="E478">
            <v>762</v>
          </cell>
          <cell r="G478" t="str">
            <v>P006</v>
          </cell>
          <cell r="H478" t="str">
            <v>PUPUK KALTIM (PERSERO),PT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R478">
            <v>70000</v>
          </cell>
          <cell r="S478">
            <v>0</v>
          </cell>
          <cell r="Y478">
            <v>762</v>
          </cell>
          <cell r="Z478" t="str">
            <v>PEMBEBANAN BIAYA TICKET BTG-BPP (PP) BULAN DESEMBER 2001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C479" t="str">
            <v>GG/00042/G/01/02/BTG</v>
          </cell>
          <cell r="E479">
            <v>762</v>
          </cell>
          <cell r="G479" t="str">
            <v>P006</v>
          </cell>
          <cell r="H479" t="str">
            <v>PUPUK KALTIM (PERSERO),PT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R479">
            <v>300000</v>
          </cell>
          <cell r="S479">
            <v>0</v>
          </cell>
          <cell r="Y479">
            <v>762</v>
          </cell>
          <cell r="Z479" t="str">
            <v>PEMBEBANAN BIAYA TICKET BTG-BPP (PP) BULAN DESEMBER 2001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C480" t="str">
            <v>GG/00042/G/01/02/BTG</v>
          </cell>
          <cell r="E480">
            <v>762</v>
          </cell>
          <cell r="G480" t="str">
            <v>P006</v>
          </cell>
          <cell r="H480" t="str">
            <v>PUPUK KALTIM (PERSERO),PT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R480">
            <v>0</v>
          </cell>
          <cell r="S480">
            <v>3280000</v>
          </cell>
          <cell r="Y480">
            <v>762</v>
          </cell>
          <cell r="Z480" t="str">
            <v>PEMBEBANAN BIAYA TICKET BTG-BPP (PP) BULAN DESEMBER 2001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C481" t="str">
            <v>GG/00043/G/01/02/BTG</v>
          </cell>
          <cell r="E481">
            <v>762</v>
          </cell>
          <cell r="G481" t="str">
            <v>8602714</v>
          </cell>
          <cell r="H481" t="str">
            <v>ALI HERNOWO, SH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R481">
            <v>1590000</v>
          </cell>
          <cell r="S481">
            <v>0</v>
          </cell>
          <cell r="Y481">
            <v>762</v>
          </cell>
          <cell r="Z481" t="str">
            <v>JURNAL P/J UANG MUKA BIAYA PENYUSUNAN SEMEN BACKUP TERLAMPIR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G482" t="str">
            <v>8602714</v>
          </cell>
          <cell r="H482" t="str">
            <v>ALI HERNOWO, SH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R482">
            <v>0</v>
          </cell>
          <cell r="S482">
            <v>1590000</v>
          </cell>
          <cell r="Y482">
            <v>762</v>
          </cell>
          <cell r="Z482" t="str">
            <v>JURNAL P/J UANG MUKA BIAYA PENYUSUNAN SEMEN BACKUP TERLAMPIR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C483" t="str">
            <v>GG/00044/G/01/02/BTG</v>
          </cell>
          <cell r="E483">
            <v>762</v>
          </cell>
          <cell r="G483" t="str">
            <v>8602714</v>
          </cell>
          <cell r="H483" t="str">
            <v>ALI HERNOWO, SH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R483">
            <v>3500000</v>
          </cell>
          <cell r="S483">
            <v>0</v>
          </cell>
          <cell r="Y483">
            <v>762</v>
          </cell>
          <cell r="Z483" t="str">
            <v>JURNAL P/J UM UNTUK PENGADAAN KARTU LEBARAN &amp; NATAL TH 2001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G484" t="str">
            <v>8602714</v>
          </cell>
          <cell r="H484" t="str">
            <v>ALI HERNOWO, SH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R484">
            <v>0</v>
          </cell>
          <cell r="S484">
            <v>3500000</v>
          </cell>
          <cell r="Y484">
            <v>762</v>
          </cell>
          <cell r="Z484" t="str">
            <v>JURNAL P/J UM UNTUK PENGADAAN KARTU LEBARAN &amp; NATAL TH 2001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C485" t="str">
            <v>GG/00045/G/01/02/BTG</v>
          </cell>
          <cell r="E485">
            <v>762</v>
          </cell>
          <cell r="G485" t="str">
            <v>8502574</v>
          </cell>
          <cell r="H485" t="str">
            <v>ANGGORO P.Y, IR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R485">
            <v>200000</v>
          </cell>
          <cell r="S485">
            <v>0</v>
          </cell>
          <cell r="Y485">
            <v>762</v>
          </cell>
          <cell r="Z485" t="str">
            <v>P/J UM U/ PERBAIKAN DINAMO ISI DUMP TRUCK &amp; JOCK BULLDOZER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G486" t="str">
            <v>8502574</v>
          </cell>
          <cell r="H486" t="str">
            <v>ANGGORO P.Y, IR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R486">
            <v>0</v>
          </cell>
          <cell r="S486">
            <v>200000</v>
          </cell>
          <cell r="Y486">
            <v>762</v>
          </cell>
          <cell r="Z486" t="str">
            <v>P/J UM U/ PERBAIKAN DINAMO ISI DUMP TRUCK &amp; JOCK BULLDOZER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C487" t="str">
            <v>GG/00046/G/01/02/BTG</v>
          </cell>
          <cell r="E487">
            <v>762</v>
          </cell>
          <cell r="G487" t="str">
            <v>8502574</v>
          </cell>
          <cell r="H487" t="str">
            <v>ANGGORO P.Y, IR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R487">
            <v>200000</v>
          </cell>
          <cell r="S487">
            <v>0</v>
          </cell>
          <cell r="Y487">
            <v>762</v>
          </cell>
          <cell r="Z487" t="str">
            <v>JURNAL P/J UM U/ BIAYA SERVICE RADIATOR MIXER TRUCK KIE-14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G488" t="str">
            <v>8502574</v>
          </cell>
          <cell r="H488" t="str">
            <v>ANGGORO P.Y, IR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R488">
            <v>0</v>
          </cell>
          <cell r="S488">
            <v>200000</v>
          </cell>
          <cell r="Y488">
            <v>762</v>
          </cell>
          <cell r="Z488" t="str">
            <v>JURNAL P/J UM U/ BIAYA SERVICE RADIATOR MIXER TRUCK KIE-14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C489" t="str">
            <v>GG/00047/G/01/02/BTG</v>
          </cell>
          <cell r="E489">
            <v>762</v>
          </cell>
          <cell r="G489" t="str">
            <v>K042</v>
          </cell>
          <cell r="H489" t="str">
            <v>KALTIM PARNA INDUSTRI, PT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R489">
            <v>35106390</v>
          </cell>
          <cell r="S489">
            <v>0</v>
          </cell>
          <cell r="Y489">
            <v>762</v>
          </cell>
          <cell r="Z489" t="str">
            <v>JURNAL JS.SEWA RUMAH TYPE 180 PERIODE 15 DES'01 - 14 JUN'02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C490" t="str">
            <v>GG/00047/G/01/02/BTG</v>
          </cell>
          <cell r="E490">
            <v>762</v>
          </cell>
          <cell r="G490" t="str">
            <v>K042</v>
          </cell>
          <cell r="H490" t="str">
            <v>KALTIM PARNA INDUSTRI, PT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R490">
            <v>0</v>
          </cell>
          <cell r="S490">
            <v>1914894</v>
          </cell>
          <cell r="Y490">
            <v>762</v>
          </cell>
          <cell r="Z490" t="str">
            <v>JURNAL JS.SEWA RUMAH TYPE 180 PERIODE 15 DES'01 - 14 JUN'02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C491" t="str">
            <v>GG/00047/G/01/02/BTG</v>
          </cell>
          <cell r="E491">
            <v>762</v>
          </cell>
          <cell r="G491" t="str">
            <v>K042</v>
          </cell>
          <cell r="H491" t="str">
            <v>KALTIM PARNA INDUSTRI, PT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R491">
            <v>0</v>
          </cell>
          <cell r="S491">
            <v>3191490</v>
          </cell>
          <cell r="Y491">
            <v>762</v>
          </cell>
          <cell r="Z491" t="str">
            <v>JURNAL JS.SEWA RUMAH TYPE 180 PERIODE 15 DES'01 - 14 JUN'02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C492" t="str">
            <v>GG/00047/G/01/02/BTG</v>
          </cell>
          <cell r="E492">
            <v>762</v>
          </cell>
          <cell r="G492" t="str">
            <v>K042</v>
          </cell>
          <cell r="H492" t="str">
            <v>KALTIM PARNA INDUSTRI, PT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R492">
            <v>0</v>
          </cell>
          <cell r="S492">
            <v>30000006</v>
          </cell>
          <cell r="Y492">
            <v>762</v>
          </cell>
          <cell r="Z492" t="str">
            <v>JURNAL JS.SEWA RUMAH TYPE 180 PERIODE 15 DES'01 - 14 JUN'02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C493" t="str">
            <v>GG/00048/G/01/02/BTG</v>
          </cell>
          <cell r="E493">
            <v>762</v>
          </cell>
          <cell r="G493" t="str">
            <v>D009</v>
          </cell>
          <cell r="H493" t="str">
            <v>DECORIENT INDONESIA, PT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R493">
            <v>10689200</v>
          </cell>
          <cell r="S493">
            <v>0</v>
          </cell>
          <cell r="Y493">
            <v>762</v>
          </cell>
          <cell r="Z493" t="str">
            <v>JURNAL PENJ CRM PERIODE JANUARI 2002 INV.014/INV/KIE/01/2002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G494" t="str">
            <v>D009</v>
          </cell>
          <cell r="H494" t="str">
            <v>DECORIENT INDONESIA, PT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R494">
            <v>39000000</v>
          </cell>
          <cell r="S494">
            <v>0</v>
          </cell>
          <cell r="Y494">
            <v>762</v>
          </cell>
          <cell r="Z494" t="str">
            <v>JURNAL PENJ CRM PERIODE JANUARI 2002 INV.014/INV/KIE/01/2002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C495" t="str">
            <v>GG/00048/G/01/02/BTG</v>
          </cell>
          <cell r="E495">
            <v>762</v>
          </cell>
          <cell r="G495" t="str">
            <v>D009</v>
          </cell>
          <cell r="H495" t="str">
            <v>DECORIENT INDONESIA, PT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R495">
            <v>800000</v>
          </cell>
          <cell r="S495">
            <v>0</v>
          </cell>
          <cell r="Y495">
            <v>762</v>
          </cell>
          <cell r="Z495" t="str">
            <v>JURNAL PENJ CRM PERIODE JANUARI 2002 INV.014/INV/KIE/01/2002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C496" t="str">
            <v>GG/00048/G/01/02/BTG</v>
          </cell>
          <cell r="E496">
            <v>762</v>
          </cell>
          <cell r="G496" t="str">
            <v>D009</v>
          </cell>
          <cell r="H496" t="str">
            <v>DECORIENT INDONESIA, PT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R496">
            <v>0</v>
          </cell>
          <cell r="S496">
            <v>4517200</v>
          </cell>
          <cell r="Y496">
            <v>762</v>
          </cell>
          <cell r="Z496" t="str">
            <v>JURNAL PENJ CRM PERIODE JANUARI 2002 INV.014/INV/KIE/01/2002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C497" t="str">
            <v>GG/00048/G/01/02/BTG</v>
          </cell>
          <cell r="E497">
            <v>762</v>
          </cell>
          <cell r="G497" t="str">
            <v>D009</v>
          </cell>
          <cell r="H497" t="str">
            <v>DECORIENT INDONESIA, PT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R497">
            <v>0</v>
          </cell>
          <cell r="S497">
            <v>800000</v>
          </cell>
          <cell r="Y497">
            <v>762</v>
          </cell>
          <cell r="Z497" t="str">
            <v>JURNAL PENJ CRM PERIODE JANUARI 2002 INV.014/INV/KIE/01/2002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C498" t="str">
            <v>GG/00048/G/01/02/BTG</v>
          </cell>
          <cell r="E498">
            <v>762</v>
          </cell>
          <cell r="G498" t="str">
            <v>D009</v>
          </cell>
          <cell r="H498" t="str">
            <v>DECORIENT INDONESIA, PT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R498">
            <v>0</v>
          </cell>
          <cell r="S498">
            <v>45172000</v>
          </cell>
          <cell r="Y498">
            <v>762</v>
          </cell>
          <cell r="Z498" t="str">
            <v>JURNAL PENJ CRM PERIODE JANUARI 2002 INV.014/INV/KIE/01/2002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C499" t="str">
            <v>GG/00049/G/01/02/BTG</v>
          </cell>
          <cell r="E499">
            <v>762</v>
          </cell>
          <cell r="G499" t="str">
            <v>8602714</v>
          </cell>
          <cell r="H499" t="str">
            <v>ALI HERNOWO, SH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R499">
            <v>67691000</v>
          </cell>
          <cell r="S499">
            <v>0</v>
          </cell>
          <cell r="Y499">
            <v>762</v>
          </cell>
          <cell r="Z499" t="str">
            <v>PENGADAAN WIRE MESH SEBANYAK 67 ROLL PO.03H/06/01-2/D/11/01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C500" t="str">
            <v>GG/00049/G/01/02/BTG</v>
          </cell>
          <cell r="E500">
            <v>762</v>
          </cell>
          <cell r="G500" t="str">
            <v>8602714</v>
          </cell>
          <cell r="H500" t="str">
            <v>ALI HERNOWO, SH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R500">
            <v>6519100</v>
          </cell>
          <cell r="S500">
            <v>0</v>
          </cell>
          <cell r="Y500">
            <v>762</v>
          </cell>
          <cell r="Z500" t="str">
            <v>PENGADAAN WIRE MESH SEBANYAK 67 ROLL PO.03H/06/01-2/D/11/01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C501" t="str">
            <v>GG/00049/G/01/02/BTG</v>
          </cell>
          <cell r="E501">
            <v>762</v>
          </cell>
          <cell r="G501" t="str">
            <v>8602714</v>
          </cell>
          <cell r="H501" t="str">
            <v>ALI HERNOWO, SH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R501">
            <v>0</v>
          </cell>
          <cell r="S501">
            <v>6519100</v>
          </cell>
          <cell r="Y501">
            <v>762</v>
          </cell>
          <cell r="Z501" t="str">
            <v>PENGADAAN WIRE MESH SEBANYAK 67 ROLL PO.03H/06/01-2/D/11/01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G502" t="str">
            <v>8602714</v>
          </cell>
          <cell r="H502" t="str">
            <v>ALI HERNOWO, SH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R502">
            <v>0</v>
          </cell>
          <cell r="S502">
            <v>67691000</v>
          </cell>
          <cell r="Y502">
            <v>762</v>
          </cell>
          <cell r="Z502" t="str">
            <v>PENGADAAN WIRE MESH SEBANYAK 67 ROLL PO.03H/06/01-2/D/11/01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C503" t="str">
            <v>GG/00050/G/01/02/BTG</v>
          </cell>
          <cell r="E503">
            <v>762</v>
          </cell>
          <cell r="G503" t="str">
            <v>T013</v>
          </cell>
          <cell r="H503" t="str">
            <v>TRUBA JURONG ENGINEERING,PT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R503">
            <v>501972216</v>
          </cell>
          <cell r="S503">
            <v>0</v>
          </cell>
          <cell r="Y503">
            <v>762</v>
          </cell>
          <cell r="Z503" t="str">
            <v>JURNAL PENAGIHAN SUPPLY CRT READY PERIODE 01 S.D 29 DES'2001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C504" t="str">
            <v>GG/00050/G/01/02/BTG</v>
          </cell>
          <cell r="E504">
            <v>762</v>
          </cell>
          <cell r="G504" t="str">
            <v>T013</v>
          </cell>
          <cell r="H504" t="str">
            <v>TRUBA JURONG ENGINEERING,PT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R504">
            <v>50704264</v>
          </cell>
          <cell r="S504">
            <v>0</v>
          </cell>
          <cell r="Y504">
            <v>762</v>
          </cell>
          <cell r="Z504" t="str">
            <v>JURNAL PENAGIHAN SUPPLY CRT READY PERIODE 01 S.D 29 DES'2001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C505" t="str">
            <v>GG/00050/G/01/02/BTG</v>
          </cell>
          <cell r="E505">
            <v>762</v>
          </cell>
          <cell r="G505" t="str">
            <v>T013</v>
          </cell>
          <cell r="H505" t="str">
            <v>TRUBA JURONG ENGINEERING,PT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R505">
            <v>0</v>
          </cell>
          <cell r="S505">
            <v>45633838</v>
          </cell>
          <cell r="Y505">
            <v>762</v>
          </cell>
          <cell r="Z505" t="str">
            <v>JURNAL PENAGIHAN SUPPLY CRT READY PERIODE 01 S.D 29 DES'2001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G506" t="str">
            <v>T013</v>
          </cell>
          <cell r="H506" t="str">
            <v>TRUBA JURONG ENGINEERING,PT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R506">
            <v>0</v>
          </cell>
          <cell r="S506">
            <v>327303238</v>
          </cell>
          <cell r="Y506">
            <v>762</v>
          </cell>
          <cell r="Z506" t="str">
            <v>JURNAL PENAGIHAN SUPPLY CRT READY PERIODE 01 S.D 29 DES'2001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G507" t="str">
            <v>T013</v>
          </cell>
          <cell r="H507" t="str">
            <v>TRUBA JURONG ENGINEERING,PT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R507">
            <v>0</v>
          </cell>
          <cell r="S507">
            <v>183733614</v>
          </cell>
          <cell r="Y507">
            <v>762</v>
          </cell>
          <cell r="Z507" t="str">
            <v>JURNAL PENAGIHAN SUPPLY CRT READY PERIODE 01 S.D 29 DES'2001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G508" t="str">
            <v>T013</v>
          </cell>
          <cell r="H508" t="str">
            <v>TRUBA JURONG ENGINEERING,PT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R508">
            <v>0</v>
          </cell>
          <cell r="S508">
            <v>6657015</v>
          </cell>
          <cell r="Y508">
            <v>762</v>
          </cell>
          <cell r="Z508" t="str">
            <v>JURNAL PENAGIHAN SUPPLY CRT READY PERIODE 01 S.D 29 DES'2001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C509" t="str">
            <v>GG/00050/G/01/02/BTG</v>
          </cell>
          <cell r="E509">
            <v>762</v>
          </cell>
          <cell r="G509" t="str">
            <v>T013</v>
          </cell>
          <cell r="H509" t="str">
            <v>TRUBA JURONG ENGINEERING,PT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R509">
            <v>10651225</v>
          </cell>
          <cell r="S509">
            <v>0</v>
          </cell>
          <cell r="Y509">
            <v>762</v>
          </cell>
          <cell r="Z509" t="str">
            <v>JURNAL PENAGIHAN SUPPLY CRT READY PERIODE 01 S.D 29 DES'2001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C510" t="str">
            <v>GG/00066/G/01/02/BTG</v>
          </cell>
          <cell r="E510">
            <v>762</v>
          </cell>
          <cell r="G510" t="str">
            <v>P006</v>
          </cell>
          <cell r="H510" t="str">
            <v>PUPUK KALTIM (PERSERO),PT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R510">
            <v>25665902</v>
          </cell>
          <cell r="S510">
            <v>0</v>
          </cell>
          <cell r="Y510">
            <v>762</v>
          </cell>
          <cell r="Z510" t="str">
            <v>JNL BIAYA GAJI KARYAWAN PERBANTUAN PKT PERIODE JANUARI 2002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C511" t="str">
            <v>GG/00066/G/01/02/BTG</v>
          </cell>
          <cell r="E511">
            <v>762</v>
          </cell>
          <cell r="G511" t="str">
            <v>P006</v>
          </cell>
          <cell r="H511" t="str">
            <v>PUPUK KALTIM (PERSERO),PT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R511">
            <v>327927</v>
          </cell>
          <cell r="S511">
            <v>0</v>
          </cell>
          <cell r="Y511">
            <v>762</v>
          </cell>
          <cell r="Z511" t="str">
            <v>JNL BIAYA GAJI KARYAWAN PERBANTUAN PKT PERIODE JANUARI 2002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C512" t="str">
            <v>GG/00066/G/01/02/BTG</v>
          </cell>
          <cell r="E512">
            <v>762</v>
          </cell>
          <cell r="G512" t="str">
            <v>P006</v>
          </cell>
          <cell r="H512" t="str">
            <v>PUPUK KALTIM (PERSERO),PT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R512">
            <v>655859</v>
          </cell>
          <cell r="S512">
            <v>0</v>
          </cell>
          <cell r="Y512">
            <v>762</v>
          </cell>
          <cell r="Z512" t="str">
            <v>JNL BIAYA GAJI KARYAWAN PERBANTUAN PKT PERIODE JANUARI 2002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C513" t="str">
            <v>GG/00066/G/01/02/BTG</v>
          </cell>
          <cell r="E513">
            <v>762</v>
          </cell>
          <cell r="G513" t="str">
            <v>P006</v>
          </cell>
          <cell r="H513" t="str">
            <v>PUPUK KALTIM (PERSERO),PT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R513">
            <v>1036399</v>
          </cell>
          <cell r="S513">
            <v>0</v>
          </cell>
          <cell r="Y513">
            <v>762</v>
          </cell>
          <cell r="Z513" t="str">
            <v>JNL BIAYA GAJI KARYAWAN PERBANTUAN PKT PERIODE JANUARI 2002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C514" t="str">
            <v>GG/00066/G/01/02/BTG</v>
          </cell>
          <cell r="E514">
            <v>762</v>
          </cell>
          <cell r="G514" t="str">
            <v>P006</v>
          </cell>
          <cell r="H514" t="str">
            <v>PUPUK KALTIM (PERSERO),PT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R514">
            <v>2236639</v>
          </cell>
          <cell r="S514">
            <v>0</v>
          </cell>
          <cell r="Y514">
            <v>762</v>
          </cell>
          <cell r="Z514" t="str">
            <v>JNL BIAYA GAJI KARYAWAN PERBANTUAN PKT PERIODE JANUARI 2002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C515" t="str">
            <v>GG/00066/G/01/02/BTG</v>
          </cell>
          <cell r="E515">
            <v>762</v>
          </cell>
          <cell r="G515" t="str">
            <v>P006</v>
          </cell>
          <cell r="H515" t="str">
            <v>PUPUK KALTIM (PERSERO),PT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R515">
            <v>1967582</v>
          </cell>
          <cell r="S515">
            <v>0</v>
          </cell>
          <cell r="Y515">
            <v>762</v>
          </cell>
          <cell r="Z515" t="str">
            <v>JNL BIAYA GAJI KARYAWAN PERBANTUAN PKT PERIODE JANUARI 2002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C516" t="str">
            <v>GG/00066/G/01/02/BTG</v>
          </cell>
          <cell r="E516">
            <v>762</v>
          </cell>
          <cell r="G516" t="str">
            <v>P006</v>
          </cell>
          <cell r="H516" t="str">
            <v>PUPUK KALTIM (PERSERO),PT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R516">
            <v>1173</v>
          </cell>
          <cell r="S516">
            <v>0</v>
          </cell>
          <cell r="Y516">
            <v>762</v>
          </cell>
          <cell r="Z516" t="str">
            <v>JNL BIAYA GAJI KARYAWAN PERBANTUAN PKT PERIODE JANUARI 2002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C517" t="str">
            <v>GG/00066/G/01/02/BTG</v>
          </cell>
          <cell r="E517">
            <v>762</v>
          </cell>
          <cell r="G517" t="str">
            <v>P006</v>
          </cell>
          <cell r="H517" t="str">
            <v>PUPUK KALTIM (PERSERO),PT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R517">
            <v>0</v>
          </cell>
          <cell r="S517">
            <v>31891481</v>
          </cell>
          <cell r="Y517">
            <v>762</v>
          </cell>
          <cell r="Z517" t="str">
            <v>JNL BIAYA GAJI KARYAWAN PERBANTUAN PKT PERIODE JANUARI 2002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C518" t="str">
            <v>GG/00067/G/01/02/BTG</v>
          </cell>
          <cell r="E518">
            <v>762</v>
          </cell>
          <cell r="G518" t="str">
            <v>T013</v>
          </cell>
          <cell r="H518" t="str">
            <v>TRUBA JURONG ENGINEERING,PT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R518">
            <v>132252698</v>
          </cell>
          <cell r="S518">
            <v>0</v>
          </cell>
          <cell r="Y518">
            <v>762</v>
          </cell>
          <cell r="Z518" t="str">
            <v>JNL SUPPLY CONCRETE REDY MIX PERIODE 16 S/D 31 JANUARI 2002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C519" t="str">
            <v>GG/00067/G/01/02/BTG</v>
          </cell>
          <cell r="E519">
            <v>762</v>
          </cell>
          <cell r="G519" t="str">
            <v>T013</v>
          </cell>
          <cell r="H519" t="str">
            <v>TRUBA JURONG ENGINEERING,PT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R519">
            <v>0</v>
          </cell>
          <cell r="S519">
            <v>132252698</v>
          </cell>
          <cell r="Y519">
            <v>762</v>
          </cell>
          <cell r="Z519" t="str">
            <v>JNL SUPPLY CONCRETE REDY MIX PERIODE 16 S/D 31 JANUARI 2002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C520" t="str">
            <v>GG/00068/G/01/02/BTG</v>
          </cell>
          <cell r="E520">
            <v>762</v>
          </cell>
          <cell r="G520" t="str">
            <v>C023</v>
          </cell>
          <cell r="H520" t="str">
            <v>CHENGDA CHEM. ENGINEERING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R520">
            <v>31020000</v>
          </cell>
          <cell r="S520">
            <v>0</v>
          </cell>
          <cell r="Y520">
            <v>762</v>
          </cell>
          <cell r="Z520" t="str">
            <v>JNL PENAGIHAN JASA SEWA RUMAH TYPE 18 INV.011/INV/KIE/01/02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C521" t="str">
            <v>GG/00068/G/01/02/BTG</v>
          </cell>
          <cell r="E521">
            <v>762</v>
          </cell>
          <cell r="G521" t="str">
            <v>C023</v>
          </cell>
          <cell r="H521" t="str">
            <v>CHENGDA CHEM. ENGINEERING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R521">
            <v>1980000</v>
          </cell>
          <cell r="S521">
            <v>0</v>
          </cell>
          <cell r="Y521">
            <v>762</v>
          </cell>
          <cell r="Z521" t="str">
            <v>JNL PENAGIHAN JASA SEWA RUMAH TYPE 18 INV.011/INV/KIE/01/02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C522" t="str">
            <v>GG/00068/G/01/02/BTG</v>
          </cell>
          <cell r="E522">
            <v>762</v>
          </cell>
          <cell r="G522" t="str">
            <v>C023</v>
          </cell>
          <cell r="H522" t="str">
            <v>CHENGDA CHEM. ENGINEERING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R522">
            <v>3300000</v>
          </cell>
          <cell r="S522">
            <v>0</v>
          </cell>
          <cell r="Y522">
            <v>762</v>
          </cell>
          <cell r="Z522" t="str">
            <v>JNL PENAGIHAN JASA SEWA RUMAH TYPE 18 INV.011/INV/KIE/01/02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C523" t="str">
            <v>GG/00068/G/01/02/BTG</v>
          </cell>
          <cell r="E523">
            <v>762</v>
          </cell>
          <cell r="G523" t="str">
            <v>C023</v>
          </cell>
          <cell r="H523" t="str">
            <v>CHENGDA CHEM. ENGINEERING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R523">
            <v>0</v>
          </cell>
          <cell r="S523">
            <v>1980000</v>
          </cell>
          <cell r="Y523">
            <v>762</v>
          </cell>
          <cell r="Z523" t="str">
            <v>JNL PENAGIHAN JASA SEWA RUMAH TYPE 18 INV.011/INV/KIE/01/02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C524" t="str">
            <v>GG/00068/G/01/02/BTG</v>
          </cell>
          <cell r="E524">
            <v>762</v>
          </cell>
          <cell r="G524" t="str">
            <v>C023</v>
          </cell>
          <cell r="H524" t="str">
            <v>CHENGDA CHEM. ENGINEERING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R524">
            <v>0</v>
          </cell>
          <cell r="S524">
            <v>3300000</v>
          </cell>
          <cell r="Y524">
            <v>762</v>
          </cell>
          <cell r="Z524" t="str">
            <v>JNL PENAGIHAN JASA SEWA RUMAH TYPE 18 INV.011/INV/KIE/01/02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C525" t="str">
            <v>GG/00068/G/01/02/BTG</v>
          </cell>
          <cell r="E525">
            <v>762</v>
          </cell>
          <cell r="G525" t="str">
            <v>C023</v>
          </cell>
          <cell r="H525" t="str">
            <v>CHENGDA CHEM. ENGINEERING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R525">
            <v>0</v>
          </cell>
          <cell r="S525">
            <v>31020000</v>
          </cell>
          <cell r="Y525">
            <v>762</v>
          </cell>
          <cell r="Z525" t="str">
            <v>JNL PENAGIHAN JASA SEWA RUMAH TYPE 18 INV.011/INV/KIE/01/02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C526" t="str">
            <v>GG/00069/G/01/02/BTG</v>
          </cell>
          <cell r="E526">
            <v>762</v>
          </cell>
          <cell r="G526" t="str">
            <v>K002</v>
          </cell>
          <cell r="H526" t="str">
            <v>KALTIM INDUSTRIAL ESTATE,PT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R526">
            <v>8408283</v>
          </cell>
          <cell r="S526">
            <v>0</v>
          </cell>
          <cell r="Y526">
            <v>762</v>
          </cell>
          <cell r="Z526" t="str">
            <v>JNL PENAGIHAN JASA SEWA ALAT BERAT INV.018/INV/KIE/01/2002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C527" t="str">
            <v>GG/00069/G/01/02/BTG</v>
          </cell>
          <cell r="E527">
            <v>762</v>
          </cell>
          <cell r="G527" t="str">
            <v>K002</v>
          </cell>
          <cell r="H527" t="str">
            <v>KALTIM INDUSTRIAL ESTATE,PT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R527">
            <v>260049</v>
          </cell>
          <cell r="S527">
            <v>0</v>
          </cell>
          <cell r="Y527">
            <v>762</v>
          </cell>
          <cell r="Z527" t="str">
            <v>JNL PENAGIHAN JASA SEWA ALAT BERAT INV.018/INV/KIE/01/2002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C528" t="str">
            <v>GG/00069/G/01/02/BTG</v>
          </cell>
          <cell r="E528">
            <v>762</v>
          </cell>
          <cell r="G528" t="str">
            <v>K002</v>
          </cell>
          <cell r="H528" t="str">
            <v>KALTIM INDUSTRIAL ESTATE,PT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R528">
            <v>866833</v>
          </cell>
          <cell r="S528">
            <v>0</v>
          </cell>
          <cell r="Y528">
            <v>762</v>
          </cell>
          <cell r="Z528" t="str">
            <v>JNL PENAGIHAN JASA SEWA ALAT BERAT INV.018/INV/KIE/01/2002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C529" t="str">
            <v>GG/00069/G/01/02/BTG</v>
          </cell>
          <cell r="E529">
            <v>762</v>
          </cell>
          <cell r="G529" t="str">
            <v>K002</v>
          </cell>
          <cell r="H529" t="str">
            <v>KALTIM INDUSTRIAL ESTATE,PT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R529">
            <v>0</v>
          </cell>
          <cell r="S529">
            <v>260049</v>
          </cell>
          <cell r="Y529">
            <v>762</v>
          </cell>
          <cell r="Z529" t="str">
            <v>JNL PENAGIHAN JASA SEWA ALAT BERAT INV.018/INV/KIE/01/2002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C530" t="str">
            <v>GG/00069/G/01/02/BTG</v>
          </cell>
          <cell r="E530">
            <v>762</v>
          </cell>
          <cell r="G530" t="str">
            <v>K002</v>
          </cell>
          <cell r="H530" t="str">
            <v>KALTIM INDUSTRIAL ESTATE,PT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R530">
            <v>0</v>
          </cell>
          <cell r="S530">
            <v>866833</v>
          </cell>
          <cell r="Y530">
            <v>762</v>
          </cell>
          <cell r="Z530" t="str">
            <v>JNL PENAGIHAN JASA SEWA ALAT BERAT INV.018/INV/KIE/01/2002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C531" t="str">
            <v>GG/00069/G/01/02/BTG</v>
          </cell>
          <cell r="E531">
            <v>762</v>
          </cell>
          <cell r="G531" t="str">
            <v>K002</v>
          </cell>
          <cell r="H531" t="str">
            <v>KALTIM INDUSTRIAL ESTATE,PT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R531">
            <v>0</v>
          </cell>
          <cell r="S531">
            <v>8408283</v>
          </cell>
          <cell r="Y531">
            <v>762</v>
          </cell>
          <cell r="Z531" t="str">
            <v>JNL PENAGIHAN JASA SEWA ALAT BERAT INV.018/INV/KIE/01/2002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C532" t="str">
            <v>GG/00070/G/01/02/BTG</v>
          </cell>
          <cell r="E532">
            <v>762</v>
          </cell>
          <cell r="G532" t="str">
            <v>K002</v>
          </cell>
          <cell r="H532" t="str">
            <v>KALTIM INDUSTRIAL ESTATE,PT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R532">
            <v>26926052</v>
          </cell>
          <cell r="S532">
            <v>0</v>
          </cell>
          <cell r="Y532">
            <v>762</v>
          </cell>
          <cell r="Z532" t="str">
            <v>JNL PENAGIHAN SUPPLY CONCRETE READY INV.019/INV/KIE/01/2002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C533" t="str">
            <v>GG/00070/G/01/02/BTG</v>
          </cell>
          <cell r="E533">
            <v>762</v>
          </cell>
          <cell r="G533" t="str">
            <v>K002</v>
          </cell>
          <cell r="H533" t="str">
            <v>KALTIM INDUSTRIAL ESTATE,PT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R533">
            <v>0</v>
          </cell>
          <cell r="S533">
            <v>2447822</v>
          </cell>
          <cell r="Y533">
            <v>762</v>
          </cell>
          <cell r="Z533" t="str">
            <v>JNL PENAGIHAN SUPPLY CONCRETE READY INV.019/INV/KIE/01/2002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C534" t="str">
            <v>GG/00070/G/01/02/BTG</v>
          </cell>
          <cell r="E534">
            <v>762</v>
          </cell>
          <cell r="G534" t="str">
            <v>K002</v>
          </cell>
          <cell r="H534" t="str">
            <v>KALTIM INDUSTRIAL ESTATE,PT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R534">
            <v>0</v>
          </cell>
          <cell r="S534">
            <v>24478230</v>
          </cell>
          <cell r="Y534">
            <v>762</v>
          </cell>
          <cell r="Z534" t="str">
            <v>JNL PENAGIHAN SUPPLY CONCRETE READY INV.019/INV/KIE/01/2002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C535" t="str">
            <v>GG/00071/G/01/02/BTG</v>
          </cell>
          <cell r="E535">
            <v>762</v>
          </cell>
          <cell r="G535" t="str">
            <v>K002</v>
          </cell>
          <cell r="H535" t="str">
            <v>KALTIM INDUSTRIAL ESTATE,PT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R535">
            <v>22648082</v>
          </cell>
          <cell r="S535">
            <v>0</v>
          </cell>
          <cell r="Y535">
            <v>762</v>
          </cell>
          <cell r="Z535" t="str">
            <v>JNL PENAGIHAN SUPPLY CONCRETE READY INV.020/INV/KIE/01/2002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C536" t="str">
            <v>GG/00071/G/01/02/BTG</v>
          </cell>
          <cell r="E536">
            <v>762</v>
          </cell>
          <cell r="G536" t="str">
            <v>K002</v>
          </cell>
          <cell r="H536" t="str">
            <v>KALTIM INDUSTRIAL ESTATE,PT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R536">
            <v>600000</v>
          </cell>
          <cell r="S536">
            <v>0</v>
          </cell>
          <cell r="Y536">
            <v>762</v>
          </cell>
          <cell r="Z536" t="str">
            <v>JNL PENAGIHAN SUPPLY CONCRETE READY INV.020/INV/KIE/01/2002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C537" t="str">
            <v>GG/00071/G/01/02/BTG</v>
          </cell>
          <cell r="E537">
            <v>762</v>
          </cell>
          <cell r="G537" t="str">
            <v>K002</v>
          </cell>
          <cell r="H537" t="str">
            <v>KALTIM INDUSTRIAL ESTATE,PT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R537">
            <v>0</v>
          </cell>
          <cell r="S537">
            <v>2058917</v>
          </cell>
          <cell r="Y537">
            <v>762</v>
          </cell>
          <cell r="Z537" t="str">
            <v>JNL PENAGIHAN SUPPLY CONCRETE READY INV.020/INV/KIE/01/2002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C538" t="str">
            <v>GG/00071/G/01/02/BTG</v>
          </cell>
          <cell r="E538">
            <v>762</v>
          </cell>
          <cell r="G538" t="str">
            <v>K002</v>
          </cell>
          <cell r="H538" t="str">
            <v>KALTIM INDUSTRIAL ESTATE,PT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R538">
            <v>0</v>
          </cell>
          <cell r="S538">
            <v>600000</v>
          </cell>
          <cell r="Y538">
            <v>762</v>
          </cell>
          <cell r="Z538" t="str">
            <v>JNL PENAGIHAN SUPPLY CONCRETE READY INV.020/INV/KIE/01/2002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C539" t="str">
            <v>GG/00071/G/01/02/BTG</v>
          </cell>
          <cell r="E539">
            <v>762</v>
          </cell>
          <cell r="G539" t="str">
            <v>K002</v>
          </cell>
          <cell r="H539" t="str">
            <v>KALTIM INDUSTRIAL ESTATE,PT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R539">
            <v>0</v>
          </cell>
          <cell r="S539">
            <v>20589165</v>
          </cell>
          <cell r="Y539">
            <v>762</v>
          </cell>
          <cell r="Z539" t="str">
            <v>JNL PENAGIHAN SUPPLY CONCRETE READY INV.020/INV/KIE/01/2002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C540" t="str">
            <v>GG/00072/G/01/02/BTG</v>
          </cell>
          <cell r="E540">
            <v>762</v>
          </cell>
          <cell r="G540" t="str">
            <v>C016</v>
          </cell>
          <cell r="H540" t="str">
            <v>CITRAMAS MARGA MAKMUR,CV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R540">
            <v>28065440</v>
          </cell>
          <cell r="S540">
            <v>0</v>
          </cell>
          <cell r="Y540">
            <v>762</v>
          </cell>
          <cell r="Z540" t="str">
            <v>JNL PEMBUKUAN SEMEN PADANG TYPE I &amp; TYPE V BACKUP TERLAMPIR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C541" t="str">
            <v>GG/00072/G/01/02/BTG</v>
          </cell>
          <cell r="E541">
            <v>762</v>
          </cell>
          <cell r="G541" t="str">
            <v>C016</v>
          </cell>
          <cell r="H541" t="str">
            <v>CITRAMAS MARGA MAKMUR,CV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R541">
            <v>216000000</v>
          </cell>
          <cell r="S541">
            <v>0</v>
          </cell>
          <cell r="Y541">
            <v>762</v>
          </cell>
          <cell r="Z541" t="str">
            <v>JNL PEMBUKUAN SEMEN PADANG TYPE I &amp; TYPE V BACKUP TERLAMPIR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C542" t="str">
            <v>GG/00072/G/01/02/BTG</v>
          </cell>
          <cell r="E542">
            <v>762</v>
          </cell>
          <cell r="G542" t="str">
            <v>C016</v>
          </cell>
          <cell r="H542" t="str">
            <v>CITRAMAS MARGA MAKMUR,CV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R542">
            <v>2806544</v>
          </cell>
          <cell r="S542">
            <v>0</v>
          </cell>
          <cell r="Y542">
            <v>762</v>
          </cell>
          <cell r="Z542" t="str">
            <v>JNL PEMBUKUAN SEMEN PADANG TYPE I &amp; TYPE V BACKUP TERLAMPIR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G543" t="str">
            <v>C016</v>
          </cell>
          <cell r="H543" t="str">
            <v>CITRAMAS MARGA MAKMUR,CV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R543">
            <v>21600000</v>
          </cell>
          <cell r="S543">
            <v>0</v>
          </cell>
          <cell r="Y543">
            <v>762</v>
          </cell>
          <cell r="Z543" t="str">
            <v>JNL PEMBUKUAN SEMEN PADANG TYPE I &amp; TYPE V BACKUP TERLAMPIR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G544" t="str">
            <v>C016</v>
          </cell>
          <cell r="H544" t="str">
            <v>CITRAMAS MARGA MAKMUR,CV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R544">
            <v>0</v>
          </cell>
          <cell r="S544">
            <v>2806544</v>
          </cell>
          <cell r="Y544">
            <v>762</v>
          </cell>
          <cell r="Z544" t="str">
            <v>JNL PEMBUKUAN SEMEN PADANG TYPE I &amp; TYPE V BACKUP TERLAMPIR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G545" t="str">
            <v>C016</v>
          </cell>
          <cell r="H545" t="str">
            <v>CITRAMAS MARGA MAKMUR,CV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R545">
            <v>0</v>
          </cell>
          <cell r="S545">
            <v>21600000</v>
          </cell>
          <cell r="Y545">
            <v>762</v>
          </cell>
          <cell r="Z545" t="str">
            <v>JNL PEMBUKUAN SEMEN PADANG TYPE I &amp; TYPE V BACKUP TERLAMPIR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G546" t="str">
            <v>C016</v>
          </cell>
          <cell r="H546" t="str">
            <v>CITRAMAS MARGA MAKMUR,CV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R546">
            <v>0</v>
          </cell>
          <cell r="S546">
            <v>1929744</v>
          </cell>
          <cell r="Y546">
            <v>762</v>
          </cell>
          <cell r="Z546" t="str">
            <v>JNL PEMBUKUAN SEMEN PADANG TYPE I &amp; TYPE V BACKUP TERLAMPIR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C547" t="str">
            <v>GG/00072/G/01/02/BTG</v>
          </cell>
          <cell r="E547">
            <v>762</v>
          </cell>
          <cell r="G547" t="str">
            <v>C016</v>
          </cell>
          <cell r="H547" t="str">
            <v>CITRAMAS MARGA MAKMUR,CV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R547">
            <v>0</v>
          </cell>
          <cell r="S547">
            <v>242135696</v>
          </cell>
          <cell r="Y547">
            <v>762</v>
          </cell>
          <cell r="Z547" t="str">
            <v>JNL PEMBUKUAN SEMEN PADANG TYPE I &amp; TYPE V BACKUP TERLAMPIR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C548" t="str">
            <v>GG/00073/G/01/02/BTG</v>
          </cell>
          <cell r="E548">
            <v>762</v>
          </cell>
          <cell r="G548" t="str">
            <v>K027</v>
          </cell>
          <cell r="H548" t="str">
            <v>KOPERASI KARY.PT.KIE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R548">
            <v>42725301</v>
          </cell>
          <cell r="S548">
            <v>0</v>
          </cell>
          <cell r="Y548">
            <v>762</v>
          </cell>
          <cell r="Z548" t="str">
            <v>JNL PEMBUKUAN PASIR CUCI &amp; BATU PECAH PALU BACKUP TERLAMPIR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C549" t="str">
            <v>GG/00073/G/01/02/BTG</v>
          </cell>
          <cell r="E549">
            <v>762</v>
          </cell>
          <cell r="G549" t="str">
            <v>K027</v>
          </cell>
          <cell r="H549" t="str">
            <v>KOPERASI KARY.PT.KIE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R549">
            <v>118480022</v>
          </cell>
          <cell r="S549">
            <v>0</v>
          </cell>
          <cell r="Y549">
            <v>762</v>
          </cell>
          <cell r="Z549" t="str">
            <v>JNL PEMBUKUAN PASIR CUCI &amp; BATU PECAH PALU BACKUP TERLAMPIR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C550" t="str">
            <v>GG/00073/G/01/02/BTG</v>
          </cell>
          <cell r="E550">
            <v>762</v>
          </cell>
          <cell r="G550" t="str">
            <v>K027</v>
          </cell>
          <cell r="H550" t="str">
            <v>KOPERASI KARY.PT.KIE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R550">
            <v>0</v>
          </cell>
          <cell r="S550">
            <v>161205323</v>
          </cell>
          <cell r="Y550">
            <v>762</v>
          </cell>
          <cell r="Z550" t="str">
            <v>JNL PEMBUKUAN PASIR CUCI &amp; BATU PECAH PALU BACKUP TERLAMPIR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C551" t="str">
            <v>GG/00074/G/01/02/BTG</v>
          </cell>
          <cell r="E551">
            <v>762</v>
          </cell>
          <cell r="G551" t="str">
            <v>C016</v>
          </cell>
          <cell r="H551" t="str">
            <v>CITRAMAS MARGA MAKMUR,CV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R551">
            <v>51242280</v>
          </cell>
          <cell r="S551">
            <v>0</v>
          </cell>
          <cell r="Y551">
            <v>762</v>
          </cell>
          <cell r="Z551" t="str">
            <v>JNL PEMBUKUAN PERSD.SEMEN PADANG TYPE I &amp; V BACKUP TERLAMPIR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C552" t="str">
            <v>GG/00074/G/01/02/BTG</v>
          </cell>
          <cell r="E552">
            <v>762</v>
          </cell>
          <cell r="G552" t="str">
            <v>C016</v>
          </cell>
          <cell r="H552" t="str">
            <v>CITRAMAS MARGA MAKMUR,CV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R552">
            <v>414030000</v>
          </cell>
          <cell r="S552">
            <v>0</v>
          </cell>
          <cell r="Y552">
            <v>762</v>
          </cell>
          <cell r="Z552" t="str">
            <v>JNL PEMBUKUAN PERSD.SEMEN PADANG TYPE I &amp; V BACKUP TERLAMPIR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C553" t="str">
            <v>GG/00074/G/01/02/BTG</v>
          </cell>
          <cell r="E553">
            <v>762</v>
          </cell>
          <cell r="G553" t="str">
            <v>C016</v>
          </cell>
          <cell r="H553" t="str">
            <v>CITRAMAS MARGA MAKMUR,CV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R553">
            <v>5124228</v>
          </cell>
          <cell r="S553">
            <v>0</v>
          </cell>
          <cell r="Y553">
            <v>762</v>
          </cell>
          <cell r="Z553" t="str">
            <v>JNL PEMBUKUAN PERSD.SEMEN PADANG TYPE I &amp; V BACKUP TERLAMPIR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C554" t="str">
            <v>GG/00074/G/01/02/BTG</v>
          </cell>
          <cell r="E554">
            <v>762</v>
          </cell>
          <cell r="G554" t="str">
            <v>C016</v>
          </cell>
          <cell r="H554" t="str">
            <v>CITRAMAS MARGA MAKMUR,CV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R554">
            <v>41403000</v>
          </cell>
          <cell r="S554">
            <v>0</v>
          </cell>
          <cell r="Y554">
            <v>762</v>
          </cell>
          <cell r="Z554" t="str">
            <v>JNL PEMBUKUAN PERSD.SEMEN PADANG TYPE I &amp; V BACKUP TERLAMPIR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C555" t="str">
            <v>GG/00074/G/01/02/BTG</v>
          </cell>
          <cell r="E555">
            <v>762</v>
          </cell>
          <cell r="G555" t="str">
            <v>C016</v>
          </cell>
          <cell r="H555" t="str">
            <v>CITRAMAS MARGA MAKMUR,CV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R555">
            <v>0</v>
          </cell>
          <cell r="S555">
            <v>5124228</v>
          </cell>
          <cell r="Y555">
            <v>762</v>
          </cell>
          <cell r="Z555" t="str">
            <v>JNL PEMBUKUAN PERSD.SEMEN PADANG TYPE I &amp; V BACKUP TERLAMPIR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C556" t="str">
            <v>GG/00074/G/01/02/BTG</v>
          </cell>
          <cell r="E556">
            <v>762</v>
          </cell>
          <cell r="G556" t="str">
            <v>C016</v>
          </cell>
          <cell r="H556" t="str">
            <v>CITRAMAS MARGA MAKMUR,CV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R556">
            <v>0</v>
          </cell>
          <cell r="S556">
            <v>41403000</v>
          </cell>
          <cell r="Y556">
            <v>762</v>
          </cell>
          <cell r="Z556" t="str">
            <v>JNL PEMBUKUAN PERSD.SEMEN PADANG TYPE I &amp; V BACKUP TERLAMPIR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C557" t="str">
            <v>GG/00074/G/01/02/BTG</v>
          </cell>
          <cell r="E557">
            <v>762</v>
          </cell>
          <cell r="G557" t="str">
            <v>C016</v>
          </cell>
          <cell r="H557" t="str">
            <v>CITRAMAS MARGA MAKMUR,CV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R557">
            <v>0</v>
          </cell>
          <cell r="S557">
            <v>465272280</v>
          </cell>
          <cell r="Y557">
            <v>762</v>
          </cell>
          <cell r="Z557" t="str">
            <v>JNL PEMBUKUAN PERSD.SEMEN PADANG TYPE I &amp; V BACKUP TERLAMPIR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C558" t="str">
            <v>GG/00075/G/01/02/BTG</v>
          </cell>
          <cell r="E558">
            <v>762</v>
          </cell>
          <cell r="G558" t="str">
            <v>S010</v>
          </cell>
          <cell r="H558" t="str">
            <v>SEMEN TONASA, PT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R558">
            <v>113781000</v>
          </cell>
          <cell r="S558">
            <v>0</v>
          </cell>
          <cell r="Y558">
            <v>762</v>
          </cell>
          <cell r="Z558" t="str">
            <v>JNL PEMBUKUAN PERSD.SEMEN TONASA 15.000 ZAK BACKUP TERLAMPIR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C559" t="str">
            <v>GG/00075/G/01/02/BTG</v>
          </cell>
          <cell r="E559">
            <v>762</v>
          </cell>
          <cell r="G559" t="str">
            <v>S010</v>
          </cell>
          <cell r="H559" t="str">
            <v>SEMEN TONASA, PT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R559">
            <v>141219000</v>
          </cell>
          <cell r="S559">
            <v>0</v>
          </cell>
          <cell r="Y559">
            <v>762</v>
          </cell>
          <cell r="Z559" t="str">
            <v>JNL PEMBUKUAN PERSD.SEMEN TONASA 15.000 ZAK BACKUP TERLAMPIR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C560" t="str">
            <v>GG/00075/G/01/02/BTG</v>
          </cell>
          <cell r="E560">
            <v>762</v>
          </cell>
          <cell r="G560" t="str">
            <v>S010</v>
          </cell>
          <cell r="H560" t="str">
            <v>SEMEN TONASA, PT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R560">
            <v>637500</v>
          </cell>
          <cell r="S560">
            <v>0</v>
          </cell>
          <cell r="Y560">
            <v>762</v>
          </cell>
          <cell r="Z560" t="str">
            <v>JNL PEMBUKUAN PERSD.SEMEN TONASA 15.000 ZAK BACKUP TERLAMPIR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C561" t="str">
            <v>GG/00075/G/01/02/BTG</v>
          </cell>
          <cell r="E561">
            <v>762</v>
          </cell>
          <cell r="G561" t="str">
            <v>S010</v>
          </cell>
          <cell r="H561" t="str">
            <v>SEMEN TONASA, PT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R561">
            <v>25500000</v>
          </cell>
          <cell r="S561">
            <v>0</v>
          </cell>
          <cell r="Y561">
            <v>762</v>
          </cell>
          <cell r="Z561" t="str">
            <v>JNL PEMBUKUAN PERSD.SEMEN TONASA 15.000 ZAK BACKUP TERLAMPIR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C562" t="str">
            <v>GG/00075/G/01/02/BTG</v>
          </cell>
          <cell r="E562">
            <v>762</v>
          </cell>
          <cell r="G562" t="str">
            <v>S010</v>
          </cell>
          <cell r="H562" t="str">
            <v>SEMEN TONASA, PT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R562">
            <v>808843</v>
          </cell>
          <cell r="S562">
            <v>0</v>
          </cell>
          <cell r="Y562">
            <v>762</v>
          </cell>
          <cell r="Z562" t="str">
            <v>JNL PEMBUKUAN PERSD.SEMEN TONASA 15.000 ZAK BACKUP TERLAMPIR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G563" t="str">
            <v>S010</v>
          </cell>
          <cell r="H563" t="str">
            <v>SEMEN TONASA, PT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R563">
            <v>0</v>
          </cell>
          <cell r="S563">
            <v>281946343</v>
          </cell>
          <cell r="Y563">
            <v>762</v>
          </cell>
          <cell r="Z563" t="str">
            <v>JNL PEMBUKUAN PERSD.SEMEN TONASA 15.000 ZAK BACKUP TERLAMPIR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G564" t="str">
            <v>C022</v>
          </cell>
          <cell r="H564" t="str">
            <v>CATUR BANGUN M.S, PT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R564">
            <v>319589595</v>
          </cell>
          <cell r="S564">
            <v>0</v>
          </cell>
          <cell r="Y564">
            <v>762</v>
          </cell>
          <cell r="Z564" t="str">
            <v>JNL PENAGIHAN SUPPLY CONCRETE READY INV.021/INV/KIE/01/2002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C565" t="str">
            <v>GG/00076/G/01/02/BTG</v>
          </cell>
          <cell r="E565">
            <v>762</v>
          </cell>
          <cell r="G565" t="str">
            <v>C022</v>
          </cell>
          <cell r="H565" t="str">
            <v>CATUR BANGUN M.S, PT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R565">
            <v>0</v>
          </cell>
          <cell r="S565">
            <v>29053600</v>
          </cell>
          <cell r="Y565">
            <v>762</v>
          </cell>
          <cell r="Z565" t="str">
            <v>JNL PENAGIHAN SUPPLY CONCRETE READY INV.021/INV/KIE/01/2002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C566" t="str">
            <v>GG/00076/G/01/02/BTG</v>
          </cell>
          <cell r="E566">
            <v>762</v>
          </cell>
          <cell r="G566" t="str">
            <v>C022</v>
          </cell>
          <cell r="H566" t="str">
            <v>CATUR BANGUN M.S, PT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R566">
            <v>0</v>
          </cell>
          <cell r="S566">
            <v>290535995</v>
          </cell>
          <cell r="Y566">
            <v>762</v>
          </cell>
          <cell r="Z566" t="str">
            <v>JNL PENAGIHAN SUPPLY CONCRETE READY INV.021/INV/KIE/01/2002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C567" t="str">
            <v>GG/00077/G/01/02/BTG</v>
          </cell>
          <cell r="E567">
            <v>762</v>
          </cell>
          <cell r="G567" t="str">
            <v>C019</v>
          </cell>
          <cell r="H567" t="str">
            <v>CEMARA SEMITAMA, PT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R567">
            <v>103240386</v>
          </cell>
          <cell r="S567">
            <v>0</v>
          </cell>
          <cell r="Y567">
            <v>762</v>
          </cell>
          <cell r="Z567" t="str">
            <v>JNL SUPPLY CONCRETE READY MIX PERIODE 16 S/D 31 JANUARI 2002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C568" t="str">
            <v>GG/00077/G/01/02/BTG</v>
          </cell>
          <cell r="E568">
            <v>762</v>
          </cell>
          <cell r="G568" t="str">
            <v>C019</v>
          </cell>
          <cell r="H568" t="str">
            <v>CEMARA SEMITAMA, PT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R568">
            <v>0</v>
          </cell>
          <cell r="S568">
            <v>103240386</v>
          </cell>
          <cell r="Y568">
            <v>762</v>
          </cell>
          <cell r="Z568" t="str">
            <v>JNL SUPPLY CONCRETE READY MIX PERIODE 16 S/D 31 JANUARI 2002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C569" t="str">
            <v>GG/00078/G/01/02/BTG</v>
          </cell>
          <cell r="E569">
            <v>762</v>
          </cell>
          <cell r="G569" t="str">
            <v>D009</v>
          </cell>
          <cell r="H569" t="str">
            <v>DECORIENT INDONESIA, PT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R569">
            <v>3387900</v>
          </cell>
          <cell r="S569">
            <v>0</v>
          </cell>
          <cell r="Y569">
            <v>762</v>
          </cell>
          <cell r="Z569" t="str">
            <v>JNL SUPPLY CONCRETE READY MIX PERIODE 16 S/D 31 JANUARI 2002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C570" t="str">
            <v>GG/00078/G/01/02/BTG</v>
          </cell>
          <cell r="E570">
            <v>762</v>
          </cell>
          <cell r="G570" t="str">
            <v>D009</v>
          </cell>
          <cell r="H570" t="str">
            <v>DECORIENT INDONESIA, PT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R570">
            <v>0</v>
          </cell>
          <cell r="S570">
            <v>3387900</v>
          </cell>
          <cell r="Y570">
            <v>762</v>
          </cell>
          <cell r="Z570" t="str">
            <v>JNL SUPPLY CONCRETE READY MIX PERIODE 16 S/D 31 JANUARI 2002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C571" t="str">
            <v>GG/00079/G/01/02/BTG</v>
          </cell>
          <cell r="E571">
            <v>762</v>
          </cell>
          <cell r="G571" t="str">
            <v>P006</v>
          </cell>
          <cell r="H571" t="str">
            <v>PUPUK KALTIM (PERSERO),PT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R571">
            <v>7531408</v>
          </cell>
          <cell r="S571">
            <v>0</v>
          </cell>
          <cell r="Y571">
            <v>762</v>
          </cell>
          <cell r="Z571" t="str">
            <v>JNL SUPPLY CONCRETE READY MIX PERIODE 16 S/D 31 JANUARI 2002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C572" t="str">
            <v>GG/00079/G/01/02/BTG</v>
          </cell>
          <cell r="E572">
            <v>762</v>
          </cell>
          <cell r="G572" t="str">
            <v>P006</v>
          </cell>
          <cell r="H572" t="str">
            <v>PUPUK KALTIM (PERSERO),PT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R572">
            <v>0</v>
          </cell>
          <cell r="S572">
            <v>7531408</v>
          </cell>
          <cell r="Y572">
            <v>762</v>
          </cell>
          <cell r="Z572" t="str">
            <v>JNL SUPPLY CONCRETE READY MIX PERIODE 16 S/D 31 JANUARI 2002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C573" t="str">
            <v>GG/00080/G/01/02/BTG</v>
          </cell>
          <cell r="E573">
            <v>762</v>
          </cell>
          <cell r="G573" t="str">
            <v>P006</v>
          </cell>
          <cell r="H573" t="str">
            <v>PUPUK KALTIM (PERSERO),PT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R573">
            <v>4590077</v>
          </cell>
          <cell r="S573">
            <v>0</v>
          </cell>
          <cell r="Y573">
            <v>762</v>
          </cell>
          <cell r="Z573" t="str">
            <v>JNL SUPPLY CONCRETE READY MIX PERIODE 16 S/D 31 JANUARI 2002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C574" t="str">
            <v>GG/00080/G/01/02/BTG</v>
          </cell>
          <cell r="E574">
            <v>762</v>
          </cell>
          <cell r="G574" t="str">
            <v>P006</v>
          </cell>
          <cell r="H574" t="str">
            <v>PUPUK KALTIM (PERSERO),PT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R574">
            <v>0</v>
          </cell>
          <cell r="S574">
            <v>4590077</v>
          </cell>
          <cell r="Y574">
            <v>762</v>
          </cell>
          <cell r="Z574" t="str">
            <v>JNL SUPPLY CONCRETE READY MIX PERIODE 16 S/D 31 JANUARI 2002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C575" t="str">
            <v>GG/00081/G/01/02/BTG</v>
          </cell>
          <cell r="E575">
            <v>762</v>
          </cell>
          <cell r="G575" t="str">
            <v>P006</v>
          </cell>
          <cell r="H575" t="str">
            <v>PUPUK KALTIM (PERSERO),PT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R575">
            <v>1107950</v>
          </cell>
          <cell r="S575">
            <v>0</v>
          </cell>
          <cell r="Y575">
            <v>762</v>
          </cell>
          <cell r="Z575" t="str">
            <v>JNL SUPPLY CONCRETE READY MIX PERIODE 16 S/D 31 JANUARI 2002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G576" t="str">
            <v>P006</v>
          </cell>
          <cell r="H576" t="str">
            <v>PUPUK KALTIM (PERSERO),PT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R576">
            <v>0</v>
          </cell>
          <cell r="S576">
            <v>1107950</v>
          </cell>
          <cell r="Y576">
            <v>762</v>
          </cell>
          <cell r="Z576" t="str">
            <v>JNL SUPPLY CONCRETE READY MIX PERIODE 16 S/D 31 JANUARI 2002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G577" t="str">
            <v>P006</v>
          </cell>
          <cell r="H577" t="str">
            <v>PUPUK KALTIM (PERSERO),PT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R577">
            <v>40168013</v>
          </cell>
          <cell r="S577">
            <v>0</v>
          </cell>
          <cell r="Y577">
            <v>762</v>
          </cell>
          <cell r="Z577" t="str">
            <v>JNL BALIK EX.GG/71/G/12/01/BTG KARENA PPH FINAL DIBAYAR PKT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G578" t="str">
            <v>P006</v>
          </cell>
          <cell r="H578" t="str">
            <v>PUPUK KALTIM (PERSERO),PT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R578">
            <v>0</v>
          </cell>
          <cell r="S578">
            <v>40168013</v>
          </cell>
          <cell r="Y578">
            <v>762</v>
          </cell>
          <cell r="Z578" t="str">
            <v>JNL BALIK EX.GG/71/G/12/01/BTG KARENA PPH FINAL DIBAYAR PKT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C579" t="str">
            <v>GG/00083/G/01/02/BTG</v>
          </cell>
          <cell r="E579">
            <v>762</v>
          </cell>
          <cell r="G579" t="str">
            <v>P034</v>
          </cell>
          <cell r="H579" t="str">
            <v>PKT.PROYEK KALTIM 4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R579">
            <v>82622391</v>
          </cell>
          <cell r="S579">
            <v>0</v>
          </cell>
          <cell r="Y579">
            <v>762</v>
          </cell>
          <cell r="Z579" t="str">
            <v>JNL SUPPLY CONCRETE READY (UBS-4) PRD 16 S/D 31 JANUARI 2002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C580" t="str">
            <v>GG/00083/G/01/02/BTG</v>
          </cell>
          <cell r="E580">
            <v>762</v>
          </cell>
          <cell r="G580" t="str">
            <v>P034</v>
          </cell>
          <cell r="H580" t="str">
            <v>PKT.PROYEK KALTIM 4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R580">
            <v>0</v>
          </cell>
          <cell r="S580">
            <v>82622391</v>
          </cell>
          <cell r="Y580">
            <v>762</v>
          </cell>
          <cell r="Z580" t="str">
            <v>JNL SUPPLY CONCRETE READY (UBS-4) PRD 16 S/D 31 JANUARI 2002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C581" t="str">
            <v>GG/00084/G/01/02/BTG</v>
          </cell>
          <cell r="E581">
            <v>762</v>
          </cell>
          <cell r="G581" t="str">
            <v>P034</v>
          </cell>
          <cell r="H581" t="str">
            <v>PKT.PROYEK KALTIM 4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R581">
            <v>447328422</v>
          </cell>
          <cell r="S581">
            <v>0</v>
          </cell>
          <cell r="Y581">
            <v>762</v>
          </cell>
          <cell r="Z581" t="str">
            <v>JNL SUPPLY CONCRETE READY MIX PERIODE 16 S/D 31 JANUARI 2002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C582" t="str">
            <v>GG/00084/G/01/02/BTG</v>
          </cell>
          <cell r="E582">
            <v>762</v>
          </cell>
          <cell r="G582" t="str">
            <v>P034</v>
          </cell>
          <cell r="H582" t="str">
            <v>PKT.PROYEK KALTIM 4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R582">
            <v>0</v>
          </cell>
          <cell r="S582">
            <v>447328422</v>
          </cell>
          <cell r="Y582">
            <v>762</v>
          </cell>
          <cell r="Z582" t="str">
            <v>JNL SUPPLY CONCRETE READY MIX PERIODE 16 S/D 31 JANUARI 2002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C583" t="str">
            <v>GG/00085/G/01/02/BTG</v>
          </cell>
          <cell r="E583">
            <v>762</v>
          </cell>
          <cell r="G583" t="str">
            <v>C022</v>
          </cell>
          <cell r="H583" t="str">
            <v>CATUR BANGUN M.S, PT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R583">
            <v>104761890</v>
          </cell>
          <cell r="S583">
            <v>0</v>
          </cell>
          <cell r="Y583">
            <v>762</v>
          </cell>
          <cell r="Z583" t="str">
            <v>JNL SUPPLY CONCRETE READY PRD JANUARI 2002 BACKUP TERLAMPIR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G584" t="str">
            <v>C022</v>
          </cell>
          <cell r="H584" t="str">
            <v>CATUR BANGUN M.S, PT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R584">
            <v>50000000</v>
          </cell>
          <cell r="S584">
            <v>0</v>
          </cell>
          <cell r="Y584">
            <v>762</v>
          </cell>
          <cell r="Z584" t="str">
            <v>JNL SUPPLY CONCRETE READY PRD JANUARI 2002 BACKUP TERLAMPIR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C585" t="str">
            <v>GG/00085/G/01/02/BTG</v>
          </cell>
          <cell r="E585">
            <v>762</v>
          </cell>
          <cell r="G585" t="str">
            <v>C022</v>
          </cell>
          <cell r="H585" t="str">
            <v>CATUR BANGUN M.S, PT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R585">
            <v>0</v>
          </cell>
          <cell r="S585">
            <v>14069263</v>
          </cell>
          <cell r="Y585">
            <v>762</v>
          </cell>
          <cell r="Z585" t="str">
            <v>JNL SUPPLY CONCRETE READY PRD JANUARI 2002 BACKUP TERLAMPIR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C586" t="str">
            <v>GG/00085/G/01/02/BTG</v>
          </cell>
          <cell r="E586">
            <v>762</v>
          </cell>
          <cell r="G586" t="str">
            <v>C022</v>
          </cell>
          <cell r="H586" t="str">
            <v>CATUR BANGUN M.S, PT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R586">
            <v>0</v>
          </cell>
          <cell r="S586">
            <v>140692628</v>
          </cell>
          <cell r="Y586">
            <v>762</v>
          </cell>
          <cell r="Z586" t="str">
            <v>JNL SUPPLY CONCRETE READY PRD JANUARI 2002 BACKUP TERLAMPIR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C587" t="str">
            <v>GG/00085/G/01/02/BTG</v>
          </cell>
          <cell r="E587">
            <v>762</v>
          </cell>
          <cell r="G587" t="str">
            <v>C022</v>
          </cell>
          <cell r="H587" t="str">
            <v>CATUR BANGUN M.S, PT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R587">
            <v>1</v>
          </cell>
          <cell r="S587">
            <v>0</v>
          </cell>
          <cell r="Y587">
            <v>762</v>
          </cell>
          <cell r="Z587" t="str">
            <v>JNL SUPPLY CONCRETE READY PRD JANUARI 2002 BACKUP TERLAMPIR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C588" t="str">
            <v>GG/00086/G/01/02/BTG</v>
          </cell>
          <cell r="E588">
            <v>762</v>
          </cell>
          <cell r="G588" t="str">
            <v>K002</v>
          </cell>
          <cell r="H588" t="str">
            <v>KALTIM INDUSTRIAL ESTATE,PT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R588">
            <v>2251807</v>
          </cell>
          <cell r="S588">
            <v>0</v>
          </cell>
          <cell r="Y588">
            <v>762</v>
          </cell>
          <cell r="Z588" t="str">
            <v>BIAYA ADMINISTRASI PERIODE JANUARI 2002 BACKUP TERLAMPIR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C589" t="str">
            <v>GG/00086/G/01/02/BTG</v>
          </cell>
          <cell r="E589">
            <v>762</v>
          </cell>
          <cell r="G589" t="str">
            <v>K002</v>
          </cell>
          <cell r="H589" t="str">
            <v>KALTIM INDUSTRIAL ESTATE,PT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R589">
            <v>0</v>
          </cell>
          <cell r="S589">
            <v>51600</v>
          </cell>
          <cell r="Y589">
            <v>762</v>
          </cell>
          <cell r="Z589" t="str">
            <v>BIAYA ADMINISTRASI PERIODE JANUARI 2002 BACKUP TERLAMPIR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C590" t="str">
            <v>GG/00086/G/01/02/BTG</v>
          </cell>
          <cell r="E590">
            <v>762</v>
          </cell>
          <cell r="G590" t="str">
            <v>K002</v>
          </cell>
          <cell r="H590" t="str">
            <v>KALTIM INDUSTRIAL ESTATE,PT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R590">
            <v>0</v>
          </cell>
          <cell r="S590">
            <v>51600</v>
          </cell>
          <cell r="Y590">
            <v>762</v>
          </cell>
          <cell r="Z590" t="str">
            <v>BIAYA ADMINISTRASI PERIODE JANUARI 2002 BACKUP TERLAMPIR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C591" t="str">
            <v>GG/00086/G/01/02/BTG</v>
          </cell>
          <cell r="E591">
            <v>762</v>
          </cell>
          <cell r="G591" t="str">
            <v>K002</v>
          </cell>
          <cell r="H591" t="str">
            <v>KALTIM INDUSTRIAL ESTATE,PT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R591">
            <v>0</v>
          </cell>
          <cell r="S591">
            <v>15000</v>
          </cell>
          <cell r="Y591">
            <v>762</v>
          </cell>
          <cell r="Z591" t="str">
            <v>BIAYA ADMINISTRASI PERIODE JANUARI 2002 BACKUP TERLAMPIR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C592" t="str">
            <v>GG/00086/G/01/02/BTG</v>
          </cell>
          <cell r="E592">
            <v>762</v>
          </cell>
          <cell r="G592" t="str">
            <v>K002</v>
          </cell>
          <cell r="H592" t="str">
            <v>KALTIM INDUSTRIAL ESTATE,PT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R592">
            <v>0</v>
          </cell>
          <cell r="S592">
            <v>25800</v>
          </cell>
          <cell r="Y592">
            <v>762</v>
          </cell>
          <cell r="Z592" t="str">
            <v>BIAYA ADMINISTRASI PERIODE JANUARI 2002 BACKUP TERLAMPIR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C593" t="str">
            <v>GG/00086/G/01/02/BTG</v>
          </cell>
          <cell r="E593">
            <v>762</v>
          </cell>
          <cell r="G593" t="str">
            <v>K002</v>
          </cell>
          <cell r="H593" t="str">
            <v>KALTIM INDUSTRIAL ESTATE,PT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R593">
            <v>0</v>
          </cell>
          <cell r="S593">
            <v>56207</v>
          </cell>
          <cell r="Y593">
            <v>762</v>
          </cell>
          <cell r="Z593" t="str">
            <v>BIAYA ADMINISTRASI PERIODE JANUARI 2002 BACKUP TERLAMPIR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C594" t="str">
            <v>GG/00086/G/01/02/BTG</v>
          </cell>
          <cell r="E594">
            <v>762</v>
          </cell>
          <cell r="G594" t="str">
            <v>K002</v>
          </cell>
          <cell r="H594" t="str">
            <v>KALTIM INDUSTRIAL ESTATE,PT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R594">
            <v>0</v>
          </cell>
          <cell r="S594">
            <v>20000</v>
          </cell>
          <cell r="Y594">
            <v>762</v>
          </cell>
          <cell r="Z594" t="str">
            <v>BIAYA ADMINISTRASI PERIODE JANUARI 2002 BACKUP TERLAMPIR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C595" t="str">
            <v>GG/00086/G/01/02/BTG</v>
          </cell>
          <cell r="E595">
            <v>762</v>
          </cell>
          <cell r="G595" t="str">
            <v>K002</v>
          </cell>
          <cell r="H595" t="str">
            <v>KALTIM INDUSTRIAL ESTATE,PT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R595">
            <v>0</v>
          </cell>
          <cell r="S595">
            <v>51600</v>
          </cell>
          <cell r="Y595">
            <v>762</v>
          </cell>
          <cell r="Z595" t="str">
            <v>BIAYA ADMINISTRASI PERIODE JANUARI 2002 BACKUP TERLAMPIR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C596" t="str">
            <v>GG/00086/G/01/02/BTG</v>
          </cell>
          <cell r="E596">
            <v>762</v>
          </cell>
          <cell r="G596" t="str">
            <v>K002</v>
          </cell>
          <cell r="H596" t="str">
            <v>KALTIM INDUSTRIAL ESTATE,PT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R596">
            <v>0</v>
          </cell>
          <cell r="S596">
            <v>514000</v>
          </cell>
          <cell r="Y596">
            <v>762</v>
          </cell>
          <cell r="Z596" t="str">
            <v>BIAYA ADMINISTRASI PERIODE JANUARI 2002 BACKUP TERLAMPIR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C597" t="str">
            <v>GG/00086/G/01/02/BTG</v>
          </cell>
          <cell r="E597">
            <v>762</v>
          </cell>
          <cell r="G597" t="str">
            <v>K002</v>
          </cell>
          <cell r="H597" t="str">
            <v>KALTIM INDUSTRIAL ESTATE,PT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R597">
            <v>0</v>
          </cell>
          <cell r="S597">
            <v>1440000</v>
          </cell>
          <cell r="Y597">
            <v>762</v>
          </cell>
          <cell r="Z597" t="str">
            <v>BIAYA ADMINISTRASI PERIODE JANUARI 2002 BACKUP TERLAMPIR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C598" t="str">
            <v>GG/00086/G/01/02/BTG</v>
          </cell>
          <cell r="E598">
            <v>762</v>
          </cell>
          <cell r="G598" t="str">
            <v>K002</v>
          </cell>
          <cell r="H598" t="str">
            <v>KALTIM INDUSTRIAL ESTATE,PT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R598">
            <v>0</v>
          </cell>
          <cell r="S598">
            <v>16000</v>
          </cell>
          <cell r="Y598">
            <v>762</v>
          </cell>
          <cell r="Z598" t="str">
            <v>BIAYA ADMINISTRASI PERIODE JANUARI 2002 BACKUP TERLAMPIR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C599" t="str">
            <v>GG/00086/G/01/02/BTG</v>
          </cell>
          <cell r="E599">
            <v>762</v>
          </cell>
          <cell r="G599" t="str">
            <v>K002</v>
          </cell>
          <cell r="H599" t="str">
            <v>KALTIM INDUSTRIAL ESTATE,PT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R599">
            <v>0</v>
          </cell>
          <cell r="S599">
            <v>10000</v>
          </cell>
          <cell r="Y599">
            <v>762</v>
          </cell>
          <cell r="Z599" t="str">
            <v>BIAYA ADMINISTRASI PERIODE JANUARI 2002 BACKUP TERLAMPIR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C600" t="str">
            <v>GG/00087/G/01/02/BTG</v>
          </cell>
          <cell r="E600">
            <v>762</v>
          </cell>
          <cell r="G600" t="str">
            <v>K002</v>
          </cell>
          <cell r="H600" t="str">
            <v>KALTIM INDUSTRIAL ESTATE,PT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R600">
            <v>22803231</v>
          </cell>
          <cell r="S600">
            <v>0</v>
          </cell>
          <cell r="Y600">
            <v>762</v>
          </cell>
          <cell r="Z600" t="str">
            <v>BIAYA SELISIH KURS PERIODE JANUARI 2002 BACKUP TERLAMPIR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C601" t="str">
            <v>GG/00087/G/01/02/BTG</v>
          </cell>
          <cell r="E601">
            <v>762</v>
          </cell>
          <cell r="G601" t="str">
            <v>K002</v>
          </cell>
          <cell r="H601" t="str">
            <v>KALTIM INDUSTRIAL ESTATE,PT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R601">
            <v>0</v>
          </cell>
          <cell r="S601">
            <v>1050947</v>
          </cell>
          <cell r="Y601">
            <v>762</v>
          </cell>
          <cell r="Z601" t="str">
            <v>BIAYA SELISIH KURS PERIODE JANUARI 2002 BACKUP TERLAMPIR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C602" t="str">
            <v>GG/00087/G/01/02/BTG</v>
          </cell>
          <cell r="E602">
            <v>762</v>
          </cell>
          <cell r="G602" t="str">
            <v>K002</v>
          </cell>
          <cell r="H602" t="str">
            <v>KALTIM INDUSTRIAL ESTATE,PT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R602">
            <v>0</v>
          </cell>
          <cell r="S602">
            <v>21443915</v>
          </cell>
          <cell r="Y602">
            <v>762</v>
          </cell>
          <cell r="Z602" t="str">
            <v>BIAYA SELISIH KURS PERIODE JANUARI 2002 BACKUP TERLAMPIR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C603" t="str">
            <v>GG/00087/G/01/02/BTG</v>
          </cell>
          <cell r="E603">
            <v>762</v>
          </cell>
          <cell r="G603" t="str">
            <v>K002</v>
          </cell>
          <cell r="H603" t="str">
            <v>KALTIM INDUSTRIAL ESTATE,PT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R603">
            <v>0</v>
          </cell>
          <cell r="S603">
            <v>168420</v>
          </cell>
          <cell r="Y603">
            <v>762</v>
          </cell>
          <cell r="Z603" t="str">
            <v>BIAYA SELISIH KURS PERIODE JANUARI 2002 BACKUP TERLAMPIR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C604" t="str">
            <v>GG/00087/G/01/02/BTG</v>
          </cell>
          <cell r="E604">
            <v>762</v>
          </cell>
          <cell r="G604" t="str">
            <v>K002</v>
          </cell>
          <cell r="H604" t="str">
            <v>KALTIM INDUSTRIAL ESTATE,PT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R604">
            <v>0</v>
          </cell>
          <cell r="S604">
            <v>14720</v>
          </cell>
          <cell r="Y604">
            <v>762</v>
          </cell>
          <cell r="Z604" t="str">
            <v>BIAYA SELISIH KURS PERIODE JANUARI 2002 BACKUP TERLAMPIR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C605" t="str">
            <v>GG/00087/G/01/02/BTG</v>
          </cell>
          <cell r="E605">
            <v>762</v>
          </cell>
          <cell r="G605" t="str">
            <v>K002</v>
          </cell>
          <cell r="H605" t="str">
            <v>KALTIM INDUSTRIAL ESTATE,PT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R605">
            <v>0</v>
          </cell>
          <cell r="S605">
            <v>125229</v>
          </cell>
          <cell r="Y605">
            <v>762</v>
          </cell>
          <cell r="Z605" t="str">
            <v>BIAYA SELISIH KURS PERIODE JANUARI 2002 BACKUP TERLAMPIR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C606" t="str">
            <v>GG/00088/G/01/02/BTG</v>
          </cell>
          <cell r="E606">
            <v>762</v>
          </cell>
          <cell r="G606" t="str">
            <v>K002</v>
          </cell>
          <cell r="H606" t="str">
            <v>KALTIM INDUSTRIAL ESTATE,PT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R606">
            <v>10000000</v>
          </cell>
          <cell r="S606">
            <v>0</v>
          </cell>
          <cell r="Y606">
            <v>762</v>
          </cell>
          <cell r="Z606" t="str">
            <v>JURNAL PINDAH DANA &amp; PIUTANG PIHAK KE III A/N TETEN HIDAYAT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C607" t="str">
            <v>GG/00088/G/01/02/BTG</v>
          </cell>
          <cell r="E607">
            <v>762</v>
          </cell>
          <cell r="G607" t="str">
            <v>K002</v>
          </cell>
          <cell r="H607" t="str">
            <v>KALTIM INDUSTRIAL ESTATE,PT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R607">
            <v>10000000</v>
          </cell>
          <cell r="S607">
            <v>0</v>
          </cell>
          <cell r="Y607">
            <v>762</v>
          </cell>
          <cell r="Z607" t="str">
            <v>JURNAL PINDAH DANA &amp; PIUTANG PIHAK KE III A/N TETEN HIDAYAT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C608" t="str">
            <v>GG/00088/G/01/02/BTG</v>
          </cell>
          <cell r="E608">
            <v>762</v>
          </cell>
          <cell r="G608" t="str">
            <v>K002</v>
          </cell>
          <cell r="H608" t="str">
            <v>KALTIM INDUSTRIAL ESTATE,PT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R608">
            <v>0</v>
          </cell>
          <cell r="S608">
            <v>10000000</v>
          </cell>
          <cell r="Y608">
            <v>762</v>
          </cell>
          <cell r="Z608" t="str">
            <v>JURNAL PINDAH DANA &amp; PIUTANG PIHAK KE III A/N TETEN HIDAYAT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C609" t="str">
            <v>GG/00088/G/01/02/BTG</v>
          </cell>
          <cell r="E609">
            <v>762</v>
          </cell>
          <cell r="G609" t="str">
            <v>K002</v>
          </cell>
          <cell r="H609" t="str">
            <v>KALTIM INDUSTRIAL ESTATE,PT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R609">
            <v>0</v>
          </cell>
          <cell r="S609">
            <v>10000000</v>
          </cell>
          <cell r="Y609">
            <v>762</v>
          </cell>
          <cell r="Z609" t="str">
            <v>JURNAL PINDAH DANA &amp; PIUTANG PIHAK KE III A/N TETEN HIDAYAT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C610" t="str">
            <v>GG/00089/G/01/02/BTG</v>
          </cell>
          <cell r="E610">
            <v>762</v>
          </cell>
          <cell r="G610" t="str">
            <v>B027</v>
          </cell>
          <cell r="H610" t="str">
            <v>BANK MANDIRI (PERSERO) LHOK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R610">
            <v>500000000</v>
          </cell>
          <cell r="S610">
            <v>0</v>
          </cell>
          <cell r="Y610">
            <v>762</v>
          </cell>
          <cell r="Z610" t="str">
            <v>PEMINDAHAN DANA DARI BNI CAB.BTG KE BANK MANDIRI CAB.LOKTUAN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C611" t="str">
            <v>GG/00089/G/01/02/BTG</v>
          </cell>
          <cell r="E611">
            <v>762</v>
          </cell>
          <cell r="G611" t="str">
            <v>B027</v>
          </cell>
          <cell r="H611" t="str">
            <v>BANK MANDIRI (PERSERO) LHOK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R611">
            <v>0</v>
          </cell>
          <cell r="S611">
            <v>500000000</v>
          </cell>
          <cell r="Y611">
            <v>762</v>
          </cell>
          <cell r="Z611" t="str">
            <v>PEMINDAHAN DANA DARI BNI CAB.BTG KE BANK MANDIRI CAB.LOKTUAN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C612" t="str">
            <v>GG/00090/G/01/02/BTG</v>
          </cell>
          <cell r="E612">
            <v>762</v>
          </cell>
          <cell r="G612" t="str">
            <v>K002</v>
          </cell>
          <cell r="H612" t="str">
            <v>KALTIM INDUSTRIAL ESTATE,PT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R612">
            <v>6361820</v>
          </cell>
          <cell r="S612">
            <v>0</v>
          </cell>
          <cell r="Y612">
            <v>762</v>
          </cell>
          <cell r="Z612" t="str">
            <v>PEMBEBANAN BIAYA TELEPHONE BLN JANUARI 2002 BACKUP TERLAMPIR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C613" t="str">
            <v>GG/00090/G/01/02/BTG</v>
          </cell>
          <cell r="E613">
            <v>762</v>
          </cell>
          <cell r="G613" t="str">
            <v>K002</v>
          </cell>
          <cell r="H613" t="str">
            <v>KALTIM INDUSTRIAL ESTATE,PT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R613">
            <v>1386235</v>
          </cell>
          <cell r="S613">
            <v>0</v>
          </cell>
          <cell r="Y613">
            <v>762</v>
          </cell>
          <cell r="Z613" t="str">
            <v>PEMBEBANAN BIAYA TELEPHONE BULAN JANUARI 2002 A/N PT.KDM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C614" t="str">
            <v>GG/00090/G/01/02/BTG</v>
          </cell>
          <cell r="E614">
            <v>762</v>
          </cell>
          <cell r="G614" t="str">
            <v>K002</v>
          </cell>
          <cell r="H614" t="str">
            <v>KALTIM INDUSTRIAL ESTATE,PT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R614">
            <v>24000</v>
          </cell>
          <cell r="S614">
            <v>0</v>
          </cell>
          <cell r="Y614">
            <v>762</v>
          </cell>
          <cell r="Z614" t="str">
            <v>PEMBEBANAN BIAYA TELEPHONE BLN JANUARI 2002 BACKUP TERLAMPIR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C615" t="str">
            <v>GG/00090/G/01/02/BTG</v>
          </cell>
          <cell r="E615">
            <v>762</v>
          </cell>
          <cell r="G615" t="str">
            <v>K002</v>
          </cell>
          <cell r="H615" t="str">
            <v>KALTIM INDUSTRIAL ESTATE,PT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R615">
            <v>636182</v>
          </cell>
          <cell r="S615">
            <v>0</v>
          </cell>
          <cell r="Y615">
            <v>762</v>
          </cell>
          <cell r="Z615" t="str">
            <v>PEMBEBANAN BIAYA TELEPHONE BLN JANUARI 2002 BACKUP TERLAMPIR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C616" t="str">
            <v>GG/00090/G/01/02/BTG</v>
          </cell>
          <cell r="E616">
            <v>762</v>
          </cell>
          <cell r="G616" t="str">
            <v>K002</v>
          </cell>
          <cell r="H616" t="str">
            <v>KALTIM INDUSTRIAL ESTATE,PT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R616">
            <v>0</v>
          </cell>
          <cell r="S616">
            <v>8408237</v>
          </cell>
          <cell r="Y616">
            <v>762</v>
          </cell>
          <cell r="Z616" t="str">
            <v>PEMBEBANAN BIAYA TELEPHONE BLN JANUARI 2002 BACKUP TERLAMPIR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C617" t="str">
            <v>GG/00091/G/01/02/BTG</v>
          </cell>
          <cell r="E617">
            <v>762</v>
          </cell>
          <cell r="G617" t="str">
            <v>K002</v>
          </cell>
          <cell r="H617" t="str">
            <v>KALTIM INDUSTRIAL ESTATE,PT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R617">
            <v>13571304</v>
          </cell>
          <cell r="S617">
            <v>0</v>
          </cell>
          <cell r="Y617">
            <v>762</v>
          </cell>
          <cell r="Z617" t="str">
            <v>JNL BIAYA GAJI KARYAWAN PT KIE &amp; PERBANTUAN PKT PRD JAN'2002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C618" t="str">
            <v>GG/00091/G/01/02/BTG</v>
          </cell>
          <cell r="E618">
            <v>762</v>
          </cell>
          <cell r="G618" t="str">
            <v>K002</v>
          </cell>
          <cell r="H618" t="str">
            <v>KALTIM INDUSTRIAL ESTATE,PT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R618">
            <v>562644</v>
          </cell>
          <cell r="S618">
            <v>0</v>
          </cell>
          <cell r="Y618">
            <v>762</v>
          </cell>
          <cell r="Z618" t="str">
            <v>JNL BIAYA GAJI KARYAWAN PT KIE &amp; PERBANTUAN PKT PRD JAN'2002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G619" t="str">
            <v>K002</v>
          </cell>
          <cell r="H619" t="str">
            <v>KALTIM INDUSTRIAL ESTATE,PT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R619">
            <v>3382301</v>
          </cell>
          <cell r="S619">
            <v>0</v>
          </cell>
          <cell r="Y619">
            <v>762</v>
          </cell>
          <cell r="Z619" t="str">
            <v>JNL BIAYA GAJI KARYAWAN PT KIE &amp; PERBANTUAN PKT PRD JAN'2002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C620" t="str">
            <v>GG/00091/G/01/02/BTG</v>
          </cell>
          <cell r="E620">
            <v>762</v>
          </cell>
          <cell r="G620" t="str">
            <v>K002</v>
          </cell>
          <cell r="H620" t="str">
            <v>KALTIM INDUSTRIAL ESTATE,PT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R620">
            <v>1850000</v>
          </cell>
          <cell r="S620">
            <v>0</v>
          </cell>
          <cell r="Y620">
            <v>762</v>
          </cell>
          <cell r="Z620" t="str">
            <v>JNL BIAYA GAJI KARYAWAN PT KIE &amp; PERBANTUAN PKT PRD JAN'2002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C621" t="str">
            <v>GG/00091/G/01/02/BTG</v>
          </cell>
          <cell r="E621">
            <v>762</v>
          </cell>
          <cell r="G621" t="str">
            <v>K002</v>
          </cell>
          <cell r="H621" t="str">
            <v>KALTIM INDUSTRIAL ESTATE,PT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R621">
            <v>2164000</v>
          </cell>
          <cell r="S621">
            <v>0</v>
          </cell>
          <cell r="Y621">
            <v>762</v>
          </cell>
          <cell r="Z621" t="str">
            <v>JNL BIAYA GAJI KARYAWAN PT KIE &amp; PERBANTUAN PKT PRD JAN'2002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C622" t="str">
            <v>GG/00091/G/01/02/BTG</v>
          </cell>
          <cell r="E622">
            <v>762</v>
          </cell>
          <cell r="G622" t="str">
            <v>K002</v>
          </cell>
          <cell r="H622" t="str">
            <v>KALTIM INDUSTRIAL ESTATE,PT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R622">
            <v>2145000</v>
          </cell>
          <cell r="S622">
            <v>0</v>
          </cell>
          <cell r="Y622">
            <v>762</v>
          </cell>
          <cell r="Z622" t="str">
            <v>JNL BIAYA GAJI KARYAWAN PT KIE &amp; PERBANTUAN PKT PRD JAN'2002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C623" t="str">
            <v>GG/00091/G/01/02/BTG</v>
          </cell>
          <cell r="E623">
            <v>762</v>
          </cell>
          <cell r="G623" t="str">
            <v>K002</v>
          </cell>
          <cell r="H623" t="str">
            <v>KALTIM INDUSTRIAL ESTATE,PT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R623">
            <v>6653109</v>
          </cell>
          <cell r="S623">
            <v>0</v>
          </cell>
          <cell r="Y623">
            <v>762</v>
          </cell>
          <cell r="Z623" t="str">
            <v>JNL BIAYA GAJI KARYAWAN PT KIE &amp; PERBANTUAN PKT PRD JAN'2002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C624" t="str">
            <v>GG/00091/G/01/02/BTG</v>
          </cell>
          <cell r="E624">
            <v>762</v>
          </cell>
          <cell r="G624" t="str">
            <v>K002</v>
          </cell>
          <cell r="H624" t="str">
            <v>KALTIM INDUSTRIAL ESTATE,PT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R624">
            <v>1369940</v>
          </cell>
          <cell r="S624">
            <v>0</v>
          </cell>
          <cell r="Y624">
            <v>762</v>
          </cell>
          <cell r="Z624" t="str">
            <v>JNL BIAYA GAJI KARYAWAN PT KIE &amp; PERBANTUAN PKT PRD JAN'2002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G625" t="str">
            <v>K002</v>
          </cell>
          <cell r="H625" t="str">
            <v>KALTIM INDUSTRIAL ESTATE,PT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R625">
            <v>0</v>
          </cell>
          <cell r="S625">
            <v>129904</v>
          </cell>
          <cell r="Y625">
            <v>762</v>
          </cell>
          <cell r="Z625" t="str">
            <v>JNL BIAYA GAJI KARYAWAN PT KIE &amp; PERBANTUAN PKT PRD JAN'2002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G626" t="str">
            <v>K002</v>
          </cell>
          <cell r="H626" t="str">
            <v>KALTIM INDUSTRIAL ESTATE,PT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R626">
            <v>0</v>
          </cell>
          <cell r="S626">
            <v>75000</v>
          </cell>
          <cell r="Y626">
            <v>762</v>
          </cell>
          <cell r="Z626" t="str">
            <v>JNL BIAYA GAJI KARYAWAN PT KIE &amp; PERBANTUAN PKT PRD JAN'2002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G627" t="str">
            <v>K002</v>
          </cell>
          <cell r="H627" t="str">
            <v>KALTIM INDUSTRIAL ESTATE,PT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R627">
            <v>0</v>
          </cell>
          <cell r="S627">
            <v>106100</v>
          </cell>
          <cell r="Y627">
            <v>762</v>
          </cell>
          <cell r="Z627" t="str">
            <v>JNL BIAYA GAJI KARYAWAN PT KIE &amp; PERBANTUAN PKT PRD JAN'2002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G628" t="str">
            <v>K002</v>
          </cell>
          <cell r="H628" t="str">
            <v>KALTIM INDUSTRIAL ESTATE,PT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R628">
            <v>0</v>
          </cell>
          <cell r="S628">
            <v>500</v>
          </cell>
          <cell r="Y628">
            <v>762</v>
          </cell>
          <cell r="Z628" t="str">
            <v>JNL BIAYA GAJI KARYAWAN PT KIE &amp; PERBANTUAN PKT PRD JAN'2002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C629" t="str">
            <v>GG/00091/G/01/02/BTG</v>
          </cell>
          <cell r="E629">
            <v>762</v>
          </cell>
          <cell r="G629" t="str">
            <v>K002</v>
          </cell>
          <cell r="H629" t="str">
            <v>KALTIM INDUSTRIAL ESTATE,PT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R629">
            <v>0</v>
          </cell>
          <cell r="S629">
            <v>30000</v>
          </cell>
          <cell r="Y629">
            <v>762</v>
          </cell>
          <cell r="Z629" t="str">
            <v>JNL BIAYA GAJI KARYAWAN PT KIE &amp; PERBANTUAN PKT PRD JAN'2002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C630" t="str">
            <v>GG/00091/G/01/02/BTG</v>
          </cell>
          <cell r="E630">
            <v>762</v>
          </cell>
          <cell r="G630" t="str">
            <v>K002</v>
          </cell>
          <cell r="H630" t="str">
            <v>KALTIM INDUSTRIAL ESTATE,PT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R630">
            <v>0</v>
          </cell>
          <cell r="S630">
            <v>196792</v>
          </cell>
          <cell r="Y630">
            <v>762</v>
          </cell>
          <cell r="Z630" t="str">
            <v>JNL BIAYA GAJI KARYAWAN PT KIE &amp; PERBANTUAN PKT PRD JAN'2002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C631" t="str">
            <v>GG/00091/G/01/02/BTG</v>
          </cell>
          <cell r="E631">
            <v>762</v>
          </cell>
          <cell r="G631" t="str">
            <v>K002</v>
          </cell>
          <cell r="H631" t="str">
            <v>KALTIM INDUSTRIAL ESTATE,PT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R631">
            <v>0</v>
          </cell>
          <cell r="S631">
            <v>397918</v>
          </cell>
          <cell r="Y631">
            <v>762</v>
          </cell>
          <cell r="Z631" t="str">
            <v>JNL BIAYA GAJI KARYAWAN PT KIE &amp; PERBANTUAN PKT PRD JAN'2002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C632" t="str">
            <v>GG/00091/G/01/02/BTG</v>
          </cell>
          <cell r="E632">
            <v>762</v>
          </cell>
          <cell r="G632" t="str">
            <v>K002</v>
          </cell>
          <cell r="H632" t="str">
            <v>KALTIM INDUSTRIAL ESTATE,PT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R632">
            <v>0</v>
          </cell>
          <cell r="S632">
            <v>397918</v>
          </cell>
          <cell r="Y632">
            <v>762</v>
          </cell>
          <cell r="Z632" t="str">
            <v>JNL BIAYA GAJI KARYAWAN PT KIE &amp; PERBANTUAN PKT PRD JAN'2002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C633" t="str">
            <v>GG/00091/G/01/02/BTG</v>
          </cell>
          <cell r="E633">
            <v>762</v>
          </cell>
          <cell r="G633" t="str">
            <v>K002</v>
          </cell>
          <cell r="H633" t="str">
            <v>KALTIM INDUSTRIAL ESTATE,PT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R633">
            <v>0</v>
          </cell>
          <cell r="S633">
            <v>558950</v>
          </cell>
          <cell r="Y633">
            <v>762</v>
          </cell>
          <cell r="Z633" t="str">
            <v>JNL BIAYA GAJI KARYAWAN PT KIE &amp; PERBANTUAN PKT PRD JAN'2002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C634" t="str">
            <v>GG/00091/G/01/02/BTG</v>
          </cell>
          <cell r="E634">
            <v>762</v>
          </cell>
          <cell r="G634" t="str">
            <v>K002</v>
          </cell>
          <cell r="H634" t="str">
            <v>KALTIM INDUSTRIAL ESTATE,PT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R634">
            <v>5642062</v>
          </cell>
          <cell r="S634">
            <v>0</v>
          </cell>
          <cell r="Y634">
            <v>762</v>
          </cell>
          <cell r="Z634" t="str">
            <v>JNL BIAYA GAJI KARYAWAN PT KIE &amp; PERBANTUAN PKT PRD JAN'2002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C635" t="str">
            <v>GG/00091/G/01/02/BTG</v>
          </cell>
          <cell r="E635">
            <v>762</v>
          </cell>
          <cell r="G635" t="str">
            <v>K002</v>
          </cell>
          <cell r="H635" t="str">
            <v>KALTIM INDUSTRIAL ESTATE,PT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R635">
            <v>1066471</v>
          </cell>
          <cell r="S635">
            <v>0</v>
          </cell>
          <cell r="Y635">
            <v>762</v>
          </cell>
          <cell r="Z635" t="str">
            <v>JNL BIAYA GAJI KARYAWAN PT KIE &amp; PERBANTUAN PKT PRD JAN'2002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C636" t="str">
            <v>GG/00091/G/01/02/BTG</v>
          </cell>
          <cell r="E636">
            <v>762</v>
          </cell>
          <cell r="G636" t="str">
            <v>K002</v>
          </cell>
          <cell r="H636" t="str">
            <v>KALTIM INDUSTRIAL ESTATE,PT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R636">
            <v>4827776</v>
          </cell>
          <cell r="S636">
            <v>0</v>
          </cell>
          <cell r="Y636">
            <v>762</v>
          </cell>
          <cell r="Z636" t="str">
            <v>JNL BIAYA GAJI KARYAWAN PT KIE &amp; PERBANTUAN PKT PRD JAN'2002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C637" t="str">
            <v>GG/00091/G/01/02/BTG</v>
          </cell>
          <cell r="E637">
            <v>762</v>
          </cell>
          <cell r="G637" t="str">
            <v>K002</v>
          </cell>
          <cell r="H637" t="str">
            <v>KALTIM INDUSTRIAL ESTATE,PT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R637">
            <v>175000</v>
          </cell>
          <cell r="S637">
            <v>0</v>
          </cell>
          <cell r="Y637">
            <v>762</v>
          </cell>
          <cell r="Z637" t="str">
            <v>JNL BIAYA GAJI KARYAWAN PT KIE &amp; PERBANTUAN PKT PRD JAN'2002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C638" t="str">
            <v>GG/00091/G/01/02/BTG</v>
          </cell>
          <cell r="E638">
            <v>762</v>
          </cell>
          <cell r="G638" t="str">
            <v>K002</v>
          </cell>
          <cell r="H638" t="str">
            <v>KALTIM INDUSTRIAL ESTATE,PT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R638">
            <v>231724</v>
          </cell>
          <cell r="S638">
            <v>0</v>
          </cell>
          <cell r="Y638">
            <v>762</v>
          </cell>
          <cell r="Z638" t="str">
            <v>JNL BIAYA GAJI KARYAWAN PT KIE &amp; PERBANTUAN PKT PRD JAN'2002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C639" t="str">
            <v>GG/00091/G/01/02/BTG</v>
          </cell>
          <cell r="E639">
            <v>762</v>
          </cell>
          <cell r="G639" t="str">
            <v>K002</v>
          </cell>
          <cell r="H639" t="str">
            <v>KALTIM INDUSTRIAL ESTATE,PT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R639">
            <v>3552000</v>
          </cell>
          <cell r="S639">
            <v>0</v>
          </cell>
          <cell r="Y639">
            <v>762</v>
          </cell>
          <cell r="Z639" t="str">
            <v>JNL BIAYA GAJI KARYAWAN PT KIE &amp; PERBANTUAN PKT PRD JAN'2002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C640" t="str">
            <v>GG/00091/G/01/02/BTG</v>
          </cell>
          <cell r="E640">
            <v>762</v>
          </cell>
          <cell r="G640" t="str">
            <v>K002</v>
          </cell>
          <cell r="H640" t="str">
            <v>KALTIM INDUSTRIAL ESTATE,PT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R640">
            <v>3263000</v>
          </cell>
          <cell r="S640">
            <v>0</v>
          </cell>
          <cell r="Y640">
            <v>762</v>
          </cell>
          <cell r="Z640" t="str">
            <v>JNL BIAYA GAJI KARYAWAN PT KIE &amp; PERBANTUAN PKT PRD JAN'2002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C641" t="str">
            <v>GG/00091/G/01/02/BTG</v>
          </cell>
          <cell r="E641">
            <v>762</v>
          </cell>
          <cell r="G641" t="str">
            <v>K002</v>
          </cell>
          <cell r="H641" t="str">
            <v>KALTIM INDUSTRIAL ESTATE,PT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R641">
            <v>20562994</v>
          </cell>
          <cell r="S641">
            <v>0</v>
          </cell>
          <cell r="Y641">
            <v>762</v>
          </cell>
          <cell r="Z641" t="str">
            <v>JNL BIAYA GAJI KARYAWAN PT KIE &amp; PERBANTUAN PKT PRD JAN'2002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C642" t="str">
            <v>GG/00091/G/01/02/BTG</v>
          </cell>
          <cell r="E642">
            <v>762</v>
          </cell>
          <cell r="G642" t="str">
            <v>K002</v>
          </cell>
          <cell r="H642" t="str">
            <v>KALTIM INDUSTRIAL ESTATE,PT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R642">
            <v>1830920</v>
          </cell>
          <cell r="S642">
            <v>0</v>
          </cell>
          <cell r="Y642">
            <v>762</v>
          </cell>
          <cell r="Z642" t="str">
            <v>JNL BIAYA GAJI KARYAWAN PT KIE &amp; PERBANTUAN PKT PRD JAN'2002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C643" t="str">
            <v>GG/00091/G/01/02/BTG</v>
          </cell>
          <cell r="E643">
            <v>762</v>
          </cell>
          <cell r="G643" t="str">
            <v>K002</v>
          </cell>
          <cell r="H643" t="str">
            <v>KALTIM INDUSTRIAL ESTATE,PT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R643">
            <v>0</v>
          </cell>
          <cell r="S643">
            <v>277668</v>
          </cell>
          <cell r="Y643">
            <v>762</v>
          </cell>
          <cell r="Z643" t="str">
            <v>JNL BIAYA GAJI KARYAWAN PT KIE &amp; PERBANTUAN PKT PRD JAN'2002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C644" t="str">
            <v>GG/00091/G/01/02/BTG</v>
          </cell>
          <cell r="E644">
            <v>762</v>
          </cell>
          <cell r="G644" t="str">
            <v>K002</v>
          </cell>
          <cell r="H644" t="str">
            <v>KALTIM INDUSTRIAL ESTATE,PT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R644">
            <v>0</v>
          </cell>
          <cell r="S644">
            <v>46000</v>
          </cell>
          <cell r="Y644">
            <v>762</v>
          </cell>
          <cell r="Z644" t="str">
            <v>JNL BIAYA GAJI KARYAWAN PT KIE &amp; PERBANTUAN PKT PRD JAN'2002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G645" t="str">
            <v>K002</v>
          </cell>
          <cell r="H645" t="str">
            <v>KALTIM INDUSTRIAL ESTATE,PT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R645">
            <v>0</v>
          </cell>
          <cell r="S645">
            <v>150000</v>
          </cell>
          <cell r="Y645">
            <v>762</v>
          </cell>
          <cell r="Z645" t="str">
            <v>JNL BIAYA GAJI KARYAWAN PT KIE &amp; PERBANTUAN PKT PRD JAN'2002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G646" t="str">
            <v>K002</v>
          </cell>
          <cell r="H646" t="str">
            <v>KALTIM INDUSTRIAL ESTATE,PT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R646">
            <v>0</v>
          </cell>
          <cell r="S646">
            <v>29900</v>
          </cell>
          <cell r="Y646">
            <v>762</v>
          </cell>
          <cell r="Z646" t="str">
            <v>JNL BIAYA GAJI KARYAWAN PT KIE &amp; PERBANTUAN PKT PRD JAN'2002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C647" t="str">
            <v>GG/00091/G/01/02/BTG</v>
          </cell>
          <cell r="E647">
            <v>762</v>
          </cell>
          <cell r="G647" t="str">
            <v>K002</v>
          </cell>
          <cell r="H647" t="str">
            <v>KALTIM INDUSTRIAL ESTATE,PT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R647">
            <v>0</v>
          </cell>
          <cell r="S647">
            <v>567974</v>
          </cell>
          <cell r="Y647">
            <v>762</v>
          </cell>
          <cell r="Z647" t="str">
            <v>JNL BIAYA GAJI KARYAWAN PT KIE &amp; PERBANTUAN PKT PRD JAN'2002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C648" t="str">
            <v>GG/00091/G/01/02/BTG</v>
          </cell>
          <cell r="E648">
            <v>762</v>
          </cell>
          <cell r="G648" t="str">
            <v>K002</v>
          </cell>
          <cell r="H648" t="str">
            <v>KALTIM INDUSTRIAL ESTATE,PT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R648">
            <v>0</v>
          </cell>
          <cell r="S648">
            <v>567974</v>
          </cell>
          <cell r="Y648">
            <v>762</v>
          </cell>
          <cell r="Z648" t="str">
            <v>JNL BIAYA GAJI KARYAWAN PT KIE &amp; PERBANTUAN PKT PRD JAN'2002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C649" t="str">
            <v>GG/00091/G/01/02/BTG</v>
          </cell>
          <cell r="E649">
            <v>762</v>
          </cell>
          <cell r="G649" t="str">
            <v>K002</v>
          </cell>
          <cell r="H649" t="str">
            <v>KALTIM INDUSTRIAL ESTATE,PT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R649">
            <v>0</v>
          </cell>
          <cell r="S649">
            <v>1481700</v>
          </cell>
          <cell r="Y649">
            <v>762</v>
          </cell>
          <cell r="Z649" t="str">
            <v>JNL BIAYA GAJI KARYAWAN PT KIE &amp; PERBANTUAN PKT PRD JAN'2002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C650" t="str">
            <v>GG/00091/G/01/02/BTG</v>
          </cell>
          <cell r="E650">
            <v>762</v>
          </cell>
          <cell r="G650" t="str">
            <v>K002</v>
          </cell>
          <cell r="H650" t="str">
            <v>KALTIM INDUSTRIAL ESTATE,PT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R650">
            <v>2135513</v>
          </cell>
          <cell r="S650">
            <v>0</v>
          </cell>
          <cell r="Y650">
            <v>762</v>
          </cell>
          <cell r="Z650" t="str">
            <v>JNL BIAYA GAJI KARYAWAN PT KIE &amp; PERBANTUAN PKT PRD JAN'2002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C651" t="str">
            <v>GG/00091/G/01/02/BTG</v>
          </cell>
          <cell r="E651">
            <v>762</v>
          </cell>
          <cell r="G651" t="str">
            <v>K002</v>
          </cell>
          <cell r="H651" t="str">
            <v>KALTIM INDUSTRIAL ESTATE,PT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R651">
            <v>375709</v>
          </cell>
          <cell r="S651">
            <v>0</v>
          </cell>
          <cell r="Y651">
            <v>762</v>
          </cell>
          <cell r="Z651" t="str">
            <v>JNL BIAYA GAJI KARYAWAN PT KIE &amp; PERBANTUAN PKT PRD JAN'2002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C652" t="str">
            <v>GG/00091/G/01/02/BTG</v>
          </cell>
          <cell r="E652">
            <v>762</v>
          </cell>
          <cell r="G652" t="str">
            <v>K002</v>
          </cell>
          <cell r="H652" t="str">
            <v>KALTIM INDUSTRIAL ESTATE,PT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R652">
            <v>1815186</v>
          </cell>
          <cell r="S652">
            <v>0</v>
          </cell>
          <cell r="Y652">
            <v>762</v>
          </cell>
          <cell r="Z652" t="str">
            <v>JNL BIAYA GAJI KARYAWAN PT KIE &amp; PERBANTUAN PKT PRD JAN'2002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C653" t="str">
            <v>GG/00091/G/01/02/BTG</v>
          </cell>
          <cell r="E653">
            <v>762</v>
          </cell>
          <cell r="G653" t="str">
            <v>K002</v>
          </cell>
          <cell r="H653" t="str">
            <v>KALTIM INDUSTRIAL ESTATE,PT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R653">
            <v>350000</v>
          </cell>
          <cell r="S653">
            <v>0</v>
          </cell>
          <cell r="Y653">
            <v>762</v>
          </cell>
          <cell r="Z653" t="str">
            <v>JNL BIAYA GAJI KARYAWAN PT KIE &amp; PERBANTUAN PKT PRD JAN'2002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C654" t="str">
            <v>GG/00091/G/01/02/BTG</v>
          </cell>
          <cell r="E654">
            <v>762</v>
          </cell>
          <cell r="G654" t="str">
            <v>K002</v>
          </cell>
          <cell r="H654" t="str">
            <v>KALTIM INDUSTRIAL ESTATE,PT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R654">
            <v>1346000</v>
          </cell>
          <cell r="S654">
            <v>0</v>
          </cell>
          <cell r="Y654">
            <v>762</v>
          </cell>
          <cell r="Z654" t="str">
            <v>JNL BIAYA GAJI KARYAWAN PT KIE &amp; PERBANTUAN PKT PRD JAN'2002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C655" t="str">
            <v>GG/00091/G/01/02/BTG</v>
          </cell>
          <cell r="E655">
            <v>762</v>
          </cell>
          <cell r="G655" t="str">
            <v>K002</v>
          </cell>
          <cell r="H655" t="str">
            <v>KALTIM INDUSTRIAL ESTATE,PT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R655">
            <v>1137500</v>
          </cell>
          <cell r="S655">
            <v>0</v>
          </cell>
          <cell r="Y655">
            <v>762</v>
          </cell>
          <cell r="Z655" t="str">
            <v>JNL BIAYA GAJI KARYAWAN PT KIE &amp; PERBANTUAN PKT PRD JAN'2002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C656" t="str">
            <v>GG/00091/G/01/02/BTG</v>
          </cell>
          <cell r="E656">
            <v>762</v>
          </cell>
          <cell r="G656" t="str">
            <v>K002</v>
          </cell>
          <cell r="H656" t="str">
            <v>KALTIM INDUSTRIAL ESTATE,PT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R656">
            <v>4596416</v>
          </cell>
          <cell r="S656">
            <v>0</v>
          </cell>
          <cell r="Y656">
            <v>762</v>
          </cell>
          <cell r="Z656" t="str">
            <v>JNL BIAYA GAJI KARYAWAN PT KIE &amp; PERBANTUAN PKT PRD JAN'2002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C657" t="str">
            <v>GG/00091/G/01/02/BTG</v>
          </cell>
          <cell r="E657">
            <v>762</v>
          </cell>
          <cell r="G657" t="str">
            <v>K002</v>
          </cell>
          <cell r="H657" t="str">
            <v>KALTIM INDUSTRIAL ESTATE,PT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R657">
            <v>699400</v>
          </cell>
          <cell r="S657">
            <v>0</v>
          </cell>
          <cell r="Y657">
            <v>762</v>
          </cell>
          <cell r="Z657" t="str">
            <v>JNL BIAYA GAJI KARYAWAN PT KIE &amp; PERBANTUAN PKT PRD JAN'2002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G658" t="str">
            <v>K002</v>
          </cell>
          <cell r="H658" t="str">
            <v>KALTIM INDUSTRIAL ESTATE,PT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R658">
            <v>0</v>
          </cell>
          <cell r="S658">
            <v>97285</v>
          </cell>
          <cell r="Y658">
            <v>762</v>
          </cell>
          <cell r="Z658" t="str">
            <v>JNL BIAYA GAJI KARYAWAN PT KIE &amp; PERBANTUAN PKT PRD JAN'2002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G659" t="str">
            <v>K002</v>
          </cell>
          <cell r="H659" t="str">
            <v>KALTIM INDUSTRIAL ESTATE,PT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R659">
            <v>0</v>
          </cell>
          <cell r="S659">
            <v>150000</v>
          </cell>
          <cell r="Y659">
            <v>762</v>
          </cell>
          <cell r="Z659" t="str">
            <v>JNL BIAYA GAJI KARYAWAN PT KIE &amp; PERBANTUAN PKT PRD JAN'2002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G660" t="str">
            <v>K002</v>
          </cell>
          <cell r="H660" t="str">
            <v>KALTIM INDUSTRIAL ESTATE,PT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R660">
            <v>0</v>
          </cell>
          <cell r="S660">
            <v>400</v>
          </cell>
          <cell r="Y660">
            <v>762</v>
          </cell>
          <cell r="Z660" t="str">
            <v>JNL BIAYA GAJI KARYAWAN PT KIE &amp; PERBANTUAN PKT PRD JAN'2002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C661" t="str">
            <v>GG/00091/G/01/02/BTG</v>
          </cell>
          <cell r="E661">
            <v>762</v>
          </cell>
          <cell r="G661" t="str">
            <v>K002</v>
          </cell>
          <cell r="H661" t="str">
            <v>KALTIM INDUSTRIAL ESTATE,PT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R661">
            <v>0</v>
          </cell>
          <cell r="S661">
            <v>102939</v>
          </cell>
          <cell r="Y661">
            <v>762</v>
          </cell>
          <cell r="Z661" t="str">
            <v>JNL BIAYA GAJI KARYAWAN PT KIE &amp; PERBANTUAN PKT PRD JAN'2002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C662" t="str">
            <v>GG/00091/G/01/02/BTG</v>
          </cell>
          <cell r="E662">
            <v>762</v>
          </cell>
          <cell r="G662" t="str">
            <v>K002</v>
          </cell>
          <cell r="H662" t="str">
            <v>KALTIM INDUSTRIAL ESTATE,PT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R662">
            <v>0</v>
          </cell>
          <cell r="S662">
            <v>213551</v>
          </cell>
          <cell r="Y662">
            <v>762</v>
          </cell>
          <cell r="Z662" t="str">
            <v>JNL BIAYA GAJI KARYAWAN PT KIE &amp; PERBANTUAN PKT PRD JAN'2002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C663" t="str">
            <v>GG/00091/G/01/02/BTG</v>
          </cell>
          <cell r="E663">
            <v>762</v>
          </cell>
          <cell r="G663" t="str">
            <v>K002</v>
          </cell>
          <cell r="H663" t="str">
            <v>KALTIM INDUSTRIAL ESTATE,PT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R663">
            <v>0</v>
          </cell>
          <cell r="S663">
            <v>213551</v>
          </cell>
          <cell r="Y663">
            <v>762</v>
          </cell>
          <cell r="Z663" t="str">
            <v>JNL BIAYA GAJI KARYAWAN PT KIE &amp; PERBANTUAN PKT PRD JAN'2002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C664" t="str">
            <v>GG/00091/G/01/02/BTG</v>
          </cell>
          <cell r="E664">
            <v>762</v>
          </cell>
          <cell r="G664" t="str">
            <v>K002</v>
          </cell>
          <cell r="H664" t="str">
            <v>KALTIM INDUSTRIAL ESTATE,PT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R664">
            <v>0</v>
          </cell>
          <cell r="S664">
            <v>238900</v>
          </cell>
          <cell r="Y664">
            <v>762</v>
          </cell>
          <cell r="Z664" t="str">
            <v>JNL BIAYA GAJI KARYAWAN PT KIE &amp; PERBANTUAN PKT PRD JAN'2002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C665" t="str">
            <v>GG/00091/G/01/02/BTG</v>
          </cell>
          <cell r="E665">
            <v>762</v>
          </cell>
          <cell r="G665" t="str">
            <v>K002</v>
          </cell>
          <cell r="H665" t="str">
            <v>KALTIM INDUSTRIAL ESTATE,PT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R665">
            <v>2261756</v>
          </cell>
          <cell r="S665">
            <v>0</v>
          </cell>
          <cell r="Y665">
            <v>762</v>
          </cell>
          <cell r="Z665" t="str">
            <v>JNL BIAYA GAJI KARYAWAN PT KIE &amp; PERBANTUAN PKT PRD JAN'2002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C666" t="str">
            <v>GG/00091/G/01/02/BTG</v>
          </cell>
          <cell r="E666">
            <v>762</v>
          </cell>
          <cell r="G666" t="str">
            <v>K002</v>
          </cell>
          <cell r="H666" t="str">
            <v>KALTIM INDUSTRIAL ESTATE,PT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R666">
            <v>450331</v>
          </cell>
          <cell r="S666">
            <v>0</v>
          </cell>
          <cell r="Y666">
            <v>762</v>
          </cell>
          <cell r="Z666" t="str">
            <v>JNL BIAYA GAJI KARYAWAN PT KIE &amp; PERBANTUAN PKT PRD JAN'2002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C667" t="str">
            <v>GG/00091/G/01/02/BTG</v>
          </cell>
          <cell r="E667">
            <v>762</v>
          </cell>
          <cell r="G667" t="str">
            <v>K002</v>
          </cell>
          <cell r="H667" t="str">
            <v>KALTIM INDUSTRIAL ESTATE,PT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R667">
            <v>1953584</v>
          </cell>
          <cell r="S667">
            <v>0</v>
          </cell>
          <cell r="Y667">
            <v>762</v>
          </cell>
          <cell r="Z667" t="str">
            <v>JNL BIAYA GAJI KARYAWAN PT KIE &amp; PERBANTUAN PKT PRD JAN'2002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C668" t="str">
            <v>GG/00091/G/01/02/BTG</v>
          </cell>
          <cell r="E668">
            <v>762</v>
          </cell>
          <cell r="G668" t="str">
            <v>K002</v>
          </cell>
          <cell r="H668" t="str">
            <v>KALTIM INDUSTRIAL ESTATE,PT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R668">
            <v>0</v>
          </cell>
          <cell r="S668">
            <v>0</v>
          </cell>
          <cell r="Y668">
            <v>762</v>
          </cell>
          <cell r="Z668" t="str">
            <v>JNL BIAYA GAJI KARYAWAN PT KIE &amp; PERBANTUAN PKT PRD JAN'2002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C669" t="str">
            <v>GG/00091/G/01/02/BTG</v>
          </cell>
          <cell r="E669">
            <v>762</v>
          </cell>
          <cell r="G669" t="str">
            <v>K002</v>
          </cell>
          <cell r="H669" t="str">
            <v>KALTIM INDUSTRIAL ESTATE,PT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R669">
            <v>1488000</v>
          </cell>
          <cell r="S669">
            <v>0</v>
          </cell>
          <cell r="Y669">
            <v>762</v>
          </cell>
          <cell r="Z669" t="str">
            <v>JNL BIAYA GAJI KARYAWAN PT KIE &amp; PERBANTUAN PKT PRD JAN'2002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C670" t="str">
            <v>GG/00091/G/01/02/BTG</v>
          </cell>
          <cell r="E670">
            <v>762</v>
          </cell>
          <cell r="G670" t="str">
            <v>K002</v>
          </cell>
          <cell r="H670" t="str">
            <v>KALTIM INDUSTRIAL ESTATE,PT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R670">
            <v>1287000</v>
          </cell>
          <cell r="S670">
            <v>0</v>
          </cell>
          <cell r="Y670">
            <v>762</v>
          </cell>
          <cell r="Z670" t="str">
            <v>JNL BIAYA GAJI KARYAWAN PT KIE &amp; PERBANTUAN PKT PRD JAN'2002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C671" t="str">
            <v>GG/00091/G/01/02/BTG</v>
          </cell>
          <cell r="E671">
            <v>762</v>
          </cell>
          <cell r="G671" t="str">
            <v>K002</v>
          </cell>
          <cell r="H671" t="str">
            <v>KALTIM INDUSTRIAL ESTATE,PT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R671">
            <v>8940576</v>
          </cell>
          <cell r="S671">
            <v>0</v>
          </cell>
          <cell r="Y671">
            <v>762</v>
          </cell>
          <cell r="Z671" t="str">
            <v>JNL BIAYA GAJI KARYAWAN PT KIE &amp; PERBANTUAN PKT PRD JAN'2002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C672" t="str">
            <v>GG/00091/G/01/02/BTG</v>
          </cell>
          <cell r="E672">
            <v>762</v>
          </cell>
          <cell r="G672" t="str">
            <v>K002</v>
          </cell>
          <cell r="H672" t="str">
            <v>KALTIM INDUSTRIAL ESTATE,PT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R672">
            <v>754460</v>
          </cell>
          <cell r="S672">
            <v>0</v>
          </cell>
          <cell r="Y672">
            <v>762</v>
          </cell>
          <cell r="Z672" t="str">
            <v>JNL BIAYA GAJI KARYAWAN PT KIE &amp; PERBANTUAN PKT PRD JAN'2002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C673" t="str">
            <v>GG/00091/G/01/02/BTG</v>
          </cell>
          <cell r="E673">
            <v>762</v>
          </cell>
          <cell r="G673" t="str">
            <v>K002</v>
          </cell>
          <cell r="H673" t="str">
            <v>KALTIM INDUSTRIAL ESTATE,PT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R673">
            <v>0</v>
          </cell>
          <cell r="S673">
            <v>34000</v>
          </cell>
          <cell r="Y673">
            <v>762</v>
          </cell>
          <cell r="Z673" t="str">
            <v>JNL BIAYA GAJI KARYAWAN PT KIE &amp; PERBANTUAN PKT PRD JAN'2002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C674" t="str">
            <v>GG/00091/G/01/02/BTG</v>
          </cell>
          <cell r="E674">
            <v>762</v>
          </cell>
          <cell r="G674" t="str">
            <v>K002</v>
          </cell>
          <cell r="H674" t="str">
            <v>KALTIM INDUSTRIAL ESTATE,PT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R674">
            <v>0</v>
          </cell>
          <cell r="S674">
            <v>109680</v>
          </cell>
          <cell r="Y674">
            <v>762</v>
          </cell>
          <cell r="Z674" t="str">
            <v>JNL BIAYA GAJI KARYAWAN PT KIE &amp; PERBANTUAN PKT PRD JAN'2002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C675" t="str">
            <v>GG/00091/G/01/02/BTG</v>
          </cell>
          <cell r="E675">
            <v>762</v>
          </cell>
          <cell r="G675" t="str">
            <v>K002</v>
          </cell>
          <cell r="H675" t="str">
            <v>KALTIM INDUSTRIAL ESTATE,PT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R675">
            <v>0</v>
          </cell>
          <cell r="S675">
            <v>229833</v>
          </cell>
          <cell r="Y675">
            <v>762</v>
          </cell>
          <cell r="Z675" t="str">
            <v>JNL BIAYA GAJI KARYAWAN PT KIE &amp; PERBANTUAN PKT PRD JAN'2002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C676" t="str">
            <v>GG/00091/G/01/02/BTG</v>
          </cell>
          <cell r="E676">
            <v>762</v>
          </cell>
          <cell r="G676" t="str">
            <v>K002</v>
          </cell>
          <cell r="H676" t="str">
            <v>KALTIM INDUSTRIAL ESTATE,PT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R676">
            <v>0</v>
          </cell>
          <cell r="S676">
            <v>229833</v>
          </cell>
          <cell r="Y676">
            <v>762</v>
          </cell>
          <cell r="Z676" t="str">
            <v>JNL BIAYA GAJI KARYAWAN PT KIE &amp; PERBANTUAN PKT PRD JAN'2002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C677" t="str">
            <v>GG/00091/G/01/02/BTG</v>
          </cell>
          <cell r="E677">
            <v>762</v>
          </cell>
          <cell r="G677" t="str">
            <v>K002</v>
          </cell>
          <cell r="H677" t="str">
            <v>KALTIM INDUSTRIAL ESTATE,PT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R677">
            <v>0</v>
          </cell>
          <cell r="S677">
            <v>714750</v>
          </cell>
          <cell r="Y677">
            <v>762</v>
          </cell>
          <cell r="Z677" t="str">
            <v>JNL BIAYA GAJI KARYAWAN PT KIE &amp; PERBANTUAN PKT PRD JAN'2002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C678" t="str">
            <v>GG/00091/G/01/02/BTG</v>
          </cell>
          <cell r="E678">
            <v>762</v>
          </cell>
          <cell r="G678" t="str">
            <v>K002</v>
          </cell>
          <cell r="H678" t="str">
            <v>KALTIM INDUSTRIAL ESTATE,PT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R678">
            <v>1472394</v>
          </cell>
          <cell r="S678">
            <v>0</v>
          </cell>
          <cell r="Y678">
            <v>762</v>
          </cell>
          <cell r="Z678" t="str">
            <v>JNL BIAYA GAJI KARYAWAN PT KIE &amp; PERBANTUAN PKT PRD JAN'2002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C679" t="str">
            <v>GG/00091/G/01/02/BTG</v>
          </cell>
          <cell r="E679">
            <v>762</v>
          </cell>
          <cell r="G679" t="str">
            <v>K002</v>
          </cell>
          <cell r="H679" t="str">
            <v>KALTIM INDUSTRIAL ESTATE,PT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R679">
            <v>269574</v>
          </cell>
          <cell r="S679">
            <v>0</v>
          </cell>
          <cell r="Y679">
            <v>762</v>
          </cell>
          <cell r="Z679" t="str">
            <v>JNL BIAYA GAJI KARYAWAN PT KIE &amp; PERBANTUAN PKT PRD JAN'2002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C680" t="str">
            <v>GG/00091/G/01/02/BTG</v>
          </cell>
          <cell r="E680">
            <v>762</v>
          </cell>
          <cell r="G680" t="str">
            <v>K002</v>
          </cell>
          <cell r="H680" t="str">
            <v>KALTIM INDUSTRIAL ESTATE,PT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R680">
            <v>1251535</v>
          </cell>
          <cell r="S680">
            <v>0</v>
          </cell>
          <cell r="Y680">
            <v>762</v>
          </cell>
          <cell r="Z680" t="str">
            <v>JNL BIAYA GAJI KARYAWAN PT KIE &amp; PERBANTUAN PKT PRD JAN'2002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C681" t="str">
            <v>GG/00091/G/01/02/BTG</v>
          </cell>
          <cell r="E681">
            <v>762</v>
          </cell>
          <cell r="G681" t="str">
            <v>K002</v>
          </cell>
          <cell r="H681" t="str">
            <v>KALTIM INDUSTRIAL ESTATE,PT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R681">
            <v>75712</v>
          </cell>
          <cell r="S681">
            <v>0</v>
          </cell>
          <cell r="Y681">
            <v>762</v>
          </cell>
          <cell r="Z681" t="str">
            <v>JNL BIAYA GAJI KARYAWAN PT KIE &amp; PERBANTUAN PKT PRD JAN'2002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C682" t="str">
            <v>GG/00091/G/01/02/BTG</v>
          </cell>
          <cell r="E682">
            <v>762</v>
          </cell>
          <cell r="G682" t="str">
            <v>K002</v>
          </cell>
          <cell r="H682" t="str">
            <v>KALTIM INDUSTRIAL ESTATE,PT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R682">
            <v>902000</v>
          </cell>
          <cell r="S682">
            <v>0</v>
          </cell>
          <cell r="Y682">
            <v>762</v>
          </cell>
          <cell r="Z682" t="str">
            <v>JNL BIAYA GAJI KARYAWAN PT KIE &amp; PERBANTUAN PKT PRD JAN'2002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C683" t="str">
            <v>GG/00091/G/01/02/BTG</v>
          </cell>
          <cell r="E683">
            <v>762</v>
          </cell>
          <cell r="G683" t="str">
            <v>K002</v>
          </cell>
          <cell r="H683" t="str">
            <v>KALTIM INDUSTRIAL ESTATE,PT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R683">
            <v>851500</v>
          </cell>
          <cell r="S683">
            <v>0</v>
          </cell>
          <cell r="Y683">
            <v>762</v>
          </cell>
          <cell r="Z683" t="str">
            <v>JNL BIAYA GAJI KARYAWAN PT KIE &amp; PERBANTUAN PKT PRD JAN'2002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C684" t="str">
            <v>GG/00091/G/01/02/BTG</v>
          </cell>
          <cell r="E684">
            <v>762</v>
          </cell>
          <cell r="G684" t="str">
            <v>K002</v>
          </cell>
          <cell r="H684" t="str">
            <v>KALTIM INDUSTRIAL ESTATE,PT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R684">
            <v>3137864</v>
          </cell>
          <cell r="S684">
            <v>0</v>
          </cell>
          <cell r="Y684">
            <v>762</v>
          </cell>
          <cell r="Z684" t="str">
            <v>JNL BIAYA GAJI KARYAWAN PT KIE &amp; PERBANTUAN PKT PRD JAN'2002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C685" t="str">
            <v>GG/00091/G/01/02/BTG</v>
          </cell>
          <cell r="E685">
            <v>762</v>
          </cell>
          <cell r="G685" t="str">
            <v>K002</v>
          </cell>
          <cell r="H685" t="str">
            <v>KALTIM INDUSTRIAL ESTATE,PT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R685">
            <v>485680</v>
          </cell>
          <cell r="S685">
            <v>0</v>
          </cell>
          <cell r="Y685">
            <v>762</v>
          </cell>
          <cell r="Z685" t="str">
            <v>JNL BIAYA GAJI KARYAWAN PT KIE &amp; PERBANTUAN PKT PRD JAN'2002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C686" t="str">
            <v>GG/00091/G/01/02/BTG</v>
          </cell>
          <cell r="E686">
            <v>762</v>
          </cell>
          <cell r="G686" t="str">
            <v>K002</v>
          </cell>
          <cell r="H686" t="str">
            <v>KALTIM INDUSTRIAL ESTATE,PT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R686">
            <v>0</v>
          </cell>
          <cell r="S686">
            <v>12000</v>
          </cell>
          <cell r="Y686">
            <v>762</v>
          </cell>
          <cell r="Z686" t="str">
            <v>JNL BIAYA GAJI KARYAWAN PT KIE &amp; PERBANTUAN PKT PRD JAN'2002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C687" t="str">
            <v>GG/00091/G/01/02/BTG</v>
          </cell>
          <cell r="E687">
            <v>762</v>
          </cell>
          <cell r="G687" t="str">
            <v>K002</v>
          </cell>
          <cell r="H687" t="str">
            <v>KALTIM INDUSTRIAL ESTATE,PT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R687">
            <v>0</v>
          </cell>
          <cell r="S687">
            <v>72000</v>
          </cell>
          <cell r="Y687">
            <v>762</v>
          </cell>
          <cell r="Z687" t="str">
            <v>JNL BIAYA GAJI KARYAWAN PT KIE &amp; PERBANTUAN PKT PRD JAN'2002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C688" t="str">
            <v>GG/00091/G/01/02/BTG</v>
          </cell>
          <cell r="E688">
            <v>762</v>
          </cell>
          <cell r="G688" t="str">
            <v>K002</v>
          </cell>
          <cell r="H688" t="str">
            <v>KALTIM INDUSTRIAL ESTATE,PT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R688">
            <v>0</v>
          </cell>
          <cell r="S688">
            <v>147239</v>
          </cell>
          <cell r="Y688">
            <v>762</v>
          </cell>
          <cell r="Z688" t="str">
            <v>JNL BIAYA GAJI KARYAWAN PT KIE &amp; PERBANTUAN PKT PRD JAN'2002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C689" t="str">
            <v>GG/00091/G/01/02/BTG</v>
          </cell>
          <cell r="E689">
            <v>762</v>
          </cell>
          <cell r="G689" t="str">
            <v>K002</v>
          </cell>
          <cell r="H689" t="str">
            <v>KALTIM INDUSTRIAL ESTATE,PT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R689">
            <v>0</v>
          </cell>
          <cell r="S689">
            <v>147239</v>
          </cell>
          <cell r="Y689">
            <v>762</v>
          </cell>
          <cell r="Z689" t="str">
            <v>JNL BIAYA GAJI KARYAWAN PT KIE &amp; PERBANTUAN PKT PRD JAN'2002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C690" t="str">
            <v>GG/00091/G/01/02/BTG</v>
          </cell>
          <cell r="E690">
            <v>762</v>
          </cell>
          <cell r="G690" t="str">
            <v>K002</v>
          </cell>
          <cell r="H690" t="str">
            <v>KALTIM INDUSTRIAL ESTATE,PT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R690">
            <v>0</v>
          </cell>
          <cell r="S690">
            <v>1247225</v>
          </cell>
          <cell r="Y690">
            <v>762</v>
          </cell>
          <cell r="Z690" t="str">
            <v>JNL BIAYA GAJI KARYAWAN PT KIE &amp; PERBANTUAN PKT PRD JAN'2002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C691" t="str">
            <v>GG/00091/G/01/02/BTG</v>
          </cell>
          <cell r="E691">
            <v>762</v>
          </cell>
          <cell r="G691" t="str">
            <v>K002</v>
          </cell>
          <cell r="H691" t="str">
            <v>KALTIM INDUSTRIAL ESTATE,PT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R691">
            <v>0</v>
          </cell>
          <cell r="S691">
            <v>90845512</v>
          </cell>
          <cell r="Y691">
            <v>762</v>
          </cell>
          <cell r="Z691" t="str">
            <v>JNL BIAYA GAJI KARYAWAN PT KIE &amp; PERBANTUAN PKT PRD JAN'2002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C692" t="str">
            <v>GG/00091/G/01/02/BTG</v>
          </cell>
          <cell r="E692">
            <v>762</v>
          </cell>
          <cell r="G692" t="str">
            <v>K002</v>
          </cell>
          <cell r="H692" t="str">
            <v>KALTIM INDUSTRIAL ESTATE,PT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R692">
            <v>0</v>
          </cell>
          <cell r="S692">
            <v>1763400</v>
          </cell>
          <cell r="Y692">
            <v>762</v>
          </cell>
          <cell r="Z692" t="str">
            <v>JNL BIAYA GAJI KARYAWAN PT KIE &amp; PERBANTUAN PKT PRD JAN'2002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C693" t="str">
            <v>GG/00091/G/01/02/BTG</v>
          </cell>
          <cell r="E693">
            <v>762</v>
          </cell>
          <cell r="G693" t="str">
            <v>K002</v>
          </cell>
          <cell r="H693" t="str">
            <v>KALTIM INDUSTRIAL ESTATE,PT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R693">
            <v>0</v>
          </cell>
          <cell r="S693">
            <v>783700</v>
          </cell>
          <cell r="Y693">
            <v>762</v>
          </cell>
          <cell r="Z693" t="str">
            <v>JNL BIAYA GAJI KARYAWAN PT KIE &amp; PERBANTUAN PKT PRD JAN'2002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C694" t="str">
            <v>GG/00091/G/01/02/BTG</v>
          </cell>
          <cell r="E694">
            <v>762</v>
          </cell>
          <cell r="G694" t="str">
            <v>K002</v>
          </cell>
          <cell r="H694" t="str">
            <v>KALTIM INDUSTRIAL ESTATE,PT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R694">
            <v>0</v>
          </cell>
          <cell r="S694">
            <v>8245100</v>
          </cell>
          <cell r="Y694">
            <v>762</v>
          </cell>
          <cell r="Z694" t="str">
            <v>JNL BIAYA GAJI KARYAWAN PT KIE &amp; PERBANTUAN PKT PRD JAN'2002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C695" t="str">
            <v>GG/00091/G/01/02/BTG</v>
          </cell>
          <cell r="E695">
            <v>762</v>
          </cell>
          <cell r="G695" t="str">
            <v>K002</v>
          </cell>
          <cell r="H695" t="str">
            <v>KALTIM INDUSTRIAL ESTATE,PT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R695">
            <v>0</v>
          </cell>
          <cell r="S695">
            <v>125000</v>
          </cell>
          <cell r="Y695">
            <v>762</v>
          </cell>
          <cell r="Z695" t="str">
            <v>JNL BIAYA GAJI KARYAWAN PT KIE &amp; PERBANTUAN PKT PRD JAN'2002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C696" t="str">
            <v>GG/00091/G/01/02/BTG</v>
          </cell>
          <cell r="E696">
            <v>762</v>
          </cell>
          <cell r="G696" t="str">
            <v>K002</v>
          </cell>
          <cell r="H696" t="str">
            <v>KALTIM INDUSTRIAL ESTATE,PT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R696">
            <v>0</v>
          </cell>
          <cell r="S696">
            <v>150500</v>
          </cell>
          <cell r="Y696">
            <v>762</v>
          </cell>
          <cell r="Z696" t="str">
            <v>JNL BIAYA GAJI KARYAWAN PT KIE &amp; PERBANTUAN PKT PRD JAN'2002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C697" t="str">
            <v>GG/00092/G/01/02/BTG</v>
          </cell>
          <cell r="E697">
            <v>762</v>
          </cell>
          <cell r="G697" t="str">
            <v>8602714</v>
          </cell>
          <cell r="H697" t="str">
            <v>ALI HERNOWO, SH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R697">
            <v>237500000</v>
          </cell>
          <cell r="S697">
            <v>0</v>
          </cell>
          <cell r="Y697">
            <v>762</v>
          </cell>
          <cell r="Z697" t="str">
            <v>JNL P/J UANG MUKA PELUNASAN PEMBELIAN UNIT BATCHING PLANT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C698" t="str">
            <v>GG/00092/G/01/02/BTG</v>
          </cell>
          <cell r="E698">
            <v>762</v>
          </cell>
          <cell r="G698" t="str">
            <v>8602714</v>
          </cell>
          <cell r="H698" t="str">
            <v>ALI HERNOWO, SH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R698">
            <v>23750000</v>
          </cell>
          <cell r="S698">
            <v>0</v>
          </cell>
          <cell r="Y698">
            <v>762</v>
          </cell>
          <cell r="Z698" t="str">
            <v>JNL P/J UANG MUKA PELUNASAN PEMBELIAN UNIT BATCHING PLANT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C699" t="str">
            <v>GG/00092/G/01/02/BTG</v>
          </cell>
          <cell r="E699">
            <v>762</v>
          </cell>
          <cell r="G699" t="str">
            <v>8602714</v>
          </cell>
          <cell r="H699" t="str">
            <v>ALI HERNOWO, SH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R699">
            <v>0</v>
          </cell>
          <cell r="S699">
            <v>23750000</v>
          </cell>
          <cell r="Y699">
            <v>762</v>
          </cell>
          <cell r="Z699" t="str">
            <v>JNL P/J UANG MUKA PELUNASAN PEMBELIAN UNIT BATCHING PLANT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C700" t="str">
            <v>GG/00092/G/01/02/BTG</v>
          </cell>
          <cell r="E700">
            <v>762</v>
          </cell>
          <cell r="G700" t="str">
            <v>8602714</v>
          </cell>
          <cell r="H700" t="str">
            <v>ALI HERNOWO, SH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R700">
            <v>0</v>
          </cell>
          <cell r="S700">
            <v>237500000</v>
          </cell>
          <cell r="Y700">
            <v>762</v>
          </cell>
          <cell r="Z700" t="str">
            <v>JNL P/J UANG MUKA PELUNASAN PEMBELIAN UNIT BATCHING PLANT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C701" t="str">
            <v>GG/00093/G/01/02/BTG</v>
          </cell>
          <cell r="E701">
            <v>762</v>
          </cell>
          <cell r="G701" t="str">
            <v>K046</v>
          </cell>
          <cell r="H701" t="str">
            <v>KALTIM PASIFIC AMMONIA, PT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R701">
            <v>22677241</v>
          </cell>
          <cell r="S701">
            <v>0</v>
          </cell>
          <cell r="Y701">
            <v>762</v>
          </cell>
          <cell r="Z701" t="str">
            <v>JNL BALIK EX.GG/00028/G/07/01/BTG KARENA SALAH KOREKSI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C702" t="str">
            <v>GG/00093/G/01/02/BTG</v>
          </cell>
          <cell r="E702">
            <v>762</v>
          </cell>
          <cell r="G702" t="str">
            <v>K046</v>
          </cell>
          <cell r="H702" t="str">
            <v>KALTIM PASIFIC AMMONIA, PT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R702">
            <v>0</v>
          </cell>
          <cell r="S702">
            <v>22677241</v>
          </cell>
          <cell r="Y702">
            <v>762</v>
          </cell>
          <cell r="Z702" t="str">
            <v>JNL BALIK EX.GG/00028/G/07/01/BTG KARENA SALAH KOREKSI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G703" t="str">
            <v>9100071</v>
          </cell>
          <cell r="H703" t="str">
            <v>MULYONO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R703">
            <v>235000</v>
          </cell>
          <cell r="S703">
            <v>0</v>
          </cell>
          <cell r="Y703">
            <v>762</v>
          </cell>
          <cell r="Z703" t="str">
            <v>JNL PEMAKAIAN SEMEN TYPE I DR GUDANG PT KIE BACKUP TERLAMPIR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C704" t="str">
            <v>GG/00094/G/01/02/BTG</v>
          </cell>
          <cell r="E704">
            <v>762</v>
          </cell>
          <cell r="G704" t="str">
            <v>9100071</v>
          </cell>
          <cell r="H704" t="str">
            <v>MULYONO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R704">
            <v>0</v>
          </cell>
          <cell r="S704">
            <v>235000</v>
          </cell>
          <cell r="Y704">
            <v>762</v>
          </cell>
          <cell r="Z704" t="str">
            <v>JNL PEMAKAIAN SEMEN TYPE I DR GUDANG PT KIE BACKUP TERLAMPIR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C705" t="str">
            <v>GG/00096/G/01/02/BTG</v>
          </cell>
          <cell r="E705">
            <v>762</v>
          </cell>
          <cell r="G705" t="str">
            <v>K046</v>
          </cell>
          <cell r="H705" t="str">
            <v>KALTIM PASIFIC AMMONIA, PT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R705">
            <v>174000</v>
          </cell>
          <cell r="S705">
            <v>0</v>
          </cell>
          <cell r="Y705">
            <v>762</v>
          </cell>
          <cell r="Z705" t="str">
            <v>BIAYA KARENA BUKTI PPH TIDAK DI KOMPENSASIKAN KE PPH BADAN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C706" t="str">
            <v>GG/00096/G/01/02/BTG</v>
          </cell>
          <cell r="E706">
            <v>762</v>
          </cell>
          <cell r="G706" t="str">
            <v>K046</v>
          </cell>
          <cell r="H706" t="str">
            <v>KALTIM PASIFIC AMMONIA, PT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R706">
            <v>0</v>
          </cell>
          <cell r="S706">
            <v>174000</v>
          </cell>
          <cell r="Y706">
            <v>762</v>
          </cell>
          <cell r="Z706" t="str">
            <v>BIAYA KARENA BUKTI PPH TIDAK DI KOMPENSASIKAN KE PPH BADAN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C707" t="str">
            <v>GG/00102/G/01/02/BTG</v>
          </cell>
          <cell r="E707">
            <v>762</v>
          </cell>
          <cell r="G707" t="str">
            <v>P006</v>
          </cell>
          <cell r="H707" t="str">
            <v>PUPUK KALTIM (PERSERO),PT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R707">
            <v>118824885</v>
          </cell>
          <cell r="S707">
            <v>0</v>
          </cell>
          <cell r="Y707">
            <v>762</v>
          </cell>
          <cell r="Z707" t="str">
            <v>JURNAL JASA SEWA LAHAN PERIODE JANUARI 2002 BACKUP TERLAMPIR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C708" t="str">
            <v>GG/00102/G/01/02/BTG</v>
          </cell>
          <cell r="E708">
            <v>762</v>
          </cell>
          <cell r="G708" t="str">
            <v>P006</v>
          </cell>
          <cell r="H708" t="str">
            <v>PUPUK KALTIM (PERSERO),PT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R708">
            <v>0</v>
          </cell>
          <cell r="S708">
            <v>118824885</v>
          </cell>
          <cell r="Y708">
            <v>762</v>
          </cell>
          <cell r="Z708" t="str">
            <v>JURNAL JASA SEWA LAHAN PERIODE JANUARI 2002 BACKUP TERLAMPIR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C1104" t="str">
            <v>GG/00089/G/01/02/BTG</v>
          </cell>
          <cell r="E1104">
            <v>762</v>
          </cell>
          <cell r="G1104" t="str">
            <v>B027</v>
          </cell>
          <cell r="H1104" t="str">
            <v>BANK MANDIRI (PERSERO) LHOK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R1104">
            <v>500000000</v>
          </cell>
          <cell r="S1104">
            <v>0</v>
          </cell>
          <cell r="Y1104">
            <v>762</v>
          </cell>
          <cell r="Z1104" t="str">
            <v>PEMINDAHAN DANA DARI BNI CAB.BTG KE BANK MANDIRI CAB.LOKTUAN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C1105" t="str">
            <v>GG/00089/G/01/02/BTG</v>
          </cell>
          <cell r="E1105">
            <v>762</v>
          </cell>
          <cell r="G1105" t="str">
            <v>B027</v>
          </cell>
          <cell r="H1105" t="str">
            <v>BANK MANDIRI (PERSERO) LHOK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R1105">
            <v>0</v>
          </cell>
          <cell r="S1105">
            <v>500000000</v>
          </cell>
          <cell r="Y1105">
            <v>762</v>
          </cell>
          <cell r="Z1105" t="str">
            <v>PEMINDAHAN DANA DARI BNI CAB.BTG KE BANK MANDIRI CAB.LOKTUAN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G1106" t="str">
            <v>8401891</v>
          </cell>
          <cell r="H1106" t="str">
            <v>SYAMSUDDIN YUNUS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O1106" t="str">
            <v>POS NERACA</v>
          </cell>
          <cell r="R1106">
            <v>0</v>
          </cell>
          <cell r="S1106">
            <v>1200000</v>
          </cell>
          <cell r="T1106">
            <v>1200000</v>
          </cell>
          <cell r="V1106" t="str">
            <v>KIE 00746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E1106" t="str">
            <v>L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G1107" t="str">
            <v>8401891</v>
          </cell>
          <cell r="H1107" t="str">
            <v>SYAMSUDDIN YUNUS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O1107" t="str">
            <v>POS NERACA</v>
          </cell>
          <cell r="R1107">
            <v>1200000</v>
          </cell>
          <cell r="S1107">
            <v>0</v>
          </cell>
          <cell r="T1107">
            <v>1200000</v>
          </cell>
          <cell r="V1107" t="str">
            <v>KIE 00746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E1107" t="str">
            <v>L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G1108" t="str">
            <v>8100413</v>
          </cell>
          <cell r="H1108" t="str">
            <v>IR.REVENSI SITOMPUL, MM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O1108" t="str">
            <v>POS NERACA</v>
          </cell>
          <cell r="R1108">
            <v>0</v>
          </cell>
          <cell r="S1108">
            <v>4825000</v>
          </cell>
          <cell r="T1108">
            <v>4825000</v>
          </cell>
          <cell r="V1108" t="str">
            <v>KIE 00746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E1108" t="str">
            <v>L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G1109" t="str">
            <v>8100413</v>
          </cell>
          <cell r="H1109" t="str">
            <v>IR.REVENSI SITOMPUL, MM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O1109" t="str">
            <v>POS NERACA</v>
          </cell>
          <cell r="R1109">
            <v>4825000</v>
          </cell>
          <cell r="S1109">
            <v>0</v>
          </cell>
          <cell r="T1109">
            <v>4825000</v>
          </cell>
          <cell r="V1109" t="str">
            <v>KIE 00746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E1109" t="str">
            <v>L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G1110" t="str">
            <v>8602714</v>
          </cell>
          <cell r="H1110" t="str">
            <v>ALI HERNOWO, SH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O1110" t="str">
            <v>POS NERACA</v>
          </cell>
          <cell r="R1110">
            <v>0</v>
          </cell>
          <cell r="S1110">
            <v>7460000</v>
          </cell>
          <cell r="T1110">
            <v>7460000</v>
          </cell>
          <cell r="V1110" t="str">
            <v>KIE 00747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E1110" t="str">
            <v>L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G1111" t="str">
            <v>8602714</v>
          </cell>
          <cell r="H1111" t="str">
            <v>ALI HERNOWO, SH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O1111" t="str">
            <v>POS NERACA</v>
          </cell>
          <cell r="R1111">
            <v>7460000</v>
          </cell>
          <cell r="S1111">
            <v>0</v>
          </cell>
          <cell r="T1111">
            <v>7460000</v>
          </cell>
          <cell r="V1111" t="str">
            <v>KIE 00747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E1111" t="str">
            <v>L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G1112" t="str">
            <v>8602714</v>
          </cell>
          <cell r="H1112" t="str">
            <v>ALI HERNOWO, SH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O1112" t="str">
            <v>POS NERACA</v>
          </cell>
          <cell r="R1112">
            <v>0</v>
          </cell>
          <cell r="S1112">
            <v>562500</v>
          </cell>
          <cell r="T1112">
            <v>562500</v>
          </cell>
          <cell r="V1112" t="str">
            <v>KIE 00747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E1112" t="str">
            <v>L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G1113" t="str">
            <v>8602714</v>
          </cell>
          <cell r="H1113" t="str">
            <v>ALI HERNOWO, SH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O1113" t="str">
            <v>POS NERACA</v>
          </cell>
          <cell r="R1113">
            <v>562500</v>
          </cell>
          <cell r="S1113">
            <v>0</v>
          </cell>
          <cell r="T1113">
            <v>562500</v>
          </cell>
          <cell r="V1113" t="str">
            <v>KIE 00747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E1113" t="str">
            <v>L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G1114" t="str">
            <v>9300089</v>
          </cell>
          <cell r="H1114" t="str">
            <v>SUMARJI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O1114" t="str">
            <v>POS NERACA</v>
          </cell>
          <cell r="R1114">
            <v>0</v>
          </cell>
          <cell r="S1114">
            <v>1000982</v>
          </cell>
          <cell r="T1114">
            <v>1000982</v>
          </cell>
          <cell r="V1114" t="str">
            <v>KIE 00749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E1114" t="str">
            <v>L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G1115" t="str">
            <v>9300089</v>
          </cell>
          <cell r="H1115" t="str">
            <v>SUMARJI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O1115" t="str">
            <v>BAGIAN UMUM</v>
          </cell>
          <cell r="R1115">
            <v>1000982</v>
          </cell>
          <cell r="S1115">
            <v>0</v>
          </cell>
          <cell r="T1115">
            <v>1000982</v>
          </cell>
          <cell r="V1115" t="str">
            <v>KIE 00749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E1115" t="str">
            <v>L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G1116" t="str">
            <v>T013</v>
          </cell>
          <cell r="H1116" t="str">
            <v>TRUBA JURONG ENGINEERING,PT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O1116" t="str">
            <v>POS NERACA</v>
          </cell>
          <cell r="R1116">
            <v>0</v>
          </cell>
          <cell r="S1116">
            <v>108714225</v>
          </cell>
          <cell r="T1116">
            <v>108714225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E1116" t="str">
            <v>L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G1117" t="str">
            <v>T013</v>
          </cell>
          <cell r="H1117" t="str">
            <v>TRUBA JURONG ENGINEERING,PT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O1117" t="str">
            <v>POS NERACA</v>
          </cell>
          <cell r="R1117">
            <v>108714225</v>
          </cell>
          <cell r="S1117">
            <v>0</v>
          </cell>
          <cell r="T1117">
            <v>108714225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E1117" t="str">
            <v>L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G1118" t="str">
            <v>K027</v>
          </cell>
          <cell r="H1118" t="str">
            <v>KOPERASI KARY.PT.KIE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O1118" t="str">
            <v>POS NERACA</v>
          </cell>
          <cell r="R1118">
            <v>0</v>
          </cell>
          <cell r="S1118">
            <v>97596342</v>
          </cell>
          <cell r="T1118">
            <v>97596342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E1118" t="str">
            <v>L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G1119" t="str">
            <v>K027</v>
          </cell>
          <cell r="H1119" t="str">
            <v>KOPERASI KARY.PT.KIE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O1119" t="str">
            <v>POS NERACA</v>
          </cell>
          <cell r="R1119">
            <v>177576342</v>
          </cell>
          <cell r="S1119">
            <v>0</v>
          </cell>
          <cell r="T1119">
            <v>97596342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E1119" t="str">
            <v>L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G1120" t="str">
            <v>K027</v>
          </cell>
          <cell r="H1120" t="str">
            <v>KOPERASI KARY.PT.KIE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O1120" t="str">
            <v>POS NERACA</v>
          </cell>
          <cell r="R1120">
            <v>17757634</v>
          </cell>
          <cell r="S1120">
            <v>0</v>
          </cell>
          <cell r="T1120">
            <v>97596342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E1120" t="str">
            <v>L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G1121" t="str">
            <v>K027</v>
          </cell>
          <cell r="H1121" t="str">
            <v>KOPERASI KARY.PT.KIE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O1121" t="str">
            <v>POS NERACA</v>
          </cell>
          <cell r="R1121">
            <v>0</v>
          </cell>
          <cell r="S1121">
            <v>17757634</v>
          </cell>
          <cell r="T1121">
            <v>97596342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E1121" t="str">
            <v>L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G1122" t="str">
            <v>K027</v>
          </cell>
          <cell r="H1122" t="str">
            <v>KOPERASI KARY.PT.KIE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O1122" t="str">
            <v>POS NERACA</v>
          </cell>
          <cell r="R1122">
            <v>0</v>
          </cell>
          <cell r="S1122">
            <v>79980000</v>
          </cell>
          <cell r="T1122">
            <v>97596342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E1122" t="str">
            <v>L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G1123" t="str">
            <v>8301406</v>
          </cell>
          <cell r="H1123" t="str">
            <v>PIUS ENOS ROPA, DRS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O1123" t="str">
            <v>POS NERACA</v>
          </cell>
          <cell r="R1123">
            <v>0</v>
          </cell>
          <cell r="S1123">
            <v>10000000</v>
          </cell>
          <cell r="T1123">
            <v>10000000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E1123" t="str">
            <v>L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G1124" t="str">
            <v>8301406</v>
          </cell>
          <cell r="H1124" t="str">
            <v>PIUS ENOS ROPA, DRS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O1124" t="str">
            <v>POS NERACA</v>
          </cell>
          <cell r="R1124">
            <v>10000000</v>
          </cell>
          <cell r="S1124">
            <v>0</v>
          </cell>
          <cell r="T1124">
            <v>10000000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E1124" t="str">
            <v>L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G1125" t="str">
            <v>9200050</v>
          </cell>
          <cell r="H1125" t="str">
            <v>ROHMAD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O1125" t="str">
            <v>POS NERACA</v>
          </cell>
          <cell r="R1125">
            <v>0</v>
          </cell>
          <cell r="S1125">
            <v>2000000</v>
          </cell>
          <cell r="T1125">
            <v>2000000</v>
          </cell>
          <cell r="V1125" t="str">
            <v>KIE 00749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E1125" t="str">
            <v>L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G1126" t="str">
            <v>9200050</v>
          </cell>
          <cell r="H1126" t="str">
            <v>ROHMAD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O1126" t="str">
            <v>POS NERACA</v>
          </cell>
          <cell r="R1126">
            <v>2000000</v>
          </cell>
          <cell r="S1126">
            <v>0</v>
          </cell>
          <cell r="T1126">
            <v>2000000</v>
          </cell>
          <cell r="V1126" t="str">
            <v>KIE 00749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E1126" t="str">
            <v>L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G1127" t="str">
            <v>D019</v>
          </cell>
          <cell r="H1127" t="str">
            <v>DISPENDA TINGKAT II BTG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O1127" t="str">
            <v>POS NERACA</v>
          </cell>
          <cell r="R1127">
            <v>0</v>
          </cell>
          <cell r="S1127">
            <v>2144600</v>
          </cell>
          <cell r="T1127">
            <v>2144600</v>
          </cell>
          <cell r="V1127" t="str">
            <v>KIE 00749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E1127" t="str">
            <v>L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G1128" t="str">
            <v>D019</v>
          </cell>
          <cell r="H1128" t="str">
            <v>DISPENDA TINGKAT II BTG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O1128" t="str">
            <v>POS NERACA</v>
          </cell>
          <cell r="R1128">
            <v>1560000</v>
          </cell>
          <cell r="S1128">
            <v>0</v>
          </cell>
          <cell r="T1128">
            <v>2144600</v>
          </cell>
          <cell r="V1128" t="str">
            <v>KIE 00749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E1128" t="str">
            <v>L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G1129" t="str">
            <v>D019</v>
          </cell>
          <cell r="H1129" t="str">
            <v>DISPENDA TINGKAT II BTG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O1129" t="str">
            <v>POS NERACA</v>
          </cell>
          <cell r="R1129">
            <v>42350</v>
          </cell>
          <cell r="S1129">
            <v>0</v>
          </cell>
          <cell r="T1129">
            <v>2144600</v>
          </cell>
          <cell r="V1129" t="str">
            <v>KIE 00749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E1129" t="str">
            <v>L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G1130" t="str">
            <v>D019</v>
          </cell>
          <cell r="H1130" t="str">
            <v>DISPENDA TINGKAT II BTG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O1130" t="str">
            <v>POS NERACA</v>
          </cell>
          <cell r="R1130">
            <v>221250</v>
          </cell>
          <cell r="S1130">
            <v>0</v>
          </cell>
          <cell r="T1130">
            <v>2144600</v>
          </cell>
          <cell r="V1130" t="str">
            <v>KIE 00749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E1130" t="str">
            <v>L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G1131" t="str">
            <v>D019</v>
          </cell>
          <cell r="H1131" t="str">
            <v>DISPENDA TINGKAT II BTG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O1131" t="str">
            <v>POS NERACA</v>
          </cell>
          <cell r="R1131">
            <v>321000</v>
          </cell>
          <cell r="S1131">
            <v>0</v>
          </cell>
          <cell r="T1131">
            <v>2144600</v>
          </cell>
          <cell r="V1131" t="str">
            <v>KIE 00749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E1131" t="str">
            <v>L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G1132" t="str">
            <v>8502574</v>
          </cell>
          <cell r="H1132" t="str">
            <v>ANGGORO P.Y, IR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O1132" t="str">
            <v>POS NERACA</v>
          </cell>
          <cell r="R1132">
            <v>0</v>
          </cell>
          <cell r="S1132">
            <v>200000</v>
          </cell>
          <cell r="T1132">
            <v>200000</v>
          </cell>
          <cell r="V1132" t="str">
            <v>KIE 00749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E1132" t="str">
            <v>L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G1133" t="str">
            <v>8502574</v>
          </cell>
          <cell r="H1133" t="str">
            <v>ANGGORO P.Y, IR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O1133" t="str">
            <v>POS NERACA</v>
          </cell>
          <cell r="R1133">
            <v>200000</v>
          </cell>
          <cell r="S1133">
            <v>0</v>
          </cell>
          <cell r="T1133">
            <v>200000</v>
          </cell>
          <cell r="V1133" t="str">
            <v>KIE 00749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E1133" t="str">
            <v>L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G1134" t="str">
            <v>9200073</v>
          </cell>
          <cell r="H1134" t="str">
            <v>DJOKO SUSILO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O1134" t="str">
            <v>POS NERACA</v>
          </cell>
          <cell r="R1134">
            <v>0</v>
          </cell>
          <cell r="S1134">
            <v>2004750</v>
          </cell>
          <cell r="T1134">
            <v>2004750</v>
          </cell>
          <cell r="V1134" t="str">
            <v>KIE 00749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E1134" t="str">
            <v>L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G1135" t="str">
            <v>9200073</v>
          </cell>
          <cell r="H1135" t="str">
            <v>DJOKO SUSILO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O1135" t="str">
            <v>BIAYA PELAPORAN DAN ANALISA</v>
          </cell>
          <cell r="R1135">
            <v>400000</v>
          </cell>
          <cell r="S1135">
            <v>0</v>
          </cell>
          <cell r="T1135">
            <v>2004750</v>
          </cell>
          <cell r="V1135" t="str">
            <v>KIE 00749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E1135" t="str">
            <v>L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G1136" t="str">
            <v>9200073</v>
          </cell>
          <cell r="H1136" t="str">
            <v>DJOKO SUSILO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O1136" t="str">
            <v>KASIR</v>
          </cell>
          <cell r="R1136">
            <v>150000</v>
          </cell>
          <cell r="S1136">
            <v>0</v>
          </cell>
          <cell r="T1136">
            <v>2004750</v>
          </cell>
          <cell r="V1136" t="str">
            <v>KIE 00749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E1136" t="str">
            <v>L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G1137" t="str">
            <v>9200073</v>
          </cell>
          <cell r="H1137" t="str">
            <v>DJOKO SUSILO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O1137" t="str">
            <v>UNIT BATCHING PLANT</v>
          </cell>
          <cell r="R1137">
            <v>40000</v>
          </cell>
          <cell r="S1137">
            <v>0</v>
          </cell>
          <cell r="T1137">
            <v>2004750</v>
          </cell>
          <cell r="V1137" t="str">
            <v>KIE 00749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E1137" t="str">
            <v>L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G1138" t="str">
            <v>9200073</v>
          </cell>
          <cell r="H1138" t="str">
            <v>DJOKO SUSILO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O1138" t="str">
            <v>BIAYA PELAPORAN DAN ANALISA</v>
          </cell>
          <cell r="R1138">
            <v>164000</v>
          </cell>
          <cell r="S1138">
            <v>0</v>
          </cell>
          <cell r="T1138">
            <v>2004750</v>
          </cell>
          <cell r="V1138" t="str">
            <v>KIE 00749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E1138" t="str">
            <v>L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G1139" t="str">
            <v>9200073</v>
          </cell>
          <cell r="H1139" t="str">
            <v>DJOKO SUSILO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O1139" t="str">
            <v>UNIT WISKIE</v>
          </cell>
          <cell r="R1139">
            <v>37500</v>
          </cell>
          <cell r="S1139">
            <v>0</v>
          </cell>
          <cell r="T1139">
            <v>2004750</v>
          </cell>
          <cell r="V1139" t="str">
            <v>KIE 00749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E1139" t="str">
            <v>L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G1140" t="str">
            <v>9200073</v>
          </cell>
          <cell r="H1140" t="str">
            <v>DJOKO SUSILO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O1140" t="str">
            <v>UNIT BATCHING PLANT</v>
          </cell>
          <cell r="R1140">
            <v>87500</v>
          </cell>
          <cell r="S1140">
            <v>0</v>
          </cell>
          <cell r="T1140">
            <v>2004750</v>
          </cell>
          <cell r="V1140" t="str">
            <v>KIE 00749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E1140" t="str">
            <v>L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G1141" t="str">
            <v>9200073</v>
          </cell>
          <cell r="H1141" t="str">
            <v>DJOKO SUSILO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O1141" t="str">
            <v>UNIT BATCHING PLANT</v>
          </cell>
          <cell r="R1141">
            <v>49750</v>
          </cell>
          <cell r="S1141">
            <v>0</v>
          </cell>
          <cell r="T1141">
            <v>2004750</v>
          </cell>
          <cell r="V1141" t="str">
            <v>KIE 00749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E1141" t="str">
            <v>L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G1142" t="str">
            <v>9200073</v>
          </cell>
          <cell r="H1142" t="str">
            <v>DJOKO SUSILO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O1142" t="str">
            <v>BAG. PERENCANAAN &amp; LINGKUNGAN</v>
          </cell>
          <cell r="R1142">
            <v>96000</v>
          </cell>
          <cell r="S1142">
            <v>0</v>
          </cell>
          <cell r="T1142">
            <v>2004750</v>
          </cell>
          <cell r="V1142" t="str">
            <v>KIE 00749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E1142" t="str">
            <v>L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G1143" t="str">
            <v>9200073</v>
          </cell>
          <cell r="H1143" t="str">
            <v>DJOKO SUSILO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O1143" t="str">
            <v>UNIT ALAT BERAT</v>
          </cell>
          <cell r="R1143">
            <v>48000</v>
          </cell>
          <cell r="S1143">
            <v>0</v>
          </cell>
          <cell r="T1143">
            <v>2004750</v>
          </cell>
          <cell r="V1143" t="str">
            <v>KIE 00749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E1143" t="str">
            <v>L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G1144" t="str">
            <v>9200073</v>
          </cell>
          <cell r="H1144" t="str">
            <v>DJOKO SUSILO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O1144" t="str">
            <v>UNIT ALAT BERAT</v>
          </cell>
          <cell r="R1144">
            <v>79500</v>
          </cell>
          <cell r="S1144">
            <v>0</v>
          </cell>
          <cell r="T1144">
            <v>2004750</v>
          </cell>
          <cell r="V1144" t="str">
            <v>KIE 00749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E1144" t="str">
            <v>L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G1145" t="str">
            <v>9200073</v>
          </cell>
          <cell r="H1145" t="str">
            <v>DJOKO SUSILO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O1145" t="str">
            <v>UNIT ALAT BERAT</v>
          </cell>
          <cell r="R1145">
            <v>50000</v>
          </cell>
          <cell r="S1145">
            <v>0</v>
          </cell>
          <cell r="T1145">
            <v>2004750</v>
          </cell>
          <cell r="V1145" t="str">
            <v>KIE 00749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E1145" t="str">
            <v>L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G1146" t="str">
            <v>9200073</v>
          </cell>
          <cell r="H1146" t="str">
            <v>DJOKO SUSILO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O1146" t="str">
            <v>HUKUM &amp; PERIJINAN</v>
          </cell>
          <cell r="R1146">
            <v>90000</v>
          </cell>
          <cell r="S1146">
            <v>0</v>
          </cell>
          <cell r="T1146">
            <v>2004750</v>
          </cell>
          <cell r="V1146" t="str">
            <v>KIE 00749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E1146" t="str">
            <v>L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G1147" t="str">
            <v>9200073</v>
          </cell>
          <cell r="H1147" t="str">
            <v>DJOKO SUSILO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O1147" t="str">
            <v>UNIT BATCHING PLANT</v>
          </cell>
          <cell r="R1147">
            <v>35000</v>
          </cell>
          <cell r="S1147">
            <v>0</v>
          </cell>
          <cell r="T1147">
            <v>2004750</v>
          </cell>
          <cell r="V1147" t="str">
            <v>KIE 00749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E1147" t="str">
            <v>L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G1148" t="str">
            <v>9200073</v>
          </cell>
          <cell r="H1148" t="str">
            <v>DJOKO SUSILO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O1148" t="str">
            <v>UNIT ALAT BERAT</v>
          </cell>
          <cell r="R1148">
            <v>100000</v>
          </cell>
          <cell r="S1148">
            <v>0</v>
          </cell>
          <cell r="T1148">
            <v>2004750</v>
          </cell>
          <cell r="V1148" t="str">
            <v>KIE 00749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E1148" t="str">
            <v>L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G1149" t="str">
            <v>9200073</v>
          </cell>
          <cell r="H1149" t="str">
            <v>DJOKO SUSILO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O1149" t="str">
            <v>UNIT WISKIE</v>
          </cell>
          <cell r="R1149">
            <v>90000</v>
          </cell>
          <cell r="S1149">
            <v>0</v>
          </cell>
          <cell r="T1149">
            <v>2004750</v>
          </cell>
          <cell r="V1149" t="str">
            <v>KIE 00749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E1149" t="str">
            <v>L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G1150" t="str">
            <v>9200073</v>
          </cell>
          <cell r="H1150" t="str">
            <v>DJOKO SUSILO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O1150" t="str">
            <v>UNIT WISKIE</v>
          </cell>
          <cell r="R1150">
            <v>20000</v>
          </cell>
          <cell r="S1150">
            <v>0</v>
          </cell>
          <cell r="T1150">
            <v>2004750</v>
          </cell>
          <cell r="V1150" t="str">
            <v>KIE 00749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E1150" t="str">
            <v>L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G1151" t="str">
            <v>9200073</v>
          </cell>
          <cell r="H1151" t="str">
            <v>DJOKO SUSILO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O1151" t="str">
            <v>PENAGIHAN &amp; HUTANG</v>
          </cell>
          <cell r="R1151">
            <v>198000</v>
          </cell>
          <cell r="S1151">
            <v>0</v>
          </cell>
          <cell r="T1151">
            <v>2004750</v>
          </cell>
          <cell r="V1151" t="str">
            <v>KIE 00749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E1151" t="str">
            <v>L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G1152" t="str">
            <v>9200073</v>
          </cell>
          <cell r="H1152" t="str">
            <v>DJOKO SUSILO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O1152" t="str">
            <v>SEKRETARIAT</v>
          </cell>
          <cell r="R1152">
            <v>19500</v>
          </cell>
          <cell r="S1152">
            <v>0</v>
          </cell>
          <cell r="T1152">
            <v>2004750</v>
          </cell>
          <cell r="V1152" t="str">
            <v>KIE 00749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E1152" t="str">
            <v>L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G1153" t="str">
            <v>9200073</v>
          </cell>
          <cell r="H1153" t="str">
            <v>DJOKO SUSILO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O1153" t="str">
            <v>PROYEK KPR BTN V (LIMA)</v>
          </cell>
          <cell r="R1153">
            <v>200000</v>
          </cell>
          <cell r="S1153">
            <v>0</v>
          </cell>
          <cell r="T1153">
            <v>2004750</v>
          </cell>
          <cell r="V1153" t="str">
            <v>KIE 00749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E1153" t="str">
            <v>L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G1154" t="str">
            <v>9200073</v>
          </cell>
          <cell r="H1154" t="str">
            <v>DJOKO SUSILO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O1154" t="str">
            <v>UNIT ALAT BERAT</v>
          </cell>
          <cell r="R1154">
            <v>50000</v>
          </cell>
          <cell r="S1154">
            <v>0</v>
          </cell>
          <cell r="T1154">
            <v>2004750</v>
          </cell>
          <cell r="V1154" t="str">
            <v>KIE 00749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E1154" t="str">
            <v>L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G1155" t="str">
            <v>8401891</v>
          </cell>
          <cell r="H1155" t="str">
            <v>SYAMSUDDIN YUNUS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O1155" t="str">
            <v>POS NERACA</v>
          </cell>
          <cell r="R1155">
            <v>0</v>
          </cell>
          <cell r="S1155">
            <v>910000</v>
          </cell>
          <cell r="T1155">
            <v>910000</v>
          </cell>
          <cell r="V1155" t="str">
            <v>KIE 00749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E1155" t="str">
            <v>L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G1156" t="str">
            <v>8401891</v>
          </cell>
          <cell r="H1156" t="str">
            <v>SYAMSUDDIN YUNUS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O1156" t="str">
            <v>POS NERACA</v>
          </cell>
          <cell r="R1156">
            <v>910000</v>
          </cell>
          <cell r="S1156">
            <v>0</v>
          </cell>
          <cell r="T1156">
            <v>910000</v>
          </cell>
          <cell r="V1156" t="str">
            <v>KIE 00749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E1156" t="str">
            <v>L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G1157" t="str">
            <v>9500097</v>
          </cell>
          <cell r="H1157" t="str">
            <v>SUTIKNO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O1157" t="str">
            <v>POS NERACA</v>
          </cell>
          <cell r="R1157">
            <v>0</v>
          </cell>
          <cell r="S1157">
            <v>6237000</v>
          </cell>
          <cell r="T1157">
            <v>6237000</v>
          </cell>
          <cell r="V1157" t="str">
            <v>KIE 00750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E1157" t="str">
            <v>L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G1158" t="str">
            <v>9500097</v>
          </cell>
          <cell r="H1158" t="str">
            <v>SUTIKNO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O1158" t="str">
            <v>POS NERACA</v>
          </cell>
          <cell r="R1158">
            <v>6237000</v>
          </cell>
          <cell r="S1158">
            <v>0</v>
          </cell>
          <cell r="T1158">
            <v>6237000</v>
          </cell>
          <cell r="V1158" t="str">
            <v>KIE 00750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E1158" t="str">
            <v>L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G1159" t="str">
            <v>KK-0072</v>
          </cell>
          <cell r="H1159" t="str">
            <v>S U G E N G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O1159" t="str">
            <v>POS NERACA</v>
          </cell>
          <cell r="R1159">
            <v>0</v>
          </cell>
          <cell r="S1159">
            <v>290000</v>
          </cell>
          <cell r="T1159">
            <v>290000</v>
          </cell>
          <cell r="V1159" t="str">
            <v>KIE 00752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E1159" t="str">
            <v>L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G1160" t="str">
            <v>KK-0072</v>
          </cell>
          <cell r="H1160" t="str">
            <v>S U G E N G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O1160" t="str">
            <v>POS NERACA</v>
          </cell>
          <cell r="R1160">
            <v>290000</v>
          </cell>
          <cell r="S1160">
            <v>0</v>
          </cell>
          <cell r="T1160">
            <v>290000</v>
          </cell>
          <cell r="V1160" t="str">
            <v>KIE 00752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E1160" t="str">
            <v>L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G1161" t="str">
            <v>K016</v>
          </cell>
          <cell r="H1161" t="str">
            <v>KALTIM ADVENTURE, PT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O1161" t="str">
            <v>POS NERACA</v>
          </cell>
          <cell r="R1161">
            <v>0</v>
          </cell>
          <cell r="S1161">
            <v>2269200</v>
          </cell>
          <cell r="T1161">
            <v>2269200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E1161" t="str">
            <v>L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G1162" t="str">
            <v>K016</v>
          </cell>
          <cell r="H1162" t="str">
            <v>KALTIM ADVENTURE, PT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O1162" t="str">
            <v>POS NERACA</v>
          </cell>
          <cell r="R1162">
            <v>1134600</v>
          </cell>
          <cell r="S1162">
            <v>0</v>
          </cell>
          <cell r="T1162">
            <v>2269200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E1162" t="str">
            <v>L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G1163" t="str">
            <v>K016</v>
          </cell>
          <cell r="H1163" t="str">
            <v>KALTIM ADVENTURE, PT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O1163" t="str">
            <v>DIREKSI/DEKOM</v>
          </cell>
          <cell r="R1163">
            <v>1134600</v>
          </cell>
          <cell r="S1163">
            <v>0</v>
          </cell>
          <cell r="T1163">
            <v>2269200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E1163" t="str">
            <v>L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G1164" t="str">
            <v>K027</v>
          </cell>
          <cell r="H1164" t="str">
            <v>KOPERASI KARY.PT.KIE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O1164" t="str">
            <v>POS NERACA</v>
          </cell>
          <cell r="R1164">
            <v>0</v>
          </cell>
          <cell r="S1164">
            <v>79980000</v>
          </cell>
          <cell r="T1164">
            <v>79980000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E1164" t="str">
            <v>L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G1165" t="str">
            <v>K027</v>
          </cell>
          <cell r="H1165" t="str">
            <v>KOPERASI KARY.PT.KIE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O1165" t="str">
            <v>POS NERACA</v>
          </cell>
          <cell r="R1165">
            <v>79980000</v>
          </cell>
          <cell r="S1165">
            <v>0</v>
          </cell>
          <cell r="T1165">
            <v>79980000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E1165" t="str">
            <v>L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G1166" t="str">
            <v>8602714</v>
          </cell>
          <cell r="H1166" t="str">
            <v>ALI HERNOWO, SH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O1166" t="str">
            <v>POS NERACA</v>
          </cell>
          <cell r="R1166">
            <v>0</v>
          </cell>
          <cell r="S1166">
            <v>870000</v>
          </cell>
          <cell r="T1166">
            <v>870000</v>
          </cell>
          <cell r="V1166" t="str">
            <v>KIE 00752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E1166" t="str">
            <v>L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G1167" t="str">
            <v>8602714</v>
          </cell>
          <cell r="H1167" t="str">
            <v>ALI HERNOWO, SH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O1167" t="str">
            <v>POS NERACA</v>
          </cell>
          <cell r="R1167">
            <v>870000</v>
          </cell>
          <cell r="S1167">
            <v>0</v>
          </cell>
          <cell r="T1167">
            <v>870000</v>
          </cell>
          <cell r="V1167" t="str">
            <v>KIE 00752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E1167" t="str">
            <v>L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G1168" t="str">
            <v>8502574</v>
          </cell>
          <cell r="H1168" t="str">
            <v>ANGGORO P.Y, IR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O1168" t="str">
            <v>POS NERACA</v>
          </cell>
          <cell r="R1168">
            <v>0</v>
          </cell>
          <cell r="S1168">
            <v>5906200</v>
          </cell>
          <cell r="T1168">
            <v>5906200</v>
          </cell>
          <cell r="V1168" t="str">
            <v>CDU 870225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E1168" t="str">
            <v>L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G1169" t="str">
            <v>8502574</v>
          </cell>
          <cell r="H1169" t="str">
            <v>ANGGORO P.Y, IR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O1169" t="str">
            <v>POS NERACA</v>
          </cell>
          <cell r="R1169">
            <v>5906200</v>
          </cell>
          <cell r="S1169">
            <v>0</v>
          </cell>
          <cell r="T1169">
            <v>5906200</v>
          </cell>
          <cell r="V1169" t="str">
            <v>CDU 870225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E1169" t="str">
            <v>L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G1170" t="str">
            <v>9100075</v>
          </cell>
          <cell r="H1170" t="str">
            <v>YAHYA KADANG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O1170" t="str">
            <v>POS NERACA</v>
          </cell>
          <cell r="R1170">
            <v>0</v>
          </cell>
          <cell r="S1170">
            <v>4496000</v>
          </cell>
          <cell r="T1170">
            <v>4496000</v>
          </cell>
          <cell r="V1170" t="str">
            <v>KIE 00751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E1170" t="str">
            <v>L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G1171" t="str">
            <v>9100075</v>
          </cell>
          <cell r="H1171" t="str">
            <v>YAHYA KADANG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O1171" t="str">
            <v>POS NERACA</v>
          </cell>
          <cell r="R1171">
            <v>4496000</v>
          </cell>
          <cell r="S1171">
            <v>0</v>
          </cell>
          <cell r="T1171">
            <v>4496000</v>
          </cell>
          <cell r="V1171" t="str">
            <v>KIE 00751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E1171" t="str">
            <v>L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G1172" t="str">
            <v>8602714</v>
          </cell>
          <cell r="H1172" t="str">
            <v>ALI HERNOWO, SH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O1172" t="str">
            <v>POS NERACA</v>
          </cell>
          <cell r="R1172">
            <v>0</v>
          </cell>
          <cell r="S1172">
            <v>9650000</v>
          </cell>
          <cell r="T1172">
            <v>9650000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E1172" t="str">
            <v>L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G1173" t="str">
            <v>8602714</v>
          </cell>
          <cell r="H1173" t="str">
            <v>ALI HERNOWO, SH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O1173" t="str">
            <v>SEKRETARIAT</v>
          </cell>
          <cell r="R1173">
            <v>9650000</v>
          </cell>
          <cell r="S1173">
            <v>0</v>
          </cell>
          <cell r="T1173">
            <v>9650000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E1173" t="str">
            <v>L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G1174" t="str">
            <v>9500097</v>
          </cell>
          <cell r="H1174" t="str">
            <v>SUTIKNO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O1174" t="str">
            <v>POS NERACA</v>
          </cell>
          <cell r="R1174">
            <v>0</v>
          </cell>
          <cell r="S1174">
            <v>4111200</v>
          </cell>
          <cell r="T1174">
            <v>4111200</v>
          </cell>
          <cell r="V1174" t="str">
            <v>KIE 00748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E1174" t="str">
            <v>L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G1175" t="str">
            <v>9500097</v>
          </cell>
          <cell r="H1175" t="str">
            <v>SUTIKNO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O1175" t="str">
            <v>POS NERACA</v>
          </cell>
          <cell r="R1175">
            <v>4111200</v>
          </cell>
          <cell r="S1175">
            <v>0</v>
          </cell>
          <cell r="T1175">
            <v>4111200</v>
          </cell>
          <cell r="V1175" t="str">
            <v>KIE 00748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E1175" t="str">
            <v>L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G1176" t="str">
            <v>8602714</v>
          </cell>
          <cell r="H1176" t="str">
            <v>ALI HERNOWO, SH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O1176" t="str">
            <v>POS NERACA</v>
          </cell>
          <cell r="R1176">
            <v>0</v>
          </cell>
          <cell r="S1176">
            <v>4500000</v>
          </cell>
          <cell r="T1176">
            <v>4500000</v>
          </cell>
          <cell r="V1176" t="str">
            <v>KIE 00758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E1176" t="str">
            <v>L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G1177" t="str">
            <v>8602714</v>
          </cell>
          <cell r="H1177" t="str">
            <v>ALI HERNOWO, SH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O1177" t="str">
            <v>POS NERACA</v>
          </cell>
          <cell r="R1177">
            <v>4500000</v>
          </cell>
          <cell r="S1177">
            <v>0</v>
          </cell>
          <cell r="T1177">
            <v>4500000</v>
          </cell>
          <cell r="V1177" t="str">
            <v>KIE 00758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E1177" t="str">
            <v>L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E1178">
            <v>37271</v>
          </cell>
          <cell r="G1178" t="str">
            <v>K026</v>
          </cell>
          <cell r="H1178" t="str">
            <v>KANTOR PELAYANAN PAJAK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O1178" t="str">
            <v>POS NERACA</v>
          </cell>
          <cell r="R1178">
            <v>0</v>
          </cell>
          <cell r="S1178">
            <v>44631269</v>
          </cell>
          <cell r="Y1178">
            <v>37271</v>
          </cell>
          <cell r="Z1178" t="str">
            <v>PEMBAYARAN HUTANG PPH PASAL 21 (TAHUNAN) BACKUP TERLAMPIR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C1179" t="str">
            <v>MM/00024/V/01/02/BTG</v>
          </cell>
          <cell r="E1179">
            <v>37271</v>
          </cell>
          <cell r="G1179" t="str">
            <v>K026</v>
          </cell>
          <cell r="H1179" t="str">
            <v>KANTOR PELAYANAN PAJAK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O1179" t="str">
            <v>POS NERACA</v>
          </cell>
          <cell r="R1179">
            <v>44631269</v>
          </cell>
          <cell r="S1179">
            <v>0</v>
          </cell>
          <cell r="Y1179">
            <v>37271</v>
          </cell>
          <cell r="Z1179" t="str">
            <v>PEMBAYARAN HUTANG PPH PASAL 21 (TAHUNAN) BACKUP TERLAMPIR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G1180" t="str">
            <v>KK-0073</v>
          </cell>
          <cell r="H1180" t="str">
            <v>P A R J I N O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O1180" t="str">
            <v>POS NERACA</v>
          </cell>
          <cell r="R1180">
            <v>0</v>
          </cell>
          <cell r="S1180">
            <v>750000</v>
          </cell>
          <cell r="T1180">
            <v>750000</v>
          </cell>
          <cell r="V1180" t="str">
            <v>KIE 00753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E1180" t="str">
            <v>L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G1181" t="str">
            <v>KK-0073</v>
          </cell>
          <cell r="H1181" t="str">
            <v>P A R J I N O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O1181" t="str">
            <v>UNIT ALAT BERAT</v>
          </cell>
          <cell r="R1181">
            <v>750000</v>
          </cell>
          <cell r="S1181">
            <v>0</v>
          </cell>
          <cell r="T1181">
            <v>750000</v>
          </cell>
          <cell r="V1181" t="str">
            <v>KIE 00753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E1181" t="str">
            <v>L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E1182">
            <v>37271</v>
          </cell>
          <cell r="G1182" t="str">
            <v>K026</v>
          </cell>
          <cell r="H1182" t="str">
            <v>KANTOR PELAYANAN PAJAK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O1182" t="str">
            <v>POS NERACA</v>
          </cell>
          <cell r="R1182">
            <v>0</v>
          </cell>
          <cell r="S1182">
            <v>80186533</v>
          </cell>
          <cell r="Y1182">
            <v>37271</v>
          </cell>
          <cell r="Z1182" t="str">
            <v>PEMBY HUTANG PPN WAPU (PAJAK MASUKAN) PERIODE JANUARI 2002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G1183" t="str">
            <v>K026</v>
          </cell>
          <cell r="H1183" t="str">
            <v>KANTOR PELAYANAN PAJAK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O1183" t="str">
            <v>POS NERACA</v>
          </cell>
          <cell r="R1183">
            <v>10200000</v>
          </cell>
          <cell r="S1183">
            <v>0</v>
          </cell>
          <cell r="Y1183">
            <v>37271</v>
          </cell>
          <cell r="Z1183" t="str">
            <v>PEMBY HUTANG PPN WAPU (PAJAK MASUKAN) PERIODE JANUARI 2002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G1184" t="str">
            <v>K026</v>
          </cell>
          <cell r="H1184" t="str">
            <v>KANTOR PELAYANAN PAJAK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O1184" t="str">
            <v>POS NERACA</v>
          </cell>
          <cell r="R1184">
            <v>820000</v>
          </cell>
          <cell r="S1184">
            <v>0</v>
          </cell>
          <cell r="Y1184">
            <v>37271</v>
          </cell>
          <cell r="Z1184" t="str">
            <v>PEMBY HUTANG PPN WAPU (PAJAK MASUKAN) PERIODE JANUARI 2002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G1185" t="str">
            <v>K026</v>
          </cell>
          <cell r="H1185" t="str">
            <v>KANTOR PELAYANAN PAJAK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O1185" t="str">
            <v>POS NERACA</v>
          </cell>
          <cell r="R1185">
            <v>9000000</v>
          </cell>
          <cell r="S1185">
            <v>0</v>
          </cell>
          <cell r="Y1185">
            <v>37271</v>
          </cell>
          <cell r="Z1185" t="str">
            <v>PEMBY HUTANG PPN WAPU (PAJAK MASUKAN) PERIODE JANUARI 2002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G1186" t="str">
            <v>K026</v>
          </cell>
          <cell r="H1186" t="str">
            <v>KANTOR PELAYANAN PAJAK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O1186" t="str">
            <v>POS NERACA</v>
          </cell>
          <cell r="R1186">
            <v>17126528</v>
          </cell>
          <cell r="S1186">
            <v>0</v>
          </cell>
          <cell r="Y1186">
            <v>37271</v>
          </cell>
          <cell r="Z1186" t="str">
            <v>PEMBY HUTANG PPN WAPU (PAJAK MASUKAN) PERIODE JANUARI 2002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G1187" t="str">
            <v>K026</v>
          </cell>
          <cell r="H1187" t="str">
            <v>KANTOR PELAYANAN PAJAK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O1187" t="str">
            <v>POS NERACA</v>
          </cell>
          <cell r="R1187">
            <v>189691</v>
          </cell>
          <cell r="S1187">
            <v>0</v>
          </cell>
          <cell r="Y1187">
            <v>37271</v>
          </cell>
          <cell r="Z1187" t="str">
            <v>PEMBY HUTANG PPN WAPU (PAJAK MASUKAN) PERIODE JANUARI 2002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G1188" t="str">
            <v>K026</v>
          </cell>
          <cell r="H1188" t="str">
            <v>KANTOR PELAYANAN PAJAK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O1188" t="str">
            <v>POS NERACA</v>
          </cell>
          <cell r="R1188">
            <v>38181800</v>
          </cell>
          <cell r="S1188">
            <v>0</v>
          </cell>
          <cell r="Y1188">
            <v>37271</v>
          </cell>
          <cell r="Z1188" t="str">
            <v>PEMBY HUTANG PPN WAPU (PAJAK MASUKAN) PERIODE JANUARI 2002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G1189" t="str">
            <v>K026</v>
          </cell>
          <cell r="H1189" t="str">
            <v>KANTOR PELAYANAN PAJAK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O1189" t="str">
            <v>POS NERACA</v>
          </cell>
          <cell r="R1189">
            <v>297500</v>
          </cell>
          <cell r="S1189">
            <v>0</v>
          </cell>
          <cell r="Y1189">
            <v>37271</v>
          </cell>
          <cell r="Z1189" t="str">
            <v>PEMBY HUTANG PPN WAPU (PAJAK MASUKAN) PERIODE JANUARI 2002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G1190" t="str">
            <v>B027</v>
          </cell>
          <cell r="H1190" t="str">
            <v>BANK MANDIRI (PERSERO) LHOK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R1190">
            <v>500000000</v>
          </cell>
          <cell r="S1190">
            <v>0</v>
          </cell>
          <cell r="Y1190">
            <v>762</v>
          </cell>
          <cell r="Z1190" t="str">
            <v>PEMINDAHAN DANA DARI BNI CAB.BTG KE BANK MANDIRI CAB.LOKTUAN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G1191" t="str">
            <v>B027</v>
          </cell>
          <cell r="H1191" t="str">
            <v>BANK MANDIRI (PERSERO) LHOK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R1191">
            <v>0</v>
          </cell>
          <cell r="S1191">
            <v>500000000</v>
          </cell>
          <cell r="Y1191">
            <v>762</v>
          </cell>
          <cell r="Z1191" t="str">
            <v>PEMINDAHAN DANA DARI BNI CAB.BTG KE BANK MANDIRI CAB.LOKTUAN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G1192" t="str">
            <v>8401891</v>
          </cell>
          <cell r="H1192" t="str">
            <v>SYAMSUDDIN YUNUS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O1192" t="str">
            <v>POS NERACA</v>
          </cell>
          <cell r="R1192">
            <v>0</v>
          </cell>
          <cell r="S1192">
            <v>1200000</v>
          </cell>
          <cell r="T1192">
            <v>1200000</v>
          </cell>
          <cell r="V1192" t="str">
            <v>KIE 00746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E1192" t="str">
            <v>L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G1193" t="str">
            <v>8401891</v>
          </cell>
          <cell r="H1193" t="str">
            <v>SYAMSUDDIN YUNUS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O1193" t="str">
            <v>POS NERACA</v>
          </cell>
          <cell r="R1193">
            <v>1200000</v>
          </cell>
          <cell r="S1193">
            <v>0</v>
          </cell>
          <cell r="T1193">
            <v>1200000</v>
          </cell>
          <cell r="V1193" t="str">
            <v>KIE 00746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E1193" t="str">
            <v>L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G1194" t="str">
            <v>8100413</v>
          </cell>
          <cell r="H1194" t="str">
            <v>IR.REVENSI SITOMPUL, MM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O1194" t="str">
            <v>POS NERACA</v>
          </cell>
          <cell r="R1194">
            <v>0</v>
          </cell>
          <cell r="S1194">
            <v>4825000</v>
          </cell>
          <cell r="T1194">
            <v>4825000</v>
          </cell>
          <cell r="V1194" t="str">
            <v>KIE 00746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E1194" t="str">
            <v>L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G1195" t="str">
            <v>8100413</v>
          </cell>
          <cell r="H1195" t="str">
            <v>IR.REVENSI SITOMPUL, MM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O1195" t="str">
            <v>POS NERACA</v>
          </cell>
          <cell r="R1195">
            <v>4825000</v>
          </cell>
          <cell r="S1195">
            <v>0</v>
          </cell>
          <cell r="T1195">
            <v>4825000</v>
          </cell>
          <cell r="V1195" t="str">
            <v>KIE 00746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E1195" t="str">
            <v>L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G1196" t="str">
            <v>8602714</v>
          </cell>
          <cell r="H1196" t="str">
            <v>ALI HERNOWO, SH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O1196" t="str">
            <v>POS NERACA</v>
          </cell>
          <cell r="R1196">
            <v>0</v>
          </cell>
          <cell r="S1196">
            <v>7460000</v>
          </cell>
          <cell r="T1196">
            <v>7460000</v>
          </cell>
          <cell r="V1196" t="str">
            <v>KIE 00747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E1196" t="str">
            <v>L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G1197" t="str">
            <v>8602714</v>
          </cell>
          <cell r="H1197" t="str">
            <v>ALI HERNOWO, SH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O1197" t="str">
            <v>POS NERACA</v>
          </cell>
          <cell r="R1197">
            <v>7460000</v>
          </cell>
          <cell r="S1197">
            <v>0</v>
          </cell>
          <cell r="T1197">
            <v>7460000</v>
          </cell>
          <cell r="V1197" t="str">
            <v>KIE 00747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E1197" t="str">
            <v>L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G1198" t="str">
            <v>8602714</v>
          </cell>
          <cell r="H1198" t="str">
            <v>ALI HERNOWO, SH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O1198" t="str">
            <v>POS NERACA</v>
          </cell>
          <cell r="R1198">
            <v>0</v>
          </cell>
          <cell r="S1198">
            <v>562500</v>
          </cell>
          <cell r="T1198">
            <v>562500</v>
          </cell>
          <cell r="V1198" t="str">
            <v>KIE 00747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E1198" t="str">
            <v>L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G1199" t="str">
            <v>8602714</v>
          </cell>
          <cell r="H1199" t="str">
            <v>ALI HERNOWO, SH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O1199" t="str">
            <v>POS NERACA</v>
          </cell>
          <cell r="R1199">
            <v>562500</v>
          </cell>
          <cell r="S1199">
            <v>0</v>
          </cell>
          <cell r="T1199">
            <v>562500</v>
          </cell>
          <cell r="V1199" t="str">
            <v>KIE 00747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E1199" t="str">
            <v>L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G1200" t="str">
            <v>9300089</v>
          </cell>
          <cell r="H1200" t="str">
            <v>SUMARJI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O1200" t="str">
            <v>POS NERACA</v>
          </cell>
          <cell r="R1200">
            <v>0</v>
          </cell>
          <cell r="S1200">
            <v>1000982</v>
          </cell>
          <cell r="T1200">
            <v>1000982</v>
          </cell>
          <cell r="V1200" t="str">
            <v>KIE 00749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E1200" t="str">
            <v>L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G1201" t="str">
            <v>9300089</v>
          </cell>
          <cell r="H1201" t="str">
            <v>SUMARJI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O1201" t="str">
            <v>BAGIAN UMUM</v>
          </cell>
          <cell r="R1201">
            <v>1000982</v>
          </cell>
          <cell r="S1201">
            <v>0</v>
          </cell>
          <cell r="T1201">
            <v>1000982</v>
          </cell>
          <cell r="V1201" t="str">
            <v>KIE 00749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E1201" t="str">
            <v>L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G1202" t="str">
            <v>T013</v>
          </cell>
          <cell r="H1202" t="str">
            <v>TRUBA JURONG ENGINEERING,PT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O1202" t="str">
            <v>POS NERACA</v>
          </cell>
          <cell r="R1202">
            <v>0</v>
          </cell>
          <cell r="S1202">
            <v>108714225</v>
          </cell>
          <cell r="T1202">
            <v>108714225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E1202" t="str">
            <v>L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G1203" t="str">
            <v>T013</v>
          </cell>
          <cell r="H1203" t="str">
            <v>TRUBA JURONG ENGINEERING,PT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O1203" t="str">
            <v>POS NERACA</v>
          </cell>
          <cell r="R1203">
            <v>108714225</v>
          </cell>
          <cell r="S1203">
            <v>0</v>
          </cell>
          <cell r="T1203">
            <v>108714225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E1203" t="str">
            <v>L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G1204" t="str">
            <v>K027</v>
          </cell>
          <cell r="H1204" t="str">
            <v>KOPERASI KARY.PT.KIE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O1204" t="str">
            <v>POS NERACA</v>
          </cell>
          <cell r="R1204">
            <v>0</v>
          </cell>
          <cell r="S1204">
            <v>97596342</v>
          </cell>
          <cell r="T1204">
            <v>97596342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E1204" t="str">
            <v>L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G1205" t="str">
            <v>K027</v>
          </cell>
          <cell r="H1205" t="str">
            <v>KOPERASI KARY.PT.KIE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O1205" t="str">
            <v>POS NERACA</v>
          </cell>
          <cell r="R1205">
            <v>177576342</v>
          </cell>
          <cell r="S1205">
            <v>0</v>
          </cell>
          <cell r="T1205">
            <v>97596342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E1205" t="str">
            <v>L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G1206" t="str">
            <v>K027</v>
          </cell>
          <cell r="H1206" t="str">
            <v>KOPERASI KARY.PT.KIE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O1206" t="str">
            <v>POS NERACA</v>
          </cell>
          <cell r="R1206">
            <v>17757634</v>
          </cell>
          <cell r="S1206">
            <v>0</v>
          </cell>
          <cell r="T1206">
            <v>97596342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E1206" t="str">
            <v>L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G1207" t="str">
            <v>K027</v>
          </cell>
          <cell r="H1207" t="str">
            <v>KOPERASI KARY.PT.KIE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O1207" t="str">
            <v>POS NERACA</v>
          </cell>
          <cell r="R1207">
            <v>0</v>
          </cell>
          <cell r="S1207">
            <v>17757634</v>
          </cell>
          <cell r="T1207">
            <v>97596342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E1207" t="str">
            <v>L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G1208" t="str">
            <v>K027</v>
          </cell>
          <cell r="H1208" t="str">
            <v>KOPERASI KARY.PT.KIE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O1208" t="str">
            <v>POS NERACA</v>
          </cell>
          <cell r="R1208">
            <v>0</v>
          </cell>
          <cell r="S1208">
            <v>79980000</v>
          </cell>
          <cell r="T1208">
            <v>97596342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E1208" t="str">
            <v>L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G1209" t="str">
            <v>8301406</v>
          </cell>
          <cell r="H1209" t="str">
            <v>PIUS ENOS ROPA, DRS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O1209" t="str">
            <v>POS NERACA</v>
          </cell>
          <cell r="R1209">
            <v>0</v>
          </cell>
          <cell r="S1209">
            <v>10000000</v>
          </cell>
          <cell r="T1209">
            <v>10000000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E1209" t="str">
            <v>L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G1210" t="str">
            <v>8301406</v>
          </cell>
          <cell r="H1210" t="str">
            <v>PIUS ENOS ROPA, DRS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O1210" t="str">
            <v>POS NERACA</v>
          </cell>
          <cell r="R1210">
            <v>10000000</v>
          </cell>
          <cell r="S1210">
            <v>0</v>
          </cell>
          <cell r="T1210">
            <v>10000000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E1210" t="str">
            <v>L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G1211" t="str">
            <v>9200050</v>
          </cell>
          <cell r="H1211" t="str">
            <v>ROHMAD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O1211" t="str">
            <v>POS NERACA</v>
          </cell>
          <cell r="R1211">
            <v>0</v>
          </cell>
          <cell r="S1211">
            <v>2000000</v>
          </cell>
          <cell r="T1211">
            <v>2000000</v>
          </cell>
          <cell r="V1211" t="str">
            <v>KIE 00749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E1211" t="str">
            <v>L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G1212" t="str">
            <v>9200050</v>
          </cell>
          <cell r="H1212" t="str">
            <v>ROHMAD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O1212" t="str">
            <v>POS NERACA</v>
          </cell>
          <cell r="R1212">
            <v>2000000</v>
          </cell>
          <cell r="S1212">
            <v>0</v>
          </cell>
          <cell r="T1212">
            <v>2000000</v>
          </cell>
          <cell r="V1212" t="str">
            <v>KIE 00749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E1212" t="str">
            <v>L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G1213" t="str">
            <v>D019</v>
          </cell>
          <cell r="H1213" t="str">
            <v>DISPENDA TINGKAT II BTG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O1213" t="str">
            <v>POS NERACA</v>
          </cell>
          <cell r="R1213">
            <v>0</v>
          </cell>
          <cell r="S1213">
            <v>2144600</v>
          </cell>
          <cell r="T1213">
            <v>2144600</v>
          </cell>
          <cell r="V1213" t="str">
            <v>KIE 00749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E1213" t="str">
            <v>L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G1214" t="str">
            <v>D019</v>
          </cell>
          <cell r="H1214" t="str">
            <v>DISPENDA TINGKAT II BTG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O1214" t="str">
            <v>POS NERACA</v>
          </cell>
          <cell r="R1214">
            <v>1560000</v>
          </cell>
          <cell r="S1214">
            <v>0</v>
          </cell>
          <cell r="T1214">
            <v>2144600</v>
          </cell>
          <cell r="V1214" t="str">
            <v>KIE 00749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E1214" t="str">
            <v>L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G1215" t="str">
            <v>D019</v>
          </cell>
          <cell r="H1215" t="str">
            <v>DISPENDA TINGKAT II BTG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O1215" t="str">
            <v>POS NERACA</v>
          </cell>
          <cell r="R1215">
            <v>42350</v>
          </cell>
          <cell r="S1215">
            <v>0</v>
          </cell>
          <cell r="T1215">
            <v>2144600</v>
          </cell>
          <cell r="V1215" t="str">
            <v>KIE 00749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E1215" t="str">
            <v>L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G1216" t="str">
            <v>D019</v>
          </cell>
          <cell r="H1216" t="str">
            <v>DISPENDA TINGKAT II BTG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O1216" t="str">
            <v>POS NERACA</v>
          </cell>
          <cell r="R1216">
            <v>221250</v>
          </cell>
          <cell r="S1216">
            <v>0</v>
          </cell>
          <cell r="T1216">
            <v>2144600</v>
          </cell>
          <cell r="V1216" t="str">
            <v>KIE 00749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E1216" t="str">
            <v>L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G1217" t="str">
            <v>D019</v>
          </cell>
          <cell r="H1217" t="str">
            <v>DISPENDA TINGKAT II BTG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O1217" t="str">
            <v>POS NERACA</v>
          </cell>
          <cell r="R1217">
            <v>321000</v>
          </cell>
          <cell r="S1217">
            <v>0</v>
          </cell>
          <cell r="T1217">
            <v>2144600</v>
          </cell>
          <cell r="V1217" t="str">
            <v>KIE 00749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E1217" t="str">
            <v>L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G1218" t="str">
            <v>8502574</v>
          </cell>
          <cell r="H1218" t="str">
            <v>ANGGORO P.Y, IR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O1218" t="str">
            <v>POS NERACA</v>
          </cell>
          <cell r="R1218">
            <v>0</v>
          </cell>
          <cell r="S1218">
            <v>200000</v>
          </cell>
          <cell r="T1218">
            <v>200000</v>
          </cell>
          <cell r="V1218" t="str">
            <v>KIE 00749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E1218" t="str">
            <v>L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G1219" t="str">
            <v>8502574</v>
          </cell>
          <cell r="H1219" t="str">
            <v>ANGGORO P.Y, IR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O1219" t="str">
            <v>POS NERACA</v>
          </cell>
          <cell r="R1219">
            <v>200000</v>
          </cell>
          <cell r="S1219">
            <v>0</v>
          </cell>
          <cell r="T1219">
            <v>200000</v>
          </cell>
          <cell r="V1219" t="str">
            <v>KIE 00749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E1219" t="str">
            <v>L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G1220" t="str">
            <v>9200073</v>
          </cell>
          <cell r="H1220" t="str">
            <v>DJOKO SUSILO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O1220" t="str">
            <v>POS NERACA</v>
          </cell>
          <cell r="R1220">
            <v>0</v>
          </cell>
          <cell r="S1220">
            <v>2004750</v>
          </cell>
          <cell r="T1220">
            <v>2004750</v>
          </cell>
          <cell r="V1220" t="str">
            <v>KIE 00749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E1220" t="str">
            <v>L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G1221" t="str">
            <v>9200073</v>
          </cell>
          <cell r="H1221" t="str">
            <v>DJOKO SUSILO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O1221" t="str">
            <v>BIAYA PELAPORAN DAN ANALISA</v>
          </cell>
          <cell r="R1221">
            <v>400000</v>
          </cell>
          <cell r="S1221">
            <v>0</v>
          </cell>
          <cell r="T1221">
            <v>2004750</v>
          </cell>
          <cell r="V1221" t="str">
            <v>KIE 00749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E1221" t="str">
            <v>L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G1222" t="str">
            <v>9200073</v>
          </cell>
          <cell r="H1222" t="str">
            <v>DJOKO SUSILO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O1222" t="str">
            <v>KASIR</v>
          </cell>
          <cell r="R1222">
            <v>150000</v>
          </cell>
          <cell r="S1222">
            <v>0</v>
          </cell>
          <cell r="T1222">
            <v>2004750</v>
          </cell>
          <cell r="V1222" t="str">
            <v>KIE 00749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E1222" t="str">
            <v>L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G1223" t="str">
            <v>9200073</v>
          </cell>
          <cell r="H1223" t="str">
            <v>DJOKO SUSILO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O1223" t="str">
            <v>UNIT BATCHING PLANT</v>
          </cell>
          <cell r="R1223">
            <v>40000</v>
          </cell>
          <cell r="S1223">
            <v>0</v>
          </cell>
          <cell r="T1223">
            <v>2004750</v>
          </cell>
          <cell r="V1223" t="str">
            <v>KIE 00749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E1223" t="str">
            <v>L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G1224" t="str">
            <v>9200073</v>
          </cell>
          <cell r="H1224" t="str">
            <v>DJOKO SUSILO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O1224" t="str">
            <v>BIAYA PELAPORAN DAN ANALISA</v>
          </cell>
          <cell r="R1224">
            <v>164000</v>
          </cell>
          <cell r="S1224">
            <v>0</v>
          </cell>
          <cell r="T1224">
            <v>2004750</v>
          </cell>
          <cell r="V1224" t="str">
            <v>KIE 00749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E1224" t="str">
            <v>L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G1225" t="str">
            <v>9200073</v>
          </cell>
          <cell r="H1225" t="str">
            <v>DJOKO SUSILO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O1225" t="str">
            <v>UNIT WISKIE</v>
          </cell>
          <cell r="R1225">
            <v>37500</v>
          </cell>
          <cell r="S1225">
            <v>0</v>
          </cell>
          <cell r="T1225">
            <v>2004750</v>
          </cell>
          <cell r="V1225" t="str">
            <v>KIE 00749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E1225" t="str">
            <v>L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G1226" t="str">
            <v>9200073</v>
          </cell>
          <cell r="H1226" t="str">
            <v>DJOKO SUSILO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O1226" t="str">
            <v>UNIT BATCHING PLANT</v>
          </cell>
          <cell r="R1226">
            <v>87500</v>
          </cell>
          <cell r="S1226">
            <v>0</v>
          </cell>
          <cell r="T1226">
            <v>2004750</v>
          </cell>
          <cell r="V1226" t="str">
            <v>KIE 00749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E1226" t="str">
            <v>L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G1227" t="str">
            <v>9200073</v>
          </cell>
          <cell r="H1227" t="str">
            <v>DJOKO SUSILO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O1227" t="str">
            <v>UNIT BATCHING PLANT</v>
          </cell>
          <cell r="R1227">
            <v>49750</v>
          </cell>
          <cell r="S1227">
            <v>0</v>
          </cell>
          <cell r="T1227">
            <v>2004750</v>
          </cell>
          <cell r="V1227" t="str">
            <v>KIE 00749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E1227" t="str">
            <v>L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G1228" t="str">
            <v>9200073</v>
          </cell>
          <cell r="H1228" t="str">
            <v>DJOKO SUSILO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O1228" t="str">
            <v>BAG. PERENCANAAN &amp; LINGKUNGAN</v>
          </cell>
          <cell r="R1228">
            <v>96000</v>
          </cell>
          <cell r="S1228">
            <v>0</v>
          </cell>
          <cell r="T1228">
            <v>2004750</v>
          </cell>
          <cell r="V1228" t="str">
            <v>KIE 00749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E1228" t="str">
            <v>L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G1229" t="str">
            <v>9200073</v>
          </cell>
          <cell r="H1229" t="str">
            <v>DJOKO SUSILO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O1229" t="str">
            <v>UNIT ALAT BERAT</v>
          </cell>
          <cell r="R1229">
            <v>48000</v>
          </cell>
          <cell r="S1229">
            <v>0</v>
          </cell>
          <cell r="T1229">
            <v>2004750</v>
          </cell>
          <cell r="V1229" t="str">
            <v>KIE 00749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E1229" t="str">
            <v>L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G1230" t="str">
            <v>9200073</v>
          </cell>
          <cell r="H1230" t="str">
            <v>DJOKO SUSILO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O1230" t="str">
            <v>UNIT ALAT BERAT</v>
          </cell>
          <cell r="R1230">
            <v>79500</v>
          </cell>
          <cell r="S1230">
            <v>0</v>
          </cell>
          <cell r="T1230">
            <v>2004750</v>
          </cell>
          <cell r="V1230" t="str">
            <v>KIE 00749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E1230" t="str">
            <v>L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G1231" t="str">
            <v>9200073</v>
          </cell>
          <cell r="H1231" t="str">
            <v>DJOKO SUSILO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O1231" t="str">
            <v>UNIT ALAT BERAT</v>
          </cell>
          <cell r="R1231">
            <v>50000</v>
          </cell>
          <cell r="S1231">
            <v>0</v>
          </cell>
          <cell r="T1231">
            <v>2004750</v>
          </cell>
          <cell r="V1231" t="str">
            <v>KIE 00749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E1231" t="str">
            <v>L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G1232" t="str">
            <v>9200073</v>
          </cell>
          <cell r="H1232" t="str">
            <v>DJOKO SUSILO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O1232" t="str">
            <v>HUKUM &amp; PERIJINAN</v>
          </cell>
          <cell r="R1232">
            <v>90000</v>
          </cell>
          <cell r="S1232">
            <v>0</v>
          </cell>
          <cell r="T1232">
            <v>2004750</v>
          </cell>
          <cell r="V1232" t="str">
            <v>KIE 00749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E1232" t="str">
            <v>L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G1233" t="str">
            <v>9200073</v>
          </cell>
          <cell r="H1233" t="str">
            <v>DJOKO SUSILO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O1233" t="str">
            <v>UNIT BATCHING PLANT</v>
          </cell>
          <cell r="R1233">
            <v>35000</v>
          </cell>
          <cell r="S1233">
            <v>0</v>
          </cell>
          <cell r="T1233">
            <v>2004750</v>
          </cell>
          <cell r="V1233" t="str">
            <v>KIE 00749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E1233" t="str">
            <v>L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G1234" t="str">
            <v>9200073</v>
          </cell>
          <cell r="H1234" t="str">
            <v>DJOKO SUSILO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O1234" t="str">
            <v>UNIT ALAT BERAT</v>
          </cell>
          <cell r="R1234">
            <v>100000</v>
          </cell>
          <cell r="S1234">
            <v>0</v>
          </cell>
          <cell r="T1234">
            <v>2004750</v>
          </cell>
          <cell r="V1234" t="str">
            <v>KIE 00749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E1234" t="str">
            <v>L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G1235" t="str">
            <v>9200073</v>
          </cell>
          <cell r="H1235" t="str">
            <v>DJOKO SUSILO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O1235" t="str">
            <v>UNIT WISKIE</v>
          </cell>
          <cell r="R1235">
            <v>90000</v>
          </cell>
          <cell r="S1235">
            <v>0</v>
          </cell>
          <cell r="T1235">
            <v>2004750</v>
          </cell>
          <cell r="V1235" t="str">
            <v>KIE 00749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E1235" t="str">
            <v>L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G1236" t="str">
            <v>9200073</v>
          </cell>
          <cell r="H1236" t="str">
            <v>DJOKO SUSILO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O1236" t="str">
            <v>UNIT WISKIE</v>
          </cell>
          <cell r="R1236">
            <v>20000</v>
          </cell>
          <cell r="S1236">
            <v>0</v>
          </cell>
          <cell r="T1236">
            <v>2004750</v>
          </cell>
          <cell r="V1236" t="str">
            <v>KIE 00749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E1236" t="str">
            <v>L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G1237" t="str">
            <v>9200073</v>
          </cell>
          <cell r="H1237" t="str">
            <v>DJOKO SUSILO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O1237" t="str">
            <v>PENAGIHAN &amp; HUTANG</v>
          </cell>
          <cell r="R1237">
            <v>198000</v>
          </cell>
          <cell r="S1237">
            <v>0</v>
          </cell>
          <cell r="T1237">
            <v>2004750</v>
          </cell>
          <cell r="V1237" t="str">
            <v>KIE 00749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E1237" t="str">
            <v>L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G1238" t="str">
            <v>9200073</v>
          </cell>
          <cell r="H1238" t="str">
            <v>DJOKO SUSILO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O1238" t="str">
            <v>SEKRETARIAT</v>
          </cell>
          <cell r="R1238">
            <v>19500</v>
          </cell>
          <cell r="S1238">
            <v>0</v>
          </cell>
          <cell r="T1238">
            <v>2004750</v>
          </cell>
          <cell r="V1238" t="str">
            <v>KIE 00749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E1238" t="str">
            <v>L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G1239" t="str">
            <v>9200073</v>
          </cell>
          <cell r="H1239" t="str">
            <v>DJOKO SUSILO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O1239" t="str">
            <v>PROYEK KPR BTN V (LIMA)</v>
          </cell>
          <cell r="R1239">
            <v>200000</v>
          </cell>
          <cell r="S1239">
            <v>0</v>
          </cell>
          <cell r="T1239">
            <v>2004750</v>
          </cell>
          <cell r="V1239" t="str">
            <v>KIE 00749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E1239" t="str">
            <v>L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G1240" t="str">
            <v>9200073</v>
          </cell>
          <cell r="H1240" t="str">
            <v>DJOKO SUSILO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O1240" t="str">
            <v>UNIT ALAT BERAT</v>
          </cell>
          <cell r="R1240">
            <v>50000</v>
          </cell>
          <cell r="S1240">
            <v>0</v>
          </cell>
          <cell r="T1240">
            <v>2004750</v>
          </cell>
          <cell r="V1240" t="str">
            <v>KIE 00749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E1240" t="str">
            <v>L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G1241" t="str">
            <v>8401891</v>
          </cell>
          <cell r="H1241" t="str">
            <v>SYAMSUDDIN YUNUS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O1241" t="str">
            <v>POS NERACA</v>
          </cell>
          <cell r="R1241">
            <v>0</v>
          </cell>
          <cell r="S1241">
            <v>910000</v>
          </cell>
          <cell r="T1241">
            <v>910000</v>
          </cell>
          <cell r="V1241" t="str">
            <v>KIE 00749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E1241" t="str">
            <v>L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G1242" t="str">
            <v>8401891</v>
          </cell>
          <cell r="H1242" t="str">
            <v>SYAMSUDDIN YUNUS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O1242" t="str">
            <v>POS NERACA</v>
          </cell>
          <cell r="R1242">
            <v>910000</v>
          </cell>
          <cell r="S1242">
            <v>0</v>
          </cell>
          <cell r="T1242">
            <v>910000</v>
          </cell>
          <cell r="V1242" t="str">
            <v>KIE 00749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E1242" t="str">
            <v>L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G1243" t="str">
            <v>9500097</v>
          </cell>
          <cell r="H1243" t="str">
            <v>SUTIKNO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O1243" t="str">
            <v>POS NERACA</v>
          </cell>
          <cell r="R1243">
            <v>0</v>
          </cell>
          <cell r="S1243">
            <v>6237000</v>
          </cell>
          <cell r="T1243">
            <v>6237000</v>
          </cell>
          <cell r="V1243" t="str">
            <v>KIE 00750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E1243" t="str">
            <v>L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G1244" t="str">
            <v>9500097</v>
          </cell>
          <cell r="H1244" t="str">
            <v>SUTIKNO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O1244" t="str">
            <v>POS NERACA</v>
          </cell>
          <cell r="R1244">
            <v>6237000</v>
          </cell>
          <cell r="S1244">
            <v>0</v>
          </cell>
          <cell r="T1244">
            <v>6237000</v>
          </cell>
          <cell r="V1244" t="str">
            <v>KIE 00750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E1244" t="str">
            <v>L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G1245" t="str">
            <v>KK-0072</v>
          </cell>
          <cell r="H1245" t="str">
            <v>S U G E N G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O1245" t="str">
            <v>POS NERACA</v>
          </cell>
          <cell r="R1245">
            <v>0</v>
          </cell>
          <cell r="S1245">
            <v>290000</v>
          </cell>
          <cell r="T1245">
            <v>290000</v>
          </cell>
          <cell r="V1245" t="str">
            <v>KIE 00752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E1245" t="str">
            <v>L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G1246" t="str">
            <v>KK-0072</v>
          </cell>
          <cell r="H1246" t="str">
            <v>S U G E N G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O1246" t="str">
            <v>POS NERACA</v>
          </cell>
          <cell r="R1246">
            <v>290000</v>
          </cell>
          <cell r="S1246">
            <v>0</v>
          </cell>
          <cell r="T1246">
            <v>290000</v>
          </cell>
          <cell r="V1246" t="str">
            <v>KIE 00752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E1246" t="str">
            <v>L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G1247" t="str">
            <v>K016</v>
          </cell>
          <cell r="H1247" t="str">
            <v>KALTIM ADVENTURE, PT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O1247" t="str">
            <v>POS NERACA</v>
          </cell>
          <cell r="R1247">
            <v>0</v>
          </cell>
          <cell r="S1247">
            <v>2269200</v>
          </cell>
          <cell r="T1247">
            <v>2269200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E1247" t="str">
            <v>L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G1248" t="str">
            <v>K016</v>
          </cell>
          <cell r="H1248" t="str">
            <v>KALTIM ADVENTURE, PT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O1248" t="str">
            <v>POS NERACA</v>
          </cell>
          <cell r="R1248">
            <v>1134600</v>
          </cell>
          <cell r="S1248">
            <v>0</v>
          </cell>
          <cell r="T1248">
            <v>2269200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E1248" t="str">
            <v>L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G1249" t="str">
            <v>K016</v>
          </cell>
          <cell r="H1249" t="str">
            <v>KALTIM ADVENTURE, PT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O1249" t="str">
            <v>DIREKSI/DEKOM</v>
          </cell>
          <cell r="R1249">
            <v>1134600</v>
          </cell>
          <cell r="S1249">
            <v>0</v>
          </cell>
          <cell r="T1249">
            <v>2269200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E1249" t="str">
            <v>L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G1250" t="str">
            <v>K027</v>
          </cell>
          <cell r="H1250" t="str">
            <v>KOPERASI KARY.PT.KIE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O1250" t="str">
            <v>POS NERACA</v>
          </cell>
          <cell r="R1250">
            <v>0</v>
          </cell>
          <cell r="S1250">
            <v>79980000</v>
          </cell>
          <cell r="T1250">
            <v>79980000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E1250" t="str">
            <v>L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G1251" t="str">
            <v>K027</v>
          </cell>
          <cell r="H1251" t="str">
            <v>KOPERASI KARY.PT.KIE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O1251" t="str">
            <v>POS NERACA</v>
          </cell>
          <cell r="R1251">
            <v>79980000</v>
          </cell>
          <cell r="S1251">
            <v>0</v>
          </cell>
          <cell r="T1251">
            <v>79980000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E1251" t="str">
            <v>L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G1252" t="str">
            <v>8602714</v>
          </cell>
          <cell r="H1252" t="str">
            <v>ALI HERNOWO, SH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O1252" t="str">
            <v>POS NERACA</v>
          </cell>
          <cell r="R1252">
            <v>0</v>
          </cell>
          <cell r="S1252">
            <v>870000</v>
          </cell>
          <cell r="T1252">
            <v>870000</v>
          </cell>
          <cell r="V1252" t="str">
            <v>KIE 00752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E1252" t="str">
            <v>L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G1253" t="str">
            <v>8602714</v>
          </cell>
          <cell r="H1253" t="str">
            <v>ALI HERNOWO, SH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O1253" t="str">
            <v>POS NERACA</v>
          </cell>
          <cell r="R1253">
            <v>870000</v>
          </cell>
          <cell r="S1253">
            <v>0</v>
          </cell>
          <cell r="T1253">
            <v>870000</v>
          </cell>
          <cell r="V1253" t="str">
            <v>KIE 00752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E1253" t="str">
            <v>L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G1254" t="str">
            <v>8502574</v>
          </cell>
          <cell r="H1254" t="str">
            <v>ANGGORO P.Y, IR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O1254" t="str">
            <v>POS NERACA</v>
          </cell>
          <cell r="R1254">
            <v>0</v>
          </cell>
          <cell r="S1254">
            <v>5906200</v>
          </cell>
          <cell r="T1254">
            <v>5906200</v>
          </cell>
          <cell r="V1254" t="str">
            <v>CDU 870225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E1254" t="str">
            <v>L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G1255" t="str">
            <v>8502574</v>
          </cell>
          <cell r="H1255" t="str">
            <v>ANGGORO P.Y, IR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O1255" t="str">
            <v>POS NERACA</v>
          </cell>
          <cell r="R1255">
            <v>5906200</v>
          </cell>
          <cell r="S1255">
            <v>0</v>
          </cell>
          <cell r="T1255">
            <v>5906200</v>
          </cell>
          <cell r="V1255" t="str">
            <v>CDU 870225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E1255" t="str">
            <v>L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G1256" t="str">
            <v>9100075</v>
          </cell>
          <cell r="H1256" t="str">
            <v>YAHYA KADANG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O1256" t="str">
            <v>POS NERACA</v>
          </cell>
          <cell r="R1256">
            <v>0</v>
          </cell>
          <cell r="S1256">
            <v>4496000</v>
          </cell>
          <cell r="T1256">
            <v>4496000</v>
          </cell>
          <cell r="V1256" t="str">
            <v>KIE 00751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E1256" t="str">
            <v>L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G1257" t="str">
            <v>9100075</v>
          </cell>
          <cell r="H1257" t="str">
            <v>YAHYA KADANG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O1257" t="str">
            <v>POS NERACA</v>
          </cell>
          <cell r="R1257">
            <v>4496000</v>
          </cell>
          <cell r="S1257">
            <v>0</v>
          </cell>
          <cell r="T1257">
            <v>4496000</v>
          </cell>
          <cell r="V1257" t="str">
            <v>KIE 00751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E1257" t="str">
            <v>L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G1258" t="str">
            <v>8602714</v>
          </cell>
          <cell r="H1258" t="str">
            <v>ALI HERNOWO, SH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O1258" t="str">
            <v>POS NERACA</v>
          </cell>
          <cell r="R1258">
            <v>0</v>
          </cell>
          <cell r="S1258">
            <v>9650000</v>
          </cell>
          <cell r="T1258">
            <v>9650000</v>
          </cell>
          <cell r="V1258" t="str">
            <v>KIE 00758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E1258" t="str">
            <v>L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G1259" t="str">
            <v>8602714</v>
          </cell>
          <cell r="H1259" t="str">
            <v>ALI HERNOWO, SH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O1259" t="str">
            <v>SEKRETARIAT</v>
          </cell>
          <cell r="R1259">
            <v>9650000</v>
          </cell>
          <cell r="S1259">
            <v>0</v>
          </cell>
          <cell r="T1259">
            <v>9650000</v>
          </cell>
          <cell r="V1259" t="str">
            <v>KIE 00758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E1259" t="str">
            <v>L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G1260" t="str">
            <v>9500097</v>
          </cell>
          <cell r="H1260" t="str">
            <v>SUTIKNO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O1260" t="str">
            <v>POS NERACA</v>
          </cell>
          <cell r="R1260">
            <v>0</v>
          </cell>
          <cell r="S1260">
            <v>4111200</v>
          </cell>
          <cell r="T1260">
            <v>4111200</v>
          </cell>
          <cell r="V1260" t="str">
            <v>KIE 00748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E1260" t="str">
            <v>L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G1261" t="str">
            <v>9500097</v>
          </cell>
          <cell r="H1261" t="str">
            <v>SUTIKNO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O1261" t="str">
            <v>POS NERACA</v>
          </cell>
          <cell r="R1261">
            <v>4111200</v>
          </cell>
          <cell r="S1261">
            <v>0</v>
          </cell>
          <cell r="T1261">
            <v>4111200</v>
          </cell>
          <cell r="V1261" t="str">
            <v>KIE 00748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E1261" t="str">
            <v>L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G1262" t="str">
            <v>8602714</v>
          </cell>
          <cell r="H1262" t="str">
            <v>ALI HERNOWO, SH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O1262" t="str">
            <v>POS NERACA</v>
          </cell>
          <cell r="R1262">
            <v>0</v>
          </cell>
          <cell r="S1262">
            <v>4500000</v>
          </cell>
          <cell r="T1262">
            <v>4500000</v>
          </cell>
          <cell r="V1262" t="str">
            <v>KIE 00758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E1262" t="str">
            <v>L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G1263" t="str">
            <v>8602714</v>
          </cell>
          <cell r="H1263" t="str">
            <v>ALI HERNOWO, SH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O1263" t="str">
            <v>POS NERACA</v>
          </cell>
          <cell r="R1263">
            <v>4500000</v>
          </cell>
          <cell r="S1263">
            <v>0</v>
          </cell>
          <cell r="T1263">
            <v>4500000</v>
          </cell>
          <cell r="V1263" t="str">
            <v>KIE 00758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E1263" t="str">
            <v>L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G1264" t="str">
            <v>K026</v>
          </cell>
          <cell r="H1264" t="str">
            <v>KANTOR PELAYANAN PAJAK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O1264" t="str">
            <v>POS NERACA</v>
          </cell>
          <cell r="R1264">
            <v>0</v>
          </cell>
          <cell r="S1264">
            <v>44631269</v>
          </cell>
          <cell r="T1264">
            <v>16590456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E1264" t="str">
            <v>L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G1265" t="str">
            <v>K026</v>
          </cell>
          <cell r="H1265" t="str">
            <v>KANTOR PELAYANAN PAJAK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O1265" t="str">
            <v>POS NERACA</v>
          </cell>
          <cell r="R1265">
            <v>44631269</v>
          </cell>
          <cell r="S1265">
            <v>0</v>
          </cell>
          <cell r="T1265">
            <v>16590456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E1265" t="str">
            <v>L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G1266" t="str">
            <v>KK-0073</v>
          </cell>
          <cell r="H1266" t="str">
            <v>P A R J I N O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O1266" t="str">
            <v>POS NERACA</v>
          </cell>
          <cell r="R1266">
            <v>0</v>
          </cell>
          <cell r="S1266">
            <v>750000</v>
          </cell>
          <cell r="T1266">
            <v>750000</v>
          </cell>
          <cell r="V1266" t="str">
            <v>KIE 00753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E1266" t="str">
            <v>L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G1267" t="str">
            <v>KK-0073</v>
          </cell>
          <cell r="H1267" t="str">
            <v>P A R J I N O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O1267" t="str">
            <v>UNIT ALAT BERAT</v>
          </cell>
          <cell r="R1267">
            <v>750000</v>
          </cell>
          <cell r="S1267">
            <v>0</v>
          </cell>
          <cell r="T1267">
            <v>750000</v>
          </cell>
          <cell r="V1267" t="str">
            <v>KIE 00753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E1267" t="str">
            <v>L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G1268" t="str">
            <v>K026</v>
          </cell>
          <cell r="H1268" t="str">
            <v>KANTOR PELAYANAN PAJAK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O1268" t="str">
            <v>POS NERACA</v>
          </cell>
          <cell r="R1268">
            <v>0</v>
          </cell>
          <cell r="S1268">
            <v>80186533</v>
          </cell>
          <cell r="T1268">
            <v>8880000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E1268" t="str">
            <v>L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G1269" t="str">
            <v>K026</v>
          </cell>
          <cell r="H1269" t="str">
            <v>KANTOR PELAYANAN PAJAK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O1269" t="str">
            <v>POS NERACA</v>
          </cell>
          <cell r="R1269">
            <v>10200000</v>
          </cell>
          <cell r="S1269">
            <v>0</v>
          </cell>
          <cell r="T1269">
            <v>8880000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E1269" t="str">
            <v>L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G1270" t="str">
            <v>K026</v>
          </cell>
          <cell r="H1270" t="str">
            <v>KANTOR PELAYANAN PAJAK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O1270" t="str">
            <v>POS NERACA</v>
          </cell>
          <cell r="R1270">
            <v>820000</v>
          </cell>
          <cell r="S1270">
            <v>0</v>
          </cell>
          <cell r="T1270">
            <v>8880000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E1270" t="str">
            <v>L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G1271" t="str">
            <v>K026</v>
          </cell>
          <cell r="H1271" t="str">
            <v>KANTOR PELAYANAN PAJAK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O1271" t="str">
            <v>POS NERACA</v>
          </cell>
          <cell r="R1271">
            <v>9000000</v>
          </cell>
          <cell r="S1271">
            <v>0</v>
          </cell>
          <cell r="T1271">
            <v>1021000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E1271" t="str">
            <v>L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G1272" t="str">
            <v>K026</v>
          </cell>
          <cell r="H1272" t="str">
            <v>KANTOR PELAYANAN PAJAK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O1272" t="str">
            <v>POS NERACA</v>
          </cell>
          <cell r="R1272">
            <v>17126528</v>
          </cell>
          <cell r="S1272">
            <v>0</v>
          </cell>
          <cell r="T1272">
            <v>1021000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E1272" t="str">
            <v>L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G1273" t="str">
            <v>K026</v>
          </cell>
          <cell r="H1273" t="str">
            <v>KANTOR PELAYANAN PAJAK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O1273" t="str">
            <v>POS NERACA</v>
          </cell>
          <cell r="R1273">
            <v>189691</v>
          </cell>
          <cell r="S1273">
            <v>0</v>
          </cell>
          <cell r="T1273">
            <v>1960000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E1273" t="str">
            <v>L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G1274" t="str">
            <v>K026</v>
          </cell>
          <cell r="H1274" t="str">
            <v>KANTOR PELAYANAN PAJAK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O1274" t="str">
            <v>POS NERACA</v>
          </cell>
          <cell r="R1274">
            <v>38181800</v>
          </cell>
          <cell r="S1274">
            <v>0</v>
          </cell>
          <cell r="T1274">
            <v>1960000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E1274" t="str">
            <v>L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G1275" t="str">
            <v>K026</v>
          </cell>
          <cell r="H1275" t="str">
            <v>KANTOR PELAYANAN PAJAK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O1275" t="str">
            <v>POS NERACA</v>
          </cell>
          <cell r="R1275">
            <v>297500</v>
          </cell>
          <cell r="S1275">
            <v>0</v>
          </cell>
          <cell r="T1275">
            <v>1960000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E1275" t="str">
            <v>L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G1276" t="str">
            <v>K026</v>
          </cell>
          <cell r="H1276" t="str">
            <v>KANTOR PELAYANAN PAJAK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O1276" t="str">
            <v>POS NERACA</v>
          </cell>
          <cell r="R1276">
            <v>1035000</v>
          </cell>
          <cell r="S1276">
            <v>0</v>
          </cell>
          <cell r="T1276">
            <v>1960000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E1276" t="str">
            <v>L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G1277" t="str">
            <v>K026</v>
          </cell>
          <cell r="H1277" t="str">
            <v>KANTOR PELAYANAN PAJAK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O1277" t="str">
            <v>POS NERACA</v>
          </cell>
          <cell r="R1277">
            <v>196000</v>
          </cell>
          <cell r="S1277">
            <v>0</v>
          </cell>
          <cell r="T1277">
            <v>8934400</v>
          </cell>
          <cell r="V1277" t="str">
            <v>KIE 00758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E1277" t="str">
            <v>L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G1278" t="str">
            <v>K026</v>
          </cell>
          <cell r="H1278" t="str">
            <v>KANTOR PELAYANAN PAJAK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O1278" t="str">
            <v>POS NERACA</v>
          </cell>
          <cell r="R1278">
            <v>594000</v>
          </cell>
          <cell r="S1278">
            <v>0</v>
          </cell>
          <cell r="T1278">
            <v>8934400</v>
          </cell>
          <cell r="V1278" t="str">
            <v>KIE 00758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E1278" t="str">
            <v>L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G1279" t="str">
            <v>K026</v>
          </cell>
          <cell r="H1279" t="str">
            <v>KANTOR PELAYANAN PAJAK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O1279" t="str">
            <v>POS NERACA</v>
          </cell>
          <cell r="R1279">
            <v>180412</v>
          </cell>
          <cell r="S1279">
            <v>0</v>
          </cell>
          <cell r="T1279">
            <v>200000</v>
          </cell>
          <cell r="V1279" t="str">
            <v>KIE 00758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E1279" t="str">
            <v>L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G1280" t="str">
            <v>K026</v>
          </cell>
          <cell r="H1280" t="str">
            <v>KANTOR PELAYANAN PAJAK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O1280" t="str">
            <v>POS NERACA</v>
          </cell>
          <cell r="R1280">
            <v>567010</v>
          </cell>
          <cell r="S1280">
            <v>0</v>
          </cell>
          <cell r="T1280">
            <v>200000</v>
          </cell>
          <cell r="V1280" t="str">
            <v>KIE 00758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E1280" t="str">
            <v>L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G1281" t="str">
            <v>K026</v>
          </cell>
          <cell r="H1281" t="str">
            <v>KANTOR PELAYANAN PAJAK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O1281" t="str">
            <v>POS NERACA</v>
          </cell>
          <cell r="R1281">
            <v>567010</v>
          </cell>
          <cell r="S1281">
            <v>0</v>
          </cell>
          <cell r="T1281">
            <v>470335272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E1281" t="str">
            <v>L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G1282" t="str">
            <v>K026</v>
          </cell>
          <cell r="H1282" t="str">
            <v>KANTOR PELAYANAN PAJAK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O1282" t="str">
            <v>POS NERACA</v>
          </cell>
          <cell r="R1282">
            <v>567010</v>
          </cell>
          <cell r="S1282">
            <v>0</v>
          </cell>
          <cell r="T1282">
            <v>470335272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E1282" t="str">
            <v>L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G1283" t="str">
            <v>K026</v>
          </cell>
          <cell r="H1283" t="str">
            <v>KANTOR PELAYANAN PAJAK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O1283" t="str">
            <v>POS NERACA</v>
          </cell>
          <cell r="R1283">
            <v>189000</v>
          </cell>
          <cell r="S1283">
            <v>0</v>
          </cell>
          <cell r="T1283">
            <v>470335272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E1283" t="str">
            <v>L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G1284" t="str">
            <v>K026</v>
          </cell>
          <cell r="H1284" t="str">
            <v>KANTOR PELAYANAN PAJAK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O1284" t="str">
            <v>POS NERACA</v>
          </cell>
          <cell r="R1284">
            <v>201570</v>
          </cell>
          <cell r="S1284">
            <v>0</v>
          </cell>
          <cell r="T1284">
            <v>470335272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E1284" t="str">
            <v>L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G1285" t="str">
            <v>K026</v>
          </cell>
          <cell r="H1285" t="str">
            <v>KANTOR PELAYANAN PAJAK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O1285" t="str">
            <v>POS NERACA</v>
          </cell>
          <cell r="R1285">
            <v>134772</v>
          </cell>
          <cell r="S1285">
            <v>0</v>
          </cell>
          <cell r="T1285">
            <v>1699008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E1285" t="str">
            <v>L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G1286" t="str">
            <v>K026</v>
          </cell>
          <cell r="H1286" t="str">
            <v>KANTOR PELAYANAN PAJAK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O1286" t="str">
            <v>POS NERACA</v>
          </cell>
          <cell r="R1286">
            <v>139230</v>
          </cell>
          <cell r="S1286">
            <v>0</v>
          </cell>
          <cell r="T1286">
            <v>1699008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E1286" t="str">
            <v>L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G1287" t="str">
            <v>K026</v>
          </cell>
          <cell r="H1287" t="str">
            <v>KANTOR PELAYANAN PAJAK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O1287" t="str">
            <v>POS NERACA</v>
          </cell>
          <cell r="R1287">
            <v>0</v>
          </cell>
          <cell r="S1287">
            <v>93361304</v>
          </cell>
          <cell r="T1287">
            <v>93361304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E1287" t="str">
            <v>L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G1288" t="str">
            <v>K026</v>
          </cell>
          <cell r="H1288" t="str">
            <v>KANTOR PELAYANAN PAJAK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O1288" t="str">
            <v>POS NERACA</v>
          </cell>
          <cell r="R1288">
            <v>584238</v>
          </cell>
          <cell r="S1288">
            <v>0</v>
          </cell>
          <cell r="T1288">
            <v>93361304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E1288" t="str">
            <v>L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G1289" t="str">
            <v>K026</v>
          </cell>
          <cell r="H1289" t="str">
            <v>KANTOR PELAYANAN PAJAK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O1289" t="str">
            <v>POS NERACA</v>
          </cell>
          <cell r="R1289">
            <v>2071265</v>
          </cell>
          <cell r="S1289">
            <v>0</v>
          </cell>
          <cell r="T1289">
            <v>93361304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E1289" t="str">
            <v>L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G1290" t="str">
            <v>K026</v>
          </cell>
          <cell r="H1290" t="str">
            <v>KANTOR PELAYANAN PAJAK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O1290" t="str">
            <v>POS NERACA</v>
          </cell>
          <cell r="R1290">
            <v>2459702</v>
          </cell>
          <cell r="S1290">
            <v>0</v>
          </cell>
          <cell r="T1290">
            <v>93361304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E1290" t="str">
            <v>L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G1291" t="str">
            <v>K026</v>
          </cell>
          <cell r="H1291" t="str">
            <v>KANTOR PELAYANAN PAJAK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O1291" t="str">
            <v>POS NERACA</v>
          </cell>
          <cell r="R1291">
            <v>335488</v>
          </cell>
          <cell r="S1291">
            <v>0</v>
          </cell>
          <cell r="T1291">
            <v>93361304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E1291" t="str">
            <v>L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G1292" t="str">
            <v>K026</v>
          </cell>
          <cell r="H1292" t="str">
            <v>KANTOR PELAYANAN PAJAK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O1292" t="str">
            <v>POS NERACA</v>
          </cell>
          <cell r="R1292">
            <v>247675</v>
          </cell>
          <cell r="S1292">
            <v>0</v>
          </cell>
          <cell r="T1292">
            <v>93361304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E1292" t="str">
            <v>L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G1293" t="str">
            <v>K026</v>
          </cell>
          <cell r="H1293" t="str">
            <v>KANTOR PELAYANAN PAJAK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O1293" t="str">
            <v>POS NERACA</v>
          </cell>
          <cell r="R1293">
            <v>407000</v>
          </cell>
          <cell r="S1293">
            <v>0</v>
          </cell>
          <cell r="T1293">
            <v>93361304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E1293" t="str">
            <v>L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G1294" t="str">
            <v>K026</v>
          </cell>
          <cell r="H1294" t="str">
            <v>KANTOR PELAYANAN PAJAK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O1294" t="str">
            <v>POS NERACA</v>
          </cell>
          <cell r="R1294">
            <v>443000</v>
          </cell>
          <cell r="S1294">
            <v>0</v>
          </cell>
          <cell r="T1294">
            <v>93361304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E1294" t="str">
            <v>L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G1295" t="str">
            <v>K026</v>
          </cell>
          <cell r="H1295" t="str">
            <v>KANTOR PELAYANAN PAJAK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O1295" t="str">
            <v>POS NERACA</v>
          </cell>
          <cell r="R1295">
            <v>229450</v>
          </cell>
          <cell r="S1295">
            <v>0</v>
          </cell>
          <cell r="T1295">
            <v>93361304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E1295" t="str">
            <v>L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G1296" t="str">
            <v>K026</v>
          </cell>
          <cell r="H1296" t="str">
            <v>KANTOR PELAYANAN PAJAK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O1296" t="str">
            <v>POS NERACA</v>
          </cell>
          <cell r="R1296">
            <v>15611721</v>
          </cell>
          <cell r="S1296">
            <v>0</v>
          </cell>
          <cell r="T1296">
            <v>93361304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E1296" t="str">
            <v>L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G1297" t="str">
            <v>K026</v>
          </cell>
          <cell r="H1297" t="str">
            <v>KANTOR PELAYANAN PAJAK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O1297" t="str">
            <v>POS NERACA</v>
          </cell>
          <cell r="R1297">
            <v>18014136</v>
          </cell>
          <cell r="S1297">
            <v>0</v>
          </cell>
          <cell r="T1297">
            <v>93361304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E1297" t="str">
            <v>L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G1298" t="str">
            <v>K026</v>
          </cell>
          <cell r="H1298" t="str">
            <v>KANTOR PELAYANAN PAJAK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O1298" t="str">
            <v>POS NERACA</v>
          </cell>
          <cell r="R1298">
            <v>20972220</v>
          </cell>
          <cell r="S1298">
            <v>0</v>
          </cell>
          <cell r="T1298">
            <v>93361304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E1298" t="str">
            <v>L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G1299" t="str">
            <v>K026</v>
          </cell>
          <cell r="H1299" t="str">
            <v>KANTOR PELAYANAN PAJAK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O1299" t="str">
            <v>POS NERACA</v>
          </cell>
          <cell r="R1299">
            <v>3900775</v>
          </cell>
          <cell r="S1299">
            <v>0</v>
          </cell>
          <cell r="T1299">
            <v>93361304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E1299" t="str">
            <v>L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G1300" t="str">
            <v>K026</v>
          </cell>
          <cell r="H1300" t="str">
            <v>KANTOR PELAYANAN PAJAK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O1300" t="str">
            <v>POS NERACA</v>
          </cell>
          <cell r="R1300">
            <v>450000</v>
          </cell>
          <cell r="S1300">
            <v>0</v>
          </cell>
          <cell r="T1300">
            <v>93361304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E1300" t="str">
            <v>L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G1301" t="str">
            <v>K026</v>
          </cell>
          <cell r="H1301" t="str">
            <v>KANTOR PELAYANAN PAJAK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O1301" t="str">
            <v>POS NERACA</v>
          </cell>
          <cell r="R1301">
            <v>110000</v>
          </cell>
          <cell r="S1301">
            <v>0</v>
          </cell>
          <cell r="T1301">
            <v>93361304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E1301" t="str">
            <v>L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G1302" t="str">
            <v>K026</v>
          </cell>
          <cell r="H1302" t="str">
            <v>KANTOR PELAYANAN PAJAK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O1302" t="str">
            <v>POS NERACA</v>
          </cell>
          <cell r="R1302">
            <v>147000</v>
          </cell>
          <cell r="S1302">
            <v>0</v>
          </cell>
          <cell r="T1302">
            <v>93361304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E1302" t="str">
            <v>L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G1303" t="str">
            <v>K026</v>
          </cell>
          <cell r="H1303" t="str">
            <v>KANTOR PELAYANAN PAJAK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O1303" t="str">
            <v>POS NERACA</v>
          </cell>
          <cell r="R1303">
            <v>6600000</v>
          </cell>
          <cell r="S1303">
            <v>0</v>
          </cell>
          <cell r="T1303">
            <v>93361304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E1303" t="str">
            <v>L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G1304" t="str">
            <v>K026</v>
          </cell>
          <cell r="H1304" t="str">
            <v>KANTOR PELAYANAN PAJAK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O1304" t="str">
            <v>POS NERACA</v>
          </cell>
          <cell r="R1304">
            <v>3020000</v>
          </cell>
          <cell r="S1304">
            <v>0</v>
          </cell>
          <cell r="T1304">
            <v>93361304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E1304" t="str">
            <v>L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G1305" t="str">
            <v>K026</v>
          </cell>
          <cell r="H1305" t="str">
            <v>KANTOR PELAYANAN PAJAK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O1305" t="str">
            <v>POS NERACA</v>
          </cell>
          <cell r="R1305">
            <v>17757634</v>
          </cell>
          <cell r="S1305">
            <v>0</v>
          </cell>
          <cell r="T1305">
            <v>93361304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E1305" t="str">
            <v>L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G1306" t="str">
            <v>K027</v>
          </cell>
          <cell r="H1306" t="str">
            <v>KOPERASI KARY.PT.KIE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O1306" t="str">
            <v>POS NERACA</v>
          </cell>
          <cell r="R1306">
            <v>0</v>
          </cell>
          <cell r="S1306">
            <v>45524515</v>
          </cell>
          <cell r="T1306">
            <v>45524515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E1306" t="str">
            <v>L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G1307" t="str">
            <v>K027</v>
          </cell>
          <cell r="H1307" t="str">
            <v>KOPERASI KARY.PT.KIE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O1307" t="str">
            <v>POS NERACA</v>
          </cell>
          <cell r="R1307">
            <v>45524515</v>
          </cell>
          <cell r="S1307">
            <v>0</v>
          </cell>
          <cell r="T1307">
            <v>45524515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E1307" t="str">
            <v>L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G1308" t="str">
            <v>K027</v>
          </cell>
          <cell r="H1308" t="str">
            <v>KOPERASI KARY.PT.KIE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O1308" t="str">
            <v>POS NERACA</v>
          </cell>
          <cell r="R1308">
            <v>0</v>
          </cell>
          <cell r="S1308">
            <v>4735000</v>
          </cell>
          <cell r="T1308">
            <v>4735000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E1308" t="str">
            <v>L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G1309" t="str">
            <v>K027</v>
          </cell>
          <cell r="H1309" t="str">
            <v>KOPERASI KARY.PT.KIE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O1309" t="str">
            <v>POS NERACA</v>
          </cell>
          <cell r="R1309">
            <v>4735000</v>
          </cell>
          <cell r="S1309">
            <v>0</v>
          </cell>
          <cell r="T1309">
            <v>4735000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E1309" t="str">
            <v>L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G1310" t="str">
            <v>K027</v>
          </cell>
          <cell r="H1310" t="str">
            <v>KOPERASI KARY.PT.KIE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O1310" t="str">
            <v>UNIT BATCHING PLANT</v>
          </cell>
          <cell r="R1310">
            <v>473500</v>
          </cell>
          <cell r="S1310">
            <v>0</v>
          </cell>
          <cell r="T1310">
            <v>4735000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E1310" t="str">
            <v>L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G1311" t="str">
            <v>K027</v>
          </cell>
          <cell r="H1311" t="str">
            <v>KOPERASI KARY.PT.KIE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O1311" t="str">
            <v>POS NERACA</v>
          </cell>
          <cell r="R1311">
            <v>0</v>
          </cell>
          <cell r="S1311">
            <v>473500</v>
          </cell>
          <cell r="T1311">
            <v>4735000</v>
          </cell>
          <cell r="V1311" t="str">
            <v>KIE 00759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E1311" t="str">
            <v>L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G1312" t="str">
            <v>K027</v>
          </cell>
          <cell r="H1312" t="str">
            <v>KOPERASI KARY.PT.KIE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O1312" t="str">
            <v>POS NERACA</v>
          </cell>
          <cell r="R1312">
            <v>0</v>
          </cell>
          <cell r="S1312">
            <v>6328000</v>
          </cell>
          <cell r="T1312">
            <v>6328000</v>
          </cell>
          <cell r="V1312" t="str">
            <v>KIE 00759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E1312" t="str">
            <v>L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G1313" t="str">
            <v>K027</v>
          </cell>
          <cell r="H1313" t="str">
            <v>KOPERASI KARY.PT.KIE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O1313" t="str">
            <v>POS NERACA</v>
          </cell>
          <cell r="R1313">
            <v>6328000</v>
          </cell>
          <cell r="S1313">
            <v>0</v>
          </cell>
          <cell r="T1313">
            <v>6328000</v>
          </cell>
          <cell r="V1313" t="str">
            <v>KIE 00759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E1313" t="str">
            <v>L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G1314" t="str">
            <v>K027</v>
          </cell>
          <cell r="H1314" t="str">
            <v>KOPERASI KARY.PT.KIE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O1314" t="str">
            <v>UNIT BATCHING PLANT</v>
          </cell>
          <cell r="R1314">
            <v>632800</v>
          </cell>
          <cell r="S1314">
            <v>0</v>
          </cell>
          <cell r="T1314">
            <v>6328000</v>
          </cell>
          <cell r="V1314" t="str">
            <v>KIE 00759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E1314" t="str">
            <v>L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G1315" t="str">
            <v>K027</v>
          </cell>
          <cell r="H1315" t="str">
            <v>KOPERASI KARY.PT.KIE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O1315" t="str">
            <v>POS NERACA</v>
          </cell>
          <cell r="R1315">
            <v>0</v>
          </cell>
          <cell r="S1315">
            <v>632800</v>
          </cell>
          <cell r="T1315">
            <v>6328000</v>
          </cell>
          <cell r="V1315" t="str">
            <v>KIE 00759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E1315" t="str">
            <v>L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G1316" t="str">
            <v>K027</v>
          </cell>
          <cell r="H1316" t="str">
            <v>KOPERASI KARY.PT.KIE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O1316" t="str">
            <v>POS NERACA</v>
          </cell>
          <cell r="R1316">
            <v>0</v>
          </cell>
          <cell r="S1316">
            <v>1453850</v>
          </cell>
          <cell r="T1316">
            <v>1453850</v>
          </cell>
          <cell r="V1316" t="str">
            <v>KIE 00760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E1316" t="str">
            <v>L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G1317" t="str">
            <v>K027</v>
          </cell>
          <cell r="H1317" t="str">
            <v>KOPERASI KARY.PT.KIE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O1317" t="str">
            <v>POS NERACA</v>
          </cell>
          <cell r="R1317">
            <v>1453850</v>
          </cell>
          <cell r="S1317">
            <v>0</v>
          </cell>
          <cell r="T1317">
            <v>1453850</v>
          </cell>
          <cell r="V1317" t="str">
            <v>KIE 00760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E1317" t="str">
            <v>L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G1318" t="str">
            <v>8602714</v>
          </cell>
          <cell r="H1318" t="str">
            <v>ALI HERNOWO, SH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O1318" t="str">
            <v>POS NERACA</v>
          </cell>
          <cell r="R1318">
            <v>0</v>
          </cell>
          <cell r="S1318">
            <v>670000</v>
          </cell>
          <cell r="T1318">
            <v>670000</v>
          </cell>
          <cell r="V1318" t="str">
            <v>KIE 00753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E1318" t="str">
            <v>L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G1319" t="str">
            <v>8602714</v>
          </cell>
          <cell r="H1319" t="str">
            <v>ALI HERNOWO, SH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O1319" t="str">
            <v>POS NERACA</v>
          </cell>
          <cell r="R1319">
            <v>670000</v>
          </cell>
          <cell r="S1319">
            <v>0</v>
          </cell>
          <cell r="T1319">
            <v>670000</v>
          </cell>
          <cell r="V1319" t="str">
            <v>KIE 00753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E1319" t="str">
            <v>L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G1320" t="str">
            <v>KK-0072</v>
          </cell>
          <cell r="H1320" t="str">
            <v>S U G E N G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O1320" t="str">
            <v>POS NERACA</v>
          </cell>
          <cell r="R1320">
            <v>0</v>
          </cell>
          <cell r="S1320">
            <v>290000</v>
          </cell>
          <cell r="T1320">
            <v>290000</v>
          </cell>
          <cell r="V1320" t="str">
            <v>KIE 00753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E1320" t="str">
            <v>L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G1321" t="str">
            <v>KK-0072</v>
          </cell>
          <cell r="H1321" t="str">
            <v>S U G E N G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O1321" t="str">
            <v>POS NERACA</v>
          </cell>
          <cell r="R1321">
            <v>290000</v>
          </cell>
          <cell r="S1321">
            <v>0</v>
          </cell>
          <cell r="T1321">
            <v>290000</v>
          </cell>
          <cell r="V1321" t="str">
            <v>KIE 00753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E1321" t="str">
            <v>L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G1322" t="str">
            <v>8602714</v>
          </cell>
          <cell r="H1322" t="str">
            <v>ALI HERNOWO, SH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O1322" t="str">
            <v>POS NERACA</v>
          </cell>
          <cell r="R1322">
            <v>0</v>
          </cell>
          <cell r="S1322">
            <v>356220000</v>
          </cell>
          <cell r="T1322">
            <v>356220000</v>
          </cell>
          <cell r="V1322" t="str">
            <v>KIE 00754567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E1322" t="str">
            <v>L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G1323" t="str">
            <v>8602714</v>
          </cell>
          <cell r="H1323" t="str">
            <v>ALI HERNOWO, SH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O1323" t="str">
            <v>POS NERACA</v>
          </cell>
          <cell r="R1323">
            <v>356220000</v>
          </cell>
          <cell r="S1323">
            <v>0</v>
          </cell>
          <cell r="T1323">
            <v>356220000</v>
          </cell>
          <cell r="V1323" t="str">
            <v>KIE 00754567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E1323" t="str">
            <v>L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G1324" t="str">
            <v>K027</v>
          </cell>
          <cell r="H1324" t="str">
            <v>KOPERASI KARY.PT.KIE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O1324" t="str">
            <v>POS NERACA</v>
          </cell>
          <cell r="R1324">
            <v>0</v>
          </cell>
          <cell r="S1324">
            <v>79980000</v>
          </cell>
          <cell r="T1324">
            <v>79980000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E1324" t="str">
            <v>L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G1325" t="str">
            <v>K027</v>
          </cell>
          <cell r="H1325" t="str">
            <v>KOPERASI KARY.PT.KIE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O1325" t="str">
            <v>POS NERACA</v>
          </cell>
          <cell r="R1325">
            <v>79980000</v>
          </cell>
          <cell r="S1325">
            <v>0</v>
          </cell>
          <cell r="T1325">
            <v>79980000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E1325" t="str">
            <v>L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G1326" t="str">
            <v>K027</v>
          </cell>
          <cell r="H1326" t="str">
            <v>KOPERASI KARY.PT.KIE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O1326" t="str">
            <v>POS NERACA</v>
          </cell>
          <cell r="R1326">
            <v>0</v>
          </cell>
          <cell r="S1326">
            <v>3598000</v>
          </cell>
          <cell r="T1326">
            <v>3598000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E1326" t="str">
            <v>L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G1327" t="str">
            <v>K027</v>
          </cell>
          <cell r="H1327" t="str">
            <v>KOPERASI KARY.PT.KIE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O1327" t="str">
            <v>POS NERACA</v>
          </cell>
          <cell r="R1327">
            <v>3598000</v>
          </cell>
          <cell r="S1327">
            <v>0</v>
          </cell>
          <cell r="T1327">
            <v>3598000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E1327" t="str">
            <v>L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G1328" t="str">
            <v>K027</v>
          </cell>
          <cell r="H1328" t="str">
            <v>KOPERASI KARY.PT.KIE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O1328" t="str">
            <v>UNIT BATCHING PLANT</v>
          </cell>
          <cell r="R1328">
            <v>359800</v>
          </cell>
          <cell r="S1328">
            <v>0</v>
          </cell>
          <cell r="T1328">
            <v>3598000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E1328" t="str">
            <v>L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G1329" t="str">
            <v>K027</v>
          </cell>
          <cell r="H1329" t="str">
            <v>KOPERASI KARY.PT.KIE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O1329" t="str">
            <v>POS NERACA</v>
          </cell>
          <cell r="R1329">
            <v>0</v>
          </cell>
          <cell r="S1329">
            <v>359800</v>
          </cell>
          <cell r="T1329">
            <v>3598000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E1329" t="str">
            <v>L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G1330" t="str">
            <v>K027</v>
          </cell>
          <cell r="H1330" t="str">
            <v>KOPERASI KARY.PT.KIE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O1330" t="str">
            <v>POS NERACA</v>
          </cell>
          <cell r="R1330">
            <v>0</v>
          </cell>
          <cell r="S1330">
            <v>5439000</v>
          </cell>
          <cell r="T1330">
            <v>5439000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E1330" t="str">
            <v>L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G1331" t="str">
            <v>K027</v>
          </cell>
          <cell r="H1331" t="str">
            <v>KOPERASI KARY.PT.KIE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O1331" t="str">
            <v>POS NERACA</v>
          </cell>
          <cell r="R1331">
            <v>5439000</v>
          </cell>
          <cell r="S1331">
            <v>0</v>
          </cell>
          <cell r="T1331">
            <v>5439000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E1331" t="str">
            <v>L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G1332" t="str">
            <v>K027</v>
          </cell>
          <cell r="H1332" t="str">
            <v>KOPERASI KARY.PT.KIE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O1332" t="str">
            <v>UNIT BATCHING PLANT</v>
          </cell>
          <cell r="R1332">
            <v>543900</v>
          </cell>
          <cell r="S1332">
            <v>0</v>
          </cell>
          <cell r="T1332">
            <v>5439000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E1332" t="str">
            <v>L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G1333" t="str">
            <v>K027</v>
          </cell>
          <cell r="H1333" t="str">
            <v>KOPERASI KARY.PT.KIE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O1333" t="str">
            <v>POS NERACA</v>
          </cell>
          <cell r="R1333">
            <v>0</v>
          </cell>
          <cell r="S1333">
            <v>543900</v>
          </cell>
          <cell r="T1333">
            <v>5439000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E1333" t="str">
            <v>L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G1334" t="str">
            <v>K027</v>
          </cell>
          <cell r="H1334" t="str">
            <v>KOPERASI KARY.PT.KIE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O1334" t="str">
            <v>POS NERACA</v>
          </cell>
          <cell r="R1334">
            <v>0</v>
          </cell>
          <cell r="S1334">
            <v>489836</v>
          </cell>
          <cell r="T1334">
            <v>489836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E1334" t="str">
            <v>L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G1335" t="str">
            <v>K027</v>
          </cell>
          <cell r="H1335" t="str">
            <v>KOPERASI KARY.PT.KIE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O1335" t="str">
            <v>UNIT ALAT BERAT</v>
          </cell>
          <cell r="R1335">
            <v>489836</v>
          </cell>
          <cell r="S1335">
            <v>0</v>
          </cell>
          <cell r="T1335">
            <v>489836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E1335" t="str">
            <v>L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G1336" t="str">
            <v>K027</v>
          </cell>
          <cell r="H1336" t="str">
            <v>KOPERASI KARY.PT.KIE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O1336" t="str">
            <v>POS NERACA</v>
          </cell>
          <cell r="R1336">
            <v>0</v>
          </cell>
          <cell r="S1336">
            <v>6992500</v>
          </cell>
          <cell r="T1336">
            <v>6992500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E1336" t="str">
            <v>L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G1337" t="str">
            <v>K027</v>
          </cell>
          <cell r="H1337" t="str">
            <v>KOPERASI KARY.PT.KIE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O1337" t="str">
            <v>POS NERACA</v>
          </cell>
          <cell r="R1337">
            <v>6992500</v>
          </cell>
          <cell r="S1337">
            <v>0</v>
          </cell>
          <cell r="T1337">
            <v>6992500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E1337" t="str">
            <v>L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G1338" t="str">
            <v>K027</v>
          </cell>
          <cell r="H1338" t="str">
            <v>KOPERASI KARY.PT.KIE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O1338" t="str">
            <v>UNIT BATCHING PLANT</v>
          </cell>
          <cell r="R1338">
            <v>699250</v>
          </cell>
          <cell r="S1338">
            <v>0</v>
          </cell>
          <cell r="T1338">
            <v>6992500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E1338" t="str">
            <v>L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G1339" t="str">
            <v>K027</v>
          </cell>
          <cell r="H1339" t="str">
            <v>KOPERASI KARY.PT.KIE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O1339" t="str">
            <v>POS NERACA</v>
          </cell>
          <cell r="R1339">
            <v>0</v>
          </cell>
          <cell r="S1339">
            <v>699250</v>
          </cell>
          <cell r="T1339">
            <v>6992500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E1339" t="str">
            <v>L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G1340" t="str">
            <v>9100007</v>
          </cell>
          <cell r="H1340" t="str">
            <v>MUSTAMAR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O1340" t="str">
            <v>POS NERACA</v>
          </cell>
          <cell r="R1340">
            <v>0</v>
          </cell>
          <cell r="S1340">
            <v>493020</v>
          </cell>
          <cell r="T1340">
            <v>493020</v>
          </cell>
          <cell r="V1340" t="str">
            <v>KIE 00758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E1340" t="str">
            <v>L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G1341" t="str">
            <v>9100007</v>
          </cell>
          <cell r="H1341" t="str">
            <v>MUSTAMAR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O1341" t="str">
            <v>UNIT ALAT BERAT</v>
          </cell>
          <cell r="R1341">
            <v>448200</v>
          </cell>
          <cell r="S1341">
            <v>0</v>
          </cell>
          <cell r="T1341">
            <v>493020</v>
          </cell>
          <cell r="V1341" t="str">
            <v>KIE 00758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E1341" t="str">
            <v>L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G1342" t="str">
            <v>9100007</v>
          </cell>
          <cell r="H1342" t="str">
            <v>MUSTAMAR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O1342" t="str">
            <v>POS NERACA</v>
          </cell>
          <cell r="R1342">
            <v>6150</v>
          </cell>
          <cell r="S1342">
            <v>0</v>
          </cell>
          <cell r="T1342">
            <v>493020</v>
          </cell>
          <cell r="V1342" t="str">
            <v>KIE 00758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E1342" t="str">
            <v>L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G1343" t="str">
            <v>9100007</v>
          </cell>
          <cell r="H1343" t="str">
            <v>MUSTAMAR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O1343" t="str">
            <v>POS NERACA</v>
          </cell>
          <cell r="R1343">
            <v>38670</v>
          </cell>
          <cell r="S1343">
            <v>0</v>
          </cell>
          <cell r="T1343">
            <v>493020</v>
          </cell>
          <cell r="V1343" t="str">
            <v>KIE 00758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E1343" t="str">
            <v>L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G1344" t="str">
            <v>KK-0074</v>
          </cell>
          <cell r="H1344" t="str">
            <v>TOTOK SUYANTO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O1344" t="str">
            <v>POS NERACA</v>
          </cell>
          <cell r="R1344">
            <v>0</v>
          </cell>
          <cell r="S1344">
            <v>443000</v>
          </cell>
          <cell r="T1344">
            <v>443000</v>
          </cell>
          <cell r="V1344" t="str">
            <v>KIE 00758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E1344" t="str">
            <v>L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G1345" t="str">
            <v>KK-0074</v>
          </cell>
          <cell r="H1345" t="str">
            <v>TOTOK SUYANTO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O1345" t="str">
            <v>DIV. UMUM</v>
          </cell>
          <cell r="R1345">
            <v>443000</v>
          </cell>
          <cell r="S1345">
            <v>0</v>
          </cell>
          <cell r="T1345">
            <v>443000</v>
          </cell>
          <cell r="V1345" t="str">
            <v>KIE 00758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E1345" t="str">
            <v>L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G1346" t="str">
            <v>K027</v>
          </cell>
          <cell r="H1346" t="str">
            <v>KOPERASI KARY.PT.KIE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O1346" t="str">
            <v>POS NERACA</v>
          </cell>
          <cell r="R1346">
            <v>0</v>
          </cell>
          <cell r="S1346">
            <v>16590456</v>
          </cell>
          <cell r="T1346">
            <v>16590456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E1346" t="str">
            <v>L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G1347" t="str">
            <v>K027</v>
          </cell>
          <cell r="H1347" t="str">
            <v>KOPERASI KARY.PT.KIE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O1347" t="str">
            <v>POS NERACA</v>
          </cell>
          <cell r="R1347">
            <v>16590456</v>
          </cell>
          <cell r="S1347">
            <v>0</v>
          </cell>
          <cell r="T1347">
            <v>16590456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E1347" t="str">
            <v>L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G1348" t="str">
            <v>K027</v>
          </cell>
          <cell r="H1348" t="str">
            <v>KOPERASI KARY.PT.KIE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O1348" t="str">
            <v>UNIT WISKIE</v>
          </cell>
          <cell r="R1348">
            <v>252647</v>
          </cell>
          <cell r="S1348">
            <v>0</v>
          </cell>
          <cell r="T1348">
            <v>16590456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E1348" t="str">
            <v>L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G1349" t="str">
            <v>K027</v>
          </cell>
          <cell r="H1349" t="str">
            <v>KOPERASI KARY.PT.KIE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O1349" t="str">
            <v>POS NERACA</v>
          </cell>
          <cell r="R1349">
            <v>1684310</v>
          </cell>
          <cell r="S1349">
            <v>0</v>
          </cell>
          <cell r="T1349">
            <v>16590456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E1349" t="str">
            <v>L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G1350" t="str">
            <v>K027</v>
          </cell>
          <cell r="H1350" t="str">
            <v>KOPERASI KARY.PT.KIE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O1350" t="str">
            <v>POS NERACA</v>
          </cell>
          <cell r="R1350">
            <v>0</v>
          </cell>
          <cell r="S1350">
            <v>1684310</v>
          </cell>
          <cell r="T1350">
            <v>16590456</v>
          </cell>
          <cell r="V1350" t="str">
            <v>BT 562167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E1350" t="str">
            <v>L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G1351" t="str">
            <v>K027</v>
          </cell>
          <cell r="H1351" t="str">
            <v>KOPERASI KARY.PT.KIE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O1351" t="str">
            <v>POS NERACA</v>
          </cell>
          <cell r="R1351">
            <v>0</v>
          </cell>
          <cell r="S1351">
            <v>252647</v>
          </cell>
          <cell r="T1351">
            <v>16590456</v>
          </cell>
          <cell r="V1351" t="str">
            <v>BT 562167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E1351" t="str">
            <v>L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G1352" t="str">
            <v>A016</v>
          </cell>
          <cell r="H1352" t="str">
            <v>AMM. JOGASARA,AKUNTAN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O1352" t="str">
            <v>POS NERACA</v>
          </cell>
          <cell r="R1352">
            <v>0</v>
          </cell>
          <cell r="S1352">
            <v>8880000</v>
          </cell>
          <cell r="T1352">
            <v>8880000</v>
          </cell>
          <cell r="V1352" t="str">
            <v>BT 562167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E1352" t="str">
            <v>L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G1353" t="str">
            <v>A016</v>
          </cell>
          <cell r="H1353" t="str">
            <v>AMM. JOGASARA,AKUNTAN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O1353" t="str">
            <v>DIV. KEUANGAN &amp; KOMERSIL</v>
          </cell>
          <cell r="R1353">
            <v>9600000</v>
          </cell>
          <cell r="S1353">
            <v>0</v>
          </cell>
          <cell r="T1353">
            <v>8880000</v>
          </cell>
          <cell r="V1353" t="str">
            <v>KIE 00760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E1353" t="str">
            <v>L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G1354" t="str">
            <v>A016</v>
          </cell>
          <cell r="H1354" t="str">
            <v>AMM. JOGASARA,AKUNTAN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O1354" t="str">
            <v>POS NERACA</v>
          </cell>
          <cell r="R1354">
            <v>960000</v>
          </cell>
          <cell r="S1354">
            <v>0</v>
          </cell>
          <cell r="T1354">
            <v>8880000</v>
          </cell>
          <cell r="V1354" t="str">
            <v>KIE 00760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E1354" t="str">
            <v>L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G1355" t="str">
            <v>A016</v>
          </cell>
          <cell r="H1355" t="str">
            <v>AMM. JOGASARA,AKUNTAN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O1355" t="str">
            <v>POS NERACA</v>
          </cell>
          <cell r="R1355">
            <v>0</v>
          </cell>
          <cell r="S1355">
            <v>960000</v>
          </cell>
          <cell r="T1355">
            <v>8880000</v>
          </cell>
          <cell r="V1355" t="str">
            <v>KIE 00760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E1355" t="str">
            <v>L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G1356" t="str">
            <v>A016</v>
          </cell>
          <cell r="H1356" t="str">
            <v>AMM. JOGASARA,AKUNTAN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O1356" t="str">
            <v>POS NERACA</v>
          </cell>
          <cell r="R1356">
            <v>0</v>
          </cell>
          <cell r="S1356">
            <v>720000</v>
          </cell>
          <cell r="T1356">
            <v>8880000</v>
          </cell>
          <cell r="V1356" t="str">
            <v>KIE 00760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E1356" t="str">
            <v>L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G1357" t="str">
            <v>I023</v>
          </cell>
          <cell r="H1357" t="str">
            <v>INTRASCO KILAT, PT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O1357" t="str">
            <v>POS NERACA</v>
          </cell>
          <cell r="R1357">
            <v>0</v>
          </cell>
          <cell r="S1357">
            <v>1021000</v>
          </cell>
          <cell r="T1357">
            <v>1021000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E1357" t="str">
            <v>L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G1358" t="str">
            <v>I023</v>
          </cell>
          <cell r="H1358" t="str">
            <v>INTRASCO KILAT, PT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O1358" t="str">
            <v>SEKRETARIAT</v>
          </cell>
          <cell r="R1358">
            <v>1021000</v>
          </cell>
          <cell r="S1358">
            <v>0</v>
          </cell>
          <cell r="T1358">
            <v>1021000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E1358" t="str">
            <v>L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G1359" t="str">
            <v>S044</v>
          </cell>
          <cell r="H1359" t="str">
            <v>SUMBER MUTIARA PRIMA, PT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O1359" t="str">
            <v>POS NERACA</v>
          </cell>
          <cell r="R1359">
            <v>0</v>
          </cell>
          <cell r="S1359">
            <v>1960000</v>
          </cell>
          <cell r="T1359">
            <v>1960000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E1359" t="str">
            <v>L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G1360" t="str">
            <v>S044</v>
          </cell>
          <cell r="H1360" t="str">
            <v>SUMBER MUTIARA PRIMA, PT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O1360" t="str">
            <v>UNIT ALAT BERAT</v>
          </cell>
          <cell r="R1360">
            <v>1960000</v>
          </cell>
          <cell r="S1360">
            <v>0</v>
          </cell>
          <cell r="T1360">
            <v>1960000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E1360" t="str">
            <v>L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G1361" t="str">
            <v>S044</v>
          </cell>
          <cell r="H1361" t="str">
            <v>SUMBER MUTIARA PRIMA, PT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O1361" t="str">
            <v>POS NERACA</v>
          </cell>
          <cell r="R1361">
            <v>196000</v>
          </cell>
          <cell r="S1361">
            <v>0</v>
          </cell>
          <cell r="T1361">
            <v>1960000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E1361" t="str">
            <v>L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G1362" t="str">
            <v>S044</v>
          </cell>
          <cell r="H1362" t="str">
            <v>SUMBER MUTIARA PRIMA, PT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O1362" t="str">
            <v>POS NERACA</v>
          </cell>
          <cell r="R1362">
            <v>0</v>
          </cell>
          <cell r="S1362">
            <v>196000</v>
          </cell>
          <cell r="T1362">
            <v>1960000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E1362" t="str">
            <v>L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G1363" t="str">
            <v>9200050</v>
          </cell>
          <cell r="H1363" t="str">
            <v>ROHMAD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O1363" t="str">
            <v>POS NERACA</v>
          </cell>
          <cell r="R1363">
            <v>0</v>
          </cell>
          <cell r="S1363">
            <v>8934400</v>
          </cell>
          <cell r="T1363">
            <v>8934400</v>
          </cell>
          <cell r="V1363" t="str">
            <v>KIE 00758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E1363" t="str">
            <v>L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G1364" t="str">
            <v>9200050</v>
          </cell>
          <cell r="H1364" t="str">
            <v>ROHMAD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O1364" t="str">
            <v>POS NERACA</v>
          </cell>
          <cell r="R1364">
            <v>8934400</v>
          </cell>
          <cell r="S1364">
            <v>0</v>
          </cell>
          <cell r="T1364">
            <v>8934400</v>
          </cell>
          <cell r="V1364" t="str">
            <v>KIE 00758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E1364" t="str">
            <v>L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G1365" t="str">
            <v>8502574</v>
          </cell>
          <cell r="H1365" t="str">
            <v>ANGGORO P.Y, IR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O1365" t="str">
            <v>POS NERACA</v>
          </cell>
          <cell r="R1365">
            <v>0</v>
          </cell>
          <cell r="S1365">
            <v>200000</v>
          </cell>
          <cell r="T1365">
            <v>200000</v>
          </cell>
          <cell r="V1365" t="str">
            <v>KIE 00758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E1365" t="str">
            <v>L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G1366" t="str">
            <v>8502574</v>
          </cell>
          <cell r="H1366" t="str">
            <v>ANGGORO P.Y, IR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O1366" t="str">
            <v>POS NERACA</v>
          </cell>
          <cell r="R1366">
            <v>200000</v>
          </cell>
          <cell r="S1366">
            <v>0</v>
          </cell>
          <cell r="T1366">
            <v>200000</v>
          </cell>
          <cell r="V1366" t="str">
            <v>KIE 00758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E1366" t="str">
            <v>L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G1367" t="str">
            <v>C021</v>
          </cell>
          <cell r="H1367" t="str">
            <v>CIPTA NIAGA, PT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O1367" t="str">
            <v>POS NERACA</v>
          </cell>
          <cell r="R1367">
            <v>0</v>
          </cell>
          <cell r="S1367">
            <v>470335272</v>
          </cell>
          <cell r="T1367">
            <v>470335272</v>
          </cell>
          <cell r="V1367" t="str">
            <v>KIE 00760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E1367" t="str">
            <v>L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G1368" t="str">
            <v>C021</v>
          </cell>
          <cell r="H1368" t="str">
            <v>CIPTA NIAGA, PT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O1368" t="str">
            <v>POS NERACA</v>
          </cell>
          <cell r="R1368">
            <v>427658000</v>
          </cell>
          <cell r="S1368">
            <v>0</v>
          </cell>
          <cell r="T1368">
            <v>470335272</v>
          </cell>
          <cell r="V1368" t="str">
            <v>KIE 00760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E1368" t="str">
            <v>L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G1369" t="str">
            <v>C021</v>
          </cell>
          <cell r="H1369" t="str">
            <v>CIPTA NIAGA, PT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O1369" t="str">
            <v>POS NERACA</v>
          </cell>
          <cell r="R1369">
            <v>42758024</v>
          </cell>
          <cell r="S1369">
            <v>0</v>
          </cell>
          <cell r="T1369">
            <v>470335272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E1369" t="str">
            <v>L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G1370" t="str">
            <v>C021</v>
          </cell>
          <cell r="H1370" t="str">
            <v>CIPTA NIAGA, PT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O1370" t="str">
            <v>PENERIMAAN NON USAHA</v>
          </cell>
          <cell r="R1370">
            <v>0</v>
          </cell>
          <cell r="S1370">
            <v>80752</v>
          </cell>
          <cell r="T1370">
            <v>470335272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E1370" t="str">
            <v>L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G1371" t="str">
            <v>K026</v>
          </cell>
          <cell r="H1371" t="str">
            <v>KANTOR PELAYANAN PAJAK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O1371" t="str">
            <v>POS NERACA</v>
          </cell>
          <cell r="R1371">
            <v>0</v>
          </cell>
          <cell r="S1371">
            <v>1699008</v>
          </cell>
          <cell r="T1371">
            <v>1699008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E1371" t="str">
            <v>L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G1372" t="str">
            <v>K026</v>
          </cell>
          <cell r="H1372" t="str">
            <v>KANTOR PELAYANAN PAJAK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O1372" t="str">
            <v>POS NERACA</v>
          </cell>
          <cell r="R1372">
            <v>849504</v>
          </cell>
          <cell r="S1372">
            <v>0</v>
          </cell>
          <cell r="T1372">
            <v>1699008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E1372" t="str">
            <v>L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G1373" t="str">
            <v>K026</v>
          </cell>
          <cell r="H1373" t="str">
            <v>KANTOR PELAYANAN PAJAK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O1373" t="str">
            <v>POS NERACA</v>
          </cell>
          <cell r="R1373">
            <v>849504</v>
          </cell>
          <cell r="S1373">
            <v>0</v>
          </cell>
          <cell r="T1373">
            <v>1699008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E1373" t="str">
            <v>L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G1374" t="str">
            <v>A011</v>
          </cell>
          <cell r="H1374" t="str">
            <v>ARKO MANDIRI, CV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O1374" t="str">
            <v>POS NERACA</v>
          </cell>
          <cell r="R1374">
            <v>0</v>
          </cell>
          <cell r="S1374">
            <v>8146734</v>
          </cell>
          <cell r="T1374">
            <v>8146734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E1374" t="str">
            <v>L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G1375" t="str">
            <v>A011</v>
          </cell>
          <cell r="H1375" t="str">
            <v>ARKO MANDIRI, CV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O1375" t="str">
            <v>POS NERACA</v>
          </cell>
          <cell r="R1375">
            <v>9862875</v>
          </cell>
          <cell r="S1375">
            <v>0</v>
          </cell>
          <cell r="T1375">
            <v>8146734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E1375" t="str">
            <v>L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G1376" t="str">
            <v>A011</v>
          </cell>
          <cell r="H1376" t="str">
            <v>ARKO MANDIRI, CV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O1376" t="str">
            <v>POS NERACA</v>
          </cell>
          <cell r="R1376">
            <v>9862875</v>
          </cell>
          <cell r="S1376">
            <v>0</v>
          </cell>
          <cell r="T1376">
            <v>8146734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E1376" t="str">
            <v>L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G1377" t="str">
            <v>A011</v>
          </cell>
          <cell r="H1377" t="str">
            <v>ARKO MANDIRI, CV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O1377" t="str">
            <v>POS NERACA</v>
          </cell>
          <cell r="R1377">
            <v>0</v>
          </cell>
          <cell r="S1377">
            <v>9862875</v>
          </cell>
          <cell r="T1377">
            <v>8146734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E1377" t="str">
            <v>L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G1378" t="str">
            <v>A011</v>
          </cell>
          <cell r="H1378" t="str">
            <v>ARKO MANDIRI, CV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O1378" t="str">
            <v>POS NERACA</v>
          </cell>
          <cell r="R1378">
            <v>986288</v>
          </cell>
          <cell r="S1378">
            <v>0</v>
          </cell>
          <cell r="T1378">
            <v>8146734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E1378" t="str">
            <v>L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G1379" t="str">
            <v>A011</v>
          </cell>
          <cell r="H1379" t="str">
            <v>ARKO MANDIRI, CV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O1379" t="str">
            <v>POS NERACA</v>
          </cell>
          <cell r="R1379">
            <v>0</v>
          </cell>
          <cell r="S1379">
            <v>986288</v>
          </cell>
          <cell r="T1379">
            <v>8146734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E1379" t="str">
            <v>L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G1380" t="str">
            <v>A011</v>
          </cell>
          <cell r="H1380" t="str">
            <v>ARKO MANDIRI, CV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O1380" t="str">
            <v>POS NERACA</v>
          </cell>
          <cell r="R1380">
            <v>0</v>
          </cell>
          <cell r="S1380">
            <v>394515</v>
          </cell>
          <cell r="T1380">
            <v>8146734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E1380" t="str">
            <v>L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G1381" t="str">
            <v>A011</v>
          </cell>
          <cell r="H1381" t="str">
            <v>ARKO MANDIRI, CV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O1381" t="str">
            <v>POS NERACA</v>
          </cell>
          <cell r="R1381">
            <v>0</v>
          </cell>
          <cell r="S1381">
            <v>986288</v>
          </cell>
          <cell r="T1381">
            <v>8146734</v>
          </cell>
          <cell r="V1381" t="str">
            <v>CDU 820151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E1381" t="str">
            <v>L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G1382" t="str">
            <v>A011</v>
          </cell>
          <cell r="H1382" t="str">
            <v>ARKO MANDIRI, CV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O1382" t="str">
            <v>PENERIMAAN NON USAHA</v>
          </cell>
          <cell r="R1382">
            <v>0</v>
          </cell>
          <cell r="S1382">
            <v>335338</v>
          </cell>
          <cell r="T1382">
            <v>8146734</v>
          </cell>
          <cell r="V1382" t="str">
            <v>CDU 820151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E1382" t="str">
            <v>L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G1383" t="str">
            <v>K040</v>
          </cell>
          <cell r="H1383" t="str">
            <v>KARYAWAN PT. KIE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O1383" t="str">
            <v>POS NERACA</v>
          </cell>
          <cell r="R1383">
            <v>0</v>
          </cell>
          <cell r="S1383">
            <v>2225000</v>
          </cell>
          <cell r="T1383">
            <v>2225000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E1383" t="str">
            <v>L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G1384" t="str">
            <v>K040</v>
          </cell>
          <cell r="H1384" t="str">
            <v>KARYAWAN PT. KIE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O1384" t="str">
            <v>DIV. UMUM</v>
          </cell>
          <cell r="R1384">
            <v>2225000</v>
          </cell>
          <cell r="S1384">
            <v>0</v>
          </cell>
          <cell r="T1384">
            <v>2225000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E1384" t="str">
            <v>L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G1385" t="str">
            <v>K040</v>
          </cell>
          <cell r="H1385" t="str">
            <v>KARYAWAN PT. KIE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O1385" t="str">
            <v>POS NERACA</v>
          </cell>
          <cell r="R1385">
            <v>0</v>
          </cell>
          <cell r="S1385">
            <v>90845512</v>
          </cell>
          <cell r="T1385">
            <v>90845512</v>
          </cell>
          <cell r="V1385" t="str">
            <v>KIE 00761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E1385" t="str">
            <v>L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G1386" t="str">
            <v>K040</v>
          </cell>
          <cell r="H1386" t="str">
            <v>KARYAWAN PT. KIE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O1386" t="str">
            <v>POS NERACA</v>
          </cell>
          <cell r="R1386">
            <v>90845512</v>
          </cell>
          <cell r="S1386">
            <v>0</v>
          </cell>
          <cell r="T1386">
            <v>90845512</v>
          </cell>
          <cell r="V1386" t="str">
            <v>KIE 00761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E1386" t="str">
            <v>L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G1387" t="str">
            <v>A073</v>
          </cell>
          <cell r="H1387" t="str">
            <v>ABU NAIM, DRS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O1387" t="str">
            <v>POS NERACA</v>
          </cell>
          <cell r="R1387">
            <v>0</v>
          </cell>
          <cell r="S1387">
            <v>1763400</v>
          </cell>
          <cell r="T1387">
            <v>1763400</v>
          </cell>
          <cell r="V1387" t="str">
            <v>KIE 00761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E1387" t="str">
            <v>L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G1388" t="str">
            <v>A073</v>
          </cell>
          <cell r="H1388" t="str">
            <v>ABU NAIM, DRS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O1388" t="str">
            <v>POS NERACA</v>
          </cell>
          <cell r="R1388">
            <v>1763400</v>
          </cell>
          <cell r="S1388">
            <v>0</v>
          </cell>
          <cell r="T1388">
            <v>1763400</v>
          </cell>
          <cell r="V1388" t="str">
            <v>CDU 870452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E1388" t="str">
            <v>L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G1389" t="str">
            <v>7900076</v>
          </cell>
          <cell r="H1389" t="str">
            <v>IDA WAHAB, DRA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O1389" t="str">
            <v>POS NERACA</v>
          </cell>
          <cell r="R1389">
            <v>0</v>
          </cell>
          <cell r="S1389">
            <v>783700</v>
          </cell>
          <cell r="T1389">
            <v>783700</v>
          </cell>
          <cell r="V1389" t="str">
            <v>CDU 870452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E1389" t="str">
            <v>L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G1390" t="str">
            <v>7900076</v>
          </cell>
          <cell r="H1390" t="str">
            <v>IDA WAHAB, DRA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O1390" t="str">
            <v>POS NERACA</v>
          </cell>
          <cell r="R1390">
            <v>783700</v>
          </cell>
          <cell r="S1390">
            <v>0</v>
          </cell>
          <cell r="T1390">
            <v>783700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E1390" t="str">
            <v>L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G1391" t="str">
            <v>K040</v>
          </cell>
          <cell r="H1391" t="str">
            <v>KARYAWAN PT. KIE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O1391" t="str">
            <v>POS NERACA</v>
          </cell>
          <cell r="R1391">
            <v>0</v>
          </cell>
          <cell r="S1391">
            <v>8245100</v>
          </cell>
          <cell r="T1391">
            <v>8245100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E1391" t="str">
            <v>L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G1392" t="str">
            <v>K040</v>
          </cell>
          <cell r="H1392" t="str">
            <v>KARYAWAN PT. KIE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O1392" t="str">
            <v>POS NERACA</v>
          </cell>
          <cell r="R1392">
            <v>8245100</v>
          </cell>
          <cell r="S1392">
            <v>0</v>
          </cell>
          <cell r="T1392">
            <v>8245100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E1392" t="str">
            <v>L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G1393" t="str">
            <v>Y003</v>
          </cell>
          <cell r="H1393" t="str">
            <v>YAYASAN T.H.T - PKT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O1393" t="str">
            <v>POS NERACA</v>
          </cell>
          <cell r="R1393">
            <v>0</v>
          </cell>
          <cell r="S1393">
            <v>125000</v>
          </cell>
          <cell r="T1393">
            <v>125000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E1393" t="str">
            <v>L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G1394" t="str">
            <v>Y003</v>
          </cell>
          <cell r="H1394" t="str">
            <v>YAYASAN T.H.T - PKT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O1394" t="str">
            <v>POS NERACA</v>
          </cell>
          <cell r="R1394">
            <v>125000</v>
          </cell>
          <cell r="S1394">
            <v>0</v>
          </cell>
          <cell r="T1394">
            <v>125000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E1394" t="str">
            <v>L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G1395" t="str">
            <v>B044</v>
          </cell>
          <cell r="H1395" t="str">
            <v>BOPPK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O1395" t="str">
            <v>POS NERACA</v>
          </cell>
          <cell r="R1395">
            <v>0</v>
          </cell>
          <cell r="S1395">
            <v>150500</v>
          </cell>
          <cell r="T1395">
            <v>150500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E1395" t="str">
            <v>L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G1396" t="str">
            <v>B044</v>
          </cell>
          <cell r="H1396" t="str">
            <v>BOPPK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O1396" t="str">
            <v>POS NERACA</v>
          </cell>
          <cell r="R1396">
            <v>150500</v>
          </cell>
          <cell r="S1396">
            <v>0</v>
          </cell>
          <cell r="T1396">
            <v>150500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E1396" t="str">
            <v>L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G1397" t="str">
            <v>8301406</v>
          </cell>
          <cell r="H1397" t="str">
            <v>PIUS ENOS ROPA, DRS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O1397" t="str">
            <v>POS NERACA</v>
          </cell>
          <cell r="R1397">
            <v>0</v>
          </cell>
          <cell r="S1397">
            <v>8229750</v>
          </cell>
          <cell r="T1397">
            <v>8229750</v>
          </cell>
          <cell r="V1397" t="str">
            <v>KIE 00759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E1397" t="str">
            <v>L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G1398" t="str">
            <v>8301406</v>
          </cell>
          <cell r="H1398" t="str">
            <v>PIUS ENOS ROPA, DRS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O1398" t="str">
            <v>DIREKSI/DEKOM</v>
          </cell>
          <cell r="R1398">
            <v>2325000</v>
          </cell>
          <cell r="S1398">
            <v>0</v>
          </cell>
          <cell r="T1398">
            <v>8229750</v>
          </cell>
          <cell r="V1398" t="str">
            <v>KIE 00759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E1398" t="str">
            <v>L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G1399" t="str">
            <v>8301406</v>
          </cell>
          <cell r="H1399" t="str">
            <v>PIUS ENOS ROPA, DRS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O1399" t="str">
            <v>DIREKSI/DEKOM</v>
          </cell>
          <cell r="R1399">
            <v>5904750</v>
          </cell>
          <cell r="S1399">
            <v>0</v>
          </cell>
          <cell r="T1399">
            <v>8229750</v>
          </cell>
          <cell r="V1399" t="str">
            <v>KIE 00759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E1399" t="str">
            <v>L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G1400" t="str">
            <v>9300089</v>
          </cell>
          <cell r="H1400" t="str">
            <v>SUMARJI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O1400" t="str">
            <v>POS NERACA</v>
          </cell>
          <cell r="R1400">
            <v>0</v>
          </cell>
          <cell r="S1400">
            <v>750000</v>
          </cell>
          <cell r="T1400">
            <v>750000</v>
          </cell>
          <cell r="V1400" t="str">
            <v>KIE 00759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E1400" t="str">
            <v>L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G1401" t="str">
            <v>9300089</v>
          </cell>
          <cell r="H1401" t="str">
            <v>SUMARJI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O1401" t="str">
            <v>DIV. UMUM</v>
          </cell>
          <cell r="R1401">
            <v>750000</v>
          </cell>
          <cell r="S1401">
            <v>0</v>
          </cell>
          <cell r="T1401">
            <v>750000</v>
          </cell>
          <cell r="V1401" t="str">
            <v>KIE 00759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E1401" t="str">
            <v>L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G1402" t="str">
            <v>8602714</v>
          </cell>
          <cell r="H1402" t="str">
            <v>ALI HERNOWO, SH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O1402" t="str">
            <v>POS NERACA</v>
          </cell>
          <cell r="R1402">
            <v>0</v>
          </cell>
          <cell r="S1402">
            <v>9000000</v>
          </cell>
          <cell r="T1402">
            <v>9000000</v>
          </cell>
          <cell r="V1402" t="str">
            <v>KIE 00760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E1402" t="str">
            <v>L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G1403" t="str">
            <v>8602714</v>
          </cell>
          <cell r="H1403" t="str">
            <v>ALI HERNOWO, SH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O1403" t="str">
            <v>POS NERACA</v>
          </cell>
          <cell r="R1403">
            <v>9000000</v>
          </cell>
          <cell r="S1403">
            <v>0</v>
          </cell>
          <cell r="T1403">
            <v>9000000</v>
          </cell>
          <cell r="V1403" t="str">
            <v>KIE 00760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E1403" t="str">
            <v>L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G1404" t="str">
            <v>K016</v>
          </cell>
          <cell r="H1404" t="str">
            <v>KALTIM ADVENTURE, PT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O1404" t="str">
            <v>POS NERACA</v>
          </cell>
          <cell r="R1404">
            <v>0</v>
          </cell>
          <cell r="S1404">
            <v>2751203</v>
          </cell>
          <cell r="T1404">
            <v>2751203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E1404" t="str">
            <v>L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G1405" t="str">
            <v>K016</v>
          </cell>
          <cell r="H1405" t="str">
            <v>KALTIM ADVENTURE, PT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O1405" t="str">
            <v>DIREKSI/DEKOM</v>
          </cell>
          <cell r="R1405">
            <v>2751203</v>
          </cell>
          <cell r="S1405">
            <v>0</v>
          </cell>
          <cell r="T1405">
            <v>2751203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E1405" t="str">
            <v>L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G1406" t="str">
            <v>K016</v>
          </cell>
          <cell r="H1406" t="str">
            <v>KALTIM ADVENTURE, PT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O1406" t="str">
            <v>POS NERACA</v>
          </cell>
          <cell r="R1406">
            <v>0</v>
          </cell>
          <cell r="S1406">
            <v>2346430</v>
          </cell>
          <cell r="T1406">
            <v>2346430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E1406" t="str">
            <v>L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G1407" t="str">
            <v>K016</v>
          </cell>
          <cell r="H1407" t="str">
            <v>KALTIM ADVENTURE, PT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O1407" t="str">
            <v>DIREKSI/DEKOM</v>
          </cell>
          <cell r="R1407">
            <v>1173215</v>
          </cell>
          <cell r="S1407">
            <v>0</v>
          </cell>
          <cell r="T1407">
            <v>2346430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E1407" t="str">
            <v>L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G1408" t="str">
            <v>K016</v>
          </cell>
          <cell r="H1408" t="str">
            <v>KALTIM ADVENTURE, PT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O1408" t="str">
            <v>DIV. KEUANGAN &amp; KOMERSIL</v>
          </cell>
          <cell r="R1408">
            <v>1173215</v>
          </cell>
          <cell r="S1408">
            <v>0</v>
          </cell>
          <cell r="T1408">
            <v>2346430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E1408" t="str">
            <v>L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G1409" t="str">
            <v>K048</v>
          </cell>
          <cell r="H1409" t="str">
            <v>KALTIM SATRIA SAMUDERA, PT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O1409" t="str">
            <v>POS NERACA</v>
          </cell>
          <cell r="R1409">
            <v>0</v>
          </cell>
          <cell r="S1409">
            <v>1249034</v>
          </cell>
          <cell r="T1409">
            <v>1249034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E1409" t="str">
            <v>L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G1410" t="str">
            <v>K048</v>
          </cell>
          <cell r="H1410" t="str">
            <v>KALTIM SATRIA SAMUDERA, PT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O1410" t="str">
            <v>UNIT BATCHING PLANT</v>
          </cell>
          <cell r="R1410">
            <v>1249034</v>
          </cell>
          <cell r="S1410">
            <v>0</v>
          </cell>
          <cell r="T1410">
            <v>1249034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E1410" t="str">
            <v>L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G1411" t="str">
            <v>K048</v>
          </cell>
          <cell r="H1411" t="str">
            <v>KALTIM SATRIA SAMUDERA, PT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O1411" t="str">
            <v>POS NERACA</v>
          </cell>
          <cell r="R1411">
            <v>124903</v>
          </cell>
          <cell r="S1411">
            <v>0</v>
          </cell>
          <cell r="T1411">
            <v>1249034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E1411" t="str">
            <v>L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G1412" t="str">
            <v>K048</v>
          </cell>
          <cell r="H1412" t="str">
            <v>KALTIM SATRIA SAMUDERA, PT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O1412" t="str">
            <v>POS NERACA</v>
          </cell>
          <cell r="R1412">
            <v>0</v>
          </cell>
          <cell r="S1412">
            <v>124903</v>
          </cell>
          <cell r="T1412">
            <v>1249034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E1412" t="str">
            <v>L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G1413" t="str">
            <v>K048</v>
          </cell>
          <cell r="H1413" t="str">
            <v>KALTIM SATRIA SAMUDERA, PT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O1413" t="str">
            <v>POS NERACA</v>
          </cell>
          <cell r="R1413">
            <v>0</v>
          </cell>
          <cell r="S1413">
            <v>1413084</v>
          </cell>
          <cell r="T1413">
            <v>1413084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E1413" t="str">
            <v>L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G1414" t="str">
            <v>K048</v>
          </cell>
          <cell r="H1414" t="str">
            <v>KALTIM SATRIA SAMUDERA, PT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O1414" t="str">
            <v>UNIT BATCHING PLANT</v>
          </cell>
          <cell r="R1414">
            <v>1413084</v>
          </cell>
          <cell r="S1414">
            <v>0</v>
          </cell>
          <cell r="T1414">
            <v>1413084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E1414" t="str">
            <v>L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G1415" t="str">
            <v>K048</v>
          </cell>
          <cell r="H1415" t="str">
            <v>KALTIM SATRIA SAMUDERA, PT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O1415" t="str">
            <v>POS NERACA</v>
          </cell>
          <cell r="R1415">
            <v>141308</v>
          </cell>
          <cell r="S1415">
            <v>0</v>
          </cell>
          <cell r="T1415">
            <v>1413084</v>
          </cell>
          <cell r="V1415" t="str">
            <v>KIE 00762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E1415" t="str">
            <v>L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G1416" t="str">
            <v>K048</v>
          </cell>
          <cell r="H1416" t="str">
            <v>KALTIM SATRIA SAMUDERA, PT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O1416" t="str">
            <v>POS NERACA</v>
          </cell>
          <cell r="R1416">
            <v>0</v>
          </cell>
          <cell r="S1416">
            <v>141308</v>
          </cell>
          <cell r="T1416">
            <v>1413084</v>
          </cell>
          <cell r="V1416" t="str">
            <v>KIE 00762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E1416" t="str">
            <v>L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G1417" t="str">
            <v>K048</v>
          </cell>
          <cell r="H1417" t="str">
            <v>KALTIM SATRIA SAMUDERA, PT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O1417" t="str">
            <v>POS NERACA</v>
          </cell>
          <cell r="R1417">
            <v>0</v>
          </cell>
          <cell r="S1417">
            <v>1054978</v>
          </cell>
          <cell r="T1417">
            <v>1054978</v>
          </cell>
          <cell r="V1417" t="str">
            <v>KIE 00762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E1417" t="str">
            <v>L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G1418" t="str">
            <v>K048</v>
          </cell>
          <cell r="H1418" t="str">
            <v>KALTIM SATRIA SAMUDERA, PT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O1418" t="str">
            <v>UNIT BATCHING PLANT</v>
          </cell>
          <cell r="R1418">
            <v>1054978</v>
          </cell>
          <cell r="S1418">
            <v>0</v>
          </cell>
          <cell r="T1418">
            <v>1054978</v>
          </cell>
          <cell r="V1418" t="str">
            <v>KIE 00762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E1418" t="str">
            <v>L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G1419" t="str">
            <v>K048</v>
          </cell>
          <cell r="H1419" t="str">
            <v>KALTIM SATRIA SAMUDERA, PT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O1419" t="str">
            <v>POS NERACA</v>
          </cell>
          <cell r="R1419">
            <v>105498</v>
          </cell>
          <cell r="S1419">
            <v>0</v>
          </cell>
          <cell r="T1419">
            <v>1054978</v>
          </cell>
          <cell r="V1419" t="str">
            <v>KIE 00762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E1419" t="str">
            <v>L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G1420" t="str">
            <v>K048</v>
          </cell>
          <cell r="H1420" t="str">
            <v>KALTIM SATRIA SAMUDERA, PT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O1420" t="str">
            <v>POS NERACA</v>
          </cell>
          <cell r="R1420">
            <v>0</v>
          </cell>
          <cell r="S1420">
            <v>105498</v>
          </cell>
          <cell r="T1420">
            <v>1054978</v>
          </cell>
          <cell r="V1420" t="str">
            <v>KIE 00762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E1420" t="str">
            <v>L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G1421" t="str">
            <v>K027</v>
          </cell>
          <cell r="H1421" t="str">
            <v>KOPERASI KARY.PT.KIE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O1421" t="str">
            <v>POS NERACA</v>
          </cell>
          <cell r="R1421">
            <v>0</v>
          </cell>
          <cell r="S1421">
            <v>4241525</v>
          </cell>
          <cell r="T1421">
            <v>4241525</v>
          </cell>
          <cell r="V1421" t="str">
            <v>KIE 00762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E1421" t="str">
            <v>L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G1422" t="str">
            <v>K027</v>
          </cell>
          <cell r="H1422" t="str">
            <v>KOPERASI KARY.PT.KIE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O1422" t="str">
            <v>POS NERACA</v>
          </cell>
          <cell r="R1422">
            <v>4241525</v>
          </cell>
          <cell r="S1422">
            <v>0</v>
          </cell>
          <cell r="T1422">
            <v>4241525</v>
          </cell>
          <cell r="V1422" t="str">
            <v>KIE 00762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E1422" t="str">
            <v>L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G1423" t="str">
            <v>K027</v>
          </cell>
          <cell r="H1423" t="str">
            <v>KOPERASI KARY.PT.KIE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O1423" t="str">
            <v>POS NERACA</v>
          </cell>
          <cell r="R1423">
            <v>0</v>
          </cell>
          <cell r="S1423">
            <v>91743690</v>
          </cell>
          <cell r="T1423">
            <v>91743690</v>
          </cell>
          <cell r="V1423" t="str">
            <v>KIE 00762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E1423" t="str">
            <v>L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G1424" t="str">
            <v>K027</v>
          </cell>
          <cell r="H1424" t="str">
            <v>KOPERASI KARY.PT.KIE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O1424" t="str">
            <v>POS NERACA</v>
          </cell>
          <cell r="R1424">
            <v>171723690</v>
          </cell>
          <cell r="S1424">
            <v>0</v>
          </cell>
          <cell r="T1424">
            <v>91743690</v>
          </cell>
          <cell r="V1424" t="str">
            <v>KIE 00762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E1424" t="str">
            <v>L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G1425" t="str">
            <v>K027</v>
          </cell>
          <cell r="H1425" t="str">
            <v>KOPERASI KARY.PT.KIE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O1425" t="str">
            <v>POS NERACA</v>
          </cell>
          <cell r="R1425">
            <v>17172369</v>
          </cell>
          <cell r="S1425">
            <v>0</v>
          </cell>
          <cell r="T1425">
            <v>91743690</v>
          </cell>
          <cell r="V1425" t="str">
            <v>KIE 00762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E1425" t="str">
            <v>L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G1426" t="str">
            <v>K027</v>
          </cell>
          <cell r="H1426" t="str">
            <v>KOPERASI KARY.PT.KIE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O1426" t="str">
            <v>POS NERACA</v>
          </cell>
          <cell r="R1426">
            <v>0</v>
          </cell>
          <cell r="S1426">
            <v>17172369</v>
          </cell>
          <cell r="T1426">
            <v>91743690</v>
          </cell>
          <cell r="V1426" t="str">
            <v>KIE 00762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E1426" t="str">
            <v>L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G1427" t="str">
            <v>K027</v>
          </cell>
          <cell r="H1427" t="str">
            <v>KOPERASI KARY.PT.KIE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O1427" t="str">
            <v>POS NERACA</v>
          </cell>
          <cell r="R1427">
            <v>0</v>
          </cell>
          <cell r="S1427">
            <v>79980000</v>
          </cell>
          <cell r="T1427">
            <v>91743690</v>
          </cell>
          <cell r="V1427" t="str">
            <v>KIE 00762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E1427" t="str">
            <v>L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G1428" t="str">
            <v>K016</v>
          </cell>
          <cell r="H1428" t="str">
            <v>KALTIM ADVENTURE, PT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O1428" t="str">
            <v>POS NERACA</v>
          </cell>
          <cell r="R1428">
            <v>0</v>
          </cell>
          <cell r="S1428">
            <v>3911503</v>
          </cell>
          <cell r="T1428">
            <v>3911503</v>
          </cell>
          <cell r="V1428" t="str">
            <v>KIE 00762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E1428" t="str">
            <v>L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G1429" t="str">
            <v>K016</v>
          </cell>
          <cell r="H1429" t="str">
            <v>KALTIM ADVENTURE, PT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O1429" t="str">
            <v>POS NERACA</v>
          </cell>
          <cell r="R1429">
            <v>1173215</v>
          </cell>
          <cell r="S1429">
            <v>0</v>
          </cell>
          <cell r="T1429">
            <v>3911503</v>
          </cell>
          <cell r="V1429" t="str">
            <v>KIE 00762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E1429" t="str">
            <v>L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G1430" t="str">
            <v>K016</v>
          </cell>
          <cell r="H1430" t="str">
            <v>KALTIM ADVENTURE, PT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O1430" t="str">
            <v>DIV. KEUANGAN &amp; KOMERSIL</v>
          </cell>
          <cell r="R1430">
            <v>912763</v>
          </cell>
          <cell r="S1430">
            <v>0</v>
          </cell>
          <cell r="T1430">
            <v>3911503</v>
          </cell>
          <cell r="V1430" t="str">
            <v>KIE 00762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E1430" t="str">
            <v>L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G1431" t="str">
            <v>K016</v>
          </cell>
          <cell r="H1431" t="str">
            <v>KALTIM ADVENTURE, PT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O1431" t="str">
            <v>SEKRETARIAT</v>
          </cell>
          <cell r="R1431">
            <v>1825525</v>
          </cell>
          <cell r="S1431">
            <v>0</v>
          </cell>
          <cell r="T1431">
            <v>3911503</v>
          </cell>
          <cell r="V1431" t="str">
            <v>KIE 00762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E1431" t="str">
            <v>L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G1432" t="str">
            <v>K045</v>
          </cell>
          <cell r="H1432" t="str">
            <v>KALINDO ETAM, PT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O1432" t="str">
            <v>POS NERACA</v>
          </cell>
          <cell r="R1432">
            <v>0</v>
          </cell>
          <cell r="S1432">
            <v>67500000</v>
          </cell>
          <cell r="T1432">
            <v>1892110</v>
          </cell>
          <cell r="V1432" t="str">
            <v>KIE 00762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E1432" t="str">
            <v>L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G1433" t="str">
            <v>K045</v>
          </cell>
          <cell r="H1433" t="str">
            <v>KALINDO ETAM, PT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O1433" t="str">
            <v>POS NERACA</v>
          </cell>
          <cell r="R1433">
            <v>67500000</v>
          </cell>
          <cell r="S1433">
            <v>0</v>
          </cell>
          <cell r="T1433">
            <v>1892110</v>
          </cell>
          <cell r="V1433" t="str">
            <v>KIE 00762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E1433" t="str">
            <v>L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G1434" t="str">
            <v>K045</v>
          </cell>
          <cell r="H1434" t="str">
            <v>KALINDO ETAM, PT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O1434" t="str">
            <v>POS NERACA</v>
          </cell>
          <cell r="R1434">
            <v>6750000</v>
          </cell>
          <cell r="S1434">
            <v>0</v>
          </cell>
          <cell r="T1434">
            <v>1892110</v>
          </cell>
          <cell r="V1434" t="str">
            <v>KIE 00762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E1434" t="str">
            <v>L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G1435" t="str">
            <v>K045</v>
          </cell>
          <cell r="H1435" t="str">
            <v>KALINDO ETAM, PT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O1435" t="str">
            <v>POS NERACA</v>
          </cell>
          <cell r="R1435">
            <v>0</v>
          </cell>
          <cell r="S1435">
            <v>6750000</v>
          </cell>
          <cell r="T1435">
            <v>1892110</v>
          </cell>
          <cell r="V1435" t="str">
            <v>KIE 00762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E1435" t="str">
            <v>L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G1436" t="str">
            <v>A004</v>
          </cell>
          <cell r="H1436" t="str">
            <v>ASURANSI TENAGA KERJA, PT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O1436" t="str">
            <v>POS NERACA</v>
          </cell>
          <cell r="R1436">
            <v>0</v>
          </cell>
          <cell r="S1436">
            <v>5131995</v>
          </cell>
          <cell r="T1436">
            <v>5131995</v>
          </cell>
          <cell r="V1436" t="str">
            <v>BT 562167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E1436" t="str">
            <v>L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G1437" t="str">
            <v>A004</v>
          </cell>
          <cell r="H1437" t="str">
            <v>ASURANSI TENAGA KERJA, PT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O1437" t="str">
            <v>DIV. UMUM</v>
          </cell>
          <cell r="R1437">
            <v>4372916</v>
          </cell>
          <cell r="S1437">
            <v>0</v>
          </cell>
          <cell r="T1437">
            <v>5131995</v>
          </cell>
          <cell r="V1437" t="str">
            <v>BT 562167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E1437" t="str">
            <v>L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G1438" t="str">
            <v>A004</v>
          </cell>
          <cell r="H1438" t="str">
            <v>ASURANSI TENAGA KERJA, PT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O1438" t="str">
            <v>POS NERACA</v>
          </cell>
          <cell r="R1438">
            <v>759079</v>
          </cell>
          <cell r="S1438">
            <v>0</v>
          </cell>
          <cell r="T1438">
            <v>5131995</v>
          </cell>
          <cell r="V1438" t="str">
            <v>BT 562167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E1438" t="str">
            <v>L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G1439" t="str">
            <v>KK-0072</v>
          </cell>
          <cell r="H1439" t="str">
            <v>S U G E N G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O1439" t="str">
            <v>POS NERACA</v>
          </cell>
          <cell r="R1439">
            <v>0</v>
          </cell>
          <cell r="S1439">
            <v>597500</v>
          </cell>
          <cell r="T1439">
            <v>597500</v>
          </cell>
          <cell r="V1439" t="str">
            <v>KIE 00760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E1439" t="str">
            <v>L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G1440" t="str">
            <v>KK-0072</v>
          </cell>
          <cell r="H1440" t="str">
            <v>S U G E N G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O1440" t="str">
            <v>POS NERACA</v>
          </cell>
          <cell r="R1440">
            <v>597500</v>
          </cell>
          <cell r="S1440">
            <v>0</v>
          </cell>
          <cell r="T1440">
            <v>597500</v>
          </cell>
          <cell r="V1440" t="str">
            <v>KIE 00760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E1440" t="str">
            <v>L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G1441" t="str">
            <v>KK-0075</v>
          </cell>
          <cell r="H1441" t="str">
            <v>B A I A Q I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O1441" t="str">
            <v>POS NERACA</v>
          </cell>
          <cell r="R1441">
            <v>0</v>
          </cell>
          <cell r="S1441">
            <v>320000</v>
          </cell>
          <cell r="T1441">
            <v>320000</v>
          </cell>
          <cell r="V1441" t="str">
            <v>KIE 00760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E1441" t="str">
            <v>L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G1442" t="str">
            <v>KK-0075</v>
          </cell>
          <cell r="H1442" t="str">
            <v>B A I A Q I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O1442" t="str">
            <v>POS NERACA</v>
          </cell>
          <cell r="R1442">
            <v>320000</v>
          </cell>
          <cell r="S1442">
            <v>0</v>
          </cell>
          <cell r="T1442">
            <v>320000</v>
          </cell>
          <cell r="V1442" t="str">
            <v>KIE 00760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E1442" t="str">
            <v>L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G1443" t="str">
            <v>K026</v>
          </cell>
          <cell r="H1443" t="str">
            <v>KANTOR PELAYANAN PAJAK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O1443" t="str">
            <v>POS NERACA</v>
          </cell>
          <cell r="R1443">
            <v>0</v>
          </cell>
          <cell r="S1443">
            <v>32644142</v>
          </cell>
          <cell r="T1443">
            <v>32644142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E1443" t="str">
            <v>L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G1444" t="str">
            <v>K026</v>
          </cell>
          <cell r="H1444" t="str">
            <v>KANTOR PELAYANAN PAJAK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O1444" t="str">
            <v>POS NERACA</v>
          </cell>
          <cell r="R1444">
            <v>28817544</v>
          </cell>
          <cell r="S1444">
            <v>0</v>
          </cell>
          <cell r="T1444">
            <v>32644142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E1444" t="str">
            <v>L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G1445" t="str">
            <v>K026</v>
          </cell>
          <cell r="H1445" t="str">
            <v>KANTOR PELAYANAN PAJAK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O1445" t="str">
            <v>POS NERACA</v>
          </cell>
          <cell r="R1445">
            <v>1684310</v>
          </cell>
          <cell r="S1445">
            <v>0</v>
          </cell>
          <cell r="T1445">
            <v>32644142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E1445" t="str">
            <v>L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G1446" t="str">
            <v>K026</v>
          </cell>
          <cell r="H1446" t="str">
            <v>KANTOR PELAYANAN PAJAK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O1446" t="str">
            <v>POS NERACA</v>
          </cell>
          <cell r="R1446">
            <v>960000</v>
          </cell>
          <cell r="S1446">
            <v>0</v>
          </cell>
          <cell r="T1446">
            <v>32644142</v>
          </cell>
          <cell r="V1446" t="str">
            <v>CDU 870454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E1446" t="str">
            <v>L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G1447" t="str">
            <v>K026</v>
          </cell>
          <cell r="H1447" t="str">
            <v>KANTOR PELAYANAN PAJAK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O1447" t="str">
            <v>POS NERACA</v>
          </cell>
          <cell r="R1447">
            <v>196000</v>
          </cell>
          <cell r="S1447">
            <v>0</v>
          </cell>
          <cell r="T1447">
            <v>32644142</v>
          </cell>
          <cell r="V1447" t="str">
            <v>CDU 870454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E1447" t="str">
            <v>L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G1448" t="str">
            <v>K026</v>
          </cell>
          <cell r="H1448" t="str">
            <v>KANTOR PELAYANAN PAJAK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O1448" t="str">
            <v>POS NERACA</v>
          </cell>
          <cell r="R1448">
            <v>986288</v>
          </cell>
          <cell r="S1448">
            <v>0</v>
          </cell>
          <cell r="T1448">
            <v>32644142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E1448" t="str">
            <v>L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G1449" t="str">
            <v>K027</v>
          </cell>
          <cell r="H1449" t="str">
            <v>KOPERASI KARY.PT.KIE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O1449" t="str">
            <v>POS NERACA</v>
          </cell>
          <cell r="R1449">
            <v>0</v>
          </cell>
          <cell r="S1449">
            <v>2940000</v>
          </cell>
          <cell r="T1449">
            <v>2940000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E1449" t="str">
            <v>L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G1450" t="str">
            <v>K027</v>
          </cell>
          <cell r="H1450" t="str">
            <v>KOPERASI KARY.PT.KIE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O1450" t="str">
            <v>POS NERACA</v>
          </cell>
          <cell r="R1450">
            <v>2940000</v>
          </cell>
          <cell r="S1450">
            <v>0</v>
          </cell>
          <cell r="T1450">
            <v>2940000</v>
          </cell>
          <cell r="V1450" t="str">
            <v>CDU 870455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E1450" t="str">
            <v>L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G1451" t="str">
            <v>K027</v>
          </cell>
          <cell r="H1451" t="str">
            <v>KOPERASI KARY.PT.KIE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O1451" t="str">
            <v>UNIT BATCHING PLANT</v>
          </cell>
          <cell r="R1451">
            <v>294000</v>
          </cell>
          <cell r="S1451">
            <v>0</v>
          </cell>
          <cell r="T1451">
            <v>2940000</v>
          </cell>
          <cell r="V1451" t="str">
            <v>CDU 870455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E1451" t="str">
            <v>L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G1452" t="str">
            <v>K027</v>
          </cell>
          <cell r="H1452" t="str">
            <v>KOPERASI KARY.PT.KIE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O1452" t="str">
            <v>POS NERACA</v>
          </cell>
          <cell r="R1452">
            <v>0</v>
          </cell>
          <cell r="S1452">
            <v>294000</v>
          </cell>
          <cell r="T1452">
            <v>2940000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E1452" t="str">
            <v>L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G1453" t="str">
            <v>8602714</v>
          </cell>
          <cell r="H1453" t="str">
            <v>ALI HERNOWO, SH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O1453" t="str">
            <v>POS NERACA</v>
          </cell>
          <cell r="R1453">
            <v>0</v>
          </cell>
          <cell r="S1453">
            <v>5214800</v>
          </cell>
          <cell r="T1453">
            <v>5214800</v>
          </cell>
          <cell r="V1453" t="str">
            <v>KIE 00760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E1453" t="str">
            <v>L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G1454" t="str">
            <v>8602714</v>
          </cell>
          <cell r="H1454" t="str">
            <v>ALI HERNOWO, SH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O1454" t="str">
            <v>POS NERACA</v>
          </cell>
          <cell r="R1454">
            <v>5214800</v>
          </cell>
          <cell r="S1454">
            <v>0</v>
          </cell>
          <cell r="T1454">
            <v>5214800</v>
          </cell>
          <cell r="V1454" t="str">
            <v>KIE 00760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E1454" t="str">
            <v>L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G1455" t="str">
            <v>S045</v>
          </cell>
          <cell r="H1455" t="str">
            <v>SEPKAR KIE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O1455" t="str">
            <v>POS NERACA</v>
          </cell>
          <cell r="R1455">
            <v>0</v>
          </cell>
          <cell r="S1455">
            <v>122000</v>
          </cell>
          <cell r="T1455">
            <v>122000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E1455" t="str">
            <v>L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G1456" t="str">
            <v>S045</v>
          </cell>
          <cell r="H1456" t="str">
            <v>SEPKAR KIE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O1456" t="str">
            <v>POS NERACA</v>
          </cell>
          <cell r="R1456">
            <v>122000</v>
          </cell>
          <cell r="S1456">
            <v>0</v>
          </cell>
          <cell r="T1456">
            <v>122000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E1456" t="str">
            <v>L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G1457" t="str">
            <v>U009</v>
          </cell>
          <cell r="H1457" t="str">
            <v>UD. MUMPUNI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O1457" t="str">
            <v>POS NERACA</v>
          </cell>
          <cell r="R1457">
            <v>0</v>
          </cell>
          <cell r="S1457">
            <v>660000</v>
          </cell>
          <cell r="T1457">
            <v>660000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E1457" t="str">
            <v>L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G1458" t="str">
            <v>U009</v>
          </cell>
          <cell r="H1458" t="str">
            <v>UD. MUMPUNI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O1458" t="str">
            <v>PERDAGANGAN</v>
          </cell>
          <cell r="R1458">
            <v>600000</v>
          </cell>
          <cell r="S1458">
            <v>0</v>
          </cell>
          <cell r="T1458">
            <v>660000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E1458" t="str">
            <v>L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G1459" t="str">
            <v>U009</v>
          </cell>
          <cell r="H1459" t="str">
            <v>UD. MUMPUNI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O1459" t="str">
            <v>POS NERACA</v>
          </cell>
          <cell r="R1459">
            <v>60000</v>
          </cell>
          <cell r="S1459">
            <v>0</v>
          </cell>
          <cell r="T1459">
            <v>660000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E1459" t="str">
            <v>L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G1460" t="str">
            <v>R010</v>
          </cell>
          <cell r="H1460" t="str">
            <v>RASI GEMILANG, CV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O1460" t="str">
            <v>POS NERACA</v>
          </cell>
          <cell r="R1460">
            <v>0</v>
          </cell>
          <cell r="S1460">
            <v>785400</v>
          </cell>
          <cell r="T1460">
            <v>785400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E1460" t="str">
            <v>L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G1461" t="str">
            <v>R010</v>
          </cell>
          <cell r="H1461" t="str">
            <v>RASI GEMILANG, CV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O1461" t="str">
            <v>UNIT WISKIE</v>
          </cell>
          <cell r="R1461">
            <v>714000</v>
          </cell>
          <cell r="S1461">
            <v>0</v>
          </cell>
          <cell r="T1461">
            <v>785400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E1461" t="str">
            <v>L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G1462" t="str">
            <v>R010</v>
          </cell>
          <cell r="H1462" t="str">
            <v>RASI GEMILANG, CV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O1462" t="str">
            <v>POS NERACA</v>
          </cell>
          <cell r="R1462">
            <v>71400</v>
          </cell>
          <cell r="S1462">
            <v>0</v>
          </cell>
          <cell r="T1462">
            <v>785400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E1462" t="str">
            <v>L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G1463" t="str">
            <v>K016</v>
          </cell>
          <cell r="H1463" t="str">
            <v>KALTIM ADVENTURE, PT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O1463" t="str">
            <v>POS NERACA</v>
          </cell>
          <cell r="R1463">
            <v>0</v>
          </cell>
          <cell r="S1463">
            <v>1896900</v>
          </cell>
          <cell r="T1463">
            <v>1896900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E1463" t="str">
            <v>L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G1464" t="str">
            <v>K016</v>
          </cell>
          <cell r="H1464" t="str">
            <v>KALTIM ADVENTURE, PT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O1464" t="str">
            <v>POS NERACA</v>
          </cell>
          <cell r="R1464">
            <v>1896900</v>
          </cell>
          <cell r="S1464">
            <v>0</v>
          </cell>
          <cell r="T1464">
            <v>1896900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E1464" t="str">
            <v>L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G1465" t="str">
            <v>8602714</v>
          </cell>
          <cell r="H1465" t="str">
            <v>ALI HERNOWO, SH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O1465" t="str">
            <v>POS NERACA</v>
          </cell>
          <cell r="R1465">
            <v>0</v>
          </cell>
          <cell r="S1465">
            <v>237500000</v>
          </cell>
          <cell r="T1465">
            <v>237500000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E1465" t="str">
            <v>L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G1466" t="str">
            <v>8602714</v>
          </cell>
          <cell r="H1466" t="str">
            <v>ALI HERNOWO, SH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O1466" t="str">
            <v>POS NERACA</v>
          </cell>
          <cell r="R1466">
            <v>237500000</v>
          </cell>
          <cell r="S1466">
            <v>0</v>
          </cell>
          <cell r="T1466">
            <v>237500000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E1466" t="str">
            <v>L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G1467" t="str">
            <v>9100035</v>
          </cell>
          <cell r="H1467" t="str">
            <v>SUDARMANTO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O1467" t="str">
            <v>POS NERACA</v>
          </cell>
          <cell r="R1467">
            <v>0</v>
          </cell>
          <cell r="S1467">
            <v>990000</v>
          </cell>
          <cell r="T1467">
            <v>990000</v>
          </cell>
          <cell r="V1467" t="str">
            <v>CDU 820151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E1467" t="str">
            <v>L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G1468" t="str">
            <v>9100035</v>
          </cell>
          <cell r="H1468" t="str">
            <v>SUDARMANTO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O1468" t="str">
            <v>POS NERACA</v>
          </cell>
          <cell r="R1468">
            <v>990000</v>
          </cell>
          <cell r="S1468">
            <v>0</v>
          </cell>
          <cell r="T1468">
            <v>990000</v>
          </cell>
          <cell r="V1468" t="str">
            <v>CDU 820151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E1468" t="str">
            <v>L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G1469" t="str">
            <v>8602714</v>
          </cell>
          <cell r="H1469" t="str">
            <v>ALI HERNOWO, SH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O1469" t="str">
            <v>POS NERACA</v>
          </cell>
          <cell r="R1469">
            <v>0</v>
          </cell>
          <cell r="S1469">
            <v>30000000</v>
          </cell>
          <cell r="T1469">
            <v>30000000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E1469" t="str">
            <v>L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G1470" t="str">
            <v>8602714</v>
          </cell>
          <cell r="H1470" t="str">
            <v>ALI HERNOWO, SH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O1470" t="str">
            <v>POS NERACA</v>
          </cell>
          <cell r="R1470">
            <v>30000000</v>
          </cell>
          <cell r="S1470">
            <v>0</v>
          </cell>
          <cell r="T1470">
            <v>30000000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E1470" t="str">
            <v>L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G1471" t="str">
            <v>8301406</v>
          </cell>
          <cell r="H1471" t="str">
            <v>PIUS ENOS ROPA, DRS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O1471" t="str">
            <v>POS NERACA</v>
          </cell>
          <cell r="R1471">
            <v>0</v>
          </cell>
          <cell r="S1471">
            <v>5993344</v>
          </cell>
          <cell r="T1471">
            <v>5993344</v>
          </cell>
          <cell r="V1471" t="str">
            <v>KIE 00761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E1471" t="str">
            <v>L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G1472" t="str">
            <v>8301406</v>
          </cell>
          <cell r="H1472" t="str">
            <v>PIUS ENOS ROPA, DRS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O1472" t="str">
            <v>DIREKSI/DEKOM</v>
          </cell>
          <cell r="R1472">
            <v>7890244</v>
          </cell>
          <cell r="S1472">
            <v>0</v>
          </cell>
          <cell r="T1472">
            <v>5993344</v>
          </cell>
          <cell r="V1472" t="str">
            <v>KIE 00761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E1472" t="str">
            <v>L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G1473" t="str">
            <v>8301406</v>
          </cell>
          <cell r="H1473" t="str">
            <v>PIUS ENOS ROPA, DRS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O1473" t="str">
            <v>POS NERACA</v>
          </cell>
          <cell r="R1473">
            <v>0</v>
          </cell>
          <cell r="S1473">
            <v>1896900</v>
          </cell>
          <cell r="T1473">
            <v>5993344</v>
          </cell>
          <cell r="V1473" t="str">
            <v>KIE 00761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E1473" t="str">
            <v>L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G1474" t="str">
            <v>8502574</v>
          </cell>
          <cell r="H1474" t="str">
            <v>ANGGORO P.Y, IR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O1474" t="str">
            <v>POS NERACA</v>
          </cell>
          <cell r="R1474">
            <v>0</v>
          </cell>
          <cell r="S1474">
            <v>2528622</v>
          </cell>
          <cell r="T1474">
            <v>2528622</v>
          </cell>
          <cell r="V1474" t="str">
            <v>CDU 870452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E1474" t="str">
            <v>L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G1475" t="str">
            <v>8502574</v>
          </cell>
          <cell r="H1475" t="str">
            <v>ANGGORO P.Y, IR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O1475" t="str">
            <v>UNIT BATCHING PLANT</v>
          </cell>
          <cell r="R1475">
            <v>2528622</v>
          </cell>
          <cell r="S1475">
            <v>0</v>
          </cell>
          <cell r="T1475">
            <v>2528622</v>
          </cell>
          <cell r="V1475" t="str">
            <v>CDU 870452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E1475" t="str">
            <v>L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G1476" t="str">
            <v>D029</v>
          </cell>
          <cell r="H1476" t="str">
            <v>DAPAN &amp; T.H.T  PT. KIE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O1476" t="str">
            <v>POS NERACA</v>
          </cell>
          <cell r="R1476">
            <v>0</v>
          </cell>
          <cell r="S1476">
            <v>9033984</v>
          </cell>
          <cell r="T1476">
            <v>9033984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E1476" t="str">
            <v>L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G1477" t="str">
            <v>D029</v>
          </cell>
          <cell r="H1477" t="str">
            <v>DAPAN &amp; T.H.T  PT. KIE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O1477" t="str">
            <v>UNIT BATCHING PLANT</v>
          </cell>
          <cell r="R1477">
            <v>277148</v>
          </cell>
          <cell r="S1477">
            <v>0</v>
          </cell>
          <cell r="T1477">
            <v>9033984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E1477" t="str">
            <v>L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G1478" t="str">
            <v>D029</v>
          </cell>
          <cell r="H1478" t="str">
            <v>DAPAN &amp; T.H.T  PT. KIE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O1478" t="str">
            <v>UNIT WISKIE</v>
          </cell>
          <cell r="R1478">
            <v>173791</v>
          </cell>
          <cell r="S1478">
            <v>0</v>
          </cell>
          <cell r="T1478">
            <v>9033984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E1478" t="str">
            <v>L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G1479" t="str">
            <v>D029</v>
          </cell>
          <cell r="H1479" t="str">
            <v>DAPAN &amp; T.H.T  PT. KIE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O1479" t="str">
            <v>UNIT ALAT BERAT</v>
          </cell>
          <cell r="R1479">
            <v>105325</v>
          </cell>
          <cell r="S1479">
            <v>0</v>
          </cell>
          <cell r="T1479">
            <v>9033984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E1479" t="str">
            <v>L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G1480" t="str">
            <v>D029</v>
          </cell>
          <cell r="H1480" t="str">
            <v>DAPAN &amp; T.H.T  PT. KIE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O1480" t="str">
            <v>LAHAN TANJUNG HARAPAN</v>
          </cell>
          <cell r="R1480">
            <v>382939</v>
          </cell>
          <cell r="S1480">
            <v>0</v>
          </cell>
          <cell r="T1480">
            <v>9033984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E1480" t="str">
            <v>L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G1481" t="str">
            <v>D029</v>
          </cell>
          <cell r="H1481" t="str">
            <v>DAPAN &amp; T.H.T  PT. KIE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O1481" t="str">
            <v>DIVISI TEKNIK</v>
          </cell>
          <cell r="R1481">
            <v>48052</v>
          </cell>
          <cell r="S1481">
            <v>0</v>
          </cell>
          <cell r="T1481">
            <v>9033984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E1481" t="str">
            <v>L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G1482" t="str">
            <v>D029</v>
          </cell>
          <cell r="H1482" t="str">
            <v>DAPAN &amp; T.H.T  PT. KIE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O1482" t="str">
            <v>DIV. KEUANGAN &amp; KOMERSIL</v>
          </cell>
          <cell r="R1482">
            <v>78998</v>
          </cell>
          <cell r="S1482">
            <v>0</v>
          </cell>
          <cell r="T1482">
            <v>9033984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E1482" t="str">
            <v>L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G1483" t="str">
            <v>D029</v>
          </cell>
          <cell r="H1483" t="str">
            <v>DAPAN &amp; T.H.T  PT. KIE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O1483" t="str">
            <v>DIV. UMUM</v>
          </cell>
          <cell r="R1483">
            <v>439868</v>
          </cell>
          <cell r="S1483">
            <v>0</v>
          </cell>
          <cell r="T1483">
            <v>9033984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E1483" t="str">
            <v>L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G1484" t="str">
            <v>D029</v>
          </cell>
          <cell r="H1484" t="str">
            <v>DAPAN &amp; T.H.T  PT. KIE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O1484" t="str">
            <v>POS NERACA</v>
          </cell>
          <cell r="R1484">
            <v>1505664</v>
          </cell>
          <cell r="S1484">
            <v>0</v>
          </cell>
          <cell r="T1484">
            <v>9033984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E1484" t="str">
            <v>L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G1485" t="str">
            <v>D029</v>
          </cell>
          <cell r="H1485" t="str">
            <v>DAPAN &amp; T.H.T  PT. KIE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O1485" t="str">
            <v>UNIT BATCHING PLANT</v>
          </cell>
          <cell r="R1485">
            <v>831375</v>
          </cell>
          <cell r="S1485">
            <v>0</v>
          </cell>
          <cell r="T1485">
            <v>9033984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E1485" t="str">
            <v>L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G1486" t="str">
            <v>D029</v>
          </cell>
          <cell r="H1486" t="str">
            <v>DAPAN &amp; T.H.T  PT. KIE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O1486" t="str">
            <v>UNIT WISKIE</v>
          </cell>
          <cell r="R1486">
            <v>521374</v>
          </cell>
          <cell r="S1486">
            <v>0</v>
          </cell>
          <cell r="T1486">
            <v>9033984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E1486" t="str">
            <v>L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G1487" t="str">
            <v>D029</v>
          </cell>
          <cell r="H1487" t="str">
            <v>DAPAN &amp; T.H.T  PT. KIE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O1487" t="str">
            <v>UNIT ALAT BERAT</v>
          </cell>
          <cell r="R1487">
            <v>297374</v>
          </cell>
          <cell r="S1487">
            <v>0</v>
          </cell>
          <cell r="T1487">
            <v>9033984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E1487" t="str">
            <v>L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G1488" t="str">
            <v>D029</v>
          </cell>
          <cell r="H1488" t="str">
            <v>DAPAN &amp; T.H.T  PT. KIE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O1488" t="str">
            <v>LAHAN TANJUNG HARAPAN</v>
          </cell>
          <cell r="R1488">
            <v>1148820</v>
          </cell>
          <cell r="S1488">
            <v>0</v>
          </cell>
          <cell r="T1488">
            <v>9033984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E1488" t="str">
            <v>L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G1489" t="str">
            <v>D029</v>
          </cell>
          <cell r="H1489" t="str">
            <v>DAPAN &amp; T.H.T  PT. KIE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O1489" t="str">
            <v>DIVISI TEKNIK</v>
          </cell>
          <cell r="R1489">
            <v>144155</v>
          </cell>
          <cell r="S1489">
            <v>0</v>
          </cell>
          <cell r="T1489">
            <v>9033984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E1489" t="str">
            <v>L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G1490" t="str">
            <v>D029</v>
          </cell>
          <cell r="H1490" t="str">
            <v>DAPAN &amp; T.H.T  PT. KIE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O1490" t="str">
            <v>DIV. KEUANGAN &amp; KOMERSIL</v>
          </cell>
          <cell r="R1490">
            <v>236993</v>
          </cell>
          <cell r="S1490">
            <v>0</v>
          </cell>
          <cell r="T1490">
            <v>9033984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E1490" t="str">
            <v>L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G1491" t="str">
            <v>D029</v>
          </cell>
          <cell r="H1491" t="str">
            <v>DAPAN &amp; T.H.T  PT. KIE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O1491" t="str">
            <v>DIV. UMUM</v>
          </cell>
          <cell r="R1491">
            <v>1336444</v>
          </cell>
          <cell r="S1491">
            <v>0</v>
          </cell>
          <cell r="T1491">
            <v>9033984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E1491" t="str">
            <v>L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G1492" t="str">
            <v>D029</v>
          </cell>
          <cell r="H1492" t="str">
            <v>DAPAN &amp; T.H.T  PT. KIE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O1492" t="str">
            <v>POS NERACA</v>
          </cell>
          <cell r="R1492">
            <v>1505664</v>
          </cell>
          <cell r="S1492">
            <v>0</v>
          </cell>
          <cell r="T1492">
            <v>9033984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E1492" t="str">
            <v>L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G1493" t="str">
            <v>D029</v>
          </cell>
          <cell r="H1493" t="str">
            <v>DAPAN &amp; T.H.T  PT. KIE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O1493" t="str">
            <v>POS NERACA</v>
          </cell>
          <cell r="R1493">
            <v>0</v>
          </cell>
          <cell r="S1493">
            <v>292788</v>
          </cell>
          <cell r="T1493">
            <v>292788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E1493" t="str">
            <v>L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G1494" t="str">
            <v>D029</v>
          </cell>
          <cell r="H1494" t="str">
            <v>DAPAN &amp; T.H.T  PT. KIE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O1494" t="str">
            <v>DIV. KEUANGAN &amp; KOMERSIL</v>
          </cell>
          <cell r="R1494">
            <v>48798</v>
          </cell>
          <cell r="S1494">
            <v>0</v>
          </cell>
          <cell r="T1494">
            <v>292788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E1494" t="str">
            <v>L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G1495" t="str">
            <v>D029</v>
          </cell>
          <cell r="H1495" t="str">
            <v>DAPAN &amp; T.H.T  PT. KIE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O1495" t="str">
            <v>POS NERACA</v>
          </cell>
          <cell r="R1495">
            <v>48798</v>
          </cell>
          <cell r="S1495">
            <v>0</v>
          </cell>
          <cell r="T1495">
            <v>292788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E1495" t="str">
            <v>L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G1496" t="str">
            <v>D029</v>
          </cell>
          <cell r="H1496" t="str">
            <v>DAPAN &amp; T.H.T  PT. KIE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O1496" t="str">
            <v>DIV. KEUANGAN &amp; KOMERSIL</v>
          </cell>
          <cell r="R1496">
            <v>146394</v>
          </cell>
          <cell r="S1496">
            <v>0</v>
          </cell>
          <cell r="T1496">
            <v>292788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E1496" t="str">
            <v>L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G1497" t="str">
            <v>D029</v>
          </cell>
          <cell r="H1497" t="str">
            <v>DAPAN &amp; T.H.T  PT. KIE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O1497" t="str">
            <v>POS NERACA</v>
          </cell>
          <cell r="R1497">
            <v>48798</v>
          </cell>
          <cell r="S1497">
            <v>0</v>
          </cell>
          <cell r="T1497">
            <v>292788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E1497" t="str">
            <v>L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E1498">
            <v>37280</v>
          </cell>
          <cell r="G1498" t="str">
            <v>K027</v>
          </cell>
          <cell r="H1498" t="str">
            <v>KOPERASI KARY.PT.KIE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O1498" t="str">
            <v>POS NERACA</v>
          </cell>
          <cell r="R1498">
            <v>0</v>
          </cell>
          <cell r="S1498">
            <v>5464786</v>
          </cell>
          <cell r="Y1498">
            <v>37280</v>
          </cell>
          <cell r="Z1498" t="str">
            <v>PEMBAYARAN PESANGON TENAGA KERJA PERBANTUAN DARI KOPKAR KIE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G1499" t="str">
            <v>K027</v>
          </cell>
          <cell r="H1499" t="str">
            <v>KOPERASI KARY.PT.KIE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O1499" t="str">
            <v>POS NERACA</v>
          </cell>
          <cell r="R1499">
            <v>5567786</v>
          </cell>
          <cell r="S1499">
            <v>0</v>
          </cell>
          <cell r="Y1499">
            <v>37280</v>
          </cell>
          <cell r="Z1499" t="str">
            <v>PEMBAYARAN PESANGON TENAGA KERJA PERBANTUAN DARI KOPKAR KIE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G1500" t="str">
            <v>K027</v>
          </cell>
          <cell r="H1500" t="str">
            <v>KOPERASI KARY.PT.KIE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O1500" t="str">
            <v>DIV. UMUM</v>
          </cell>
          <cell r="R1500">
            <v>0</v>
          </cell>
          <cell r="S1500">
            <v>103000</v>
          </cell>
          <cell r="Y1500">
            <v>37280</v>
          </cell>
          <cell r="Z1500" t="str">
            <v>PEMBAYARAN PESANGON TENAGA KERJA PERBANTUAN DARI KOPKAR KIE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G1501" t="str">
            <v>9200073</v>
          </cell>
          <cell r="H1501" t="str">
            <v>DJOKO SUSILO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O1501" t="str">
            <v>POS NERACA</v>
          </cell>
          <cell r="R1501">
            <v>0</v>
          </cell>
          <cell r="S1501">
            <v>1892110</v>
          </cell>
          <cell r="T1501">
            <v>1892110</v>
          </cell>
          <cell r="V1501" t="str">
            <v>KIE 00762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E1501" t="str">
            <v>L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G1502" t="str">
            <v>9200073</v>
          </cell>
          <cell r="H1502" t="str">
            <v>DJOKO SUSILO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O1502" t="str">
            <v>BAG. PERENCANAAN &amp; LINGKUNGAN</v>
          </cell>
          <cell r="R1502">
            <v>140000</v>
          </cell>
          <cell r="S1502">
            <v>0</v>
          </cell>
          <cell r="T1502">
            <v>1892110</v>
          </cell>
          <cell r="V1502" t="str">
            <v>KIE 00762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E1502" t="str">
            <v>L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G1503" t="str">
            <v>9200073</v>
          </cell>
          <cell r="H1503" t="str">
            <v>DJOKO SUSILO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O1503" t="str">
            <v>SEKRETARIAT</v>
          </cell>
          <cell r="R1503">
            <v>180000</v>
          </cell>
          <cell r="S1503">
            <v>0</v>
          </cell>
          <cell r="T1503">
            <v>1892110</v>
          </cell>
          <cell r="V1503" t="str">
            <v>KIE 00762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E1503" t="str">
            <v>L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G1504" t="str">
            <v>9200073</v>
          </cell>
          <cell r="H1504" t="str">
            <v>DJOKO SUSILO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O1504" t="str">
            <v>DIREKSI/DEKOM</v>
          </cell>
          <cell r="R1504">
            <v>19200</v>
          </cell>
          <cell r="S1504">
            <v>0</v>
          </cell>
          <cell r="T1504">
            <v>1892110</v>
          </cell>
          <cell r="V1504" t="str">
            <v>KIE 00762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E1504" t="str">
            <v>L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G1505" t="str">
            <v>9200073</v>
          </cell>
          <cell r="H1505" t="str">
            <v>DJOKO SUSILO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O1505" t="str">
            <v>HUKUM &amp; PERIJINAN</v>
          </cell>
          <cell r="R1505">
            <v>25000</v>
          </cell>
          <cell r="S1505">
            <v>0</v>
          </cell>
          <cell r="T1505">
            <v>1892110</v>
          </cell>
          <cell r="V1505" t="str">
            <v>KIE 00762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E1505" t="str">
            <v>L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G1506" t="str">
            <v>9200073</v>
          </cell>
          <cell r="H1506" t="str">
            <v>DJOKO SUSILO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O1506" t="str">
            <v>UNIT BATCHING PLANT</v>
          </cell>
          <cell r="R1506">
            <v>39500</v>
          </cell>
          <cell r="S1506">
            <v>0</v>
          </cell>
          <cell r="T1506">
            <v>1892110</v>
          </cell>
          <cell r="V1506" t="str">
            <v>KIE 00762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E1506" t="str">
            <v>L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G1507" t="str">
            <v>9200073</v>
          </cell>
          <cell r="H1507" t="str">
            <v>DJOKO SUSILO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O1507" t="str">
            <v>BAGIAN UMUM</v>
          </cell>
          <cell r="R1507">
            <v>80000</v>
          </cell>
          <cell r="S1507">
            <v>0</v>
          </cell>
          <cell r="T1507">
            <v>1892110</v>
          </cell>
          <cell r="V1507" t="str">
            <v>KIE 00762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E1507" t="str">
            <v>L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G1508" t="str">
            <v>9200073</v>
          </cell>
          <cell r="H1508" t="str">
            <v>DJOKO SUSILO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O1508" t="str">
            <v>POS NERACA</v>
          </cell>
          <cell r="R1508">
            <v>48410</v>
          </cell>
          <cell r="S1508">
            <v>0</v>
          </cell>
          <cell r="T1508">
            <v>1892110</v>
          </cell>
          <cell r="V1508" t="str">
            <v>KIE 00762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E1508" t="str">
            <v>L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G1509" t="str">
            <v>9200073</v>
          </cell>
          <cell r="H1509" t="str">
            <v>DJOKO SUSILO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O1509" t="str">
            <v>UNIT WISKIE</v>
          </cell>
          <cell r="R1509">
            <v>30000</v>
          </cell>
          <cell r="S1509">
            <v>0</v>
          </cell>
          <cell r="T1509">
            <v>1892110</v>
          </cell>
          <cell r="V1509" t="str">
            <v>KIE 00762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E1509" t="str">
            <v>L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G1510" t="str">
            <v>9200073</v>
          </cell>
          <cell r="H1510" t="str">
            <v>DJOKO SUSILO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O1510" t="str">
            <v>DIREKSI/DEKOM</v>
          </cell>
          <cell r="R1510">
            <v>10000</v>
          </cell>
          <cell r="S1510">
            <v>0</v>
          </cell>
          <cell r="T1510">
            <v>1892110</v>
          </cell>
          <cell r="V1510" t="str">
            <v>KIE 00762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E1510" t="str">
            <v>L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G1511" t="str">
            <v>9200073</v>
          </cell>
          <cell r="H1511" t="str">
            <v>DJOKO SUSILO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O1511" t="str">
            <v>UNIT WISKIE</v>
          </cell>
          <cell r="R1511">
            <v>25000</v>
          </cell>
          <cell r="S1511">
            <v>0</v>
          </cell>
          <cell r="T1511">
            <v>1892110</v>
          </cell>
          <cell r="V1511" t="str">
            <v>KIE 00762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E1511" t="str">
            <v>L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G1512" t="str">
            <v>9200073</v>
          </cell>
          <cell r="H1512" t="str">
            <v>DJOKO SUSILO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O1512" t="str">
            <v>PEMBELIAN</v>
          </cell>
          <cell r="R1512">
            <v>125000</v>
          </cell>
          <cell r="S1512">
            <v>0</v>
          </cell>
          <cell r="T1512">
            <v>1892110</v>
          </cell>
          <cell r="V1512" t="str">
            <v>KIE 00762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E1512" t="str">
            <v>L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G1513" t="str">
            <v>9200073</v>
          </cell>
          <cell r="H1513" t="str">
            <v>DJOKO SUSILO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O1513" t="str">
            <v>UNIT BATCHING PLANT</v>
          </cell>
          <cell r="R1513">
            <v>135000</v>
          </cell>
          <cell r="S1513">
            <v>0</v>
          </cell>
          <cell r="T1513">
            <v>1892110</v>
          </cell>
          <cell r="V1513" t="str">
            <v>KIE 00762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E1513" t="str">
            <v>L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G1514" t="str">
            <v>9200073</v>
          </cell>
          <cell r="H1514" t="str">
            <v>DJOKO SUSILO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O1514" t="str">
            <v>LAHAN TANJUNG HARAPAN</v>
          </cell>
          <cell r="R1514">
            <v>95000</v>
          </cell>
          <cell r="S1514">
            <v>0</v>
          </cell>
          <cell r="T1514">
            <v>1892110</v>
          </cell>
          <cell r="V1514" t="str">
            <v>KIE 00762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E1514" t="str">
            <v>L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G1515" t="str">
            <v>9200073</v>
          </cell>
          <cell r="H1515" t="str">
            <v>DJOKO SUSILO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O1515" t="str">
            <v>UNIT ALAT BERAT</v>
          </cell>
          <cell r="R1515">
            <v>200000</v>
          </cell>
          <cell r="S1515">
            <v>0</v>
          </cell>
          <cell r="T1515">
            <v>1892110</v>
          </cell>
          <cell r="V1515" t="str">
            <v>KIE 00762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E1515" t="str">
            <v>L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G1516" t="str">
            <v>9200073</v>
          </cell>
          <cell r="H1516" t="str">
            <v>DJOKO SUSILO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O1516" t="str">
            <v>HUKUM &amp; PERIJINAN</v>
          </cell>
          <cell r="R1516">
            <v>130000</v>
          </cell>
          <cell r="S1516">
            <v>0</v>
          </cell>
          <cell r="T1516">
            <v>1892110</v>
          </cell>
          <cell r="V1516" t="str">
            <v>KIE 00762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E1516" t="str">
            <v>L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G1517" t="str">
            <v>9200073</v>
          </cell>
          <cell r="H1517" t="str">
            <v>DJOKO SUSILO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O1517" t="str">
            <v>UNIT BATCHING PLANT</v>
          </cell>
          <cell r="R1517">
            <v>25000</v>
          </cell>
          <cell r="S1517">
            <v>0</v>
          </cell>
          <cell r="T1517">
            <v>1892110</v>
          </cell>
          <cell r="V1517" t="str">
            <v>KIE 00762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E1517" t="str">
            <v>L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G1518" t="str">
            <v>9200073</v>
          </cell>
          <cell r="H1518" t="str">
            <v>DJOKO SUSILO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O1518" t="str">
            <v>UNIT BATCHING PLANT</v>
          </cell>
          <cell r="R1518">
            <v>90000</v>
          </cell>
          <cell r="S1518">
            <v>0</v>
          </cell>
          <cell r="T1518">
            <v>1892110</v>
          </cell>
          <cell r="V1518" t="str">
            <v>KIE 00762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E1518" t="str">
            <v>L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G1519" t="str">
            <v>9200073</v>
          </cell>
          <cell r="H1519" t="str">
            <v>DJOKO SUSILO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O1519" t="str">
            <v>BAGIAN KEUGAR</v>
          </cell>
          <cell r="R1519">
            <v>15000</v>
          </cell>
          <cell r="S1519">
            <v>0</v>
          </cell>
          <cell r="T1519">
            <v>1892110</v>
          </cell>
          <cell r="V1519" t="str">
            <v>KIE 00762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E1519" t="str">
            <v>L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G1520" t="str">
            <v>9200073</v>
          </cell>
          <cell r="H1520" t="str">
            <v>DJOKO SUSILO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O1520" t="str">
            <v>BAGIAN UMUM</v>
          </cell>
          <cell r="R1520">
            <v>100000</v>
          </cell>
          <cell r="S1520">
            <v>0</v>
          </cell>
          <cell r="T1520">
            <v>1892110</v>
          </cell>
          <cell r="V1520" t="str">
            <v>KIE 00762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E1520" t="str">
            <v>L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G1521" t="str">
            <v>9200073</v>
          </cell>
          <cell r="H1521" t="str">
            <v>DJOKO SUSILO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O1521" t="str">
            <v>UNIT BATCHING PLANT</v>
          </cell>
          <cell r="R1521">
            <v>110000</v>
          </cell>
          <cell r="S1521">
            <v>0</v>
          </cell>
          <cell r="T1521">
            <v>1892110</v>
          </cell>
          <cell r="V1521" t="str">
            <v>KIE 00762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E1521" t="str">
            <v>L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G1522" t="str">
            <v>9200073</v>
          </cell>
          <cell r="H1522" t="str">
            <v>DJOKO SUSILO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O1522" t="str">
            <v>HUKUM &amp; PERIJINAN</v>
          </cell>
          <cell r="R1522">
            <v>50000</v>
          </cell>
          <cell r="S1522">
            <v>0</v>
          </cell>
          <cell r="T1522">
            <v>1892110</v>
          </cell>
          <cell r="V1522" t="str">
            <v>KIE 00762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E1522" t="str">
            <v>L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G1523" t="str">
            <v>9200073</v>
          </cell>
          <cell r="H1523" t="str">
            <v>DJOKO SUSILO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O1523" t="str">
            <v>UNIT BATCHING PLANT</v>
          </cell>
          <cell r="R1523">
            <v>90000</v>
          </cell>
          <cell r="S1523">
            <v>0</v>
          </cell>
          <cell r="T1523">
            <v>1892110</v>
          </cell>
          <cell r="V1523" t="str">
            <v>KIE 00762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E1523" t="str">
            <v>L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G1524" t="str">
            <v>9200073</v>
          </cell>
          <cell r="H1524" t="str">
            <v>DJOKO SUSILO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O1524" t="str">
            <v>UNIT WISKIE</v>
          </cell>
          <cell r="R1524">
            <v>35000</v>
          </cell>
          <cell r="S1524">
            <v>0</v>
          </cell>
          <cell r="T1524">
            <v>1892110</v>
          </cell>
          <cell r="V1524" t="str">
            <v>KIE 00762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E1524" t="str">
            <v>L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G1525" t="str">
            <v>9200073</v>
          </cell>
          <cell r="H1525" t="str">
            <v>DJOKO SUSILO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O1525" t="str">
            <v>UNIT ALAT BERAT</v>
          </cell>
          <cell r="R1525">
            <v>95000</v>
          </cell>
          <cell r="S1525">
            <v>0</v>
          </cell>
          <cell r="T1525">
            <v>1892110</v>
          </cell>
          <cell r="V1525" t="str">
            <v>KIE 00762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E1525" t="str">
            <v>L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G1526" t="str">
            <v>8502574</v>
          </cell>
          <cell r="H1526" t="str">
            <v>ANGGORO P.Y, IR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O1526" t="str">
            <v>POS NERACA</v>
          </cell>
          <cell r="R1526">
            <v>0</v>
          </cell>
          <cell r="S1526">
            <v>2745600</v>
          </cell>
          <cell r="T1526">
            <v>2745600</v>
          </cell>
          <cell r="V1526" t="str">
            <v>CDU 870453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E1526" t="str">
            <v>L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G1527" t="str">
            <v>8502574</v>
          </cell>
          <cell r="H1527" t="str">
            <v>ANGGORO P.Y, IR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O1527" t="str">
            <v>POS NERACA</v>
          </cell>
          <cell r="R1527">
            <v>2745600</v>
          </cell>
          <cell r="S1527">
            <v>0</v>
          </cell>
          <cell r="T1527">
            <v>2745600</v>
          </cell>
          <cell r="V1527" t="str">
            <v>CDU 870453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E1527" t="str">
            <v>L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G1528" t="str">
            <v>9200073</v>
          </cell>
          <cell r="H1528" t="str">
            <v>DJOKO SUSILO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O1528" t="str">
            <v>POS NERACA</v>
          </cell>
          <cell r="R1528">
            <v>0</v>
          </cell>
          <cell r="S1528">
            <v>1174026</v>
          </cell>
          <cell r="T1528">
            <v>1174026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E1528" t="str">
            <v>L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G1529" t="str">
            <v>9200073</v>
          </cell>
          <cell r="H1529" t="str">
            <v>DJOKO SUSILO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O1529" t="str">
            <v>DIV. KEUANGAN &amp; KOMERSIL</v>
          </cell>
          <cell r="R1529">
            <v>1174026</v>
          </cell>
          <cell r="S1529">
            <v>0</v>
          </cell>
          <cell r="T1529">
            <v>1174026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E1529" t="str">
            <v>L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G1530" t="str">
            <v>K016</v>
          </cell>
          <cell r="H1530" t="str">
            <v>KALTIM ADVENTURE, PT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O1530" t="str">
            <v>POS NERACA</v>
          </cell>
          <cell r="R1530">
            <v>0</v>
          </cell>
          <cell r="S1530">
            <v>2751203</v>
          </cell>
          <cell r="T1530">
            <v>2751203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E1530" t="str">
            <v>L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G1531" t="str">
            <v>K016</v>
          </cell>
          <cell r="H1531" t="str">
            <v>KALTIM ADVENTURE, PT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O1531" t="str">
            <v>DIREKSI/DEKOM</v>
          </cell>
          <cell r="R1531">
            <v>2751203</v>
          </cell>
          <cell r="S1531">
            <v>0</v>
          </cell>
          <cell r="T1531">
            <v>2751203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E1531" t="str">
            <v>L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G1532" t="str">
            <v>8602714</v>
          </cell>
          <cell r="H1532" t="str">
            <v>ALI HERNOWO, SH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O1532" t="str">
            <v>POS NERACA</v>
          </cell>
          <cell r="R1532">
            <v>0</v>
          </cell>
          <cell r="S1532">
            <v>850000</v>
          </cell>
          <cell r="T1532">
            <v>850000</v>
          </cell>
          <cell r="V1532" t="str">
            <v>CDU 870454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E1532" t="str">
            <v>L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G1533" t="str">
            <v>8602714</v>
          </cell>
          <cell r="H1533" t="str">
            <v>ALI HERNOWO, SH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O1533" t="str">
            <v>POS NERACA</v>
          </cell>
          <cell r="R1533">
            <v>850000</v>
          </cell>
          <cell r="S1533">
            <v>0</v>
          </cell>
          <cell r="T1533">
            <v>850000</v>
          </cell>
          <cell r="V1533" t="str">
            <v>CDU 870454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E1533" t="str">
            <v>L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G1534" t="str">
            <v>8401891</v>
          </cell>
          <cell r="H1534" t="str">
            <v>SYAMSUDDIN YUNUS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O1534" t="str">
            <v>POS NERACA</v>
          </cell>
          <cell r="R1534">
            <v>0</v>
          </cell>
          <cell r="S1534">
            <v>900000</v>
          </cell>
          <cell r="T1534">
            <v>900000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E1534" t="str">
            <v>L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G1535" t="str">
            <v>8401891</v>
          </cell>
          <cell r="H1535" t="str">
            <v>SYAMSUDDIN YUNUS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O1535" t="str">
            <v>SEKRETARIAT</v>
          </cell>
          <cell r="R1535">
            <v>900000</v>
          </cell>
          <cell r="S1535">
            <v>0</v>
          </cell>
          <cell r="T1535">
            <v>900000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E1535" t="str">
            <v>L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G1536" t="str">
            <v>8602714</v>
          </cell>
          <cell r="H1536" t="str">
            <v>ALI HERNOWO, SH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O1536" t="str">
            <v>POS NERACA</v>
          </cell>
          <cell r="R1536">
            <v>0</v>
          </cell>
          <cell r="S1536">
            <v>1590000</v>
          </cell>
          <cell r="T1536">
            <v>1590000</v>
          </cell>
          <cell r="V1536" t="str">
            <v>CDU 870455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E1536" t="str">
            <v>L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G1537" t="str">
            <v>8602714</v>
          </cell>
          <cell r="H1537" t="str">
            <v>ALI HERNOWO, SH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O1537" t="str">
            <v>POS NERACA</v>
          </cell>
          <cell r="R1537">
            <v>1590000</v>
          </cell>
          <cell r="S1537">
            <v>0</v>
          </cell>
          <cell r="T1537">
            <v>1590000</v>
          </cell>
          <cell r="V1537" t="str">
            <v>CDU 870455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E1537" t="str">
            <v>L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G1538" t="str">
            <v>K027</v>
          </cell>
          <cell r="H1538" t="str">
            <v>KOPERASI KARY.PT.KIE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O1538" t="str">
            <v>POS NERACA</v>
          </cell>
          <cell r="R1538">
            <v>0</v>
          </cell>
          <cell r="S1538">
            <v>79980000</v>
          </cell>
          <cell r="T1538">
            <v>79980000</v>
          </cell>
          <cell r="V1538" t="str">
            <v>KIE 00765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E1538" t="str">
            <v>L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G1539" t="str">
            <v>K027</v>
          </cell>
          <cell r="H1539" t="str">
            <v>KOPERASI KARY.PT.KIE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O1539" t="str">
            <v>POS NERACA</v>
          </cell>
          <cell r="R1539">
            <v>79980000</v>
          </cell>
          <cell r="S1539">
            <v>0</v>
          </cell>
          <cell r="T1539">
            <v>79980000</v>
          </cell>
          <cell r="V1539" t="str">
            <v>KIE 00765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E1539" t="str">
            <v>L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G1540" t="str">
            <v>K027</v>
          </cell>
          <cell r="H1540" t="str">
            <v>KOPERASI KARY.PT.KIE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O1540" t="str">
            <v>POS NERACA</v>
          </cell>
          <cell r="R1540">
            <v>0</v>
          </cell>
          <cell r="S1540">
            <v>1750000</v>
          </cell>
          <cell r="T1540">
            <v>1750000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E1540" t="str">
            <v>L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G1541" t="str">
            <v>K027</v>
          </cell>
          <cell r="H1541" t="str">
            <v>KOPERASI KARY.PT.KIE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O1541" t="str">
            <v>POS NERACA</v>
          </cell>
          <cell r="R1541">
            <v>1750000</v>
          </cell>
          <cell r="S1541">
            <v>0</v>
          </cell>
          <cell r="T1541">
            <v>1750000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E1541" t="str">
            <v>L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G1542" t="str">
            <v>K027</v>
          </cell>
          <cell r="H1542" t="str">
            <v>KOPERASI KARY.PT.KIE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O1542" t="str">
            <v>UNIT ALAT BERAT</v>
          </cell>
          <cell r="R1542">
            <v>54124</v>
          </cell>
          <cell r="S1542">
            <v>0</v>
          </cell>
          <cell r="T1542">
            <v>1750000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E1542" t="str">
            <v>L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G1543" t="str">
            <v>K027</v>
          </cell>
          <cell r="H1543" t="str">
            <v>KOPERASI KARY.PT.KIE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O1543" t="str">
            <v>POS NERACA</v>
          </cell>
          <cell r="R1543">
            <v>180412</v>
          </cell>
          <cell r="S1543">
            <v>0</v>
          </cell>
          <cell r="T1543">
            <v>1750000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E1543" t="str">
            <v>L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G1544" t="str">
            <v>K027</v>
          </cell>
          <cell r="H1544" t="str">
            <v>KOPERASI KARY.PT.KIE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O1544" t="str">
            <v>POS NERACA</v>
          </cell>
          <cell r="R1544">
            <v>0</v>
          </cell>
          <cell r="S1544">
            <v>180412</v>
          </cell>
          <cell r="T1544">
            <v>1750000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E1544" t="str">
            <v>L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G1545" t="str">
            <v>K027</v>
          </cell>
          <cell r="H1545" t="str">
            <v>KOPERASI KARY.PT.KIE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O1545" t="str">
            <v>POS NERACA</v>
          </cell>
          <cell r="R1545">
            <v>0</v>
          </cell>
          <cell r="S1545">
            <v>54124</v>
          </cell>
          <cell r="T1545">
            <v>1750000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E1545" t="str">
            <v>L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G1546" t="str">
            <v>K048</v>
          </cell>
          <cell r="H1546" t="str">
            <v>KALTIM SATRIA SAMUDERA, PT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O1546" t="str">
            <v>POS NERACA</v>
          </cell>
          <cell r="R1546">
            <v>0</v>
          </cell>
          <cell r="S1546">
            <v>1848173</v>
          </cell>
          <cell r="T1546">
            <v>1848173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E1546" t="str">
            <v>L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G1547" t="str">
            <v>K048</v>
          </cell>
          <cell r="H1547" t="str">
            <v>KALTIM SATRIA SAMUDERA, PT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O1547" t="str">
            <v>UNIT BATCHING PLANT</v>
          </cell>
          <cell r="R1547">
            <v>1848173</v>
          </cell>
          <cell r="S1547">
            <v>0</v>
          </cell>
          <cell r="T1547">
            <v>1848173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E1547" t="str">
            <v>L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G1548" t="str">
            <v>K048</v>
          </cell>
          <cell r="H1548" t="str">
            <v>KALTIM SATRIA SAMUDERA, PT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O1548" t="str">
            <v>POS NERACA</v>
          </cell>
          <cell r="R1548">
            <v>184817</v>
          </cell>
          <cell r="S1548">
            <v>0</v>
          </cell>
          <cell r="T1548">
            <v>1848173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E1548" t="str">
            <v>L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G1549" t="str">
            <v>K048</v>
          </cell>
          <cell r="H1549" t="str">
            <v>KALTIM SATRIA SAMUDERA, PT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O1549" t="str">
            <v>POS NERACA</v>
          </cell>
          <cell r="R1549">
            <v>0</v>
          </cell>
          <cell r="S1549">
            <v>184817</v>
          </cell>
          <cell r="T1549">
            <v>1848173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E1549" t="str">
            <v>L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G1550" t="str">
            <v>K048</v>
          </cell>
          <cell r="H1550" t="str">
            <v>KALTIM SATRIA SAMUDERA, PT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O1550" t="str">
            <v>POS NERACA</v>
          </cell>
          <cell r="R1550">
            <v>0</v>
          </cell>
          <cell r="S1550">
            <v>1363258</v>
          </cell>
          <cell r="T1550">
            <v>1363258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E1550" t="str">
            <v>L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G1551" t="str">
            <v>K048</v>
          </cell>
          <cell r="H1551" t="str">
            <v>KALTIM SATRIA SAMUDERA, PT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O1551" t="str">
            <v>UNIT BATCHING PLANT</v>
          </cell>
          <cell r="R1551">
            <v>1363258</v>
          </cell>
          <cell r="S1551">
            <v>0</v>
          </cell>
          <cell r="T1551">
            <v>1363258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E1551" t="str">
            <v>L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G1552" t="str">
            <v>K048</v>
          </cell>
          <cell r="H1552" t="str">
            <v>KALTIM SATRIA SAMUDERA, PT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O1552" t="str">
            <v>POS NERACA</v>
          </cell>
          <cell r="R1552">
            <v>136325</v>
          </cell>
          <cell r="S1552">
            <v>0</v>
          </cell>
          <cell r="T1552">
            <v>1363258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E1552" t="str">
            <v>L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G1553" t="str">
            <v>K048</v>
          </cell>
          <cell r="H1553" t="str">
            <v>KALTIM SATRIA SAMUDERA, PT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O1553" t="str">
            <v>POS NERACA</v>
          </cell>
          <cell r="R1553">
            <v>0</v>
          </cell>
          <cell r="S1553">
            <v>136325</v>
          </cell>
          <cell r="T1553">
            <v>1363258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E1553" t="str">
            <v>L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G1554" t="str">
            <v>K048</v>
          </cell>
          <cell r="H1554" t="str">
            <v>KALTIM SATRIA SAMUDERA, PT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O1554" t="str">
            <v>POS NERACA</v>
          </cell>
          <cell r="R1554">
            <v>0</v>
          </cell>
          <cell r="S1554">
            <v>1388672</v>
          </cell>
          <cell r="T1554">
            <v>1388672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E1554" t="str">
            <v>L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G1555" t="str">
            <v>K048</v>
          </cell>
          <cell r="H1555" t="str">
            <v>KALTIM SATRIA SAMUDERA, PT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O1555" t="str">
            <v>UNIT BATCHING PLANT</v>
          </cell>
          <cell r="R1555">
            <v>1388672</v>
          </cell>
          <cell r="S1555">
            <v>0</v>
          </cell>
          <cell r="T1555">
            <v>1388672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E1555" t="str">
            <v>L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G1556" t="str">
            <v>K048</v>
          </cell>
          <cell r="H1556" t="str">
            <v>KALTIM SATRIA SAMUDERA, PT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O1556" t="str">
            <v>POS NERACA</v>
          </cell>
          <cell r="R1556">
            <v>138867</v>
          </cell>
          <cell r="S1556">
            <v>0</v>
          </cell>
          <cell r="T1556">
            <v>1388672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E1556" t="str">
            <v>L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G1557" t="str">
            <v>K048</v>
          </cell>
          <cell r="H1557" t="str">
            <v>KALTIM SATRIA SAMUDERA, PT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O1557" t="str">
            <v>POS NERACA</v>
          </cell>
          <cell r="R1557">
            <v>0</v>
          </cell>
          <cell r="S1557">
            <v>138867</v>
          </cell>
          <cell r="T1557">
            <v>1388672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E1557" t="str">
            <v>L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G1558" t="str">
            <v>K027</v>
          </cell>
          <cell r="H1558" t="str">
            <v>KOPERASI KARY.PT.KIE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O1558" t="str">
            <v>POS NERACA</v>
          </cell>
          <cell r="R1558">
            <v>0</v>
          </cell>
          <cell r="S1558">
            <v>1750000</v>
          </cell>
          <cell r="T1558">
            <v>1750000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E1558" t="str">
            <v>L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G1559" t="str">
            <v>K027</v>
          </cell>
          <cell r="H1559" t="str">
            <v>KOPERASI KARY.PT.KIE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O1559" t="str">
            <v>POS NERACA</v>
          </cell>
          <cell r="R1559">
            <v>1750000</v>
          </cell>
          <cell r="S1559">
            <v>0</v>
          </cell>
          <cell r="T1559">
            <v>1750000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E1559" t="str">
            <v>L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G1560" t="str">
            <v>K027</v>
          </cell>
          <cell r="H1560" t="str">
            <v>KOPERASI KARY.PT.KIE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O1560" t="str">
            <v>UNIT BATCHING PLANT</v>
          </cell>
          <cell r="R1560">
            <v>54124</v>
          </cell>
          <cell r="S1560">
            <v>0</v>
          </cell>
          <cell r="T1560">
            <v>1750000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E1560" t="str">
            <v>L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G1561" t="str">
            <v>K027</v>
          </cell>
          <cell r="H1561" t="str">
            <v>KOPERASI KARY.PT.KIE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O1561" t="str">
            <v>POS NERACA</v>
          </cell>
          <cell r="R1561">
            <v>180412</v>
          </cell>
          <cell r="S1561">
            <v>0</v>
          </cell>
          <cell r="T1561">
            <v>1750000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E1561" t="str">
            <v>L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G1562" t="str">
            <v>K027</v>
          </cell>
          <cell r="H1562" t="str">
            <v>KOPERASI KARY.PT.KIE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O1562" t="str">
            <v>POS NERACA</v>
          </cell>
          <cell r="R1562">
            <v>0</v>
          </cell>
          <cell r="S1562">
            <v>180412</v>
          </cell>
          <cell r="T1562">
            <v>1750000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E1562" t="str">
            <v>L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G1563" t="str">
            <v>K027</v>
          </cell>
          <cell r="H1563" t="str">
            <v>KOPERASI KARY.PT.KIE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O1563" t="str">
            <v>POS NERACA</v>
          </cell>
          <cell r="R1563">
            <v>0</v>
          </cell>
          <cell r="S1563">
            <v>54124</v>
          </cell>
          <cell r="T1563">
            <v>1750000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E1563" t="str">
            <v>L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G1564" t="str">
            <v>K027</v>
          </cell>
          <cell r="H1564" t="str">
            <v>KOPERASI KARY.PT.KIE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O1564" t="str">
            <v>POS NERACA</v>
          </cell>
          <cell r="R1564">
            <v>0</v>
          </cell>
          <cell r="S1564">
            <v>89834098</v>
          </cell>
          <cell r="T1564">
            <v>89834098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E1564" t="str">
            <v>L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G1565" t="str">
            <v>K027</v>
          </cell>
          <cell r="H1565" t="str">
            <v>KOPERASI KARY.PT.KIE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O1565" t="str">
            <v>POS NERACA</v>
          </cell>
          <cell r="R1565">
            <v>169814098</v>
          </cell>
          <cell r="S1565">
            <v>0</v>
          </cell>
          <cell r="T1565">
            <v>89834098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E1565" t="str">
            <v>L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G1566" t="str">
            <v>K027</v>
          </cell>
          <cell r="H1566" t="str">
            <v>KOPERASI KARY.PT.KIE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O1566" t="str">
            <v>POS NERACA</v>
          </cell>
          <cell r="R1566">
            <v>16981410</v>
          </cell>
          <cell r="S1566">
            <v>0</v>
          </cell>
          <cell r="T1566">
            <v>89834098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E1566" t="str">
            <v>L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G1567" t="str">
            <v>K027</v>
          </cell>
          <cell r="H1567" t="str">
            <v>KOPERASI KARY.PT.KIE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O1567" t="str">
            <v>POS NERACA</v>
          </cell>
          <cell r="R1567">
            <v>0</v>
          </cell>
          <cell r="S1567">
            <v>16981410</v>
          </cell>
          <cell r="T1567">
            <v>89834098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E1567" t="str">
            <v>L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G1568" t="str">
            <v>K027</v>
          </cell>
          <cell r="H1568" t="str">
            <v>KOPERASI KARY.PT.KIE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O1568" t="str">
            <v>POS NERACA</v>
          </cell>
          <cell r="R1568">
            <v>0</v>
          </cell>
          <cell r="S1568">
            <v>79980000</v>
          </cell>
          <cell r="T1568">
            <v>89834098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E1568" t="str">
            <v>L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G1569" t="str">
            <v>K027</v>
          </cell>
          <cell r="H1569" t="str">
            <v>KOPERASI KARY.PT.KIE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O1569" t="str">
            <v>POS NERACA</v>
          </cell>
          <cell r="R1569">
            <v>0</v>
          </cell>
          <cell r="S1569">
            <v>5500000</v>
          </cell>
          <cell r="T1569">
            <v>1732250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E1569" t="str">
            <v>L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G1570" t="str">
            <v>K027</v>
          </cell>
          <cell r="H1570" t="str">
            <v>KOPERASI KARY.PT.KIE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O1570" t="str">
            <v>POS NERACA</v>
          </cell>
          <cell r="R1570">
            <v>5500000</v>
          </cell>
          <cell r="S1570">
            <v>0</v>
          </cell>
          <cell r="T1570">
            <v>1732250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E1570" t="str">
            <v>L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E1571">
            <v>37285</v>
          </cell>
          <cell r="G1571" t="str">
            <v>K027</v>
          </cell>
          <cell r="H1571" t="str">
            <v>KOPERASI KARY.PT.KIE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O1571" t="str">
            <v>DIV. UMUM</v>
          </cell>
          <cell r="R1571">
            <v>170103</v>
          </cell>
          <cell r="S1571">
            <v>0</v>
          </cell>
          <cell r="Y1571">
            <v>37285</v>
          </cell>
          <cell r="Z1571" t="str">
            <v>PEMBY SEWA PAKAI 1 KIJANG KRISTA INV.03/KK-KIE/I/01/02/BTG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C1572" t="str">
            <v>MM/00104/V/01/02/BTG</v>
          </cell>
          <cell r="E1572">
            <v>37285</v>
          </cell>
          <cell r="G1572" t="str">
            <v>K027</v>
          </cell>
          <cell r="H1572" t="str">
            <v>KOPERASI KARY.PT.KIE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O1572" t="str">
            <v>POS NERACA</v>
          </cell>
          <cell r="R1572">
            <v>567010</v>
          </cell>
          <cell r="S1572">
            <v>0</v>
          </cell>
          <cell r="Y1572">
            <v>37285</v>
          </cell>
          <cell r="Z1572" t="str">
            <v>PEMBY SEWA PAKAI 1 KIJANG KRISTA INV.03/KK-KIE/I/01/02/BTG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C1573" t="str">
            <v>MM/00104/V/01/02/BTG</v>
          </cell>
          <cell r="E1573">
            <v>37285</v>
          </cell>
          <cell r="G1573" t="str">
            <v>K027</v>
          </cell>
          <cell r="H1573" t="str">
            <v>KOPERASI KARY.PT.KIE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O1573" t="str">
            <v>POS NERACA</v>
          </cell>
          <cell r="R1573">
            <v>0</v>
          </cell>
          <cell r="S1573">
            <v>567010</v>
          </cell>
          <cell r="Y1573">
            <v>37285</v>
          </cell>
          <cell r="Z1573" t="str">
            <v>PEMBY SEWA PAKAI 1 KIJANG KRISTA INV.03/KK-KIE/I/01/02/BTG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C1574" t="str">
            <v>MM/00104/V/01/02/BTG</v>
          </cell>
          <cell r="E1574">
            <v>37285</v>
          </cell>
          <cell r="G1574" t="str">
            <v>K027</v>
          </cell>
          <cell r="H1574" t="str">
            <v>KOPERASI KARY.PT.KIE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O1574" t="str">
            <v>POS NERACA</v>
          </cell>
          <cell r="R1574">
            <v>0</v>
          </cell>
          <cell r="S1574">
            <v>170103</v>
          </cell>
          <cell r="Y1574">
            <v>37285</v>
          </cell>
          <cell r="Z1574" t="str">
            <v>PEMBY SEWA PAKAI 1 KIJANG KRISTA INV.03/KK-KIE/I/01/02/BTG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G1575" t="str">
            <v>K027</v>
          </cell>
          <cell r="H1575" t="str">
            <v>KOPERASI KARY.PT.KIE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O1575" t="str">
            <v>POS NERACA</v>
          </cell>
          <cell r="R1575">
            <v>0</v>
          </cell>
          <cell r="S1575">
            <v>1750000</v>
          </cell>
          <cell r="T1575">
            <v>1750000</v>
          </cell>
          <cell r="V1575" t="str">
            <v>KIE 00765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E1575" t="str">
            <v>L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G1576" t="str">
            <v>K027</v>
          </cell>
          <cell r="H1576" t="str">
            <v>KOPERASI KARY.PT.KIE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O1576" t="str">
            <v>POS NERACA</v>
          </cell>
          <cell r="R1576">
            <v>1750000</v>
          </cell>
          <cell r="S1576">
            <v>0</v>
          </cell>
          <cell r="T1576">
            <v>1750000</v>
          </cell>
          <cell r="V1576" t="str">
            <v>KIE 00765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E1576" t="str">
            <v>L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G1577" t="str">
            <v>K027</v>
          </cell>
          <cell r="H1577" t="str">
            <v>KOPERASI KARY.PT.KIE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O1577" t="str">
            <v>UNIT BATCHING PLANT</v>
          </cell>
          <cell r="R1577">
            <v>54124</v>
          </cell>
          <cell r="S1577">
            <v>0</v>
          </cell>
          <cell r="T1577">
            <v>1750000</v>
          </cell>
          <cell r="V1577" t="str">
            <v>KIE 00765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E1577" t="str">
            <v>L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G1578" t="str">
            <v>K027</v>
          </cell>
          <cell r="H1578" t="str">
            <v>KOPERASI KARY.PT.KIE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O1578" t="str">
            <v>POS NERACA</v>
          </cell>
          <cell r="R1578">
            <v>180412</v>
          </cell>
          <cell r="S1578">
            <v>0</v>
          </cell>
          <cell r="T1578">
            <v>1750000</v>
          </cell>
          <cell r="V1578" t="str">
            <v>KIE 00765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E1578" t="str">
            <v>L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G1579" t="str">
            <v>K027</v>
          </cell>
          <cell r="H1579" t="str">
            <v>KOPERASI KARY.PT.KIE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O1579" t="str">
            <v>POS NERACA</v>
          </cell>
          <cell r="R1579">
            <v>0</v>
          </cell>
          <cell r="S1579">
            <v>180412</v>
          </cell>
          <cell r="T1579">
            <v>1750000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E1579" t="str">
            <v>L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G1580" t="str">
            <v>K027</v>
          </cell>
          <cell r="H1580" t="str">
            <v>KOPERASI KARY.PT.KIE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O1580" t="str">
            <v>POS NERACA</v>
          </cell>
          <cell r="R1580">
            <v>0</v>
          </cell>
          <cell r="S1580">
            <v>54124</v>
          </cell>
          <cell r="T1580">
            <v>1750000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E1580" t="str">
            <v>L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G1581" t="str">
            <v>K027</v>
          </cell>
          <cell r="H1581" t="str">
            <v>KOPERASI KARY.PT.KIE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O1581" t="str">
            <v>POS NERACA</v>
          </cell>
          <cell r="R1581">
            <v>0</v>
          </cell>
          <cell r="S1581">
            <v>5500000</v>
          </cell>
          <cell r="Y1581">
            <v>37285</v>
          </cell>
          <cell r="Z1581" t="str">
            <v>PEMBY SEWA PAKAI 1 KIJANG KRISTA INV.05/KK-KIE/I/01/02/BTG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G1582" t="str">
            <v>K027</v>
          </cell>
          <cell r="H1582" t="str">
            <v>KOPERASI KARY.PT.KIE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O1582" t="str">
            <v>POS NERACA</v>
          </cell>
          <cell r="R1582">
            <v>5500000</v>
          </cell>
          <cell r="S1582">
            <v>0</v>
          </cell>
          <cell r="Y1582">
            <v>37285</v>
          </cell>
          <cell r="Z1582" t="str">
            <v>PEMBY SEWA PAKAI 1 KIJANG KRISTA INV.05/KK-KIE/I/01/02/BTG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C1583" t="str">
            <v>MM/00106/V/01/02/BTG</v>
          </cell>
          <cell r="E1583">
            <v>37285</v>
          </cell>
          <cell r="G1583" t="str">
            <v>K027</v>
          </cell>
          <cell r="H1583" t="str">
            <v>KOPERASI KARY.PT.KIE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O1583" t="str">
            <v>DIVISI TEKNIK</v>
          </cell>
          <cell r="R1583">
            <v>170103</v>
          </cell>
          <cell r="S1583">
            <v>0</v>
          </cell>
          <cell r="Y1583">
            <v>37285</v>
          </cell>
          <cell r="Z1583" t="str">
            <v>PEMBY SEWA PAKAI 1 KIJANG KRISTA INV.05/KK-KIE/I/01/02/BTG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G1584" t="str">
            <v>K027</v>
          </cell>
          <cell r="H1584" t="str">
            <v>KOPERASI KARY.PT.KIE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O1584" t="str">
            <v>POS NERACA</v>
          </cell>
          <cell r="R1584">
            <v>567010</v>
          </cell>
          <cell r="S1584">
            <v>0</v>
          </cell>
          <cell r="T1584">
            <v>277750</v>
          </cell>
          <cell r="V1584" t="str">
            <v>KIE 00765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E1584" t="str">
            <v>L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G1585" t="str">
            <v>K027</v>
          </cell>
          <cell r="H1585" t="str">
            <v>KOPERASI KARY.PT.KIE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O1585" t="str">
            <v>POS NERACA</v>
          </cell>
          <cell r="R1585">
            <v>0</v>
          </cell>
          <cell r="S1585">
            <v>567010</v>
          </cell>
          <cell r="T1585">
            <v>277750</v>
          </cell>
          <cell r="V1585" t="str">
            <v>KIE 00765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E1585" t="str">
            <v>L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E1586">
            <v>37285</v>
          </cell>
          <cell r="G1586" t="str">
            <v>K027</v>
          </cell>
          <cell r="H1586" t="str">
            <v>KOPERASI KARY.PT.KIE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O1586" t="str">
            <v>POS NERACA</v>
          </cell>
          <cell r="R1586">
            <v>0</v>
          </cell>
          <cell r="S1586">
            <v>170103</v>
          </cell>
          <cell r="Y1586">
            <v>37285</v>
          </cell>
          <cell r="Z1586" t="str">
            <v>PEMBY SEWA PAKAI 1 KIJANG KRISTA INV.05/KK-KIE/I/01/02/BTG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G1587" t="str">
            <v>K027</v>
          </cell>
          <cell r="H1587" t="str">
            <v>KOPERASI KARY.PT.KIE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O1587" t="str">
            <v>POS NERACA</v>
          </cell>
          <cell r="R1587">
            <v>0</v>
          </cell>
          <cell r="S1587">
            <v>5500000</v>
          </cell>
          <cell r="Y1587">
            <v>37285</v>
          </cell>
          <cell r="Z1587" t="str">
            <v>PEMBY SEWA PAKAI 1 KIJANG KRISTA INV.04/KK-KIE/I/01/02/BTG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E1588">
            <v>37285</v>
          </cell>
          <cell r="G1588" t="str">
            <v>K027</v>
          </cell>
          <cell r="H1588" t="str">
            <v>KOPERASI KARY.PT.KIE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O1588" t="str">
            <v>POS NERACA</v>
          </cell>
          <cell r="R1588">
            <v>5500000</v>
          </cell>
          <cell r="S1588">
            <v>0</v>
          </cell>
          <cell r="Y1588">
            <v>37285</v>
          </cell>
          <cell r="Z1588" t="str">
            <v>PEMBY SEWA PAKAI 1 KIJANG KRISTA INV.04/KK-KIE/I/01/02/BTG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C1589" t="str">
            <v>MM/00107/V/01/02/BTG</v>
          </cell>
          <cell r="E1589">
            <v>37285</v>
          </cell>
          <cell r="G1589" t="str">
            <v>K027</v>
          </cell>
          <cell r="H1589" t="str">
            <v>KOPERASI KARY.PT.KIE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O1589" t="str">
            <v>DIV. KEUANGAN &amp; KOMERSIL</v>
          </cell>
          <cell r="R1589">
            <v>170103</v>
          </cell>
          <cell r="S1589">
            <v>0</v>
          </cell>
          <cell r="Y1589">
            <v>37285</v>
          </cell>
          <cell r="Z1589" t="str">
            <v>PEMBY SEWA PAKAI 1 KIJANG KRISTA INV.04/KK-KIE/I/01/02/BTG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C1590" t="str">
            <v>MM/00107/V/01/02/BTG</v>
          </cell>
          <cell r="E1590">
            <v>37285</v>
          </cell>
          <cell r="G1590" t="str">
            <v>K027</v>
          </cell>
          <cell r="H1590" t="str">
            <v>KOPERASI KARY.PT.KIE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O1590" t="str">
            <v>POS NERACA</v>
          </cell>
          <cell r="R1590">
            <v>567010</v>
          </cell>
          <cell r="S1590">
            <v>0</v>
          </cell>
          <cell r="Y1590">
            <v>37285</v>
          </cell>
          <cell r="Z1590" t="str">
            <v>PEMBY SEWA PAKAI 1 KIJANG KRISTA INV.04/KK-KIE/I/01/02/BTG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C1591" t="str">
            <v>MM/00107/V/01/02/BTG</v>
          </cell>
          <cell r="E1591">
            <v>37285</v>
          </cell>
          <cell r="G1591" t="str">
            <v>K027</v>
          </cell>
          <cell r="H1591" t="str">
            <v>KOPERASI KARY.PT.KIE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O1591" t="str">
            <v>POS NERACA</v>
          </cell>
          <cell r="R1591">
            <v>0</v>
          </cell>
          <cell r="S1591">
            <v>567010</v>
          </cell>
          <cell r="Y1591">
            <v>37285</v>
          </cell>
          <cell r="Z1591" t="str">
            <v>PEMBY SEWA PAKAI 1 KIJANG KRISTA INV.04/KK-KIE/I/01/02/BTG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E1592">
            <v>37285</v>
          </cell>
          <cell r="G1592" t="str">
            <v>K027</v>
          </cell>
          <cell r="H1592" t="str">
            <v>KOPERASI KARY.PT.KIE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O1592" t="str">
            <v>POS NERACA</v>
          </cell>
          <cell r="R1592">
            <v>0</v>
          </cell>
          <cell r="S1592">
            <v>170103</v>
          </cell>
          <cell r="Y1592">
            <v>37285</v>
          </cell>
          <cell r="Z1592" t="str">
            <v>PEMBY SEWA PAKAI 1 KIJANG KRISTA INV.04/KK-KIE/I/01/02/BTG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G1593" t="str">
            <v>8100413</v>
          </cell>
          <cell r="H1593" t="str">
            <v>IR.REVENSI SITOMPUL, MM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O1593" t="str">
            <v>POS NERACA</v>
          </cell>
          <cell r="R1593">
            <v>0</v>
          </cell>
          <cell r="S1593">
            <v>7328000</v>
          </cell>
          <cell r="T1593">
            <v>7328000</v>
          </cell>
          <cell r="V1593" t="str">
            <v>KIE 00763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E1593" t="str">
            <v>L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G1594" t="str">
            <v>8100413</v>
          </cell>
          <cell r="H1594" t="str">
            <v>IR.REVENSI SITOMPUL, MM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O1594" t="str">
            <v>POS NERACA</v>
          </cell>
          <cell r="R1594">
            <v>7328000</v>
          </cell>
          <cell r="S1594">
            <v>0</v>
          </cell>
          <cell r="T1594">
            <v>7328000</v>
          </cell>
          <cell r="V1594" t="str">
            <v>KIE 00763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E1594" t="str">
            <v>L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G1595" t="str">
            <v>9100002</v>
          </cell>
          <cell r="H1595" t="str">
            <v>SANHARI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O1595" t="str">
            <v>POS NERACA</v>
          </cell>
          <cell r="R1595">
            <v>0</v>
          </cell>
          <cell r="S1595">
            <v>7642000</v>
          </cell>
          <cell r="T1595">
            <v>7642000</v>
          </cell>
          <cell r="V1595" t="str">
            <v>KIE 00763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E1595" t="str">
            <v>L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G1596" t="str">
            <v>9100002</v>
          </cell>
          <cell r="H1596" t="str">
            <v>SANHARI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O1596" t="str">
            <v>POS NERACA</v>
          </cell>
          <cell r="R1596">
            <v>7642000</v>
          </cell>
          <cell r="S1596">
            <v>0</v>
          </cell>
          <cell r="T1596">
            <v>7642000</v>
          </cell>
          <cell r="V1596" t="str">
            <v>KIE 00763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E1596" t="str">
            <v>L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G1597" t="str">
            <v>8502574</v>
          </cell>
          <cell r="H1597" t="str">
            <v>ANGGORO P.Y, IR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O1597" t="str">
            <v>POS NERACA</v>
          </cell>
          <cell r="R1597">
            <v>0</v>
          </cell>
          <cell r="S1597">
            <v>500000</v>
          </cell>
          <cell r="T1597">
            <v>500000</v>
          </cell>
          <cell r="V1597" t="str">
            <v>KIE 00764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E1597" t="str">
            <v>L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G1598" t="str">
            <v>8502574</v>
          </cell>
          <cell r="H1598" t="str">
            <v>ANGGORO P.Y, IR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O1598" t="str">
            <v>PROYEK KPR BTN V (LIMA)</v>
          </cell>
          <cell r="R1598">
            <v>500000</v>
          </cell>
          <cell r="S1598">
            <v>0</v>
          </cell>
          <cell r="T1598">
            <v>500000</v>
          </cell>
          <cell r="V1598" t="str">
            <v>KIE 00764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E1598" t="str">
            <v>L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G1599" t="str">
            <v>8602714</v>
          </cell>
          <cell r="H1599" t="str">
            <v>ALI HERNOWO, SH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O1599" t="str">
            <v>POS NERACA</v>
          </cell>
          <cell r="R1599">
            <v>0</v>
          </cell>
          <cell r="S1599">
            <v>3529260</v>
          </cell>
          <cell r="T1599">
            <v>3529260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E1599" t="str">
            <v>L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G1600" t="str">
            <v>8602714</v>
          </cell>
          <cell r="H1600" t="str">
            <v>ALI HERNOWO, SH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O1600" t="str">
            <v>POS NERACA</v>
          </cell>
          <cell r="R1600">
            <v>3529260</v>
          </cell>
          <cell r="S1600">
            <v>0</v>
          </cell>
          <cell r="T1600">
            <v>3529260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E1600" t="str">
            <v>L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G1601" t="str">
            <v>8602714</v>
          </cell>
          <cell r="H1601" t="str">
            <v>ALI HERNOWO, SH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O1601" t="str">
            <v>POS NERACA</v>
          </cell>
          <cell r="R1601">
            <v>0</v>
          </cell>
          <cell r="S1601">
            <v>18500000</v>
          </cell>
          <cell r="T1601">
            <v>18500000</v>
          </cell>
          <cell r="V1601" t="str">
            <v>KIE 00764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E1601" t="str">
            <v>L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G1602" t="str">
            <v>8602714</v>
          </cell>
          <cell r="H1602" t="str">
            <v>ALI HERNOWO, SH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O1602" t="str">
            <v>POS NERACA</v>
          </cell>
          <cell r="R1602">
            <v>18500000</v>
          </cell>
          <cell r="S1602">
            <v>0</v>
          </cell>
          <cell r="T1602">
            <v>18500000</v>
          </cell>
          <cell r="V1602" t="str">
            <v>KIE 00764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E1602" t="str">
            <v>L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E1603">
            <v>37285</v>
          </cell>
          <cell r="G1603" t="str">
            <v>K027</v>
          </cell>
          <cell r="H1603" t="str">
            <v>KOPERASI KARY.PT.KIE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O1603" t="str">
            <v>POS NERACA</v>
          </cell>
          <cell r="R1603">
            <v>0</v>
          </cell>
          <cell r="S1603">
            <v>1750000</v>
          </cell>
          <cell r="Y1603">
            <v>37285</v>
          </cell>
          <cell r="Z1603" t="str">
            <v>PEMBY SEWA PAKAI I UNIT KIJANG PICKUP INV.09/KK-KIE/I/02/BTG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G1604" t="str">
            <v>K027</v>
          </cell>
          <cell r="H1604" t="str">
            <v>KOPERASI KARY.PT.KIE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O1604" t="str">
            <v>POS NERACA</v>
          </cell>
          <cell r="R1604">
            <v>1750000</v>
          </cell>
          <cell r="S1604">
            <v>0</v>
          </cell>
          <cell r="Y1604">
            <v>37285</v>
          </cell>
          <cell r="Z1604" t="str">
            <v>PEMBY SEWA PAKAI I UNIT KIJANG PICKUP INV.09/KK-KIE/I/02/BTG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C1605" t="str">
            <v>MM/00113/V/01/02/BTG</v>
          </cell>
          <cell r="E1605">
            <v>37285</v>
          </cell>
          <cell r="G1605" t="str">
            <v>K027</v>
          </cell>
          <cell r="H1605" t="str">
            <v>KOPERASI KARY.PT.KIE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O1605" t="str">
            <v>UNIT ALAT BERAT</v>
          </cell>
          <cell r="R1605">
            <v>54124</v>
          </cell>
          <cell r="S1605">
            <v>0</v>
          </cell>
          <cell r="Y1605">
            <v>37285</v>
          </cell>
          <cell r="Z1605" t="str">
            <v>PEMBY SEWA PAKAI I UNIT KIJANG PICKUP INV.09/KK-KIE/I/02/BTG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C1606" t="str">
            <v>MM/00113/V/01/02/BTG</v>
          </cell>
          <cell r="E1606">
            <v>37285</v>
          </cell>
          <cell r="G1606" t="str">
            <v>K027</v>
          </cell>
          <cell r="H1606" t="str">
            <v>KOPERASI KARY.PT.KIE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O1606" t="str">
            <v>POS NERACA</v>
          </cell>
          <cell r="R1606">
            <v>180412</v>
          </cell>
          <cell r="S1606">
            <v>0</v>
          </cell>
          <cell r="Y1606">
            <v>37285</v>
          </cell>
          <cell r="Z1606" t="str">
            <v>PEMBY SEWA PAKAI I UNIT KIJANG PICKUP INV.09/KK-KIE/I/02/BTG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E1607">
            <v>37285</v>
          </cell>
          <cell r="G1607" t="str">
            <v>K027</v>
          </cell>
          <cell r="H1607" t="str">
            <v>KOPERASI KARY.PT.KIE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O1607" t="str">
            <v>POS NERACA</v>
          </cell>
          <cell r="R1607">
            <v>0</v>
          </cell>
          <cell r="S1607">
            <v>180412</v>
          </cell>
          <cell r="Y1607">
            <v>37285</v>
          </cell>
          <cell r="Z1607" t="str">
            <v>PEMBY SEWA PAKAI I UNIT KIJANG PICKUP INV.09/KK-KIE/I/02/BTG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C1608" t="str">
            <v>MM/00113/V/01/02/BTG</v>
          </cell>
          <cell r="E1608">
            <v>37285</v>
          </cell>
          <cell r="G1608" t="str">
            <v>K027</v>
          </cell>
          <cell r="H1608" t="str">
            <v>KOPERASI KARY.PT.KIE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O1608" t="str">
            <v>POS NERACA</v>
          </cell>
          <cell r="R1608">
            <v>0</v>
          </cell>
          <cell r="S1608">
            <v>54124</v>
          </cell>
          <cell r="Y1608">
            <v>37285</v>
          </cell>
          <cell r="Z1608" t="str">
            <v>PEMBY SEWA PAKAI I UNIT KIJANG PICKUP INV.09/KK-KIE/I/02/BTG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E1609">
            <v>37285</v>
          </cell>
          <cell r="G1609" t="str">
            <v>K027</v>
          </cell>
          <cell r="H1609" t="str">
            <v>KOPERASI KARY.PT.KIE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O1609" t="str">
            <v>POS NERACA</v>
          </cell>
          <cell r="R1609">
            <v>0</v>
          </cell>
          <cell r="S1609">
            <v>1750000</v>
          </cell>
          <cell r="Y1609">
            <v>37285</v>
          </cell>
          <cell r="Z1609" t="str">
            <v>PEMBY SEWA PAKAI I UNIT KIJANG PICKUP INV.08/KK-KIE/I/02/BTG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G1610" t="str">
            <v>K027</v>
          </cell>
          <cell r="H1610" t="str">
            <v>KOPERASI KARY.PT.KIE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O1610" t="str">
            <v>POS NERACA</v>
          </cell>
          <cell r="R1610">
            <v>1750000</v>
          </cell>
          <cell r="S1610">
            <v>0</v>
          </cell>
          <cell r="Y1610">
            <v>37285</v>
          </cell>
          <cell r="Z1610" t="str">
            <v>PEMBY SEWA PAKAI I UNIT KIJANG PICKUP INV.08/KK-KIE/I/02/BTG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C1611" t="str">
            <v>MM/00114/V/01/02/BTG</v>
          </cell>
          <cell r="E1611">
            <v>37285</v>
          </cell>
          <cell r="G1611" t="str">
            <v>K027</v>
          </cell>
          <cell r="H1611" t="str">
            <v>KOPERASI KARY.PT.KIE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O1611" t="str">
            <v>UNIT ALAT BERAT</v>
          </cell>
          <cell r="R1611">
            <v>54124</v>
          </cell>
          <cell r="S1611">
            <v>0</v>
          </cell>
          <cell r="Y1611">
            <v>37285</v>
          </cell>
          <cell r="Z1611" t="str">
            <v>PEMBY SEWA PAKAI I UNIT KIJANG PICKUP INV.08/KK-KIE/I/02/BTG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C1612" t="str">
            <v>MM/00114/V/01/02/BTG</v>
          </cell>
          <cell r="E1612">
            <v>37285</v>
          </cell>
          <cell r="G1612" t="str">
            <v>K027</v>
          </cell>
          <cell r="H1612" t="str">
            <v>KOPERASI KARY.PT.KIE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O1612" t="str">
            <v>POS NERACA</v>
          </cell>
          <cell r="R1612">
            <v>180412</v>
          </cell>
          <cell r="S1612">
            <v>0</v>
          </cell>
          <cell r="Y1612">
            <v>37285</v>
          </cell>
          <cell r="Z1612" t="str">
            <v>PEMBY SEWA PAKAI I UNIT KIJANG PICKUP INV.08/KK-KIE/I/02/BTG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E1613">
            <v>37285</v>
          </cell>
          <cell r="G1613" t="str">
            <v>K027</v>
          </cell>
          <cell r="H1613" t="str">
            <v>KOPERASI KARY.PT.KIE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O1613" t="str">
            <v>POS NERACA</v>
          </cell>
          <cell r="R1613">
            <v>0</v>
          </cell>
          <cell r="S1613">
            <v>180412</v>
          </cell>
          <cell r="Y1613">
            <v>37285</v>
          </cell>
          <cell r="Z1613" t="str">
            <v>PEMBY SEWA PAKAI I UNIT KIJANG PICKUP INV.08/KK-KIE/I/02/BTG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C1614" t="str">
            <v>MM/00114/V/01/02/BTG</v>
          </cell>
          <cell r="E1614">
            <v>37285</v>
          </cell>
          <cell r="G1614" t="str">
            <v>K027</v>
          </cell>
          <cell r="H1614" t="str">
            <v>KOPERASI KARY.PT.KIE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O1614" t="str">
            <v>POS NERACA</v>
          </cell>
          <cell r="R1614">
            <v>0</v>
          </cell>
          <cell r="S1614">
            <v>54124</v>
          </cell>
          <cell r="Y1614">
            <v>37285</v>
          </cell>
          <cell r="Z1614" t="str">
            <v>PEMBY SEWA PAKAI I UNIT KIJANG PICKUP INV.08/KK-KIE/I/02/BTG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G1615" t="str">
            <v>R009</v>
          </cell>
          <cell r="H1615" t="str">
            <v>RIZKI TEHNIK ABADI, CV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O1615" t="str">
            <v>POS NERACA</v>
          </cell>
          <cell r="R1615">
            <v>0</v>
          </cell>
          <cell r="S1615">
            <v>10821533</v>
          </cell>
          <cell r="T1615">
            <v>10821533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E1615" t="str">
            <v>L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G1616" t="str">
            <v>R009</v>
          </cell>
          <cell r="H1616" t="str">
            <v>RIZKI TEHNIK ABADI, CV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O1616" t="str">
            <v>POS NERACA</v>
          </cell>
          <cell r="R1616">
            <v>11834500</v>
          </cell>
          <cell r="S1616">
            <v>0</v>
          </cell>
          <cell r="T1616">
            <v>10821533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E1616" t="str">
            <v>L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G1617" t="str">
            <v>R009</v>
          </cell>
          <cell r="H1617" t="str">
            <v>RIZKI TEHNIK ABADI, CV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O1617" t="str">
            <v>POS NERACA</v>
          </cell>
          <cell r="R1617">
            <v>1183450</v>
          </cell>
          <cell r="S1617">
            <v>0</v>
          </cell>
          <cell r="T1617">
            <v>10821533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E1617" t="str">
            <v>L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G1618" t="str">
            <v>R009</v>
          </cell>
          <cell r="H1618" t="str">
            <v>RIZKI TEHNIK ABADI, CV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O1618" t="str">
            <v>POS NERACA</v>
          </cell>
          <cell r="R1618">
            <v>0</v>
          </cell>
          <cell r="S1618">
            <v>1183450</v>
          </cell>
          <cell r="T1618">
            <v>10821533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E1618" t="str">
            <v>L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G1619" t="str">
            <v>R009</v>
          </cell>
          <cell r="H1619" t="str">
            <v>RIZKI TEHNIK ABADI, CV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O1619" t="str">
            <v>POS NERACA</v>
          </cell>
          <cell r="R1619">
            <v>0</v>
          </cell>
          <cell r="S1619">
            <v>236690</v>
          </cell>
          <cell r="T1619">
            <v>10821533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E1619" t="str">
            <v>L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G1620" t="str">
            <v>R009</v>
          </cell>
          <cell r="H1620" t="str">
            <v>RIZKI TEHNIK ABADI, CV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O1620" t="str">
            <v>POS NERACA</v>
          </cell>
          <cell r="R1620">
            <v>0</v>
          </cell>
          <cell r="S1620">
            <v>591725</v>
          </cell>
          <cell r="T1620">
            <v>10821533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E1620" t="str">
            <v>L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G1621" t="str">
            <v>R009</v>
          </cell>
          <cell r="H1621" t="str">
            <v>RIZKI TEHNIK ABADI, CV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O1621" t="str">
            <v>PENERIMAAN NON USAHA</v>
          </cell>
          <cell r="R1621">
            <v>0</v>
          </cell>
          <cell r="S1621">
            <v>184552</v>
          </cell>
          <cell r="T1621">
            <v>10821533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E1621" t="str">
            <v>L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G1622" t="str">
            <v>K026</v>
          </cell>
          <cell r="H1622" t="str">
            <v>KANTOR PELAYANAN PAJAK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O1622" t="str">
            <v>POS NERACA</v>
          </cell>
          <cell r="R1622">
            <v>0</v>
          </cell>
          <cell r="S1622">
            <v>3979450</v>
          </cell>
          <cell r="T1622">
            <v>3979450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E1622" t="str">
            <v>L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G1623" t="str">
            <v>K026</v>
          </cell>
          <cell r="H1623" t="str">
            <v>KANTOR PELAYANAN PAJAK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O1623" t="str">
            <v>POS NERACA</v>
          </cell>
          <cell r="R1623">
            <v>3979450</v>
          </cell>
          <cell r="S1623">
            <v>0</v>
          </cell>
          <cell r="T1623">
            <v>3979450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E1623" t="str">
            <v>L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G1624" t="str">
            <v>9100064</v>
          </cell>
          <cell r="H1624" t="str">
            <v>AGUS HERMAN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O1624" t="str">
            <v>POS NERACA</v>
          </cell>
          <cell r="R1624">
            <v>0</v>
          </cell>
          <cell r="S1624">
            <v>700000</v>
          </cell>
          <cell r="T1624">
            <v>700000</v>
          </cell>
          <cell r="V1624" t="str">
            <v>KIE 00765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E1624" t="str">
            <v>L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G1625" t="str">
            <v>9100064</v>
          </cell>
          <cell r="H1625" t="str">
            <v>AGUS HERMAN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O1625" t="str">
            <v>UNIT BATCHING PLANT</v>
          </cell>
          <cell r="R1625">
            <v>700000</v>
          </cell>
          <cell r="S1625">
            <v>0</v>
          </cell>
          <cell r="T1625">
            <v>700000</v>
          </cell>
          <cell r="V1625" t="str">
            <v>KIE 00765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E1625" t="str">
            <v>L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G1626" t="str">
            <v>K027</v>
          </cell>
          <cell r="H1626" t="str">
            <v>KOPERASI KARY.PT.KIE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O1626" t="str">
            <v>POS NERACA</v>
          </cell>
          <cell r="R1626">
            <v>0</v>
          </cell>
          <cell r="S1626">
            <v>79980000</v>
          </cell>
          <cell r="T1626">
            <v>79980000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E1626" t="str">
            <v>L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G1627" t="str">
            <v>K027</v>
          </cell>
          <cell r="H1627" t="str">
            <v>KOPERASI KARY.PT.KIE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O1627" t="str">
            <v>POS NERACA</v>
          </cell>
          <cell r="R1627">
            <v>79980000</v>
          </cell>
          <cell r="S1627">
            <v>0</v>
          </cell>
          <cell r="T1627">
            <v>79980000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E1627" t="str">
            <v>L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E1628">
            <v>37287</v>
          </cell>
          <cell r="G1628" t="str">
            <v>K026</v>
          </cell>
          <cell r="H1628" t="str">
            <v>KANTOR PELAYANAN PAJAK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O1628" t="str">
            <v>POS NERACA</v>
          </cell>
          <cell r="R1628">
            <v>0</v>
          </cell>
          <cell r="S1628">
            <v>68794565</v>
          </cell>
          <cell r="Y1628">
            <v>37287</v>
          </cell>
          <cell r="Z1628" t="str">
            <v>PEMBY HUTANG PPN WAPU (PAJAK MASUKAN) PERIODE JANUARI 2002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G1629" t="str">
            <v>K026</v>
          </cell>
          <cell r="H1629" t="str">
            <v>KANTOR PELAYANAN PAJAK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O1629" t="str">
            <v>POS NERACA</v>
          </cell>
          <cell r="R1629">
            <v>23750000</v>
          </cell>
          <cell r="S1629">
            <v>0</v>
          </cell>
          <cell r="Y1629">
            <v>37287</v>
          </cell>
          <cell r="Z1629" t="str">
            <v>PEMBY HUTANG PPN WAPU (PAJAK MASUKAN) PERIODE JANUARI 2002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G1630" t="str">
            <v>K026</v>
          </cell>
          <cell r="H1630" t="str">
            <v>KANTOR PELAYANAN PAJAK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O1630" t="str">
            <v>POS NERACA</v>
          </cell>
          <cell r="R1630">
            <v>1066802</v>
          </cell>
          <cell r="S1630">
            <v>0</v>
          </cell>
          <cell r="Y1630">
            <v>37287</v>
          </cell>
          <cell r="Z1630" t="str">
            <v>PEMBY HUTANG PPN WAPU (PAJAK MASUKAN) PERIODE JANUARI 2002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G1631" t="str">
            <v>K026</v>
          </cell>
          <cell r="H1631" t="str">
            <v>KANTOR PELAYANAN PAJAK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O1631" t="str">
            <v>POS NERACA</v>
          </cell>
          <cell r="R1631">
            <v>124903</v>
          </cell>
          <cell r="S1631">
            <v>0</v>
          </cell>
          <cell r="Y1631">
            <v>37287</v>
          </cell>
          <cell r="Z1631" t="str">
            <v>PEMBY HUTANG PPN WAPU (PAJAK MASUKAN) PERIODE JANUARI 2002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G1632" t="str">
            <v>K026</v>
          </cell>
          <cell r="H1632" t="str">
            <v>KANTOR PELAYANAN PAJAK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O1632" t="str">
            <v>POS NERACA</v>
          </cell>
          <cell r="R1632">
            <v>141308</v>
          </cell>
          <cell r="S1632">
            <v>0</v>
          </cell>
          <cell r="Y1632">
            <v>37287</v>
          </cell>
          <cell r="Z1632" t="str">
            <v>PEMBY HUTANG PPN WAPU (PAJAK MASUKAN) PERIODE JANUARI 2002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G1633" t="str">
            <v>K026</v>
          </cell>
          <cell r="H1633" t="str">
            <v>KANTOR PELAYANAN PAJAK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O1633" t="str">
            <v>POS NERACA</v>
          </cell>
          <cell r="R1633">
            <v>105498</v>
          </cell>
          <cell r="S1633">
            <v>0</v>
          </cell>
          <cell r="Y1633">
            <v>37287</v>
          </cell>
          <cell r="Z1633" t="str">
            <v>PEMBY HUTANG PPN WAPU (PAJAK MASUKAN) PERIODE JANUARI 2002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G1634" t="str">
            <v>K026</v>
          </cell>
          <cell r="H1634" t="str">
            <v>KANTOR PELAYANAN PAJAK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O1634" t="str">
            <v>POS NERACA</v>
          </cell>
          <cell r="R1634">
            <v>17172369</v>
          </cell>
          <cell r="S1634">
            <v>0</v>
          </cell>
          <cell r="Y1634">
            <v>37287</v>
          </cell>
          <cell r="Z1634" t="str">
            <v>PEMBY HUTANG PPN WAPU (PAJAK MASUKAN) PERIODE JANUARI 2002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G1635" t="str">
            <v>K026</v>
          </cell>
          <cell r="H1635" t="str">
            <v>KANTOR PELAYANAN PAJAK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O1635" t="str">
            <v>POS NERACA</v>
          </cell>
          <cell r="R1635">
            <v>6750000</v>
          </cell>
          <cell r="S1635">
            <v>0</v>
          </cell>
          <cell r="Y1635">
            <v>37287</v>
          </cell>
          <cell r="Z1635" t="str">
            <v>PEMBY HUTANG PPN WAPU (PAJAK MASUKAN) PERIODE JANUARI 2002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G1636" t="str">
            <v>K026</v>
          </cell>
          <cell r="H1636" t="str">
            <v>KANTOR PELAYANAN PAJAK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O1636" t="str">
            <v>POS NERACA</v>
          </cell>
          <cell r="R1636">
            <v>180412</v>
          </cell>
          <cell r="S1636">
            <v>0</v>
          </cell>
          <cell r="Y1636">
            <v>37287</v>
          </cell>
          <cell r="Z1636" t="str">
            <v>PEMBY HUTANG PPN WAPU (PAJAK MASUKAN) PERIODE JANUARI 2002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G1637" t="str">
            <v>K026</v>
          </cell>
          <cell r="H1637" t="str">
            <v>KANTOR PELAYANAN PAJAK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O1637" t="str">
            <v>POS NERACA</v>
          </cell>
          <cell r="R1637">
            <v>184817</v>
          </cell>
          <cell r="S1637">
            <v>0</v>
          </cell>
          <cell r="Y1637">
            <v>37287</v>
          </cell>
          <cell r="Z1637" t="str">
            <v>PEMBY HUTANG PPN WAPU (PAJAK MASUKAN) PERIODE JANUARI 2002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G1638" t="str">
            <v>K026</v>
          </cell>
          <cell r="H1638" t="str">
            <v>KANTOR PELAYANAN PAJAK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O1638" t="str">
            <v>POS NERACA</v>
          </cell>
          <cell r="R1638">
            <v>136325</v>
          </cell>
          <cell r="S1638">
            <v>0</v>
          </cell>
          <cell r="Y1638">
            <v>37287</v>
          </cell>
          <cell r="Z1638" t="str">
            <v>PEMBY HUTANG PPN WAPU (PAJAK MASUKAN) PERIODE JANUARI 2002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G1639" t="str">
            <v>K026</v>
          </cell>
          <cell r="H1639" t="str">
            <v>KANTOR PELAYANAN PAJAK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O1639" t="str">
            <v>POS NERACA</v>
          </cell>
          <cell r="R1639">
            <v>138867</v>
          </cell>
          <cell r="S1639">
            <v>0</v>
          </cell>
          <cell r="Y1639">
            <v>37287</v>
          </cell>
          <cell r="Z1639" t="str">
            <v>PEMBY HUTANG PPN WAPU (PAJAK MASUKAN) PERIODE JANUARI 2002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G1640" t="str">
            <v>K026</v>
          </cell>
          <cell r="H1640" t="str">
            <v>KANTOR PELAYANAN PAJAK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O1640" t="str">
            <v>POS NERACA</v>
          </cell>
          <cell r="R1640">
            <v>180412</v>
          </cell>
          <cell r="S1640">
            <v>0</v>
          </cell>
          <cell r="Y1640">
            <v>37287</v>
          </cell>
          <cell r="Z1640" t="str">
            <v>PEMBY HUTANG PPN WAPU (PAJAK MASUKAN) PERIODE JANUARI 2002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G1641" t="str">
            <v>K026</v>
          </cell>
          <cell r="H1641" t="str">
            <v>KANTOR PELAYANAN PAJAK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O1641" t="str">
            <v>POS NERACA</v>
          </cell>
          <cell r="R1641">
            <v>16981410</v>
          </cell>
          <cell r="S1641">
            <v>0</v>
          </cell>
          <cell r="Y1641">
            <v>37287</v>
          </cell>
          <cell r="Z1641" t="str">
            <v>PEMBY HUTANG PPN WAPU (PAJAK MASUKAN) PERIODE JANUARI 2002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G1642" t="str">
            <v>K026</v>
          </cell>
          <cell r="H1642" t="str">
            <v>KANTOR PELAYANAN PAJAK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O1642" t="str">
            <v>POS NERACA</v>
          </cell>
          <cell r="R1642">
            <v>567010</v>
          </cell>
          <cell r="S1642">
            <v>0</v>
          </cell>
          <cell r="Y1642">
            <v>37287</v>
          </cell>
          <cell r="Z1642" t="str">
            <v>PEMBY HUTANG PPN WAPU (PAJAK MASUKAN) PERIODE JANUARI 2002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G1643" t="str">
            <v>K026</v>
          </cell>
          <cell r="H1643" t="str">
            <v>KANTOR PELAYANAN PAJAK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O1643" t="str">
            <v>POS NERACA</v>
          </cell>
          <cell r="R1643">
            <v>180412</v>
          </cell>
          <cell r="S1643">
            <v>0</v>
          </cell>
          <cell r="Y1643">
            <v>37287</v>
          </cell>
          <cell r="Z1643" t="str">
            <v>PEMBY HUTANG PPN WAPU (PAJAK MASUKAN) PERIODE JANUARI 2002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G1644" t="str">
            <v>K026</v>
          </cell>
          <cell r="H1644" t="str">
            <v>KANTOR PELAYANAN PAJAK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O1644" t="str">
            <v>POS NERACA</v>
          </cell>
          <cell r="R1644">
            <v>567010</v>
          </cell>
          <cell r="S1644">
            <v>0</v>
          </cell>
          <cell r="Y1644">
            <v>37287</v>
          </cell>
          <cell r="Z1644" t="str">
            <v>PEMBY HUTANG PPN WAPU (PAJAK MASUKAN) PERIODE JANUARI 2002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G1645" t="str">
            <v>K026</v>
          </cell>
          <cell r="H1645" t="str">
            <v>KANTOR PELAYANAN PAJAK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O1645" t="str">
            <v>POS NERACA</v>
          </cell>
          <cell r="R1645">
            <v>567010</v>
          </cell>
          <cell r="S1645">
            <v>0</v>
          </cell>
          <cell r="Y1645">
            <v>37287</v>
          </cell>
          <cell r="Z1645" t="str">
            <v>PEMBY HUTANG PPN WAPU (PAJAK MASUKAN) PERIODE JANUARI 2002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G1646" t="str">
            <v>K026</v>
          </cell>
          <cell r="H1646" t="str">
            <v>KANTOR PELAYANAN PAJAK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O1646" t="str">
            <v>POS NERACA</v>
          </cell>
          <cell r="R1646">
            <v>0</v>
          </cell>
          <cell r="S1646">
            <v>1732250</v>
          </cell>
          <cell r="T1646">
            <v>1732250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E1646" t="str">
            <v>L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G1647" t="str">
            <v>K026</v>
          </cell>
          <cell r="H1647" t="str">
            <v>KANTOR PELAYANAN PAJAK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O1647" t="str">
            <v>POS NERACA</v>
          </cell>
          <cell r="R1647">
            <v>17384</v>
          </cell>
          <cell r="S1647">
            <v>0</v>
          </cell>
          <cell r="T1647">
            <v>1732250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E1647" t="str">
            <v>L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G1648" t="str">
            <v>K026</v>
          </cell>
          <cell r="H1648" t="str">
            <v>KANTOR PELAYANAN PAJAK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O1648" t="str">
            <v>POS NERACA</v>
          </cell>
          <cell r="R1648">
            <v>69538</v>
          </cell>
          <cell r="S1648">
            <v>0</v>
          </cell>
          <cell r="T1648">
            <v>1732250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E1648" t="str">
            <v>L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G1649" t="str">
            <v>K026</v>
          </cell>
          <cell r="H1649" t="str">
            <v>KANTOR PELAYANAN PAJAK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O1649" t="str">
            <v>POS NERACA</v>
          </cell>
          <cell r="R1649">
            <v>252647</v>
          </cell>
          <cell r="S1649">
            <v>0</v>
          </cell>
          <cell r="T1649">
            <v>1732250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E1649" t="str">
            <v>L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G1650" t="str">
            <v>K026</v>
          </cell>
          <cell r="H1650" t="str">
            <v>KANTOR PELAYANAN PAJAK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O1650" t="str">
            <v>POS NERACA</v>
          </cell>
          <cell r="R1650">
            <v>720000</v>
          </cell>
          <cell r="S1650">
            <v>0</v>
          </cell>
          <cell r="T1650">
            <v>1732250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E1650" t="str">
            <v>L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G1651" t="str">
            <v>K026</v>
          </cell>
          <cell r="H1651" t="str">
            <v>KANTOR PELAYANAN PAJAK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O1651" t="str">
            <v>POS NERACA</v>
          </cell>
          <cell r="R1651">
            <v>54124</v>
          </cell>
          <cell r="S1651">
            <v>0</v>
          </cell>
          <cell r="T1651">
            <v>1732250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E1651" t="str">
            <v>L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G1652" t="str">
            <v>K026</v>
          </cell>
          <cell r="H1652" t="str">
            <v>KANTOR PELAYANAN PAJAK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O1652" t="str">
            <v>POS NERACA</v>
          </cell>
          <cell r="R1652">
            <v>54124</v>
          </cell>
          <cell r="S1652">
            <v>0</v>
          </cell>
          <cell r="T1652">
            <v>1732250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E1652" t="str">
            <v>L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G1653" t="str">
            <v>K026</v>
          </cell>
          <cell r="H1653" t="str">
            <v>KANTOR PELAYANAN PAJAK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O1653" t="str">
            <v>POS NERACA</v>
          </cell>
          <cell r="R1653">
            <v>170103</v>
          </cell>
          <cell r="S1653">
            <v>0</v>
          </cell>
          <cell r="T1653">
            <v>1732250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E1653" t="str">
            <v>L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G1654" t="str">
            <v>K026</v>
          </cell>
          <cell r="H1654" t="str">
            <v>KANTOR PELAYANAN PAJAK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O1654" t="str">
            <v>POS NERACA</v>
          </cell>
          <cell r="R1654">
            <v>54124</v>
          </cell>
          <cell r="S1654">
            <v>0</v>
          </cell>
          <cell r="T1654">
            <v>1732250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E1654" t="str">
            <v>L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G1655" t="str">
            <v>K026</v>
          </cell>
          <cell r="H1655" t="str">
            <v>KANTOR PELAYANAN PAJAK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O1655" t="str">
            <v>POS NERACA</v>
          </cell>
          <cell r="R1655">
            <v>170103</v>
          </cell>
          <cell r="S1655">
            <v>0</v>
          </cell>
          <cell r="T1655">
            <v>1732250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E1655" t="str">
            <v>L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G1656" t="str">
            <v>K026</v>
          </cell>
          <cell r="H1656" t="str">
            <v>KANTOR PELAYANAN PAJAK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O1656" t="str">
            <v>POS NERACA</v>
          </cell>
          <cell r="R1656">
            <v>170103</v>
          </cell>
          <cell r="S1656">
            <v>0</v>
          </cell>
          <cell r="T1656">
            <v>1732250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E1656" t="str">
            <v>L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E1657">
            <v>762</v>
          </cell>
          <cell r="G1657" t="str">
            <v>D006</v>
          </cell>
          <cell r="H1657" t="str">
            <v>DIAN GRAHA ELEKTRIKA, PT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O1657" t="str">
            <v>POS NERACA</v>
          </cell>
          <cell r="R1657">
            <v>0</v>
          </cell>
          <cell r="S1657">
            <v>2350000</v>
          </cell>
          <cell r="Y1657">
            <v>762</v>
          </cell>
          <cell r="Z1657" t="str">
            <v>PEMBY PENGADAAN TELEPHONE UTK PEMELIHARAAN BACKUP TERLAMPIR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E1658">
            <v>762</v>
          </cell>
          <cell r="G1658" t="str">
            <v>D006</v>
          </cell>
          <cell r="H1658" t="str">
            <v>DIAN GRAHA ELEKTRIKA, PT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O1658" t="str">
            <v>UNIT WISKIE</v>
          </cell>
          <cell r="R1658">
            <v>2350000</v>
          </cell>
          <cell r="S1658">
            <v>0</v>
          </cell>
          <cell r="Y1658">
            <v>762</v>
          </cell>
          <cell r="Z1658" t="str">
            <v>PEMBY PENGADAAN TELEPHONE UTK PEMELIHARAAN BACKUP TERLAMPIR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G1659" t="str">
            <v>D006</v>
          </cell>
          <cell r="H1659" t="str">
            <v>DIAN GRAHA ELEKTRIKA, PT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O1659" t="str">
            <v>POS NERACA</v>
          </cell>
          <cell r="R1659">
            <v>235000</v>
          </cell>
          <cell r="S1659">
            <v>0</v>
          </cell>
          <cell r="Y1659">
            <v>762</v>
          </cell>
          <cell r="Z1659" t="str">
            <v>PEMBY PENGADAAN TELEPHONE UTK PEMELIHARAAN BACKUP TERLAMPIR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C1660" t="str">
            <v>MM/00121/V/01/02/BTG</v>
          </cell>
          <cell r="E1660">
            <v>762</v>
          </cell>
          <cell r="G1660" t="str">
            <v>D006</v>
          </cell>
          <cell r="H1660" t="str">
            <v>DIAN GRAHA ELEKTRIKA, PT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O1660" t="str">
            <v>POS NERACA</v>
          </cell>
          <cell r="R1660">
            <v>0</v>
          </cell>
          <cell r="S1660">
            <v>235000</v>
          </cell>
          <cell r="Y1660">
            <v>762</v>
          </cell>
          <cell r="Z1660" t="str">
            <v>PEMBY PENGADAAN TELEPHONE UTK PEMELIHARAAN BACKUP TERLAMPIR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G1661" t="str">
            <v>9100002</v>
          </cell>
          <cell r="H1661" t="str">
            <v>SANHARI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O1661" t="str">
            <v>POS NERACA</v>
          </cell>
          <cell r="R1661">
            <v>0</v>
          </cell>
          <cell r="S1661">
            <v>2187277</v>
          </cell>
          <cell r="T1661">
            <v>2187277</v>
          </cell>
          <cell r="V1661" t="str">
            <v>KIE 00765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E1661" t="str">
            <v>L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G1662" t="str">
            <v>9100002</v>
          </cell>
          <cell r="H1662" t="str">
            <v>SANHARI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O1662" t="str">
            <v>DIVISI TEKNIK</v>
          </cell>
          <cell r="R1662">
            <v>2187277</v>
          </cell>
          <cell r="S1662">
            <v>0</v>
          </cell>
          <cell r="T1662">
            <v>2187277</v>
          </cell>
          <cell r="V1662" t="str">
            <v>KIE 00765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E1662" t="str">
            <v>L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G1663" t="str">
            <v>8602714</v>
          </cell>
          <cell r="H1663" t="str">
            <v>ALI HERNOWO, SH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O1663" t="str">
            <v>POS NERACA</v>
          </cell>
          <cell r="R1663">
            <v>0</v>
          </cell>
          <cell r="S1663">
            <v>8750000</v>
          </cell>
          <cell r="T1663">
            <v>8750000</v>
          </cell>
          <cell r="V1663" t="str">
            <v>KIE 00765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E1663" t="str">
            <v>L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G1664" t="str">
            <v>8602714</v>
          </cell>
          <cell r="H1664" t="str">
            <v>ALI HERNOWO, SH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O1664" t="str">
            <v>SEKRETARIAT</v>
          </cell>
          <cell r="R1664">
            <v>8750000</v>
          </cell>
          <cell r="S1664">
            <v>0</v>
          </cell>
          <cell r="T1664">
            <v>8750000</v>
          </cell>
          <cell r="V1664" t="str">
            <v>KIE 00765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E1664" t="str">
            <v>L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E1665">
            <v>762</v>
          </cell>
          <cell r="G1665" t="str">
            <v>M028</v>
          </cell>
          <cell r="H1665" t="str">
            <v>MBT UTAMA/KONSULTAN, PT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O1665" t="str">
            <v>POS NERACA</v>
          </cell>
          <cell r="R1665">
            <v>0</v>
          </cell>
          <cell r="S1665">
            <v>5494500</v>
          </cell>
          <cell r="Y1665">
            <v>762</v>
          </cell>
          <cell r="Z1665" t="str">
            <v>PEMBY PENGADAAN CONCRETE CUBE MOLD PO NO.21/10/01-3/D/BDG/02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C1666" t="str">
            <v>MM/00124/V/01/02/BTG</v>
          </cell>
          <cell r="E1666">
            <v>762</v>
          </cell>
          <cell r="G1666" t="str">
            <v>M028</v>
          </cell>
          <cell r="H1666" t="str">
            <v>MBT UTAMA/KONSULTAN, PT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O1666" t="str">
            <v>UNIT BATCHING PLANT</v>
          </cell>
          <cell r="R1666">
            <v>10989000</v>
          </cell>
          <cell r="S1666">
            <v>0</v>
          </cell>
          <cell r="Y1666">
            <v>762</v>
          </cell>
          <cell r="Z1666" t="str">
            <v>PEMBY PENGADAAN CONCRETE CUBE MOLD PO NO.21/10/01-3/D/BDG/02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G1667" t="str">
            <v>M028</v>
          </cell>
          <cell r="H1667" t="str">
            <v>MBT UTAMA/KONSULTAN, PT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O1667" t="str">
            <v>POS NERACA</v>
          </cell>
          <cell r="R1667">
            <v>0</v>
          </cell>
          <cell r="S1667">
            <v>5494500</v>
          </cell>
          <cell r="Y1667">
            <v>762</v>
          </cell>
          <cell r="Z1667" t="str">
            <v>PEMBY PENGADAAN CONCRETE CUBE MOLD PO NO.21/10/01-3/D/BDG/02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C1668" t="str">
            <v>MM/00124/V/01/02/BTG</v>
          </cell>
          <cell r="E1668">
            <v>762</v>
          </cell>
          <cell r="G1668" t="str">
            <v>M028</v>
          </cell>
          <cell r="H1668" t="str">
            <v>MBT UTAMA/KONSULTAN, PT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O1668" t="str">
            <v>POS NERACA</v>
          </cell>
          <cell r="R1668">
            <v>549450</v>
          </cell>
          <cell r="S1668">
            <v>0</v>
          </cell>
          <cell r="Y1668">
            <v>762</v>
          </cell>
          <cell r="Z1668" t="str">
            <v>PEMBY PENGADAAN CONCRETE CUBE MOLD PO NO.21/10/01-3/D/BDG/02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C1669" t="str">
            <v>MM/00124/V/01/02/BTG</v>
          </cell>
          <cell r="E1669">
            <v>762</v>
          </cell>
          <cell r="G1669" t="str">
            <v>M028</v>
          </cell>
          <cell r="H1669" t="str">
            <v>MBT UTAMA/KONSULTAN, PT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O1669" t="str">
            <v>POS NERACA</v>
          </cell>
          <cell r="R1669">
            <v>0</v>
          </cell>
          <cell r="S1669">
            <v>549450</v>
          </cell>
          <cell r="Y1669">
            <v>762</v>
          </cell>
          <cell r="Z1669" t="str">
            <v>PEMBY PENGADAAN CONCRETE CUBE MOLD PO NO.21/10/01-3/D/BDG/02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G1670" t="str">
            <v>8602714</v>
          </cell>
          <cell r="H1670" t="str">
            <v>ALI HERNOWO, SH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O1670" t="str">
            <v>POS NERACA</v>
          </cell>
          <cell r="R1670">
            <v>0</v>
          </cell>
          <cell r="S1670">
            <v>277750</v>
          </cell>
          <cell r="T1670">
            <v>277750</v>
          </cell>
          <cell r="V1670" t="str">
            <v>KIE 00765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E1670" t="str">
            <v>L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G1671" t="str">
            <v>8602714</v>
          </cell>
          <cell r="H1671" t="str">
            <v>ALI HERNOWO, SH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O1671" t="str">
            <v>POS NERACA</v>
          </cell>
          <cell r="R1671">
            <v>277750</v>
          </cell>
          <cell r="S1671">
            <v>0</v>
          </cell>
          <cell r="T1671">
            <v>277750</v>
          </cell>
          <cell r="V1671" t="str">
            <v>KIE 00765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E1671" t="str">
            <v>L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E1672">
            <v>762</v>
          </cell>
          <cell r="G1672" t="str">
            <v>C022</v>
          </cell>
          <cell r="H1672" t="str">
            <v>CATUR BANGUN M.S, PT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O1672" t="str">
            <v>POS NERACA</v>
          </cell>
          <cell r="R1672">
            <v>0</v>
          </cell>
          <cell r="S1672">
            <v>1453744</v>
          </cell>
          <cell r="Y1672">
            <v>762</v>
          </cell>
          <cell r="Z1672" t="str">
            <v>PEMBY PENGEMBALIAN UM SUPPLY CONCRETE PRD 1 S/D 15 DES'2001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G1673" t="str">
            <v>C022</v>
          </cell>
          <cell r="H1673" t="str">
            <v>CATUR BANGUN M.S, PT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O1673" t="str">
            <v>POS NERACA</v>
          </cell>
          <cell r="R1673">
            <v>1453744</v>
          </cell>
          <cell r="S1673">
            <v>0</v>
          </cell>
          <cell r="Y1673">
            <v>762</v>
          </cell>
          <cell r="Z1673" t="str">
            <v>PEMBY PENGEMBALIAN UM SUPPLY CONCRETE PRD 1 S/D 15 DES'2001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E1674">
            <v>762</v>
          </cell>
          <cell r="G1674" t="str">
            <v>A013</v>
          </cell>
          <cell r="H1674" t="str">
            <v>ARTHA PUSAKA MITRA SAKTI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O1674" t="str">
            <v>POS NERACA</v>
          </cell>
          <cell r="R1674">
            <v>0</v>
          </cell>
          <cell r="S1674">
            <v>23800000</v>
          </cell>
          <cell r="Y1674">
            <v>762</v>
          </cell>
          <cell r="Z1674" t="str">
            <v>PEMBY PEMBELIAN OLIE ESSOLUBE PO NO.01/12/01-2/D/I/2002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C1675" t="str">
            <v>MM/00127/V/01/02/BTG</v>
          </cell>
          <cell r="E1675">
            <v>762</v>
          </cell>
          <cell r="G1675" t="str">
            <v>A013</v>
          </cell>
          <cell r="H1675" t="str">
            <v>ARTHA PUSAKA MITRA SAKTI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O1675" t="str">
            <v>POS NERACA</v>
          </cell>
          <cell r="R1675">
            <v>23800000</v>
          </cell>
          <cell r="S1675">
            <v>0</v>
          </cell>
          <cell r="Y1675">
            <v>762</v>
          </cell>
          <cell r="Z1675" t="str">
            <v>PEMBY PEMBELIAN OLIE ESSOLUBE PO NO.01/12/01-2/D/I/2002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C1676" t="str">
            <v>MM/00127/V/01/02/BTG</v>
          </cell>
          <cell r="E1676">
            <v>762</v>
          </cell>
          <cell r="G1676" t="str">
            <v>A013</v>
          </cell>
          <cell r="H1676" t="str">
            <v>ARTHA PUSAKA MITRA SAKTI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O1676" t="str">
            <v>POS NERACA</v>
          </cell>
          <cell r="R1676">
            <v>2380000</v>
          </cell>
          <cell r="S1676">
            <v>0</v>
          </cell>
          <cell r="Y1676">
            <v>762</v>
          </cell>
          <cell r="Z1676" t="str">
            <v>PEMBY PEMBELIAN OLIE ESSOLUBE PO NO.01/12/01-2/D/I/2002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C1677" t="str">
            <v>MM/00127/V/01/02/BTG</v>
          </cell>
          <cell r="E1677">
            <v>762</v>
          </cell>
          <cell r="G1677" t="str">
            <v>A013</v>
          </cell>
          <cell r="H1677" t="str">
            <v>ARTHA PUSAKA MITRA SAKTI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O1677" t="str">
            <v>POS NERACA</v>
          </cell>
          <cell r="R1677">
            <v>0</v>
          </cell>
          <cell r="S1677">
            <v>2380000</v>
          </cell>
          <cell r="Y1677">
            <v>762</v>
          </cell>
          <cell r="Z1677" t="str">
            <v>PEMBY PEMBELIAN OLIE ESSOLUBE PO NO.01/12/01-2/D/I/2002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E1678">
            <v>762</v>
          </cell>
          <cell r="G1678" t="str">
            <v>P005</v>
          </cell>
          <cell r="H1678" t="str">
            <v>PBM KAD, PT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O1678" t="str">
            <v>POS NERACA</v>
          </cell>
          <cell r="R1678">
            <v>0</v>
          </cell>
          <cell r="S1678">
            <v>28667500</v>
          </cell>
          <cell r="Y1678">
            <v>762</v>
          </cell>
          <cell r="Z1678" t="str">
            <v>PEMBY PEMBONGKARAN &amp; PENGANGKUTAN SEMEN DARI DERMAGA TURSINA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C1679" t="str">
            <v>MM/00128/V/01/02/BTG</v>
          </cell>
          <cell r="E1679">
            <v>762</v>
          </cell>
          <cell r="G1679" t="str">
            <v>P005</v>
          </cell>
          <cell r="H1679" t="str">
            <v>PBM KAD, PT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O1679" t="str">
            <v>UNIT BATCHING PLANT</v>
          </cell>
          <cell r="R1679">
            <v>28667500</v>
          </cell>
          <cell r="S1679">
            <v>0</v>
          </cell>
          <cell r="Y1679">
            <v>762</v>
          </cell>
          <cell r="Z1679" t="str">
            <v>PEMBY PEMBONGKARAN &amp; PENGANGKUTAN SEMEN DARI DERMAGA TURSINA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E1680">
            <v>762</v>
          </cell>
          <cell r="G1680" t="str">
            <v>P005</v>
          </cell>
          <cell r="H1680" t="str">
            <v>PBM KAD, PT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O1680" t="str">
            <v>POS NERACA</v>
          </cell>
          <cell r="R1680">
            <v>2866750</v>
          </cell>
          <cell r="S1680">
            <v>0</v>
          </cell>
          <cell r="Y1680">
            <v>762</v>
          </cell>
          <cell r="Z1680" t="str">
            <v>PEMBY PEMBONGKARAN &amp; PENGANGKUTAN SEMEN DARI DERMAGA TURSINA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C1681" t="str">
            <v>MM/00128/V/01/02/BTG</v>
          </cell>
          <cell r="E1681">
            <v>762</v>
          </cell>
          <cell r="G1681" t="str">
            <v>P005</v>
          </cell>
          <cell r="H1681" t="str">
            <v>PBM KAD, PT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O1681" t="str">
            <v>POS NERACA</v>
          </cell>
          <cell r="R1681">
            <v>0</v>
          </cell>
          <cell r="S1681">
            <v>2866750</v>
          </cell>
          <cell r="Y1681">
            <v>762</v>
          </cell>
          <cell r="Z1681" t="str">
            <v>PEMBY PEMBONGKARAN &amp; PENGANGKUTAN SEMEN DARI DERMAGA TURSINA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E1682">
            <v>762</v>
          </cell>
          <cell r="G1682" t="str">
            <v>K048</v>
          </cell>
          <cell r="H1682" t="str">
            <v>KALTIM SATRIA SAMUDERA, PT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O1682" t="str">
            <v>POS NERACA</v>
          </cell>
          <cell r="R1682">
            <v>0</v>
          </cell>
          <cell r="S1682">
            <v>1389005</v>
          </cell>
          <cell r="Y1682">
            <v>762</v>
          </cell>
          <cell r="Z1682" t="str">
            <v>PEMBAYARAN BIAYA PEMBONGKARAN MATERIAL BATU &amp; PASIR PALU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C1683" t="str">
            <v>MM/00129/V/01/02/BTG</v>
          </cell>
          <cell r="E1683">
            <v>762</v>
          </cell>
          <cell r="G1683" t="str">
            <v>K048</v>
          </cell>
          <cell r="H1683" t="str">
            <v>KALTIM SATRIA SAMUDERA, PT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O1683" t="str">
            <v>UNIT BATCHING PLANT</v>
          </cell>
          <cell r="R1683">
            <v>1389005</v>
          </cell>
          <cell r="S1683">
            <v>0</v>
          </cell>
          <cell r="Y1683">
            <v>762</v>
          </cell>
          <cell r="Z1683" t="str">
            <v>PEMBAYARAN BIAYA PEMBONGKARAN MATERIAL BATU &amp; PASIR PALU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E1684">
            <v>762</v>
          </cell>
          <cell r="G1684" t="str">
            <v>K048</v>
          </cell>
          <cell r="H1684" t="str">
            <v>KALTIM SATRIA SAMUDERA, PT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O1684" t="str">
            <v>POS NERACA</v>
          </cell>
          <cell r="R1684">
            <v>138900</v>
          </cell>
          <cell r="S1684">
            <v>0</v>
          </cell>
          <cell r="Y1684">
            <v>762</v>
          </cell>
          <cell r="Z1684" t="str">
            <v>PEMBAYARAN BIAYA PEMBONGKARAN MATERIAL BATU &amp; PASIR PALU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C1685" t="str">
            <v>MM/00129/V/01/02/BTG</v>
          </cell>
          <cell r="E1685">
            <v>762</v>
          </cell>
          <cell r="G1685" t="str">
            <v>K048</v>
          </cell>
          <cell r="H1685" t="str">
            <v>KALTIM SATRIA SAMUDERA, PT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O1685" t="str">
            <v>POS NERACA</v>
          </cell>
          <cell r="R1685">
            <v>0</v>
          </cell>
          <cell r="S1685">
            <v>138900</v>
          </cell>
          <cell r="Y1685">
            <v>762</v>
          </cell>
          <cell r="Z1685" t="str">
            <v>PEMBAYARAN BIAYA PEMBONGKARAN MATERIAL BATU &amp; PASIR PALU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E1686">
            <v>762</v>
          </cell>
          <cell r="G1686" t="str">
            <v>K026</v>
          </cell>
          <cell r="H1686" t="str">
            <v>KANTOR PELAYANAN PAJAK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O1686" t="str">
            <v>POS NERACA</v>
          </cell>
          <cell r="R1686">
            <v>0</v>
          </cell>
          <cell r="S1686">
            <v>631205</v>
          </cell>
          <cell r="Y1686">
            <v>762</v>
          </cell>
          <cell r="Z1686" t="str">
            <v>PEMBY HUTANG PPH PS-4 (2) PRD JANUARI 2002 BACKUP TERLAMPIR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G1687" t="str">
            <v>K026</v>
          </cell>
          <cell r="H1687" t="str">
            <v>KANTOR PELAYANAN PAJAK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O1687" t="str">
            <v>POS NERACA</v>
          </cell>
          <cell r="R1687">
            <v>394515</v>
          </cell>
          <cell r="S1687">
            <v>0</v>
          </cell>
          <cell r="Y1687">
            <v>762</v>
          </cell>
          <cell r="Z1687" t="str">
            <v>PEMBY HUTANG PPH PS-4 (2) PRD JANUARI 2002 BACKUP TERLAMPIR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G1688" t="str">
            <v>K026</v>
          </cell>
          <cell r="H1688" t="str">
            <v>KANTOR PELAYANAN PAJAK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O1688" t="str">
            <v>POS NERACA</v>
          </cell>
          <cell r="R1688">
            <v>236690</v>
          </cell>
          <cell r="S1688">
            <v>0</v>
          </cell>
          <cell r="Y1688">
            <v>762</v>
          </cell>
          <cell r="Z1688" t="str">
            <v>PEMBY HUTANG PPH PS-4 (2) PRD JANUARI 2002 BACKUP TERLAMPIR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E1689">
            <v>762</v>
          </cell>
          <cell r="G1689" t="str">
            <v>T006</v>
          </cell>
          <cell r="H1689" t="str">
            <v>TARUNA TEKNIK, CV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O1689" t="str">
            <v>POS NERACA</v>
          </cell>
          <cell r="R1689">
            <v>0</v>
          </cell>
          <cell r="S1689">
            <v>4224000</v>
          </cell>
          <cell r="Y1689">
            <v>762</v>
          </cell>
          <cell r="Z1689" t="str">
            <v>PEMBY PENGADAAN/PEMBUATAN TANGGA DARURAT GEDUNG WISMA KIE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E1690">
            <v>762</v>
          </cell>
          <cell r="G1690" t="str">
            <v>T006</v>
          </cell>
          <cell r="H1690" t="str">
            <v>TARUNA TEKNIK, CV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O1690" t="str">
            <v>UNIT WISKIE</v>
          </cell>
          <cell r="R1690">
            <v>4224000</v>
          </cell>
          <cell r="S1690">
            <v>0</v>
          </cell>
          <cell r="Y1690">
            <v>762</v>
          </cell>
          <cell r="Z1690" t="str">
            <v>PEMBY PENGADAAN/PEMBUATAN TANGGA DARURAT GEDUNG WISMA KIE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G1691" t="str">
            <v>T006</v>
          </cell>
          <cell r="H1691" t="str">
            <v>TARUNA TEKNIK, CV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O1691" t="str">
            <v>POS NERACA</v>
          </cell>
          <cell r="R1691">
            <v>422400</v>
          </cell>
          <cell r="S1691">
            <v>0</v>
          </cell>
          <cell r="Y1691">
            <v>762</v>
          </cell>
          <cell r="Z1691" t="str">
            <v>PEMBY PENGADAAN/PEMBUATAN TANGGA DARURAT GEDUNG WISMA KIE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G1692" t="str">
            <v>T006</v>
          </cell>
          <cell r="H1692" t="str">
            <v>TARUNA TEKNIK, CV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O1692" t="str">
            <v>POS NERACA</v>
          </cell>
          <cell r="R1692">
            <v>0</v>
          </cell>
          <cell r="S1692">
            <v>422400</v>
          </cell>
          <cell r="Y1692">
            <v>762</v>
          </cell>
          <cell r="Z1692" t="str">
            <v>PEMBY PENGADAAN/PEMBUATAN TANGGA DARURAT GEDUNG WISMA KIE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G1693" t="str">
            <v>R009</v>
          </cell>
          <cell r="H1693" t="str">
            <v>RIZKI TEHNIK ABADI, CV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O1693" t="str">
            <v>POS NERACA</v>
          </cell>
          <cell r="R1693">
            <v>0</v>
          </cell>
          <cell r="S1693">
            <v>591725</v>
          </cell>
          <cell r="Y1693">
            <v>762</v>
          </cell>
          <cell r="Z1693" t="str">
            <v>PEMBY RETENTION PEKERJAAN PEMINDAHAN GORONG-GORONG, MENHOLE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G1694" t="str">
            <v>R009</v>
          </cell>
          <cell r="H1694" t="str">
            <v>RIZKI TEHNIK ABADI, CV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O1694" t="str">
            <v>POS NERACA</v>
          </cell>
          <cell r="R1694">
            <v>591725</v>
          </cell>
          <cell r="S1694">
            <v>0</v>
          </cell>
          <cell r="Y1694">
            <v>762</v>
          </cell>
          <cell r="Z1694" t="str">
            <v>PEMBY RETENTION PEKERJAAN PEMINDAHAN GORONG-GORONG, MENHOLE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G1695" t="str">
            <v>I008</v>
          </cell>
          <cell r="H1695" t="str">
            <v>INTI PERMAI, CV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O1695" t="str">
            <v>POS NERACA</v>
          </cell>
          <cell r="R1695">
            <v>0</v>
          </cell>
          <cell r="S1695">
            <v>4227500</v>
          </cell>
          <cell r="Y1695">
            <v>762</v>
          </cell>
          <cell r="Z1695" t="str">
            <v>PEMBY PENGADAAN HIDRAULIC HOSE PO NO.09/12/01-3/K2/I/2002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G1696" t="str">
            <v>I008</v>
          </cell>
          <cell r="H1696" t="str">
            <v>INTI PERMAI, CV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O1696" t="str">
            <v>POS NERACA</v>
          </cell>
          <cell r="R1696">
            <v>4227500</v>
          </cell>
          <cell r="S1696">
            <v>0</v>
          </cell>
          <cell r="Y1696">
            <v>762</v>
          </cell>
          <cell r="Z1696" t="str">
            <v>PEMBY PENGADAAN HIDRAULIC HOSE PO NO.09/12/01-3/K2/I/2002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G1697" t="str">
            <v>I008</v>
          </cell>
          <cell r="H1697" t="str">
            <v>INTI PERMAI, CV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O1697" t="str">
            <v>POS NERACA</v>
          </cell>
          <cell r="R1697">
            <v>422750</v>
          </cell>
          <cell r="S1697">
            <v>0</v>
          </cell>
          <cell r="Y1697">
            <v>762</v>
          </cell>
          <cell r="Z1697" t="str">
            <v>PEMBY PENGADAAN HIDRAULIC HOSE PO NO.09/12/01-3/K2/I/2002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G1698" t="str">
            <v>I008</v>
          </cell>
          <cell r="H1698" t="str">
            <v>INTI PERMAI, CV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O1698" t="str">
            <v>POS NERACA</v>
          </cell>
          <cell r="R1698">
            <v>0</v>
          </cell>
          <cell r="S1698">
            <v>422750</v>
          </cell>
          <cell r="Y1698">
            <v>762</v>
          </cell>
          <cell r="Z1698" t="str">
            <v>PEMBY PENGADAAN HIDRAULIC HOSE PO NO.09/12/01-3/K2/I/2002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G1699" t="str">
            <v>P044</v>
          </cell>
          <cell r="H1699" t="str">
            <v>PIK - KIE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O1699" t="str">
            <v>POS NERACA</v>
          </cell>
          <cell r="R1699">
            <v>0</v>
          </cell>
          <cell r="S1699">
            <v>2692500</v>
          </cell>
          <cell r="Y1699">
            <v>762</v>
          </cell>
          <cell r="Z1699" t="str">
            <v>PEMBY PENYEDIAAN CATERING U/ UNIT B.PLANT INV.1/PIK-KIE/I/02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G1700" t="str">
            <v>P044</v>
          </cell>
          <cell r="H1700" t="str">
            <v>PIK - KIE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O1700" t="str">
            <v>UNIT BATCHING PLANT</v>
          </cell>
          <cell r="R1700">
            <v>2692500</v>
          </cell>
          <cell r="S1700">
            <v>0</v>
          </cell>
          <cell r="Y1700">
            <v>762</v>
          </cell>
          <cell r="Z1700" t="str">
            <v>PEMBY PENYEDIAAN CATERING U/ UNIT B.PLANT INV.1/PIK-KIE/I/02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G1701" t="str">
            <v>P044</v>
          </cell>
          <cell r="H1701" t="str">
            <v>PIK - KIE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O1701" t="str">
            <v>UNIT BATCHING PLANT</v>
          </cell>
          <cell r="R1701">
            <v>269250</v>
          </cell>
          <cell r="S1701">
            <v>0</v>
          </cell>
          <cell r="Y1701">
            <v>762</v>
          </cell>
          <cell r="Z1701" t="str">
            <v>PEMBY PENYEDIAAN CATERING U/ UNIT B.PLANT INV.1/PIK-KIE/I/02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G1702" t="str">
            <v>P044</v>
          </cell>
          <cell r="H1702" t="str">
            <v>PIK - KIE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O1702" t="str">
            <v>POS NERACA</v>
          </cell>
          <cell r="R1702">
            <v>0</v>
          </cell>
          <cell r="S1702">
            <v>269250</v>
          </cell>
          <cell r="Y1702">
            <v>762</v>
          </cell>
          <cell r="Z1702" t="str">
            <v>PEMBY PENYEDIAAN CATERING U/ UNIT B.PLANT INV.1/PIK-KIE/I/02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G1703" t="str">
            <v>A011</v>
          </cell>
          <cell r="H1703" t="str">
            <v>ARKO MANDIRI, CV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O1703" t="str">
            <v>POS NERACA</v>
          </cell>
          <cell r="R1703">
            <v>0</v>
          </cell>
          <cell r="S1703">
            <v>4666393</v>
          </cell>
          <cell r="Y1703">
            <v>762</v>
          </cell>
          <cell r="Z1703" t="str">
            <v>PEMBY TERMYN I (50%) PEK PARIT SPK NO.4.05/SPK/DIR/KIE/XI/01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G1704" t="str">
            <v>A011</v>
          </cell>
          <cell r="H1704" t="str">
            <v>ARKO MANDIRI, CV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O1704" t="str">
            <v>POS NERACA</v>
          </cell>
          <cell r="R1704">
            <v>4666393</v>
          </cell>
          <cell r="S1704">
            <v>0</v>
          </cell>
          <cell r="Y1704">
            <v>762</v>
          </cell>
          <cell r="Z1704" t="str">
            <v>PEMBY TERMYN I (50%) PEK PARIT SPK NO.4.05/SPK/DIR/KIE/XI/01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G1705" t="str">
            <v>A011</v>
          </cell>
          <cell r="H1705" t="str">
            <v>ARKO MANDIRI, CV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O1705" t="str">
            <v>POS NERACA</v>
          </cell>
          <cell r="R1705">
            <v>466639</v>
          </cell>
          <cell r="S1705">
            <v>0</v>
          </cell>
          <cell r="Y1705">
            <v>762</v>
          </cell>
          <cell r="Z1705" t="str">
            <v>PEMBY TERMYN I (50%) PEK PARIT SPK NO.4.05/SPK/DIR/KIE/XI/01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G1706" t="str">
            <v>A011</v>
          </cell>
          <cell r="H1706" t="str">
            <v>ARKO MANDIRI, CV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O1706" t="str">
            <v>POS NERACA</v>
          </cell>
          <cell r="R1706">
            <v>0</v>
          </cell>
          <cell r="S1706">
            <v>466639</v>
          </cell>
          <cell r="Y1706">
            <v>762</v>
          </cell>
          <cell r="Z1706" t="str">
            <v>PEMBY TERMYN I (50%) PEK PARIT SPK NO.4.05/SPK/DIR/KIE/XI/01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G1707" t="str">
            <v>A011</v>
          </cell>
          <cell r="H1707" t="str">
            <v>ARKO MANDIRI, CV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O1707" t="str">
            <v>POS NERACA</v>
          </cell>
          <cell r="R1707">
            <v>0</v>
          </cell>
          <cell r="S1707">
            <v>986288</v>
          </cell>
          <cell r="Y1707">
            <v>762</v>
          </cell>
          <cell r="Z1707" t="str">
            <v>PEMBY RETENTION PEKERJAAN JALAN SPK NO.3.05/SPK/DIR/KIE/X/01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G1708" t="str">
            <v>A011</v>
          </cell>
          <cell r="H1708" t="str">
            <v>ARKO MANDIRI, CV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O1708" t="str">
            <v>POS NERACA</v>
          </cell>
          <cell r="R1708">
            <v>986288</v>
          </cell>
          <cell r="S1708">
            <v>0</v>
          </cell>
          <cell r="Y1708">
            <v>762</v>
          </cell>
          <cell r="Z1708" t="str">
            <v>PEMBY RETENTION PEKERJAAN JALAN SPK NO.3.05/SPK/DIR/KIE/X/01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G1709" t="str">
            <v>K027</v>
          </cell>
          <cell r="H1709" t="str">
            <v>KOPERASI KARY.PT.KIE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O1709" t="str">
            <v>POS NERACA</v>
          </cell>
          <cell r="R1709">
            <v>0</v>
          </cell>
          <cell r="S1709">
            <v>1591700</v>
          </cell>
          <cell r="Y1709">
            <v>762</v>
          </cell>
          <cell r="Z1709" t="str">
            <v>PEMBY BIAYA PHOTO COPY BLN DES'01 INV.NO.17/KK-KIE/I/02/BTG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G1710" t="str">
            <v>K027</v>
          </cell>
          <cell r="H1710" t="str">
            <v>KOPERASI KARY.PT.KIE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O1710" t="str">
            <v>SEKRETARIAT</v>
          </cell>
          <cell r="R1710">
            <v>1591700</v>
          </cell>
          <cell r="S1710">
            <v>0</v>
          </cell>
          <cell r="Y1710">
            <v>762</v>
          </cell>
          <cell r="Z1710" t="str">
            <v>PEMBY BIAYA PHOTO COPY BLN DES'01 INV.NO.17/KK-KIE/I/02/BTG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E1711">
            <v>762</v>
          </cell>
          <cell r="G1711" t="str">
            <v>K027</v>
          </cell>
          <cell r="H1711" t="str">
            <v>KOPERASI KARY.PT.KIE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O1711" t="str">
            <v>POS NERACA</v>
          </cell>
          <cell r="R1711">
            <v>159170</v>
          </cell>
          <cell r="S1711">
            <v>0</v>
          </cell>
          <cell r="Y1711">
            <v>762</v>
          </cell>
          <cell r="Z1711" t="str">
            <v>PEMBY BIAYA PHOTO COPY BLN DES'01 INV.NO.17/KK-KIE/I/02/BTG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C1712" t="str">
            <v>MM/00137/V/01/02/BTG</v>
          </cell>
          <cell r="E1712">
            <v>762</v>
          </cell>
          <cell r="G1712" t="str">
            <v>K027</v>
          </cell>
          <cell r="H1712" t="str">
            <v>KOPERASI KARY.PT.KIE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O1712" t="str">
            <v>POS NERACA</v>
          </cell>
          <cell r="R1712">
            <v>0</v>
          </cell>
          <cell r="S1712">
            <v>159170</v>
          </cell>
          <cell r="Y1712">
            <v>762</v>
          </cell>
          <cell r="Z1712" t="str">
            <v>PEMBY BIAYA PHOTO COPY BLN DES'01 INV.NO.17/KK-KIE/I/02/BTG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E1713">
            <v>762</v>
          </cell>
          <cell r="G1713" t="str">
            <v>K027</v>
          </cell>
          <cell r="H1713" t="str">
            <v>KOPERASI KARY.PT.KIE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O1713" t="str">
            <v>POS NERACA</v>
          </cell>
          <cell r="R1713">
            <v>0</v>
          </cell>
          <cell r="S1713">
            <v>2520000</v>
          </cell>
          <cell r="Y1713">
            <v>762</v>
          </cell>
          <cell r="Z1713" t="str">
            <v>PEMBY PENGADAAN SUSU KOTAK U/ B.PLANT INV.23/KK-KIE/I/02/BTG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C1714" t="str">
            <v>MM/00138/V/01/02/BTG</v>
          </cell>
          <cell r="E1714">
            <v>762</v>
          </cell>
          <cell r="G1714" t="str">
            <v>K027</v>
          </cell>
          <cell r="H1714" t="str">
            <v>KOPERASI KARY.PT.KIE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O1714" t="str">
            <v>UNIT BATCHING PLANT</v>
          </cell>
          <cell r="R1714">
            <v>2520000</v>
          </cell>
          <cell r="S1714">
            <v>0</v>
          </cell>
          <cell r="Y1714">
            <v>762</v>
          </cell>
          <cell r="Z1714" t="str">
            <v>PEMBY PENGADAAN SUSU KOTAK U/ B.PLANT INV.23/KK-KIE/I/02/BTG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C1715" t="str">
            <v>MM/00138/V/01/02/BTG</v>
          </cell>
          <cell r="E1715">
            <v>762</v>
          </cell>
          <cell r="G1715" t="str">
            <v>K027</v>
          </cell>
          <cell r="H1715" t="str">
            <v>KOPERASI KARY.PT.KIE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O1715" t="str">
            <v>UNIT BATCHING PLANT</v>
          </cell>
          <cell r="R1715">
            <v>252000</v>
          </cell>
          <cell r="S1715">
            <v>0</v>
          </cell>
          <cell r="Y1715">
            <v>762</v>
          </cell>
          <cell r="Z1715" t="str">
            <v>PEMBY PENGADAAN SUSU KOTAK U/ B.PLANT INV.23/KK-KIE/I/02/BTG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C1716" t="str">
            <v>MM/00138/V/01/02/BTG</v>
          </cell>
          <cell r="E1716">
            <v>762</v>
          </cell>
          <cell r="G1716" t="str">
            <v>K027</v>
          </cell>
          <cell r="H1716" t="str">
            <v>KOPERASI KARY.PT.KIE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O1716" t="str">
            <v>POS NERACA</v>
          </cell>
          <cell r="R1716">
            <v>0</v>
          </cell>
          <cell r="S1716">
            <v>252000</v>
          </cell>
          <cell r="Y1716">
            <v>762</v>
          </cell>
          <cell r="Z1716" t="str">
            <v>PEMBY PENGADAAN SUSU KOTAK U/ B.PLANT INV.23/KK-KIE/I/02/BTG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E1717">
            <v>762</v>
          </cell>
          <cell r="G1717" t="str">
            <v>K027</v>
          </cell>
          <cell r="H1717" t="str">
            <v>KOPERASI KARY.PT.KIE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O1717" t="str">
            <v>POS NERACA</v>
          </cell>
          <cell r="R1717">
            <v>0</v>
          </cell>
          <cell r="S1717">
            <v>3283000</v>
          </cell>
          <cell r="Y1717">
            <v>762</v>
          </cell>
          <cell r="Z1717" t="str">
            <v>PEMBY PENYEDIAAN CATERING UTK PEMBONGKARAN MATERIAL BATU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G1718" t="str">
            <v>K027</v>
          </cell>
          <cell r="H1718" t="str">
            <v>KOPERASI KARY.PT.KIE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O1718" t="str">
            <v>UNIT BATCHING PLANT</v>
          </cell>
          <cell r="R1718">
            <v>3283000</v>
          </cell>
          <cell r="S1718">
            <v>0</v>
          </cell>
          <cell r="Y1718">
            <v>762</v>
          </cell>
          <cell r="Z1718" t="str">
            <v>PEMBY PENYEDIAAN CATERING UTK PEMBONGKARAN MATERIAL BATU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G1719" t="str">
            <v>K027</v>
          </cell>
          <cell r="H1719" t="str">
            <v>KOPERASI KARY.PT.KIE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O1719" t="str">
            <v>UNIT BATCHING PLANT</v>
          </cell>
          <cell r="R1719">
            <v>328300</v>
          </cell>
          <cell r="S1719">
            <v>0</v>
          </cell>
          <cell r="Y1719">
            <v>762</v>
          </cell>
          <cell r="Z1719" t="str">
            <v>PEMBY PENYEDIAAN CATERING UTK PEMBONGKARAN MATERIAL BATU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C1720" t="str">
            <v>MM/00139/V/01/02/BTG</v>
          </cell>
          <cell r="E1720">
            <v>762</v>
          </cell>
          <cell r="G1720" t="str">
            <v>K027</v>
          </cell>
          <cell r="H1720" t="str">
            <v>KOPERASI KARY.PT.KIE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O1720" t="str">
            <v>POS NERACA</v>
          </cell>
          <cell r="R1720">
            <v>0</v>
          </cell>
          <cell r="S1720">
            <v>328300</v>
          </cell>
          <cell r="Y1720">
            <v>762</v>
          </cell>
          <cell r="Z1720" t="str">
            <v>PEMBY PENYEDIAAN CATERING UTK PEMBONGKARAN MATERIAL BATU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G1721" t="str">
            <v>K027</v>
          </cell>
          <cell r="H1721" t="str">
            <v>KOPERASI KARY.PT.KIE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O1721" t="str">
            <v>POS NERACA</v>
          </cell>
          <cell r="R1721">
            <v>0</v>
          </cell>
          <cell r="S1721">
            <v>3472000</v>
          </cell>
          <cell r="Y1721">
            <v>762</v>
          </cell>
          <cell r="Z1721" t="str">
            <v>PEMBY PENYED.CATERING UTK BONGKAR MATERIAL &amp; BATCHING PLANT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C1722" t="str">
            <v>MM/00140/V/01/02/BTG</v>
          </cell>
          <cell r="E1722">
            <v>762</v>
          </cell>
          <cell r="G1722" t="str">
            <v>K027</v>
          </cell>
          <cell r="H1722" t="str">
            <v>KOPERASI KARY.PT.KIE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O1722" t="str">
            <v>UNIT BATCHING PLANT</v>
          </cell>
          <cell r="R1722">
            <v>3472000</v>
          </cell>
          <cell r="S1722">
            <v>0</v>
          </cell>
          <cell r="Y1722">
            <v>762</v>
          </cell>
          <cell r="Z1722" t="str">
            <v>PEMBY PENYED.CATERING UTK BONGKAR MATERIAL &amp; BATCHING PLANT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C1723" t="str">
            <v>MM/00140/V/01/02/BTG</v>
          </cell>
          <cell r="E1723">
            <v>762</v>
          </cell>
          <cell r="G1723" t="str">
            <v>K027</v>
          </cell>
          <cell r="H1723" t="str">
            <v>KOPERASI KARY.PT.KIE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O1723" t="str">
            <v>UNIT BATCHING PLANT</v>
          </cell>
          <cell r="R1723">
            <v>347200</v>
          </cell>
          <cell r="S1723">
            <v>0</v>
          </cell>
          <cell r="Y1723">
            <v>762</v>
          </cell>
          <cell r="Z1723" t="str">
            <v>PEMBY PENYED.CATERING UTK BONGKAR MATERIAL &amp; BATCHING PLANT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G1724" t="str">
            <v>K027</v>
          </cell>
          <cell r="H1724" t="str">
            <v>KOPERASI KARY.PT.KIE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O1724" t="str">
            <v>POS NERACA</v>
          </cell>
          <cell r="R1724">
            <v>0</v>
          </cell>
          <cell r="S1724">
            <v>347200</v>
          </cell>
          <cell r="Y1724">
            <v>762</v>
          </cell>
          <cell r="Z1724" t="str">
            <v>PEMBY PENYED.CATERING UTK BONGKAR MATERIAL &amp; BATCHING PLANT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E1725">
            <v>762</v>
          </cell>
          <cell r="G1725" t="str">
            <v>K027</v>
          </cell>
          <cell r="H1725" t="str">
            <v>KOPERASI KARY.PT.KIE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O1725" t="str">
            <v>POS NERACA</v>
          </cell>
          <cell r="R1725">
            <v>0</v>
          </cell>
          <cell r="S1725">
            <v>3185000</v>
          </cell>
          <cell r="Y1725">
            <v>762</v>
          </cell>
          <cell r="Z1725" t="str">
            <v>PEMBAYARAN PENYEDIAAN CATERING UNTUK KARYAWAN BATCHING PLANT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G1726" t="str">
            <v>K027</v>
          </cell>
          <cell r="H1726" t="str">
            <v>KOPERASI KARY.PT.KIE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O1726" t="str">
            <v>UNIT BATCHING PLANT</v>
          </cell>
          <cell r="R1726">
            <v>3185000</v>
          </cell>
          <cell r="S1726">
            <v>0</v>
          </cell>
          <cell r="Y1726">
            <v>762</v>
          </cell>
          <cell r="Z1726" t="str">
            <v>PEMBAYARAN PENYEDIAAN CATERING UNTUK KARYAWAN BATCHING PLANT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C1727" t="str">
            <v>MM/00141/V/01/02/BTG</v>
          </cell>
          <cell r="E1727">
            <v>762</v>
          </cell>
          <cell r="G1727" t="str">
            <v>K027</v>
          </cell>
          <cell r="H1727" t="str">
            <v>KOPERASI KARY.PT.KIE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O1727" t="str">
            <v>UNIT BATCHING PLANT</v>
          </cell>
          <cell r="R1727">
            <v>318500</v>
          </cell>
          <cell r="S1727">
            <v>0</v>
          </cell>
          <cell r="Y1727">
            <v>762</v>
          </cell>
          <cell r="Z1727" t="str">
            <v>PEMBAYARAN PENYEDIAAN CATERING UNTUK KARYAWAN BATCHING PLANT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G1728" t="str">
            <v>K027</v>
          </cell>
          <cell r="H1728" t="str">
            <v>KOPERASI KARY.PT.KIE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O1728" t="str">
            <v>POS NERACA</v>
          </cell>
          <cell r="R1728">
            <v>0</v>
          </cell>
          <cell r="S1728">
            <v>318500</v>
          </cell>
          <cell r="Y1728">
            <v>762</v>
          </cell>
          <cell r="Z1728" t="str">
            <v>PEMBAYARAN PENYEDIAAN CATERING UNTUK KARYAWAN BATCHING PLANT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E1729">
            <v>762</v>
          </cell>
          <cell r="G1729" t="str">
            <v>K027</v>
          </cell>
          <cell r="H1729" t="str">
            <v>KOPERASI KARY.PT.KIE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O1729" t="str">
            <v>POS NERACA</v>
          </cell>
          <cell r="R1729">
            <v>0</v>
          </cell>
          <cell r="S1729">
            <v>4588922</v>
          </cell>
          <cell r="Y1729">
            <v>762</v>
          </cell>
          <cell r="Z1729" t="str">
            <v>PEMBY PEKERJAAN RENOVASI BANGUNAN UTK GEDUNG &amp; RUANG KANTOR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C1730" t="str">
            <v>MM/00142/V/01/02/BTG</v>
          </cell>
          <cell r="E1730">
            <v>762</v>
          </cell>
          <cell r="G1730" t="str">
            <v>K027</v>
          </cell>
          <cell r="H1730" t="str">
            <v>KOPERASI KARY.PT.KIE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O1730" t="str">
            <v>UNIT WISKIE</v>
          </cell>
          <cell r="R1730">
            <v>4934325</v>
          </cell>
          <cell r="S1730">
            <v>0</v>
          </cell>
          <cell r="Y1730">
            <v>762</v>
          </cell>
          <cell r="Z1730" t="str">
            <v>PEMBY PEKERJAAN RENOVASI BANGUNAN UTK GEDUNG &amp; RUANG KANTOR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G1731" t="str">
            <v>K027</v>
          </cell>
          <cell r="H1731" t="str">
            <v>KOPERASI KARY.PT.KIE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O1731" t="str">
            <v>POS NERACA</v>
          </cell>
          <cell r="R1731">
            <v>493433</v>
          </cell>
          <cell r="S1731">
            <v>0</v>
          </cell>
          <cell r="Y1731">
            <v>762</v>
          </cell>
          <cell r="Z1731" t="str">
            <v>PEMBY PEKERJAAN RENOVASI BANGUNAN UTK GEDUNG &amp; RUANG KANTOR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C1732" t="str">
            <v>MM/00142/V/01/02/BTG</v>
          </cell>
          <cell r="E1732">
            <v>762</v>
          </cell>
          <cell r="G1732" t="str">
            <v>K027</v>
          </cell>
          <cell r="H1732" t="str">
            <v>KOPERASI KARY.PT.KIE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O1732" t="str">
            <v>POS NERACA</v>
          </cell>
          <cell r="R1732">
            <v>0</v>
          </cell>
          <cell r="S1732">
            <v>493433</v>
          </cell>
          <cell r="Y1732">
            <v>762</v>
          </cell>
          <cell r="Z1732" t="str">
            <v>PEMBY PEKERJAAN RENOVASI BANGUNAN UTK GEDUNG &amp; RUANG KANTOR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C1733" t="str">
            <v>MM/00142/V/01/02/BTG</v>
          </cell>
          <cell r="E1733">
            <v>762</v>
          </cell>
          <cell r="G1733" t="str">
            <v>K027</v>
          </cell>
          <cell r="H1733" t="str">
            <v>KOPERASI KARY.PT.KIE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O1733" t="str">
            <v>POS NERACA</v>
          </cell>
          <cell r="R1733">
            <v>0</v>
          </cell>
          <cell r="S1733">
            <v>98687</v>
          </cell>
          <cell r="Y1733">
            <v>762</v>
          </cell>
          <cell r="Z1733" t="str">
            <v>PEMBY PEKERJAAN RENOVASI BANGUNAN UTK GEDUNG &amp; RUANG KANTOR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C1734" t="str">
            <v>MM/00142/V/01/02/BTG</v>
          </cell>
          <cell r="E1734">
            <v>762</v>
          </cell>
          <cell r="G1734" t="str">
            <v>K027</v>
          </cell>
          <cell r="H1734" t="str">
            <v>KOPERASI KARY.PT.KIE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O1734" t="str">
            <v>POS NERACA</v>
          </cell>
          <cell r="R1734">
            <v>0</v>
          </cell>
          <cell r="S1734">
            <v>246716</v>
          </cell>
          <cell r="Y1734">
            <v>762</v>
          </cell>
          <cell r="Z1734" t="str">
            <v>PEMBY PEKERJAAN RENOVASI BANGUNAN UTK GEDUNG &amp; RUANG KANTOR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E1735">
            <v>762</v>
          </cell>
          <cell r="G1735" t="str">
            <v>K016</v>
          </cell>
          <cell r="H1735" t="str">
            <v>KALTIM ADVENTURE, PT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O1735" t="str">
            <v>POS NERACA</v>
          </cell>
          <cell r="R1735">
            <v>0</v>
          </cell>
          <cell r="S1735">
            <v>1921800</v>
          </cell>
          <cell r="Y1735">
            <v>762</v>
          </cell>
          <cell r="Z1735" t="str">
            <v>PEMBY PENGAMBILAN TICKET PESAWAT INV.0774/INV/KATTS-J/XII/01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C1736" t="str">
            <v>MM/00143/V/01/02/BTG</v>
          </cell>
          <cell r="E1736">
            <v>762</v>
          </cell>
          <cell r="G1736" t="str">
            <v>K016</v>
          </cell>
          <cell r="H1736" t="str">
            <v>KALTIM ADVENTURE, PT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O1736" t="str">
            <v>DIREKSI/DEKOM</v>
          </cell>
          <cell r="R1736">
            <v>1041300</v>
          </cell>
          <cell r="S1736">
            <v>0</v>
          </cell>
          <cell r="Y1736">
            <v>762</v>
          </cell>
          <cell r="Z1736" t="str">
            <v>PEMBY PENGAMBILAN TICKET PESAWAT INV.0774/INV/KATTS-J/XII/01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G1737" t="str">
            <v>K016</v>
          </cell>
          <cell r="H1737" t="str">
            <v>KALTIM ADVENTURE, PT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O1737" t="str">
            <v>DIV. KEUANGAN &amp; KOMERSIL</v>
          </cell>
          <cell r="R1737">
            <v>880500</v>
          </cell>
          <cell r="S1737">
            <v>0</v>
          </cell>
          <cell r="Y1737">
            <v>762</v>
          </cell>
          <cell r="Z1737" t="str">
            <v>PEMBY PENGAMBILAN TICKET PESAWAT INV.0774/INV/KATTS-J/XII/01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E1738">
            <v>762</v>
          </cell>
          <cell r="G1738" t="str">
            <v>K027</v>
          </cell>
          <cell r="H1738" t="str">
            <v>KOPERASI KARY.PT.KIE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O1738" t="str">
            <v>POS NERACA</v>
          </cell>
          <cell r="R1738">
            <v>0</v>
          </cell>
          <cell r="S1738">
            <v>3500000</v>
          </cell>
          <cell r="Y1738">
            <v>762</v>
          </cell>
          <cell r="Z1738" t="str">
            <v>PEMBY SEWA PAKAI I (SATU) UNIT KIJANG INV.15/KK-KIE/I/02/BTG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G1739" t="str">
            <v>K027</v>
          </cell>
          <cell r="H1739" t="str">
            <v>KOPERASI KARY.PT.KIE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O1739" t="str">
            <v>POS NERACA</v>
          </cell>
          <cell r="R1739">
            <v>3500000</v>
          </cell>
          <cell r="S1739">
            <v>0</v>
          </cell>
          <cell r="Y1739">
            <v>762</v>
          </cell>
          <cell r="Z1739" t="str">
            <v>PEMBY SEWA PAKAI I (SATU) UNIT KIJANG INV.15/KK-KIE/I/02/BTG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C1740" t="str">
            <v>MM/00144/V/01/02/BTG</v>
          </cell>
          <cell r="E1740">
            <v>762</v>
          </cell>
          <cell r="G1740" t="str">
            <v>K027</v>
          </cell>
          <cell r="H1740" t="str">
            <v>KOPERASI KARY.PT.KIE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O1740" t="str">
            <v>RT. PROTOKOL &amp; POOL KEND</v>
          </cell>
          <cell r="R1740">
            <v>108247</v>
          </cell>
          <cell r="S1740">
            <v>0</v>
          </cell>
          <cell r="Y1740">
            <v>762</v>
          </cell>
          <cell r="Z1740" t="str">
            <v>PEMBY SEWA PAKAI I (SATU) UNIT KIJANG INV.15/KK-KIE/I/02/BTG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C1741" t="str">
            <v>MM/00144/V/01/02/BTG</v>
          </cell>
          <cell r="E1741">
            <v>762</v>
          </cell>
          <cell r="G1741" t="str">
            <v>K027</v>
          </cell>
          <cell r="H1741" t="str">
            <v>KOPERASI KARY.PT.KIE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O1741" t="str">
            <v>POS NERACA</v>
          </cell>
          <cell r="R1741">
            <v>360825</v>
          </cell>
          <cell r="S1741">
            <v>0</v>
          </cell>
          <cell r="Y1741">
            <v>762</v>
          </cell>
          <cell r="Z1741" t="str">
            <v>PEMBY SEWA PAKAI I (SATU) UNIT KIJANG INV.15/KK-KIE/I/02/BTG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G1742" t="str">
            <v>K027</v>
          </cell>
          <cell r="H1742" t="str">
            <v>KOPERASI KARY.PT.KIE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O1742" t="str">
            <v>POS NERACA</v>
          </cell>
          <cell r="R1742">
            <v>0</v>
          </cell>
          <cell r="S1742">
            <v>360825</v>
          </cell>
          <cell r="Y1742">
            <v>762</v>
          </cell>
          <cell r="Z1742" t="str">
            <v>PEMBY SEWA PAKAI I (SATU) UNIT KIJANG INV.15/KK-KIE/I/02/BTG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C1743" t="str">
            <v>MM/00144/V/01/02/BTG</v>
          </cell>
          <cell r="E1743">
            <v>762</v>
          </cell>
          <cell r="G1743" t="str">
            <v>K027</v>
          </cell>
          <cell r="H1743" t="str">
            <v>KOPERASI KARY.PT.KIE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O1743" t="str">
            <v>POS NERACA</v>
          </cell>
          <cell r="R1743">
            <v>0</v>
          </cell>
          <cell r="S1743">
            <v>108247</v>
          </cell>
          <cell r="Y1743">
            <v>762</v>
          </cell>
          <cell r="Z1743" t="str">
            <v>PEMBY SEWA PAKAI I (SATU) UNIT KIJANG INV.15/KK-KIE/I/02/BTG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G1744" t="str">
            <v>K027</v>
          </cell>
          <cell r="H1744" t="str">
            <v>KOPERASI KARY.PT.KIE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O1744" t="str">
            <v>POS NERACA</v>
          </cell>
          <cell r="R1744">
            <v>0</v>
          </cell>
          <cell r="S1744">
            <v>84279369</v>
          </cell>
          <cell r="Y1744">
            <v>762</v>
          </cell>
          <cell r="Z1744" t="str">
            <v>PEMBY PENGADAAN BATU PECAH &amp; PASIR CUCI EX.PALU PENGIRIMAN V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G1745" t="str">
            <v>K027</v>
          </cell>
          <cell r="H1745" t="str">
            <v>KOPERASI KARY.PT.KIE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O1745" t="str">
            <v>POS NERACA</v>
          </cell>
          <cell r="R1745">
            <v>164259369</v>
          </cell>
          <cell r="S1745">
            <v>0</v>
          </cell>
          <cell r="Y1745">
            <v>762</v>
          </cell>
          <cell r="Z1745" t="str">
            <v>PEMBY PENGADAAN BATU PECAH &amp; PASIR CUCI EX.PALU PENGIRIMAN V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G1746" t="str">
            <v>K027</v>
          </cell>
          <cell r="H1746" t="str">
            <v>KOPERASI KARY.PT.KIE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O1746" t="str">
            <v>POS NERACA</v>
          </cell>
          <cell r="R1746">
            <v>16425937</v>
          </cell>
          <cell r="S1746">
            <v>0</v>
          </cell>
          <cell r="Y1746">
            <v>762</v>
          </cell>
          <cell r="Z1746" t="str">
            <v>PEMBY PENGADAAN BATU PECAH &amp; PASIR CUCI EX.PALU PENGIRIMAN V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G1747" t="str">
            <v>K027</v>
          </cell>
          <cell r="H1747" t="str">
            <v>KOPERASI KARY.PT.KIE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O1747" t="str">
            <v>POS NERACA</v>
          </cell>
          <cell r="R1747">
            <v>0</v>
          </cell>
          <cell r="S1747">
            <v>16425937</v>
          </cell>
          <cell r="Y1747">
            <v>762</v>
          </cell>
          <cell r="Z1747" t="str">
            <v>PEMBY PENGADAAN BATU PECAH &amp; PASIR CUCI EX.PALU PENGIRIMAN V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C1748" t="str">
            <v>MM/00145/V/01/02/BTG</v>
          </cell>
          <cell r="E1748">
            <v>762</v>
          </cell>
          <cell r="G1748" t="str">
            <v>K027</v>
          </cell>
          <cell r="H1748" t="str">
            <v>KOPERASI KARY.PT.KIE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O1748" t="str">
            <v>POS NERACA</v>
          </cell>
          <cell r="R1748">
            <v>0</v>
          </cell>
          <cell r="S1748">
            <v>79980000</v>
          </cell>
          <cell r="Y1748">
            <v>762</v>
          </cell>
          <cell r="Z1748" t="str">
            <v>PEMBY PENGADAAN BATU PECAH &amp; PASIR CUCI EX.PALU PENGIRIMAN V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G1749" t="str">
            <v>I009</v>
          </cell>
          <cell r="H1749" t="str">
            <v>ICA NUSANTARA, CV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O1749" t="str">
            <v>POS NERACA</v>
          </cell>
          <cell r="R1749">
            <v>0</v>
          </cell>
          <cell r="S1749">
            <v>2700000</v>
          </cell>
          <cell r="Y1749">
            <v>762</v>
          </cell>
          <cell r="Z1749" t="str">
            <v>PEMBY PENGADAAN MONITOR COMPUTER INVOICE NO.032/INV/ICA/I/02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G1750" t="str">
            <v>I009</v>
          </cell>
          <cell r="H1750" t="str">
            <v>ICA NUSANTARA, CV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O1750" t="str">
            <v>DIVISI TEKNIK</v>
          </cell>
          <cell r="R1750">
            <v>2700000</v>
          </cell>
          <cell r="S1750">
            <v>0</v>
          </cell>
          <cell r="Y1750">
            <v>762</v>
          </cell>
          <cell r="Z1750" t="str">
            <v>PEMBY PENGADAAN MONITOR COMPUTER INVOICE NO.032/INV/ICA/I/02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C1751" t="str">
            <v>MM/00146/V/01/02/BTG</v>
          </cell>
          <cell r="E1751">
            <v>762</v>
          </cell>
          <cell r="G1751" t="str">
            <v>I009</v>
          </cell>
          <cell r="H1751" t="str">
            <v>ICA NUSANTARA, CV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O1751" t="str">
            <v>POS NERACA</v>
          </cell>
          <cell r="R1751">
            <v>270000</v>
          </cell>
          <cell r="S1751">
            <v>0</v>
          </cell>
          <cell r="Y1751">
            <v>762</v>
          </cell>
          <cell r="Z1751" t="str">
            <v>PEMBY PENGADAAN MONITOR COMPUTER INVOICE NO.032/INV/ICA/I/02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G1752" t="str">
            <v>I009</v>
          </cell>
          <cell r="H1752" t="str">
            <v>ICA NUSANTARA, CV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O1752" t="str">
            <v>POS NERACA</v>
          </cell>
          <cell r="R1752">
            <v>0</v>
          </cell>
          <cell r="S1752">
            <v>270000</v>
          </cell>
          <cell r="Y1752">
            <v>762</v>
          </cell>
          <cell r="Z1752" t="str">
            <v>PEMBY PENGADAAN MONITOR COMPUTER INVOICE NO.032/INV/ICA/I/02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E1753">
            <v>762</v>
          </cell>
          <cell r="G1753" t="str">
            <v>A016</v>
          </cell>
          <cell r="H1753" t="str">
            <v>AMM. JOGASARA,AKUNTAN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O1753" t="str">
            <v>POS NERACA</v>
          </cell>
          <cell r="R1753">
            <v>0</v>
          </cell>
          <cell r="S1753">
            <v>5920000</v>
          </cell>
          <cell r="Y1753">
            <v>762</v>
          </cell>
          <cell r="Z1753" t="str">
            <v>PEMBY TERMYN KE III (100%) BIAYA AUDIT LAPORAN KEUANGAN 2001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C1754" t="str">
            <v>MM/00147/V/01/02/BTG</v>
          </cell>
          <cell r="E1754">
            <v>762</v>
          </cell>
          <cell r="G1754" t="str">
            <v>A016</v>
          </cell>
          <cell r="H1754" t="str">
            <v>AMM. JOGASARA,AKUNTAN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O1754" t="str">
            <v>DIV. KEUANGAN &amp; KOMERSIL</v>
          </cell>
          <cell r="R1754">
            <v>6400000</v>
          </cell>
          <cell r="S1754">
            <v>0</v>
          </cell>
          <cell r="Y1754">
            <v>762</v>
          </cell>
          <cell r="Z1754" t="str">
            <v>PEMBY TERMYN KE III (100%) BIAYA AUDIT LAPORAN KEUANGAN 2001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C1755" t="str">
            <v>MM/00147/V/01/02/BTG</v>
          </cell>
          <cell r="E1755">
            <v>762</v>
          </cell>
          <cell r="G1755" t="str">
            <v>A016</v>
          </cell>
          <cell r="H1755" t="str">
            <v>AMM. JOGASARA,AKUNTAN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O1755" t="str">
            <v>POS NERACA</v>
          </cell>
          <cell r="R1755">
            <v>640000</v>
          </cell>
          <cell r="S1755">
            <v>0</v>
          </cell>
          <cell r="Y1755">
            <v>762</v>
          </cell>
          <cell r="Z1755" t="str">
            <v>PEMBY TERMYN KE III (100%) BIAYA AUDIT LAPORAN KEUANGAN 2001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G1756" t="str">
            <v>A016</v>
          </cell>
          <cell r="H1756" t="str">
            <v>AMM. JOGASARA,AKUNTAN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O1756" t="str">
            <v>POS NERACA</v>
          </cell>
          <cell r="R1756">
            <v>0</v>
          </cell>
          <cell r="S1756">
            <v>640000</v>
          </cell>
          <cell r="Y1756">
            <v>762</v>
          </cell>
          <cell r="Z1756" t="str">
            <v>PEMBY TERMYN KE III (100%) BIAYA AUDIT LAPORAN KEUANGAN 2001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C1757" t="str">
            <v>MM/00147/V/01/02/BTG</v>
          </cell>
          <cell r="E1757">
            <v>762</v>
          </cell>
          <cell r="G1757" t="str">
            <v>A016</v>
          </cell>
          <cell r="H1757" t="str">
            <v>AMM. JOGASARA,AKUNTAN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O1757" t="str">
            <v>POS NERACA</v>
          </cell>
          <cell r="R1757">
            <v>0</v>
          </cell>
          <cell r="S1757">
            <v>480000</v>
          </cell>
          <cell r="Y1757">
            <v>762</v>
          </cell>
          <cell r="Z1757" t="str">
            <v>PEMBY TERMYN KE III (100%) BIAYA AUDIT LAPORAN KEUANGAN 2001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E1758">
            <v>762</v>
          </cell>
          <cell r="G1758" t="str">
            <v>K027</v>
          </cell>
          <cell r="H1758" t="str">
            <v>KOPERASI KARY.PT.KIE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O1758" t="str">
            <v>POS NERACA</v>
          </cell>
          <cell r="R1758">
            <v>0</v>
          </cell>
          <cell r="S1758">
            <v>1750000</v>
          </cell>
          <cell r="Y1758">
            <v>762</v>
          </cell>
          <cell r="Z1758" t="str">
            <v>PEMBY SEWA PAKAI I (SATU) UNIT DAIHATSU INV.7/KK-KIE/I/2002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G1759" t="str">
            <v>K027</v>
          </cell>
          <cell r="H1759" t="str">
            <v>KOPERASI KARY.PT.KIE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O1759" t="str">
            <v>POS NERACA</v>
          </cell>
          <cell r="R1759">
            <v>1750000</v>
          </cell>
          <cell r="S1759">
            <v>0</v>
          </cell>
          <cell r="Y1759">
            <v>762</v>
          </cell>
          <cell r="Z1759" t="str">
            <v>PEMBY SEWA PAKAI I (SATU) UNIT DAIHATSU INV.7/KK-KIE/I/2002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C1760" t="str">
            <v>MM/00148/V/01/02/BTG</v>
          </cell>
          <cell r="E1760">
            <v>762</v>
          </cell>
          <cell r="G1760" t="str">
            <v>K027</v>
          </cell>
          <cell r="H1760" t="str">
            <v>KOPERASI KARY.PT.KIE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O1760" t="str">
            <v>PERTAMANAN</v>
          </cell>
          <cell r="R1760">
            <v>54124</v>
          </cell>
          <cell r="S1760">
            <v>0</v>
          </cell>
          <cell r="Y1760">
            <v>762</v>
          </cell>
          <cell r="Z1760" t="str">
            <v>PEMBY SEWA PAKAI I (SATU) UNIT DAIHATSU INV.7/KK-KIE/I/2002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C1761" t="str">
            <v>MM/00148/V/01/02/BTG</v>
          </cell>
          <cell r="E1761">
            <v>762</v>
          </cell>
          <cell r="G1761" t="str">
            <v>K027</v>
          </cell>
          <cell r="H1761" t="str">
            <v>KOPERASI KARY.PT.KIE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O1761" t="str">
            <v>POS NERACA</v>
          </cell>
          <cell r="R1761">
            <v>180412</v>
          </cell>
          <cell r="S1761">
            <v>0</v>
          </cell>
          <cell r="Y1761">
            <v>762</v>
          </cell>
          <cell r="Z1761" t="str">
            <v>PEMBY SEWA PAKAI I (SATU) UNIT DAIHATSU INV.7/KK-KIE/I/2002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C1762" t="str">
            <v>MM/00148/V/01/02/BTG</v>
          </cell>
          <cell r="E1762">
            <v>762</v>
          </cell>
          <cell r="G1762" t="str">
            <v>K027</v>
          </cell>
          <cell r="H1762" t="str">
            <v>KOPERASI KARY.PT.KIE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O1762" t="str">
            <v>POS NERACA</v>
          </cell>
          <cell r="R1762">
            <v>0</v>
          </cell>
          <cell r="S1762">
            <v>180412</v>
          </cell>
          <cell r="Y1762">
            <v>762</v>
          </cell>
          <cell r="Z1762" t="str">
            <v>PEMBY SEWA PAKAI I (SATU) UNIT DAIHATSU INV.7/KK-KIE/I/2002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C1763" t="str">
            <v>MM/00148/V/01/02/BTG</v>
          </cell>
          <cell r="E1763">
            <v>762</v>
          </cell>
          <cell r="G1763" t="str">
            <v>K027</v>
          </cell>
          <cell r="H1763" t="str">
            <v>KOPERASI KARY.PT.KIE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O1763" t="str">
            <v>POS NERACA</v>
          </cell>
          <cell r="R1763">
            <v>0</v>
          </cell>
          <cell r="S1763">
            <v>54124</v>
          </cell>
          <cell r="Y1763">
            <v>762</v>
          </cell>
          <cell r="Z1763" t="str">
            <v>PEMBY SEWA PAKAI I (SATU) UNIT DAIHATSU INV.7/KK-KIE/I/2002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E1764">
            <v>762</v>
          </cell>
          <cell r="G1764" t="str">
            <v>K027</v>
          </cell>
          <cell r="H1764" t="str">
            <v>KOPERASI KARY.PT.KIE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O1764" t="str">
            <v>POS NERACA</v>
          </cell>
          <cell r="R1764">
            <v>0</v>
          </cell>
          <cell r="S1764">
            <v>468486</v>
          </cell>
          <cell r="Y1764">
            <v>762</v>
          </cell>
          <cell r="Z1764" t="str">
            <v>PEMBY BIAYA LEMBUR OPERATOR PHOTO COPY PERIODE DESEMBER 2001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C1765" t="str">
            <v>MM/00149/V/01/02/BTG</v>
          </cell>
          <cell r="E1765">
            <v>762</v>
          </cell>
          <cell r="G1765" t="str">
            <v>K027</v>
          </cell>
          <cell r="H1765" t="str">
            <v>KOPERASI KARY.PT.KIE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O1765" t="str">
            <v>SEKRETARIAT</v>
          </cell>
          <cell r="R1765">
            <v>468486</v>
          </cell>
          <cell r="S1765">
            <v>0</v>
          </cell>
          <cell r="Y1765">
            <v>762</v>
          </cell>
          <cell r="Z1765" t="str">
            <v>PEMBY BIAYA LEMBUR OPERATOR PHOTO COPY PERIODE DESEMBER 2001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E1766">
            <v>762</v>
          </cell>
          <cell r="G1766" t="str">
            <v>P005</v>
          </cell>
          <cell r="H1766" t="str">
            <v>PBM KAD, PT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O1766" t="str">
            <v>POS NERACA</v>
          </cell>
          <cell r="R1766">
            <v>0</v>
          </cell>
          <cell r="S1766">
            <v>24801530</v>
          </cell>
          <cell r="Y1766">
            <v>762</v>
          </cell>
          <cell r="Z1766" t="str">
            <v>PEMBY BIAYA PEMBONGKARAN &amp; PENGANGKUTAN SEMEN PADANG UTK KIE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C1767" t="str">
            <v>MM/00150/V/01/02/BTG</v>
          </cell>
          <cell r="E1767">
            <v>762</v>
          </cell>
          <cell r="G1767" t="str">
            <v>P005</v>
          </cell>
          <cell r="H1767" t="str">
            <v>PBM KAD, PT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O1767" t="str">
            <v>UNIT BATCHING PLANT</v>
          </cell>
          <cell r="R1767">
            <v>24801530</v>
          </cell>
          <cell r="S1767">
            <v>0</v>
          </cell>
          <cell r="Y1767">
            <v>762</v>
          </cell>
          <cell r="Z1767" t="str">
            <v>PEMBY BIAYA PEMBONGKARAN &amp; PENGANGKUTAN SEMEN PADANG UTK KIE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G1768" t="str">
            <v>P005</v>
          </cell>
          <cell r="H1768" t="str">
            <v>PBM KAD, PT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O1768" t="str">
            <v>POS NERACA</v>
          </cell>
          <cell r="R1768">
            <v>2480153</v>
          </cell>
          <cell r="S1768">
            <v>0</v>
          </cell>
          <cell r="Y1768">
            <v>762</v>
          </cell>
          <cell r="Z1768" t="str">
            <v>PEMBY BIAYA PEMBONGKARAN &amp; PENGANGKUTAN SEMEN PADANG UTK KIE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C1769" t="str">
            <v>MM/00150/V/01/02/BTG</v>
          </cell>
          <cell r="E1769">
            <v>762</v>
          </cell>
          <cell r="G1769" t="str">
            <v>P005</v>
          </cell>
          <cell r="H1769" t="str">
            <v>PBM KAD, PT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O1769" t="str">
            <v>POS NERACA</v>
          </cell>
          <cell r="R1769">
            <v>0</v>
          </cell>
          <cell r="S1769">
            <v>2480153</v>
          </cell>
          <cell r="Y1769">
            <v>762</v>
          </cell>
          <cell r="Z1769" t="str">
            <v>PEMBY BIAYA PEMBONGKARAN &amp; PENGANGKUTAN SEMEN PADANG UTK KIE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E1770">
            <v>762</v>
          </cell>
          <cell r="G1770" t="str">
            <v>M026</v>
          </cell>
          <cell r="H1770" t="str">
            <v>MITRA KARYA PUTRA, CV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O1770" t="str">
            <v>POS NERACA</v>
          </cell>
          <cell r="R1770">
            <v>0</v>
          </cell>
          <cell r="S1770">
            <v>1054620</v>
          </cell>
          <cell r="Y1770">
            <v>762</v>
          </cell>
          <cell r="Z1770" t="str">
            <v>PEMBY BIAYA CETAKAN FORM ORDER PEMBELIAN BACKUP TERLAMPIR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C1771" t="str">
            <v>MM/00151/V/01/02/BTG</v>
          </cell>
          <cell r="E1771">
            <v>762</v>
          </cell>
          <cell r="G1771" t="str">
            <v>M026</v>
          </cell>
          <cell r="H1771" t="str">
            <v>MITRA KARYA PUTRA, CV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O1771" t="str">
            <v>SEKRETARIAT</v>
          </cell>
          <cell r="R1771">
            <v>972000</v>
          </cell>
          <cell r="S1771">
            <v>0</v>
          </cell>
          <cell r="Y1771">
            <v>762</v>
          </cell>
          <cell r="Z1771" t="str">
            <v>PEMBY BIAYA CETAKAN FORM ORDER PEMBELIAN BACKUP TERLAMPIR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C1772" t="str">
            <v>MM/00151/V/01/02/BTG</v>
          </cell>
          <cell r="E1772">
            <v>762</v>
          </cell>
          <cell r="G1772" t="str">
            <v>M026</v>
          </cell>
          <cell r="H1772" t="str">
            <v>MITRA KARYA PUTRA, CV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O1772" t="str">
            <v>POS NERACA</v>
          </cell>
          <cell r="R1772">
            <v>97200</v>
          </cell>
          <cell r="S1772">
            <v>0</v>
          </cell>
          <cell r="Y1772">
            <v>762</v>
          </cell>
          <cell r="Z1772" t="str">
            <v>PEMBY BIAYA CETAKAN FORM ORDER PEMBELIAN BACKUP TERLAMPIR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C1773" t="str">
            <v>MM/00151/V/01/02/BTG</v>
          </cell>
          <cell r="E1773">
            <v>762</v>
          </cell>
          <cell r="G1773" t="str">
            <v>M026</v>
          </cell>
          <cell r="H1773" t="str">
            <v>MITRA KARYA PUTRA, CV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O1773" t="str">
            <v>PENERIMAAN NON USAHA</v>
          </cell>
          <cell r="R1773">
            <v>0</v>
          </cell>
          <cell r="S1773">
            <v>14580</v>
          </cell>
          <cell r="Y1773">
            <v>762</v>
          </cell>
          <cell r="Z1773" t="str">
            <v>PEMBY BIAYA CETAKAN FORM ORDER PEMBELIAN BACKUP TERLAMPIR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E1774">
            <v>762</v>
          </cell>
          <cell r="G1774" t="str">
            <v>K016</v>
          </cell>
          <cell r="H1774" t="str">
            <v>KALTIM ADVENTURE, PT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O1774" t="str">
            <v>POS NERACA</v>
          </cell>
          <cell r="R1774">
            <v>0</v>
          </cell>
          <cell r="S1774">
            <v>3798700</v>
          </cell>
          <cell r="Y1774">
            <v>762</v>
          </cell>
          <cell r="Z1774" t="str">
            <v>PEMBY PENGAMBILAN TICKET PESAWAT INV.32/INV/KATTS-J/I/2002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C1775" t="str">
            <v>MM/00152/V/01/02/BTG</v>
          </cell>
          <cell r="E1775">
            <v>762</v>
          </cell>
          <cell r="G1775" t="str">
            <v>K016</v>
          </cell>
          <cell r="H1775" t="str">
            <v>KALTIM ADVENTURE, PT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O1775" t="str">
            <v>DIREKSI/DEKOM</v>
          </cell>
          <cell r="R1775">
            <v>3798700</v>
          </cell>
          <cell r="S1775">
            <v>0</v>
          </cell>
          <cell r="Y1775">
            <v>762</v>
          </cell>
          <cell r="Z1775" t="str">
            <v>PEMBY PENGAMBILAN TICKET PESAWAT INV.32/INV/KATTS-J/I/2002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E1776">
            <v>762</v>
          </cell>
          <cell r="G1776" t="str">
            <v>K026</v>
          </cell>
          <cell r="H1776" t="str">
            <v>KANTOR PELAYANAN PAJAK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O1776" t="str">
            <v>POS NERACA</v>
          </cell>
          <cell r="R1776">
            <v>0</v>
          </cell>
          <cell r="S1776">
            <v>36555193</v>
          </cell>
          <cell r="Y1776">
            <v>762</v>
          </cell>
          <cell r="Z1776" t="str">
            <v>PEMBAYARAN HUTANG PPN WAPU PRD JANUARI 2002 BACKUP TERLAMPIR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G1777" t="str">
            <v>K026</v>
          </cell>
          <cell r="H1777" t="str">
            <v>KANTOR PELAYANAN PAJAK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O1777" t="str">
            <v>POS NERACA</v>
          </cell>
          <cell r="R1777">
            <v>6519100</v>
          </cell>
          <cell r="S1777">
            <v>0</v>
          </cell>
          <cell r="Y1777">
            <v>762</v>
          </cell>
          <cell r="Z1777" t="str">
            <v>PEMBAYARAN HUTANG PPN WAPU PRD JANUARI 2002 BACKUP TERLAMPIR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G1778" t="str">
            <v>K026</v>
          </cell>
          <cell r="H1778" t="str">
            <v>KANTOR PELAYANAN PAJAK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O1778" t="str">
            <v>POS NERACA</v>
          </cell>
          <cell r="R1778">
            <v>180412</v>
          </cell>
          <cell r="S1778">
            <v>0</v>
          </cell>
          <cell r="Y1778">
            <v>762</v>
          </cell>
          <cell r="Z1778" t="str">
            <v>PEMBAYARAN HUTANG PPN WAPU PRD JANUARI 2002 BACKUP TERLAMPIR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G1779" t="str">
            <v>K026</v>
          </cell>
          <cell r="H1779" t="str">
            <v>KANTOR PELAYANAN PAJAK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O1779" t="str">
            <v>POS NERACA</v>
          </cell>
          <cell r="R1779">
            <v>180412</v>
          </cell>
          <cell r="S1779">
            <v>0</v>
          </cell>
          <cell r="Y1779">
            <v>762</v>
          </cell>
          <cell r="Z1779" t="str">
            <v>PEMBAYARAN HUTANG PPN WAPU PRD JANUARI 2002 BACKUP TERLAMPIR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G1780" t="str">
            <v>K026</v>
          </cell>
          <cell r="H1780" t="str">
            <v>KANTOR PELAYANAN PAJAK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O1780" t="str">
            <v>POS NERACA</v>
          </cell>
          <cell r="R1780">
            <v>1183450</v>
          </cell>
          <cell r="S1780">
            <v>0</v>
          </cell>
          <cell r="Y1780">
            <v>762</v>
          </cell>
          <cell r="Z1780" t="str">
            <v>PEMBAYARAN HUTANG PPN WAPU PRD JANUARI 2002 BACKUP TERLAMPIR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G1781" t="str">
            <v>K026</v>
          </cell>
          <cell r="H1781" t="str">
            <v>KANTOR PELAYANAN PAJAK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O1781" t="str">
            <v>POS NERACA</v>
          </cell>
          <cell r="R1781">
            <v>235000</v>
          </cell>
          <cell r="S1781">
            <v>0</v>
          </cell>
          <cell r="Y1781">
            <v>762</v>
          </cell>
          <cell r="Z1781" t="str">
            <v>PEMBAYARAN HUTANG PPN WAPU PRD JANUARI 2002 BACKUP TERLAMPIR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G1782" t="str">
            <v>K026</v>
          </cell>
          <cell r="H1782" t="str">
            <v>KANTOR PELAYANAN PAJAK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O1782" t="str">
            <v>POS NERACA</v>
          </cell>
          <cell r="R1782">
            <v>549450</v>
          </cell>
          <cell r="S1782">
            <v>0</v>
          </cell>
          <cell r="Y1782">
            <v>762</v>
          </cell>
          <cell r="Z1782" t="str">
            <v>PEMBAYARAN HUTANG PPN WAPU PRD JANUARI 2002 BACKUP TERLAMPIR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G1783" t="str">
            <v>K026</v>
          </cell>
          <cell r="H1783" t="str">
            <v>KANTOR PELAYANAN PAJAK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O1783" t="str">
            <v>POS NERACA</v>
          </cell>
          <cell r="R1783">
            <v>2380000</v>
          </cell>
          <cell r="S1783">
            <v>0</v>
          </cell>
          <cell r="Y1783">
            <v>762</v>
          </cell>
          <cell r="Z1783" t="str">
            <v>PEMBAYARAN HUTANG PPN WAPU PRD JANUARI 2002 BACKUP TERLAMPIR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G1784" t="str">
            <v>K026</v>
          </cell>
          <cell r="H1784" t="str">
            <v>KANTOR PELAYANAN PAJAK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O1784" t="str">
            <v>POS NERACA</v>
          </cell>
          <cell r="R1784">
            <v>2866750</v>
          </cell>
          <cell r="S1784">
            <v>0</v>
          </cell>
          <cell r="Y1784">
            <v>762</v>
          </cell>
          <cell r="Z1784" t="str">
            <v>PEMBAYARAN HUTANG PPN WAPU PRD JANUARI 2002 BACKUP TERLAMPIR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G1785" t="str">
            <v>K026</v>
          </cell>
          <cell r="H1785" t="str">
            <v>KANTOR PELAYANAN PAJAK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O1785" t="str">
            <v>POS NERACA</v>
          </cell>
          <cell r="R1785">
            <v>138900</v>
          </cell>
          <cell r="S1785">
            <v>0</v>
          </cell>
          <cell r="Y1785">
            <v>762</v>
          </cell>
          <cell r="Z1785" t="str">
            <v>PEMBAYARAN HUTANG PPN WAPU PRD JANUARI 2002 BACKUP TERLAMPIR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G1786" t="str">
            <v>K026</v>
          </cell>
          <cell r="H1786" t="str">
            <v>KANTOR PELAYANAN PAJAK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O1786" t="str">
            <v>POS NERACA</v>
          </cell>
          <cell r="R1786">
            <v>422400</v>
          </cell>
          <cell r="S1786">
            <v>0</v>
          </cell>
          <cell r="Y1786">
            <v>762</v>
          </cell>
          <cell r="Z1786" t="str">
            <v>PEMBAYARAN HUTANG PPN WAPU PRD JANUARI 2002 BACKUP TERLAMPIR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G1787" t="str">
            <v>K026</v>
          </cell>
          <cell r="H1787" t="str">
            <v>KANTOR PELAYANAN PAJAK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O1787" t="str">
            <v>POS NERACA</v>
          </cell>
          <cell r="R1787">
            <v>422750</v>
          </cell>
          <cell r="S1787">
            <v>0</v>
          </cell>
          <cell r="Y1787">
            <v>762</v>
          </cell>
          <cell r="Z1787" t="str">
            <v>PEMBAYARAN HUTANG PPN WAPU PRD JANUARI 2002 BACKUP TERLAMPIR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G1788" t="str">
            <v>K026</v>
          </cell>
          <cell r="H1788" t="str">
            <v>KANTOR PELAYANAN PAJAK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O1788" t="str">
            <v>POS NERACA</v>
          </cell>
          <cell r="R1788">
            <v>466639</v>
          </cell>
          <cell r="S1788">
            <v>0</v>
          </cell>
          <cell r="Y1788">
            <v>762</v>
          </cell>
          <cell r="Z1788" t="str">
            <v>PEMBAYARAN HUTANG PPN WAPU PRD JANUARI 2002 BACKUP TERLAMPIR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G1789" t="str">
            <v>K026</v>
          </cell>
          <cell r="H1789" t="str">
            <v>KANTOR PELAYANAN PAJAK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O1789" t="str">
            <v>POS NERACA</v>
          </cell>
          <cell r="R1789">
            <v>159170</v>
          </cell>
          <cell r="S1789">
            <v>0</v>
          </cell>
          <cell r="Y1789">
            <v>762</v>
          </cell>
          <cell r="Z1789" t="str">
            <v>PEMBAYARAN HUTANG PPN WAPU PRD JANUARI 2002 BACKUP TERLAMPIR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G1790" t="str">
            <v>K026</v>
          </cell>
          <cell r="H1790" t="str">
            <v>KANTOR PELAYANAN PAJAK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O1790" t="str">
            <v>POS NERACA</v>
          </cell>
          <cell r="R1790">
            <v>493433</v>
          </cell>
          <cell r="S1790">
            <v>0</v>
          </cell>
          <cell r="Y1790">
            <v>762</v>
          </cell>
          <cell r="Z1790" t="str">
            <v>PEMBAYARAN HUTANG PPN WAPU PRD JANUARI 2002 BACKUP TERLAMPIR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G1791" t="str">
            <v>K026</v>
          </cell>
          <cell r="H1791" t="str">
            <v>KANTOR PELAYANAN PAJAK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O1791" t="str">
            <v>POS NERACA</v>
          </cell>
          <cell r="R1791">
            <v>360825</v>
          </cell>
          <cell r="S1791">
            <v>0</v>
          </cell>
          <cell r="Y1791">
            <v>762</v>
          </cell>
          <cell r="Z1791" t="str">
            <v>PEMBAYARAN HUTANG PPN WAPU PRD JANUARI 2002 BACKUP TERLAMPIR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G1792" t="str">
            <v>K026</v>
          </cell>
          <cell r="H1792" t="str">
            <v>KANTOR PELAYANAN PAJAK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O1792" t="str">
            <v>POS NERACA</v>
          </cell>
          <cell r="R1792">
            <v>16425937</v>
          </cell>
          <cell r="S1792">
            <v>0</v>
          </cell>
          <cell r="Y1792">
            <v>762</v>
          </cell>
          <cell r="Z1792" t="str">
            <v>PEMBAYARAN HUTANG PPN WAPU PRD JANUARI 2002 BACKUP TERLAMPIR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G1793" t="str">
            <v>K026</v>
          </cell>
          <cell r="H1793" t="str">
            <v>KANTOR PELAYANAN PAJAK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O1793" t="str">
            <v>POS NERACA</v>
          </cell>
          <cell r="R1793">
            <v>270000</v>
          </cell>
          <cell r="S1793">
            <v>0</v>
          </cell>
          <cell r="Y1793">
            <v>762</v>
          </cell>
          <cell r="Z1793" t="str">
            <v>PEMBAYARAN HUTANG PPN WAPU PRD JANUARI 2002 BACKUP TERLAMPIR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G1794" t="str">
            <v>K026</v>
          </cell>
          <cell r="H1794" t="str">
            <v>KANTOR PELAYANAN PAJAK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O1794" t="str">
            <v>POS NERACA</v>
          </cell>
          <cell r="R1794">
            <v>640000</v>
          </cell>
          <cell r="S1794">
            <v>0</v>
          </cell>
          <cell r="Y1794">
            <v>762</v>
          </cell>
          <cell r="Z1794" t="str">
            <v>PEMBAYARAN HUTANG PPN WAPU PRD JANUARI 2002 BACKUP TERLAMPIR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G1795" t="str">
            <v>K026</v>
          </cell>
          <cell r="H1795" t="str">
            <v>KANTOR PELAYANAN PAJAK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O1795" t="str">
            <v>POS NERACA</v>
          </cell>
          <cell r="R1795">
            <v>180412</v>
          </cell>
          <cell r="S1795">
            <v>0</v>
          </cell>
          <cell r="Y1795">
            <v>762</v>
          </cell>
          <cell r="Z1795" t="str">
            <v>PEMBAYARAN HUTANG PPN WAPU PRD JANUARI 2002 BACKUP TERLAMPIR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G1796" t="str">
            <v>K026</v>
          </cell>
          <cell r="H1796" t="str">
            <v>KANTOR PELAYANAN PAJAK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O1796" t="str">
            <v>POS NERACA</v>
          </cell>
          <cell r="R1796">
            <v>2480153</v>
          </cell>
          <cell r="S1796">
            <v>0</v>
          </cell>
          <cell r="Y1796">
            <v>762</v>
          </cell>
          <cell r="Z1796" t="str">
            <v>PEMBAYARAN HUTANG PPN WAPU PRD JANUARI 2002 BACKUP TERLAMPIR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E1797">
            <v>762</v>
          </cell>
          <cell r="G1797" t="str">
            <v>K026</v>
          </cell>
          <cell r="H1797" t="str">
            <v>KANTOR PELAYANAN PAJAK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O1797" t="str">
            <v>POS NERACA</v>
          </cell>
          <cell r="R1797">
            <v>0</v>
          </cell>
          <cell r="S1797">
            <v>1770128167</v>
          </cell>
          <cell r="Y1797">
            <v>762</v>
          </cell>
          <cell r="Z1797" t="str">
            <v>PEMBAYARAN HUTANG PPH PASAL 25 (BADAN) PERIODE TAHUN 2001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C1798" t="str">
            <v>MM/00154/V/01/02/BTG</v>
          </cell>
          <cell r="E1798">
            <v>762</v>
          </cell>
          <cell r="G1798" t="str">
            <v>K026</v>
          </cell>
          <cell r="H1798" t="str">
            <v>KANTOR PELAYANAN PAJAK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O1798" t="str">
            <v>POS NERACA</v>
          </cell>
          <cell r="R1798">
            <v>1770128167</v>
          </cell>
          <cell r="S1798">
            <v>0</v>
          </cell>
          <cell r="Y1798">
            <v>762</v>
          </cell>
          <cell r="Z1798" t="str">
            <v>PEMBAYARAN HUTANG PPH PASAL 25 (BADAN) PERIODE TAHUN 2001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C1799" t="str">
            <v>RR/00001/B/01/02/BTG</v>
          </cell>
          <cell r="E1799">
            <v>37268</v>
          </cell>
          <cell r="G1799" t="str">
            <v>K034</v>
          </cell>
          <cell r="H1799" t="str">
            <v>KALTIM LEMINDO KIMIATAMA,PT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O1799" t="str">
            <v>BAGIAN KEUGAR</v>
          </cell>
          <cell r="R1799">
            <v>10000</v>
          </cell>
          <cell r="S1799">
            <v>0</v>
          </cell>
          <cell r="Y1799">
            <v>37268</v>
          </cell>
          <cell r="Z1799" t="str">
            <v>PEN PEMBY SEWA KANTOR DI WISKIE PRD 9 JANUARI S/D 8 PEBR'02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C1800" t="str">
            <v>RR/00001/B/01/02/BTG</v>
          </cell>
          <cell r="E1800">
            <v>37268</v>
          </cell>
          <cell r="G1800" t="str">
            <v>K034</v>
          </cell>
          <cell r="H1800" t="str">
            <v>KALTIM LEMINDO KIMIATAMA,PT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O1800" t="str">
            <v>POS NERACA</v>
          </cell>
          <cell r="R1800">
            <v>0</v>
          </cell>
          <cell r="S1800">
            <v>1285946</v>
          </cell>
          <cell r="Y1800">
            <v>37268</v>
          </cell>
          <cell r="Z1800" t="str">
            <v>PEN PEMBY SEWA KANTOR DI WISKIE PRD 9 JANUARI S/D 8 PEBR'02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C1801" t="str">
            <v>RR/00001/B/01/02/BTG</v>
          </cell>
          <cell r="E1801">
            <v>37268</v>
          </cell>
          <cell r="G1801" t="str">
            <v>K034</v>
          </cell>
          <cell r="H1801" t="str">
            <v>KALTIM LEMINDO KIMIATAMA,PT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O1801" t="str">
            <v>POS NERACA</v>
          </cell>
          <cell r="R1801">
            <v>0</v>
          </cell>
          <cell r="S1801">
            <v>849504</v>
          </cell>
          <cell r="Y1801">
            <v>37268</v>
          </cell>
          <cell r="Z1801" t="str">
            <v>PEN PEMBY SEWA KANTOR DI WISKIE PRD 9 JANUARI S/D 8 PEBR'02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C1802" t="str">
            <v>RR/00001/B/01/02/BTG</v>
          </cell>
          <cell r="E1802">
            <v>37268</v>
          </cell>
          <cell r="G1802" t="str">
            <v>K034</v>
          </cell>
          <cell r="H1802" t="str">
            <v>KALTIM LEMINDO KIMIATAMA,PT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O1802" t="str">
            <v>UNIT WISKIE</v>
          </cell>
          <cell r="R1802">
            <v>0</v>
          </cell>
          <cell r="S1802">
            <v>13308900</v>
          </cell>
          <cell r="Y1802">
            <v>37268</v>
          </cell>
          <cell r="Z1802" t="str">
            <v>PEN PEMBY SEWA KANTOR DI WISKIE PRD 9 JANUARI S/D 8 PEBR'02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C1803" t="str">
            <v>RR/00001/B/01/02/BTG</v>
          </cell>
          <cell r="E1803">
            <v>37268</v>
          </cell>
          <cell r="G1803" t="str">
            <v>K034</v>
          </cell>
          <cell r="H1803" t="str">
            <v>KALTIM LEMINDO KIMIATAMA,PT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O1803" t="str">
            <v>POS NERACA</v>
          </cell>
          <cell r="R1803">
            <v>15434350</v>
          </cell>
          <cell r="S1803">
            <v>0</v>
          </cell>
          <cell r="Y1803">
            <v>37268</v>
          </cell>
          <cell r="Z1803" t="str">
            <v>PEN PEMBY SEWA KANTOR DI WISKIE PRD 9 JANUARI S/D 8 PEBR'02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G1804" t="str">
            <v>P034</v>
          </cell>
          <cell r="H1804" t="str">
            <v>PKT.PROYEK KALTIM 4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O1804" t="str">
            <v>POS NERACA</v>
          </cell>
          <cell r="R1804">
            <v>0</v>
          </cell>
          <cell r="S1804">
            <v>385177311</v>
          </cell>
          <cell r="Y1804">
            <v>37268</v>
          </cell>
          <cell r="Z1804" t="str">
            <v>PEN PEMBY SUPPLY CONCRETE READY MIX PRD 16 S/D 31 AGUSTUS'01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G1805" t="str">
            <v>P034</v>
          </cell>
          <cell r="H1805" t="str">
            <v>PKT.PROYEK KALTIM 4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O1805" t="str">
            <v>POS NERACA</v>
          </cell>
          <cell r="R1805">
            <v>0</v>
          </cell>
          <cell r="S1805">
            <v>6830971</v>
          </cell>
          <cell r="Y1805">
            <v>37268</v>
          </cell>
          <cell r="Z1805" t="str">
            <v>PEN PEMBY SUPPLY CONCRETE READY MIX PRD 16 S/D 31 AGUSTUS'01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C1806" t="str">
            <v>RR/00002/B/01/02/BTG</v>
          </cell>
          <cell r="E1806">
            <v>37268</v>
          </cell>
          <cell r="G1806" t="str">
            <v>P034</v>
          </cell>
          <cell r="H1806" t="str">
            <v>PKT.PROYEK KALTIM 4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O1806" t="str">
            <v>POS NERACA</v>
          </cell>
          <cell r="R1806">
            <v>392008282</v>
          </cell>
          <cell r="S1806">
            <v>0</v>
          </cell>
          <cell r="Y1806">
            <v>37268</v>
          </cell>
          <cell r="Z1806" t="str">
            <v>PEN PEMBY SUPPLY CONCRETE READY MIX PRD 16 S/D 31 AGUSTUS'01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G1807" t="str">
            <v>P034</v>
          </cell>
          <cell r="H1807" t="str">
            <v>PKT.PROYEK KALTIM 4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O1807" t="str">
            <v>POS NERACA</v>
          </cell>
          <cell r="R1807">
            <v>0</v>
          </cell>
          <cell r="S1807">
            <v>438989678</v>
          </cell>
          <cell r="Y1807">
            <v>37268</v>
          </cell>
          <cell r="Z1807" t="str">
            <v>PEN PEMBY SUPPLY CONCRETE READY MIX PRD 1 S/D 15 OKTOBER'01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C1808" t="str">
            <v>RR/00003/B/01/02/BTG</v>
          </cell>
          <cell r="E1808">
            <v>37268</v>
          </cell>
          <cell r="G1808" t="str">
            <v>P034</v>
          </cell>
          <cell r="H1808" t="str">
            <v>PKT.PROYEK KALTIM 4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O1808" t="str">
            <v>UNIT BATCHING PLANT</v>
          </cell>
          <cell r="R1808">
            <v>0</v>
          </cell>
          <cell r="S1808">
            <v>1</v>
          </cell>
          <cell r="Y1808">
            <v>37268</v>
          </cell>
          <cell r="Z1808" t="str">
            <v>PEN PEMBY SUPPLY CONCRETE READY MIX PRD 1 S/D 15 OKTOBER'01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C1809" t="str">
            <v>RR/00003/B/01/02/BTG</v>
          </cell>
          <cell r="E1809">
            <v>37268</v>
          </cell>
          <cell r="G1809" t="str">
            <v>P034</v>
          </cell>
          <cell r="H1809" t="str">
            <v>PKT.PROYEK KALTIM 4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O1809" t="str">
            <v>POS NERACA</v>
          </cell>
          <cell r="R1809">
            <v>438989679</v>
          </cell>
          <cell r="S1809">
            <v>0</v>
          </cell>
          <cell r="Y1809">
            <v>37268</v>
          </cell>
          <cell r="Z1809" t="str">
            <v>PEN PEMBY SUPPLY CONCRETE READY MIX PRD 1 S/D 15 OKTOBER'01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G1810" t="str">
            <v>P034</v>
          </cell>
          <cell r="H1810" t="str">
            <v>PKT.PROYEK KALTIM 4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O1810" t="str">
            <v>POS NERACA</v>
          </cell>
          <cell r="R1810">
            <v>0</v>
          </cell>
          <cell r="S1810">
            <v>513265649</v>
          </cell>
          <cell r="Y1810">
            <v>37268</v>
          </cell>
          <cell r="Z1810" t="str">
            <v>PEN PEMBY SUPPLY CONCRETE READY MIX PRD 1 S/D 15 OKTOBER'01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C1811" t="str">
            <v>RR/00004/B/01/02/BTG</v>
          </cell>
          <cell r="E1811">
            <v>37268</v>
          </cell>
          <cell r="G1811" t="str">
            <v>P034</v>
          </cell>
          <cell r="H1811" t="str">
            <v>PKT.PROYEK KALTIM 4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O1811" t="str">
            <v>POS NERACA</v>
          </cell>
          <cell r="R1811">
            <v>513265649</v>
          </cell>
          <cell r="S1811">
            <v>0</v>
          </cell>
          <cell r="Y1811">
            <v>37268</v>
          </cell>
          <cell r="Z1811" t="str">
            <v>PEN PEMBY SUPPLY CONCRETE READY MIX PRD 1 S/D 15 OKTOBER'01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G1812" t="str">
            <v>P006</v>
          </cell>
          <cell r="H1812" t="str">
            <v>PUPUK KALTIM (PERSERO),PT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O1812" t="str">
            <v>POS NERACA</v>
          </cell>
          <cell r="R1812">
            <v>0</v>
          </cell>
          <cell r="S1812">
            <v>22938505</v>
          </cell>
          <cell r="Y1812">
            <v>37268</v>
          </cell>
          <cell r="Z1812" t="str">
            <v>PEN PEMBY SUPPLY CONCRETE READY MIX PRD JUNI S/D NOPEMBER'01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C1813" t="str">
            <v>RR/00005/B/01/02/BTG</v>
          </cell>
          <cell r="E1813">
            <v>37268</v>
          </cell>
          <cell r="G1813" t="str">
            <v>P006</v>
          </cell>
          <cell r="H1813" t="str">
            <v>PUPUK KALTIM (PERSERO),PT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O1813" t="str">
            <v>POS NERACA</v>
          </cell>
          <cell r="R1813">
            <v>22938505</v>
          </cell>
          <cell r="S1813">
            <v>0</v>
          </cell>
          <cell r="Y1813">
            <v>37268</v>
          </cell>
          <cell r="Z1813" t="str">
            <v>PEN PEMBY SUPPLY CONCRETE READY MIX PRD JUNI S/D NOPEMBER'01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G1814" t="str">
            <v>K042</v>
          </cell>
          <cell r="H1814" t="str">
            <v>KALTIM PARNA INDUSTRI, PT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O1814" t="str">
            <v>POS NERACA</v>
          </cell>
          <cell r="R1814">
            <v>0</v>
          </cell>
          <cell r="S1814">
            <v>2741410</v>
          </cell>
          <cell r="Y1814">
            <v>37268</v>
          </cell>
          <cell r="Z1814" t="str">
            <v>PEN PEMBY PIUTANG PIHAK KE 3 ATAS PEMAKAIAN TELEPHONE DES'01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C1815" t="str">
            <v>RR/00006/B/01/02/BTG</v>
          </cell>
          <cell r="E1815">
            <v>37268</v>
          </cell>
          <cell r="G1815" t="str">
            <v>K042</v>
          </cell>
          <cell r="H1815" t="str">
            <v>KALTIM PARNA INDUSTRI, PT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O1815" t="str">
            <v>POS NERACA</v>
          </cell>
          <cell r="R1815">
            <v>0</v>
          </cell>
          <cell r="S1815">
            <v>667313</v>
          </cell>
          <cell r="Y1815">
            <v>37268</v>
          </cell>
          <cell r="Z1815" t="str">
            <v>PEN PEMBY PIUTANG PIHAK KE 3 ATAS PEMAKAIAN TELEPHONE DES'01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C1816" t="str">
            <v>RR/00006/B/01/02/BTG</v>
          </cell>
          <cell r="E1816">
            <v>37268</v>
          </cell>
          <cell r="G1816" t="str">
            <v>K042</v>
          </cell>
          <cell r="H1816" t="str">
            <v>KALTIM PARNA INDUSTRI, PT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O1816" t="str">
            <v>POS NERACA</v>
          </cell>
          <cell r="R1816">
            <v>3408723</v>
          </cell>
          <cell r="S1816">
            <v>0</v>
          </cell>
          <cell r="Y1816">
            <v>37268</v>
          </cell>
          <cell r="Z1816" t="str">
            <v>PEN PEMBY PIUTANG PIHAK KE 3 ATAS PEMAKAIAN TELEPHONE DES'01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G1817" t="str">
            <v>S038</v>
          </cell>
          <cell r="H1817" t="str">
            <v>SHINWHA ENGINEERING CONST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O1817" t="str">
            <v>POS NERACA</v>
          </cell>
          <cell r="R1817">
            <v>0</v>
          </cell>
          <cell r="S1817">
            <v>660000</v>
          </cell>
          <cell r="Y1817">
            <v>738</v>
          </cell>
          <cell r="Z1817" t="str">
            <v>PEN PEMBY SUPPLY SEMEN PADANG TYPE V &amp; PASIR CUCI EX.PALU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C1818" t="str">
            <v>RR/00007/B/01/02/BTG</v>
          </cell>
          <cell r="E1818">
            <v>738</v>
          </cell>
          <cell r="G1818" t="str">
            <v>S038</v>
          </cell>
          <cell r="H1818" t="str">
            <v>SHINWHA ENGINEERING CONST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O1818" t="str">
            <v>POS NERACA</v>
          </cell>
          <cell r="R1818">
            <v>0</v>
          </cell>
          <cell r="S1818">
            <v>1430000</v>
          </cell>
          <cell r="Y1818">
            <v>738</v>
          </cell>
          <cell r="Z1818" t="str">
            <v>PEN PEMBY SUPPLY SEMEN PADANG TYPE V &amp; PASIR CUCI EX.PALU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C1819" t="str">
            <v>RR/00007/B/01/02/BTG</v>
          </cell>
          <cell r="E1819">
            <v>738</v>
          </cell>
          <cell r="G1819" t="str">
            <v>S038</v>
          </cell>
          <cell r="H1819" t="str">
            <v>SHINWHA ENGINEERING CONST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O1819" t="str">
            <v>POS NERACA</v>
          </cell>
          <cell r="R1819">
            <v>2090000</v>
          </cell>
          <cell r="S1819">
            <v>0</v>
          </cell>
          <cell r="Y1819">
            <v>738</v>
          </cell>
          <cell r="Z1819" t="str">
            <v>PEN PEMBY SUPPLY SEMEN PADANG TYPE V &amp; PASIR CUCI EX.PALU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C1820" t="str">
            <v>RR/00008/B/01/02/BTG</v>
          </cell>
          <cell r="E1820">
            <v>738</v>
          </cell>
          <cell r="G1820" t="str">
            <v>C022</v>
          </cell>
          <cell r="H1820" t="str">
            <v>CATUR BANGUN M.S, PT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O1820" t="str">
            <v>POS NERACA</v>
          </cell>
          <cell r="R1820">
            <v>0</v>
          </cell>
          <cell r="S1820">
            <v>100000000</v>
          </cell>
          <cell r="Y1820">
            <v>738</v>
          </cell>
          <cell r="Z1820" t="str">
            <v>PENERIMAAN PEMBAYARAN UANG MUKA SUPPLY CONCRETE REDI MIX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C1821" t="str">
            <v>RR/00008/B/01/02/BTG</v>
          </cell>
          <cell r="E1821">
            <v>738</v>
          </cell>
          <cell r="G1821" t="str">
            <v>C022</v>
          </cell>
          <cell r="H1821" t="str">
            <v>CATUR BANGUN M.S, PT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O1821" t="str">
            <v>POS NERACA</v>
          </cell>
          <cell r="R1821">
            <v>60000000</v>
          </cell>
          <cell r="S1821">
            <v>0</v>
          </cell>
          <cell r="Y1821">
            <v>738</v>
          </cell>
          <cell r="Z1821" t="str">
            <v>PENERIMAAN PEMBAYARAN UANG MUKA SUPPLY CONCRETE REDI MIX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C1822" t="str">
            <v>RR/00008/B/01/02/BTG</v>
          </cell>
          <cell r="E1822">
            <v>738</v>
          </cell>
          <cell r="G1822" t="str">
            <v>C022</v>
          </cell>
          <cell r="H1822" t="str">
            <v>CATUR BANGUN M.S, PT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O1822" t="str">
            <v>POS NERACA</v>
          </cell>
          <cell r="R1822">
            <v>40000000</v>
          </cell>
          <cell r="S1822">
            <v>0</v>
          </cell>
          <cell r="Y1822">
            <v>738</v>
          </cell>
          <cell r="Z1822" t="str">
            <v>PENERIMAAN PEMBAYARAN UANG MUKA SUPPLY CONCRETE REDI MIX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G1823" t="str">
            <v>U011</v>
          </cell>
          <cell r="H1823" t="str">
            <v>USAHA OPTIMA PERSADA, PT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O1823" t="str">
            <v>POS NERACA</v>
          </cell>
          <cell r="R1823">
            <v>0</v>
          </cell>
          <cell r="S1823">
            <v>397686316</v>
          </cell>
          <cell r="Y1823">
            <v>735</v>
          </cell>
          <cell r="Z1823" t="str">
            <v>PEN PEMBY SUPPLY CONCRETE REDI MIX INV.133/INV/KIE/11/2001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C1824" t="str">
            <v>RR/00009/B/01/02/BTG</v>
          </cell>
          <cell r="E1824">
            <v>735</v>
          </cell>
          <cell r="G1824" t="str">
            <v>U011</v>
          </cell>
          <cell r="H1824" t="str">
            <v>USAHA OPTIMA PERSADA, PT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O1824" t="str">
            <v>POS NERACA</v>
          </cell>
          <cell r="R1824">
            <v>397686316</v>
          </cell>
          <cell r="S1824">
            <v>0</v>
          </cell>
          <cell r="Y1824">
            <v>735</v>
          </cell>
          <cell r="Z1824" t="str">
            <v>PEN PEMBY SUPPLY CONCRETE REDI MIX INV.133/INV/KIE/11/2001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G1825" t="str">
            <v>9100075</v>
          </cell>
          <cell r="H1825" t="str">
            <v>YAHYA KADANG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O1825" t="str">
            <v>POS NERACA</v>
          </cell>
          <cell r="R1825">
            <v>0</v>
          </cell>
          <cell r="S1825">
            <v>368207</v>
          </cell>
          <cell r="Y1825">
            <v>735</v>
          </cell>
          <cell r="Z1825" t="str">
            <v>PEN PEMBY PIUTANG KARY.ATAS PENGAMBILAN MATERIAL GUDANG KIE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C1826" t="str">
            <v>RR/00010/B/01/02/BTG</v>
          </cell>
          <cell r="E1826">
            <v>735</v>
          </cell>
          <cell r="G1826" t="str">
            <v>9100075</v>
          </cell>
          <cell r="H1826" t="str">
            <v>YAHYA KADANG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O1826" t="str">
            <v>PENERIMAAN NON USAHA</v>
          </cell>
          <cell r="R1826">
            <v>0</v>
          </cell>
          <cell r="S1826">
            <v>220793</v>
          </cell>
          <cell r="Y1826">
            <v>735</v>
          </cell>
          <cell r="Z1826" t="str">
            <v>PEN PEMBY PIUTANG KARY.ATAS PENGAMBILAN MATERIAL GUDANG KIE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C1827" t="str">
            <v>RR/00010/B/01/02/BTG</v>
          </cell>
          <cell r="E1827">
            <v>735</v>
          </cell>
          <cell r="G1827" t="str">
            <v>9100075</v>
          </cell>
          <cell r="H1827" t="str">
            <v>YAHYA KADANG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O1827" t="str">
            <v>POS NERACA</v>
          </cell>
          <cell r="R1827">
            <v>589000</v>
          </cell>
          <cell r="S1827">
            <v>0</v>
          </cell>
          <cell r="Y1827">
            <v>735</v>
          </cell>
          <cell r="Z1827" t="str">
            <v>PEN PEMBY PIUTANG KARY.ATAS PENGAMBILAN MATERIAL GUDANG KIE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G1828" t="str">
            <v>8602714</v>
          </cell>
          <cell r="H1828" t="str">
            <v>ALI HERNOWO, SH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O1828" t="str">
            <v>POS NERACA</v>
          </cell>
          <cell r="R1828">
            <v>0</v>
          </cell>
          <cell r="S1828">
            <v>18136440</v>
          </cell>
          <cell r="Y1828">
            <v>733</v>
          </cell>
          <cell r="Z1828" t="str">
            <v>PEN SISA P/J UM PEMBELIAN MATERIAL (PENGEMBALIAN PIUT.KARY)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C1829" t="str">
            <v>RR/00011/B/01/02/BTG</v>
          </cell>
          <cell r="E1829">
            <v>733</v>
          </cell>
          <cell r="G1829" t="str">
            <v>8602714</v>
          </cell>
          <cell r="H1829" t="str">
            <v>ALI HERNOWO, SH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O1829" t="str">
            <v>POS NERACA</v>
          </cell>
          <cell r="R1829">
            <v>18136440</v>
          </cell>
          <cell r="S1829">
            <v>0</v>
          </cell>
          <cell r="Y1829">
            <v>733</v>
          </cell>
          <cell r="Z1829" t="str">
            <v>PEN SISA P/J UM PEMBELIAN MATERIAL (PENGEMBALIAN PIUT.KARY)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G1830" t="str">
            <v>W005</v>
          </cell>
          <cell r="H1830" t="str">
            <v>WIDYA KARYA, CV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O1830" t="str">
            <v>POS NERACA</v>
          </cell>
          <cell r="R1830">
            <v>0</v>
          </cell>
          <cell r="S1830">
            <v>44484919</v>
          </cell>
          <cell r="Y1830">
            <v>37282</v>
          </cell>
          <cell r="Z1830" t="str">
            <v>PEN PEMBY SUPPLY CONCRTE READY MIX PRD OKTOBER S/D NOP'2001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G1831" t="str">
            <v>W005</v>
          </cell>
          <cell r="H1831" t="str">
            <v>WIDYA KARYA, CV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O1831" t="str">
            <v>POS NERACA</v>
          </cell>
          <cell r="R1831">
            <v>0</v>
          </cell>
          <cell r="S1831">
            <v>3000000</v>
          </cell>
          <cell r="Y1831">
            <v>37282</v>
          </cell>
          <cell r="Z1831" t="str">
            <v>PEN PEMBY SUPPLY CONCRTE READY MIX PRD OKTOBER S/D NOP'2001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G1832" t="str">
            <v>W005</v>
          </cell>
          <cell r="H1832" t="str">
            <v>WIDYA KARYA, CV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O1832" t="str">
            <v>POS NERACA</v>
          </cell>
          <cell r="R1832">
            <v>0</v>
          </cell>
          <cell r="S1832">
            <v>23950826</v>
          </cell>
          <cell r="Y1832">
            <v>37282</v>
          </cell>
          <cell r="Z1832" t="str">
            <v>PEN PEMBY SUPPLY CONCRTE READY MIX PRD OKTOBER S/D NOP'2001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G1833" t="str">
            <v>W005</v>
          </cell>
          <cell r="H1833" t="str">
            <v>WIDYA KARYA, CV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O1833" t="str">
            <v>POS NERACA</v>
          </cell>
          <cell r="R1833">
            <v>0</v>
          </cell>
          <cell r="S1833">
            <v>2100000</v>
          </cell>
          <cell r="Y1833">
            <v>37282</v>
          </cell>
          <cell r="Z1833" t="str">
            <v>PEN PEMBY SUPPLY CONCRTE READY MIX PRD OKTOBER S/D NOP'2001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C1834" t="str">
            <v>RR/00012/B/01/02/BTG</v>
          </cell>
          <cell r="E1834">
            <v>37282</v>
          </cell>
          <cell r="G1834" t="str">
            <v>W005</v>
          </cell>
          <cell r="H1834" t="str">
            <v>WIDYA KARYA, CV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O1834" t="str">
            <v>POS NERACA</v>
          </cell>
          <cell r="R1834">
            <v>73535745</v>
          </cell>
          <cell r="S1834">
            <v>0</v>
          </cell>
          <cell r="Y1834">
            <v>37282</v>
          </cell>
          <cell r="Z1834" t="str">
            <v>PEN PEMBY SUPPLY CONCRTE READY MIX PRD OKTOBER S/D NOP'2001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G1835" t="str">
            <v>C019</v>
          </cell>
          <cell r="H1835" t="str">
            <v>CEMARA SEMITAMA, PT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O1835" t="str">
            <v>POS NERACA</v>
          </cell>
          <cell r="R1835">
            <v>59891629</v>
          </cell>
          <cell r="S1835">
            <v>0</v>
          </cell>
          <cell r="Y1835">
            <v>37282</v>
          </cell>
          <cell r="Z1835" t="str">
            <v>PEN PEMBY KEKURANGAN SUPPLY CONCRTE READY MIX PRD NOP'2001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G1836" t="str">
            <v>C019</v>
          </cell>
          <cell r="H1836" t="str">
            <v>CEMARA SEMITAMA, PT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O1836" t="str">
            <v>POS NERACA</v>
          </cell>
          <cell r="R1836">
            <v>3523037</v>
          </cell>
          <cell r="S1836">
            <v>0</v>
          </cell>
          <cell r="Y1836">
            <v>37282</v>
          </cell>
          <cell r="Z1836" t="str">
            <v>PEN PEMBY KEKURANGAN SUPPLY CONCRTE READY MIX PRD NOP'2001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C1837" t="str">
            <v>RR/00013/B/01/02/BTG</v>
          </cell>
          <cell r="E1837">
            <v>37282</v>
          </cell>
          <cell r="G1837" t="str">
            <v>C019</v>
          </cell>
          <cell r="H1837" t="str">
            <v>CEMARA SEMITAMA, PT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O1837" t="str">
            <v>POS NERACA</v>
          </cell>
          <cell r="R1837">
            <v>0</v>
          </cell>
          <cell r="S1837">
            <v>5787843</v>
          </cell>
          <cell r="Y1837">
            <v>37282</v>
          </cell>
          <cell r="Z1837" t="str">
            <v>PEN PEMBY KEKURANGAN SUPPLY CONCRTE READY MIX PRD NOP'2001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G1838" t="str">
            <v>C019</v>
          </cell>
          <cell r="H1838" t="str">
            <v>CEMARA SEMITAMA, PT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O1838" t="str">
            <v>POS NERACA</v>
          </cell>
          <cell r="R1838">
            <v>0</v>
          </cell>
     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C1839" t="str">
            <v>RR/00013/B/01/02/BTG</v>
          </cell>
          <cell r="E1839">
            <v>37282</v>
          </cell>
          <cell r="G1839" t="str">
            <v>C019</v>
          </cell>
          <cell r="H1839" t="str">
            <v>CEMARA SEMITAMA, PT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O1839" t="str">
            <v>UNIT BATCHING PLANT</v>
          </cell>
          <cell r="R1839">
            <v>0</v>
          </cell>
          <cell r="S1839">
            <v>38</v>
          </cell>
          <cell r="Y1839">
            <v>37282</v>
          </cell>
          <cell r="Z1839" t="str">
            <v>PEN PEMBY KEKURANGAN SUPPLY CONCRTE READY MIX PRD NOP'2001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C1840" t="str">
            <v>RR/00013/B/01/02/BTG</v>
          </cell>
          <cell r="E1840">
            <v>37282</v>
          </cell>
          <cell r="G1840" t="str">
            <v>C019</v>
          </cell>
          <cell r="H1840" t="str">
            <v>CEMARA SEMITAMA, PT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O1840" t="str">
            <v>POS NERACA</v>
          </cell>
          <cell r="R1840">
            <v>251646</v>
          </cell>
          <cell r="S1840">
            <v>0</v>
          </cell>
          <cell r="Y1840">
            <v>37282</v>
          </cell>
          <cell r="Z1840" t="str">
            <v>PEN PEMBY KEKURANGAN SUPPLY CONCRTE READY MIX PRD NOP'2001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C1841" t="str">
            <v>RR/00014/B/01/02/BTG</v>
          </cell>
          <cell r="E1841">
            <v>37282</v>
          </cell>
          <cell r="G1841" t="str">
            <v>C019</v>
          </cell>
          <cell r="H1841" t="str">
            <v>CEMARA SEMITAMA, PT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O1841" t="str">
            <v>POS NERACA</v>
          </cell>
          <cell r="R1841">
            <v>0</v>
          </cell>
          <cell r="S1841">
            <v>686306</v>
          </cell>
          <cell r="Y1841">
            <v>37282</v>
          </cell>
          <cell r="Z1841" t="str">
            <v>PEN PEMBY SUPPLY CONCRETE PRD 16 DESEMBER 2001 S/D 15 JAN'02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G1842" t="str">
            <v>C019</v>
          </cell>
          <cell r="H1842" t="str">
            <v>CEMARA SEMITAMA, PT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O1842" t="str">
            <v>POS NERACA</v>
          </cell>
          <cell r="R1842">
            <v>0</v>
          </cell>
          <cell r="S1842">
            <v>5490444</v>
          </cell>
          <cell r="Y1842">
            <v>37282</v>
          </cell>
          <cell r="Z1842" t="str">
            <v>PEN PEMBY SUPPLY CONCRETE PRD 16 DESEMBER 2001 S/D 15 JAN'02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C1843" t="str">
            <v>RR/00014/B/01/02/BTG</v>
          </cell>
          <cell r="E1843">
            <v>37282</v>
          </cell>
          <cell r="G1843" t="str">
            <v>C019</v>
          </cell>
          <cell r="H1843" t="str">
            <v>CEMARA SEMITAMA, PT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O1843" t="str">
            <v>UNIT BATCHING PLANT</v>
          </cell>
          <cell r="R1843">
            <v>0</v>
          </cell>
          <cell r="S1843">
            <v>1372611</v>
          </cell>
          <cell r="Y1843">
            <v>37282</v>
          </cell>
          <cell r="Z1843" t="str">
            <v>PEN PEMBY SUPPLY CONCRETE PRD 16 DESEMBER 2001 S/D 15 JAN'02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C1844" t="str">
            <v>RR/00014/B/01/02/BTG</v>
          </cell>
          <cell r="E1844">
            <v>37282</v>
          </cell>
          <cell r="G1844" t="str">
            <v>C019</v>
          </cell>
          <cell r="H1844" t="str">
            <v>CEMARA SEMITAMA, PT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O1844" t="str">
            <v>UNIT BATCHING PLANT</v>
          </cell>
          <cell r="R1844">
            <v>0</v>
          </cell>
          <cell r="S1844">
            <v>4</v>
          </cell>
          <cell r="Y1844">
            <v>37282</v>
          </cell>
          <cell r="Z1844" t="str">
            <v>PEN PEMBY SUPPLY CONCRETE PRD 16 DESEMBER 2001 S/D 15 JAN'02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C1845" t="str">
            <v>RR/00014/B/01/02/BTG</v>
          </cell>
          <cell r="E1845">
            <v>37282</v>
          </cell>
          <cell r="G1845" t="str">
            <v>C019</v>
          </cell>
          <cell r="H1845" t="str">
            <v>CEMARA SEMITAMA, PT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O1845" t="str">
            <v>POS NERACA</v>
          </cell>
          <cell r="R1845">
            <v>4529619</v>
          </cell>
          <cell r="S1845">
            <v>0</v>
          </cell>
          <cell r="Y1845">
            <v>37282</v>
          </cell>
          <cell r="Z1845" t="str">
            <v>PEN PEMBY SUPPLY CONCRETE PRD 16 DESEMBER 2001 S/D 15 JAN'02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C1846" t="str">
            <v>RR/00014/B/01/02/BTG</v>
          </cell>
          <cell r="E1846">
            <v>37282</v>
          </cell>
          <cell r="G1846" t="str">
            <v>C019</v>
          </cell>
          <cell r="H1846" t="str">
            <v>CEMARA SEMITAMA, PT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O1846" t="str">
            <v>POS NERACA</v>
          </cell>
          <cell r="R1846">
            <v>3019746</v>
          </cell>
          <cell r="S1846">
            <v>0</v>
          </cell>
          <cell r="Y1846">
            <v>37282</v>
          </cell>
          <cell r="Z1846" t="str">
            <v>PEN PEMBY SUPPLY CONCRETE PRD 16 DESEMBER 2001 S/D 15 JAN'02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G1847" t="str">
            <v>8602714</v>
          </cell>
          <cell r="H1847" t="str">
            <v>ALI HERNOWO, SH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O1847" t="str">
            <v>POS NERACA</v>
          </cell>
          <cell r="R1847">
            <v>0</v>
          </cell>
          <cell r="S1847">
            <v>3407000</v>
          </cell>
          <cell r="Y1847">
            <v>37282</v>
          </cell>
          <cell r="Z1847" t="str">
            <v>PEN SISA P/J UM PENGADAAN PAKAIAN SERAGAM BACKUP TERLAMPIR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C1848" t="str">
            <v>RR/00015/B/01/02/BTG</v>
          </cell>
          <cell r="E1848">
            <v>37282</v>
          </cell>
          <cell r="G1848" t="str">
            <v>8602714</v>
          </cell>
          <cell r="H1848" t="str">
            <v>ALI HERNOWO, SH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O1848" t="str">
            <v>POS NERACA</v>
          </cell>
          <cell r="R1848">
            <v>3407000</v>
          </cell>
          <cell r="S1848">
            <v>0</v>
          </cell>
          <cell r="Y1848">
            <v>37282</v>
          </cell>
          <cell r="Z1848" t="str">
            <v>PEN SISA P/J UM PENGADAAN PAKAIAN SERAGAM BACKUP TERLAMPIR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C1849" t="str">
            <v>RR/00016/B/01/02/BTG</v>
          </cell>
          <cell r="E1849">
            <v>37282</v>
          </cell>
          <cell r="G1849" t="str">
            <v>8602714</v>
          </cell>
          <cell r="H1849" t="str">
            <v>ALI HERNOWO, SH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O1849" t="str">
            <v>UNIT BATCHING PLANT</v>
          </cell>
          <cell r="R1849">
            <v>14982000</v>
          </cell>
          <cell r="S1849">
            <v>0</v>
          </cell>
          <cell r="Y1849">
            <v>37282</v>
          </cell>
          <cell r="Z1849" t="str">
            <v>PEN SISA P/J UM UTK BIAYA STAPLE &amp; OPERAS.PENYUSUNAN SEMEN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C1850" t="str">
            <v>RR/00016/B/01/02/BTG</v>
          </cell>
          <cell r="E1850">
            <v>37282</v>
          </cell>
          <cell r="G1850" t="str">
            <v>8602714</v>
          </cell>
          <cell r="H1850" t="str">
            <v>ALI HERNOWO, SH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O1850" t="str">
            <v>POS NERACA</v>
          </cell>
          <cell r="R1850">
            <v>0</v>
          </cell>
          <cell r="S1850">
            <v>6500000</v>
          </cell>
          <cell r="Y1850">
            <v>37282</v>
          </cell>
          <cell r="Z1850" t="str">
            <v>PEN SISA P/J UM UTK BIAYA STAPLE &amp; OPERAS.PENYUSUNAN SEMEN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C1851" t="str">
            <v>RR/00016/B/01/02/BTG</v>
          </cell>
          <cell r="E1851">
            <v>37282</v>
          </cell>
          <cell r="G1851" t="str">
            <v>8602714</v>
          </cell>
          <cell r="H1851" t="str">
            <v>ALI HERNOWO, SH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O1851" t="str">
            <v>POS NERACA</v>
          </cell>
          <cell r="R1851">
            <v>0</v>
          </cell>
          <cell r="S1851">
            <v>2730000</v>
          </cell>
          <cell r="Y1851">
            <v>37282</v>
          </cell>
          <cell r="Z1851" t="str">
            <v>PEN SISA P/J UM UTK BIAYA STAPLE &amp; OPERAS.PENYUSUNAN SEMEN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C1852" t="str">
            <v>RR/00016/B/01/02/BTG</v>
          </cell>
          <cell r="E1852">
            <v>37282</v>
          </cell>
          <cell r="G1852" t="str">
            <v>8602714</v>
          </cell>
          <cell r="H1852" t="str">
            <v>ALI HERNOWO, SH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O1852" t="str">
            <v>POS NERACA</v>
          </cell>
          <cell r="R1852">
            <v>0</v>
          </cell>
          <cell r="S1852">
            <v>7460000</v>
          </cell>
          <cell r="Y1852">
            <v>37282</v>
          </cell>
          <cell r="Z1852" t="str">
            <v>PEN SISA P/J UM UTK BIAYA STAPLE &amp; OPERAS.PENYUSUNAN SEMEN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C1853" t="str">
            <v>RR/00016/B/01/02/BTG</v>
          </cell>
          <cell r="E1853">
            <v>37282</v>
          </cell>
          <cell r="G1853" t="str">
            <v>8602714</v>
          </cell>
          <cell r="H1853" t="str">
            <v>ALI HERNOWO, SH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O1853" t="str">
            <v>POS NERACA</v>
          </cell>
          <cell r="R1853">
            <v>1708000</v>
          </cell>
          <cell r="S1853">
            <v>0</v>
          </cell>
          <cell r="Y1853">
            <v>37282</v>
          </cell>
          <cell r="Z1853" t="str">
            <v>PEN SISA P/J UM UTK BIAYA STAPLE &amp; OPERAS.PENYUSUNAN SEMEN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G1854" t="str">
            <v>8602714</v>
          </cell>
          <cell r="H1854" t="str">
            <v>ALI HERNOWO, SH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O1854" t="str">
            <v>POS NERACA</v>
          </cell>
          <cell r="R1854">
            <v>2000000</v>
          </cell>
          <cell r="S1854">
            <v>0</v>
          </cell>
          <cell r="Y1854">
            <v>37282</v>
          </cell>
          <cell r="Z1854" t="str">
            <v>PENERIMAAN SISA P/J UM PEMBELIAN ZAK KOSONG BACKUP TERLAMPIR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C1855" t="str">
            <v>RR/00017/B/01/02/BTG</v>
          </cell>
          <cell r="E1855">
            <v>37282</v>
          </cell>
          <cell r="G1855" t="str">
            <v>8602714</v>
          </cell>
          <cell r="H1855" t="str">
            <v>ALI HERNOWO, SH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O1855" t="str">
            <v>UNIT BATCHING PLANT</v>
          </cell>
          <cell r="R1855">
            <v>750000</v>
          </cell>
          <cell r="S1855">
            <v>0</v>
          </cell>
          <cell r="Y1855">
            <v>37282</v>
          </cell>
          <cell r="Z1855" t="str">
            <v>PENERIMAAN SISA P/J UM PEMBELIAN ZAK KOSONG BACKUP TERLAMPIR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C1856" t="str">
            <v>RR/00017/B/01/02/BTG</v>
          </cell>
          <cell r="E1856">
            <v>37282</v>
          </cell>
          <cell r="G1856" t="str">
            <v>8602714</v>
          </cell>
          <cell r="H1856" t="str">
            <v>ALI HERNOWO, SH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O1856" t="str">
            <v>POS NERACA</v>
          </cell>
          <cell r="R1856">
            <v>0</v>
          </cell>
          <cell r="S1856">
            <v>3000000</v>
          </cell>
          <cell r="Y1856">
            <v>37282</v>
          </cell>
          <cell r="Z1856" t="str">
            <v>PENERIMAAN SISA P/J UM PEMBELIAN ZAK KOSONG BACKUP TERLAMPIR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C1857" t="str">
            <v>RR/00017/B/01/02/BTG</v>
          </cell>
          <cell r="E1857">
            <v>37282</v>
          </cell>
          <cell r="G1857" t="str">
            <v>8602714</v>
          </cell>
          <cell r="H1857" t="str">
            <v>ALI HERNOWO, SH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O1857" t="str">
            <v>POS NERACA</v>
          </cell>
          <cell r="R1857">
            <v>250000</v>
          </cell>
          <cell r="S1857">
            <v>0</v>
          </cell>
          <cell r="Y1857">
            <v>37282</v>
          </cell>
          <cell r="Z1857" t="str">
            <v>PENERIMAAN SISA P/J UM PEMBELIAN ZAK KOSONG BACKUP TERLAMPIR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C1858" t="str">
            <v>RR/00018/B/01/02/BTG</v>
          </cell>
          <cell r="E1858">
            <v>37282</v>
          </cell>
          <cell r="G1858" t="str">
            <v>9200050</v>
          </cell>
          <cell r="H1858" t="str">
            <v>ROHMAD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O1858" t="str">
            <v>DIV. KEUANGAN &amp; KOMERSIL</v>
          </cell>
          <cell r="R1858">
            <v>2950000</v>
          </cell>
          <cell r="S1858">
            <v>0</v>
          </cell>
          <cell r="Y1858">
            <v>37282</v>
          </cell>
          <cell r="Z1858" t="str">
            <v>PEN SISA P/J UM UTK BIAYA CATERING PEMERIKSAAN LAP.KEUANGAN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C1859" t="str">
            <v>RR/00018/B/01/02/BTG</v>
          </cell>
          <cell r="E1859">
            <v>37282</v>
          </cell>
          <cell r="G1859" t="str">
            <v>9200050</v>
          </cell>
          <cell r="H1859" t="str">
            <v>ROHMAD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O1859" t="str">
            <v>POS NERACA</v>
          </cell>
          <cell r="R1859">
            <v>0</v>
          </cell>
          <cell r="S1859">
            <v>3000000</v>
          </cell>
          <cell r="Y1859">
            <v>37282</v>
          </cell>
          <cell r="Z1859" t="str">
            <v>PEN SISA P/J UM UTK BIAYA CATERING PEMERIKSAAN LAP.KEUANGAN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C1860" t="str">
            <v>RR/00018/B/01/02/BTG</v>
          </cell>
          <cell r="E1860">
            <v>37282</v>
          </cell>
          <cell r="G1860" t="str">
            <v>9200050</v>
          </cell>
          <cell r="H1860" t="str">
            <v>ROHMAD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O1860" t="str">
            <v>POS NERACA</v>
          </cell>
          <cell r="R1860">
            <v>50000</v>
          </cell>
          <cell r="S1860">
            <v>0</v>
          </cell>
          <cell r="Y1860">
            <v>37282</v>
          </cell>
          <cell r="Z1860" t="str">
            <v>PEN SISA P/J UM UTK BIAYA CATERING PEMERIKSAAN LAP.KEUANGAN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C1861" t="str">
            <v>RR/00019/B/01/02/BTG</v>
          </cell>
          <cell r="E1861">
            <v>37282</v>
          </cell>
          <cell r="G1861" t="str">
            <v>9100035</v>
          </cell>
          <cell r="H1861" t="str">
            <v>SUDARMANTO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O1861" t="str">
            <v>PENERIMAAN NON USAHA</v>
          </cell>
          <cell r="R1861">
            <v>0</v>
          </cell>
          <cell r="S1861">
            <v>109500</v>
          </cell>
          <cell r="Y1861">
            <v>37282</v>
          </cell>
          <cell r="Z1861" t="str">
            <v>PEN SISA P/J UANG MUKA DINAS KE BALIKPAPAN BACKUP TERLAMPIR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C1862" t="str">
            <v>RR/00019/B/01/02/BTG</v>
          </cell>
          <cell r="E1862">
            <v>37282</v>
          </cell>
          <cell r="G1862" t="str">
            <v>9100035</v>
          </cell>
          <cell r="H1862" t="str">
            <v>SUDARMANTO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O1862" t="str">
            <v>POS NERACA</v>
          </cell>
          <cell r="R1862">
            <v>109500</v>
          </cell>
          <cell r="S1862">
            <v>0</v>
          </cell>
          <cell r="Y1862">
            <v>37282</v>
          </cell>
          <cell r="Z1862" t="str">
            <v>PEN SISA P/J UANG MUKA DINAS KE BALIKPAPAN BACKUP TERLAMPIR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C1863" t="str">
            <v>RR/00020/B/01/02/BTG</v>
          </cell>
          <cell r="E1863">
            <v>37284</v>
          </cell>
          <cell r="G1863" t="str">
            <v>C022</v>
          </cell>
          <cell r="H1863" t="str">
            <v>CATUR BANGUN M.S, PT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O1863" t="str">
            <v>POS NERACA</v>
          </cell>
          <cell r="R1863">
            <v>0</v>
          </cell>
          <cell r="S1863">
            <v>50000000</v>
          </cell>
          <cell r="Y1863">
            <v>37284</v>
          </cell>
          <cell r="Z1863" t="str">
            <v>PEN PEMBY UANG MUKA SUPPLY CONCRETE READY PERIODE JAN'2002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C1864" t="str">
            <v>RR/00020/B/01/02/BTG</v>
          </cell>
          <cell r="E1864">
            <v>37284</v>
          </cell>
          <cell r="G1864" t="str">
            <v>C022</v>
          </cell>
          <cell r="H1864" t="str">
            <v>CATUR BANGUN M.S, PT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O1864" t="str">
            <v>POS NERACA</v>
          </cell>
          <cell r="R1864">
            <v>50000000</v>
          </cell>
          <cell r="S1864">
            <v>0</v>
          </cell>
          <cell r="Y1864">
            <v>37284</v>
          </cell>
          <cell r="Z1864" t="str">
            <v>PEN PEMBY UANG MUKA SUPPLY CONCRETE READY PERIODE JAN'2002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G1865" t="str">
            <v>P006</v>
          </cell>
          <cell r="H1865" t="str">
            <v>PUPUK KALTIM (PERSERO),PT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O1865" t="str">
            <v>POS NERACA</v>
          </cell>
          <cell r="R1865">
            <v>0</v>
          </cell>
          <cell r="S1865">
            <v>190908294</v>
          </cell>
          <cell r="Y1865">
            <v>37284</v>
          </cell>
          <cell r="Z1865" t="str">
            <v>PEN PEMBY SEWA LAHAN PERIODE 13 JANUARI S.D 12 APRIL 2002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G1866" t="str">
            <v>P006</v>
          </cell>
          <cell r="H1866" t="str">
            <v>PUPUK KALTIM (PERSERO),PT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O1866" t="str">
            <v>POS NERACA</v>
          </cell>
          <cell r="R1866">
            <v>0</v>
          </cell>
          <cell r="S1866">
            <v>66946688</v>
          </cell>
          <cell r="Y1866">
            <v>37284</v>
          </cell>
          <cell r="Z1866" t="str">
            <v>PEN PEMBY SEWA LAHAN PERIODE 13 JANUARI S.D 12 APRIL 2002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C1867" t="str">
            <v>RR/00021/B/01/02/BTG</v>
          </cell>
          <cell r="E1867">
            <v>37284</v>
          </cell>
          <cell r="G1867" t="str">
            <v>P006</v>
          </cell>
          <cell r="H1867" t="str">
            <v>PUPUK KALTIM (PERSERO),PT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O1867" t="str">
            <v>POS NERACA</v>
          </cell>
          <cell r="R1867">
            <v>257854982</v>
          </cell>
          <cell r="S1867">
            <v>0</v>
          </cell>
          <cell r="Y1867">
            <v>37284</v>
          </cell>
          <cell r="Z1867" t="str">
            <v>PEN PEMBY SEWA LAHAN PERIODE 13 JANUARI S.D 12 APRIL 2002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C1868" t="str">
            <v>RR/00022/B/01/02/BTG</v>
          </cell>
          <cell r="E1868">
            <v>37284</v>
          </cell>
          <cell r="G1868" t="str">
            <v>B027</v>
          </cell>
          <cell r="H1868" t="str">
            <v>BANK MANDIRI (PERSERO) LHOK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O1868" t="str">
            <v>POS NERACA</v>
          </cell>
          <cell r="R1868">
            <v>0</v>
          </cell>
          <cell r="S1868">
            <v>110524</v>
          </cell>
          <cell r="Y1868">
            <v>37284</v>
          </cell>
          <cell r="Z1868" t="str">
            <v>PEN PEMBY ATAS PEMAKAIAN MATERIAL A/N SURYO SUBIANTORO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C1869" t="str">
            <v>RR/00022/B/01/02/BTG</v>
          </cell>
          <cell r="E1869">
            <v>37284</v>
          </cell>
          <cell r="G1869" t="str">
            <v>B027</v>
          </cell>
          <cell r="H1869" t="str">
            <v>BANK MANDIRI (PERSERO) LHOK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O1869" t="str">
            <v>POS NERACA</v>
          </cell>
          <cell r="R1869">
            <v>0</v>
          </cell>
          <cell r="S1869">
            <v>332295</v>
          </cell>
          <cell r="Y1869">
            <v>37284</v>
          </cell>
          <cell r="Z1869" t="str">
            <v>PEN PEMBY ATAS PEMAKAIAN MATERIAL A/N SURYO SUBIANTORO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C1870" t="str">
            <v>RR/00022/B/01/02/BTG</v>
          </cell>
          <cell r="E1870">
            <v>37284</v>
          </cell>
          <cell r="G1870" t="str">
            <v>B027</v>
          </cell>
          <cell r="H1870" t="str">
            <v>BANK MANDIRI (PERSERO) LHOK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O1870" t="str">
            <v>PENERIMAAN NON USAHA</v>
          </cell>
          <cell r="R1870">
            <v>0</v>
          </cell>
          <cell r="S1870">
            <v>134681</v>
          </cell>
          <cell r="Y1870">
            <v>37284</v>
          </cell>
          <cell r="Z1870" t="str">
            <v>PEN PEMBY ATAS PEMAKAIAN MATERIAL A/N SURYO SUBIANTORO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C1871" t="str">
            <v>RR/00022/B/01/02/BTG</v>
          </cell>
          <cell r="E1871">
            <v>37284</v>
          </cell>
          <cell r="G1871" t="str">
            <v>B027</v>
          </cell>
          <cell r="H1871" t="str">
            <v>BANK MANDIRI (PERSERO) LHOK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O1871" t="str">
            <v>POS NERACA</v>
          </cell>
          <cell r="R1871">
            <v>297000</v>
          </cell>
          <cell r="S1871">
            <v>0</v>
          </cell>
          <cell r="Y1871">
            <v>37284</v>
          </cell>
          <cell r="Z1871" t="str">
            <v>PEN PEMBY ATAS PEMAKAIAN MATERIAL A/N SURYO SUBIANTORO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C1872" t="str">
            <v>RR/00022/B/01/02/BTG</v>
          </cell>
          <cell r="E1872">
            <v>37284</v>
          </cell>
          <cell r="G1872" t="str">
            <v>B027</v>
          </cell>
          <cell r="H1872" t="str">
            <v>BANK MANDIRI (PERSERO) LHOK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O1872" t="str">
            <v>POS NERACA</v>
          </cell>
          <cell r="R1872">
            <v>280500</v>
          </cell>
          <cell r="S1872">
            <v>0</v>
          </cell>
          <cell r="Y1872">
            <v>37284</v>
          </cell>
          <cell r="Z1872" t="str">
            <v>PEN PEMBY ATAS PEMAKAIAN MATERIAL A/N SURYO SUBIANTORO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C1873" t="str">
            <v>RR/00023/B/01/02/BTG</v>
          </cell>
          <cell r="E1873">
            <v>37284</v>
          </cell>
          <cell r="G1873" t="str">
            <v>9100075</v>
          </cell>
          <cell r="H1873" t="str">
            <v>YAHYA KADANG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O1873" t="str">
            <v>POS NERACA</v>
          </cell>
          <cell r="R1873">
            <v>0</v>
          </cell>
          <cell r="S1873">
            <v>221048</v>
          </cell>
          <cell r="Y1873">
            <v>37284</v>
          </cell>
          <cell r="Z1873" t="str">
            <v>PEN PEMBY ATAS PEMAKAIAN PASIR CUCI EX.PALU DARI GUDANG KIE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C1874" t="str">
            <v>RR/00023/B/01/02/BTG</v>
          </cell>
          <cell r="E1874">
            <v>37284</v>
          </cell>
          <cell r="G1874" t="str">
            <v>9100075</v>
          </cell>
          <cell r="H1874" t="str">
            <v>YAHYA KADANG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O1874" t="str">
            <v>PENERIMAAN NON USAHA</v>
          </cell>
          <cell r="R1874">
            <v>0</v>
          </cell>
          <cell r="S1874">
            <v>42952</v>
          </cell>
          <cell r="Y1874">
            <v>37284</v>
          </cell>
          <cell r="Z1874" t="str">
            <v>PEN PEMBY ATAS PEMAKAIAN PASIR CUCI EX.PALU DARI GUDANG KIE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C1875" t="str">
            <v>RR/00023/B/01/02/BTG</v>
          </cell>
          <cell r="E1875">
            <v>37284</v>
          </cell>
          <cell r="G1875" t="str">
            <v>9100075</v>
          </cell>
          <cell r="H1875" t="str">
            <v>YAHYA KADANG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O1875" t="str">
            <v>POS NERACA</v>
          </cell>
          <cell r="R1875">
            <v>264000</v>
          </cell>
          <cell r="S1875">
            <v>0</v>
          </cell>
          <cell r="Y1875">
            <v>37284</v>
          </cell>
          <cell r="Z1875" t="str">
            <v>PEN PEMBY ATAS PEMAKAIAN PASIR CUCI EX.PALU DARI GUDANG KIE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C1876" t="str">
            <v>RR/00024/B/01/02/BTG</v>
          </cell>
          <cell r="E1876">
            <v>37284</v>
          </cell>
          <cell r="G1876" t="str">
            <v>9100032</v>
          </cell>
          <cell r="H1876" t="str">
            <v>NURWAHUDI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O1876" t="str">
            <v>POS NERACA</v>
          </cell>
          <cell r="R1876">
            <v>0</v>
          </cell>
          <cell r="S1876">
            <v>310890</v>
          </cell>
          <cell r="Y1876">
            <v>37284</v>
          </cell>
          <cell r="Z1876" t="str">
            <v>PEN PEMBY ATAS PEMAKAIAN SEMEN TYPE I DARI GUDANG PT.KIE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C1877" t="str">
            <v>RR/00024/B/01/02/BTG</v>
          </cell>
          <cell r="E1877">
            <v>37284</v>
          </cell>
          <cell r="G1877" t="str">
            <v>9100032</v>
          </cell>
          <cell r="H1877" t="str">
            <v>NURWAHUDI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O1877" t="str">
            <v>POS NERACA</v>
          </cell>
          <cell r="R1877">
            <v>0</v>
          </cell>
          <cell r="S1877">
            <v>92994</v>
          </cell>
          <cell r="Y1877">
            <v>37284</v>
          </cell>
          <cell r="Z1877" t="str">
            <v>PEN PEMBY ATAS PEMAKAIAN SEMEN TYPE I DARI GUDANG PT.KIE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C1878" t="str">
            <v>RR/00024/B/01/02/BTG</v>
          </cell>
          <cell r="E1878">
            <v>37284</v>
          </cell>
          <cell r="G1878" t="str">
            <v>9100032</v>
          </cell>
          <cell r="H1878" t="str">
            <v>NURWAHUDI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O1878" t="str">
            <v>PENERIMAAN NON USAHA</v>
          </cell>
          <cell r="R1878">
            <v>0</v>
          </cell>
          <cell r="S1878">
            <v>68616</v>
          </cell>
          <cell r="Y1878">
            <v>37284</v>
          </cell>
          <cell r="Z1878" t="str">
            <v>PEN PEMBY ATAS PEMAKAIAN SEMEN TYPE I DARI GUDANG PT.KIE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C1879" t="str">
            <v>RR/00024/B/01/02/BTG</v>
          </cell>
          <cell r="E1879">
            <v>37284</v>
          </cell>
          <cell r="G1879" t="str">
            <v>9100032</v>
          </cell>
          <cell r="H1879" t="str">
            <v>NURWAHUDI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O1879" t="str">
            <v>POS NERACA</v>
          </cell>
          <cell r="R1879">
            <v>472500</v>
          </cell>
          <cell r="S1879">
            <v>0</v>
          </cell>
          <cell r="Y1879">
            <v>37284</v>
          </cell>
          <cell r="Z1879" t="str">
            <v>PEN PEMBY ATAS PEMAKAIAN SEMEN TYPE I DARI GUDANG PT.KIE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G1880" t="str">
            <v>8401891</v>
          </cell>
          <cell r="H1880" t="str">
            <v>SYAMSUDDIN YUNUS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O1880" t="str">
            <v>POS NERACA</v>
          </cell>
          <cell r="R1880">
            <v>0</v>
          </cell>
          <cell r="S1880">
            <v>1192704</v>
          </cell>
          <cell r="Y1880">
            <v>762</v>
          </cell>
          <cell r="Z1880" t="str">
            <v>PENERIMAAN PEMBAYARAN PIUTANG PIHAK KE III BACKUP TERLAMPIR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C1881" t="str">
            <v>RR/00025/B/01/02/BTG</v>
          </cell>
          <cell r="E1881">
            <v>762</v>
          </cell>
          <cell r="G1881" t="str">
            <v>8401891</v>
          </cell>
          <cell r="H1881" t="str">
            <v>SYAMSUDDIN YUNUS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O1881" t="str">
            <v>POS NERACA</v>
          </cell>
          <cell r="R1881">
            <v>1192704</v>
          </cell>
          <cell r="S1881">
            <v>0</v>
          </cell>
          <cell r="Y1881">
            <v>762</v>
          </cell>
          <cell r="Z1881" t="str">
            <v>PENERIMAAN PEMBAYARAN PIUTANG PIHAK KE III BACKUP TERLAMPIR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C1882" t="str">
            <v>RR/00026/B/01/02/BTG</v>
          </cell>
          <cell r="E1882">
            <v>762</v>
          </cell>
          <cell r="G1882" t="str">
            <v>D009</v>
          </cell>
          <cell r="H1882" t="str">
            <v>DECORIENT INDONESIA, PT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O1882" t="str">
            <v>POS NERACA</v>
          </cell>
          <cell r="R1882">
            <v>0</v>
          </cell>
          <cell r="S1882">
            <v>39000000</v>
          </cell>
          <cell r="Y1882">
            <v>762</v>
          </cell>
          <cell r="Z1882" t="str">
            <v>PEN PEMBY UM SUPPLY CONCRETE READY MIX PERIODE JANUARI 2002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C1883" t="str">
            <v>RR/00026/B/01/02/BTG</v>
          </cell>
          <cell r="E1883">
            <v>762</v>
          </cell>
          <cell r="G1883" t="str">
            <v>D009</v>
          </cell>
          <cell r="H1883" t="str">
            <v>DECORIENT INDONESIA, PT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O1883" t="str">
            <v>POS NERACA</v>
          </cell>
          <cell r="R1883">
            <v>4000000</v>
          </cell>
          <cell r="S1883">
            <v>0</v>
          </cell>
          <cell r="Y1883">
            <v>762</v>
          </cell>
          <cell r="Z1883" t="str">
            <v>PEN PEMBY UM SUPPLY CONCRETE READY MIX PERIODE JANUARI 2002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C1884" t="str">
            <v>RR/00026/B/01/02/BTG</v>
          </cell>
          <cell r="E1884">
            <v>762</v>
          </cell>
          <cell r="G1884" t="str">
            <v>D009</v>
          </cell>
          <cell r="H1884" t="str">
            <v>DECORIENT INDONESIA, PT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O1884" t="str">
            <v>POS NERACA</v>
          </cell>
          <cell r="R1884">
            <v>10000000</v>
          </cell>
          <cell r="S1884">
            <v>0</v>
          </cell>
          <cell r="Y1884">
            <v>762</v>
          </cell>
          <cell r="Z1884" t="str">
            <v>PEN PEMBY UM SUPPLY CONCRETE READY MIX PERIODE JANUARI 2002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C1885" t="str">
            <v>RR/00026/B/01/02/BTG</v>
          </cell>
          <cell r="E1885">
            <v>762</v>
          </cell>
          <cell r="G1885" t="str">
            <v>D009</v>
          </cell>
          <cell r="H1885" t="str">
            <v>DECORIENT INDONESIA, PT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O1885" t="str">
            <v>POS NERACA</v>
          </cell>
          <cell r="R1885">
            <v>25000000</v>
          </cell>
          <cell r="S1885">
            <v>0</v>
          </cell>
          <cell r="Y1885">
            <v>762</v>
          </cell>
          <cell r="Z1885" t="str">
            <v>PEN PEMBY UM SUPPLY CONCRETE READY MIX PERIODE JANUARI 2002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G1886" t="str">
            <v>S038</v>
          </cell>
          <cell r="H1886" t="str">
            <v>SHINWHA ENGINEERING CONST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O1886" t="str">
            <v>POS NERACA</v>
          </cell>
          <cell r="R1886">
            <v>1227273</v>
          </cell>
          <cell r="S1886">
            <v>0</v>
          </cell>
          <cell r="Y1886">
            <v>762</v>
          </cell>
          <cell r="Z1886" t="str">
            <v>PEN PEMBY SEWA MESS HOLL PERIODE 1 JANUARI S/D 30 JUNI 2002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C1887" t="str">
            <v>RR/00027/B/01/02/BTG</v>
          </cell>
          <cell r="E1887">
            <v>762</v>
          </cell>
          <cell r="G1887" t="str">
            <v>S038</v>
          </cell>
          <cell r="H1887" t="str">
            <v>SHINWHA ENGINEERING CONST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O1887" t="str">
            <v>POS NERACA</v>
          </cell>
          <cell r="R1887">
            <v>0</v>
          </cell>
          <cell r="S1887">
            <v>2045455</v>
          </cell>
          <cell r="Y1887">
            <v>762</v>
          </cell>
          <cell r="Z1887" t="str">
            <v>PEN PEMBY SEWA MESS HOLL PERIODE 1 JANUARI S/D 30 JUNI 2002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C1888" t="str">
            <v>RR/00027/B/01/02/BTG</v>
          </cell>
          <cell r="E1888">
            <v>762</v>
          </cell>
          <cell r="G1888" t="str">
            <v>S038</v>
          </cell>
          <cell r="H1888" t="str">
            <v>SHINWHA ENGINEERING CONST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O1888" t="str">
            <v>PENERIMAAN NON USAHA</v>
          </cell>
          <cell r="R1888">
            <v>0</v>
          </cell>
          <cell r="S1888">
            <v>20454546</v>
          </cell>
          <cell r="Y1888">
            <v>762</v>
          </cell>
          <cell r="Z1888" t="str">
            <v>PEN PEMBY SEWA MESS HOLL PERIODE 1 JANUARI S/D 30 JUNI 2002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C1889" t="str">
            <v>RR/00027/B/01/02/BTG</v>
          </cell>
          <cell r="E1889">
            <v>762</v>
          </cell>
          <cell r="G1889" t="str">
            <v>S038</v>
          </cell>
          <cell r="H1889" t="str">
            <v>SHINWHA ENGINEERING CONST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O1889" t="str">
            <v>POS NERACA</v>
          </cell>
          <cell r="R1889">
            <v>21272728</v>
          </cell>
          <cell r="S1889">
            <v>0</v>
          </cell>
          <cell r="Y1889">
            <v>762</v>
          </cell>
          <cell r="Z1889" t="str">
            <v>PEN PEMBY SEWA MESS HOLL PERIODE 1 JANUARI S/D 30 JUNI 2002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C1890" t="str">
            <v>RR/00028/B/01/02/BTG</v>
          </cell>
          <cell r="E1890">
            <v>762</v>
          </cell>
          <cell r="G1890" t="str">
            <v>U011</v>
          </cell>
          <cell r="H1890" t="str">
            <v>USAHA OPTIMA PERSADA, PT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O1890" t="str">
            <v>BAGIAN KEUGAR</v>
          </cell>
          <cell r="R1890">
            <v>10000</v>
          </cell>
          <cell r="S1890">
            <v>0</v>
          </cell>
          <cell r="Y1890">
            <v>762</v>
          </cell>
          <cell r="Z1890" t="str">
            <v>PEN PEMBY SUPPLY CONCRETE READY MIX PRD 1 S/D 15 DESEMBER'01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G1891" t="str">
            <v>U011</v>
          </cell>
          <cell r="H1891" t="str">
            <v>USAHA OPTIMA PERSADA, PT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O1891" t="str">
            <v>POS NERACA</v>
          </cell>
          <cell r="R1891">
            <v>0</v>
          </cell>
          <cell r="S1891">
            <v>140176519</v>
          </cell>
          <cell r="Y1891">
            <v>762</v>
          </cell>
          <cell r="Z1891" t="str">
            <v>PEN PEMBY SUPPLY CONCRETE READY MIX PRD 1 S/D 15 DESEMBER'01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C1892" t="str">
            <v>RR/00028/B/01/02/BTG</v>
          </cell>
          <cell r="E1892">
            <v>762</v>
          </cell>
          <cell r="G1892" t="str">
            <v>U011</v>
          </cell>
          <cell r="H1892" t="str">
            <v>USAHA OPTIMA PERSADA, PT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O1892" t="str">
            <v>POS NERACA</v>
          </cell>
          <cell r="R1892">
            <v>140166519</v>
          </cell>
          <cell r="S1892">
            <v>0</v>
          </cell>
          <cell r="Y1892">
            <v>762</v>
          </cell>
          <cell r="Z1892" t="str">
            <v>PEN PEMBY SUPPLY CONCRETE READY MIX PRD 1 S/D 15 DESEMBER'01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G1893" t="str">
            <v>P034</v>
          </cell>
          <cell r="H1893" t="str">
            <v>PKT.PROYEK KALTIM 4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O1893" t="str">
            <v>POS NERACA</v>
          </cell>
          <cell r="R1893">
            <v>0</v>
          </cell>
          <cell r="S1893">
            <v>133333208</v>
          </cell>
          <cell r="Y1893">
            <v>762</v>
          </cell>
          <cell r="Z1893" t="str">
            <v>PEN PEMBY SUPPLY CONCRETE (UBS-4) PRD 1 S/D 15 DESEMBER 2001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C1894" t="str">
            <v>RR/00029/B/01/02/BTG</v>
          </cell>
          <cell r="E1894">
            <v>762</v>
          </cell>
          <cell r="G1894" t="str">
            <v>P034</v>
          </cell>
          <cell r="H1894" t="str">
            <v>PKT.PROYEK KALTIM 4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O1894" t="str">
            <v>POS NERACA</v>
          </cell>
          <cell r="R1894">
            <v>133333208</v>
          </cell>
          <cell r="S1894">
            <v>0</v>
          </cell>
          <cell r="Y1894">
            <v>762</v>
          </cell>
          <cell r="Z1894" t="str">
            <v>PEN PEMBY SUPPLY CONCRETE (UBS-4) PRD 1 S/D 15 DESEMBER 2001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C1895" t="str">
            <v>RR/00030/B/01/02/BTG</v>
          </cell>
          <cell r="E1895">
            <v>762</v>
          </cell>
          <cell r="G1895" t="str">
            <v>P034</v>
          </cell>
          <cell r="H1895" t="str">
            <v>PKT.PROYEK KALTIM 4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O1895" t="str">
            <v>UNIT BATCHING PLANT</v>
          </cell>
          <cell r="R1895">
            <v>1</v>
          </cell>
          <cell r="S1895">
            <v>0</v>
          </cell>
          <cell r="Y1895">
            <v>762</v>
          </cell>
          <cell r="Z1895" t="str">
            <v>PEN PEMBY SUPPLY CONCRETE (UBS-4) PRD 16 S/D 28 DESEMBER'01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G1896" t="str">
            <v>P034</v>
          </cell>
          <cell r="H1896" t="str">
            <v>PKT.PROYEK KALTIM 4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O1896" t="str">
            <v>POS NERACA</v>
          </cell>
          <cell r="R1896">
            <v>0</v>
          </cell>
          <cell r="S1896">
            <v>27569853</v>
          </cell>
          <cell r="Y1896">
            <v>762</v>
          </cell>
          <cell r="Z1896" t="str">
            <v>PEN PEMBY SUPPLY CONCRETE (UBS-4) PRD 16 S/D 28 DESEMBER'01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C1897" t="str">
            <v>RR/00030/B/01/02/BTG</v>
          </cell>
          <cell r="E1897">
            <v>762</v>
          </cell>
          <cell r="G1897" t="str">
            <v>P034</v>
          </cell>
          <cell r="H1897" t="str">
            <v>PKT.PROYEK KALTIM 4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O1897" t="str">
            <v>POS NERACA</v>
          </cell>
          <cell r="R1897">
            <v>27569852</v>
          </cell>
          <cell r="S1897">
            <v>0</v>
          </cell>
          <cell r="Y1897">
            <v>762</v>
          </cell>
          <cell r="Z1897" t="str">
            <v>PEN PEMBY SUPPLY CONCRETE (UBS-4) PRD 16 S/D 28 DESEMBER'01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G1898" t="str">
            <v>P034</v>
          </cell>
          <cell r="H1898" t="str">
            <v>PKT.PROYEK KALTIM 4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O1898" t="str">
            <v>POS NERACA</v>
          </cell>
          <cell r="R1898">
            <v>0</v>
          </cell>
          <cell r="S1898">
            <v>406520775</v>
          </cell>
          <cell r="Y1898">
            <v>762</v>
          </cell>
          <cell r="Z1898" t="str">
            <v>PEN PEMBY SUPPLY CONCRETE READY MIX PRD 1 S/D 15 DESEMBER'01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C1899" t="str">
            <v>RR/00031/B/01/02/BTG</v>
          </cell>
          <cell r="E1899">
            <v>762</v>
          </cell>
          <cell r="G1899" t="str">
            <v>P034</v>
          </cell>
          <cell r="H1899" t="str">
            <v>PKT.PROYEK KALTIM 4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O1899" t="str">
            <v>POS NERACA</v>
          </cell>
          <cell r="R1899">
            <v>406520775</v>
          </cell>
          <cell r="S1899">
            <v>0</v>
          </cell>
          <cell r="Y1899">
            <v>762</v>
          </cell>
          <cell r="Z1899" t="str">
            <v>PEN PEMBY SUPPLY CONCRETE READY MIX PRD 1 S/D 15 DESEMBER'01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G1900" t="str">
            <v>P034</v>
          </cell>
          <cell r="H1900" t="str">
            <v>PKT.PROYEK KALTIM 4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O1900" t="str">
            <v>POS NERACA</v>
          </cell>
          <cell r="R1900">
            <v>0</v>
          </cell>
          <cell r="S1900">
            <v>157063340</v>
          </cell>
          <cell r="Y1900">
            <v>762</v>
          </cell>
          <cell r="Z1900" t="str">
            <v>PEN PEMBY SUPPLY CONCRETE (UBS-4) PRD 16 S/D 30 DESEMBER'01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C1901" t="str">
            <v>RR/00032/B/01/02/BTG</v>
          </cell>
          <cell r="E1901">
            <v>762</v>
          </cell>
          <cell r="G1901" t="str">
            <v>P034</v>
          </cell>
          <cell r="H1901" t="str">
            <v>PKT.PROYEK KALTIM 4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O1901" t="str">
            <v>POS NERACA</v>
          </cell>
          <cell r="R1901">
            <v>157063340</v>
          </cell>
          <cell r="S1901">
            <v>0</v>
          </cell>
          <cell r="Y1901">
            <v>762</v>
          </cell>
          <cell r="Z1901" t="str">
            <v>PEN PEMBY SUPPLY CONCRETE (UBS-4) PRD 16 S/D 30 DESEMBER'01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C1902" t="str">
            <v>RR/00033/B/01/01/BTG</v>
          </cell>
          <cell r="E1902">
            <v>762</v>
          </cell>
          <cell r="G1902" t="str">
            <v>C019</v>
          </cell>
          <cell r="H1902" t="str">
            <v>CEMARA SEMITAMA, PT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O1902" t="str">
            <v>POS NERACA</v>
          </cell>
          <cell r="R1902">
            <v>0</v>
          </cell>
          <cell r="S1902">
            <v>46306202</v>
          </cell>
          <cell r="Y1902">
            <v>762</v>
          </cell>
          <cell r="Z1902" t="str">
            <v>PEN PEMBY UANG MUKA SUPPLY CONCRETE READY PERIODE JAN'2002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C1903" t="str">
            <v>RR/00033/B/01/01/BTG</v>
          </cell>
          <cell r="E1903">
            <v>762</v>
          </cell>
          <cell r="G1903" t="str">
            <v>C019</v>
          </cell>
          <cell r="H1903" t="str">
            <v>CEMARA SEMITAMA, PT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O1903" t="str">
            <v>POS NERACA</v>
          </cell>
          <cell r="R1903">
            <v>22903170</v>
          </cell>
          <cell r="S1903">
            <v>0</v>
          </cell>
          <cell r="Y1903">
            <v>762</v>
          </cell>
          <cell r="Z1903" t="str">
            <v>PEN PEMBY UANG MUKA SUPPLY CONCRETE READY PERIODE JAN'2002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C1904" t="str">
            <v>RR/00033/B/01/01/BTG</v>
          </cell>
          <cell r="E1904">
            <v>762</v>
          </cell>
          <cell r="G1904" t="str">
            <v>C019</v>
          </cell>
          <cell r="H1904" t="str">
            <v>CEMARA SEMITAMA, PT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O1904" t="str">
            <v>POS NERACA</v>
          </cell>
          <cell r="R1904">
            <v>23403032</v>
          </cell>
          <cell r="S1904">
            <v>0</v>
          </cell>
          <cell r="Y1904">
            <v>762</v>
          </cell>
          <cell r="Z1904" t="str">
            <v>PEN PEMBY UANG MUKA SUPPLY CONCRETE READY PERIODE JAN'2002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C1905" t="str">
            <v>RR/00034/B/01/01/BTG</v>
          </cell>
          <cell r="E1905">
            <v>762</v>
          </cell>
          <cell r="G1905" t="str">
            <v>K033</v>
          </cell>
          <cell r="H1905" t="str">
            <v>KALTIM METHANOL INDUSTRI,PT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O1905" t="str">
            <v>POS NERACA</v>
          </cell>
          <cell r="R1905">
            <v>12650145</v>
          </cell>
          <cell r="S1905">
            <v>0</v>
          </cell>
          <cell r="Y1905">
            <v>762</v>
          </cell>
          <cell r="Z1905" t="str">
            <v>PEN PEMBY SEWA KANTOR PERIODE 07 DES'01 S.D 06 MARET 2002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C1906" t="str">
            <v>RR/00034/B/01/01/BTG</v>
          </cell>
          <cell r="E1906">
            <v>762</v>
          </cell>
          <cell r="G1906" t="str">
            <v>K033</v>
          </cell>
          <cell r="H1906" t="str">
            <v>KALTIM METHANOL INDUSTRI,PT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O1906" t="str">
            <v>POS NERACA</v>
          </cell>
          <cell r="R1906">
            <v>0</v>
          </cell>
          <cell r="S1906">
            <v>12650145</v>
          </cell>
          <cell r="Y1906">
            <v>762</v>
          </cell>
          <cell r="Z1906" t="str">
            <v>PEN PEMBY SEWA KANTOR PERIODE 07 DES'01 S.D 06 MARET 2002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C1907" t="str">
            <v>RR/00034/B/01/01/BTG</v>
          </cell>
          <cell r="E1907">
            <v>762</v>
          </cell>
          <cell r="G1907" t="str">
            <v>K033</v>
          </cell>
          <cell r="H1907" t="str">
            <v>KALTIM METHANOL INDUSTRI,PT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O1907" t="str">
            <v>POS NERACA</v>
          </cell>
          <cell r="R1907">
            <v>0</v>
          </cell>
          <cell r="S1907">
            <v>19236087</v>
          </cell>
          <cell r="Y1907">
            <v>762</v>
          </cell>
          <cell r="Z1907" t="str">
            <v>PEN PEMBY SEWA KANTOR PERIODE 07 DES'01 S.D 06 MARET 2002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C1908" t="str">
            <v>RR/00034/B/01/01/BTG</v>
          </cell>
          <cell r="E1908">
            <v>762</v>
          </cell>
          <cell r="G1908" t="str">
            <v>K033</v>
          </cell>
          <cell r="H1908" t="str">
            <v>KALTIM METHANOL INDUSTRI,PT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O1908" t="str">
            <v>UNIT WISKIE</v>
          </cell>
          <cell r="R1908">
            <v>0</v>
          </cell>
          <cell r="S1908">
            <v>66061870</v>
          </cell>
          <cell r="Y1908">
            <v>762</v>
          </cell>
          <cell r="Z1908" t="str">
            <v>PEN PEMBY SEWA KANTOR PERIODE 07 DES'01 S.D 06 MARET 2002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C1909" t="str">
            <v>RR/00034/B/01/01/BTG</v>
          </cell>
          <cell r="E1909">
            <v>762</v>
          </cell>
          <cell r="G1909" t="str">
            <v>K033</v>
          </cell>
          <cell r="H1909" t="str">
            <v>KALTIM METHANOL INDUSTRI,PT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O1909" t="str">
            <v>POS NERACA</v>
          </cell>
          <cell r="R1909">
            <v>0</v>
          </cell>
          <cell r="S1909">
            <v>132123740</v>
          </cell>
          <cell r="Y1909">
            <v>762</v>
          </cell>
          <cell r="Z1909" t="str">
            <v>PEN PEMBY SEWA KANTOR PERIODE 07 DES'01 S.D 06 MARET 2002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C1910" t="str">
            <v>RR/00034/B/01/01/BTG</v>
          </cell>
          <cell r="E1910">
            <v>762</v>
          </cell>
          <cell r="G1910" t="str">
            <v>K033</v>
          </cell>
          <cell r="H1910" t="str">
            <v>KALTIM METHANOL INDUSTRI,PT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O1910" t="str">
            <v>POS NERACA</v>
          </cell>
          <cell r="R1910">
            <v>217421697</v>
          </cell>
          <cell r="S1910">
            <v>0</v>
          </cell>
          <cell r="Y1910">
            <v>762</v>
          </cell>
          <cell r="Z1910" t="str">
            <v>PEN PEMBY SEWA KANTOR PERIODE 07 DES'01 S.D 06 MARET 2002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C1911" t="str">
            <v>RR/00035/B/01/01/BTG</v>
          </cell>
          <cell r="E1911">
            <v>762</v>
          </cell>
          <cell r="G1911" t="str">
            <v>D009</v>
          </cell>
          <cell r="H1911" t="str">
            <v>DECORIENT INDONESIA, PT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O1911" t="str">
            <v>POS NERACA</v>
          </cell>
          <cell r="R1911">
            <v>0</v>
          </cell>
          <cell r="S1911">
            <v>6000000</v>
          </cell>
          <cell r="Y1911">
            <v>762</v>
          </cell>
          <cell r="Z1911" t="str">
            <v>PEN PEMBY UANG MUKA SUPPLY CONCRETE PERIODE JANUARI 2002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C1912" t="str">
            <v>RR/00035/B/01/01/BTG</v>
          </cell>
          <cell r="E1912">
            <v>762</v>
          </cell>
          <cell r="G1912" t="str">
            <v>D009</v>
          </cell>
          <cell r="H1912" t="str">
            <v>DECORIENT INDONESIA, PT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O1912" t="str">
            <v>POS NERACA</v>
          </cell>
          <cell r="R1912">
            <v>6000000</v>
          </cell>
          <cell r="S1912">
            <v>0</v>
          </cell>
          <cell r="Y1912">
            <v>762</v>
          </cell>
          <cell r="Z1912" t="str">
            <v>PEN PEMBY UANG MUKA SUPPLY CONCRETE PERIODE JANUARI 2002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C1913" t="str">
            <v>RR/00036/B/01/01/BTG</v>
          </cell>
          <cell r="E1913">
            <v>762</v>
          </cell>
          <cell r="G1913" t="str">
            <v>N006</v>
          </cell>
          <cell r="H1913" t="str">
            <v>NOOR SAKTI, CV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O1913" t="str">
            <v>POS NERACA</v>
          </cell>
          <cell r="R1913">
            <v>0</v>
          </cell>
          <cell r="S1913">
            <v>1601380</v>
          </cell>
          <cell r="Y1913">
            <v>762</v>
          </cell>
          <cell r="Z1913" t="str">
            <v>PEN PEMBY SUPPLY CONCRETE READY PERIODE 16 S.D 31 JANUARI'02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C1914" t="str">
            <v>RR/00036/B/01/01/BTG</v>
          </cell>
          <cell r="E1914">
            <v>762</v>
          </cell>
          <cell r="G1914" t="str">
            <v>N006</v>
          </cell>
          <cell r="H1914" t="str">
            <v>NOOR SAKTI, CV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O1914" t="str">
            <v>UNIT BATCHING PLANT</v>
          </cell>
          <cell r="R1914">
            <v>0</v>
          </cell>
          <cell r="S1914">
            <v>16013795</v>
          </cell>
          <cell r="Y1914">
            <v>762</v>
          </cell>
          <cell r="Z1914" t="str">
            <v>PEN PEMBY SUPPLY CONCRETE READY PERIODE 16 S.D 31 JANUARI'02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C1915" t="str">
            <v>RR/00036/B/01/01/BTG</v>
          </cell>
          <cell r="E1915">
            <v>762</v>
          </cell>
          <cell r="G1915" t="str">
            <v>N006</v>
          </cell>
          <cell r="H1915" t="str">
            <v>NOOR SAKTI, CV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O1915" t="str">
            <v>UNIT BATCHING PLANT</v>
          </cell>
          <cell r="R1915">
            <v>0</v>
          </cell>
          <cell r="S1915">
            <v>10</v>
          </cell>
          <cell r="Y1915">
            <v>762</v>
          </cell>
          <cell r="Z1915" t="str">
            <v>PEN PEMBY SUPPLY CONCRETE READY PERIODE 16 S.D 31 JANUARI'02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C1916" t="str">
            <v>RR/00036/B/01/01/BTG</v>
          </cell>
          <cell r="E1916">
            <v>762</v>
          </cell>
          <cell r="G1916" t="str">
            <v>N006</v>
          </cell>
          <cell r="H1916" t="str">
            <v>NOOR SAKTI, CV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O1916" t="str">
            <v>POS NERACA</v>
          </cell>
          <cell r="R1916">
            <v>7549365</v>
          </cell>
          <cell r="S1916">
            <v>0</v>
          </cell>
          <cell r="Y1916">
            <v>762</v>
          </cell>
          <cell r="Z1916" t="str">
            <v>PEN PEMBY SUPPLY CONCRETE READY PERIODE 16 S.D 31 JANUARI'02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C1917" t="str">
            <v>RR/00036/B/01/01/BTG</v>
          </cell>
          <cell r="E1917">
            <v>762</v>
          </cell>
          <cell r="G1917" t="str">
            <v>N006</v>
          </cell>
          <cell r="H1917" t="str">
            <v>NOOR SAKTI, CV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O1917" t="str">
            <v>POS NERACA</v>
          </cell>
          <cell r="R1917">
            <v>10065820</v>
          </cell>
          <cell r="S1917">
            <v>0</v>
          </cell>
          <cell r="Y1917">
            <v>762</v>
          </cell>
          <cell r="Z1917" t="str">
            <v>PEN PEMBY SUPPLY CONCRETE READY PERIODE 16 S.D 31 JANUARI'02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C1918" t="str">
            <v>RR/00037/B/01/01/BTG</v>
          </cell>
          <cell r="E1918">
            <v>762</v>
          </cell>
          <cell r="G1918" t="str">
            <v>K008</v>
          </cell>
          <cell r="H1918" t="str">
            <v>KAWASAKI STEEL CORP.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O1918" t="str">
            <v>POS NERACA</v>
          </cell>
          <cell r="R1918">
            <v>0</v>
          </cell>
          <cell r="S1918">
            <v>3569551</v>
          </cell>
          <cell r="Y1918">
            <v>762</v>
          </cell>
          <cell r="Z1918" t="str">
            <v>PEN PEMBY SUPPLY CONCRETE READY MIX PERIODE JANUARI 2002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C1919" t="str">
            <v>RR/00037/B/01/01/BTG</v>
          </cell>
          <cell r="E1919">
            <v>762</v>
          </cell>
          <cell r="G1919" t="str">
            <v>K008</v>
          </cell>
          <cell r="H1919" t="str">
            <v>KAWASAKI STEEL CORP.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O1919" t="str">
            <v>UNIT BATCHING PLANT</v>
          </cell>
          <cell r="R1919">
            <v>0</v>
          </cell>
          <cell r="S1919">
            <v>35695512</v>
          </cell>
          <cell r="Y1919">
            <v>762</v>
          </cell>
          <cell r="Z1919" t="str">
            <v>PEN PEMBY SUPPLY CONCRETE READY MIX PERIODE JANUARI 2002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C1920" t="str">
            <v>RR/00037/B/01/01/BTG</v>
          </cell>
          <cell r="E1920">
            <v>762</v>
          </cell>
          <cell r="G1920" t="str">
            <v>K008</v>
          </cell>
          <cell r="H1920" t="str">
            <v>KAWASAKI STEEL CORP.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O1920" t="str">
            <v>UNIT BATCHING PLANT</v>
          </cell>
          <cell r="R1920">
            <v>10</v>
          </cell>
          <cell r="S1920">
            <v>0</v>
          </cell>
          <cell r="Y1920">
            <v>762</v>
          </cell>
          <cell r="Z1920" t="str">
            <v>PEN PEMBY SUPPLY CONCRETE READY MIX PERIODE JANUARI 2002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C1921" t="str">
            <v>RR/00037/B/01/01/BTG</v>
          </cell>
          <cell r="E1921">
            <v>762</v>
          </cell>
          <cell r="G1921" t="str">
            <v>K008</v>
          </cell>
          <cell r="H1921" t="str">
            <v>KAWASAKI STEEL CORP.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O1921" t="str">
            <v>POS NERACA</v>
          </cell>
          <cell r="R1921">
            <v>39265053</v>
          </cell>
          <cell r="S1921">
            <v>0</v>
          </cell>
          <cell r="Y1921">
            <v>762</v>
          </cell>
          <cell r="Z1921" t="str">
            <v>PEN PEMBY SUPPLY CONCRETE READY MIX PERIODE JANUARI 2002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C1922" t="str">
            <v>RR/00038/B/01/01/BTG</v>
          </cell>
          <cell r="E1922">
            <v>762</v>
          </cell>
          <cell r="G1922" t="str">
            <v>K008</v>
          </cell>
          <cell r="H1922" t="str">
            <v>KAWASAKI STEEL CORP.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O1922" t="str">
            <v>POS NERACA</v>
          </cell>
          <cell r="R1922">
            <v>0</v>
          </cell>
          <cell r="S1922">
            <v>5704283</v>
          </cell>
          <cell r="Y1922">
            <v>762</v>
          </cell>
          <cell r="Z1922" t="str">
            <v>PEN PEMBY SUPPLY CONCRETE READY MIX PERIODE JANUARI 2002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C1923" t="str">
            <v>RR/00038/B/01/01/BTG</v>
          </cell>
          <cell r="E1923">
            <v>762</v>
          </cell>
          <cell r="G1923" t="str">
            <v>K008</v>
          </cell>
          <cell r="H1923" t="str">
            <v>KAWASAKI STEEL CORP.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O1923" t="str">
            <v>POS NERACA</v>
          </cell>
          <cell r="R1923">
            <v>0</v>
          </cell>
          <cell r="S1923">
            <v>6929129</v>
          </cell>
          <cell r="Y1923">
            <v>762</v>
          </cell>
          <cell r="Z1923" t="str">
            <v>PEN PEMBY SUPPLY CONCRETE READY MIX PERIODE JANUARI 2002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C1924" t="str">
            <v>RR/00038/B/01/01/BTG</v>
          </cell>
          <cell r="E1924">
            <v>762</v>
          </cell>
          <cell r="G1924" t="str">
            <v>K008</v>
          </cell>
          <cell r="H1924" t="str">
            <v>KAWASAKI STEEL CORP.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O1924" t="str">
            <v>POS NERACA</v>
          </cell>
          <cell r="R1924">
            <v>0</v>
          </cell>
          <cell r="S1924">
            <v>4549428</v>
          </cell>
          <cell r="Y1924">
            <v>762</v>
          </cell>
          <cell r="Z1924" t="str">
            <v>PEN PEMBY SUPPLY CONCRETE READY MIX PERIODE JANUARI 2002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C1925" t="str">
            <v>RR/00038/B/01/01/BTG</v>
          </cell>
          <cell r="E1925">
            <v>762</v>
          </cell>
          <cell r="G1925" t="str">
            <v>K008</v>
          </cell>
          <cell r="H1925" t="str">
            <v>KAWASAKI STEEL CORP.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O1925" t="str">
            <v>UNIT BATCHING PLANT</v>
          </cell>
          <cell r="R1925">
            <v>0</v>
          </cell>
          <cell r="S1925">
            <v>57042828</v>
          </cell>
          <cell r="Y1925">
            <v>762</v>
          </cell>
          <cell r="Z1925" t="str">
            <v>PEN PEMBY SUPPLY CONCRETE READY MIX PERIODE JANUARI 2002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C1926" t="str">
            <v>RR/00038/B/01/01/BTG</v>
          </cell>
          <cell r="E1926">
            <v>762</v>
          </cell>
          <cell r="G1926" t="str">
            <v>K008</v>
          </cell>
          <cell r="H1926" t="str">
            <v>KAWASAKI STEEL CORP.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O1926" t="str">
            <v>UNIT BATCHING PLANT</v>
          </cell>
          <cell r="R1926">
            <v>0</v>
          </cell>
          <cell r="S1926">
            <v>69291288</v>
          </cell>
          <cell r="Y1926">
            <v>762</v>
          </cell>
          <cell r="Z1926" t="str">
            <v>PEN PEMBY SUPPLY CONCRETE READY MIX PERIODE JANUARI 2002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C1927" t="str">
            <v>RR/00038/B/01/01/BTG</v>
          </cell>
          <cell r="E1927">
            <v>762</v>
          </cell>
          <cell r="G1927" t="str">
            <v>K008</v>
          </cell>
          <cell r="H1927" t="str">
            <v>KAWASAKI STEEL CORP.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O1927" t="str">
            <v>UNIT BATCHING PLANT</v>
          </cell>
          <cell r="R1927">
            <v>0</v>
          </cell>
          <cell r="S1927">
            <v>45494280</v>
          </cell>
          <cell r="Y1927">
            <v>762</v>
          </cell>
          <cell r="Z1927" t="str">
            <v>PEN PEMBY SUPPLY CONCRETE READY MIX PERIODE JANUARI 2002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C1928" t="str">
            <v>RR/00038/B/01/01/BTG</v>
          </cell>
          <cell r="E1928">
            <v>762</v>
          </cell>
          <cell r="G1928" t="str">
            <v>K008</v>
          </cell>
          <cell r="H1928" t="str">
            <v>KAWASAKI STEEL CORP.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O1928" t="str">
            <v>UNIT BATCHING PLANT</v>
          </cell>
          <cell r="R1928">
            <v>50</v>
          </cell>
          <cell r="S1928">
            <v>0</v>
          </cell>
          <cell r="Y1928">
            <v>762</v>
          </cell>
          <cell r="Z1928" t="str">
            <v>PEN PEMBY SUPPLY CONCRETE READY MIX PERIODE JANUARI 2002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C1929" t="str">
            <v>RR/00038/B/01/01/BTG</v>
          </cell>
          <cell r="E1929">
            <v>762</v>
          </cell>
          <cell r="G1929" t="str">
            <v>K008</v>
          </cell>
          <cell r="H1929" t="str">
            <v>KAWASAKI STEEL CORP.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O1929" t="str">
            <v>POS NERACA</v>
          </cell>
          <cell r="R1929">
            <v>57742725</v>
          </cell>
          <cell r="S1929">
            <v>0</v>
          </cell>
          <cell r="Y1929">
            <v>762</v>
          </cell>
          <cell r="Z1929" t="str">
            <v>PEN PEMBY SUPPLY CONCRETE READY MIX PERIODE JANUARI 2002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C1930" t="str">
            <v>RR/00038/B/01/01/BTG</v>
          </cell>
          <cell r="E1930">
            <v>762</v>
          </cell>
          <cell r="G1930" t="str">
            <v>K008</v>
          </cell>
          <cell r="H1930" t="str">
            <v>KAWASAKI STEEL CORP.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O1930" t="str">
            <v>POS NERACA</v>
          </cell>
          <cell r="R1930">
            <v>76990300</v>
          </cell>
          <cell r="S1930">
            <v>0</v>
          </cell>
          <cell r="Y1930">
            <v>762</v>
          </cell>
          <cell r="Z1930" t="str">
            <v>PEN PEMBY SUPPLY CONCRETE READY MIX PERIODE JANUARI 2002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C1931" t="str">
            <v>RR/00038/B/01/01/BTG</v>
          </cell>
          <cell r="E1931">
            <v>762</v>
          </cell>
          <cell r="G1931" t="str">
            <v>K008</v>
          </cell>
          <cell r="H1931" t="str">
            <v>KAWASAKI STEEL CORP.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O1931" t="str">
            <v>POS NERACA</v>
          </cell>
          <cell r="R1931">
            <v>54278161</v>
          </cell>
          <cell r="S1931">
            <v>0</v>
          </cell>
          <cell r="Y1931">
            <v>762</v>
          </cell>
          <cell r="Z1931" t="str">
            <v>PEN PEMBY SUPPLY CONCRETE READY MIX PERIODE JANUARI 2002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C1932" t="str">
            <v>RR/00039/B/01/01/BTG</v>
          </cell>
          <cell r="E1932">
            <v>762</v>
          </cell>
          <cell r="G1932" t="str">
            <v>KK-0075</v>
          </cell>
          <cell r="H1932" t="str">
            <v>B A I A Q I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O1932" t="str">
            <v>SEKRETARIAT</v>
          </cell>
          <cell r="R1932">
            <v>190000</v>
          </cell>
          <cell r="S1932">
            <v>0</v>
          </cell>
          <cell r="Y1932">
            <v>762</v>
          </cell>
          <cell r="Z1932" t="str">
            <v>PEN SIS P/J UMPD KE BALIKPAPAN SPPD.NO.12/PERSO/KIE/I/2002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G1933" t="str">
            <v>KK-0075</v>
          </cell>
          <cell r="H1933" t="str">
            <v>B A I A Q I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O1933" t="str">
            <v>POS NERACA</v>
          </cell>
          <cell r="R1933">
            <v>0</v>
          </cell>
          <cell r="S1933">
            <v>320000</v>
          </cell>
          <cell r="Y1933">
            <v>762</v>
          </cell>
          <cell r="Z1933" t="str">
            <v>PEN SIS P/J UMPD KE BALIKPAPAN SPPD.NO.12/PERSO/KIE/I/2002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C1934" t="str">
            <v>RR/00039/B/01/01/BTG</v>
          </cell>
          <cell r="E1934">
            <v>762</v>
          </cell>
          <cell r="G1934" t="str">
            <v>KK-0075</v>
          </cell>
          <cell r="H1934" t="str">
            <v>B A I A Q I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O1934" t="str">
            <v>POS NERACA</v>
          </cell>
          <cell r="R1934">
            <v>130000</v>
          </cell>
          <cell r="S1934">
            <v>0</v>
          </cell>
          <cell r="Y1934">
            <v>762</v>
          </cell>
          <cell r="Z1934" t="str">
            <v>PEN SIS P/J UMPD KE BALIKPAPAN SPPD.NO.12/PERSO/KIE/I/2002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C1935" t="str">
            <v>RR/00040/B/01/02/BTG</v>
          </cell>
          <cell r="E1935">
            <v>762</v>
          </cell>
          <cell r="G1935" t="str">
            <v>K002</v>
          </cell>
          <cell r="H1935" t="str">
            <v>KALTIM INDUSTRIAL ESTATE,PT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O1935" t="str">
            <v>POS NERACA</v>
          </cell>
          <cell r="R1935">
            <v>17583431</v>
          </cell>
          <cell r="S1935">
            <v>0</v>
          </cell>
          <cell r="Y1935">
            <v>762</v>
          </cell>
          <cell r="Z1935" t="str">
            <v>PENERIMAAN BUNGA DEPOSITO BERJANGKA PERIODE JANUARI 2002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C1936" t="str">
            <v>RR/00040/B/01/02/BTG</v>
          </cell>
          <cell r="E1936">
            <v>762</v>
          </cell>
          <cell r="G1936" t="str">
            <v>K002</v>
          </cell>
          <cell r="H1936" t="str">
            <v>KALTIM INDUSTRIAL ESTATE,PT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O1936" t="str">
            <v>POS NERACA</v>
          </cell>
          <cell r="R1936">
            <v>57856779</v>
          </cell>
          <cell r="S1936">
            <v>0</v>
          </cell>
          <cell r="Y1936">
            <v>762</v>
          </cell>
          <cell r="Z1936" t="str">
            <v>PENERIMAAN BUNGA DEPOSITO BERJANGKA PERIODE JANUARI 2002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C1937" t="str">
            <v>RR/00040/B/01/02/BTG</v>
          </cell>
          <cell r="E1937">
            <v>762</v>
          </cell>
          <cell r="G1937" t="str">
            <v>K002</v>
          </cell>
          <cell r="H1937" t="str">
            <v>KALTIM INDUSTRIAL ESTATE,PT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O1937" t="str">
            <v>PENERIMAAN NON USAHA</v>
          </cell>
          <cell r="R1937">
            <v>0</v>
          </cell>
          <cell r="S1937">
            <v>209102237</v>
          </cell>
          <cell r="Y1937">
            <v>762</v>
          </cell>
          <cell r="Z1937" t="str">
            <v>PENERIMAAN BUNGA DEPOSITO BERJANGKA PERIODE JANUARI 2002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C1938" t="str">
            <v>RR/00040/B/01/02/BTG</v>
          </cell>
          <cell r="E1938">
            <v>762</v>
          </cell>
          <cell r="G1938" t="str">
            <v>K002</v>
          </cell>
          <cell r="H1938" t="str">
            <v>KALTIM INDUSTRIAL ESTATE,PT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O1938" t="str">
            <v>POS NERACA</v>
          </cell>
          <cell r="R1938">
            <v>119200000</v>
          </cell>
          <cell r="S1938">
            <v>0</v>
          </cell>
          <cell r="Y1938">
            <v>762</v>
          </cell>
          <cell r="Z1938" t="str">
            <v>PENERIMAAN BUNGA DEPOSITO BERJANGKA PERIODE JANUARI 2002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C1939" t="str">
            <v>RR/00040/B/01/02/BTG</v>
          </cell>
          <cell r="E1939">
            <v>762</v>
          </cell>
          <cell r="G1939" t="str">
            <v>K002</v>
          </cell>
          <cell r="H1939" t="str">
            <v>KALTIM INDUSTRIAL ESTATE,PT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O1939" t="str">
            <v>POS NERACA</v>
          </cell>
          <cell r="R1939">
            <v>9536000</v>
          </cell>
          <cell r="S1939">
            <v>0</v>
          </cell>
          <cell r="Y1939">
            <v>762</v>
          </cell>
          <cell r="Z1939" t="str">
            <v>PENERIMAAN BUNGA DEPOSITO BERJANGKA PERIODE JANUARI 2002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C1940" t="str">
            <v>RR/00040/B/01/02/BTG</v>
          </cell>
          <cell r="E1940">
            <v>762</v>
          </cell>
          <cell r="G1940" t="str">
            <v>K002</v>
          </cell>
          <cell r="H1940" t="str">
            <v>KALTIM INDUSTRIAL ESTATE,PT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O1940" t="str">
            <v>POS NERACA</v>
          </cell>
          <cell r="R1940">
            <v>4926027</v>
          </cell>
          <cell r="S1940">
            <v>0</v>
          </cell>
          <cell r="Y1940">
            <v>762</v>
          </cell>
          <cell r="Z1940" t="str">
            <v>PENERIMAAN BUNGA DEPOSITO BERJANGKA PERIODE JANUARI 2002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C1941" t="str">
            <v>RR/00041/B/01/02/BTG</v>
          </cell>
          <cell r="E1941">
            <v>762</v>
          </cell>
          <cell r="G1941" t="str">
            <v>K002</v>
          </cell>
          <cell r="H1941" t="str">
            <v>KALTIM INDUSTRIAL ESTATE,PT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O1941" t="str">
            <v>POS NERACA</v>
          </cell>
          <cell r="R1941">
            <v>237876</v>
          </cell>
          <cell r="S1941">
            <v>0</v>
          </cell>
          <cell r="Y1941">
            <v>762</v>
          </cell>
          <cell r="Z1941" t="str">
            <v>PENERIMAAN JASA GIRO PERIODE JANUARI 2002 BACKUP TERLAMPIR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C1942" t="str">
            <v>RR/00041/B/01/02/BTG</v>
          </cell>
          <cell r="E1942">
            <v>762</v>
          </cell>
          <cell r="G1942" t="str">
            <v>K002</v>
          </cell>
          <cell r="H1942" t="str">
            <v>KALTIM INDUSTRIAL ESTATE,PT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O1942" t="str">
            <v>POS NERACA</v>
          </cell>
          <cell r="R1942">
            <v>5122848</v>
          </cell>
          <cell r="S1942">
            <v>0</v>
          </cell>
          <cell r="Y1942">
            <v>762</v>
          </cell>
          <cell r="Z1942" t="str">
            <v>PENERIMAAN JASA GIRO PERIODE JANUARI 2002 BACKUP TERLAMPIR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C1943" t="str">
            <v>RR/00041/B/01/02/BTG</v>
          </cell>
          <cell r="E1943">
            <v>762</v>
          </cell>
          <cell r="G1943" t="str">
            <v>K002</v>
          </cell>
          <cell r="H1943" t="str">
            <v>KALTIM INDUSTRIAL ESTATE,PT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O1943" t="str">
            <v>POS NERACA</v>
          </cell>
          <cell r="R1943">
            <v>14861</v>
          </cell>
          <cell r="S1943">
            <v>0</v>
          </cell>
          <cell r="Y1943">
            <v>762</v>
          </cell>
          <cell r="Z1943" t="str">
            <v>PENERIMAAN JASA GIRO PERIODE JANUARI 2002 BACKUP TERLAMPIR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C1944" t="str">
            <v>RR/00041/B/01/02/BTG</v>
          </cell>
          <cell r="E1944">
            <v>762</v>
          </cell>
          <cell r="G1944" t="str">
            <v>K002</v>
          </cell>
          <cell r="H1944" t="str">
            <v>KALTIM INDUSTRIAL ESTATE,PT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O1944" t="str">
            <v>POS NERACA</v>
          </cell>
          <cell r="R1944">
            <v>183289</v>
          </cell>
          <cell r="S1944">
            <v>0</v>
          </cell>
          <cell r="Y1944">
            <v>762</v>
          </cell>
          <cell r="Z1944" t="str">
            <v>PENERIMAAN JASA GIRO PERIODE JANUARI 2002 BACKUP TERLAMPIR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C1945" t="str">
            <v>RR/00041/B/01/02/BTG</v>
          </cell>
          <cell r="E1945">
            <v>762</v>
          </cell>
          <cell r="G1945" t="str">
            <v>K002</v>
          </cell>
          <cell r="H1945" t="str">
            <v>KALTIM INDUSTRIAL ESTATE,PT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O1945" t="str">
            <v>POS NERACA</v>
          </cell>
          <cell r="R1945">
            <v>12065</v>
          </cell>
          <cell r="S1945">
            <v>0</v>
          </cell>
          <cell r="Y1945">
            <v>762</v>
          </cell>
          <cell r="Z1945" t="str">
            <v>PENERIMAAN JASA GIRO PERIODE JANUARI 2002 BACKUP TERLAMPIR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C1946" t="str">
            <v>RR/00041/B/01/02/BTG</v>
          </cell>
          <cell r="E1946">
            <v>762</v>
          </cell>
          <cell r="G1946" t="str">
            <v>K002</v>
          </cell>
          <cell r="H1946" t="str">
            <v>KALTIM INDUSTRIAL ESTATE,PT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O1946" t="str">
            <v>POS NERACA</v>
          </cell>
          <cell r="R1946">
            <v>30134</v>
          </cell>
          <cell r="S1946">
            <v>0</v>
          </cell>
          <cell r="Y1946">
            <v>762</v>
          </cell>
          <cell r="Z1946" t="str">
            <v>PENERIMAAN JASA GIRO PERIODE JANUARI 2002 BACKUP TERLAMPIR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C1947" t="str">
            <v>RR/00041/B/01/02/BTG</v>
          </cell>
          <cell r="E1947">
            <v>762</v>
          </cell>
          <cell r="G1947" t="str">
            <v>K002</v>
          </cell>
          <cell r="H1947" t="str">
            <v>KALTIM INDUSTRIAL ESTATE,PT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O1947" t="str">
            <v>PENERIMAAN NON USAHA</v>
          </cell>
          <cell r="R1947">
            <v>0</v>
          </cell>
          <cell r="S1947">
            <v>10951889</v>
          </cell>
          <cell r="Y1947">
            <v>762</v>
          </cell>
          <cell r="Z1947" t="str">
            <v>PENERIMAAN JASA GIRO PERIODE JANUARI 2002 BACKUP TERLAMPIR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C1948" t="str">
            <v>RR/00041/B/01/02/BTG</v>
          </cell>
          <cell r="E1948">
            <v>762</v>
          </cell>
          <cell r="G1948" t="str">
            <v>K002</v>
          </cell>
          <cell r="H1948" t="str">
            <v>KALTIM INDUSTRIAL ESTATE,PT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O1948" t="str">
            <v>POS NERACA</v>
          </cell>
          <cell r="R1948">
            <v>4780558</v>
          </cell>
          <cell r="S1948">
            <v>0</v>
          </cell>
          <cell r="Y1948">
            <v>762</v>
          </cell>
          <cell r="Z1948" t="str">
            <v>PENERIMAAN JASA GIRO PERIODE JANUARI 2002 BACKUP TERLAMPIR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C1949" t="str">
            <v>RR/00041/B/01/02/BTG</v>
          </cell>
          <cell r="E1949">
            <v>762</v>
          </cell>
          <cell r="G1949" t="str">
            <v>K002</v>
          </cell>
          <cell r="H1949" t="str">
            <v>KALTIM INDUSTRIAL ESTATE,PT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O1949" t="str">
            <v>POS NERACA</v>
          </cell>
          <cell r="R1949">
            <v>44035</v>
          </cell>
          <cell r="S1949">
            <v>0</v>
          </cell>
          <cell r="Y1949">
            <v>762</v>
          </cell>
          <cell r="Z1949" t="str">
            <v>PENERIMAAN JASA GIRO PERIODE JANUARI 2002 BACKUP TERLAMPIR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C1950" t="str">
            <v>RR/00041/B/01/02/BTG</v>
          </cell>
          <cell r="E1950">
            <v>762</v>
          </cell>
          <cell r="G1950" t="str">
            <v>K002</v>
          </cell>
          <cell r="H1950" t="str">
            <v>KALTIM INDUSTRIAL ESTATE,PT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O1950" t="str">
            <v>POS NERACA</v>
          </cell>
          <cell r="R1950">
            <v>11383</v>
          </cell>
          <cell r="S1950">
            <v>0</v>
          </cell>
          <cell r="Y1950">
            <v>762</v>
          </cell>
          <cell r="Z1950" t="str">
            <v>PENERIMAAN JASA GIRO PERIODE JANUARI 2002 BACKUP TERLAMPIR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C1951" t="str">
            <v>RR/00041/B/01/02/BTG</v>
          </cell>
          <cell r="E1951">
            <v>762</v>
          </cell>
          <cell r="G1951" t="str">
            <v>K002</v>
          </cell>
          <cell r="H1951" t="str">
            <v>KALTIM INDUSTRIAL ESTATE,PT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O1951" t="str">
            <v>POS NERACA</v>
          </cell>
          <cell r="R1951">
            <v>514840</v>
          </cell>
          <cell r="S1951">
            <v>0</v>
          </cell>
          <cell r="Y1951">
            <v>762</v>
          </cell>
          <cell r="Z1951" t="str">
            <v>PENERIMAAN JASA GIRO PERIODE JANUARI 2002 BACKUP TERLAMPIR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C1952" t="str">
            <v>RR/00042/B/01/02/BTG</v>
          </cell>
          <cell r="E1952">
            <v>762</v>
          </cell>
          <cell r="G1952" t="str">
            <v>9100020</v>
          </cell>
          <cell r="H1952" t="str">
            <v>A.DWI LUKMAN N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O1952" t="str">
            <v>POS NERACA</v>
          </cell>
          <cell r="R1952">
            <v>0</v>
          </cell>
          <cell r="S1952">
            <v>705000</v>
          </cell>
          <cell r="Y1952">
            <v>762</v>
          </cell>
          <cell r="Z1952" t="str">
            <v>PEN PEMBY UM PEMBELIAN SEMEN TYPE I NOTA BANK TERLAMPIR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C1953" t="str">
            <v>RR/00042/B/01/02/BTG</v>
          </cell>
          <cell r="E1953">
            <v>762</v>
          </cell>
          <cell r="G1953" t="str">
            <v>9100020</v>
          </cell>
          <cell r="H1953" t="str">
            <v>A.DWI LUKMAN N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O1953" t="str">
            <v>POS NERACA</v>
          </cell>
          <cell r="R1953">
            <v>705000</v>
          </cell>
          <cell r="S1953">
            <v>0</v>
          </cell>
          <cell r="Y1953">
            <v>762</v>
          </cell>
          <cell r="Z1953" t="str">
            <v>PEN PEMBY UM PEMBELIAN SEMEN TYPE I NOTA BANK TERLAMPIR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C1954" t="str">
            <v>RR/00043/B/01/02/BTG</v>
          </cell>
          <cell r="E1954">
            <v>762</v>
          </cell>
          <cell r="G1954" t="str">
            <v>B027</v>
          </cell>
          <cell r="H1954" t="str">
            <v>BANK MANDIRI (PERSERO) LHOK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O1954" t="str">
            <v>POS NERACA</v>
          </cell>
          <cell r="R1954">
            <v>0</v>
          </cell>
          <cell r="S1954">
            <v>3392000</v>
          </cell>
          <cell r="Y1954">
            <v>762</v>
          </cell>
          <cell r="Z1954" t="str">
            <v>PEN PEMBAYARAN UM SUPPLY CONCRETE READY MIX A/N M.SODIQ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C1955" t="str">
            <v>RR/00043/B/01/02/BTG</v>
          </cell>
          <cell r="E1955">
            <v>762</v>
          </cell>
          <cell r="G1955" t="str">
            <v>B027</v>
          </cell>
          <cell r="H1955" t="str">
            <v>BANK MANDIRI (PERSERO) LHOK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O1955" t="str">
            <v>POS NERACA</v>
          </cell>
          <cell r="R1955">
            <v>3392000</v>
          </cell>
          <cell r="S1955">
            <v>0</v>
          </cell>
          <cell r="Y1955">
            <v>762</v>
          </cell>
          <cell r="Z1955" t="str">
            <v>PEN PEMBAYARAN UM SUPPLY CONCRETE READY MIX A/N M.SODIQ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C1956" t="str">
            <v>RR/00044/B/01/02/BTG</v>
          </cell>
          <cell r="E1956">
            <v>762</v>
          </cell>
          <cell r="G1956" t="str">
            <v>D009</v>
          </cell>
          <cell r="H1956" t="str">
            <v>DECORIENT INDONESIA, PT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O1956" t="str">
            <v>POS NERACA</v>
          </cell>
          <cell r="R1956">
            <v>0</v>
          </cell>
          <cell r="S1956">
            <v>205000</v>
          </cell>
          <cell r="Y1956">
            <v>762</v>
          </cell>
          <cell r="Z1956" t="str">
            <v>PEN PEMBAYARAN SUPPLY SEMEN PADANG TYPE V BACKUP TERLAMPIR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C1957" t="str">
            <v>RR/00044/B/01/02/BTG</v>
          </cell>
          <cell r="E1957">
            <v>762</v>
          </cell>
          <cell r="G1957" t="str">
            <v>D009</v>
          </cell>
          <cell r="H1957" t="str">
            <v>DECORIENT INDONESIA, PT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O1957" t="str">
            <v>PERDAGANGAN</v>
          </cell>
          <cell r="R1957">
            <v>0</v>
          </cell>
          <cell r="S1957">
            <v>2050000</v>
          </cell>
          <cell r="Y1957">
            <v>762</v>
          </cell>
          <cell r="Z1957" t="str">
            <v>PEN PEMBAYARAN SUPPLY SEMEN PADANG TYPE V BACKUP TERLAMPIR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C1958" t="str">
            <v>RR/00044/B/01/02/BTG</v>
          </cell>
          <cell r="E1958">
            <v>762</v>
          </cell>
          <cell r="G1958" t="str">
            <v>D009</v>
          </cell>
          <cell r="H1958" t="str">
            <v>DECORIENT INDONESIA, PT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O1958" t="str">
            <v>POS NERACA</v>
          </cell>
          <cell r="R1958">
            <v>902000</v>
          </cell>
          <cell r="S1958">
            <v>0</v>
          </cell>
          <cell r="Y1958">
            <v>762</v>
          </cell>
          <cell r="Z1958" t="str">
            <v>PEN PEMBY UM SUPPLY SEMEN PADANG TYPE V BACKUP TERLAMPIR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C1959" t="str">
            <v>RR/00044/B/01/02/BTG</v>
          </cell>
          <cell r="E1959">
            <v>762</v>
          </cell>
          <cell r="G1959" t="str">
            <v>D009</v>
          </cell>
          <cell r="H1959" t="str">
            <v>DECORIENT INDONESIA, PT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O1959" t="str">
            <v>POS NERACA</v>
          </cell>
          <cell r="R1959">
            <v>1353000</v>
          </cell>
          <cell r="S1959">
            <v>0</v>
          </cell>
          <cell r="Y1959">
            <v>762</v>
          </cell>
          <cell r="Z1959" t="str">
            <v>PEN PEMBY UM SUPPLY SEMEN PADANG TYPE V BACKUP TERLAMPIR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C1960" t="str">
            <v>RR/00045/B/01/02/BTG</v>
          </cell>
          <cell r="E1960">
            <v>762</v>
          </cell>
          <cell r="G1960" t="str">
            <v>8301406</v>
          </cell>
          <cell r="H1960" t="str">
            <v>PIUS ENOS ROPA, DRS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O1960" t="str">
            <v>PERDAGANGAN</v>
          </cell>
          <cell r="R1960">
            <v>0</v>
          </cell>
          <cell r="S1960">
            <v>132000</v>
          </cell>
          <cell r="Y1960">
            <v>762</v>
          </cell>
          <cell r="Z1960" t="str">
            <v>PEN PEMBAYARAN SUPPLY PASIR CUCI EX.PALU BACKUP TERLAMPIR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C1961" t="str">
            <v>RR/00045/B/01/02/BTG</v>
          </cell>
          <cell r="E1961">
            <v>762</v>
          </cell>
          <cell r="G1961" t="str">
            <v>8301406</v>
          </cell>
          <cell r="H1961" t="str">
            <v>PIUS ENOS ROPA, DRS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O1961" t="str">
            <v>POS NERACA</v>
          </cell>
          <cell r="R1961">
            <v>132000</v>
          </cell>
          <cell r="S1961">
            <v>0</v>
          </cell>
          <cell r="Y1961">
            <v>762</v>
          </cell>
          <cell r="Z1961" t="str">
            <v>PEN PEMBAYARAN SUPPLY PASIR CUCI EX.PALU BACKUP TERLAMPIR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C1962" t="str">
            <v>RR/00046/B/01/02/BTG</v>
          </cell>
          <cell r="E1962">
            <v>762</v>
          </cell>
          <cell r="G1962" t="str">
            <v>9100032</v>
          </cell>
          <cell r="H1962" t="str">
            <v>NURWAHUDI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O1962" t="str">
            <v>PERDAGANGAN</v>
          </cell>
          <cell r="R1962">
            <v>0</v>
          </cell>
          <cell r="S1962">
            <v>235000</v>
          </cell>
          <cell r="Y1962">
            <v>762</v>
          </cell>
          <cell r="Z1962" t="str">
            <v>PENERIMAAN PEMBAYARAN SUPPLY SEMEN TYPE I BACKUP TERLAMPIR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C1963" t="str">
            <v>RR/00046/B/01/02/BTG</v>
          </cell>
          <cell r="E1963">
            <v>762</v>
          </cell>
          <cell r="G1963" t="str">
            <v>9100032</v>
          </cell>
          <cell r="H1963" t="str">
            <v>NURWAHUDI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O1963" t="str">
            <v>POS NERACA</v>
          </cell>
          <cell r="R1963">
            <v>235000</v>
          </cell>
          <cell r="S1963">
            <v>0</v>
          </cell>
          <cell r="Y1963">
            <v>762</v>
          </cell>
          <cell r="Z1963" t="str">
            <v>PENERIMAAN PEMBAYARAN SUPPLY SEMEN TYPE I BACKUP TERLAMPIR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C1964" t="str">
            <v>RR/00047/B/01/02/BTG</v>
          </cell>
          <cell r="E1964">
            <v>762</v>
          </cell>
          <cell r="G1964" t="str">
            <v>9100007</v>
          </cell>
          <cell r="H1964" t="str">
            <v>MUSTAMAR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O1964" t="str">
            <v>PERDAGANGAN</v>
          </cell>
          <cell r="R1964">
            <v>0</v>
          </cell>
          <cell r="S1964">
            <v>1175000</v>
          </cell>
          <cell r="Y1964">
            <v>762</v>
          </cell>
          <cell r="Z1964" t="str">
            <v>PENERIMAAN PEMBAYARAN SUPPLY SEMEN TYPE I BACKUP TERLAMPIR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C1965" t="str">
            <v>RR/00047/B/01/02/BTG</v>
          </cell>
          <cell r="E1965">
            <v>762</v>
          </cell>
          <cell r="G1965" t="str">
            <v>9100007</v>
          </cell>
          <cell r="H1965" t="str">
            <v>MUSTAMAR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O1965" t="str">
            <v>POS NERACA</v>
          </cell>
          <cell r="R1965">
            <v>587500</v>
          </cell>
          <cell r="S1965">
            <v>0</v>
          </cell>
          <cell r="Y1965">
            <v>762</v>
          </cell>
          <cell r="Z1965" t="str">
            <v>PENERIMAAN PEMBAYARAN SUPPLY SEMEN TYPE I BACKUP TERLAMPIR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C1966" t="str">
            <v>RR/00047/B/01/02/BTG</v>
          </cell>
          <cell r="E1966">
            <v>762</v>
          </cell>
          <cell r="G1966" t="str">
            <v>9100007</v>
          </cell>
          <cell r="H1966" t="str">
            <v>MUSTAMAR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O1966" t="str">
            <v>POS NERACA</v>
          </cell>
          <cell r="R1966">
            <v>587500</v>
          </cell>
          <cell r="S1966">
            <v>0</v>
          </cell>
          <cell r="Y1966">
            <v>762</v>
          </cell>
          <cell r="Z1966" t="str">
            <v>PENERIMAAN PEMBAYARAN SUPPLY SEMEN TYPE I BACKUP TERLAMPIR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C1967" t="str">
            <v>RR/00048/B/01/02/BTG</v>
          </cell>
          <cell r="E1967">
            <v>762</v>
          </cell>
          <cell r="G1967" t="str">
            <v>9100016</v>
          </cell>
          <cell r="H1967" t="str">
            <v>ABDUL MALIK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O1967" t="str">
            <v>PERDAGANGAN</v>
          </cell>
          <cell r="R1967">
            <v>0</v>
          </cell>
          <cell r="S1967">
            <v>297000</v>
          </cell>
          <cell r="Y1967">
            <v>762</v>
          </cell>
          <cell r="Z1967" t="str">
            <v>PENERIMAAN PEMBY SUPPLY BATU PECAH EX.PALU BACKUP TERLAMPIR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C1968" t="str">
            <v>RR/00048/B/01/02/BTG</v>
          </cell>
          <cell r="E1968">
            <v>762</v>
          </cell>
          <cell r="G1968" t="str">
            <v>9100016</v>
          </cell>
          <cell r="H1968" t="str">
            <v>ABDUL MALIK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O1968" t="str">
            <v>POS NERACA</v>
          </cell>
          <cell r="R1968">
            <v>297000</v>
          </cell>
          <cell r="S1968">
            <v>0</v>
          </cell>
          <cell r="Y1968">
            <v>762</v>
          </cell>
          <cell r="Z1968" t="str">
            <v>PENERIMAAN PEMBY SUPPLY BATU PECAH EX.PALU BACKUP TERLAMPIR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C1969" t="str">
            <v>RR/00049/B/01/02/BTG</v>
          </cell>
          <cell r="E1969">
            <v>762</v>
          </cell>
          <cell r="G1969" t="str">
            <v>8401891</v>
          </cell>
          <cell r="H1969" t="str">
            <v>SYAMSUDDIN YUNUS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O1969" t="str">
            <v>UNIT ALAT BERAT</v>
          </cell>
          <cell r="R1969">
            <v>1130000</v>
          </cell>
          <cell r="S1969">
            <v>0</v>
          </cell>
          <cell r="Y1969">
            <v>762</v>
          </cell>
          <cell r="Z1969" t="str">
            <v>PEN SISA P/J UM PENGURUSAN KIR ALAT BERAT BACKUP TERLAMPIR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C1970" t="str">
            <v>RR/00049/B/01/02/BTG</v>
          </cell>
          <cell r="E1970">
            <v>762</v>
          </cell>
          <cell r="G1970" t="str">
            <v>8401891</v>
          </cell>
          <cell r="H1970" t="str">
            <v>SYAMSUDDIN YUNUS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O1970" t="str">
            <v>POS NERACA</v>
          </cell>
          <cell r="R1970">
            <v>0</v>
          </cell>
          <cell r="S1970">
            <v>1200000</v>
          </cell>
          <cell r="Y1970">
            <v>762</v>
          </cell>
          <cell r="Z1970" t="str">
            <v>PEN SISA P/J UM PENGURUSAN KIR ALAT BERAT BACKUP TERLAMPIR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C1971" t="str">
            <v>RR/00049/B/01/02/BTG</v>
          </cell>
          <cell r="E1971">
            <v>762</v>
          </cell>
          <cell r="G1971" t="str">
            <v>8401891</v>
          </cell>
          <cell r="H1971" t="str">
            <v>SYAMSUDDIN YUNUS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O1971" t="str">
            <v>POS NERACA</v>
          </cell>
          <cell r="R1971">
            <v>70000</v>
          </cell>
          <cell r="S1971">
            <v>0</v>
          </cell>
          <cell r="Y1971">
            <v>762</v>
          </cell>
          <cell r="Z1971" t="str">
            <v>PEN SISA P/J UM PENGURUSAN KIR ALAT BERAT BACKUP TERLAMPIR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G1972" t="str">
            <v>T013</v>
          </cell>
          <cell r="H1972" t="str">
            <v>TRUBA JURONG ENGINEERING,PT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O1972" t="str">
            <v>POS NERACA</v>
          </cell>
          <cell r="R1972">
            <v>0</v>
          </cell>
          <cell r="S1972">
            <v>145648831</v>
          </cell>
          <cell r="Y1972">
            <v>762</v>
          </cell>
          <cell r="Z1972" t="str">
            <v>PEN PEMBY SUPPLY CRM PERIODE 16 S.D 30 SEPT'01 INV.112/10/01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C1973" t="str">
            <v>RR/00050/B/01/02/BTG</v>
          </cell>
          <cell r="E1973">
            <v>762</v>
          </cell>
          <cell r="G1973" t="str">
            <v>T013</v>
          </cell>
          <cell r="H1973" t="str">
            <v>TRUBA JURONG ENGINEERING,PT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O1973" t="str">
            <v>POS NERACA</v>
          </cell>
          <cell r="R1973">
            <v>145648831</v>
          </cell>
          <cell r="S1973">
            <v>0</v>
          </cell>
          <cell r="Y1973">
            <v>762</v>
          </cell>
          <cell r="Z1973" t="str">
            <v>PEN PEMBY SUPPLY CRM PERIODE 16 S.D 30 SEPT'01 INV.112/10/01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"/>
      <sheetName val="Flow Product-Raw Material"/>
      <sheetName val="Resum-Handling"/>
      <sheetName val="Basis Perhitungan"/>
      <sheetName val="Rekap"/>
      <sheetName val="Consumption"/>
      <sheetName val="Raw Material"/>
      <sheetName val="Initial-Cost"/>
      <sheetName val="Utilitas Barat"/>
      <sheetName val="Tie-In Investment"/>
      <sheetName val="Storage"/>
      <sheetName val="Investment"/>
      <sheetName val="Organisasi"/>
      <sheetName val="Man power"/>
      <sheetName val="Inputing-Data"/>
      <sheetName val="Working - Capital"/>
      <sheetName val="Analisa Finansial"/>
      <sheetName val="Loan-Calculation"/>
      <sheetName val="Data Risk"/>
      <sheetName val="RVT1"/>
      <sheetName val="Table1"/>
      <sheetName val="Chart1"/>
      <sheetName val="Chart2"/>
      <sheetName val="Chart3"/>
      <sheetName val="Chart4"/>
      <sheetName val="Chart5"/>
      <sheetName val="SRT1"/>
      <sheetName val="Table2"/>
      <sheetName val="Profile1"/>
      <sheetName val="eqp-rek"/>
      <sheetName val="Inputing data"/>
      <sheetName val="Consolidated"/>
      <sheetName val="data_val"/>
      <sheetName val="3"/>
      <sheetName val="5"/>
      <sheetName val="6"/>
      <sheetName val="7"/>
      <sheetName val="8"/>
      <sheetName val="9"/>
      <sheetName val="2"/>
      <sheetName val="4"/>
    </sheetNames>
    <sheetDataSet>
      <sheetData sheetId="0">
        <row r="36">
          <cell r="C36">
            <v>1</v>
          </cell>
        </row>
      </sheetData>
      <sheetData sheetId="1">
        <row r="68">
          <cell r="G68">
            <v>208354.08155339802</v>
          </cell>
        </row>
      </sheetData>
      <sheetData sheetId="2">
        <row r="40">
          <cell r="F40">
            <v>1048048.6267600919</v>
          </cell>
        </row>
      </sheetData>
      <sheetData sheetId="3">
        <row r="40">
          <cell r="F40">
            <v>1048048.6267600919</v>
          </cell>
        </row>
      </sheetData>
      <sheetData sheetId="4">
        <row r="36">
          <cell r="C36">
            <v>1</v>
          </cell>
        </row>
      </sheetData>
      <sheetData sheetId="5">
        <row r="68">
          <cell r="G68">
            <v>208354.08155339802</v>
          </cell>
        </row>
      </sheetData>
      <sheetData sheetId="6">
        <row r="40">
          <cell r="F40">
            <v>1048048.6267600919</v>
          </cell>
        </row>
      </sheetData>
      <sheetData sheetId="7">
        <row r="40">
          <cell r="F40">
            <v>1048048.6267600919</v>
          </cell>
        </row>
      </sheetData>
      <sheetData sheetId="8">
        <row r="36">
          <cell r="C36">
            <v>1</v>
          </cell>
        </row>
      </sheetData>
      <sheetData sheetId="9">
        <row r="68">
          <cell r="G68">
            <v>208354.08155339802</v>
          </cell>
        </row>
      </sheetData>
      <sheetData sheetId="10">
        <row r="40">
          <cell r="F40">
            <v>1048048.6267600919</v>
          </cell>
        </row>
        <row r="67">
          <cell r="F67">
            <v>3215846.3504455695</v>
          </cell>
        </row>
      </sheetData>
      <sheetData sheetId="11">
        <row r="36">
          <cell r="C36">
            <v>1</v>
          </cell>
        </row>
      </sheetData>
      <sheetData sheetId="12">
        <row r="36">
          <cell r="C36">
            <v>1</v>
          </cell>
        </row>
      </sheetData>
      <sheetData sheetId="13">
        <row r="36">
          <cell r="C36">
            <v>1</v>
          </cell>
        </row>
      </sheetData>
      <sheetData sheetId="14">
        <row r="36">
          <cell r="C36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Jenis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Gab Offshore sbg Pend. Jasa"/>
      <sheetName val="P"/>
      <sheetName val="chemcal"/>
      <sheetName val="KKP SL-baru"/>
      <sheetName val="COSTCODE"/>
      <sheetName val="#REF!"/>
      <sheetName val="ner6klm_pus"/>
      <sheetName val="ner6klm-pus"/>
      <sheetName val="Entry  HTM"/>
      <sheetName val="Entry Broker"/>
      <sheetName val="MPP0102"/>
      <sheetName val="Sheet2"/>
      <sheetName val="Annual-Plan-1998-A-US$-Rupiah-F"/>
      <sheetName val="P'DPTAN &amp; BEBAN LAIN2"/>
      <sheetName val="AKTIVA TETAP"/>
      <sheetName val="PERINC'PASSIVA"/>
      <sheetName val="RMS - STR"/>
      <sheetName val="Neraca"/>
      <sheetName val="Sheet1"/>
      <sheetName val="laporan"/>
      <sheetName val="Nc-0698"/>
      <sheetName val="B"/>
      <sheetName val="LP-02b"/>
      <sheetName val="LP-013"/>
      <sheetName val="per_Jenis"/>
      <sheetName val="jan"/>
      <sheetName val="Kuan&amp;Har(PT)"/>
      <sheetName val="Basic"/>
      <sheetName val="A-7"/>
      <sheetName val="Identitas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DATA"/>
      <sheetName val="TB2012 (INDUK)"/>
      <sheetName val="anl-2"/>
      <sheetName val="Bdown"/>
      <sheetName val="BOQBAP"/>
      <sheetName val="ADJ 2012"/>
      <sheetName val="Citarum"/>
      <sheetName val="Palikanci"/>
      <sheetName val="Ref"/>
      <sheetName val="Permanent info"/>
      <sheetName val="per_Jenis1"/>
      <sheetName val="Gab_Offshore_sbg_Pend__Jasa"/>
      <sheetName val="KKP_SL-baru"/>
      <sheetName val="Entry__HTM"/>
      <sheetName val="Entry_Broker"/>
      <sheetName val="P'DPTAN_&amp;_BEBAN_LAIN2"/>
      <sheetName val="AKTIVA_TETAP"/>
      <sheetName val="RMS_-_STR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TB2012_(INDUK)"/>
      <sheetName val="ADJ_2012"/>
      <sheetName val="Permanent_info"/>
    </sheetNames>
    <sheetDataSet>
      <sheetData sheetId="0">
        <row r="2">
          <cell r="A2" t="str">
            <v>81.01.01</v>
          </cell>
        </row>
      </sheetData>
      <sheetData sheetId="1" refreshError="1">
        <row r="2">
          <cell r="A2" t="str">
            <v>81.01.01</v>
          </cell>
          <cell r="B2" t="str">
            <v>GAS BUMI</v>
          </cell>
          <cell r="C2">
            <v>1715331363</v>
          </cell>
        </row>
        <row r="3">
          <cell r="A3" t="str">
            <v>81.01.04</v>
          </cell>
          <cell r="B3" t="str">
            <v>STEAM</v>
          </cell>
          <cell r="C3">
            <v>287580502</v>
          </cell>
        </row>
        <row r="4">
          <cell r="A4" t="str">
            <v>81.01.05</v>
          </cell>
          <cell r="B4" t="str">
            <v>LISTRIK</v>
          </cell>
          <cell r="C4">
            <v>688426559</v>
          </cell>
        </row>
        <row r="5">
          <cell r="A5" t="str">
            <v>81.01.08</v>
          </cell>
          <cell r="B5" t="str">
            <v>DESAL</v>
          </cell>
          <cell r="C5">
            <v>2312738</v>
          </cell>
        </row>
        <row r="6">
          <cell r="A6" t="str">
            <v>81.01.11</v>
          </cell>
          <cell r="B6" t="str">
            <v>BAHAN KIMIA</v>
          </cell>
          <cell r="C6">
            <v>106557236</v>
          </cell>
        </row>
        <row r="7">
          <cell r="A7" t="str">
            <v>81.01.14</v>
          </cell>
          <cell r="B7" t="str">
            <v>MINYAK PELUMAS PABRIK</v>
          </cell>
          <cell r="C7">
            <v>274322</v>
          </cell>
        </row>
        <row r="8">
          <cell r="A8" t="str">
            <v>81.11.01</v>
          </cell>
          <cell r="B8" t="str">
            <v>GAJI DIREKSI DAN DEKOM</v>
          </cell>
          <cell r="C8">
            <v>724999</v>
          </cell>
        </row>
        <row r="9">
          <cell r="A9" t="str">
            <v>81.11.02</v>
          </cell>
          <cell r="B9" t="str">
            <v>GAJI POKOK</v>
          </cell>
          <cell r="C9">
            <v>17638366</v>
          </cell>
        </row>
        <row r="10">
          <cell r="A10" t="str">
            <v>81.11.03</v>
          </cell>
          <cell r="B10" t="str">
            <v>TUNJANGAN KELUARGA</v>
          </cell>
          <cell r="C10">
            <v>3565025</v>
          </cell>
        </row>
        <row r="11">
          <cell r="A11" t="str">
            <v>81.11.04</v>
          </cell>
          <cell r="B11" t="str">
            <v>TUNJANGAN SHIFT</v>
          </cell>
          <cell r="C11">
            <v>1582609</v>
          </cell>
        </row>
        <row r="12">
          <cell r="A12" t="str">
            <v>81.11.05</v>
          </cell>
          <cell r="B12" t="str">
            <v>TUNJANGAN KEMAHALAN UMUM</v>
          </cell>
          <cell r="C12">
            <v>27295976</v>
          </cell>
        </row>
        <row r="13">
          <cell r="A13" t="str">
            <v>81.11.06</v>
          </cell>
          <cell r="B13" t="str">
            <v>TUNJANGAN PERUMAHAN</v>
          </cell>
          <cell r="C13">
            <v>5679300</v>
          </cell>
        </row>
        <row r="14">
          <cell r="A14" t="str">
            <v>81.11.07</v>
          </cell>
          <cell r="B14" t="str">
            <v>TUNJANGAN JABATAN</v>
          </cell>
          <cell r="C14">
            <v>1892567</v>
          </cell>
        </row>
        <row r="15">
          <cell r="A15" t="str">
            <v>81.11.08</v>
          </cell>
          <cell r="B15" t="str">
            <v>TUNJANGAN STRATA</v>
          </cell>
          <cell r="C15">
            <v>1760440</v>
          </cell>
        </row>
        <row r="16">
          <cell r="A16" t="str">
            <v>81.11.09</v>
          </cell>
          <cell r="B16" t="str">
            <v>TUNJ. CALL OUT MANAGEMENT</v>
          </cell>
          <cell r="C16">
            <v>1091403</v>
          </cell>
        </row>
        <row r="17">
          <cell r="A17" t="str">
            <v>81.11.10</v>
          </cell>
          <cell r="B17" t="str">
            <v>TUNJ. LEMBUR (PELAKSANA)</v>
          </cell>
          <cell r="C17">
            <v>2842340</v>
          </cell>
        </row>
        <row r="18">
          <cell r="A18" t="str">
            <v>81.11.12</v>
          </cell>
          <cell r="B18" t="str">
            <v>KOREKSI GAJI</v>
          </cell>
          <cell r="C18">
            <v>43529</v>
          </cell>
        </row>
        <row r="19">
          <cell r="A19" t="str">
            <v>81.12.01</v>
          </cell>
          <cell r="B19" t="str">
            <v>BANTUAN PERJALANAN CUTI</v>
          </cell>
          <cell r="C19">
            <v>6050898</v>
          </cell>
        </row>
        <row r="20">
          <cell r="A20" t="str">
            <v>81.12.02</v>
          </cell>
          <cell r="B20" t="str">
            <v>REKREASI DAN OLAH RAGA</v>
          </cell>
          <cell r="C20">
            <v>1134574</v>
          </cell>
        </row>
        <row r="21">
          <cell r="A21" t="str">
            <v>81.12.03</v>
          </cell>
          <cell r="B21" t="str">
            <v>PENGOBATAN DAN KESEHATAN</v>
          </cell>
          <cell r="C21">
            <v>10139009</v>
          </cell>
        </row>
        <row r="22">
          <cell r="A22" t="str">
            <v>81.12.04</v>
          </cell>
          <cell r="B22" t="str">
            <v>IURAN PENSIUN</v>
          </cell>
          <cell r="C22">
            <v>4539601</v>
          </cell>
        </row>
        <row r="23">
          <cell r="A23" t="str">
            <v>81.12.05</v>
          </cell>
          <cell r="B23" t="str">
            <v>IURAN TABUNGAN HARI TUA</v>
          </cell>
          <cell r="C23">
            <v>1596806</v>
          </cell>
        </row>
        <row r="24">
          <cell r="A24" t="str">
            <v>81.12.08</v>
          </cell>
          <cell r="B24" t="str">
            <v>ASURANSI KARYAWAN</v>
          </cell>
          <cell r="C24">
            <v>2390379</v>
          </cell>
        </row>
        <row r="25">
          <cell r="A25" t="str">
            <v>81.12.09</v>
          </cell>
          <cell r="B25" t="str">
            <v>TUNJANGAN MAKAN DAN MINUM</v>
          </cell>
          <cell r="C25">
            <v>1206255</v>
          </cell>
        </row>
        <row r="26">
          <cell r="A26" t="str">
            <v>81.12.11</v>
          </cell>
          <cell r="B26" t="str">
            <v>TUNJANGAN TRANSPOR</v>
          </cell>
          <cell r="C26">
            <v>4948896</v>
          </cell>
        </row>
        <row r="27">
          <cell r="A27" t="str">
            <v>81.12.12</v>
          </cell>
          <cell r="B27" t="str">
            <v>TUNJ. KESEHATAN HARI TUA</v>
          </cell>
          <cell r="C27">
            <v>753319</v>
          </cell>
        </row>
        <row r="28">
          <cell r="A28" t="str">
            <v>81.12.13</v>
          </cell>
          <cell r="B28" t="str">
            <v>TUNJ.PRNGSNG PROD &amp; PENJ.</v>
          </cell>
          <cell r="C28">
            <v>61272</v>
          </cell>
        </row>
        <row r="29">
          <cell r="A29" t="str">
            <v>81.12.17</v>
          </cell>
          <cell r="B29" t="str">
            <v>TUNJANGAN PPH PASAL 21</v>
          </cell>
          <cell r="C29">
            <v>5001454</v>
          </cell>
        </row>
        <row r="30">
          <cell r="A30" t="str">
            <v>81.12.18</v>
          </cell>
          <cell r="B30" t="str">
            <v>JASA OPERASI</v>
          </cell>
          <cell r="C30">
            <v>45346388</v>
          </cell>
        </row>
        <row r="31">
          <cell r="A31" t="str">
            <v>81.21.01</v>
          </cell>
          <cell r="B31" t="str">
            <v>SUKU CADANG PABRIK</v>
          </cell>
          <cell r="C31">
            <v>12013443</v>
          </cell>
        </row>
        <row r="32">
          <cell r="A32" t="str">
            <v>81.21.02</v>
          </cell>
          <cell r="B32" t="str">
            <v>SUKU CAD BHN PEMBANTU PBR</v>
          </cell>
          <cell r="C32">
            <v>18751106</v>
          </cell>
        </row>
        <row r="33">
          <cell r="A33" t="str">
            <v>81.21.03</v>
          </cell>
          <cell r="B33" t="str">
            <v>JASA PERBAIKAN PABRIK</v>
          </cell>
          <cell r="C33">
            <v>8457393</v>
          </cell>
        </row>
        <row r="34">
          <cell r="A34" t="str">
            <v>81.21.04</v>
          </cell>
          <cell r="B34" t="str">
            <v>BEA.PEMELIHARAAN TAHUNAN</v>
          </cell>
          <cell r="C34">
            <v>43513151</v>
          </cell>
        </row>
        <row r="35">
          <cell r="A35" t="str">
            <v>81.22.03</v>
          </cell>
          <cell r="B35" t="str">
            <v>PEMEL KANTOR DAN GUDANG</v>
          </cell>
          <cell r="C35">
            <v>3886746</v>
          </cell>
        </row>
        <row r="36">
          <cell r="A36" t="str">
            <v>81.22.07</v>
          </cell>
          <cell r="B36" t="str">
            <v>PEMEL PERALATAN RUMAH</v>
          </cell>
          <cell r="C36">
            <v>18377</v>
          </cell>
        </row>
        <row r="37">
          <cell r="A37" t="str">
            <v>81.22.08</v>
          </cell>
          <cell r="B37" t="str">
            <v>PEMELIHARAAN KOMPUTER</v>
          </cell>
          <cell r="C37">
            <v>68728</v>
          </cell>
        </row>
        <row r="38">
          <cell r="A38" t="str">
            <v>81.22.10</v>
          </cell>
          <cell r="B38" t="str">
            <v>PEMEL ALAT KOMUNIKASI</v>
          </cell>
          <cell r="C38">
            <v>210717</v>
          </cell>
        </row>
        <row r="39">
          <cell r="A39" t="str">
            <v>81.22.11</v>
          </cell>
          <cell r="B39" t="str">
            <v>PEMEL ALAT/PERLENGK KERJA</v>
          </cell>
          <cell r="C39">
            <v>3022630</v>
          </cell>
        </row>
        <row r="40">
          <cell r="A40" t="str">
            <v>81.22.19</v>
          </cell>
          <cell r="B40" t="str">
            <v>PEMEL SARANA LAINNYA</v>
          </cell>
          <cell r="C40">
            <v>23512</v>
          </cell>
        </row>
        <row r="41">
          <cell r="A41" t="str">
            <v>81.23.01</v>
          </cell>
          <cell r="B41" t="str">
            <v>PEMEL KEND &amp; ALAT ANGKUT</v>
          </cell>
          <cell r="C41">
            <v>12688</v>
          </cell>
        </row>
        <row r="42">
          <cell r="A42" t="str">
            <v>81.23.02</v>
          </cell>
          <cell r="B42" t="str">
            <v>PEMEL / SEWA ALAT BERAT</v>
          </cell>
          <cell r="C42">
            <v>1920460</v>
          </cell>
        </row>
        <row r="43">
          <cell r="A43" t="str">
            <v>81.31.01</v>
          </cell>
          <cell r="B43" t="str">
            <v>ASURANSI PABRIK</v>
          </cell>
          <cell r="C43">
            <v>40678645</v>
          </cell>
        </row>
        <row r="44">
          <cell r="A44" t="str">
            <v>81.32.01</v>
          </cell>
          <cell r="B44" t="str">
            <v>PPH KARYAWAN</v>
          </cell>
          <cell r="C44">
            <v>515394</v>
          </cell>
        </row>
        <row r="45">
          <cell r="A45" t="str">
            <v>81.41.05</v>
          </cell>
          <cell r="B45" t="str">
            <v>JASA AMDAL</v>
          </cell>
          <cell r="C45">
            <v>548987</v>
          </cell>
        </row>
        <row r="46">
          <cell r="A46" t="str">
            <v>81.41.06</v>
          </cell>
          <cell r="B46" t="str">
            <v>JASA KONSULTASI &amp; ADVISOR</v>
          </cell>
          <cell r="C46">
            <v>1132</v>
          </cell>
        </row>
        <row r="47">
          <cell r="A47" t="str">
            <v>81.41.08</v>
          </cell>
          <cell r="B47" t="str">
            <v>JASA BORONGAN TNG.KERJA</v>
          </cell>
          <cell r="C47">
            <v>11649997</v>
          </cell>
        </row>
        <row r="48">
          <cell r="A48" t="str">
            <v>81.51.01</v>
          </cell>
          <cell r="B48" t="str">
            <v>ALAT-ALAT TULIS KANTOR</v>
          </cell>
          <cell r="C48">
            <v>1191191</v>
          </cell>
        </row>
        <row r="49">
          <cell r="A49" t="str">
            <v>81.51.02</v>
          </cell>
          <cell r="B49" t="str">
            <v>CETAKAN</v>
          </cell>
          <cell r="C49">
            <v>541400</v>
          </cell>
        </row>
        <row r="50">
          <cell r="A50" t="str">
            <v>81.51.03</v>
          </cell>
          <cell r="B50" t="str">
            <v>COMPUTER SUPPLIES</v>
          </cell>
          <cell r="C50">
            <v>98517</v>
          </cell>
        </row>
        <row r="51">
          <cell r="A51" t="str">
            <v>81.51.06</v>
          </cell>
          <cell r="B51" t="str">
            <v>LANGGANAN KORAN</v>
          </cell>
          <cell r="C51">
            <v>2780</v>
          </cell>
        </row>
        <row r="52">
          <cell r="A52" t="str">
            <v>81.53.01</v>
          </cell>
          <cell r="B52" t="str">
            <v>TELEPONE/TELEKS/RADIO SSB</v>
          </cell>
          <cell r="C52">
            <v>420419</v>
          </cell>
        </row>
        <row r="53">
          <cell r="A53" t="str">
            <v>81.53.15</v>
          </cell>
          <cell r="B53" t="str">
            <v>SEWA KENDARAAN</v>
          </cell>
          <cell r="C53">
            <v>7616889</v>
          </cell>
        </row>
        <row r="54">
          <cell r="A54" t="str">
            <v>81.53.16</v>
          </cell>
          <cell r="B54" t="str">
            <v>SEWA KOMPUTER</v>
          </cell>
          <cell r="C54">
            <v>520621</v>
          </cell>
        </row>
        <row r="55">
          <cell r="A55" t="str">
            <v>81.53.18</v>
          </cell>
          <cell r="B55" t="str">
            <v>SEWA PERALATAN LAINNYA</v>
          </cell>
          <cell r="C55">
            <v>1630301</v>
          </cell>
        </row>
        <row r="56">
          <cell r="A56" t="str">
            <v>81.53.21</v>
          </cell>
          <cell r="B56" t="str">
            <v>BIAYA AKOMODASI</v>
          </cell>
          <cell r="C56">
            <v>2018011</v>
          </cell>
        </row>
        <row r="57">
          <cell r="A57" t="str">
            <v>81.53.22</v>
          </cell>
          <cell r="B57" t="str">
            <v>BIAYA RAPAT/PERTEMUAN</v>
          </cell>
          <cell r="C57">
            <v>28156</v>
          </cell>
        </row>
        <row r="58">
          <cell r="A58" t="str">
            <v>81.53.23</v>
          </cell>
          <cell r="B58" t="str">
            <v>BARANG KEPERLUAN RT/WISMA</v>
          </cell>
          <cell r="C58">
            <v>709309</v>
          </cell>
        </row>
        <row r="59">
          <cell r="A59" t="str">
            <v>81.53.25</v>
          </cell>
          <cell r="B59" t="str">
            <v>BIAYA PERALATAN &lt; 1000000</v>
          </cell>
          <cell r="C59">
            <v>192726</v>
          </cell>
        </row>
        <row r="60">
          <cell r="A60" t="str">
            <v>81.53.27</v>
          </cell>
          <cell r="B60" t="str">
            <v>BIAYA MAKAN MINUM</v>
          </cell>
          <cell r="C60">
            <v>2425890</v>
          </cell>
        </row>
        <row r="61">
          <cell r="A61" t="str">
            <v>81.53.31</v>
          </cell>
          <cell r="B61" t="str">
            <v>PEMBINAAN WILAYAH</v>
          </cell>
          <cell r="C61">
            <v>166710</v>
          </cell>
        </row>
        <row r="62">
          <cell r="A62" t="str">
            <v>81.53.34</v>
          </cell>
          <cell r="B62" t="str">
            <v>H O N O R A R I U M</v>
          </cell>
          <cell r="C62">
            <v>223072</v>
          </cell>
        </row>
        <row r="63">
          <cell r="A63" t="str">
            <v>81.53.51</v>
          </cell>
          <cell r="B63" t="str">
            <v>PENGURUSAN PERIJINAN</v>
          </cell>
          <cell r="C63">
            <v>1186656</v>
          </cell>
        </row>
        <row r="64">
          <cell r="A64" t="str">
            <v>81.53.52</v>
          </cell>
          <cell r="B64" t="str">
            <v>PERJALANAN DINAS DN</v>
          </cell>
          <cell r="C64">
            <v>5162857</v>
          </cell>
        </row>
        <row r="65">
          <cell r="A65" t="str">
            <v>81.53.53</v>
          </cell>
          <cell r="B65" t="str">
            <v>PERJALANAN DINAS LN</v>
          </cell>
          <cell r="C65">
            <v>31974</v>
          </cell>
        </row>
        <row r="66">
          <cell r="A66" t="str">
            <v>81.53.63</v>
          </cell>
          <cell r="B66" t="str">
            <v>PERLENGKAPAN KERJA</v>
          </cell>
          <cell r="C66">
            <v>12167</v>
          </cell>
        </row>
        <row r="67">
          <cell r="A67" t="str">
            <v>81.53.68</v>
          </cell>
          <cell r="B67" t="str">
            <v>BY KESEHAT &amp; KESELM KERJA</v>
          </cell>
          <cell r="C67">
            <v>11630426</v>
          </cell>
        </row>
        <row r="68">
          <cell r="A68" t="str">
            <v>81.53.71</v>
          </cell>
          <cell r="B68" t="str">
            <v>BAHAN BAKAR KENDARAAN</v>
          </cell>
          <cell r="C68">
            <v>2093040</v>
          </cell>
        </row>
        <row r="69">
          <cell r="A69" t="str">
            <v>81.53.72</v>
          </cell>
          <cell r="B69" t="str">
            <v>BAHAN BAKAR ALAT BERAT</v>
          </cell>
          <cell r="C69">
            <v>39480</v>
          </cell>
        </row>
        <row r="70">
          <cell r="A70" t="str">
            <v>81.53.74</v>
          </cell>
          <cell r="B70" t="str">
            <v>BONGKAR MUAT CARGO</v>
          </cell>
          <cell r="C70">
            <v>1323</v>
          </cell>
        </row>
        <row r="71">
          <cell r="A71" t="str">
            <v>81.71.01</v>
          </cell>
          <cell r="B71" t="str">
            <v>BY PENY BNGNN KTR PABRIK</v>
          </cell>
          <cell r="C71">
            <v>653937</v>
          </cell>
        </row>
        <row r="72">
          <cell r="A72" t="str">
            <v>81.71.11</v>
          </cell>
          <cell r="B72" t="str">
            <v>BY PENY GUDANG PABRIK</v>
          </cell>
          <cell r="C72">
            <v>248851</v>
          </cell>
        </row>
        <row r="73">
          <cell r="A73" t="str">
            <v>81.71.21</v>
          </cell>
          <cell r="B73" t="str">
            <v>BY PENYUSUTAN SARANA PBRK</v>
          </cell>
          <cell r="C73">
            <v>5281180</v>
          </cell>
        </row>
        <row r="74">
          <cell r="A74" t="str">
            <v>81.73.01</v>
          </cell>
          <cell r="B74" t="str">
            <v>BIAYA PENY PABRIK AMONIAK</v>
          </cell>
          <cell r="C74">
            <v>96649091</v>
          </cell>
        </row>
        <row r="75">
          <cell r="A75" t="str">
            <v>81.73.02</v>
          </cell>
          <cell r="B75" t="str">
            <v>BIAYA PENY PABRIK UREA</v>
          </cell>
          <cell r="C75">
            <v>166848492</v>
          </cell>
        </row>
        <row r="76">
          <cell r="A76" t="str">
            <v>81.73.03</v>
          </cell>
          <cell r="B76" t="str">
            <v>BIAYA PENY PABRIK UTILITY</v>
          </cell>
          <cell r="C76">
            <v>69364067</v>
          </cell>
        </row>
        <row r="77">
          <cell r="A77" t="str">
            <v>81.73.04</v>
          </cell>
          <cell r="B77" t="str">
            <v>BY PENY UNIT PENGANTONGAN</v>
          </cell>
          <cell r="C77">
            <v>85629666</v>
          </cell>
        </row>
        <row r="78">
          <cell r="A78" t="str">
            <v>81.73.21</v>
          </cell>
          <cell r="B78" t="str">
            <v>BY PENY ALAT BENGKEL KERJ</v>
          </cell>
          <cell r="C78">
            <v>660644</v>
          </cell>
        </row>
        <row r="79">
          <cell r="A79" t="str">
            <v>81.73.31</v>
          </cell>
          <cell r="B79" t="str">
            <v>BIAYA PENYUSUTAN KATALIS</v>
          </cell>
          <cell r="C79">
            <v>16631622</v>
          </cell>
        </row>
        <row r="80">
          <cell r="A80" t="str">
            <v>81.75.31</v>
          </cell>
          <cell r="B80" t="str">
            <v>BY PENY PERSED SCP PABRIK</v>
          </cell>
          <cell r="C80">
            <v>2624904</v>
          </cell>
        </row>
        <row r="81">
          <cell r="A81" t="str">
            <v>81.75.32</v>
          </cell>
          <cell r="B81" t="str">
            <v>BY KERUGIAN PERSED.RUSAK</v>
          </cell>
          <cell r="C81">
            <v>3168996</v>
          </cell>
        </row>
        <row r="82">
          <cell r="A82" t="str">
            <v>81.91.01</v>
          </cell>
          <cell r="B82" t="str">
            <v>BIAYA KANTONG</v>
          </cell>
          <cell r="C82">
            <v>62000000</v>
          </cell>
        </row>
        <row r="83">
          <cell r="A83" t="str">
            <v>81.01.01</v>
          </cell>
          <cell r="B83" t="str">
            <v>Gas Bumi</v>
          </cell>
          <cell r="C83">
            <v>3640766596</v>
          </cell>
        </row>
        <row r="84">
          <cell r="A84" t="str">
            <v>81.01.02</v>
          </cell>
          <cell r="B84" t="str">
            <v>Amoniak</v>
          </cell>
          <cell r="C84">
            <v>45330076</v>
          </cell>
        </row>
        <row r="85">
          <cell r="A85" t="str">
            <v>81.01.01</v>
          </cell>
          <cell r="B85" t="str">
            <v>Gas Bumi</v>
          </cell>
          <cell r="C85">
            <v>6183186493</v>
          </cell>
        </row>
        <row r="86">
          <cell r="A86" t="str">
            <v>81.01.02</v>
          </cell>
          <cell r="B86" t="str">
            <v>Amoniak</v>
          </cell>
          <cell r="C86">
            <v>7881948711</v>
          </cell>
        </row>
        <row r="87">
          <cell r="A87" t="str">
            <v>81.01.03</v>
          </cell>
          <cell r="B87" t="str">
            <v>Carbamate</v>
          </cell>
        </row>
        <row r="88">
          <cell r="A88" t="str">
            <v>81.01.04</v>
          </cell>
          <cell r="B88" t="str">
            <v>Steam</v>
          </cell>
        </row>
        <row r="89">
          <cell r="A89" t="str">
            <v>81.01.05</v>
          </cell>
          <cell r="B89" t="str">
            <v>Listrik Perantara POPKA</v>
          </cell>
        </row>
        <row r="90">
          <cell r="A90" t="str">
            <v>81.01.06</v>
          </cell>
          <cell r="B90" t="str">
            <v>Demin</v>
          </cell>
        </row>
        <row r="91">
          <cell r="A91" t="str">
            <v>81.01.08</v>
          </cell>
          <cell r="B91" t="str">
            <v>Desal</v>
          </cell>
        </row>
        <row r="92">
          <cell r="A92" t="str">
            <v>81.01.11</v>
          </cell>
          <cell r="B92" t="str">
            <v xml:space="preserve">Bahan Kimia </v>
          </cell>
        </row>
        <row r="93">
          <cell r="A93" t="str">
            <v>81.01.12</v>
          </cell>
          <cell r="B93" t="str">
            <v>Katalis (Make Up)</v>
          </cell>
        </row>
        <row r="94">
          <cell r="A94" t="str">
            <v>81.01.13</v>
          </cell>
          <cell r="B94" t="str">
            <v>Bahan Bakar Pabrik</v>
          </cell>
        </row>
        <row r="95">
          <cell r="A95" t="str">
            <v>81.01.14</v>
          </cell>
          <cell r="B95" t="str">
            <v>Minyak Pelumas Pabrik</v>
          </cell>
        </row>
        <row r="96">
          <cell r="A96" t="str">
            <v>81.11.01</v>
          </cell>
          <cell r="B96" t="str">
            <v>Gaji Direksi &amp; Dekom</v>
          </cell>
        </row>
        <row r="97">
          <cell r="A97" t="str">
            <v>81.11.02</v>
          </cell>
          <cell r="B97" t="str">
            <v>Gaji Pokok</v>
          </cell>
        </row>
        <row r="98">
          <cell r="A98" t="str">
            <v>81.11.03</v>
          </cell>
          <cell r="B98" t="str">
            <v>Tunjangan Keluarga</v>
          </cell>
        </row>
        <row r="99">
          <cell r="A99" t="str">
            <v>81.11.04</v>
          </cell>
          <cell r="B99" t="str">
            <v>Tunjangan Shift</v>
          </cell>
        </row>
        <row r="100">
          <cell r="A100" t="str">
            <v>81.11.05</v>
          </cell>
          <cell r="B100" t="str">
            <v>Tunjangan Kemahalan Umum</v>
          </cell>
        </row>
        <row r="101">
          <cell r="A101" t="str">
            <v>81.11.06</v>
          </cell>
          <cell r="B101" t="str">
            <v>Tunjangan Perumahan</v>
          </cell>
        </row>
        <row r="102">
          <cell r="A102" t="str">
            <v>81.11.07</v>
          </cell>
          <cell r="B102" t="str">
            <v>Tunjangan Jabatan</v>
          </cell>
        </row>
        <row r="103">
          <cell r="A103" t="str">
            <v>81.11.08</v>
          </cell>
          <cell r="B103" t="str">
            <v>Tunjangan Strata</v>
          </cell>
        </row>
        <row r="104">
          <cell r="A104" t="str">
            <v>81.11.09</v>
          </cell>
          <cell r="B104" t="str">
            <v>Tunjangan Call Out</v>
          </cell>
        </row>
        <row r="105">
          <cell r="A105" t="str">
            <v>81.11.10</v>
          </cell>
          <cell r="B105" t="str">
            <v>Tunjangan Lembur</v>
          </cell>
        </row>
        <row r="106">
          <cell r="A106" t="str">
            <v>81.11.11</v>
          </cell>
          <cell r="B106" t="str">
            <v>Gaji Honorer/Us Trainee</v>
          </cell>
        </row>
        <row r="107">
          <cell r="A107" t="str">
            <v>81.11.12</v>
          </cell>
          <cell r="B107" t="str">
            <v>Koreksi Gaji</v>
          </cell>
        </row>
        <row r="108">
          <cell r="A108" t="str">
            <v>81.12.01</v>
          </cell>
          <cell r="B108" t="str">
            <v>Bantuan Perjalanan Cuti</v>
          </cell>
        </row>
        <row r="109">
          <cell r="A109" t="str">
            <v>81.12.02</v>
          </cell>
          <cell r="B109" t="str">
            <v>Rekreasi &amp; Olah Raga</v>
          </cell>
        </row>
        <row r="110">
          <cell r="A110" t="str">
            <v>81.12.03</v>
          </cell>
          <cell r="B110" t="str">
            <v>Pengobatan &amp;Kesehatan</v>
          </cell>
        </row>
        <row r="111">
          <cell r="A111" t="str">
            <v>81.12.04</v>
          </cell>
          <cell r="B111" t="str">
            <v>Tunjangan Pensiun</v>
          </cell>
        </row>
        <row r="112">
          <cell r="A112" t="str">
            <v>81.12.05</v>
          </cell>
          <cell r="B112" t="str">
            <v>Tunjangan Tabungan Hari Tua</v>
          </cell>
        </row>
        <row r="113">
          <cell r="A113" t="str">
            <v>81.12.06</v>
          </cell>
          <cell r="B113" t="str">
            <v>Pesangon</v>
          </cell>
        </row>
        <row r="114">
          <cell r="A114" t="str">
            <v>81.12.07</v>
          </cell>
          <cell r="B114" t="str">
            <v>Uang Duka</v>
          </cell>
        </row>
        <row r="115">
          <cell r="A115" t="str">
            <v>81.12.08</v>
          </cell>
          <cell r="B115" t="str">
            <v>Asuransi Karyawan</v>
          </cell>
        </row>
        <row r="116">
          <cell r="A116" t="str">
            <v>81.12.09</v>
          </cell>
          <cell r="B116" t="str">
            <v>Tunjangan Makan &amp; Minum</v>
          </cell>
        </row>
        <row r="117">
          <cell r="A117" t="str">
            <v>81.12.10</v>
          </cell>
          <cell r="B117" t="str">
            <v>Penghargaan</v>
          </cell>
        </row>
        <row r="118">
          <cell r="A118" t="str">
            <v>81.12.11</v>
          </cell>
          <cell r="B118" t="str">
            <v>Tunjangan Transport</v>
          </cell>
        </row>
        <row r="119">
          <cell r="A119" t="str">
            <v>81.12.12</v>
          </cell>
          <cell r="B119" t="str">
            <v>Tunjangan Kesehatan Hari Tua</v>
          </cell>
        </row>
        <row r="120">
          <cell r="A120" t="str">
            <v>81.12.13</v>
          </cell>
          <cell r="B120" t="str">
            <v>Tunj.Perangsang Produksi</v>
          </cell>
        </row>
        <row r="121">
          <cell r="A121" t="str">
            <v>81.12.14</v>
          </cell>
          <cell r="B121" t="str">
            <v>Tunjangan Turn Arround</v>
          </cell>
        </row>
        <row r="122">
          <cell r="A122" t="str">
            <v>81.12.15</v>
          </cell>
          <cell r="B122" t="str">
            <v>Tunjangan Laporan Tahunan</v>
          </cell>
        </row>
        <row r="123">
          <cell r="A123" t="str">
            <v>81.12.16</v>
          </cell>
          <cell r="B123" t="str">
            <v>Insentif Kinerja</v>
          </cell>
        </row>
        <row r="124">
          <cell r="A124" t="str">
            <v>81.12.17</v>
          </cell>
          <cell r="B124" t="str">
            <v>Tunjangan PPH pasal 21</v>
          </cell>
        </row>
        <row r="125">
          <cell r="A125" t="str">
            <v>81.12.18</v>
          </cell>
          <cell r="B125" t="str">
            <v>Jasa Operasi</v>
          </cell>
        </row>
        <row r="126">
          <cell r="A126" t="str">
            <v>81.21.01</v>
          </cell>
          <cell r="B126" t="str">
            <v>Suku Cadang Pabrik</v>
          </cell>
        </row>
        <row r="127">
          <cell r="A127" t="str">
            <v>81.21.02</v>
          </cell>
          <cell r="B127" t="str">
            <v>Suku Cadang Bhn Pembantu</v>
          </cell>
        </row>
        <row r="128">
          <cell r="A128" t="str">
            <v>81.21.03</v>
          </cell>
          <cell r="B128" t="str">
            <v>Jasa Perbaikan Pabrik</v>
          </cell>
        </row>
        <row r="129">
          <cell r="A129" t="str">
            <v>81.21.04</v>
          </cell>
          <cell r="B129" t="str">
            <v>Biaya Perbaikan Tahunan</v>
          </cell>
        </row>
        <row r="130">
          <cell r="A130" t="str">
            <v>81.22.01</v>
          </cell>
          <cell r="B130" t="str">
            <v>Pemel.Rumah Dinas</v>
          </cell>
        </row>
        <row r="131">
          <cell r="A131" t="str">
            <v>81.22.02</v>
          </cell>
          <cell r="B131" t="str">
            <v>Pemel.Bangunan Umum</v>
          </cell>
        </row>
        <row r="132">
          <cell r="A132" t="str">
            <v>81.22.03</v>
          </cell>
          <cell r="B132" t="str">
            <v>Pemel.Kantor &amp; Gudang</v>
          </cell>
        </row>
        <row r="133">
          <cell r="A133" t="str">
            <v>81.22.04</v>
          </cell>
          <cell r="B133" t="str">
            <v>Pemel.Alat Kantor</v>
          </cell>
        </row>
        <row r="134">
          <cell r="A134" t="str">
            <v>81.22.05</v>
          </cell>
          <cell r="B134" t="str">
            <v>Pemel.Alur &amp; Rambu Laut</v>
          </cell>
        </row>
        <row r="135">
          <cell r="A135" t="str">
            <v>81.22.06</v>
          </cell>
          <cell r="B135" t="str">
            <v>Pemel.Lingk.Taman &amp; Pengh.</v>
          </cell>
        </row>
        <row r="136">
          <cell r="A136" t="str">
            <v>81.22.07</v>
          </cell>
          <cell r="B136" t="str">
            <v>Pemel.Peralatan Rumah</v>
          </cell>
        </row>
        <row r="137">
          <cell r="A137" t="str">
            <v>81.22.08</v>
          </cell>
          <cell r="B137" t="str">
            <v>Pemel.Komputer</v>
          </cell>
        </row>
        <row r="138">
          <cell r="A138" t="str">
            <v>81.22.09</v>
          </cell>
          <cell r="B138" t="str">
            <v>Pemel.Jalan &amp; Rambu</v>
          </cell>
        </row>
        <row r="139">
          <cell r="A139" t="str">
            <v>81.22.10</v>
          </cell>
          <cell r="B139" t="str">
            <v>Pemel.Alat Komunikasi</v>
          </cell>
        </row>
        <row r="140">
          <cell r="A140" t="str">
            <v>81.22.11</v>
          </cell>
          <cell r="B140" t="str">
            <v>Pemel.Alat/Peralatan Kerja</v>
          </cell>
        </row>
        <row r="141">
          <cell r="A141" t="str">
            <v>81.22.19</v>
          </cell>
          <cell r="B141" t="str">
            <v>Pemel.Sarana Lainnya</v>
          </cell>
        </row>
        <row r="142">
          <cell r="A142" t="str">
            <v>81.23.01</v>
          </cell>
          <cell r="B142" t="str">
            <v>Pemel.Kend. &amp; Alat Angkut</v>
          </cell>
        </row>
        <row r="143">
          <cell r="A143" t="str">
            <v>81.23.02</v>
          </cell>
          <cell r="B143" t="str">
            <v>Pemel.Sewa Alat Berat</v>
          </cell>
        </row>
        <row r="144">
          <cell r="A144" t="str">
            <v>81.31.01</v>
          </cell>
          <cell r="B144" t="str">
            <v>Asuransi Pabrik</v>
          </cell>
        </row>
        <row r="145">
          <cell r="A145" t="str">
            <v>81.31.02</v>
          </cell>
          <cell r="B145" t="str">
            <v>Asuransi Kend.&amp; Alat Berat</v>
          </cell>
        </row>
        <row r="146">
          <cell r="A146" t="str">
            <v>81.31.03</v>
          </cell>
          <cell r="B146" t="str">
            <v>Asuransi Bangunan</v>
          </cell>
        </row>
        <row r="147">
          <cell r="A147" t="str">
            <v>81.31.04</v>
          </cell>
          <cell r="B147" t="str">
            <v>Asuransi Pers.Barang Jadi</v>
          </cell>
        </row>
        <row r="148">
          <cell r="A148" t="str">
            <v>81.31.05</v>
          </cell>
          <cell r="B148" t="str">
            <v>Asuransi Suku Cadang</v>
          </cell>
        </row>
        <row r="149">
          <cell r="A149" t="str">
            <v>81.31.06</v>
          </cell>
          <cell r="B149" t="str">
            <v>Asuransi Pengangkutan</v>
          </cell>
        </row>
        <row r="150">
          <cell r="A150" t="str">
            <v>81.31.07</v>
          </cell>
          <cell r="B150" t="str">
            <v>Asuransi Kecelakaan Kerja</v>
          </cell>
        </row>
        <row r="151">
          <cell r="A151" t="str">
            <v>81.32.01</v>
          </cell>
          <cell r="B151" t="str">
            <v>Pajak Penghasilan Karyawan</v>
          </cell>
        </row>
        <row r="152">
          <cell r="A152" t="str">
            <v>81.32.02</v>
          </cell>
          <cell r="B152" t="str">
            <v>Pajak Penghasilan Orang Asing</v>
          </cell>
        </row>
        <row r="153">
          <cell r="A153" t="str">
            <v>81.32.03</v>
          </cell>
          <cell r="B153" t="str">
            <v>Pajak Pembangunan</v>
          </cell>
        </row>
        <row r="154">
          <cell r="A154" t="str">
            <v>81.32.04</v>
          </cell>
          <cell r="B154" t="str">
            <v>Pajak Bumi &amp; Bangunan</v>
          </cell>
        </row>
        <row r="155">
          <cell r="A155" t="str">
            <v>81.32.05</v>
          </cell>
          <cell r="B155" t="str">
            <v>Ijin Mendirikan Bangunan</v>
          </cell>
        </row>
        <row r="156">
          <cell r="A156" t="str">
            <v>81.32.06</v>
          </cell>
          <cell r="B156" t="str">
            <v>Retribusi Air</v>
          </cell>
        </row>
        <row r="157">
          <cell r="A157" t="str">
            <v>81.32.07</v>
          </cell>
          <cell r="B157" t="str">
            <v>Retribusi Jalan</v>
          </cell>
        </row>
        <row r="158">
          <cell r="A158" t="str">
            <v>81.32.08</v>
          </cell>
          <cell r="B158" t="str">
            <v>Retribusi Penerangan Jalan</v>
          </cell>
        </row>
        <row r="159">
          <cell r="A159" t="str">
            <v>81.32.09</v>
          </cell>
          <cell r="B159" t="str">
            <v>Retribusi Kendaraan</v>
          </cell>
        </row>
        <row r="160">
          <cell r="A160" t="str">
            <v>81.32.10</v>
          </cell>
          <cell r="B160" t="str">
            <v>Pajak Alat Berat</v>
          </cell>
        </row>
        <row r="161">
          <cell r="A161" t="str">
            <v>81.32.11</v>
          </cell>
          <cell r="B161" t="str">
            <v>Bea Masuk</v>
          </cell>
        </row>
        <row r="162">
          <cell r="A162" t="str">
            <v>81.32.12</v>
          </cell>
          <cell r="B162" t="str">
            <v>Biaya PPN Masukan</v>
          </cell>
        </row>
        <row r="163">
          <cell r="A163" t="str">
            <v>81.32.13</v>
          </cell>
          <cell r="B163" t="str">
            <v>Biaya PPH Pasal 4(2)</v>
          </cell>
        </row>
        <row r="164">
          <cell r="A164" t="str">
            <v>81.32.19</v>
          </cell>
          <cell r="B164" t="str">
            <v>Pajak &amp; Retribusi Lainnya</v>
          </cell>
        </row>
        <row r="165">
          <cell r="A165" t="str">
            <v>81.41.01</v>
          </cell>
          <cell r="B165" t="str">
            <v>Jasa Litbang</v>
          </cell>
        </row>
        <row r="166">
          <cell r="A166" t="str">
            <v>81.41.02</v>
          </cell>
          <cell r="B166" t="str">
            <v>Jasa Akuntansi</v>
          </cell>
        </row>
        <row r="167">
          <cell r="A167" t="str">
            <v>81.41.03</v>
          </cell>
          <cell r="B167" t="str">
            <v>Jasa Komputerisasi</v>
          </cell>
        </row>
        <row r="168">
          <cell r="A168" t="str">
            <v>81.41.04</v>
          </cell>
          <cell r="B168" t="str">
            <v>Jasa Teknik</v>
          </cell>
        </row>
        <row r="169">
          <cell r="A169" t="str">
            <v>81.41.05</v>
          </cell>
          <cell r="B169" t="str">
            <v>Jasa Amdal</v>
          </cell>
        </row>
        <row r="170">
          <cell r="A170" t="str">
            <v>81.41.06</v>
          </cell>
          <cell r="B170" t="str">
            <v>Jasa Konsultasi &amp; Komputer</v>
          </cell>
        </row>
        <row r="171">
          <cell r="A171" t="str">
            <v>81.41.07</v>
          </cell>
          <cell r="B171" t="str">
            <v>Biaya Litbang</v>
          </cell>
        </row>
        <row r="172">
          <cell r="A172" t="str">
            <v>81.41.08</v>
          </cell>
          <cell r="B172" t="str">
            <v>Jasa Borongan Tenaga Kerja</v>
          </cell>
        </row>
        <row r="173">
          <cell r="A173" t="str">
            <v>81.51.01</v>
          </cell>
          <cell r="B173" t="str">
            <v>Alat Tulis Kantor</v>
          </cell>
        </row>
        <row r="174">
          <cell r="A174" t="str">
            <v>81.51.02</v>
          </cell>
          <cell r="B174" t="str">
            <v>Cetakan</v>
          </cell>
        </row>
        <row r="175">
          <cell r="A175" t="str">
            <v>81.51.03</v>
          </cell>
          <cell r="B175" t="str">
            <v>Komputer Supplies</v>
          </cell>
        </row>
        <row r="176">
          <cell r="A176" t="str">
            <v>81.51.04</v>
          </cell>
          <cell r="B176" t="str">
            <v>Foto Copy/Blue Print</v>
          </cell>
        </row>
        <row r="177">
          <cell r="A177" t="str">
            <v>81.51.05</v>
          </cell>
          <cell r="B177" t="str">
            <v>Biaya Pos &amp; Materai</v>
          </cell>
        </row>
        <row r="178">
          <cell r="A178" t="str">
            <v>81.51.06</v>
          </cell>
          <cell r="B178" t="str">
            <v>Koran &amp; Majalah Ilmiah</v>
          </cell>
        </row>
        <row r="179">
          <cell r="A179" t="str">
            <v>81.51.07</v>
          </cell>
          <cell r="B179" t="str">
            <v>Dokumentasi/Kehumasan</v>
          </cell>
        </row>
        <row r="180">
          <cell r="A180" t="str">
            <v>81.51.08</v>
          </cell>
          <cell r="B180" t="str">
            <v>Buku Perpustakaan</v>
          </cell>
        </row>
        <row r="181">
          <cell r="A181" t="str">
            <v>81.51.09</v>
          </cell>
          <cell r="B181" t="str">
            <v>Iuran Keanggotaan</v>
          </cell>
        </row>
        <row r="182">
          <cell r="A182" t="str">
            <v>81.51.10</v>
          </cell>
          <cell r="B182" t="str">
            <v>Biaya Peralatan Kantor</v>
          </cell>
        </row>
        <row r="183">
          <cell r="A183" t="str">
            <v>81.51.11</v>
          </cell>
          <cell r="B183" t="str">
            <v>Kerugian Piutang</v>
          </cell>
        </row>
        <row r="184">
          <cell r="A184" t="str">
            <v>81.52.01</v>
          </cell>
          <cell r="B184" t="str">
            <v>Provisi &amp; Administrasi</v>
          </cell>
        </row>
        <row r="185">
          <cell r="A185" t="str">
            <v>81.52.02</v>
          </cell>
          <cell r="B185" t="str">
            <v>Bunga/LC</v>
          </cell>
        </row>
        <row r="186">
          <cell r="A186" t="str">
            <v>81.52.03</v>
          </cell>
          <cell r="B186" t="str">
            <v>Biaya Bank Pencairan LC</v>
          </cell>
        </row>
        <row r="187">
          <cell r="A187" t="str">
            <v>81.52.04</v>
          </cell>
          <cell r="B187" t="str">
            <v>Biaya Disconto</v>
          </cell>
        </row>
        <row r="188">
          <cell r="A188" t="str">
            <v>81.52.09</v>
          </cell>
          <cell r="B188" t="str">
            <v>Biaya Komitmen Bank</v>
          </cell>
        </row>
        <row r="189">
          <cell r="A189" t="str">
            <v>81.53.01</v>
          </cell>
          <cell r="B189" t="str">
            <v>Telepone/Telex/Radio SSB</v>
          </cell>
        </row>
        <row r="190">
          <cell r="A190" t="str">
            <v>81.53.11</v>
          </cell>
          <cell r="B190" t="str">
            <v>Sewa Kantor/Gudang</v>
          </cell>
        </row>
        <row r="191">
          <cell r="A191" t="str">
            <v>81.53.12</v>
          </cell>
          <cell r="B191" t="str">
            <v>Sewa Rumah</v>
          </cell>
        </row>
        <row r="192">
          <cell r="A192" t="str">
            <v>81.53.13</v>
          </cell>
          <cell r="B192" t="str">
            <v>Sewa Pesawat Terbang</v>
          </cell>
        </row>
        <row r="193">
          <cell r="A193" t="str">
            <v>81.53.14</v>
          </cell>
          <cell r="B193" t="str">
            <v>Sewa Kapal/Tug Boat</v>
          </cell>
        </row>
        <row r="194">
          <cell r="A194" t="str">
            <v>81.53.15</v>
          </cell>
          <cell r="B194" t="str">
            <v>Sewa Kendaraan</v>
          </cell>
        </row>
        <row r="195">
          <cell r="A195" t="str">
            <v>81.53.16</v>
          </cell>
          <cell r="B195" t="str">
            <v>Sewa Komputer</v>
          </cell>
        </row>
        <row r="196">
          <cell r="A196" t="str">
            <v>81.53.17</v>
          </cell>
          <cell r="B196" t="str">
            <v>Sewa Peralatan Kantor</v>
          </cell>
        </row>
        <row r="197">
          <cell r="A197" t="str">
            <v>81.53.18</v>
          </cell>
          <cell r="B197" t="str">
            <v>Sewa Peralatan Lainnya</v>
          </cell>
        </row>
        <row r="198">
          <cell r="A198" t="str">
            <v>81.53.19</v>
          </cell>
          <cell r="B198" t="str">
            <v>Sewa Lahan (Tanah)</v>
          </cell>
        </row>
        <row r="199">
          <cell r="A199" t="str">
            <v>81.53.21</v>
          </cell>
          <cell r="B199" t="str">
            <v>Biaya Akomodasi</v>
          </cell>
        </row>
        <row r="200">
          <cell r="A200" t="str">
            <v>81.53.22</v>
          </cell>
          <cell r="B200" t="str">
            <v>Biaya Rapat Pertemuan</v>
          </cell>
        </row>
        <row r="201">
          <cell r="A201" t="str">
            <v>81.53.23</v>
          </cell>
          <cell r="B201" t="str">
            <v>Barang Keperluan RT</v>
          </cell>
        </row>
        <row r="202">
          <cell r="A202" t="str">
            <v>81.53.24</v>
          </cell>
          <cell r="B202" t="str">
            <v>Biaya Perayaan Hari Besar</v>
          </cell>
        </row>
        <row r="203">
          <cell r="A203" t="str">
            <v>81.53.25</v>
          </cell>
          <cell r="B203" t="str">
            <v>Biaya Peralatan &lt; 1 Juta</v>
          </cell>
        </row>
        <row r="204">
          <cell r="A204" t="str">
            <v>81.53.26</v>
          </cell>
          <cell r="B204" t="str">
            <v>Biaya Tamu</v>
          </cell>
        </row>
        <row r="205">
          <cell r="A205" t="str">
            <v>81.53.27</v>
          </cell>
          <cell r="B205" t="str">
            <v>Biaya Makan Minum</v>
          </cell>
        </row>
        <row r="206">
          <cell r="A206" t="str">
            <v>81.53.31</v>
          </cell>
          <cell r="B206" t="str">
            <v>Pembinanaan Wilayah</v>
          </cell>
        </row>
        <row r="207">
          <cell r="A207" t="str">
            <v>81.53.32</v>
          </cell>
          <cell r="B207" t="str">
            <v>Pembinaan Dinas</v>
          </cell>
        </row>
        <row r="208">
          <cell r="A208" t="str">
            <v>81.53.33</v>
          </cell>
          <cell r="B208" t="str">
            <v>Pegel &amp; Koperasi</v>
          </cell>
        </row>
        <row r="209">
          <cell r="A209" t="str">
            <v>81.53.34</v>
          </cell>
          <cell r="B209" t="str">
            <v>Honorarium</v>
          </cell>
        </row>
        <row r="210">
          <cell r="A210" t="str">
            <v>81.53.35</v>
          </cell>
          <cell r="B210" t="str">
            <v>Biaya Relasi Usaha</v>
          </cell>
        </row>
        <row r="211">
          <cell r="A211" t="str">
            <v>81.53.41</v>
          </cell>
          <cell r="B211" t="str">
            <v>Langganan Air Non Pabrik</v>
          </cell>
        </row>
        <row r="212">
          <cell r="A212" t="str">
            <v>81.53.42</v>
          </cell>
          <cell r="B212" t="str">
            <v>Langganan Listrik Non Pab.</v>
          </cell>
        </row>
        <row r="213">
          <cell r="A213" t="str">
            <v>81.53.51</v>
          </cell>
          <cell r="B213" t="str">
            <v>Pengurusan Perijinan</v>
          </cell>
        </row>
        <row r="214">
          <cell r="A214" t="str">
            <v>81.53.52</v>
          </cell>
          <cell r="B214" t="str">
            <v>Perjalanan Dinas D/N</v>
          </cell>
        </row>
        <row r="215">
          <cell r="A215" t="str">
            <v>81.53.53</v>
          </cell>
          <cell r="B215" t="str">
            <v>Perjalanan Dinas L/N</v>
          </cell>
        </row>
        <row r="216">
          <cell r="A216" t="str">
            <v>81.53.61</v>
          </cell>
          <cell r="B216" t="str">
            <v>Penerimaan Pegawai</v>
          </cell>
        </row>
        <row r="217">
          <cell r="A217" t="str">
            <v>81.53.62</v>
          </cell>
          <cell r="B217" t="str">
            <v>Pendidikan &amp; Latihan</v>
          </cell>
        </row>
        <row r="218">
          <cell r="A218" t="str">
            <v>81.53.63</v>
          </cell>
          <cell r="B218" t="str">
            <v>Perlengkapan Kerja</v>
          </cell>
        </row>
        <row r="219">
          <cell r="A219" t="str">
            <v>81.53.64</v>
          </cell>
          <cell r="B219" t="str">
            <v>Mutasi Karyawan</v>
          </cell>
        </row>
        <row r="220">
          <cell r="A220" t="str">
            <v>81.53.65</v>
          </cell>
          <cell r="B220" t="str">
            <v>Uang Santunan</v>
          </cell>
        </row>
        <row r="221">
          <cell r="A221" t="str">
            <v>81.53.67</v>
          </cell>
          <cell r="B221" t="str">
            <v>Kerja Praktek</v>
          </cell>
        </row>
        <row r="222">
          <cell r="A222" t="str">
            <v>81.53.68</v>
          </cell>
          <cell r="B222" t="str">
            <v>Biaya Keseh. &amp; Kesel.Kerja</v>
          </cell>
        </row>
        <row r="223">
          <cell r="A223" t="str">
            <v>81.53.71</v>
          </cell>
          <cell r="B223" t="str">
            <v>Bahan Bakar Kendaraan</v>
          </cell>
        </row>
        <row r="224">
          <cell r="A224" t="str">
            <v>81.53.72</v>
          </cell>
          <cell r="B224" t="str">
            <v>Bahan Bakar Alat Berat</v>
          </cell>
        </row>
        <row r="225">
          <cell r="A225" t="str">
            <v>81.53.73</v>
          </cell>
          <cell r="B225" t="str">
            <v>Ongkos Angkut</v>
          </cell>
        </row>
        <row r="226">
          <cell r="A226" t="str">
            <v>81.53.74</v>
          </cell>
          <cell r="B226" t="str">
            <v>Bongkar Muat Cargo</v>
          </cell>
        </row>
        <row r="227">
          <cell r="A227" t="str">
            <v>81.53.81</v>
          </cell>
          <cell r="B227" t="str">
            <v>Penyuluhan,Pameran,Promosi</v>
          </cell>
        </row>
        <row r="228">
          <cell r="A228" t="str">
            <v>81.61.01</v>
          </cell>
          <cell r="B228" t="str">
            <v>Biaya Survey Urea C DN</v>
          </cell>
        </row>
        <row r="229">
          <cell r="A229" t="str">
            <v>81.61.02</v>
          </cell>
          <cell r="B229" t="str">
            <v>Biaya Triming UREA C DN</v>
          </cell>
        </row>
        <row r="230">
          <cell r="A230" t="str">
            <v>81.61.03</v>
          </cell>
          <cell r="B230" t="str">
            <v>Biaya Pemuatan Urea C.DN</v>
          </cell>
        </row>
        <row r="231">
          <cell r="A231" t="str">
            <v>81.61.04</v>
          </cell>
          <cell r="B231" t="str">
            <v>Mooring/Unmooring Urea C DN</v>
          </cell>
        </row>
        <row r="232">
          <cell r="A232" t="str">
            <v>81.61.06</v>
          </cell>
          <cell r="B232" t="str">
            <v>By Survey Urea Crh Granul DN</v>
          </cell>
        </row>
        <row r="233">
          <cell r="A233" t="str">
            <v>81.61.07</v>
          </cell>
          <cell r="B233" t="str">
            <v>By Triming Urea Crh Granul DN</v>
          </cell>
        </row>
        <row r="234">
          <cell r="A234" t="str">
            <v>81.61.08</v>
          </cell>
          <cell r="B234" t="str">
            <v>By Pemuatan Urea Crh Granul DN</v>
          </cell>
        </row>
        <row r="235">
          <cell r="A235" t="str">
            <v>81.61.09</v>
          </cell>
          <cell r="B235" t="str">
            <v>Mooring/Unmooring Urea C G DN</v>
          </cell>
        </row>
        <row r="236">
          <cell r="A236" t="str">
            <v>81.61.11</v>
          </cell>
          <cell r="B236" t="str">
            <v>Biaya Survey Urea C LN</v>
          </cell>
        </row>
        <row r="237">
          <cell r="A237" t="str">
            <v>81.61.12</v>
          </cell>
          <cell r="B237" t="str">
            <v>Biaya Triming UREA C LN</v>
          </cell>
        </row>
        <row r="238">
          <cell r="A238" t="str">
            <v>81.61.13</v>
          </cell>
          <cell r="B238" t="str">
            <v>Biaya Pemuatan Urea C.LN</v>
          </cell>
        </row>
        <row r="239">
          <cell r="A239" t="str">
            <v>81.61.14</v>
          </cell>
          <cell r="B239" t="str">
            <v>Mooring/Unmooring Urea C LN</v>
          </cell>
        </row>
        <row r="240">
          <cell r="A240" t="str">
            <v>81.61.15</v>
          </cell>
          <cell r="B240" t="str">
            <v>B.Peng.Dok.Eksport Urea C</v>
          </cell>
        </row>
        <row r="241">
          <cell r="A241" t="str">
            <v>81.62.01</v>
          </cell>
          <cell r="B241" t="str">
            <v>Biaya Survey Urea K DN</v>
          </cell>
        </row>
        <row r="242">
          <cell r="A242" t="str">
            <v>81.62.02</v>
          </cell>
          <cell r="B242" t="str">
            <v>Biaya Pemuatan Urea Ktg DN</v>
          </cell>
        </row>
        <row r="243">
          <cell r="A243" t="str">
            <v>81.62.03</v>
          </cell>
          <cell r="B243" t="str">
            <v>Mooring/Unmooring Urea K DN</v>
          </cell>
        </row>
        <row r="244">
          <cell r="A244" t="str">
            <v>81.62.06</v>
          </cell>
          <cell r="B244" t="str">
            <v>Biaya Survey Urea Ktg Granul DN</v>
          </cell>
        </row>
        <row r="245">
          <cell r="A245" t="str">
            <v>81.62.07</v>
          </cell>
          <cell r="B245" t="str">
            <v>Biaya Pemuatan Urea Granul DN</v>
          </cell>
        </row>
        <row r="246">
          <cell r="A246" t="str">
            <v>81.62.08</v>
          </cell>
          <cell r="B246" t="str">
            <v>Mooring Unmooring Urea K G DN</v>
          </cell>
        </row>
        <row r="247">
          <cell r="A247" t="str">
            <v>81.62.11</v>
          </cell>
          <cell r="B247" t="str">
            <v>Biaya Survey Urea K LN</v>
          </cell>
        </row>
        <row r="248">
          <cell r="A248" t="str">
            <v>81.62.12</v>
          </cell>
          <cell r="B248" t="str">
            <v>Biaya Pemuatan Urea K LN</v>
          </cell>
        </row>
        <row r="249">
          <cell r="A249" t="str">
            <v>81.62.13</v>
          </cell>
          <cell r="B249" t="str">
            <v>Mooring/Unmooring Urea K LN</v>
          </cell>
        </row>
        <row r="250">
          <cell r="A250" t="str">
            <v>81.62.14</v>
          </cell>
          <cell r="B250" t="str">
            <v>B.Peng.Dok.Eksport Urea Ktg</v>
          </cell>
        </row>
        <row r="251">
          <cell r="A251" t="str">
            <v>81.62.16</v>
          </cell>
          <cell r="B251" t="str">
            <v>B. Survey Urea Ktg Granul L/N</v>
          </cell>
        </row>
        <row r="252">
          <cell r="A252" t="str">
            <v>81.62.17</v>
          </cell>
          <cell r="B252" t="str">
            <v>B. Pemuatan Urea Ktg Granul L/N</v>
          </cell>
        </row>
        <row r="253">
          <cell r="A253" t="str">
            <v>81.62.18</v>
          </cell>
          <cell r="B253" t="str">
            <v>Mooring Unmooring Urea K G L/N</v>
          </cell>
        </row>
        <row r="254">
          <cell r="A254" t="str">
            <v>81.62.19</v>
          </cell>
          <cell r="B254" t="str">
            <v>B.Peng.Dok.Eks Urea K G L/N</v>
          </cell>
        </row>
        <row r="255">
          <cell r="A255" t="str">
            <v>81.62.21</v>
          </cell>
          <cell r="B255" t="str">
            <v>Pallet</v>
          </cell>
        </row>
        <row r="256">
          <cell r="A256" t="str">
            <v>81.71.01</v>
          </cell>
          <cell r="B256" t="str">
            <v>Peny. Bang Kantor Pabrik</v>
          </cell>
        </row>
        <row r="257">
          <cell r="A257" t="str">
            <v>81.71.11</v>
          </cell>
          <cell r="B257" t="str">
            <v>Peny. Gudang Pabrik</v>
          </cell>
        </row>
        <row r="258">
          <cell r="A258" t="str">
            <v>81.71.21</v>
          </cell>
          <cell r="B258" t="str">
            <v>Peny.Sarana Pabrik</v>
          </cell>
        </row>
        <row r="259">
          <cell r="A259" t="str">
            <v>81.72.01</v>
          </cell>
          <cell r="B259" t="str">
            <v>Peny.Bang.Kantor Umum</v>
          </cell>
        </row>
        <row r="260">
          <cell r="A260" t="str">
            <v>81.72.11</v>
          </cell>
          <cell r="B260" t="str">
            <v>Peny.Perumahan</v>
          </cell>
        </row>
        <row r="261">
          <cell r="A261" t="str">
            <v>81.72.21</v>
          </cell>
          <cell r="B261" t="str">
            <v>Peny.Gudang Umum</v>
          </cell>
        </row>
        <row r="262">
          <cell r="A262" t="str">
            <v>81.72.31</v>
          </cell>
          <cell r="B262" t="str">
            <v>Peny.Sarana Umum</v>
          </cell>
        </row>
        <row r="263">
          <cell r="A263" t="str">
            <v>81.73.01</v>
          </cell>
          <cell r="B263" t="str">
            <v>Peny.Pabrik Amoniak</v>
          </cell>
        </row>
        <row r="264">
          <cell r="A264" t="str">
            <v>81.73.02</v>
          </cell>
          <cell r="B264" t="str">
            <v xml:space="preserve">Peny.Pabrik Urea </v>
          </cell>
        </row>
        <row r="265">
          <cell r="A265" t="str">
            <v>81.73.03</v>
          </cell>
          <cell r="B265" t="str">
            <v>Peny.Pabrik Utility</v>
          </cell>
        </row>
        <row r="266">
          <cell r="A266" t="str">
            <v>81.73.04</v>
          </cell>
          <cell r="B266" t="str">
            <v>Peny.Unit Pengantongan</v>
          </cell>
        </row>
        <row r="267">
          <cell r="A267" t="str">
            <v>81.73.11</v>
          </cell>
          <cell r="B267" t="str">
            <v>Peny.Alat-Alat Pabrik</v>
          </cell>
        </row>
        <row r="268">
          <cell r="A268" t="str">
            <v>81.73.21</v>
          </cell>
          <cell r="B268" t="str">
            <v>Peny.Alat Bengkel Kerja</v>
          </cell>
        </row>
        <row r="269">
          <cell r="A269" t="str">
            <v>81.73.31</v>
          </cell>
          <cell r="B269" t="str">
            <v>Biaya Penyusutan Katalis</v>
          </cell>
        </row>
        <row r="270">
          <cell r="A270" t="str">
            <v>81.74.01</v>
          </cell>
          <cell r="B270" t="str">
            <v>Peny.Peralatan</v>
          </cell>
        </row>
        <row r="271">
          <cell r="A271" t="str">
            <v>81.74.11</v>
          </cell>
          <cell r="B271" t="str">
            <v>Peny.Kendaraan</v>
          </cell>
        </row>
        <row r="272">
          <cell r="A272" t="str">
            <v>81.75.01</v>
          </cell>
          <cell r="B272" t="str">
            <v>Peny.Peralatan Kantor</v>
          </cell>
        </row>
        <row r="273">
          <cell r="A273" t="str">
            <v>81.75.11</v>
          </cell>
          <cell r="B273" t="str">
            <v>Peny.Furniture</v>
          </cell>
        </row>
        <row r="274">
          <cell r="A274" t="str">
            <v>81.75.21</v>
          </cell>
          <cell r="B274" t="str">
            <v>Peny.Peralatan Lainnya</v>
          </cell>
        </row>
        <row r="275">
          <cell r="A275" t="str">
            <v>81.75.31</v>
          </cell>
          <cell r="B275" t="str">
            <v>Peny.Persed.SCP Pabrik</v>
          </cell>
        </row>
        <row r="276">
          <cell r="A276" t="str">
            <v>81.75.32</v>
          </cell>
          <cell r="B276" t="str">
            <v>By. Kerugian Persed. Rusak</v>
          </cell>
        </row>
        <row r="277">
          <cell r="A277" t="str">
            <v>81.77.01</v>
          </cell>
          <cell r="B277" t="str">
            <v>Amortisasi Biaya Pendirian</v>
          </cell>
        </row>
        <row r="278">
          <cell r="A278" t="str">
            <v>81.77.11</v>
          </cell>
          <cell r="B278" t="str">
            <v>Amor.Biaya Pra-Operasi</v>
          </cell>
        </row>
        <row r="279">
          <cell r="A279" t="str">
            <v>81.77.21</v>
          </cell>
          <cell r="B279" t="str">
            <v>Amor.Biaya Trial Operasi</v>
          </cell>
        </row>
        <row r="280">
          <cell r="A280" t="str">
            <v>81.77.31</v>
          </cell>
          <cell r="B280" t="str">
            <v>Amor.Biaya Bunga MS Kons</v>
          </cell>
        </row>
        <row r="281">
          <cell r="A281" t="str">
            <v>81.77.41</v>
          </cell>
          <cell r="B281" t="str">
            <v>Amor.B. Perbaikan Tahunan</v>
          </cell>
        </row>
        <row r="282">
          <cell r="A282" t="str">
            <v>81.77.51</v>
          </cell>
          <cell r="B282" t="str">
            <v>Amor.Biaya Katalis</v>
          </cell>
        </row>
        <row r="283">
          <cell r="A283" t="str">
            <v>81.77.61</v>
          </cell>
          <cell r="B283" t="str">
            <v>Amor.B. Hak Guna Bangunan</v>
          </cell>
        </row>
        <row r="284">
          <cell r="A284" t="str">
            <v>81.77.62</v>
          </cell>
          <cell r="B284" t="str">
            <v>Amor.B.Komitmen Bank</v>
          </cell>
        </row>
        <row r="285">
          <cell r="A285" t="str">
            <v>81.77.63</v>
          </cell>
          <cell r="B285" t="str">
            <v>Amor.B.Litbang Yg Ditangh.</v>
          </cell>
        </row>
        <row r="286">
          <cell r="A286" t="str">
            <v>81.81.01</v>
          </cell>
          <cell r="B286" t="str">
            <v>Biaya Bunga Kredit Investasi</v>
          </cell>
        </row>
        <row r="287">
          <cell r="A287" t="str">
            <v>81.81.02</v>
          </cell>
          <cell r="B287" t="str">
            <v>B. Bunga Kredit Mod. Kerja</v>
          </cell>
        </row>
        <row r="288">
          <cell r="A288" t="str">
            <v>81.81.03</v>
          </cell>
          <cell r="B288" t="str">
            <v>B.Bunga Kredit Export</v>
          </cell>
        </row>
        <row r="289">
          <cell r="A289" t="str">
            <v>81.81.04</v>
          </cell>
          <cell r="B289" t="str">
            <v>B.Bunga Kredit Subsidi</v>
          </cell>
        </row>
        <row r="290">
          <cell r="A290" t="str">
            <v>81.81.05</v>
          </cell>
          <cell r="B290" t="str">
            <v>B.Bunga Kredit Exim Bank</v>
          </cell>
        </row>
        <row r="291">
          <cell r="A291" t="str">
            <v>81.81.06</v>
          </cell>
          <cell r="B291" t="str">
            <v>B.Bunga Kredit IBRD</v>
          </cell>
        </row>
        <row r="292">
          <cell r="A292" t="str">
            <v>81.81.09</v>
          </cell>
          <cell r="B292" t="str">
            <v>Biaya Bunga Lainnya</v>
          </cell>
        </row>
        <row r="293">
          <cell r="A293" t="str">
            <v>81.82.01</v>
          </cell>
          <cell r="B293" t="str">
            <v>Biaya Bunga RDI</v>
          </cell>
        </row>
        <row r="294">
          <cell r="A294" t="str">
            <v>81.91.01</v>
          </cell>
          <cell r="B294" t="str">
            <v>Biaya Kantong</v>
          </cell>
        </row>
        <row r="295">
          <cell r="A295" t="str">
            <v>81.91.02</v>
          </cell>
          <cell r="B295" t="str">
            <v>Biaya Kemas</v>
          </cell>
        </row>
        <row r="296">
          <cell r="A296" t="str">
            <v>81.91.03</v>
          </cell>
          <cell r="B296" t="str">
            <v>Biaya Pengantongan</v>
          </cell>
        </row>
        <row r="297">
          <cell r="A297" t="str">
            <v>82.11.01</v>
          </cell>
          <cell r="B297" t="str">
            <v>Biaya Survey Amoniak DN</v>
          </cell>
        </row>
        <row r="298">
          <cell r="A298" t="str">
            <v>82.11.02</v>
          </cell>
          <cell r="B298" t="str">
            <v>Mooring/Unmooring NH3 DN</v>
          </cell>
        </row>
        <row r="299">
          <cell r="A299" t="str">
            <v>82.11.03</v>
          </cell>
          <cell r="B299" t="str">
            <v>Biaya Pemuatan NH3 DN</v>
          </cell>
        </row>
        <row r="300">
          <cell r="A300" t="str">
            <v>82.11.04</v>
          </cell>
          <cell r="B300" t="str">
            <v>Biaya Agen Penj.NH3 DN</v>
          </cell>
        </row>
        <row r="301">
          <cell r="A301" t="str">
            <v>82.11.05</v>
          </cell>
          <cell r="B301" t="str">
            <v>Biaya Pengapalan DN</v>
          </cell>
        </row>
        <row r="302">
          <cell r="A302" t="str">
            <v>82.11.11</v>
          </cell>
          <cell r="B302" t="str">
            <v>Biaya Survey Amoniak LN</v>
          </cell>
        </row>
        <row r="303">
          <cell r="A303" t="str">
            <v>82.11.12</v>
          </cell>
          <cell r="B303" t="str">
            <v>Mooring/Unmooring NH3 LN</v>
          </cell>
        </row>
        <row r="304">
          <cell r="A304" t="str">
            <v>82.11.13</v>
          </cell>
          <cell r="B304" t="str">
            <v>Biaya Pemuatan NH3 LN</v>
          </cell>
        </row>
        <row r="305">
          <cell r="A305" t="str">
            <v>82.11.14</v>
          </cell>
          <cell r="B305" t="str">
            <v>Biaya Agen Penj.NH3 LN</v>
          </cell>
        </row>
        <row r="306">
          <cell r="A306" t="str">
            <v>82.11.15</v>
          </cell>
          <cell r="B306" t="str">
            <v>Biaya Pengapalan LN</v>
          </cell>
        </row>
        <row r="307">
          <cell r="A307" t="str">
            <v>82.11.16</v>
          </cell>
          <cell r="B307" t="str">
            <v>B.Peng.Dok.Eksport NH3</v>
          </cell>
        </row>
        <row r="308">
          <cell r="A308" t="str">
            <v>82.12.01</v>
          </cell>
          <cell r="B308" t="str">
            <v>Biaya Penj.Brg Dagangan NH3</v>
          </cell>
        </row>
        <row r="309">
          <cell r="A309" t="str">
            <v>82.12.02</v>
          </cell>
          <cell r="B309" t="str">
            <v>Biaya Penj.Brg Dag.Urea C</v>
          </cell>
        </row>
        <row r="310">
          <cell r="A310" t="str">
            <v>82.12.03</v>
          </cell>
          <cell r="B310" t="str">
            <v>Biaya Penj.Brg Dag.Urea K</v>
          </cell>
        </row>
        <row r="311">
          <cell r="A311" t="str">
            <v>82.13.02</v>
          </cell>
          <cell r="B311" t="str">
            <v>B.Penj.Swap Urea Curah</v>
          </cell>
        </row>
        <row r="312">
          <cell r="A312" t="str">
            <v>82.13.03</v>
          </cell>
          <cell r="B312" t="str">
            <v>B.Penj.Swap Urea Kantong</v>
          </cell>
        </row>
        <row r="313">
          <cell r="A313" t="str">
            <v>82.14.01</v>
          </cell>
          <cell r="B313" t="str">
            <v>Biaya Overhead Penjualan</v>
          </cell>
        </row>
        <row r="314">
          <cell r="A314" t="str">
            <v>83.11.02</v>
          </cell>
          <cell r="B314" t="str">
            <v>Kor.Persd.Bhn.&amp; Sk Cadang</v>
          </cell>
        </row>
        <row r="315">
          <cell r="A315" t="str">
            <v>83.11.03</v>
          </cell>
          <cell r="B315" t="str">
            <v>Beda Kurs</v>
          </cell>
        </row>
        <row r="316">
          <cell r="A316" t="str">
            <v>83.11.04</v>
          </cell>
          <cell r="B316" t="str">
            <v>Koreksi Hasil STK</v>
          </cell>
        </row>
        <row r="317">
          <cell r="A317" t="str">
            <v>83.11.05</v>
          </cell>
          <cell r="B317" t="str">
            <v>Pengh.Persd.Obsolete</v>
          </cell>
        </row>
        <row r="318">
          <cell r="A318" t="str">
            <v>83.11.06</v>
          </cell>
          <cell r="B318" t="str">
            <v>Pengh.Penjualan Aktiva</v>
          </cell>
        </row>
        <row r="319">
          <cell r="A319" t="str">
            <v>83.11.07</v>
          </cell>
          <cell r="B319" t="str">
            <v>Pel.Piut.yang Dicadangkan</v>
          </cell>
        </row>
        <row r="320">
          <cell r="A320" t="str">
            <v>83.11.08</v>
          </cell>
          <cell r="B320" t="str">
            <v>Selisih Klaim Asuransi</v>
          </cell>
        </row>
        <row r="321">
          <cell r="A321" t="str">
            <v>83.11.09</v>
          </cell>
          <cell r="B321" t="str">
            <v>Koreksi OSDM Material</v>
          </cell>
        </row>
        <row r="322">
          <cell r="A322" t="str">
            <v>83.11.19</v>
          </cell>
          <cell r="B322" t="str">
            <v>Beban Lainnya</v>
          </cell>
        </row>
        <row r="323">
          <cell r="A323" t="str">
            <v>83.11.21</v>
          </cell>
          <cell r="B323" t="str">
            <v>Biaya Royalty Urea Ktg Export</v>
          </cell>
        </row>
        <row r="324">
          <cell r="A324" t="str">
            <v>84.11.01</v>
          </cell>
          <cell r="B324" t="str">
            <v>Kerugian/Pend.Luar Biasa</v>
          </cell>
        </row>
        <row r="325">
          <cell r="A325" t="str">
            <v>89.11.01</v>
          </cell>
          <cell r="B325" t="str">
            <v>Semen</v>
          </cell>
        </row>
        <row r="326">
          <cell r="A326" t="str">
            <v>89.11.02</v>
          </cell>
          <cell r="B326" t="str">
            <v>Pasir</v>
          </cell>
        </row>
        <row r="327">
          <cell r="A327" t="str">
            <v>89.11.03</v>
          </cell>
          <cell r="B327" t="str">
            <v>Koral</v>
          </cell>
        </row>
        <row r="328">
          <cell r="A328" t="str">
            <v>89.11.04</v>
          </cell>
          <cell r="B328" t="str">
            <v>Besi Beton</v>
          </cell>
        </row>
        <row r="329">
          <cell r="A329" t="str">
            <v>89.11.05</v>
          </cell>
          <cell r="B329" t="str">
            <v>Batako</v>
          </cell>
        </row>
        <row r="330">
          <cell r="A330" t="str">
            <v>89.11.06</v>
          </cell>
          <cell r="B330" t="str">
            <v>Pipa</v>
          </cell>
        </row>
        <row r="331">
          <cell r="A331" t="str">
            <v>89.11.07</v>
          </cell>
          <cell r="B331" t="str">
            <v>Ubin/Vinil/Tegel</v>
          </cell>
        </row>
        <row r="332">
          <cell r="A332" t="str">
            <v>89.11.08</v>
          </cell>
          <cell r="B332" t="str">
            <v>Kayu/Plywood</v>
          </cell>
        </row>
        <row r="333">
          <cell r="A333" t="str">
            <v>89.11.09</v>
          </cell>
          <cell r="B333" t="str">
            <v>Cat</v>
          </cell>
        </row>
        <row r="334">
          <cell r="A334" t="str">
            <v>89.11.10</v>
          </cell>
          <cell r="B334" t="str">
            <v>Tiang Pancang</v>
          </cell>
        </row>
      </sheetData>
      <sheetData sheetId="2" refreshError="1">
        <row r="2">
          <cell r="A2" t="str">
            <v>81.01.01</v>
          </cell>
          <cell r="B2" t="str">
            <v>GAS BUMI</v>
          </cell>
          <cell r="C2">
            <v>11816700883</v>
          </cell>
        </row>
        <row r="3">
          <cell r="A3" t="str">
            <v>81.01.04</v>
          </cell>
          <cell r="B3" t="str">
            <v>STEAM</v>
          </cell>
          <cell r="C3">
            <v>2581867743</v>
          </cell>
        </row>
        <row r="4">
          <cell r="A4" t="str">
            <v>81.01.05</v>
          </cell>
          <cell r="B4" t="str">
            <v>LISTRIK</v>
          </cell>
          <cell r="C4">
            <v>1489089730</v>
          </cell>
        </row>
        <row r="5">
          <cell r="A5" t="str">
            <v>81.01.08</v>
          </cell>
          <cell r="B5" t="str">
            <v>DESAL</v>
          </cell>
          <cell r="C5">
            <v>20763521</v>
          </cell>
        </row>
        <row r="6">
          <cell r="A6" t="str">
            <v>81.01.11</v>
          </cell>
          <cell r="B6" t="str">
            <v>BAHAN KIMIA</v>
          </cell>
          <cell r="C6">
            <v>956613709</v>
          </cell>
        </row>
        <row r="7">
          <cell r="A7" t="str">
            <v>81.01.14</v>
          </cell>
          <cell r="B7" t="str">
            <v>MINYAK PELUMAS PABRIK</v>
          </cell>
          <cell r="C7">
            <v>2462833</v>
          </cell>
        </row>
        <row r="8">
          <cell r="A8" t="str">
            <v>81.11.01</v>
          </cell>
          <cell r="B8" t="str">
            <v>GAJI DIREKSI DAN DEKOM</v>
          </cell>
          <cell r="C8">
            <v>6507229</v>
          </cell>
        </row>
        <row r="9">
          <cell r="A9" t="str">
            <v>81.11.02</v>
          </cell>
          <cell r="B9" t="str">
            <v>GAJI POKOK</v>
          </cell>
          <cell r="C9">
            <v>156313031</v>
          </cell>
        </row>
        <row r="10">
          <cell r="A10" t="str">
            <v>81.11.03</v>
          </cell>
          <cell r="B10" t="str">
            <v>TUNJANGAN KELUARGA</v>
          </cell>
          <cell r="C10">
            <v>31577787</v>
          </cell>
        </row>
        <row r="11">
          <cell r="A11" t="str">
            <v>81.11.04</v>
          </cell>
          <cell r="B11" t="str">
            <v>TUNJANGAN SHIFT</v>
          </cell>
          <cell r="C11">
            <v>14154029</v>
          </cell>
        </row>
        <row r="12">
          <cell r="A12" t="str">
            <v>81.11.05</v>
          </cell>
          <cell r="B12" t="str">
            <v>TUNJANGAN KEMAHALAN UMUM</v>
          </cell>
          <cell r="C12">
            <v>241896211</v>
          </cell>
        </row>
        <row r="13">
          <cell r="A13" t="str">
            <v>81.11.06</v>
          </cell>
          <cell r="B13" t="str">
            <v>TUNJANGAN PERUMAHAN</v>
          </cell>
          <cell r="C13">
            <v>50331229</v>
          </cell>
        </row>
        <row r="14">
          <cell r="A14" t="str">
            <v>81.11.07</v>
          </cell>
          <cell r="B14" t="str">
            <v>TUNJANGAN JABATAN</v>
          </cell>
          <cell r="C14">
            <v>16777236</v>
          </cell>
        </row>
        <row r="15">
          <cell r="A15" t="str">
            <v>81.11.08</v>
          </cell>
          <cell r="B15" t="str">
            <v>TUNJANGAN STRATA</v>
          </cell>
          <cell r="C15">
            <v>15600962</v>
          </cell>
        </row>
        <row r="16">
          <cell r="A16" t="str">
            <v>81.11.09</v>
          </cell>
          <cell r="B16" t="str">
            <v>TUNJ. CALL OUT MANAGEMENT</v>
          </cell>
          <cell r="C16">
            <v>9655991</v>
          </cell>
        </row>
        <row r="17">
          <cell r="A17" t="str">
            <v>81.11.10</v>
          </cell>
          <cell r="B17" t="str">
            <v>TUNJ. LEMBUR (PELAKSANA)</v>
          </cell>
          <cell r="C17">
            <v>25284508</v>
          </cell>
        </row>
        <row r="18">
          <cell r="A18" t="str">
            <v>81.11.12</v>
          </cell>
          <cell r="B18" t="str">
            <v>KOREKSI GAJI</v>
          </cell>
          <cell r="C18">
            <v>389299</v>
          </cell>
        </row>
        <row r="19">
          <cell r="A19" t="str">
            <v>81.12.01</v>
          </cell>
          <cell r="B19" t="str">
            <v>BANTUAN PERJALANAN CUTI</v>
          </cell>
          <cell r="C19">
            <v>53401043</v>
          </cell>
        </row>
        <row r="20">
          <cell r="A20" t="str">
            <v>81.12.02</v>
          </cell>
          <cell r="B20" t="str">
            <v>REKREASI DAN OLAH RAGA</v>
          </cell>
          <cell r="C20">
            <v>10183522</v>
          </cell>
        </row>
        <row r="21">
          <cell r="A21" t="str">
            <v>81.12.03</v>
          </cell>
          <cell r="B21" t="str">
            <v>PENGOBATAN DAN KESEHATAN</v>
          </cell>
          <cell r="C21">
            <v>90631888</v>
          </cell>
        </row>
        <row r="22">
          <cell r="A22" t="str">
            <v>81.12.04</v>
          </cell>
          <cell r="B22" t="str">
            <v>IURAN PENSIUN</v>
          </cell>
          <cell r="C22">
            <v>40232170</v>
          </cell>
        </row>
        <row r="23">
          <cell r="A23" t="str">
            <v>81.12.05</v>
          </cell>
          <cell r="B23" t="str">
            <v>IURAN TABUNGAN HARI TUA</v>
          </cell>
          <cell r="C23">
            <v>14160752</v>
          </cell>
        </row>
        <row r="24">
          <cell r="A24" t="str">
            <v>81.12.08</v>
          </cell>
          <cell r="B24" t="str">
            <v>ASURANSI KARYAWAN</v>
          </cell>
          <cell r="C24">
            <v>21183339</v>
          </cell>
        </row>
        <row r="25">
          <cell r="A25" t="str">
            <v>81.12.09</v>
          </cell>
          <cell r="B25" t="str">
            <v>TUNJANGAN MAKAN DAN MINUM</v>
          </cell>
          <cell r="C25">
            <v>10664989</v>
          </cell>
        </row>
        <row r="26">
          <cell r="A26" t="str">
            <v>81.12.11</v>
          </cell>
          <cell r="B26" t="str">
            <v>TUNJANGAN TRANSPOR</v>
          </cell>
          <cell r="C26">
            <v>43948561</v>
          </cell>
        </row>
        <row r="27">
          <cell r="A27" t="str">
            <v>81.12.12</v>
          </cell>
          <cell r="B27" t="str">
            <v>TUNJ. KESEHATAN HARI TUA</v>
          </cell>
          <cell r="C27">
            <v>6675984</v>
          </cell>
        </row>
        <row r="28">
          <cell r="A28" t="str">
            <v>81.12.13</v>
          </cell>
          <cell r="B28" t="str">
            <v>TUNJ.PRNGSNG PROD &amp; PENJ.</v>
          </cell>
          <cell r="C28">
            <v>549796</v>
          </cell>
        </row>
        <row r="29">
          <cell r="A29" t="str">
            <v>81.12.17</v>
          </cell>
          <cell r="B29" t="str">
            <v>TUNJANGAN PPH PASAL 21</v>
          </cell>
          <cell r="C29">
            <v>44354788</v>
          </cell>
        </row>
        <row r="30">
          <cell r="A30" t="str">
            <v>81.12.18</v>
          </cell>
          <cell r="B30" t="str">
            <v>JASA OPERASI</v>
          </cell>
          <cell r="C30">
            <v>401860805</v>
          </cell>
        </row>
        <row r="31">
          <cell r="A31" t="str">
            <v>81.21.01</v>
          </cell>
          <cell r="B31" t="str">
            <v>SUKU CADANG PABRIK</v>
          </cell>
          <cell r="C31">
            <v>107855437</v>
          </cell>
        </row>
        <row r="32">
          <cell r="A32" t="str">
            <v>81.21.02</v>
          </cell>
          <cell r="B32" t="str">
            <v>SUKU CAD BHN PEMBANTU PBR</v>
          </cell>
          <cell r="C32">
            <v>167653874</v>
          </cell>
        </row>
        <row r="33">
          <cell r="A33" t="str">
            <v>81.21.03</v>
          </cell>
          <cell r="B33" t="str">
            <v>JASA PERBAIKAN PABRIK</v>
          </cell>
          <cell r="C33">
            <v>75926565</v>
          </cell>
        </row>
        <row r="34">
          <cell r="A34" t="str">
            <v>81.21.04</v>
          </cell>
          <cell r="B34" t="str">
            <v>BEA.PEMELIHARAAN TAHUNAN</v>
          </cell>
          <cell r="C34">
            <v>390656530</v>
          </cell>
        </row>
        <row r="35">
          <cell r="A35" t="str">
            <v>81.22.03</v>
          </cell>
          <cell r="B35" t="str">
            <v>PEMEL KANTOR DAN GUDANG</v>
          </cell>
          <cell r="C35">
            <v>34799797</v>
          </cell>
        </row>
        <row r="36">
          <cell r="A36" t="str">
            <v>81.22.07</v>
          </cell>
          <cell r="B36" t="str">
            <v>PEMEL PERALATAN RUMAH</v>
          </cell>
          <cell r="C36">
            <v>164855</v>
          </cell>
        </row>
        <row r="37">
          <cell r="A37" t="str">
            <v>81.22.08</v>
          </cell>
          <cell r="B37" t="str">
            <v>PEMELIHARAAN KOMPUTER</v>
          </cell>
          <cell r="C37">
            <v>616799</v>
          </cell>
        </row>
        <row r="38">
          <cell r="A38" t="str">
            <v>81.22.10</v>
          </cell>
          <cell r="B38" t="str">
            <v>PEMEL ALAT KOMUNIKASI</v>
          </cell>
          <cell r="C38">
            <v>1891422</v>
          </cell>
        </row>
        <row r="39">
          <cell r="A39" t="str">
            <v>81.22.11</v>
          </cell>
          <cell r="B39" t="str">
            <v>PEMEL ALAT/PERLENGK KERJA</v>
          </cell>
          <cell r="C39">
            <v>26649103</v>
          </cell>
        </row>
        <row r="40">
          <cell r="A40" t="str">
            <v>81.22.19</v>
          </cell>
          <cell r="B40" t="str">
            <v>PEMEL SARANA LAINNYA</v>
          </cell>
          <cell r="C40">
            <v>203305</v>
          </cell>
        </row>
        <row r="41">
          <cell r="A41" t="str">
            <v>81.23.01</v>
          </cell>
          <cell r="B41" t="str">
            <v>PEMEL KEND &amp; ALAT ANGKUT</v>
          </cell>
          <cell r="C41">
            <v>113746</v>
          </cell>
        </row>
        <row r="42">
          <cell r="A42" t="str">
            <v>81.23.02</v>
          </cell>
          <cell r="B42" t="str">
            <v>PEMEL / SEWA ALAT BERAT</v>
          </cell>
          <cell r="C42">
            <v>16616097</v>
          </cell>
        </row>
        <row r="43">
          <cell r="A43" t="str">
            <v>81.31.01</v>
          </cell>
          <cell r="B43" t="str">
            <v>ASURANSI PABRIK</v>
          </cell>
          <cell r="C43">
            <v>365163609</v>
          </cell>
        </row>
        <row r="44">
          <cell r="A44" t="str">
            <v>81.32.01</v>
          </cell>
          <cell r="B44" t="str">
            <v>PPH KARYAWAN</v>
          </cell>
          <cell r="C44">
            <v>4572648</v>
          </cell>
        </row>
        <row r="45">
          <cell r="A45" t="str">
            <v>81.41.05</v>
          </cell>
          <cell r="B45" t="str">
            <v>JASA AMDAL</v>
          </cell>
          <cell r="C45">
            <v>4928022</v>
          </cell>
        </row>
        <row r="46">
          <cell r="A46" t="str">
            <v>81.41.06</v>
          </cell>
          <cell r="B46" t="str">
            <v>JASA KONSULTASI &amp; ADVISOR</v>
          </cell>
          <cell r="C46">
            <v>10015</v>
          </cell>
        </row>
        <row r="47">
          <cell r="A47" t="str">
            <v>81.41.08</v>
          </cell>
          <cell r="B47" t="str">
            <v>JASA BORONGAN TNG.KERJA</v>
          </cell>
          <cell r="C47">
            <v>103844928</v>
          </cell>
        </row>
        <row r="48">
          <cell r="A48" t="str">
            <v>81.51.01</v>
          </cell>
          <cell r="B48" t="str">
            <v>ALAT-ALAT TULIS KANTOR</v>
          </cell>
          <cell r="C48">
            <v>10671112</v>
          </cell>
        </row>
        <row r="49">
          <cell r="A49" t="str">
            <v>81.51.02</v>
          </cell>
          <cell r="B49" t="str">
            <v>CETAKAN</v>
          </cell>
          <cell r="C49">
            <v>4855511</v>
          </cell>
        </row>
        <row r="50">
          <cell r="A50" t="str">
            <v>81.51.03</v>
          </cell>
          <cell r="B50" t="str">
            <v>COMPUTER SUPPLIES</v>
          </cell>
          <cell r="C50">
            <v>876998</v>
          </cell>
        </row>
        <row r="51">
          <cell r="A51" t="str">
            <v>81.51.06</v>
          </cell>
          <cell r="B51" t="str">
            <v>LANGGANAN KORAN</v>
          </cell>
          <cell r="C51">
            <v>24802</v>
          </cell>
        </row>
        <row r="52">
          <cell r="A52" t="str">
            <v>81.53.01</v>
          </cell>
          <cell r="B52" t="str">
            <v>TELEPONE/TELEKS/RADIO SSB</v>
          </cell>
          <cell r="C52">
            <v>3773974</v>
          </cell>
        </row>
        <row r="53">
          <cell r="A53" t="str">
            <v>81.53.15</v>
          </cell>
          <cell r="B53" t="str">
            <v>SEWA KENDARAAN</v>
          </cell>
          <cell r="C53">
            <v>67509647</v>
          </cell>
        </row>
        <row r="54">
          <cell r="A54" t="str">
            <v>81.53.16</v>
          </cell>
          <cell r="B54" t="str">
            <v>SEWA KOMPUTER</v>
          </cell>
          <cell r="C54">
            <v>4621181</v>
          </cell>
        </row>
        <row r="55">
          <cell r="A55" t="str">
            <v>81.53.18</v>
          </cell>
          <cell r="B55" t="str">
            <v>SEWA PERALATAN LAINNYA</v>
          </cell>
          <cell r="C55">
            <v>14105581</v>
          </cell>
        </row>
        <row r="56">
          <cell r="A56" t="str">
            <v>81.53.21</v>
          </cell>
          <cell r="B56" t="str">
            <v>BIAYA AKOMODASI</v>
          </cell>
          <cell r="C56">
            <v>17872593</v>
          </cell>
        </row>
        <row r="57">
          <cell r="A57" t="str">
            <v>81.53.22</v>
          </cell>
          <cell r="B57" t="str">
            <v>BIAYA RAPAT/PERTEMUAN</v>
          </cell>
          <cell r="C57">
            <v>252605</v>
          </cell>
        </row>
        <row r="58">
          <cell r="A58" t="str">
            <v>81.53.23</v>
          </cell>
          <cell r="B58" t="str">
            <v>BARANG KEPERLUAN RT/WISMA</v>
          </cell>
          <cell r="C58">
            <v>6354061</v>
          </cell>
        </row>
        <row r="59">
          <cell r="A59" t="str">
            <v>81.53.25</v>
          </cell>
          <cell r="B59" t="str">
            <v>BIAYA PERALATAN &lt; 1000000</v>
          </cell>
          <cell r="C59">
            <v>1667396</v>
          </cell>
        </row>
        <row r="60">
          <cell r="A60" t="str">
            <v>81.53.27</v>
          </cell>
          <cell r="B60" t="str">
            <v>BIAYA MAKAN MINUM</v>
          </cell>
          <cell r="C60">
            <v>21421240</v>
          </cell>
        </row>
        <row r="61">
          <cell r="A61" t="str">
            <v>81.53.31</v>
          </cell>
          <cell r="B61" t="str">
            <v>PEMBINAAN WILAYAH</v>
          </cell>
          <cell r="C61">
            <v>1496399</v>
          </cell>
        </row>
        <row r="62">
          <cell r="A62" t="str">
            <v>81.53.34</v>
          </cell>
          <cell r="B62" t="str">
            <v>H O N O R A R I U M</v>
          </cell>
          <cell r="C62">
            <v>2002319</v>
          </cell>
        </row>
        <row r="63">
          <cell r="A63" t="str">
            <v>81.53.51</v>
          </cell>
          <cell r="B63" t="str">
            <v>PENGURUSAN PERIJINAN</v>
          </cell>
          <cell r="C63">
            <v>10652350</v>
          </cell>
        </row>
        <row r="64">
          <cell r="A64" t="str">
            <v>81.53.52</v>
          </cell>
          <cell r="B64" t="str">
            <v>PERJALANAN DINAS DN</v>
          </cell>
          <cell r="C64">
            <v>46174489</v>
          </cell>
        </row>
        <row r="65">
          <cell r="A65" t="str">
            <v>81.53.53</v>
          </cell>
          <cell r="B65" t="str">
            <v>PERJALANAN DINAS LN</v>
          </cell>
          <cell r="C65">
            <v>286874</v>
          </cell>
        </row>
        <row r="66">
          <cell r="A66" t="str">
            <v>81.53.63</v>
          </cell>
          <cell r="B66" t="str">
            <v>PERLENGKAPAN KERJA</v>
          </cell>
          <cell r="C66">
            <v>108009</v>
          </cell>
        </row>
        <row r="67">
          <cell r="A67" t="str">
            <v>81.53.68</v>
          </cell>
          <cell r="B67" t="str">
            <v>BY KESEHAT &amp; KESELM KERJA</v>
          </cell>
          <cell r="C67">
            <v>103425838</v>
          </cell>
        </row>
        <row r="68">
          <cell r="A68" t="str">
            <v>81.53.71</v>
          </cell>
          <cell r="B68" t="str">
            <v>BAHAN BAKAR KENDARAAN</v>
          </cell>
          <cell r="C68">
            <v>18516968</v>
          </cell>
        </row>
        <row r="69">
          <cell r="A69" t="str">
            <v>81.53.72</v>
          </cell>
          <cell r="B69" t="str">
            <v>BAHAN BAKAR ALAT BERAT</v>
          </cell>
          <cell r="C69">
            <v>346231</v>
          </cell>
        </row>
        <row r="70">
          <cell r="A70" t="str">
            <v>81.53.74</v>
          </cell>
          <cell r="B70" t="str">
            <v>BONGKAR MUAT CARGO</v>
          </cell>
          <cell r="C70">
            <v>11715</v>
          </cell>
        </row>
        <row r="71">
          <cell r="A71" t="str">
            <v>81.71.01</v>
          </cell>
          <cell r="B71" t="str">
            <v>BY PENY BNGNN KTR PABRIK</v>
          </cell>
          <cell r="C71">
            <v>5870168</v>
          </cell>
        </row>
        <row r="72">
          <cell r="A72" t="str">
            <v>81.71.11</v>
          </cell>
          <cell r="B72" t="str">
            <v>BY PENY GUDANG PABRIK</v>
          </cell>
          <cell r="C72">
            <v>2233774</v>
          </cell>
        </row>
        <row r="73">
          <cell r="A73" t="str">
            <v>81.71.21</v>
          </cell>
          <cell r="B73" t="str">
            <v>BY PENYUSUTAN SARANA PBRK</v>
          </cell>
          <cell r="C73">
            <v>47408519</v>
          </cell>
        </row>
        <row r="74">
          <cell r="A74" t="str">
            <v>81.73.01</v>
          </cell>
          <cell r="B74" t="str">
            <v>BIAYA PENY PABRIK AMONIAK</v>
          </cell>
          <cell r="C74">
            <v>867705455</v>
          </cell>
        </row>
        <row r="75">
          <cell r="A75" t="str">
            <v>81.73.02</v>
          </cell>
          <cell r="B75" t="str">
            <v>BIAYA PENY PABRIK UREA</v>
          </cell>
          <cell r="C75">
            <v>1497948356</v>
          </cell>
        </row>
        <row r="76">
          <cell r="A76" t="str">
            <v>81.73.03</v>
          </cell>
          <cell r="B76" t="str">
            <v>BIAYA PENY PABRIK UTILITY</v>
          </cell>
          <cell r="C76">
            <v>622586917</v>
          </cell>
        </row>
        <row r="77">
          <cell r="A77" t="str">
            <v>81.73.21</v>
          </cell>
          <cell r="B77" t="str">
            <v>BY PENY ALAT BENGKEL KERJ</v>
          </cell>
          <cell r="C77">
            <v>5715934</v>
          </cell>
        </row>
        <row r="78">
          <cell r="A78" t="str">
            <v>81.73.31</v>
          </cell>
          <cell r="B78" t="str">
            <v>BIAYA PENYUSUTAN KATALIS</v>
          </cell>
          <cell r="C78">
            <v>149316966</v>
          </cell>
        </row>
        <row r="79">
          <cell r="A79" t="str">
            <v>81.75.31</v>
          </cell>
          <cell r="B79" t="str">
            <v>BY PENY PERSED SCP PABRIK</v>
          </cell>
          <cell r="C79">
            <v>23559390</v>
          </cell>
        </row>
        <row r="80">
          <cell r="A80" t="str">
            <v>81.75.32</v>
          </cell>
          <cell r="B80" t="str">
            <v>BY KERUGIAN PERSED.RUSAK</v>
          </cell>
          <cell r="C80">
            <v>28447634</v>
          </cell>
        </row>
        <row r="81">
          <cell r="A81" t="str">
            <v>81.75.32</v>
          </cell>
          <cell r="B81" t="str">
            <v>BY KERUGIAN PERSED.RUSAK</v>
          </cell>
          <cell r="C81">
            <v>23063321326</v>
          </cell>
        </row>
        <row r="82">
          <cell r="A82" t="str">
            <v>81.91.01</v>
          </cell>
          <cell r="B82" t="str">
            <v>BIAYA KANTONG</v>
          </cell>
          <cell r="C82">
            <v>426432034</v>
          </cell>
        </row>
        <row r="83">
          <cell r="A83" t="str">
            <v>81.01.01</v>
          </cell>
          <cell r="B83" t="str">
            <v>Gas Bumi</v>
          </cell>
          <cell r="C83">
            <v>6745439</v>
          </cell>
        </row>
        <row r="84">
          <cell r="A84" t="str">
            <v>81.01.02</v>
          </cell>
          <cell r="B84" t="str">
            <v>Amoniak</v>
          </cell>
          <cell r="C84">
            <v>45330076</v>
          </cell>
        </row>
        <row r="85">
          <cell r="A85" t="str">
            <v>81.01.03</v>
          </cell>
          <cell r="B85" t="str">
            <v>Carbamate</v>
          </cell>
          <cell r="C85">
            <v>6183186493</v>
          </cell>
        </row>
        <row r="86">
          <cell r="A86" t="str">
            <v>81.01.04</v>
          </cell>
          <cell r="B86" t="str">
            <v>Steam</v>
          </cell>
          <cell r="C86">
            <v>7881948711</v>
          </cell>
        </row>
        <row r="87">
          <cell r="A87" t="str">
            <v>81.01.05</v>
          </cell>
          <cell r="B87" t="str">
            <v>Listrik Perantara POPKA</v>
          </cell>
        </row>
        <row r="88">
          <cell r="A88" t="str">
            <v>81.01.06</v>
          </cell>
          <cell r="B88" t="str">
            <v>Demin</v>
          </cell>
        </row>
        <row r="89">
          <cell r="A89" t="str">
            <v>81.01.08</v>
          </cell>
          <cell r="B89" t="str">
            <v>Desal</v>
          </cell>
        </row>
        <row r="90">
          <cell r="A90" t="str">
            <v>81.01.11</v>
          </cell>
          <cell r="B90" t="str">
            <v xml:space="preserve">Bahan Kimia </v>
          </cell>
        </row>
        <row r="91">
          <cell r="A91" t="str">
            <v>81.01.12</v>
          </cell>
          <cell r="B91" t="str">
            <v>Katalis (Make Up)</v>
          </cell>
        </row>
        <row r="92">
          <cell r="A92" t="str">
            <v>81.01.13</v>
          </cell>
          <cell r="B92" t="str">
            <v>Bahan Bakar Pabrik</v>
          </cell>
        </row>
        <row r="93">
          <cell r="A93" t="str">
            <v>81.01.14</v>
          </cell>
          <cell r="B93" t="str">
            <v>Minyak Pelumas Pabrik</v>
          </cell>
        </row>
        <row r="94">
          <cell r="A94" t="str">
            <v>81.11.01</v>
          </cell>
          <cell r="B94" t="str">
            <v>Gaji Direksi &amp; Dekom</v>
          </cell>
        </row>
        <row r="95">
          <cell r="A95" t="str">
            <v>81.11.02</v>
          </cell>
          <cell r="B95" t="str">
            <v>Gaji Pokok</v>
          </cell>
        </row>
        <row r="96">
          <cell r="A96" t="str">
            <v>81.11.03</v>
          </cell>
          <cell r="B96" t="str">
            <v>Tunjangan Keluarga</v>
          </cell>
        </row>
        <row r="97">
          <cell r="A97" t="str">
            <v>81.11.04</v>
          </cell>
          <cell r="B97" t="str">
            <v>Tunjangan Shift</v>
          </cell>
        </row>
        <row r="98">
          <cell r="A98" t="str">
            <v>81.11.05</v>
          </cell>
          <cell r="B98" t="str">
            <v>Tunjangan Kemahalan Umum</v>
          </cell>
        </row>
        <row r="99">
          <cell r="A99" t="str">
            <v>81.11.06</v>
          </cell>
          <cell r="B99" t="str">
            <v>Tunjangan Perumahan</v>
          </cell>
        </row>
        <row r="100">
          <cell r="A100" t="str">
            <v>81.11.07</v>
          </cell>
          <cell r="B100" t="str">
            <v>Tunjangan Jabatan</v>
          </cell>
        </row>
        <row r="101">
          <cell r="A101" t="str">
            <v>81.11.08</v>
          </cell>
          <cell r="B101" t="str">
            <v>Tunjangan Strata</v>
          </cell>
        </row>
        <row r="102">
          <cell r="A102" t="str">
            <v>81.11.09</v>
          </cell>
          <cell r="B102" t="str">
            <v>Tunjangan Call Out</v>
          </cell>
        </row>
        <row r="103">
          <cell r="A103" t="str">
            <v>81.11.10</v>
          </cell>
          <cell r="B103" t="str">
            <v>Tunjangan Lembur</v>
          </cell>
        </row>
        <row r="104">
          <cell r="A104" t="str">
            <v>81.11.11</v>
          </cell>
          <cell r="B104" t="str">
            <v>Gaji Honorer/Us Trainee</v>
          </cell>
        </row>
        <row r="105">
          <cell r="A105" t="str">
            <v>81.11.12</v>
          </cell>
          <cell r="B105" t="str">
            <v>Koreksi Gaji</v>
          </cell>
        </row>
        <row r="106">
          <cell r="A106" t="str">
            <v>81.12.01</v>
          </cell>
          <cell r="B106" t="str">
            <v>Bantuan Perjalanan Cuti</v>
          </cell>
        </row>
        <row r="107">
          <cell r="A107" t="str">
            <v>81.12.02</v>
          </cell>
          <cell r="B107" t="str">
            <v>Rekreasi &amp; Olah Raga</v>
          </cell>
        </row>
        <row r="108">
          <cell r="A108" t="str">
            <v>81.12.03</v>
          </cell>
          <cell r="B108" t="str">
            <v>Pengobatan &amp;Kesehatan</v>
          </cell>
        </row>
        <row r="109">
          <cell r="A109" t="str">
            <v>81.12.04</v>
          </cell>
          <cell r="B109" t="str">
            <v>Tunjangan Pensiun</v>
          </cell>
        </row>
        <row r="110">
          <cell r="A110" t="str">
            <v>81.12.05</v>
          </cell>
          <cell r="B110" t="str">
            <v>Tunjangan Tabungan Hari Tua</v>
          </cell>
        </row>
        <row r="111">
          <cell r="A111" t="str">
            <v>81.12.06</v>
          </cell>
          <cell r="B111" t="str">
            <v>Pesangon</v>
          </cell>
        </row>
        <row r="112">
          <cell r="A112" t="str">
            <v>81.12.07</v>
          </cell>
          <cell r="B112" t="str">
            <v>Uang Duka</v>
          </cell>
        </row>
        <row r="113">
          <cell r="A113" t="str">
            <v>81.12.08</v>
          </cell>
          <cell r="B113" t="str">
            <v>Asuransi Karyawan</v>
          </cell>
        </row>
        <row r="114">
          <cell r="A114" t="str">
            <v>81.12.09</v>
          </cell>
          <cell r="B114" t="str">
            <v>Tunjangan Makan &amp; Minum</v>
          </cell>
        </row>
        <row r="115">
          <cell r="A115" t="str">
            <v>81.12.10</v>
          </cell>
          <cell r="B115" t="str">
            <v>Penghargaan</v>
          </cell>
        </row>
        <row r="116">
          <cell r="A116" t="str">
            <v>81.12.11</v>
          </cell>
          <cell r="B116" t="str">
            <v>Tunjangan Transport</v>
          </cell>
        </row>
        <row r="117">
          <cell r="A117" t="str">
            <v>81.12.12</v>
          </cell>
          <cell r="B117" t="str">
            <v>Tunjangan Kesehatan Hari Tua</v>
          </cell>
        </row>
        <row r="118">
          <cell r="A118" t="str">
            <v>81.12.13</v>
          </cell>
          <cell r="B118" t="str">
            <v>Tunj.Perangsang Produksi</v>
          </cell>
        </row>
        <row r="119">
          <cell r="A119" t="str">
            <v>81.12.14</v>
          </cell>
          <cell r="B119" t="str">
            <v>Tunjangan Turn Arround</v>
          </cell>
        </row>
        <row r="120">
          <cell r="A120" t="str">
            <v>81.12.15</v>
          </cell>
          <cell r="B120" t="str">
            <v>Tunjangan Laporan Tahunan</v>
          </cell>
        </row>
        <row r="121">
          <cell r="A121" t="str">
            <v>81.12.16</v>
          </cell>
          <cell r="B121" t="str">
            <v>Insentif Kinerja</v>
          </cell>
        </row>
        <row r="122">
          <cell r="A122" t="str">
            <v>81.12.17</v>
          </cell>
          <cell r="B122" t="str">
            <v>Tunjangan PPH pasal 21</v>
          </cell>
        </row>
        <row r="123">
          <cell r="A123" t="str">
            <v>81.12.18</v>
          </cell>
          <cell r="B123" t="str">
            <v>Jasa Operasi</v>
          </cell>
        </row>
        <row r="124">
          <cell r="A124" t="str">
            <v>81.21.01</v>
          </cell>
          <cell r="B124" t="str">
            <v>Suku Cadang Pabrik</v>
          </cell>
        </row>
        <row r="125">
          <cell r="A125" t="str">
            <v>81.21.02</v>
          </cell>
          <cell r="B125" t="str">
            <v>Suku Cadang Bhn Pembantu</v>
          </cell>
        </row>
        <row r="126">
          <cell r="A126" t="str">
            <v>81.21.03</v>
          </cell>
          <cell r="B126" t="str">
            <v>Jasa Perbaikan Pabrik</v>
          </cell>
        </row>
        <row r="127">
          <cell r="A127" t="str">
            <v>81.21.04</v>
          </cell>
          <cell r="B127" t="str">
            <v>Biaya Perbaikan Tahunan</v>
          </cell>
        </row>
        <row r="128">
          <cell r="A128" t="str">
            <v>81.22.01</v>
          </cell>
          <cell r="B128" t="str">
            <v>Pemel.Rumah Dinas</v>
          </cell>
        </row>
        <row r="129">
          <cell r="A129" t="str">
            <v>81.22.02</v>
          </cell>
          <cell r="B129" t="str">
            <v>Pemel.Bangunan Umum</v>
          </cell>
        </row>
        <row r="130">
          <cell r="A130" t="str">
            <v>81.22.03</v>
          </cell>
          <cell r="B130" t="str">
            <v>Pemel.Kantor &amp; Gudang</v>
          </cell>
        </row>
        <row r="131">
          <cell r="A131" t="str">
            <v>81.22.04</v>
          </cell>
          <cell r="B131" t="str">
            <v>Pemel.Alat Kantor</v>
          </cell>
        </row>
        <row r="132">
          <cell r="A132" t="str">
            <v>81.22.05</v>
          </cell>
          <cell r="B132" t="str">
            <v>Pemel.Alur &amp; Rambu Laut</v>
          </cell>
        </row>
        <row r="133">
          <cell r="A133" t="str">
            <v>81.22.06</v>
          </cell>
          <cell r="B133" t="str">
            <v>Pemel.Lingk.Taman &amp; Pengh.</v>
          </cell>
        </row>
        <row r="134">
          <cell r="A134" t="str">
            <v>81.22.07</v>
          </cell>
          <cell r="B134" t="str">
            <v>Pemel.Peralatan Rumah</v>
          </cell>
        </row>
        <row r="135">
          <cell r="A135" t="str">
            <v>81.22.08</v>
          </cell>
          <cell r="B135" t="str">
            <v>Pemel.Komputer</v>
          </cell>
        </row>
        <row r="136">
          <cell r="A136" t="str">
            <v>81.22.09</v>
          </cell>
          <cell r="B136" t="str">
            <v>Pemel.Jalan &amp; Rambu</v>
          </cell>
        </row>
        <row r="137">
          <cell r="A137" t="str">
            <v>81.22.10</v>
          </cell>
          <cell r="B137" t="str">
            <v>Pemel.Alat Komunikasi</v>
          </cell>
        </row>
        <row r="138">
          <cell r="A138" t="str">
            <v>81.22.11</v>
          </cell>
          <cell r="B138" t="str">
            <v>Pemel.Alat/Peralatan Kerja</v>
          </cell>
        </row>
        <row r="139">
          <cell r="A139" t="str">
            <v>81.22.19</v>
          </cell>
          <cell r="B139" t="str">
            <v>Pemel.Sarana Lainnya</v>
          </cell>
        </row>
        <row r="140">
          <cell r="A140" t="str">
            <v>81.23.01</v>
          </cell>
          <cell r="B140" t="str">
            <v>Pemel.Kend. &amp; Alat Angkut</v>
          </cell>
        </row>
        <row r="141">
          <cell r="A141" t="str">
            <v>81.23.02</v>
          </cell>
          <cell r="B141" t="str">
            <v>Pemel.Sewa Alat Berat</v>
          </cell>
        </row>
        <row r="142">
          <cell r="A142" t="str">
            <v>81.31.01</v>
          </cell>
          <cell r="B142" t="str">
            <v>Asuransi Pabrik</v>
          </cell>
        </row>
        <row r="143">
          <cell r="A143" t="str">
            <v>81.31.02</v>
          </cell>
          <cell r="B143" t="str">
            <v>Asuransi Kend.&amp; Alat Berat</v>
          </cell>
        </row>
        <row r="144">
          <cell r="A144" t="str">
            <v>81.31.03</v>
          </cell>
          <cell r="B144" t="str">
            <v>Asuransi Bangunan</v>
          </cell>
        </row>
        <row r="145">
          <cell r="A145" t="str">
            <v>81.31.04</v>
          </cell>
          <cell r="B145" t="str">
            <v>Asuransi Pers.Barang Jadi</v>
          </cell>
        </row>
        <row r="146">
          <cell r="A146" t="str">
            <v>81.31.05</v>
          </cell>
          <cell r="B146" t="str">
            <v>Asuransi Suku Cadang</v>
          </cell>
        </row>
        <row r="147">
          <cell r="A147" t="str">
            <v>81.31.06</v>
          </cell>
          <cell r="B147" t="str">
            <v>Asuransi Pengangkutan</v>
          </cell>
        </row>
        <row r="148">
          <cell r="A148" t="str">
            <v>81.31.07</v>
          </cell>
          <cell r="B148" t="str">
            <v>Asuransi Kecelakaan Kerja</v>
          </cell>
        </row>
        <row r="149">
          <cell r="A149" t="str">
            <v>81.32.01</v>
          </cell>
          <cell r="B149" t="str">
            <v>Pajak Penghasilan Karyawan</v>
          </cell>
        </row>
        <row r="150">
          <cell r="A150" t="str">
            <v>81.32.02</v>
          </cell>
          <cell r="B150" t="str">
            <v>Pajak Penghasilan Orang Asing</v>
          </cell>
        </row>
        <row r="151">
          <cell r="A151" t="str">
            <v>81.32.03</v>
          </cell>
          <cell r="B151" t="str">
            <v>Pajak Pembangunan</v>
          </cell>
        </row>
        <row r="152">
          <cell r="A152" t="str">
            <v>81.32.04</v>
          </cell>
          <cell r="B152" t="str">
            <v>Pajak Bumi &amp; Bangunan</v>
          </cell>
        </row>
        <row r="153">
          <cell r="A153" t="str">
            <v>81.32.05</v>
          </cell>
          <cell r="B153" t="str">
            <v>Ijin Mendirikan Bangunan</v>
          </cell>
        </row>
        <row r="154">
          <cell r="A154" t="str">
            <v>81.32.06</v>
          </cell>
          <cell r="B154" t="str">
            <v>Retribusi Air</v>
          </cell>
        </row>
        <row r="155">
          <cell r="A155" t="str">
            <v>81.32.07</v>
          </cell>
          <cell r="B155" t="str">
            <v>Retribusi Jalan</v>
          </cell>
        </row>
        <row r="156">
          <cell r="A156" t="str">
            <v>81.32.08</v>
          </cell>
          <cell r="B156" t="str">
            <v>Retribusi Penerangan Jalan</v>
          </cell>
        </row>
        <row r="157">
          <cell r="A157" t="str">
            <v>81.32.09</v>
          </cell>
          <cell r="B157" t="str">
            <v>Retribusi Kendaraan</v>
          </cell>
        </row>
        <row r="158">
          <cell r="A158" t="str">
            <v>81.32.10</v>
          </cell>
          <cell r="B158" t="str">
            <v>Pajak Alat Berat</v>
          </cell>
        </row>
        <row r="159">
          <cell r="A159" t="str">
            <v>81.32.11</v>
          </cell>
          <cell r="B159" t="str">
            <v>Bea Masuk</v>
          </cell>
        </row>
        <row r="160">
          <cell r="A160" t="str">
            <v>81.32.12</v>
          </cell>
          <cell r="B160" t="str">
            <v>Biaya PPN Masukan</v>
          </cell>
        </row>
        <row r="161">
          <cell r="A161" t="str">
            <v>81.32.13</v>
          </cell>
          <cell r="B161" t="str">
            <v>Biaya PPH Pasal 4(2)</v>
          </cell>
        </row>
        <row r="162">
          <cell r="A162" t="str">
            <v>81.32.19</v>
          </cell>
          <cell r="B162" t="str">
            <v>Pajak &amp; Retribusi Lainnya</v>
          </cell>
        </row>
        <row r="163">
          <cell r="A163" t="str">
            <v>81.41.01</v>
          </cell>
          <cell r="B163" t="str">
            <v>Jasa Litbang</v>
          </cell>
        </row>
        <row r="164">
          <cell r="A164" t="str">
            <v>81.41.02</v>
          </cell>
          <cell r="B164" t="str">
            <v>Jasa Akuntansi</v>
          </cell>
        </row>
        <row r="165">
          <cell r="A165" t="str">
            <v>81.41.03</v>
          </cell>
          <cell r="B165" t="str">
            <v>Jasa Komputerisasi</v>
          </cell>
        </row>
        <row r="166">
          <cell r="A166" t="str">
            <v>81.41.04</v>
          </cell>
          <cell r="B166" t="str">
            <v>Jasa Teknik</v>
          </cell>
        </row>
        <row r="167">
          <cell r="A167" t="str">
            <v>81.41.05</v>
          </cell>
          <cell r="B167" t="str">
            <v>Jasa Amdal</v>
          </cell>
        </row>
        <row r="168">
          <cell r="A168" t="str">
            <v>81.41.06</v>
          </cell>
          <cell r="B168" t="str">
            <v>Jasa Konsultasi &amp; Komputer</v>
          </cell>
        </row>
        <row r="169">
          <cell r="A169" t="str">
            <v>81.41.07</v>
          </cell>
          <cell r="B169" t="str">
            <v>Biaya Litbang</v>
          </cell>
        </row>
        <row r="170">
          <cell r="A170" t="str">
            <v>81.41.08</v>
          </cell>
          <cell r="B170" t="str">
            <v>Jasa Borongan Tenaga Kerja</v>
          </cell>
        </row>
        <row r="171">
          <cell r="A171" t="str">
            <v>81.51.01</v>
          </cell>
          <cell r="B171" t="str">
            <v>Alat Tulis Kantor</v>
          </cell>
        </row>
        <row r="172">
          <cell r="A172" t="str">
            <v>81.51.02</v>
          </cell>
          <cell r="B172" t="str">
            <v>Cetakan</v>
          </cell>
        </row>
        <row r="173">
          <cell r="A173" t="str">
            <v>81.51.03</v>
          </cell>
          <cell r="B173" t="str">
            <v>Komputer Supplies</v>
          </cell>
        </row>
        <row r="174">
          <cell r="A174" t="str">
            <v>81.51.04</v>
          </cell>
          <cell r="B174" t="str">
            <v>Foto Copy/Blue Print</v>
          </cell>
        </row>
        <row r="175">
          <cell r="A175" t="str">
            <v>81.51.05</v>
          </cell>
          <cell r="B175" t="str">
            <v>Biaya Pos &amp; Materai</v>
          </cell>
        </row>
        <row r="176">
          <cell r="A176" t="str">
            <v>81.51.06</v>
          </cell>
          <cell r="B176" t="str">
            <v>Koran &amp; Majalah Ilmiah</v>
          </cell>
        </row>
        <row r="177">
          <cell r="A177" t="str">
            <v>81.51.07</v>
          </cell>
          <cell r="B177" t="str">
            <v>Dokumentasi/Kehumasan</v>
          </cell>
        </row>
        <row r="178">
          <cell r="A178" t="str">
            <v>81.51.08</v>
          </cell>
          <cell r="B178" t="str">
            <v>Buku Perpustakaan</v>
          </cell>
        </row>
        <row r="179">
          <cell r="A179" t="str">
            <v>81.51.09</v>
          </cell>
          <cell r="B179" t="str">
            <v>Iuran Keanggotaan</v>
          </cell>
        </row>
        <row r="180">
          <cell r="A180" t="str">
            <v>81.51.10</v>
          </cell>
          <cell r="B180" t="str">
            <v>Biaya Peralatan Kantor</v>
          </cell>
        </row>
        <row r="181">
          <cell r="A181" t="str">
            <v>81.51.11</v>
          </cell>
          <cell r="B181" t="str">
            <v>Kerugian Piutang</v>
          </cell>
        </row>
        <row r="182">
          <cell r="A182" t="str">
            <v>81.52.01</v>
          </cell>
          <cell r="B182" t="str">
            <v>Provisi &amp; Administrasi</v>
          </cell>
        </row>
        <row r="183">
          <cell r="A183" t="str">
            <v>81.52.02</v>
          </cell>
          <cell r="B183" t="str">
            <v>Bunga/LC</v>
          </cell>
        </row>
        <row r="184">
          <cell r="A184" t="str">
            <v>81.52.03</v>
          </cell>
          <cell r="B184" t="str">
            <v>Biaya Bank Pencairan LC</v>
          </cell>
        </row>
        <row r="185">
          <cell r="A185" t="str">
            <v>81.52.04</v>
          </cell>
          <cell r="B185" t="str">
            <v>Biaya Disconto</v>
          </cell>
        </row>
        <row r="186">
          <cell r="A186" t="str">
            <v>81.52.09</v>
          </cell>
          <cell r="B186" t="str">
            <v>Biaya Komitmen Bank</v>
          </cell>
        </row>
        <row r="187">
          <cell r="A187" t="str">
            <v>81.53.01</v>
          </cell>
          <cell r="B187" t="str">
            <v>Telepone/Telex/Radio SSB</v>
          </cell>
        </row>
        <row r="188">
          <cell r="A188" t="str">
            <v>81.53.11</v>
          </cell>
          <cell r="B188" t="str">
            <v>Sewa Kantor/Gudang</v>
          </cell>
        </row>
        <row r="189">
          <cell r="A189" t="str">
            <v>81.53.12</v>
          </cell>
          <cell r="B189" t="str">
            <v>Sewa Rumah</v>
          </cell>
        </row>
        <row r="190">
          <cell r="A190" t="str">
            <v>81.53.13</v>
          </cell>
          <cell r="B190" t="str">
            <v>Sewa Pesawat Terbang</v>
          </cell>
        </row>
        <row r="191">
          <cell r="A191" t="str">
            <v>81.53.14</v>
          </cell>
          <cell r="B191" t="str">
            <v>Sewa Kapal/Tug Boat</v>
          </cell>
        </row>
        <row r="192">
          <cell r="A192" t="str">
            <v>81.53.15</v>
          </cell>
          <cell r="B192" t="str">
            <v>Sewa Kendaraan</v>
          </cell>
        </row>
        <row r="193">
          <cell r="A193" t="str">
            <v>81.53.16</v>
          </cell>
          <cell r="B193" t="str">
            <v>Sewa Komputer</v>
          </cell>
        </row>
        <row r="194">
          <cell r="A194" t="str">
            <v>81.53.17</v>
          </cell>
          <cell r="B194" t="str">
            <v>Sewa Peralatan Kantor</v>
          </cell>
        </row>
        <row r="195">
          <cell r="A195" t="str">
            <v>81.53.18</v>
          </cell>
          <cell r="B195" t="str">
            <v>Sewa Peralatan Lainnya</v>
          </cell>
        </row>
        <row r="196">
          <cell r="A196" t="str">
            <v>81.53.19</v>
          </cell>
          <cell r="B196" t="str">
            <v>Sewa Lahan (Tanah)</v>
          </cell>
        </row>
        <row r="197">
          <cell r="A197" t="str">
            <v>81.53.21</v>
          </cell>
          <cell r="B197" t="str">
            <v>Biaya Akomodasi</v>
          </cell>
        </row>
        <row r="198">
          <cell r="A198" t="str">
            <v>81.53.22</v>
          </cell>
          <cell r="B198" t="str">
            <v>Biaya Rapat Pertemuan</v>
          </cell>
        </row>
        <row r="199">
          <cell r="A199" t="str">
            <v>81.53.23</v>
          </cell>
          <cell r="B199" t="str">
            <v>Barang Keperluan RT</v>
          </cell>
        </row>
        <row r="200">
          <cell r="A200" t="str">
            <v>81.53.24</v>
          </cell>
          <cell r="B200" t="str">
            <v>Biaya Perayaan Hari Besar</v>
          </cell>
        </row>
        <row r="201">
          <cell r="A201" t="str">
            <v>81.53.25</v>
          </cell>
          <cell r="B201" t="str">
            <v>Biaya Peralatan &lt; 1 Juta</v>
          </cell>
        </row>
        <row r="202">
          <cell r="A202" t="str">
            <v>81.53.26</v>
          </cell>
          <cell r="B202" t="str">
            <v>Biaya Tamu</v>
          </cell>
        </row>
        <row r="203">
          <cell r="A203" t="str">
            <v>81.53.27</v>
          </cell>
          <cell r="B203" t="str">
            <v>Biaya Makan Minum</v>
          </cell>
        </row>
        <row r="204">
          <cell r="A204" t="str">
            <v>81.53.31</v>
          </cell>
          <cell r="B204" t="str">
            <v>Pembinanaan Wilayah</v>
          </cell>
        </row>
        <row r="205">
          <cell r="A205" t="str">
            <v>81.53.32</v>
          </cell>
          <cell r="B205" t="str">
            <v>Pembinaan Dinas</v>
          </cell>
        </row>
        <row r="206">
          <cell r="A206" t="str">
            <v>81.53.33</v>
          </cell>
          <cell r="B206" t="str">
            <v>Pegel &amp; Koperasi</v>
          </cell>
        </row>
        <row r="207">
          <cell r="A207" t="str">
            <v>81.53.34</v>
          </cell>
          <cell r="B207" t="str">
            <v>Honorarium</v>
          </cell>
        </row>
        <row r="208">
          <cell r="A208" t="str">
            <v>81.53.35</v>
          </cell>
          <cell r="B208" t="str">
            <v>Biaya Relasi Usaha</v>
          </cell>
        </row>
        <row r="209">
          <cell r="A209" t="str">
            <v>81.53.41</v>
          </cell>
          <cell r="B209" t="str">
            <v>Langganan Air Non Pabrik</v>
          </cell>
        </row>
        <row r="210">
          <cell r="A210" t="str">
            <v>81.53.42</v>
          </cell>
          <cell r="B210" t="str">
            <v>Langganan Listrik Non Pab.</v>
          </cell>
        </row>
        <row r="211">
          <cell r="A211" t="str">
            <v>81.53.51</v>
          </cell>
          <cell r="B211" t="str">
            <v>Pengurusan Perijinan</v>
          </cell>
        </row>
        <row r="212">
          <cell r="A212" t="str">
            <v>81.53.52</v>
          </cell>
          <cell r="B212" t="str">
            <v>Perjalanan Dinas D/N</v>
          </cell>
        </row>
        <row r="213">
          <cell r="A213" t="str">
            <v>81.53.53</v>
          </cell>
          <cell r="B213" t="str">
            <v>Perjalanan Dinas L/N</v>
          </cell>
        </row>
        <row r="214">
          <cell r="A214" t="str">
            <v>81.53.61</v>
          </cell>
          <cell r="B214" t="str">
            <v>Penerimaan Pegawai</v>
          </cell>
        </row>
        <row r="215">
          <cell r="A215" t="str">
            <v>81.53.62</v>
          </cell>
          <cell r="B215" t="str">
            <v>Pendidikan &amp; Latihan</v>
          </cell>
        </row>
        <row r="216">
          <cell r="A216" t="str">
            <v>81.53.63</v>
          </cell>
          <cell r="B216" t="str">
            <v>Perlengkapan Kerja</v>
          </cell>
        </row>
        <row r="217">
          <cell r="A217" t="str">
            <v>81.53.64</v>
          </cell>
          <cell r="B217" t="str">
            <v>Mutasi Karyawan</v>
          </cell>
        </row>
        <row r="218">
          <cell r="A218" t="str">
            <v>81.53.65</v>
          </cell>
          <cell r="B218" t="str">
            <v>Uang Santunan</v>
          </cell>
        </row>
        <row r="219">
          <cell r="A219" t="str">
            <v>81.53.67</v>
          </cell>
          <cell r="B219" t="str">
            <v>Kerja Praktek</v>
          </cell>
        </row>
        <row r="220">
          <cell r="A220" t="str">
            <v>81.53.68</v>
          </cell>
          <cell r="B220" t="str">
            <v>Biaya Keseh. &amp; Kesel.Kerja</v>
          </cell>
        </row>
        <row r="221">
          <cell r="A221" t="str">
            <v>81.53.71</v>
          </cell>
          <cell r="B221" t="str">
            <v>Bahan Bakar Kendaraan</v>
          </cell>
        </row>
        <row r="222">
          <cell r="A222" t="str">
            <v>81.53.72</v>
          </cell>
          <cell r="B222" t="str">
            <v>Bahan Bakar Alat Berat</v>
          </cell>
        </row>
        <row r="223">
          <cell r="A223" t="str">
            <v>81.53.73</v>
          </cell>
          <cell r="B223" t="str">
            <v>Ongkos Angkut</v>
          </cell>
        </row>
        <row r="224">
          <cell r="A224" t="str">
            <v>81.53.74</v>
          </cell>
          <cell r="B224" t="str">
            <v>Bongkar Muat Cargo</v>
          </cell>
        </row>
        <row r="225">
          <cell r="A225" t="str">
            <v>81.53.81</v>
          </cell>
          <cell r="B225" t="str">
            <v>Penyuluhan,Pameran,Promosi</v>
          </cell>
        </row>
        <row r="226">
          <cell r="A226" t="str">
            <v>81.61.01</v>
          </cell>
          <cell r="B226" t="str">
            <v>Biaya Survey Urea C DN</v>
          </cell>
        </row>
        <row r="227">
          <cell r="A227" t="str">
            <v>81.61.02</v>
          </cell>
          <cell r="B227" t="str">
            <v>Biaya Triming UREA C DN</v>
          </cell>
        </row>
        <row r="228">
          <cell r="A228" t="str">
            <v>81.61.03</v>
          </cell>
          <cell r="B228" t="str">
            <v>Biaya Pemuatan Urea C.DN</v>
          </cell>
        </row>
        <row r="229">
          <cell r="A229" t="str">
            <v>81.61.04</v>
          </cell>
          <cell r="B229" t="str">
            <v>Mooring/Unmooring Urea C DN</v>
          </cell>
        </row>
        <row r="230">
          <cell r="A230" t="str">
            <v>81.61.06</v>
          </cell>
          <cell r="B230" t="str">
            <v>By Survey Urea Crh Granul DN</v>
          </cell>
        </row>
        <row r="231">
          <cell r="A231" t="str">
            <v>81.61.07</v>
          </cell>
          <cell r="B231" t="str">
            <v>By Triming Urea Crh Granul DN</v>
          </cell>
        </row>
        <row r="232">
          <cell r="A232" t="str">
            <v>81.61.08</v>
          </cell>
          <cell r="B232" t="str">
            <v>By Pemuatan Urea Crh Granul DN</v>
          </cell>
        </row>
        <row r="233">
          <cell r="A233" t="str">
            <v>81.61.09</v>
          </cell>
          <cell r="B233" t="str">
            <v>Mooring/Unmooring Urea C G DN</v>
          </cell>
        </row>
        <row r="234">
          <cell r="A234" t="str">
            <v>81.61.11</v>
          </cell>
          <cell r="B234" t="str">
            <v>Biaya Survey Urea C LN</v>
          </cell>
        </row>
        <row r="235">
          <cell r="A235" t="str">
            <v>81.61.12</v>
          </cell>
          <cell r="B235" t="str">
            <v>Biaya Triming UREA C LN</v>
          </cell>
        </row>
        <row r="236">
          <cell r="A236" t="str">
            <v>81.61.13</v>
          </cell>
          <cell r="B236" t="str">
            <v>Biaya Pemuatan Urea C.LN</v>
          </cell>
        </row>
        <row r="237">
          <cell r="A237" t="str">
            <v>81.61.14</v>
          </cell>
          <cell r="B237" t="str">
            <v>Mooring/Unmooring Urea C LN</v>
          </cell>
        </row>
        <row r="238">
          <cell r="A238" t="str">
            <v>81.61.15</v>
          </cell>
          <cell r="B238" t="str">
            <v>B.Peng.Dok.Eksport Urea C</v>
          </cell>
        </row>
        <row r="239">
          <cell r="A239" t="str">
            <v>81.62.01</v>
          </cell>
          <cell r="B239" t="str">
            <v>Biaya Survey Urea K DN</v>
          </cell>
        </row>
        <row r="240">
          <cell r="A240" t="str">
            <v>81.62.02</v>
          </cell>
          <cell r="B240" t="str">
            <v>Biaya Pemuatan Urea Ktg DN</v>
          </cell>
        </row>
        <row r="241">
          <cell r="A241" t="str">
            <v>81.62.03</v>
          </cell>
          <cell r="B241" t="str">
            <v>Mooring/Unmooring Urea K DN</v>
          </cell>
        </row>
        <row r="242">
          <cell r="A242" t="str">
            <v>81.62.06</v>
          </cell>
          <cell r="B242" t="str">
            <v>Biaya Survey Urea Ktg Granul DN</v>
          </cell>
        </row>
        <row r="243">
          <cell r="A243" t="str">
            <v>81.62.07</v>
          </cell>
          <cell r="B243" t="str">
            <v>Biaya Pemuatan Urea Granul DN</v>
          </cell>
        </row>
        <row r="244">
          <cell r="A244" t="str">
            <v>81.62.08</v>
          </cell>
          <cell r="B244" t="str">
            <v>Mooring Unmooring Urea K G DN</v>
          </cell>
        </row>
        <row r="245">
          <cell r="A245" t="str">
            <v>81.62.11</v>
          </cell>
          <cell r="B245" t="str">
            <v>Biaya Survey Urea K LN</v>
          </cell>
        </row>
        <row r="246">
          <cell r="A246" t="str">
            <v>81.62.12</v>
          </cell>
          <cell r="B246" t="str">
            <v>Biaya Pemuatan Urea K LN</v>
          </cell>
        </row>
        <row r="247">
          <cell r="A247" t="str">
            <v>81.62.13</v>
          </cell>
          <cell r="B247" t="str">
            <v>Mooring/Unmooring Urea K LN</v>
          </cell>
        </row>
        <row r="248">
          <cell r="A248" t="str">
            <v>81.62.14</v>
          </cell>
          <cell r="B248" t="str">
            <v>B.Peng.Dok.Eksport Urea Ktg</v>
          </cell>
        </row>
        <row r="249">
          <cell r="A249" t="str">
            <v>81.62.16</v>
          </cell>
          <cell r="B249" t="str">
            <v>B. Survey Urea Ktg Granul L/N</v>
          </cell>
        </row>
        <row r="250">
          <cell r="A250" t="str">
            <v>81.62.17</v>
          </cell>
          <cell r="B250" t="str">
            <v>B. Pemuatan Urea Ktg Granul L/N</v>
          </cell>
        </row>
        <row r="251">
          <cell r="A251" t="str">
            <v>81.62.18</v>
          </cell>
          <cell r="B251" t="str">
            <v>Mooring Unmooring Urea K G L/N</v>
          </cell>
        </row>
        <row r="252">
          <cell r="A252" t="str">
            <v>81.62.19</v>
          </cell>
          <cell r="B252" t="str">
            <v>B.Peng.Dok.Eks Urea K G L/N</v>
          </cell>
        </row>
        <row r="253">
          <cell r="A253" t="str">
            <v>81.62.21</v>
          </cell>
          <cell r="B253" t="str">
            <v>Pallet</v>
          </cell>
        </row>
        <row r="254">
          <cell r="A254" t="str">
            <v>81.71.01</v>
          </cell>
          <cell r="B254" t="str">
            <v>Peny. Bang Kantor Pabrik</v>
          </cell>
        </row>
        <row r="255">
          <cell r="A255" t="str">
            <v>81.71.11</v>
          </cell>
          <cell r="B255" t="str">
            <v>Peny. Gudang Pabrik</v>
          </cell>
        </row>
        <row r="256">
          <cell r="A256" t="str">
            <v>81.71.21</v>
          </cell>
          <cell r="B256" t="str">
            <v>Peny.Sarana Pabrik</v>
          </cell>
        </row>
        <row r="257">
          <cell r="A257" t="str">
            <v>81.72.01</v>
          </cell>
          <cell r="B257" t="str">
            <v>Peny.Bang.Kantor Umum</v>
          </cell>
        </row>
        <row r="258">
          <cell r="A258" t="str">
            <v>81.72.11</v>
          </cell>
          <cell r="B258" t="str">
            <v>Peny.Perumahan</v>
          </cell>
        </row>
        <row r="259">
          <cell r="A259" t="str">
            <v>81.72.21</v>
          </cell>
          <cell r="B259" t="str">
            <v>Peny.Gudang Umum</v>
          </cell>
        </row>
        <row r="260">
          <cell r="A260" t="str">
            <v>81.72.31</v>
          </cell>
          <cell r="B260" t="str">
            <v>Peny.Sarana Umum</v>
          </cell>
        </row>
        <row r="261">
          <cell r="A261" t="str">
            <v>81.73.01</v>
          </cell>
          <cell r="B261" t="str">
            <v>Peny.Pabrik Amoniak</v>
          </cell>
        </row>
        <row r="262">
          <cell r="A262" t="str">
            <v>81.73.02</v>
          </cell>
          <cell r="B262" t="str">
            <v xml:space="preserve">Peny.Pabrik Urea </v>
          </cell>
        </row>
        <row r="263">
          <cell r="A263" t="str">
            <v>81.73.03</v>
          </cell>
          <cell r="B263" t="str">
            <v>Peny.Pabrik Utility</v>
          </cell>
        </row>
        <row r="264">
          <cell r="A264" t="str">
            <v>81.73.04</v>
          </cell>
          <cell r="B264" t="str">
            <v>Peny.Unit Pengantongan</v>
          </cell>
        </row>
        <row r="265">
          <cell r="A265" t="str">
            <v>81.73.11</v>
          </cell>
          <cell r="B265" t="str">
            <v>Peny.Alat-Alat Pabrik</v>
          </cell>
        </row>
        <row r="266">
          <cell r="A266" t="str">
            <v>81.73.21</v>
          </cell>
          <cell r="B266" t="str">
            <v>Peny.Alat Bengkel Kerja</v>
          </cell>
        </row>
        <row r="267">
          <cell r="A267" t="str">
            <v>81.73.31</v>
          </cell>
          <cell r="B267" t="str">
            <v>Biaya Penyusutan Katalis</v>
          </cell>
        </row>
        <row r="268">
          <cell r="A268" t="str">
            <v>81.74.01</v>
          </cell>
          <cell r="B268" t="str">
            <v>Peny.Peralatan</v>
          </cell>
        </row>
        <row r="269">
          <cell r="A269" t="str">
            <v>81.74.11</v>
          </cell>
          <cell r="B269" t="str">
            <v>Peny.Kendaraan</v>
          </cell>
        </row>
        <row r="270">
          <cell r="A270" t="str">
            <v>81.75.01</v>
          </cell>
          <cell r="B270" t="str">
            <v>Peny.Peralatan Kantor</v>
          </cell>
        </row>
        <row r="271">
          <cell r="A271" t="str">
            <v>81.75.11</v>
          </cell>
          <cell r="B271" t="str">
            <v>Peny.Furniture</v>
          </cell>
        </row>
        <row r="272">
          <cell r="A272" t="str">
            <v>81.75.21</v>
          </cell>
          <cell r="B272" t="str">
            <v>Peny.Peralatan Lainnya</v>
          </cell>
        </row>
        <row r="273">
          <cell r="A273" t="str">
            <v>81.75.31</v>
          </cell>
          <cell r="B273" t="str">
            <v>Peny.Persed.SCP Pabrik</v>
          </cell>
        </row>
        <row r="274">
          <cell r="A274" t="str">
            <v>81.75.32</v>
          </cell>
          <cell r="B274" t="str">
            <v>By. Kerugian Persed. Rusak</v>
          </cell>
        </row>
        <row r="275">
          <cell r="A275" t="str">
            <v>81.77.01</v>
          </cell>
          <cell r="B275" t="str">
            <v>Amortisasi Biaya Pendirian</v>
          </cell>
        </row>
        <row r="276">
          <cell r="A276" t="str">
            <v>81.77.11</v>
          </cell>
          <cell r="B276" t="str">
            <v>Amor.Biaya Pra-Operasi</v>
          </cell>
        </row>
        <row r="277">
          <cell r="A277" t="str">
            <v>81.77.21</v>
          </cell>
          <cell r="B277" t="str">
            <v>Amor.Biaya Trial Operasi</v>
          </cell>
        </row>
        <row r="278">
          <cell r="A278" t="str">
            <v>81.77.31</v>
          </cell>
          <cell r="B278" t="str">
            <v>Amor.Biaya Bunga MS Kons</v>
          </cell>
        </row>
        <row r="279">
          <cell r="A279" t="str">
            <v>81.77.41</v>
          </cell>
          <cell r="B279" t="str">
            <v>Amor.B. Perbaikan Tahunan</v>
          </cell>
        </row>
        <row r="280">
          <cell r="A280" t="str">
            <v>81.77.51</v>
          </cell>
          <cell r="B280" t="str">
            <v>Amor.Biaya Katalis</v>
          </cell>
        </row>
        <row r="281">
          <cell r="A281" t="str">
            <v>81.77.61</v>
          </cell>
          <cell r="B281" t="str">
            <v>Amor.B. Hak Guna Bangunan</v>
          </cell>
        </row>
        <row r="282">
          <cell r="A282" t="str">
            <v>81.77.62</v>
          </cell>
          <cell r="B282" t="str">
            <v>Amor.B.Komitmen Bank</v>
          </cell>
        </row>
        <row r="283">
          <cell r="A283" t="str">
            <v>81.77.63</v>
          </cell>
          <cell r="B283" t="str">
            <v>Amor.B.Litbang Yg Ditangh.</v>
          </cell>
        </row>
        <row r="284">
          <cell r="A284" t="str">
            <v>81.81.01</v>
          </cell>
          <cell r="B284" t="str">
            <v>Biaya Bunga Kredit Investasi</v>
          </cell>
        </row>
        <row r="285">
          <cell r="A285" t="str">
            <v>81.81.02</v>
          </cell>
          <cell r="B285" t="str">
            <v>B. Bunga Kredit Mod. Kerja</v>
          </cell>
        </row>
        <row r="286">
          <cell r="A286" t="str">
            <v>81.81.03</v>
          </cell>
          <cell r="B286" t="str">
            <v>B.Bunga Kredit Export</v>
          </cell>
        </row>
        <row r="287">
          <cell r="A287" t="str">
            <v>81.81.04</v>
          </cell>
          <cell r="B287" t="str">
            <v>B.Bunga Kredit Subsidi</v>
          </cell>
        </row>
        <row r="288">
          <cell r="A288" t="str">
            <v>81.81.05</v>
          </cell>
          <cell r="B288" t="str">
            <v>B.Bunga Kredit Exim Bank</v>
          </cell>
        </row>
        <row r="289">
          <cell r="A289" t="str">
            <v>81.81.06</v>
          </cell>
          <cell r="B289" t="str">
            <v>B.Bunga Kredit IBRD</v>
          </cell>
        </row>
        <row r="290">
          <cell r="A290" t="str">
            <v>81.81.09</v>
          </cell>
          <cell r="B290" t="str">
            <v>Biaya Bunga Lainnya</v>
          </cell>
        </row>
        <row r="291">
          <cell r="A291" t="str">
            <v>81.82.01</v>
          </cell>
          <cell r="B291" t="str">
            <v>Biaya Bunga RDI</v>
          </cell>
        </row>
        <row r="292">
          <cell r="A292" t="str">
            <v>81.91.01</v>
          </cell>
          <cell r="B292" t="str">
            <v>Biaya Kantong</v>
          </cell>
        </row>
        <row r="293">
          <cell r="A293" t="str">
            <v>81.91.02</v>
          </cell>
          <cell r="B293" t="str">
            <v>Biaya Kemas</v>
          </cell>
        </row>
        <row r="294">
          <cell r="A294" t="str">
            <v>81.91.03</v>
          </cell>
          <cell r="B294" t="str">
            <v>Biaya Pengantongan</v>
          </cell>
        </row>
        <row r="295">
          <cell r="A295" t="str">
            <v>82.11.01</v>
          </cell>
          <cell r="B295" t="str">
            <v>Biaya Survey Amoniak DN</v>
          </cell>
        </row>
        <row r="296">
          <cell r="A296" t="str">
            <v>82.11.02</v>
          </cell>
          <cell r="B296" t="str">
            <v>Mooring/Unmooring NH3 DN</v>
          </cell>
        </row>
        <row r="297">
          <cell r="A297" t="str">
            <v>82.11.03</v>
          </cell>
          <cell r="B297" t="str">
            <v>Biaya Pemuatan NH3 DN</v>
          </cell>
        </row>
        <row r="298">
          <cell r="A298" t="str">
            <v>82.11.04</v>
          </cell>
          <cell r="B298" t="str">
            <v>Biaya Agen Penj.NH3 DN</v>
          </cell>
        </row>
        <row r="299">
          <cell r="A299" t="str">
            <v>82.11.05</v>
          </cell>
          <cell r="B299" t="str">
            <v>Biaya Pengapalan DN</v>
          </cell>
        </row>
        <row r="300">
          <cell r="A300" t="str">
            <v>82.11.11</v>
          </cell>
          <cell r="B300" t="str">
            <v>Biaya Survey Amoniak LN</v>
          </cell>
        </row>
        <row r="301">
          <cell r="A301" t="str">
            <v>82.11.12</v>
          </cell>
          <cell r="B301" t="str">
            <v>Mooring/Unmooring NH3 LN</v>
          </cell>
        </row>
        <row r="302">
          <cell r="A302" t="str">
            <v>82.11.13</v>
          </cell>
          <cell r="B302" t="str">
            <v>Biaya Pemuatan NH3 LN</v>
          </cell>
        </row>
        <row r="303">
          <cell r="A303" t="str">
            <v>82.11.14</v>
          </cell>
          <cell r="B303" t="str">
            <v>Biaya Agen Penj.NH3 LN</v>
          </cell>
        </row>
        <row r="304">
          <cell r="A304" t="str">
            <v>82.11.15</v>
          </cell>
          <cell r="B304" t="str">
            <v>Biaya Pengapalan LN</v>
          </cell>
        </row>
        <row r="305">
          <cell r="A305" t="str">
            <v>82.11.16</v>
          </cell>
          <cell r="B305" t="str">
            <v>B.Peng.Dok.Eksport NH3</v>
          </cell>
        </row>
        <row r="306">
          <cell r="A306" t="str">
            <v>82.12.01</v>
          </cell>
          <cell r="B306" t="str">
            <v>Biaya Penj.Brg Dagangan NH3</v>
          </cell>
        </row>
        <row r="307">
          <cell r="A307" t="str">
            <v>82.12.02</v>
          </cell>
          <cell r="B307" t="str">
            <v>Biaya Penj.Brg Dag.Urea C</v>
          </cell>
        </row>
        <row r="308">
          <cell r="A308" t="str">
            <v>82.12.03</v>
          </cell>
          <cell r="B308" t="str">
            <v>Biaya Penj.Brg Dag.Urea K</v>
          </cell>
        </row>
        <row r="309">
          <cell r="A309" t="str">
            <v>82.13.02</v>
          </cell>
          <cell r="B309" t="str">
            <v>B.Penj.Swap Urea Curah</v>
          </cell>
        </row>
        <row r="310">
          <cell r="A310" t="str">
            <v>82.13.03</v>
          </cell>
          <cell r="B310" t="str">
            <v>B.Penj.Swap Urea Kantong</v>
          </cell>
        </row>
        <row r="311">
          <cell r="A311" t="str">
            <v>82.14.01</v>
          </cell>
          <cell r="B311" t="str">
            <v>Biaya Overhead Penjualan</v>
          </cell>
        </row>
        <row r="312">
          <cell r="A312" t="str">
            <v>83.11.02</v>
          </cell>
          <cell r="B312" t="str">
            <v>Kor.Persd.Bhn.&amp; Sk Cadang</v>
          </cell>
        </row>
        <row r="313">
          <cell r="A313" t="str">
            <v>83.11.03</v>
          </cell>
          <cell r="B313" t="str">
            <v>Beda Kurs</v>
          </cell>
        </row>
        <row r="314">
          <cell r="A314" t="str">
            <v>83.11.04</v>
          </cell>
          <cell r="B314" t="str">
            <v>Koreksi Hasil STK</v>
          </cell>
        </row>
        <row r="315">
          <cell r="A315" t="str">
            <v>83.11.05</v>
          </cell>
          <cell r="B315" t="str">
            <v>Pengh.Persd.Obsolete</v>
          </cell>
        </row>
        <row r="316">
          <cell r="A316" t="str">
            <v>83.11.06</v>
          </cell>
          <cell r="B316" t="str">
            <v>Pengh.Penjualan Aktiva</v>
          </cell>
        </row>
        <row r="317">
          <cell r="A317" t="str">
            <v>83.11.07</v>
          </cell>
          <cell r="B317" t="str">
            <v>Pel.Piut.yang Dicadangkan</v>
          </cell>
        </row>
        <row r="318">
          <cell r="A318" t="str">
            <v>83.11.08</v>
          </cell>
          <cell r="B318" t="str">
            <v>Selisih Klaim Asuransi</v>
          </cell>
        </row>
        <row r="319">
          <cell r="A319" t="str">
            <v>83.11.09</v>
          </cell>
          <cell r="B319" t="str">
            <v>Koreksi OSDM Material</v>
          </cell>
        </row>
        <row r="320">
          <cell r="A320" t="str">
            <v>83.11.19</v>
          </cell>
          <cell r="B320" t="str">
            <v>Beban Lainnya</v>
          </cell>
        </row>
        <row r="321">
          <cell r="A321" t="str">
            <v>83.11.21</v>
          </cell>
          <cell r="B321" t="str">
            <v>Biaya Royalty Urea Ktg Export</v>
          </cell>
        </row>
        <row r="322">
          <cell r="A322" t="str">
            <v>84.11.01</v>
          </cell>
          <cell r="B322" t="str">
            <v>Kerugian/Pend.Luar Biasa</v>
          </cell>
        </row>
        <row r="323">
          <cell r="A323" t="str">
            <v>89.11.01</v>
          </cell>
          <cell r="B323" t="str">
            <v>Semen</v>
          </cell>
        </row>
        <row r="324">
          <cell r="A324" t="str">
            <v>89.11.02</v>
          </cell>
          <cell r="B324" t="str">
            <v>Pasir</v>
          </cell>
        </row>
        <row r="325">
          <cell r="A325" t="str">
            <v>89.11.03</v>
          </cell>
          <cell r="B325" t="str">
            <v>Koral</v>
          </cell>
        </row>
        <row r="326">
          <cell r="A326" t="str">
            <v>89.11.04</v>
          </cell>
          <cell r="B326" t="str">
            <v>Besi Beton</v>
          </cell>
        </row>
        <row r="327">
          <cell r="A327" t="str">
            <v>89.11.05</v>
          </cell>
          <cell r="B327" t="str">
            <v>Batako</v>
          </cell>
        </row>
        <row r="328">
          <cell r="A328" t="str">
            <v>89.11.06</v>
          </cell>
          <cell r="B328" t="str">
            <v>Pipa</v>
          </cell>
        </row>
        <row r="329">
          <cell r="A329" t="str">
            <v>89.11.07</v>
          </cell>
          <cell r="B329" t="str">
            <v>Ubin/Vinil/Tegel</v>
          </cell>
        </row>
        <row r="330">
          <cell r="A330" t="str">
            <v>89.11.08</v>
          </cell>
          <cell r="B330" t="str">
            <v>Kayu/Plywood</v>
          </cell>
        </row>
        <row r="331">
          <cell r="A331" t="str">
            <v>89.11.09</v>
          </cell>
          <cell r="B331" t="str">
            <v>Cat</v>
          </cell>
        </row>
        <row r="332">
          <cell r="A332" t="str">
            <v>89.11.10</v>
          </cell>
          <cell r="B332" t="str">
            <v>Tiang Pancang</v>
          </cell>
        </row>
      </sheetData>
      <sheetData sheetId="3" refreshError="1">
        <row r="2">
          <cell r="A2" t="str">
            <v>81.01.01</v>
          </cell>
          <cell r="B2" t="str">
            <v>GAS BUMI</v>
          </cell>
          <cell r="C2">
            <v>4006175410</v>
          </cell>
        </row>
        <row r="3">
          <cell r="A3" t="str">
            <v>81.01.04</v>
          </cell>
          <cell r="B3" t="str">
            <v>STEAM</v>
          </cell>
          <cell r="C3">
            <v>18081453</v>
          </cell>
        </row>
        <row r="4">
          <cell r="A4" t="str">
            <v>81.01.05</v>
          </cell>
          <cell r="B4" t="str">
            <v>LISTRIK</v>
          </cell>
          <cell r="C4">
            <v>91488183</v>
          </cell>
        </row>
        <row r="5">
          <cell r="A5" t="str">
            <v>81.01.08</v>
          </cell>
          <cell r="B5" t="str">
            <v>DESAL</v>
          </cell>
          <cell r="C5">
            <v>23686416</v>
          </cell>
        </row>
        <row r="6">
          <cell r="A6" t="str">
            <v>81.01.11</v>
          </cell>
          <cell r="B6" t="str">
            <v>BAHAN KIMIA</v>
          </cell>
          <cell r="C6">
            <v>149675913</v>
          </cell>
        </row>
        <row r="7">
          <cell r="A7" t="str">
            <v>81.01.14</v>
          </cell>
          <cell r="B7" t="str">
            <v>MINYAK PELUMAS PABRIK</v>
          </cell>
          <cell r="C7">
            <v>4569197</v>
          </cell>
        </row>
        <row r="8">
          <cell r="A8" t="str">
            <v>81.11.01</v>
          </cell>
          <cell r="B8" t="str">
            <v>GAJI DIREKSI DAN DEKOM</v>
          </cell>
          <cell r="C8">
            <v>1921831</v>
          </cell>
        </row>
        <row r="9">
          <cell r="A9" t="str">
            <v>81.11.02</v>
          </cell>
          <cell r="B9" t="str">
            <v>GAJI POKOK</v>
          </cell>
          <cell r="C9">
            <v>58612235</v>
          </cell>
        </row>
        <row r="10">
          <cell r="A10" t="str">
            <v>81.11.03</v>
          </cell>
          <cell r="B10" t="str">
            <v>TUNJANGAN KELUARGA</v>
          </cell>
          <cell r="C10">
            <v>12049392</v>
          </cell>
        </row>
        <row r="11">
          <cell r="A11" t="str">
            <v>81.11.04</v>
          </cell>
          <cell r="B11" t="str">
            <v>TUNJANGAN SHIFT</v>
          </cell>
          <cell r="C11">
            <v>6452697</v>
          </cell>
        </row>
        <row r="12">
          <cell r="A12" t="str">
            <v>81.11.05</v>
          </cell>
          <cell r="B12" t="str">
            <v>TUNJANGAN KEMAHALAN UMUM</v>
          </cell>
          <cell r="C12">
            <v>90806572</v>
          </cell>
        </row>
        <row r="13">
          <cell r="A13" t="str">
            <v>81.11.06</v>
          </cell>
          <cell r="B13" t="str">
            <v>TUNJANGAN PERUMAHAN</v>
          </cell>
          <cell r="C13">
            <v>19372624</v>
          </cell>
        </row>
        <row r="14">
          <cell r="A14" t="str">
            <v>81.11.07</v>
          </cell>
          <cell r="B14" t="str">
            <v>TUNJANGAN JABATAN</v>
          </cell>
          <cell r="C14">
            <v>6680298</v>
          </cell>
        </row>
        <row r="15">
          <cell r="A15" t="str">
            <v>81.11.08</v>
          </cell>
          <cell r="B15" t="str">
            <v>TUNJANGAN STRATA</v>
          </cell>
          <cell r="C15">
            <v>5857211</v>
          </cell>
        </row>
        <row r="16">
          <cell r="A16" t="str">
            <v>81.11.09</v>
          </cell>
          <cell r="B16" t="str">
            <v>TUNJ. CALL OUT MANAGEMENT</v>
          </cell>
          <cell r="C16">
            <v>3552676</v>
          </cell>
        </row>
        <row r="17">
          <cell r="A17" t="str">
            <v>81.11.10</v>
          </cell>
          <cell r="B17" t="str">
            <v>TUNJ. LEMBUR (PELAKSANA)</v>
          </cell>
          <cell r="C17">
            <v>9687357</v>
          </cell>
        </row>
        <row r="18">
          <cell r="A18" t="str">
            <v>81.11.12</v>
          </cell>
          <cell r="B18" t="str">
            <v>KOREKSI GAJI</v>
          </cell>
          <cell r="C18">
            <v>114158</v>
          </cell>
        </row>
        <row r="19">
          <cell r="A19" t="str">
            <v>81.12.01</v>
          </cell>
          <cell r="B19" t="str">
            <v>BANTUAN PERJALANAN CUTI</v>
          </cell>
          <cell r="C19">
            <v>19588340</v>
          </cell>
        </row>
        <row r="20">
          <cell r="A20" t="str">
            <v>81.12.02</v>
          </cell>
          <cell r="B20" t="str">
            <v>REKREASI DAN OLAH RAGA</v>
          </cell>
          <cell r="C20">
            <v>3045321</v>
          </cell>
        </row>
        <row r="21">
          <cell r="A21" t="str">
            <v>81.12.03</v>
          </cell>
          <cell r="B21" t="str">
            <v>PENGOBATAN DAN KESEHATAN</v>
          </cell>
          <cell r="C21">
            <v>31004381</v>
          </cell>
        </row>
        <row r="22">
          <cell r="A22" t="str">
            <v>81.12.04</v>
          </cell>
          <cell r="B22" t="str">
            <v>IURAN PENSIUN</v>
          </cell>
          <cell r="C22">
            <v>15094968</v>
          </cell>
        </row>
        <row r="23">
          <cell r="A23" t="str">
            <v>81.12.05</v>
          </cell>
          <cell r="B23" t="str">
            <v>IURAN TABUNGAN HARI TUA</v>
          </cell>
          <cell r="C23">
            <v>5253206</v>
          </cell>
        </row>
        <row r="24">
          <cell r="A24" t="str">
            <v>81.12.08</v>
          </cell>
          <cell r="B24" t="str">
            <v>ASURANSI KARYAWAN</v>
          </cell>
          <cell r="C24">
            <v>7957957</v>
          </cell>
        </row>
        <row r="25">
          <cell r="A25" t="str">
            <v>81.12.09</v>
          </cell>
          <cell r="B25" t="str">
            <v>TUNJANGAN MAKAN DAN MINUM</v>
          </cell>
          <cell r="C25">
            <v>6053111</v>
          </cell>
        </row>
        <row r="26">
          <cell r="A26" t="str">
            <v>81.12.11</v>
          </cell>
          <cell r="B26" t="str">
            <v>TUNJANGAN TRANSPOR</v>
          </cell>
          <cell r="C26">
            <v>16272715</v>
          </cell>
        </row>
        <row r="27">
          <cell r="A27" t="str">
            <v>81.12.12</v>
          </cell>
          <cell r="B27" t="str">
            <v>TUNJ. KESEHATAN HARI TUA</v>
          </cell>
          <cell r="C27">
            <v>2507400</v>
          </cell>
        </row>
        <row r="28">
          <cell r="A28" t="str">
            <v>81.12.13</v>
          </cell>
          <cell r="B28" t="str">
            <v>TUNJ.PRNGSNG PROD &amp; PENJ.</v>
          </cell>
          <cell r="C28">
            <v>162376</v>
          </cell>
        </row>
        <row r="29">
          <cell r="A29" t="str">
            <v>81.12.17</v>
          </cell>
          <cell r="B29" t="str">
            <v>TUNJANGAN PPH PASAL 21</v>
          </cell>
          <cell r="C29">
            <v>16750523</v>
          </cell>
        </row>
        <row r="30">
          <cell r="A30" t="str">
            <v>81.12.18</v>
          </cell>
          <cell r="B30" t="str">
            <v>JASA OPERASI</v>
          </cell>
          <cell r="C30">
            <v>154150424</v>
          </cell>
        </row>
        <row r="31">
          <cell r="A31" t="str">
            <v>81.21.01</v>
          </cell>
          <cell r="B31" t="str">
            <v>SUKU CADANG PABRIK</v>
          </cell>
          <cell r="C31">
            <v>76941736</v>
          </cell>
        </row>
        <row r="32">
          <cell r="A32" t="str">
            <v>81.21.02</v>
          </cell>
          <cell r="B32" t="str">
            <v>SUKU CAD BHN PEMBANTU PBR</v>
          </cell>
          <cell r="C32">
            <v>75875551</v>
          </cell>
        </row>
        <row r="33">
          <cell r="A33" t="str">
            <v>81.21.03</v>
          </cell>
          <cell r="B33" t="str">
            <v>JASA PERBAIKAN PABRIK</v>
          </cell>
          <cell r="C33">
            <v>3232697</v>
          </cell>
        </row>
        <row r="34">
          <cell r="A34" t="str">
            <v>81.21.04</v>
          </cell>
          <cell r="B34" t="str">
            <v>BEA.PEMELIHARAAN TAHUNAN</v>
          </cell>
          <cell r="C34">
            <v>3018891</v>
          </cell>
        </row>
        <row r="35">
          <cell r="A35" t="str">
            <v>81.22.03</v>
          </cell>
          <cell r="B35" t="str">
            <v>PEMEL KANTOR DAN GUDANG</v>
          </cell>
          <cell r="C35">
            <v>7271273</v>
          </cell>
        </row>
        <row r="36">
          <cell r="A36" t="str">
            <v>81.22.07</v>
          </cell>
          <cell r="B36" t="str">
            <v>PEMEL PERALATAN RUMAH</v>
          </cell>
          <cell r="C36">
            <v>40724</v>
          </cell>
        </row>
        <row r="37">
          <cell r="A37" t="str">
            <v>81.22.08</v>
          </cell>
          <cell r="B37" t="str">
            <v>PEMELIHARAAN KOMPUTER</v>
          </cell>
          <cell r="C37">
            <v>152364</v>
          </cell>
        </row>
        <row r="38">
          <cell r="A38" t="str">
            <v>81.22.10</v>
          </cell>
          <cell r="B38" t="str">
            <v>PEMEL ALAT KOMUNIKASI</v>
          </cell>
          <cell r="C38">
            <v>467228</v>
          </cell>
        </row>
        <row r="39">
          <cell r="A39" t="str">
            <v>81.22.11</v>
          </cell>
          <cell r="B39" t="str">
            <v>PEMEL ALAT/PERLENGK KERJA</v>
          </cell>
          <cell r="C39">
            <v>6358243</v>
          </cell>
        </row>
        <row r="40">
          <cell r="A40" t="str">
            <v>81.22.19</v>
          </cell>
          <cell r="B40" t="str">
            <v>PEMEL SARANA LAINNYA</v>
          </cell>
          <cell r="C40">
            <v>49495</v>
          </cell>
        </row>
        <row r="41">
          <cell r="A41" t="str">
            <v>81.23.01</v>
          </cell>
          <cell r="B41" t="str">
            <v>PEMEL KEND &amp; ALAT ANGKUT</v>
          </cell>
          <cell r="C41">
            <v>28100</v>
          </cell>
        </row>
        <row r="42">
          <cell r="A42" t="str">
            <v>81.23.02</v>
          </cell>
          <cell r="B42" t="str">
            <v>PEMEL / SEWA ALAT BERAT</v>
          </cell>
          <cell r="C42">
            <v>4045173</v>
          </cell>
        </row>
        <row r="43">
          <cell r="A43" t="str">
            <v>81.31.01</v>
          </cell>
          <cell r="B43" t="str">
            <v>ASURANSI PABRIK</v>
          </cell>
          <cell r="C43">
            <v>90232927</v>
          </cell>
        </row>
        <row r="44">
          <cell r="A44" t="str">
            <v>81.32.01</v>
          </cell>
          <cell r="B44" t="str">
            <v>PPH KARYAWAN</v>
          </cell>
          <cell r="C44">
            <v>1618429</v>
          </cell>
        </row>
        <row r="45">
          <cell r="A45" t="str">
            <v>81.41.05</v>
          </cell>
          <cell r="B45" t="str">
            <v>JASA AMDAL</v>
          </cell>
          <cell r="C45">
            <v>1217341</v>
          </cell>
        </row>
        <row r="46">
          <cell r="A46" t="str">
            <v>81.41.06</v>
          </cell>
          <cell r="B46" t="str">
            <v>JASA KONSULTASI &amp; ADVISOR</v>
          </cell>
          <cell r="C46">
            <v>2474</v>
          </cell>
        </row>
        <row r="47">
          <cell r="A47" t="str">
            <v>81.41.08</v>
          </cell>
          <cell r="B47" t="str">
            <v>JASA BORONGAN TNG.KERJA</v>
          </cell>
          <cell r="C47">
            <v>20487647</v>
          </cell>
        </row>
        <row r="48">
          <cell r="A48" t="str">
            <v>81.51.01</v>
          </cell>
          <cell r="B48" t="str">
            <v>ALAT-ALAT TULIS KANTOR</v>
          </cell>
          <cell r="C48">
            <v>3356849</v>
          </cell>
        </row>
        <row r="49">
          <cell r="A49" t="str">
            <v>81.51.02</v>
          </cell>
          <cell r="B49" t="str">
            <v>CETAKAN</v>
          </cell>
          <cell r="C49">
            <v>1555835</v>
          </cell>
        </row>
        <row r="50">
          <cell r="A50" t="str">
            <v>81.51.03</v>
          </cell>
          <cell r="B50" t="str">
            <v>COMPUTER SUPPLIES</v>
          </cell>
          <cell r="C50">
            <v>582532</v>
          </cell>
        </row>
        <row r="51">
          <cell r="A51" t="str">
            <v>81.51.06</v>
          </cell>
          <cell r="B51" t="str">
            <v>LANGGANAN KORAN</v>
          </cell>
          <cell r="C51">
            <v>6127</v>
          </cell>
        </row>
        <row r="52">
          <cell r="A52" t="str">
            <v>81.53.01</v>
          </cell>
          <cell r="B52" t="str">
            <v>TELEPONE/TELEKS/RADIO SSB</v>
          </cell>
          <cell r="C52">
            <v>834602</v>
          </cell>
        </row>
        <row r="53">
          <cell r="A53" t="str">
            <v>81.53.15</v>
          </cell>
          <cell r="B53" t="str">
            <v>SEWA KENDARAAN</v>
          </cell>
          <cell r="C53">
            <v>20156394</v>
          </cell>
        </row>
        <row r="54">
          <cell r="A54" t="str">
            <v>81.53.16</v>
          </cell>
          <cell r="B54" t="str">
            <v>SEWA KOMPUTER</v>
          </cell>
          <cell r="C54">
            <v>1136568</v>
          </cell>
        </row>
        <row r="55">
          <cell r="A55" t="str">
            <v>81.53.18</v>
          </cell>
          <cell r="B55" t="str">
            <v>SEWA PERALATAN LAINNYA</v>
          </cell>
          <cell r="C55">
            <v>3433989</v>
          </cell>
        </row>
        <row r="56">
          <cell r="A56" t="str">
            <v>81.53.21</v>
          </cell>
          <cell r="B56" t="str">
            <v>BIAYA AKOMODASI</v>
          </cell>
          <cell r="C56">
            <v>4391836</v>
          </cell>
        </row>
        <row r="57">
          <cell r="A57" t="str">
            <v>81.53.22</v>
          </cell>
          <cell r="B57" t="str">
            <v>BIAYA RAPAT/PERTEMUAN</v>
          </cell>
          <cell r="C57">
            <v>74356</v>
          </cell>
        </row>
        <row r="58">
          <cell r="A58" t="str">
            <v>81.53.23</v>
          </cell>
          <cell r="B58" t="str">
            <v>BARANG KEPERLUAN RT/WISMA</v>
          </cell>
          <cell r="C58">
            <v>1659373</v>
          </cell>
        </row>
        <row r="59">
          <cell r="A59" t="str">
            <v>81.53.25</v>
          </cell>
          <cell r="B59" t="str">
            <v>BIAYA PERALATAN &lt; 1000000</v>
          </cell>
          <cell r="C59">
            <v>405926</v>
          </cell>
        </row>
        <row r="60">
          <cell r="A60" t="str">
            <v>81.53.27</v>
          </cell>
          <cell r="B60" t="str">
            <v>BIAYA MAKAN MINUM</v>
          </cell>
          <cell r="C60">
            <v>4450016</v>
          </cell>
        </row>
        <row r="61">
          <cell r="A61" t="str">
            <v>81.53.31</v>
          </cell>
          <cell r="B61" t="str">
            <v>PEMBINAAN WILAYAH</v>
          </cell>
          <cell r="C61">
            <v>369649</v>
          </cell>
        </row>
        <row r="62">
          <cell r="A62" t="str">
            <v>81.53.34</v>
          </cell>
          <cell r="B62" t="str">
            <v>H O N O R A R I U M</v>
          </cell>
          <cell r="C62">
            <v>494622</v>
          </cell>
        </row>
        <row r="63">
          <cell r="A63" t="str">
            <v>81.53.51</v>
          </cell>
          <cell r="B63" t="str">
            <v>PENGURUSAN PERIJINAN</v>
          </cell>
          <cell r="C63">
            <v>2631391</v>
          </cell>
        </row>
        <row r="64">
          <cell r="A64" t="str">
            <v>81.53.52</v>
          </cell>
          <cell r="B64" t="str">
            <v>PERJALANAN DINAS DN</v>
          </cell>
          <cell r="C64">
            <v>14148477</v>
          </cell>
        </row>
        <row r="65">
          <cell r="A65" t="str">
            <v>81.53.53</v>
          </cell>
          <cell r="B65" t="str">
            <v>PERJALANAN DINAS LN</v>
          </cell>
          <cell r="C65">
            <v>70866</v>
          </cell>
        </row>
        <row r="66">
          <cell r="A66" t="str">
            <v>81.53.63</v>
          </cell>
          <cell r="B66" t="str">
            <v>PERLENGKAPAN KERJA</v>
          </cell>
          <cell r="C66">
            <v>34234</v>
          </cell>
        </row>
        <row r="67">
          <cell r="A67" t="str">
            <v>81.53.68</v>
          </cell>
          <cell r="B67" t="str">
            <v>BY KESEHAT &amp; KESELM KERJA</v>
          </cell>
          <cell r="C67">
            <v>26728736</v>
          </cell>
        </row>
        <row r="68">
          <cell r="A68" t="str">
            <v>81.53.71</v>
          </cell>
          <cell r="B68" t="str">
            <v>BAHAN BAKAR KENDARAAN</v>
          </cell>
          <cell r="C68">
            <v>4566646</v>
          </cell>
        </row>
        <row r="69">
          <cell r="A69" t="str">
            <v>81.53.72</v>
          </cell>
          <cell r="B69" t="str">
            <v>BAHAN BAKAR ALAT BERAT</v>
          </cell>
          <cell r="C69">
            <v>84763</v>
          </cell>
        </row>
        <row r="70">
          <cell r="A70" t="str">
            <v>81.53.74</v>
          </cell>
          <cell r="B70" t="str">
            <v>BONGKAR MUAT CARGO</v>
          </cell>
          <cell r="C70">
            <v>2894</v>
          </cell>
        </row>
        <row r="71">
          <cell r="A71" t="str">
            <v>81.71.01</v>
          </cell>
          <cell r="B71" t="str">
            <v>BY PENY BNGNN KTR PABRIK</v>
          </cell>
          <cell r="C71">
            <v>1450074</v>
          </cell>
        </row>
        <row r="72">
          <cell r="A72" t="str">
            <v>81.71.11</v>
          </cell>
          <cell r="B72" t="str">
            <v>BY PENY GUDANG PABRIK</v>
          </cell>
          <cell r="C72">
            <v>551798</v>
          </cell>
        </row>
        <row r="73">
          <cell r="A73" t="str">
            <v>81.71.21</v>
          </cell>
          <cell r="B73" t="str">
            <v>BY PENYUSUTAN SARANA PBRK</v>
          </cell>
          <cell r="C73">
            <v>11711062</v>
          </cell>
        </row>
        <row r="74">
          <cell r="A74" t="str">
            <v>81.73.01</v>
          </cell>
          <cell r="B74" t="str">
            <v>BIAYA PENY PABRIK AMONIAK</v>
          </cell>
          <cell r="C74">
            <v>134701549</v>
          </cell>
        </row>
        <row r="75">
          <cell r="A75" t="str">
            <v>81.73.02</v>
          </cell>
          <cell r="B75" t="str">
            <v>BIAYA PENY PABRIK UREA</v>
          </cell>
          <cell r="C75">
            <v>85028767</v>
          </cell>
        </row>
        <row r="76">
          <cell r="A76" t="str">
            <v>81.73.03</v>
          </cell>
          <cell r="B76" t="str">
            <v>BIAYA PENY PABRIK UTILITY</v>
          </cell>
          <cell r="C76">
            <v>169214320</v>
          </cell>
        </row>
        <row r="77">
          <cell r="A77" t="str">
            <v>81.73.04</v>
          </cell>
          <cell r="B77" t="str">
            <v>BY PENY UNIT PENGANTONGAN</v>
          </cell>
          <cell r="C77">
            <v>111193958</v>
          </cell>
        </row>
        <row r="78">
          <cell r="A78" t="str">
            <v>81.73.21</v>
          </cell>
          <cell r="B78" t="str">
            <v>BY PENY ALAT BENGKEL KERJ</v>
          </cell>
          <cell r="C78">
            <v>1391537</v>
          </cell>
        </row>
        <row r="79">
          <cell r="A79" t="str">
            <v>81.73.31</v>
          </cell>
          <cell r="B79" t="str">
            <v>BIAYA PENYUSUTAN KATALIS</v>
          </cell>
          <cell r="C79">
            <v>6603529</v>
          </cell>
        </row>
        <row r="80">
          <cell r="A80" t="str">
            <v>81.75.31</v>
          </cell>
          <cell r="B80" t="str">
            <v>BY PENY PERSED SCP PABRIK</v>
          </cell>
          <cell r="C80">
            <v>6963772</v>
          </cell>
        </row>
        <row r="81">
          <cell r="A81" t="str">
            <v>81.75.32</v>
          </cell>
          <cell r="B81" t="str">
            <v>BY KERUGIAN PERSED.RUSAK</v>
          </cell>
          <cell r="C81">
            <v>7027259</v>
          </cell>
        </row>
        <row r="82">
          <cell r="A82" t="str">
            <v>81.91.01</v>
          </cell>
          <cell r="B82" t="str">
            <v>BIAYA KANTONG</v>
          </cell>
          <cell r="C82">
            <v>426432034</v>
          </cell>
        </row>
        <row r="83">
          <cell r="A83" t="str">
            <v>81.91.02</v>
          </cell>
          <cell r="B83" t="str">
            <v>BIAYA KEMAS</v>
          </cell>
          <cell r="C83">
            <v>6745439</v>
          </cell>
        </row>
        <row r="84">
          <cell r="A84" t="str">
            <v>81.91.03</v>
          </cell>
          <cell r="B84" t="str">
            <v>BIAYA PENGANTONGAN</v>
          </cell>
          <cell r="C84">
            <v>45330076</v>
          </cell>
        </row>
        <row r="85">
          <cell r="A85" t="str">
            <v>81.01.03</v>
          </cell>
          <cell r="B85" t="str">
            <v>Carbamate</v>
          </cell>
          <cell r="C85">
            <v>6183186493</v>
          </cell>
        </row>
        <row r="86">
          <cell r="A86" t="str">
            <v>81.01.01</v>
          </cell>
          <cell r="B86" t="str">
            <v>Gas Bumi</v>
          </cell>
          <cell r="C86">
            <v>7881948711</v>
          </cell>
        </row>
        <row r="87">
          <cell r="A87" t="str">
            <v>81.01.01</v>
          </cell>
          <cell r="B87" t="str">
            <v>Gas Bumi</v>
          </cell>
        </row>
        <row r="88">
          <cell r="A88" t="str">
            <v>81.01.02</v>
          </cell>
          <cell r="B88" t="str">
            <v>Amoniak</v>
          </cell>
        </row>
        <row r="89">
          <cell r="A89" t="str">
            <v>81.01.03</v>
          </cell>
          <cell r="B89" t="str">
            <v>Carbamate</v>
          </cell>
        </row>
        <row r="90">
          <cell r="A90" t="str">
            <v>81.01.04</v>
          </cell>
          <cell r="B90" t="str">
            <v>Steam</v>
          </cell>
        </row>
        <row r="91">
          <cell r="A91" t="str">
            <v>81.01.05</v>
          </cell>
          <cell r="B91" t="str">
            <v>Listrik Perantara POPKA</v>
          </cell>
        </row>
        <row r="92">
          <cell r="A92" t="str">
            <v>81.01.06</v>
          </cell>
          <cell r="B92" t="str">
            <v>Demin</v>
          </cell>
        </row>
        <row r="93">
          <cell r="A93" t="str">
            <v>81.01.08</v>
          </cell>
          <cell r="B93" t="str">
            <v>Desal</v>
          </cell>
        </row>
        <row r="94">
          <cell r="A94" t="str">
            <v>81.01.11</v>
          </cell>
          <cell r="B94" t="str">
            <v xml:space="preserve">Bahan Kimia </v>
          </cell>
        </row>
        <row r="95">
          <cell r="A95" t="str">
            <v>81.01.12</v>
          </cell>
          <cell r="B95" t="str">
            <v>Katalis (Make Up)</v>
          </cell>
        </row>
        <row r="96">
          <cell r="A96" t="str">
            <v>81.01.13</v>
          </cell>
          <cell r="B96" t="str">
            <v>Bahan Bakar Pabrik</v>
          </cell>
        </row>
        <row r="97">
          <cell r="A97" t="str">
            <v>81.01.14</v>
          </cell>
          <cell r="B97" t="str">
            <v>Minyak Pelumas Pabrik</v>
          </cell>
        </row>
        <row r="98">
          <cell r="A98" t="str">
            <v>81.11.01</v>
          </cell>
          <cell r="B98" t="str">
            <v>Gaji Direksi &amp; Dekom</v>
          </cell>
        </row>
        <row r="99">
          <cell r="A99" t="str">
            <v>81.11.02</v>
          </cell>
          <cell r="B99" t="str">
            <v>Gaji Pokok</v>
          </cell>
        </row>
        <row r="100">
          <cell r="A100" t="str">
            <v>81.11.03</v>
          </cell>
          <cell r="B100" t="str">
            <v>Tunjangan Keluarga</v>
          </cell>
        </row>
        <row r="101">
          <cell r="A101" t="str">
            <v>81.11.04</v>
          </cell>
          <cell r="B101" t="str">
            <v>Tunjangan Shift</v>
          </cell>
        </row>
        <row r="102">
          <cell r="A102" t="str">
            <v>81.11.05</v>
          </cell>
          <cell r="B102" t="str">
            <v>Tunjangan Kemahalan Umum</v>
          </cell>
        </row>
        <row r="103">
          <cell r="A103" t="str">
            <v>81.11.06</v>
          </cell>
          <cell r="B103" t="str">
            <v>Tunjangan Perumahan</v>
          </cell>
        </row>
        <row r="104">
          <cell r="A104" t="str">
            <v>81.11.07</v>
          </cell>
          <cell r="B104" t="str">
            <v>Tunjangan Jabatan</v>
          </cell>
        </row>
        <row r="105">
          <cell r="A105" t="str">
            <v>81.11.08</v>
          </cell>
          <cell r="B105" t="str">
            <v>Tunjangan Strata</v>
          </cell>
        </row>
        <row r="106">
          <cell r="A106" t="str">
            <v>81.11.09</v>
          </cell>
          <cell r="B106" t="str">
            <v>Tunjangan Call Out</v>
          </cell>
        </row>
        <row r="107">
          <cell r="A107" t="str">
            <v>81.11.10</v>
          </cell>
          <cell r="B107" t="str">
            <v>Tunjangan Lembur</v>
          </cell>
        </row>
        <row r="108">
          <cell r="A108" t="str">
            <v>81.11.11</v>
          </cell>
          <cell r="B108" t="str">
            <v>Gaji Honorer/Us Trainee</v>
          </cell>
        </row>
        <row r="109">
          <cell r="A109" t="str">
            <v>81.11.12</v>
          </cell>
          <cell r="B109" t="str">
            <v>Koreksi Gaji</v>
          </cell>
        </row>
        <row r="110">
          <cell r="A110" t="str">
            <v>81.12.01</v>
          </cell>
          <cell r="B110" t="str">
            <v>Bantuan Perjalanan Cuti</v>
          </cell>
        </row>
        <row r="111">
          <cell r="A111" t="str">
            <v>81.12.02</v>
          </cell>
          <cell r="B111" t="str">
            <v>Rekreasi &amp; Olah Raga</v>
          </cell>
        </row>
        <row r="112">
          <cell r="A112" t="str">
            <v>81.12.03</v>
          </cell>
          <cell r="B112" t="str">
            <v>Pengobatan &amp;Kesehatan</v>
          </cell>
        </row>
        <row r="113">
          <cell r="A113" t="str">
            <v>81.12.04</v>
          </cell>
          <cell r="B113" t="str">
            <v>Tunjangan Pensiun</v>
          </cell>
        </row>
        <row r="114">
          <cell r="A114" t="str">
            <v>81.12.05</v>
          </cell>
          <cell r="B114" t="str">
            <v>Tunjangan Tabungan Hari Tua</v>
          </cell>
        </row>
        <row r="115">
          <cell r="A115" t="str">
            <v>81.12.06</v>
          </cell>
          <cell r="B115" t="str">
            <v>Pesangon</v>
          </cell>
        </row>
        <row r="116">
          <cell r="A116" t="str">
            <v>81.12.07</v>
          </cell>
          <cell r="B116" t="str">
            <v>Uang Duka</v>
          </cell>
        </row>
        <row r="117">
          <cell r="A117" t="str">
            <v>81.12.08</v>
          </cell>
          <cell r="B117" t="str">
            <v>Asuransi Karyawan</v>
          </cell>
        </row>
        <row r="118">
          <cell r="A118" t="str">
            <v>81.12.09</v>
          </cell>
          <cell r="B118" t="str">
            <v>Tunjangan Makan &amp; Minum</v>
          </cell>
        </row>
        <row r="119">
          <cell r="A119" t="str">
            <v>81.12.10</v>
          </cell>
          <cell r="B119" t="str">
            <v>Penghargaan</v>
          </cell>
        </row>
        <row r="120">
          <cell r="A120" t="str">
            <v>81.12.11</v>
          </cell>
          <cell r="B120" t="str">
            <v>Tunjangan Transport</v>
          </cell>
        </row>
        <row r="121">
          <cell r="A121" t="str">
            <v>81.12.12</v>
          </cell>
          <cell r="B121" t="str">
            <v>Tunjangan Kesehatan Hari Tua</v>
          </cell>
        </row>
        <row r="122">
          <cell r="A122" t="str">
            <v>81.12.13</v>
          </cell>
          <cell r="B122" t="str">
            <v>Tunj.Perangsang Produksi</v>
          </cell>
        </row>
        <row r="123">
          <cell r="A123" t="str">
            <v>81.12.14</v>
          </cell>
          <cell r="B123" t="str">
            <v>Tunjangan Turn Arround</v>
          </cell>
        </row>
        <row r="124">
          <cell r="A124" t="str">
            <v>81.12.15</v>
          </cell>
          <cell r="B124" t="str">
            <v>Tunjangan Laporan Tahunan</v>
          </cell>
        </row>
        <row r="125">
          <cell r="A125" t="str">
            <v>81.12.16</v>
          </cell>
          <cell r="B125" t="str">
            <v>Insentif Kinerja</v>
          </cell>
        </row>
        <row r="126">
          <cell r="A126" t="str">
            <v>81.12.17</v>
          </cell>
          <cell r="B126" t="str">
            <v>Tunjangan PPH pasal 21</v>
          </cell>
        </row>
        <row r="127">
          <cell r="A127" t="str">
            <v>81.12.18</v>
          </cell>
          <cell r="B127" t="str">
            <v>Jasa Operasi</v>
          </cell>
        </row>
        <row r="128">
          <cell r="A128" t="str">
            <v>81.21.01</v>
          </cell>
          <cell r="B128" t="str">
            <v>Suku Cadang Pabrik</v>
          </cell>
        </row>
        <row r="129">
          <cell r="A129" t="str">
            <v>81.21.02</v>
          </cell>
          <cell r="B129" t="str">
            <v>Suku Cadang Bhn Pembantu</v>
          </cell>
        </row>
        <row r="130">
          <cell r="A130" t="str">
            <v>81.21.03</v>
          </cell>
          <cell r="B130" t="str">
            <v>Jasa Perbaikan Pabrik</v>
          </cell>
        </row>
        <row r="131">
          <cell r="A131" t="str">
            <v>81.21.04</v>
          </cell>
          <cell r="B131" t="str">
            <v>Biaya Perbaikan Tahunan</v>
          </cell>
        </row>
        <row r="132">
          <cell r="A132" t="str">
            <v>81.22.01</v>
          </cell>
          <cell r="B132" t="str">
            <v>Pemel.Rumah Dinas</v>
          </cell>
        </row>
        <row r="133">
          <cell r="A133" t="str">
            <v>81.22.02</v>
          </cell>
          <cell r="B133" t="str">
            <v>Pemel.Bangunan Umum</v>
          </cell>
        </row>
        <row r="134">
          <cell r="A134" t="str">
            <v>81.22.03</v>
          </cell>
          <cell r="B134" t="str">
            <v>Pemel.Kantor &amp; Gudang</v>
          </cell>
        </row>
        <row r="135">
          <cell r="A135" t="str">
            <v>81.22.04</v>
          </cell>
          <cell r="B135" t="str">
            <v>Pemel.Alat Kantor</v>
          </cell>
        </row>
        <row r="136">
          <cell r="A136" t="str">
            <v>81.22.05</v>
          </cell>
          <cell r="B136" t="str">
            <v>Pemel.Alur &amp; Rambu Laut</v>
          </cell>
        </row>
        <row r="137">
          <cell r="A137" t="str">
            <v>81.22.06</v>
          </cell>
          <cell r="B137" t="str">
            <v>Pemel.Lingk.Taman &amp; Pengh.</v>
          </cell>
        </row>
        <row r="138">
          <cell r="A138" t="str">
            <v>81.22.07</v>
          </cell>
          <cell r="B138" t="str">
            <v>Pemel.Peralatan Rumah</v>
          </cell>
        </row>
        <row r="139">
          <cell r="A139" t="str">
            <v>81.22.08</v>
          </cell>
          <cell r="B139" t="str">
            <v>Pemel.Komputer</v>
          </cell>
        </row>
        <row r="140">
          <cell r="A140" t="str">
            <v>81.22.09</v>
          </cell>
          <cell r="B140" t="str">
            <v>Pemel.Jalan &amp; Rambu</v>
          </cell>
        </row>
        <row r="141">
          <cell r="A141" t="str">
            <v>81.22.10</v>
          </cell>
          <cell r="B141" t="str">
            <v>Pemel.Alat Komunikasi</v>
          </cell>
        </row>
        <row r="142">
          <cell r="A142" t="str">
            <v>81.22.11</v>
          </cell>
          <cell r="B142" t="str">
            <v>Pemel.Alat/Peralatan Kerja</v>
          </cell>
        </row>
        <row r="143">
          <cell r="A143" t="str">
            <v>81.22.19</v>
          </cell>
          <cell r="B143" t="str">
            <v>Pemel.Sarana Lainnya</v>
          </cell>
        </row>
        <row r="144">
          <cell r="A144" t="str">
            <v>81.23.01</v>
          </cell>
          <cell r="B144" t="str">
            <v>Pemel.Kend. &amp; Alat Angkut</v>
          </cell>
        </row>
        <row r="145">
          <cell r="A145" t="str">
            <v>81.23.02</v>
          </cell>
          <cell r="B145" t="str">
            <v>Pemel.Sewa Alat Berat</v>
          </cell>
        </row>
        <row r="146">
          <cell r="A146" t="str">
            <v>81.31.01</v>
          </cell>
          <cell r="B146" t="str">
            <v>Asuransi Pabrik</v>
          </cell>
        </row>
        <row r="147">
          <cell r="A147" t="str">
            <v>81.31.02</v>
          </cell>
          <cell r="B147" t="str">
            <v>Asuransi Kend.&amp; Alat Berat</v>
          </cell>
        </row>
        <row r="148">
          <cell r="A148" t="str">
            <v>81.31.03</v>
          </cell>
          <cell r="B148" t="str">
            <v>Asuransi Bangunan</v>
          </cell>
        </row>
        <row r="149">
          <cell r="A149" t="str">
            <v>81.31.04</v>
          </cell>
          <cell r="B149" t="str">
            <v>Asuransi Pers.Barang Jadi</v>
          </cell>
        </row>
        <row r="150">
          <cell r="A150" t="str">
            <v>81.31.05</v>
          </cell>
          <cell r="B150" t="str">
            <v>Asuransi Suku Cadang</v>
          </cell>
        </row>
        <row r="151">
          <cell r="A151" t="str">
            <v>81.31.06</v>
          </cell>
          <cell r="B151" t="str">
            <v>Asuransi Pengangkutan</v>
          </cell>
        </row>
        <row r="152">
          <cell r="A152" t="str">
            <v>81.31.07</v>
          </cell>
          <cell r="B152" t="str">
            <v>Asuransi Kecelakaan Kerja</v>
          </cell>
        </row>
        <row r="153">
          <cell r="A153" t="str">
            <v>81.32.01</v>
          </cell>
          <cell r="B153" t="str">
            <v>Pajak Penghasilan Karyawan</v>
          </cell>
        </row>
        <row r="154">
          <cell r="A154" t="str">
            <v>81.32.02</v>
          </cell>
          <cell r="B154" t="str">
            <v>Pajak Penghasilan Orang Asing</v>
          </cell>
        </row>
        <row r="155">
          <cell r="A155" t="str">
            <v>81.32.03</v>
          </cell>
          <cell r="B155" t="str">
            <v>Pajak Pembangunan</v>
          </cell>
        </row>
        <row r="156">
          <cell r="A156" t="str">
            <v>81.32.04</v>
          </cell>
          <cell r="B156" t="str">
            <v>Pajak Bumi &amp; Bangunan</v>
          </cell>
        </row>
        <row r="157">
          <cell r="A157" t="str">
            <v>81.32.05</v>
          </cell>
          <cell r="B157" t="str">
            <v>Ijin Mendirikan Bangunan</v>
          </cell>
        </row>
        <row r="158">
          <cell r="A158" t="str">
            <v>81.32.06</v>
          </cell>
          <cell r="B158" t="str">
            <v>Retribusi Air</v>
          </cell>
        </row>
        <row r="159">
          <cell r="A159" t="str">
            <v>81.32.07</v>
          </cell>
          <cell r="B159" t="str">
            <v>Retribusi Jalan</v>
          </cell>
        </row>
        <row r="160">
          <cell r="A160" t="str">
            <v>81.32.08</v>
          </cell>
          <cell r="B160" t="str">
            <v>Retribusi Penerangan Jalan</v>
          </cell>
        </row>
        <row r="161">
          <cell r="A161" t="str">
            <v>81.32.09</v>
          </cell>
          <cell r="B161" t="str">
            <v>Retribusi Kendaraan</v>
          </cell>
        </row>
        <row r="162">
          <cell r="A162" t="str">
            <v>81.32.10</v>
          </cell>
          <cell r="B162" t="str">
            <v>Pajak Alat Berat</v>
          </cell>
        </row>
        <row r="163">
          <cell r="A163" t="str">
            <v>81.32.11</v>
          </cell>
          <cell r="B163" t="str">
            <v>Bea Masuk</v>
          </cell>
        </row>
        <row r="164">
          <cell r="A164" t="str">
            <v>81.32.12</v>
          </cell>
          <cell r="B164" t="str">
            <v>Biaya PPN Masukan</v>
          </cell>
        </row>
        <row r="165">
          <cell r="A165" t="str">
            <v>81.32.13</v>
          </cell>
          <cell r="B165" t="str">
            <v>Biaya PPH Pasal 4(2)</v>
          </cell>
        </row>
        <row r="166">
          <cell r="A166" t="str">
            <v>81.32.19</v>
          </cell>
          <cell r="B166" t="str">
            <v>Pajak &amp; Retribusi Lainnya</v>
          </cell>
        </row>
        <row r="167">
          <cell r="A167" t="str">
            <v>81.41.01</v>
          </cell>
          <cell r="B167" t="str">
            <v>Jasa Litbang</v>
          </cell>
        </row>
        <row r="168">
          <cell r="A168" t="str">
            <v>81.41.02</v>
          </cell>
          <cell r="B168" t="str">
            <v>Jasa Akuntansi</v>
          </cell>
        </row>
        <row r="169">
          <cell r="A169" t="str">
            <v>81.41.03</v>
          </cell>
          <cell r="B169" t="str">
            <v>Jasa Komputerisasi</v>
          </cell>
        </row>
        <row r="170">
          <cell r="A170" t="str">
            <v>81.41.04</v>
          </cell>
          <cell r="B170" t="str">
            <v>Jasa Teknik</v>
          </cell>
        </row>
        <row r="171">
          <cell r="A171" t="str">
            <v>81.41.05</v>
          </cell>
          <cell r="B171" t="str">
            <v>Jasa Amdal</v>
          </cell>
        </row>
        <row r="172">
          <cell r="A172" t="str">
            <v>81.41.06</v>
          </cell>
          <cell r="B172" t="str">
            <v>Jasa Konsultasi &amp; Komputer</v>
          </cell>
        </row>
        <row r="173">
          <cell r="A173" t="str">
            <v>81.41.07</v>
          </cell>
          <cell r="B173" t="str">
            <v>Biaya Litbang</v>
          </cell>
        </row>
        <row r="174">
          <cell r="A174" t="str">
            <v>81.41.08</v>
          </cell>
          <cell r="B174" t="str">
            <v>Jasa Borongan Tenaga Kerja</v>
          </cell>
        </row>
        <row r="175">
          <cell r="A175" t="str">
            <v>81.51.01</v>
          </cell>
          <cell r="B175" t="str">
            <v>Alat Tulis Kantor</v>
          </cell>
        </row>
        <row r="176">
          <cell r="A176" t="str">
            <v>81.51.02</v>
          </cell>
          <cell r="B176" t="str">
            <v>Cetakan</v>
          </cell>
        </row>
        <row r="177">
          <cell r="A177" t="str">
            <v>81.51.03</v>
          </cell>
          <cell r="B177" t="str">
            <v>Komputer Supplies</v>
          </cell>
        </row>
        <row r="178">
          <cell r="A178" t="str">
            <v>81.51.04</v>
          </cell>
          <cell r="B178" t="str">
            <v>Foto Copy/Blue Print</v>
          </cell>
        </row>
        <row r="179">
          <cell r="A179" t="str">
            <v>81.51.05</v>
          </cell>
          <cell r="B179" t="str">
            <v>Biaya Pos &amp; Materai</v>
          </cell>
        </row>
        <row r="180">
          <cell r="A180" t="str">
            <v>81.51.06</v>
          </cell>
          <cell r="B180" t="str">
            <v>Koran &amp; Majalah Ilmiah</v>
          </cell>
        </row>
        <row r="181">
          <cell r="A181" t="str">
            <v>81.51.07</v>
          </cell>
          <cell r="B181" t="str">
            <v>Dokumentasi/Kehumasan</v>
          </cell>
        </row>
        <row r="182">
          <cell r="A182" t="str">
            <v>81.51.08</v>
          </cell>
          <cell r="B182" t="str">
            <v>Buku Perpustakaan</v>
          </cell>
        </row>
        <row r="183">
          <cell r="A183" t="str">
            <v>81.51.09</v>
          </cell>
          <cell r="B183" t="str">
            <v>Iuran Keanggotaan</v>
          </cell>
        </row>
        <row r="184">
          <cell r="A184" t="str">
            <v>81.51.10</v>
          </cell>
          <cell r="B184" t="str">
            <v>Biaya Peralatan Kantor</v>
          </cell>
        </row>
        <row r="185">
          <cell r="A185" t="str">
            <v>81.51.11</v>
          </cell>
          <cell r="B185" t="str">
            <v>Kerugian Piutang</v>
          </cell>
        </row>
        <row r="186">
          <cell r="A186" t="str">
            <v>81.52.01</v>
          </cell>
          <cell r="B186" t="str">
            <v>Provisi &amp; Administrasi</v>
          </cell>
        </row>
        <row r="187">
          <cell r="A187" t="str">
            <v>81.52.02</v>
          </cell>
          <cell r="B187" t="str">
            <v>Bunga/LC</v>
          </cell>
        </row>
        <row r="188">
          <cell r="A188" t="str">
            <v>81.52.03</v>
          </cell>
          <cell r="B188" t="str">
            <v>Biaya Bank Pencairan LC</v>
          </cell>
        </row>
        <row r="189">
          <cell r="A189" t="str">
            <v>81.52.04</v>
          </cell>
          <cell r="B189" t="str">
            <v>Biaya Disconto</v>
          </cell>
        </row>
        <row r="190">
          <cell r="A190" t="str">
            <v>81.52.09</v>
          </cell>
          <cell r="B190" t="str">
            <v>Biaya Komitmen Bank</v>
          </cell>
        </row>
        <row r="191">
          <cell r="A191" t="str">
            <v>81.53.01</v>
          </cell>
          <cell r="B191" t="str">
            <v>Telepone/Telex/Radio SSB</v>
          </cell>
        </row>
        <row r="192">
          <cell r="A192" t="str">
            <v>81.53.11</v>
          </cell>
          <cell r="B192" t="str">
            <v>Sewa Kantor/Gudang</v>
          </cell>
        </row>
        <row r="193">
          <cell r="A193" t="str">
            <v>81.53.12</v>
          </cell>
          <cell r="B193" t="str">
            <v>Sewa Rumah</v>
          </cell>
        </row>
        <row r="194">
          <cell r="A194" t="str">
            <v>81.53.13</v>
          </cell>
          <cell r="B194" t="str">
            <v>Sewa Pesawat Terbang</v>
          </cell>
        </row>
        <row r="195">
          <cell r="A195" t="str">
            <v>81.53.14</v>
          </cell>
          <cell r="B195" t="str">
            <v>Sewa Kapal/Tug Boat</v>
          </cell>
        </row>
        <row r="196">
          <cell r="A196" t="str">
            <v>81.53.15</v>
          </cell>
          <cell r="B196" t="str">
            <v>Sewa Kendaraan</v>
          </cell>
        </row>
        <row r="197">
          <cell r="A197" t="str">
            <v>81.53.16</v>
          </cell>
          <cell r="B197" t="str">
            <v>Sewa Komputer</v>
          </cell>
        </row>
        <row r="198">
          <cell r="A198" t="str">
            <v>81.53.17</v>
          </cell>
          <cell r="B198" t="str">
            <v>Sewa Peralatan Kantor</v>
          </cell>
        </row>
        <row r="199">
          <cell r="A199" t="str">
            <v>81.53.18</v>
          </cell>
          <cell r="B199" t="str">
            <v>Sewa Peralatan Lainnya</v>
          </cell>
        </row>
        <row r="200">
          <cell r="A200" t="str">
            <v>81.53.19</v>
          </cell>
          <cell r="B200" t="str">
            <v>Sewa Lahan (Tanah)</v>
          </cell>
        </row>
        <row r="201">
          <cell r="A201" t="str">
            <v>81.53.21</v>
          </cell>
          <cell r="B201" t="str">
            <v>Biaya Akomodasi</v>
          </cell>
        </row>
        <row r="202">
          <cell r="A202" t="str">
            <v>81.53.22</v>
          </cell>
          <cell r="B202" t="str">
            <v>Biaya Rapat Pertemuan</v>
          </cell>
        </row>
        <row r="203">
          <cell r="A203" t="str">
            <v>81.53.23</v>
          </cell>
          <cell r="B203" t="str">
            <v>Barang Keperluan RT</v>
          </cell>
        </row>
        <row r="204">
          <cell r="A204" t="str">
            <v>81.53.24</v>
          </cell>
          <cell r="B204" t="str">
            <v>Biaya Perayaan Hari Besar</v>
          </cell>
        </row>
        <row r="205">
          <cell r="A205" t="str">
            <v>81.53.25</v>
          </cell>
          <cell r="B205" t="str">
            <v>Biaya Peralatan &lt; 1 Juta</v>
          </cell>
        </row>
        <row r="206">
          <cell r="A206" t="str">
            <v>81.53.26</v>
          </cell>
          <cell r="B206" t="str">
            <v>Biaya Tamu</v>
          </cell>
        </row>
        <row r="207">
          <cell r="A207" t="str">
            <v>81.53.27</v>
          </cell>
          <cell r="B207" t="str">
            <v>Biaya Makan Minum</v>
          </cell>
        </row>
        <row r="208">
          <cell r="A208" t="str">
            <v>81.53.31</v>
          </cell>
          <cell r="B208" t="str">
            <v>Pembinanaan Wilayah</v>
          </cell>
        </row>
        <row r="209">
          <cell r="A209" t="str">
            <v>81.53.32</v>
          </cell>
          <cell r="B209" t="str">
            <v>Pembinaan Dinas</v>
          </cell>
        </row>
        <row r="210">
          <cell r="A210" t="str">
            <v>81.53.33</v>
          </cell>
          <cell r="B210" t="str">
            <v>Pegel &amp; Koperasi</v>
          </cell>
        </row>
        <row r="211">
          <cell r="A211" t="str">
            <v>81.53.34</v>
          </cell>
          <cell r="B211" t="str">
            <v>Honorarium</v>
          </cell>
        </row>
        <row r="212">
          <cell r="A212" t="str">
            <v>81.53.35</v>
          </cell>
          <cell r="B212" t="str">
            <v>Biaya Relasi Usaha</v>
          </cell>
        </row>
        <row r="213">
          <cell r="A213" t="str">
            <v>81.53.41</v>
          </cell>
          <cell r="B213" t="str">
            <v>Langganan Air Non Pabrik</v>
          </cell>
        </row>
        <row r="214">
          <cell r="A214" t="str">
            <v>81.53.42</v>
          </cell>
          <cell r="B214" t="str">
            <v>Langganan Listrik Non Pab.</v>
          </cell>
        </row>
        <row r="215">
          <cell r="A215" t="str">
            <v>81.53.51</v>
          </cell>
          <cell r="B215" t="str">
            <v>Pengurusan Perijinan</v>
          </cell>
        </row>
        <row r="216">
          <cell r="A216" t="str">
            <v>81.53.52</v>
          </cell>
          <cell r="B216" t="str">
            <v>Perjalanan Dinas D/N</v>
          </cell>
        </row>
        <row r="217">
          <cell r="A217" t="str">
            <v>81.53.53</v>
          </cell>
          <cell r="B217" t="str">
            <v>Perjalanan Dinas L/N</v>
          </cell>
        </row>
        <row r="218">
          <cell r="A218" t="str">
            <v>81.53.61</v>
          </cell>
          <cell r="B218" t="str">
            <v>Penerimaan Pegawai</v>
          </cell>
        </row>
        <row r="219">
          <cell r="A219" t="str">
            <v>81.53.62</v>
          </cell>
          <cell r="B219" t="str">
            <v>Pendidikan &amp; Latihan</v>
          </cell>
        </row>
        <row r="220">
          <cell r="A220" t="str">
            <v>81.53.63</v>
          </cell>
          <cell r="B220" t="str">
            <v>Perlengkapan Kerja</v>
          </cell>
        </row>
        <row r="221">
          <cell r="A221" t="str">
            <v>81.53.64</v>
          </cell>
          <cell r="B221" t="str">
            <v>Mutasi Karyawan</v>
          </cell>
        </row>
        <row r="222">
          <cell r="A222" t="str">
            <v>81.53.65</v>
          </cell>
          <cell r="B222" t="str">
            <v>Uang Santunan</v>
          </cell>
        </row>
        <row r="223">
          <cell r="A223" t="str">
            <v>81.53.67</v>
          </cell>
          <cell r="B223" t="str">
            <v>Kerja Praktek</v>
          </cell>
        </row>
        <row r="224">
          <cell r="A224" t="str">
            <v>81.53.68</v>
          </cell>
          <cell r="B224" t="str">
            <v>Biaya Keseh. &amp; Kesel.Kerja</v>
          </cell>
        </row>
        <row r="225">
          <cell r="A225" t="str">
            <v>81.53.71</v>
          </cell>
          <cell r="B225" t="str">
            <v>Bahan Bakar Kendaraan</v>
          </cell>
        </row>
        <row r="226">
          <cell r="A226" t="str">
            <v>81.53.72</v>
          </cell>
          <cell r="B226" t="str">
            <v>Bahan Bakar Alat Berat</v>
          </cell>
        </row>
        <row r="227">
          <cell r="A227" t="str">
            <v>81.53.73</v>
          </cell>
          <cell r="B227" t="str">
            <v>Ongkos Angkut</v>
          </cell>
        </row>
        <row r="228">
          <cell r="A228" t="str">
            <v>81.53.74</v>
          </cell>
          <cell r="B228" t="str">
            <v>Bongkar Muat Cargo</v>
          </cell>
        </row>
        <row r="229">
          <cell r="A229" t="str">
            <v>81.53.81</v>
          </cell>
          <cell r="B229" t="str">
            <v>Penyuluhan,Pameran,Promosi</v>
          </cell>
        </row>
        <row r="230">
          <cell r="A230" t="str">
            <v>81.61.01</v>
          </cell>
          <cell r="B230" t="str">
            <v>Biaya Survey Urea C DN</v>
          </cell>
        </row>
        <row r="231">
          <cell r="A231" t="str">
            <v>81.61.02</v>
          </cell>
          <cell r="B231" t="str">
            <v>Biaya Triming UREA C DN</v>
          </cell>
        </row>
        <row r="232">
          <cell r="A232" t="str">
            <v>81.61.03</v>
          </cell>
          <cell r="B232" t="str">
            <v>Biaya Pemuatan Urea C.DN</v>
          </cell>
        </row>
        <row r="233">
          <cell r="A233" t="str">
            <v>81.61.04</v>
          </cell>
          <cell r="B233" t="str">
            <v>Mooring/Unmooring Urea C DN</v>
          </cell>
        </row>
        <row r="234">
          <cell r="A234" t="str">
            <v>81.61.06</v>
          </cell>
          <cell r="B234" t="str">
            <v>By Survey Urea Crh Granul DN</v>
          </cell>
        </row>
        <row r="235">
          <cell r="A235" t="str">
            <v>81.61.07</v>
          </cell>
          <cell r="B235" t="str">
            <v>By Triming Urea Crh Granul DN</v>
          </cell>
        </row>
        <row r="236">
          <cell r="A236" t="str">
            <v>81.61.08</v>
          </cell>
          <cell r="B236" t="str">
            <v>By Pemuatan Urea Crh Granul DN</v>
          </cell>
        </row>
        <row r="237">
          <cell r="A237" t="str">
            <v>81.61.09</v>
          </cell>
          <cell r="B237" t="str">
            <v>Mooring/Unmooring Urea C G DN</v>
          </cell>
        </row>
        <row r="238">
          <cell r="A238" t="str">
            <v>81.61.11</v>
          </cell>
          <cell r="B238" t="str">
            <v>Biaya Survey Urea C LN</v>
          </cell>
        </row>
        <row r="239">
          <cell r="A239" t="str">
            <v>81.61.12</v>
          </cell>
          <cell r="B239" t="str">
            <v>Biaya Triming UREA C LN</v>
          </cell>
        </row>
        <row r="240">
          <cell r="A240" t="str">
            <v>81.61.13</v>
          </cell>
          <cell r="B240" t="str">
            <v>Biaya Pemuatan Urea C.LN</v>
          </cell>
        </row>
        <row r="241">
          <cell r="A241" t="str">
            <v>81.61.14</v>
          </cell>
          <cell r="B241" t="str">
            <v>Mooring/Unmooring Urea C LN</v>
          </cell>
        </row>
        <row r="242">
          <cell r="A242" t="str">
            <v>81.61.15</v>
          </cell>
          <cell r="B242" t="str">
            <v>B.Peng.Dok.Eksport Urea C</v>
          </cell>
        </row>
        <row r="243">
          <cell r="A243" t="str">
            <v>81.62.01</v>
          </cell>
          <cell r="B243" t="str">
            <v>Biaya Survey Urea K DN</v>
          </cell>
        </row>
        <row r="244">
          <cell r="A244" t="str">
            <v>81.62.02</v>
          </cell>
          <cell r="B244" t="str">
            <v>Biaya Pemuatan Urea Ktg DN</v>
          </cell>
        </row>
        <row r="245">
          <cell r="A245" t="str">
            <v>81.62.03</v>
          </cell>
          <cell r="B245" t="str">
            <v>Mooring/Unmooring Urea K DN</v>
          </cell>
        </row>
        <row r="246">
          <cell r="A246" t="str">
            <v>81.62.06</v>
          </cell>
          <cell r="B246" t="str">
            <v>Biaya Survey Urea Ktg Granul DN</v>
          </cell>
        </row>
        <row r="247">
          <cell r="A247" t="str">
            <v>81.62.07</v>
          </cell>
          <cell r="B247" t="str">
            <v>Biaya Pemuatan Urea Granul DN</v>
          </cell>
        </row>
        <row r="248">
          <cell r="A248" t="str">
            <v>81.62.08</v>
          </cell>
          <cell r="B248" t="str">
            <v>Mooring Unmooring Urea K G DN</v>
          </cell>
        </row>
        <row r="249">
          <cell r="A249" t="str">
            <v>81.62.11</v>
          </cell>
          <cell r="B249" t="str">
            <v>Biaya Survey Urea K LN</v>
          </cell>
        </row>
        <row r="250">
          <cell r="A250" t="str">
            <v>81.62.12</v>
          </cell>
          <cell r="B250" t="str">
            <v>Biaya Pemuatan Urea K LN</v>
          </cell>
        </row>
        <row r="251">
          <cell r="A251" t="str">
            <v>81.62.13</v>
          </cell>
          <cell r="B251" t="str">
            <v>Mooring/Unmooring Urea K LN</v>
          </cell>
        </row>
        <row r="252">
          <cell r="A252" t="str">
            <v>81.62.14</v>
          </cell>
          <cell r="B252" t="str">
            <v>B.Peng.Dok.Eksport Urea Ktg</v>
          </cell>
        </row>
        <row r="253">
          <cell r="A253" t="str">
            <v>81.62.16</v>
          </cell>
          <cell r="B253" t="str">
            <v>B. Survey Urea Ktg Granul L/N</v>
          </cell>
        </row>
        <row r="254">
          <cell r="A254" t="str">
            <v>81.62.17</v>
          </cell>
          <cell r="B254" t="str">
            <v>B. Pemuatan Urea Ktg Granul L/N</v>
          </cell>
        </row>
        <row r="255">
          <cell r="A255" t="str">
            <v>81.62.18</v>
          </cell>
          <cell r="B255" t="str">
            <v>Mooring Unmooring Urea K G L/N</v>
          </cell>
        </row>
        <row r="256">
          <cell r="A256" t="str">
            <v>81.62.19</v>
          </cell>
          <cell r="B256" t="str">
            <v>B.Peng.Dok.Eks Urea K G L/N</v>
          </cell>
        </row>
        <row r="257">
          <cell r="A257" t="str">
            <v>81.62.21</v>
          </cell>
          <cell r="B257" t="str">
            <v>Pallet</v>
          </cell>
        </row>
        <row r="258">
          <cell r="A258" t="str">
            <v>81.71.01</v>
          </cell>
          <cell r="B258" t="str">
            <v>Peny. Bang Kantor Pabrik</v>
          </cell>
        </row>
        <row r="259">
          <cell r="A259" t="str">
            <v>81.71.11</v>
          </cell>
          <cell r="B259" t="str">
            <v>Peny. Gudang Pabrik</v>
          </cell>
        </row>
        <row r="260">
          <cell r="A260" t="str">
            <v>81.71.21</v>
          </cell>
          <cell r="B260" t="str">
            <v>Peny.Sarana Pabrik</v>
          </cell>
        </row>
        <row r="261">
          <cell r="A261" t="str">
            <v>81.72.01</v>
          </cell>
          <cell r="B261" t="str">
            <v>Peny.Bang.Kantor Umum</v>
          </cell>
        </row>
        <row r="262">
          <cell r="A262" t="str">
            <v>81.72.11</v>
          </cell>
          <cell r="B262" t="str">
            <v>Peny.Perumahan</v>
          </cell>
        </row>
        <row r="263">
          <cell r="A263" t="str">
            <v>81.72.21</v>
          </cell>
          <cell r="B263" t="str">
            <v>Peny.Gudang Umum</v>
          </cell>
        </row>
        <row r="264">
          <cell r="A264" t="str">
            <v>81.72.31</v>
          </cell>
          <cell r="B264" t="str">
            <v>Peny.Sarana Umum</v>
          </cell>
        </row>
        <row r="265">
          <cell r="A265" t="str">
            <v>81.73.01</v>
          </cell>
          <cell r="B265" t="str">
            <v>Peny.Pabrik Amoniak</v>
          </cell>
        </row>
        <row r="266">
          <cell r="A266" t="str">
            <v>81.73.02</v>
          </cell>
          <cell r="B266" t="str">
            <v xml:space="preserve">Peny.Pabrik Urea </v>
          </cell>
        </row>
        <row r="267">
          <cell r="A267" t="str">
            <v>81.73.03</v>
          </cell>
          <cell r="B267" t="str">
            <v>Peny.Pabrik Utility</v>
          </cell>
        </row>
        <row r="268">
          <cell r="A268" t="str">
            <v>81.73.04</v>
          </cell>
          <cell r="B268" t="str">
            <v>Peny.Unit Pengantongan</v>
          </cell>
        </row>
        <row r="269">
          <cell r="A269" t="str">
            <v>81.73.11</v>
          </cell>
          <cell r="B269" t="str">
            <v>Peny.Alat-Alat Pabrik</v>
          </cell>
        </row>
        <row r="270">
          <cell r="A270" t="str">
            <v>81.73.21</v>
          </cell>
          <cell r="B270" t="str">
            <v>Peny.Alat Bengkel Kerja</v>
          </cell>
        </row>
        <row r="271">
          <cell r="A271" t="str">
            <v>81.73.31</v>
          </cell>
          <cell r="B271" t="str">
            <v>Biaya Penyusutan Katalis</v>
          </cell>
        </row>
        <row r="272">
          <cell r="A272" t="str">
            <v>81.74.01</v>
          </cell>
          <cell r="B272" t="str">
            <v>Peny.Peralatan</v>
          </cell>
        </row>
        <row r="273">
          <cell r="A273" t="str">
            <v>81.74.11</v>
          </cell>
          <cell r="B273" t="str">
            <v>Peny.Kendaraan</v>
          </cell>
        </row>
        <row r="274">
          <cell r="A274" t="str">
            <v>81.75.01</v>
          </cell>
          <cell r="B274" t="str">
            <v>Peny.Peralatan Kantor</v>
          </cell>
        </row>
        <row r="275">
          <cell r="A275" t="str">
            <v>81.75.11</v>
          </cell>
          <cell r="B275" t="str">
            <v>Peny.Furniture</v>
          </cell>
        </row>
        <row r="276">
          <cell r="A276" t="str">
            <v>81.75.21</v>
          </cell>
          <cell r="B276" t="str">
            <v>Peny.Peralatan Lainnya</v>
          </cell>
        </row>
        <row r="277">
          <cell r="A277" t="str">
            <v>81.75.31</v>
          </cell>
          <cell r="B277" t="str">
            <v>Peny.Persed.SCP Pabrik</v>
          </cell>
        </row>
        <row r="278">
          <cell r="A278" t="str">
            <v>81.75.32</v>
          </cell>
          <cell r="B278" t="str">
            <v>By. Kerugian Persed. Rusak</v>
          </cell>
        </row>
        <row r="279">
          <cell r="A279" t="str">
            <v>81.77.01</v>
          </cell>
          <cell r="B279" t="str">
            <v>Amortisasi Biaya Pendirian</v>
          </cell>
        </row>
        <row r="280">
          <cell r="A280" t="str">
            <v>81.77.11</v>
          </cell>
          <cell r="B280" t="str">
            <v>Amor.Biaya Pra-Operasi</v>
          </cell>
        </row>
        <row r="281">
          <cell r="A281" t="str">
            <v>81.77.21</v>
          </cell>
          <cell r="B281" t="str">
            <v>Amor.Biaya Trial Operasi</v>
          </cell>
        </row>
        <row r="282">
          <cell r="A282" t="str">
            <v>81.77.31</v>
          </cell>
          <cell r="B282" t="str">
            <v>Amor.Biaya Bunga MS Kons</v>
          </cell>
        </row>
        <row r="283">
          <cell r="A283" t="str">
            <v>81.77.41</v>
          </cell>
          <cell r="B283" t="str">
            <v>Amor.B. Perbaikan Tahunan</v>
          </cell>
        </row>
        <row r="284">
          <cell r="A284" t="str">
            <v>81.77.51</v>
          </cell>
          <cell r="B284" t="str">
            <v>Amor.Biaya Katalis</v>
          </cell>
        </row>
        <row r="285">
          <cell r="A285" t="str">
            <v>81.77.61</v>
          </cell>
          <cell r="B285" t="str">
            <v>Amor.B. Hak Guna Bangunan</v>
          </cell>
        </row>
        <row r="286">
          <cell r="A286" t="str">
            <v>81.77.62</v>
          </cell>
          <cell r="B286" t="str">
            <v>Amor.B.Komitmen Bank</v>
          </cell>
        </row>
        <row r="287">
          <cell r="A287" t="str">
            <v>81.77.63</v>
          </cell>
          <cell r="B287" t="str">
            <v>Amor.B.Litbang Yg Ditangh.</v>
          </cell>
        </row>
        <row r="288">
          <cell r="A288" t="str">
            <v>81.81.01</v>
          </cell>
          <cell r="B288" t="str">
            <v>Biaya Bunga Kredit Investasi</v>
          </cell>
        </row>
        <row r="289">
          <cell r="A289" t="str">
            <v>81.81.02</v>
          </cell>
          <cell r="B289" t="str">
            <v>B. Bunga Kredit Mod. Kerja</v>
          </cell>
        </row>
        <row r="290">
          <cell r="A290" t="str">
            <v>81.81.03</v>
          </cell>
          <cell r="B290" t="str">
            <v>B.Bunga Kredit Export</v>
          </cell>
        </row>
        <row r="291">
          <cell r="A291" t="str">
            <v>81.81.04</v>
          </cell>
          <cell r="B291" t="str">
            <v>B.Bunga Kredit Subsidi</v>
          </cell>
        </row>
        <row r="292">
          <cell r="A292" t="str">
            <v>81.81.05</v>
          </cell>
          <cell r="B292" t="str">
            <v>B.Bunga Kredit Exim Bank</v>
          </cell>
        </row>
        <row r="293">
          <cell r="A293" t="str">
            <v>81.81.06</v>
          </cell>
          <cell r="B293" t="str">
            <v>B.Bunga Kredit IBRD</v>
          </cell>
        </row>
        <row r="294">
          <cell r="A294" t="str">
            <v>81.81.09</v>
          </cell>
          <cell r="B294" t="str">
            <v>Biaya Bunga Lainnya</v>
          </cell>
        </row>
        <row r="295">
          <cell r="A295" t="str">
            <v>81.82.01</v>
          </cell>
          <cell r="B295" t="str">
            <v>Biaya Bunga RDI</v>
          </cell>
        </row>
        <row r="296">
          <cell r="A296" t="str">
            <v>81.91.01</v>
          </cell>
          <cell r="B296" t="str">
            <v>Biaya Kantong</v>
          </cell>
        </row>
        <row r="297">
          <cell r="A297" t="str">
            <v>81.91.02</v>
          </cell>
          <cell r="B297" t="str">
            <v>Biaya Kemas</v>
          </cell>
        </row>
        <row r="298">
          <cell r="A298" t="str">
            <v>81.91.03</v>
          </cell>
          <cell r="B298" t="str">
            <v>Biaya Pengantongan</v>
          </cell>
        </row>
        <row r="299">
          <cell r="A299" t="str">
            <v>82.11.01</v>
          </cell>
          <cell r="B299" t="str">
            <v>Biaya Survey Amoniak DN</v>
          </cell>
        </row>
        <row r="300">
          <cell r="A300" t="str">
            <v>82.11.02</v>
          </cell>
          <cell r="B300" t="str">
            <v>Mooring/Unmooring NH3 DN</v>
          </cell>
        </row>
        <row r="301">
          <cell r="A301" t="str">
            <v>82.11.03</v>
          </cell>
          <cell r="B301" t="str">
            <v>Biaya Pemuatan NH3 DN</v>
          </cell>
        </row>
        <row r="302">
          <cell r="A302" t="str">
            <v>82.11.04</v>
          </cell>
          <cell r="B302" t="str">
            <v>Biaya Agen Penj.NH3 DN</v>
          </cell>
        </row>
        <row r="303">
          <cell r="A303" t="str">
            <v>82.11.05</v>
          </cell>
          <cell r="B303" t="str">
            <v>Biaya Pengapalan DN</v>
          </cell>
        </row>
        <row r="304">
          <cell r="A304" t="str">
            <v>82.11.11</v>
          </cell>
          <cell r="B304" t="str">
            <v>Biaya Survey Amoniak LN</v>
          </cell>
        </row>
        <row r="305">
          <cell r="A305" t="str">
            <v>82.11.12</v>
          </cell>
          <cell r="B305" t="str">
            <v>Mooring/Unmooring NH3 LN</v>
          </cell>
        </row>
        <row r="306">
          <cell r="A306" t="str">
            <v>82.11.13</v>
          </cell>
          <cell r="B306" t="str">
            <v>Biaya Pemuatan NH3 LN</v>
          </cell>
        </row>
        <row r="307">
          <cell r="A307" t="str">
            <v>82.11.14</v>
          </cell>
          <cell r="B307" t="str">
            <v>Biaya Agen Penj.NH3 LN</v>
          </cell>
        </row>
        <row r="308">
          <cell r="A308" t="str">
            <v>82.11.15</v>
          </cell>
          <cell r="B308" t="str">
            <v>Biaya Pengapalan LN</v>
          </cell>
        </row>
        <row r="309">
          <cell r="A309" t="str">
            <v>82.11.16</v>
          </cell>
          <cell r="B309" t="str">
            <v>B.Peng.Dok.Eksport NH3</v>
          </cell>
        </row>
        <row r="310">
          <cell r="A310" t="str">
            <v>82.12.01</v>
          </cell>
          <cell r="B310" t="str">
            <v>Biaya Penj.Brg Dagangan NH3</v>
          </cell>
        </row>
        <row r="311">
          <cell r="A311" t="str">
            <v>82.12.02</v>
          </cell>
          <cell r="B311" t="str">
            <v>Biaya Penj.Brg Dag.Urea C</v>
          </cell>
        </row>
        <row r="312">
          <cell r="A312" t="str">
            <v>82.12.03</v>
          </cell>
          <cell r="B312" t="str">
            <v>Biaya Penj.Brg Dag.Urea K</v>
          </cell>
        </row>
        <row r="313">
          <cell r="A313" t="str">
            <v>82.13.02</v>
          </cell>
          <cell r="B313" t="str">
            <v>B.Penj.Swap Urea Curah</v>
          </cell>
        </row>
        <row r="314">
          <cell r="A314" t="str">
            <v>82.13.03</v>
          </cell>
          <cell r="B314" t="str">
            <v>B.Penj.Swap Urea Kantong</v>
          </cell>
        </row>
        <row r="315">
          <cell r="A315" t="str">
            <v>82.14.01</v>
          </cell>
          <cell r="B315" t="str">
            <v>Biaya Overhead Penjualan</v>
          </cell>
        </row>
        <row r="316">
          <cell r="A316" t="str">
            <v>83.11.02</v>
          </cell>
          <cell r="B316" t="str">
            <v>Kor.Persd.Bhn.&amp; Sk Cadang</v>
          </cell>
        </row>
        <row r="317">
          <cell r="A317" t="str">
            <v>83.11.03</v>
          </cell>
          <cell r="B317" t="str">
            <v>Beda Kurs</v>
          </cell>
        </row>
        <row r="318">
          <cell r="A318" t="str">
            <v>83.11.04</v>
          </cell>
          <cell r="B318" t="str">
            <v>Koreksi Hasil STK</v>
          </cell>
        </row>
        <row r="319">
          <cell r="A319" t="str">
            <v>83.11.05</v>
          </cell>
          <cell r="B319" t="str">
            <v>Pengh.Persd.Obsolete</v>
          </cell>
        </row>
        <row r="320">
          <cell r="A320" t="str">
            <v>83.11.06</v>
          </cell>
          <cell r="B320" t="str">
            <v>Pengh.Penjualan Aktiva</v>
          </cell>
        </row>
        <row r="321">
          <cell r="A321" t="str">
            <v>83.11.07</v>
          </cell>
          <cell r="B321" t="str">
            <v>Pel.Piut.yang Dicadangkan</v>
          </cell>
        </row>
        <row r="322">
          <cell r="A322" t="str">
            <v>83.11.08</v>
          </cell>
          <cell r="B322" t="str">
            <v>Selisih Klaim Asuransi</v>
          </cell>
        </row>
        <row r="323">
          <cell r="A323" t="str">
            <v>83.11.09</v>
          </cell>
          <cell r="B323" t="str">
            <v>Koreksi OSDM Material</v>
          </cell>
        </row>
        <row r="324">
          <cell r="A324" t="str">
            <v>83.11.19</v>
          </cell>
          <cell r="B324" t="str">
            <v>Beban Lainnya</v>
          </cell>
        </row>
        <row r="325">
          <cell r="A325" t="str">
            <v>83.11.21</v>
          </cell>
          <cell r="B325" t="str">
            <v>Biaya Royalty Urea Ktg Export</v>
          </cell>
        </row>
        <row r="326">
          <cell r="A326" t="str">
            <v>84.11.01</v>
          </cell>
          <cell r="B326" t="str">
            <v>Kerugian/Pend.Luar Biasa</v>
          </cell>
        </row>
        <row r="327">
          <cell r="A327" t="str">
            <v>89.11.01</v>
          </cell>
          <cell r="B327" t="str">
            <v>Semen</v>
          </cell>
        </row>
        <row r="328">
          <cell r="A328" t="str">
            <v>89.11.02</v>
          </cell>
          <cell r="B328" t="str">
            <v>Pasir</v>
          </cell>
        </row>
        <row r="329">
          <cell r="A329" t="str">
            <v>89.11.03</v>
          </cell>
          <cell r="B329" t="str">
            <v>Koral</v>
          </cell>
        </row>
        <row r="330">
          <cell r="A330" t="str">
            <v>89.11.04</v>
          </cell>
          <cell r="B330" t="str">
            <v>Besi Beton</v>
          </cell>
        </row>
        <row r="331">
          <cell r="A331" t="str">
            <v>89.11.05</v>
          </cell>
          <cell r="B331" t="str">
            <v>Batako</v>
          </cell>
        </row>
        <row r="332">
          <cell r="A332" t="str">
            <v>89.11.06</v>
          </cell>
          <cell r="B332" t="str">
            <v>Pipa</v>
          </cell>
        </row>
        <row r="333">
          <cell r="A333" t="str">
            <v>89.11.07</v>
          </cell>
          <cell r="B333" t="str">
            <v>Ubin/Vinil/Tegel</v>
          </cell>
        </row>
        <row r="334">
          <cell r="A334" t="str">
            <v>89.11.08</v>
          </cell>
          <cell r="B334" t="str">
            <v>Kayu/Plywood</v>
          </cell>
        </row>
        <row r="335">
          <cell r="A335" t="str">
            <v>89.11.09</v>
          </cell>
          <cell r="B335" t="str">
            <v>Cat</v>
          </cell>
        </row>
        <row r="336">
          <cell r="A336" t="str">
            <v>89.11.10</v>
          </cell>
          <cell r="B336" t="str">
            <v>Tiang Pancang</v>
          </cell>
        </row>
      </sheetData>
      <sheetData sheetId="4" refreshError="1">
        <row r="2">
          <cell r="A2" t="str">
            <v>81.01.01</v>
          </cell>
          <cell r="B2" t="str">
            <v>GAS BUMI</v>
          </cell>
          <cell r="C2">
            <v>3802557610</v>
          </cell>
        </row>
        <row r="3">
          <cell r="A3" t="str">
            <v>81.01.05</v>
          </cell>
          <cell r="B3" t="str">
            <v>LISTRIK</v>
          </cell>
          <cell r="C3">
            <v>63226862</v>
          </cell>
        </row>
        <row r="4">
          <cell r="A4" t="str">
            <v>81.01.08</v>
          </cell>
          <cell r="B4" t="str">
            <v>DESAL</v>
          </cell>
          <cell r="C4">
            <v>2355138</v>
          </cell>
        </row>
        <row r="5">
          <cell r="A5" t="str">
            <v>81.01.11</v>
          </cell>
          <cell r="B5" t="str">
            <v>BAHAN KIMIA</v>
          </cell>
          <cell r="C5">
            <v>158846872</v>
          </cell>
        </row>
        <row r="6">
          <cell r="A6" t="str">
            <v>81.01.14</v>
          </cell>
          <cell r="B6" t="str">
            <v>MINYAK PELUMAS PABRIK</v>
          </cell>
          <cell r="C6">
            <v>2615</v>
          </cell>
        </row>
        <row r="7">
          <cell r="A7" t="str">
            <v>81.11.01</v>
          </cell>
          <cell r="B7" t="str">
            <v>GAJI DIREKSI DAN DEKOM</v>
          </cell>
          <cell r="C7">
            <v>1600612</v>
          </cell>
        </row>
        <row r="8">
          <cell r="A8" t="str">
            <v>81.11.02</v>
          </cell>
          <cell r="B8" t="str">
            <v>GAJI POKOK</v>
          </cell>
          <cell r="C8">
            <v>55044908</v>
          </cell>
        </row>
        <row r="9">
          <cell r="A9" t="str">
            <v>81.11.03</v>
          </cell>
          <cell r="B9" t="str">
            <v>TUNJANGAN KELUARGA</v>
          </cell>
          <cell r="C9">
            <v>11253424</v>
          </cell>
        </row>
        <row r="10">
          <cell r="A10" t="str">
            <v>81.11.04</v>
          </cell>
          <cell r="B10" t="str">
            <v>TUNJANGAN SHIFT</v>
          </cell>
          <cell r="C10">
            <v>5777620</v>
          </cell>
        </row>
        <row r="11">
          <cell r="A11" t="str">
            <v>81.11.05</v>
          </cell>
          <cell r="B11" t="str">
            <v>TUNJANGAN KEMAHALAN UMUM</v>
          </cell>
          <cell r="C11">
            <v>85151203</v>
          </cell>
        </row>
        <row r="12">
          <cell r="A12" t="str">
            <v>81.11.06</v>
          </cell>
          <cell r="B12" t="str">
            <v>TUNJANGAN PERUMAHAN</v>
          </cell>
          <cell r="C12">
            <v>17984613</v>
          </cell>
        </row>
        <row r="13">
          <cell r="A13" t="str">
            <v>81.11.07</v>
          </cell>
          <cell r="B13" t="str">
            <v>TUNJANGAN JABATAN</v>
          </cell>
          <cell r="C13">
            <v>5986518</v>
          </cell>
        </row>
        <row r="14">
          <cell r="A14" t="str">
            <v>81.11.08</v>
          </cell>
          <cell r="B14" t="str">
            <v>TUNJANGAN STRATA</v>
          </cell>
          <cell r="C14">
            <v>5492185</v>
          </cell>
        </row>
        <row r="15">
          <cell r="A15" t="str">
            <v>81.11.09</v>
          </cell>
          <cell r="B15" t="str">
            <v>TUNJ. CALL OUT MANAGEMENT</v>
          </cell>
          <cell r="C15">
            <v>4660589</v>
          </cell>
        </row>
        <row r="16">
          <cell r="A16" t="str">
            <v>81.11.10</v>
          </cell>
          <cell r="B16" t="str">
            <v>TUNJ. LEMBUR (PELAKSANA)</v>
          </cell>
          <cell r="C16">
            <v>9150971</v>
          </cell>
        </row>
        <row r="17">
          <cell r="A17" t="str">
            <v>81.11.12</v>
          </cell>
          <cell r="B17" t="str">
            <v>KOREKSI GAJI</v>
          </cell>
          <cell r="C17">
            <v>187103</v>
          </cell>
        </row>
        <row r="18">
          <cell r="A18" t="str">
            <v>81.12.01</v>
          </cell>
          <cell r="B18" t="str">
            <v>BANTUAN PERJALANAN CUTI</v>
          </cell>
          <cell r="C18">
            <v>17350433</v>
          </cell>
        </row>
        <row r="19">
          <cell r="A19" t="str">
            <v>81.12.02</v>
          </cell>
          <cell r="B19" t="str">
            <v>REKREASI DAN OLAH RAGA</v>
          </cell>
          <cell r="C19">
            <v>2488873</v>
          </cell>
        </row>
        <row r="20">
          <cell r="A20" t="str">
            <v>81.12.03</v>
          </cell>
          <cell r="B20" t="str">
            <v>PENGOBATAN DAN KESEHATAN</v>
          </cell>
          <cell r="C20">
            <v>19945026</v>
          </cell>
        </row>
        <row r="21">
          <cell r="A21" t="str">
            <v>81.12.04</v>
          </cell>
          <cell r="B21" t="str">
            <v>IURAN PENSIUN</v>
          </cell>
          <cell r="C21">
            <v>14144340</v>
          </cell>
        </row>
        <row r="22">
          <cell r="A22" t="str">
            <v>81.12.05</v>
          </cell>
          <cell r="B22" t="str">
            <v>IURAN TABUNGAN HARI TUA</v>
          </cell>
          <cell r="C22">
            <v>4901881</v>
          </cell>
        </row>
        <row r="23">
          <cell r="A23" t="str">
            <v>81.12.08</v>
          </cell>
          <cell r="B23" t="str">
            <v>ASURANSI KARYAWAN</v>
          </cell>
          <cell r="C23">
            <v>7458601</v>
          </cell>
        </row>
        <row r="24">
          <cell r="A24" t="str">
            <v>81.12.09</v>
          </cell>
          <cell r="B24" t="str">
            <v>TUNJANGAN MAKAN DAN MINUM</v>
          </cell>
          <cell r="C24">
            <v>4874639</v>
          </cell>
        </row>
        <row r="25">
          <cell r="A25" t="str">
            <v>81.12.11</v>
          </cell>
          <cell r="B25" t="str">
            <v>TUNJANGAN TRANSPOR</v>
          </cell>
          <cell r="C25">
            <v>15064897</v>
          </cell>
        </row>
        <row r="26">
          <cell r="A26" t="str">
            <v>81.12.12</v>
          </cell>
          <cell r="B26" t="str">
            <v>TUNJ. KESEHATAN HARI TUA</v>
          </cell>
          <cell r="C26">
            <v>2350015</v>
          </cell>
        </row>
        <row r="27">
          <cell r="A27" t="str">
            <v>81.12.13</v>
          </cell>
          <cell r="B27" t="str">
            <v>TUNJ.PRNGSNG PROD &amp; PENJ.</v>
          </cell>
          <cell r="C27">
            <v>135237</v>
          </cell>
        </row>
        <row r="28">
          <cell r="A28" t="str">
            <v>81.12.17</v>
          </cell>
          <cell r="B28" t="str">
            <v>TUNJANGAN PPH PASAL 21</v>
          </cell>
          <cell r="C28">
            <v>15779385</v>
          </cell>
        </row>
        <row r="29">
          <cell r="A29" t="str">
            <v>81.12.18</v>
          </cell>
          <cell r="B29" t="str">
            <v>JASA OPERASI</v>
          </cell>
          <cell r="C29">
            <v>143537300</v>
          </cell>
        </row>
        <row r="30">
          <cell r="A30" t="str">
            <v>81.21.01</v>
          </cell>
          <cell r="B30" t="str">
            <v>SUKU CADANG PABRIK</v>
          </cell>
          <cell r="C30">
            <v>95205294</v>
          </cell>
        </row>
        <row r="31">
          <cell r="A31" t="str">
            <v>81.21.02</v>
          </cell>
          <cell r="B31" t="str">
            <v>SUKU CAD BHN PEMBANTU PBR</v>
          </cell>
          <cell r="C31">
            <v>35282929</v>
          </cell>
        </row>
        <row r="32">
          <cell r="A32" t="str">
            <v>81.21.03</v>
          </cell>
          <cell r="B32" t="str">
            <v>JASA PERBAIKAN PABRIK</v>
          </cell>
          <cell r="C32">
            <v>46444177</v>
          </cell>
        </row>
        <row r="33">
          <cell r="A33" t="str">
            <v>81.21.04</v>
          </cell>
          <cell r="B33" t="str">
            <v>BEA.PEMELIHARAAN TAHUNAN</v>
          </cell>
          <cell r="C33">
            <v>19236118</v>
          </cell>
        </row>
        <row r="34">
          <cell r="A34" t="str">
            <v>81.22.03</v>
          </cell>
          <cell r="B34" t="str">
            <v>PEMEL KANTOR DAN GUDANG</v>
          </cell>
          <cell r="C34">
            <v>13866201</v>
          </cell>
        </row>
        <row r="35">
          <cell r="A35" t="str">
            <v>81.22.07</v>
          </cell>
          <cell r="B35" t="str">
            <v>PEMEL PERALATAN RUMAH</v>
          </cell>
          <cell r="C35">
            <v>37238</v>
          </cell>
        </row>
        <row r="36">
          <cell r="A36" t="str">
            <v>81.22.08</v>
          </cell>
          <cell r="B36" t="str">
            <v>PEMELIHARAAN KOMPUTER</v>
          </cell>
          <cell r="C36">
            <v>139318</v>
          </cell>
        </row>
        <row r="37">
          <cell r="A37" t="str">
            <v>81.22.10</v>
          </cell>
          <cell r="B37" t="str">
            <v>PEMEL ALAT KOMUNIKASI</v>
          </cell>
          <cell r="C37">
            <v>427221</v>
          </cell>
        </row>
        <row r="38">
          <cell r="A38" t="str">
            <v>81.22.11</v>
          </cell>
          <cell r="B38" t="str">
            <v>PEMEL ALAT/PERLENGK KERJA</v>
          </cell>
          <cell r="C38">
            <v>6472254</v>
          </cell>
        </row>
        <row r="39">
          <cell r="A39" t="str">
            <v>81.22.19</v>
          </cell>
          <cell r="B39" t="str">
            <v>PEMEL SARANA LAINNYA</v>
          </cell>
          <cell r="C39">
            <v>55592</v>
          </cell>
        </row>
        <row r="40">
          <cell r="A40" t="str">
            <v>81.23.01</v>
          </cell>
          <cell r="B40" t="str">
            <v>PEMEL KEND &amp; ALAT ANGKUT</v>
          </cell>
          <cell r="C40">
            <v>25694</v>
          </cell>
        </row>
        <row r="41">
          <cell r="A41" t="str">
            <v>81.23.02</v>
          </cell>
          <cell r="B41" t="str">
            <v>PEMEL / SEWA ALAT BERAT</v>
          </cell>
          <cell r="C41">
            <v>4543578</v>
          </cell>
        </row>
        <row r="42">
          <cell r="A42" t="str">
            <v>81.31.01</v>
          </cell>
          <cell r="B42" t="str">
            <v>ASURANSI PABRIK</v>
          </cell>
          <cell r="C42">
            <v>92935492</v>
          </cell>
        </row>
        <row r="43">
          <cell r="A43" t="str">
            <v>81.32.01</v>
          </cell>
          <cell r="B43" t="str">
            <v>PPH KARYAWAN</v>
          </cell>
          <cell r="C43">
            <v>1574890</v>
          </cell>
        </row>
        <row r="44">
          <cell r="A44" t="str">
            <v>81.41.05</v>
          </cell>
          <cell r="B44" t="str">
            <v>JASA AMDAL</v>
          </cell>
          <cell r="C44">
            <v>1113100</v>
          </cell>
        </row>
        <row r="45">
          <cell r="A45" t="str">
            <v>81.41.06</v>
          </cell>
          <cell r="B45" t="str">
            <v>JASA KONSULTASI &amp; ADVISOR</v>
          </cell>
          <cell r="C45">
            <v>2262</v>
          </cell>
        </row>
        <row r="46">
          <cell r="A46" t="str">
            <v>81.41.08</v>
          </cell>
          <cell r="B46" t="str">
            <v>JASA BORONGAN TNG.KERJA</v>
          </cell>
          <cell r="C46">
            <v>13131588</v>
          </cell>
        </row>
        <row r="47">
          <cell r="A47" t="str">
            <v>81.51.01</v>
          </cell>
          <cell r="B47" t="str">
            <v>ALAT-ALAT TULIS KANTOR</v>
          </cell>
          <cell r="C47">
            <v>1339902</v>
          </cell>
        </row>
        <row r="48">
          <cell r="A48" t="str">
            <v>81.51.02</v>
          </cell>
          <cell r="B48" t="str">
            <v>CETAKAN</v>
          </cell>
          <cell r="C48">
            <v>955423</v>
          </cell>
        </row>
        <row r="49">
          <cell r="A49" t="str">
            <v>81.51.03</v>
          </cell>
          <cell r="B49" t="str">
            <v>COMPUTER SUPPLIES</v>
          </cell>
          <cell r="C49">
            <v>184424</v>
          </cell>
        </row>
        <row r="50">
          <cell r="A50" t="str">
            <v>81.51.06</v>
          </cell>
          <cell r="B50" t="str">
            <v>LANGGANAN KORAN</v>
          </cell>
          <cell r="C50">
            <v>5602</v>
          </cell>
        </row>
        <row r="51">
          <cell r="A51" t="str">
            <v>81.53.01</v>
          </cell>
          <cell r="B51" t="str">
            <v>TELEPONE/TELEKS/RADIO SSB</v>
          </cell>
          <cell r="C51">
            <v>740027</v>
          </cell>
        </row>
        <row r="52">
          <cell r="A52" t="str">
            <v>81.53.15</v>
          </cell>
          <cell r="B52" t="str">
            <v>SEWA KENDARAAN</v>
          </cell>
          <cell r="C52">
            <v>20819455</v>
          </cell>
        </row>
        <row r="53">
          <cell r="A53" t="str">
            <v>81.53.16</v>
          </cell>
          <cell r="B53" t="str">
            <v>SEWA KOMPUTER</v>
          </cell>
          <cell r="C53">
            <v>1109990</v>
          </cell>
        </row>
        <row r="54">
          <cell r="A54" t="str">
            <v>81.53.18</v>
          </cell>
          <cell r="B54" t="str">
            <v>SEWA PERALATAN LAINNYA</v>
          </cell>
          <cell r="C54">
            <v>3857092</v>
          </cell>
        </row>
        <row r="55">
          <cell r="A55" t="str">
            <v>81.53.21</v>
          </cell>
          <cell r="B55" t="str">
            <v>BIAYA AKOMODASI</v>
          </cell>
          <cell r="C55">
            <v>4344650</v>
          </cell>
        </row>
        <row r="56">
          <cell r="A56" t="str">
            <v>81.53.22</v>
          </cell>
          <cell r="B56" t="str">
            <v>BIAYA RAPAT/PERTEMUAN</v>
          </cell>
          <cell r="C56">
            <v>19209</v>
          </cell>
        </row>
        <row r="57">
          <cell r="A57" t="str">
            <v>81.53.23</v>
          </cell>
          <cell r="B57" t="str">
            <v>BARANG KEPERLUAN RT/WISMA</v>
          </cell>
          <cell r="C57">
            <v>1452839</v>
          </cell>
        </row>
        <row r="58">
          <cell r="A58" t="str">
            <v>81.53.25</v>
          </cell>
          <cell r="B58" t="str">
            <v>BIAYA PERALATAN &lt; 1000000</v>
          </cell>
          <cell r="C58">
            <v>455941</v>
          </cell>
        </row>
        <row r="59">
          <cell r="A59" t="str">
            <v>81.53.27</v>
          </cell>
          <cell r="B59" t="str">
            <v>BIAYA MAKAN MINUM</v>
          </cell>
          <cell r="C59">
            <v>5251970</v>
          </cell>
        </row>
        <row r="60">
          <cell r="A60" t="str">
            <v>81.53.31</v>
          </cell>
          <cell r="B60" t="str">
            <v>PEMBINAAN WILAYAH</v>
          </cell>
          <cell r="C60">
            <v>337996</v>
          </cell>
        </row>
        <row r="61">
          <cell r="A61" t="str">
            <v>81.53.34</v>
          </cell>
          <cell r="B61" t="str">
            <v>H O N O R A R I U M</v>
          </cell>
          <cell r="C61">
            <v>452268</v>
          </cell>
        </row>
        <row r="62">
          <cell r="A62" t="str">
            <v>81.53.51</v>
          </cell>
          <cell r="B62" t="str">
            <v>PENGURUSAN PERIJINAN</v>
          </cell>
          <cell r="C62">
            <v>2406063</v>
          </cell>
        </row>
        <row r="63">
          <cell r="A63" t="str">
            <v>81.53.52</v>
          </cell>
          <cell r="B63" t="str">
            <v>PERJALANAN DINAS DN</v>
          </cell>
          <cell r="C63">
            <v>12142772</v>
          </cell>
        </row>
        <row r="64">
          <cell r="A64" t="str">
            <v>81.53.53</v>
          </cell>
          <cell r="B64" t="str">
            <v>PERJALANAN DINAS LN</v>
          </cell>
          <cell r="C64">
            <v>64797</v>
          </cell>
        </row>
        <row r="65">
          <cell r="A65" t="str">
            <v>81.53.63</v>
          </cell>
          <cell r="B65" t="str">
            <v>PERLENGKAPAN KERJA</v>
          </cell>
          <cell r="C65">
            <v>23032</v>
          </cell>
        </row>
        <row r="66">
          <cell r="A66" t="str">
            <v>81.53.68</v>
          </cell>
          <cell r="B66" t="str">
            <v>BY KESEHAT &amp; KESELM KERJA</v>
          </cell>
          <cell r="C66">
            <v>34190214</v>
          </cell>
        </row>
        <row r="67">
          <cell r="A67" t="str">
            <v>81.53.71</v>
          </cell>
          <cell r="B67" t="str">
            <v>BAHAN BAKAR KENDARAAN</v>
          </cell>
          <cell r="C67">
            <v>4699697</v>
          </cell>
        </row>
        <row r="68">
          <cell r="A68" t="str">
            <v>81.53.72</v>
          </cell>
          <cell r="B68" t="str">
            <v>BAHAN BAKAR ALAT BERAT</v>
          </cell>
          <cell r="C68">
            <v>88381</v>
          </cell>
        </row>
        <row r="69">
          <cell r="A69" t="str">
            <v>81.53.74</v>
          </cell>
          <cell r="B69" t="str">
            <v>BONGKAR MUAT CARGO</v>
          </cell>
          <cell r="C69">
            <v>2645</v>
          </cell>
        </row>
        <row r="70">
          <cell r="A70" t="str">
            <v>81.71.01</v>
          </cell>
          <cell r="B70" t="str">
            <v>BY PENY BNGNN KTR PABRIK</v>
          </cell>
          <cell r="C70">
            <v>1325905</v>
          </cell>
        </row>
        <row r="71">
          <cell r="A71" t="str">
            <v>81.71.11</v>
          </cell>
          <cell r="B71" t="str">
            <v>BY PENY GUDANG PABRIK</v>
          </cell>
          <cell r="C71">
            <v>504547</v>
          </cell>
        </row>
        <row r="72">
          <cell r="A72" t="str">
            <v>81.71.21</v>
          </cell>
          <cell r="B72" t="str">
            <v>BY PENYUSUTAN SARANA PBRK</v>
          </cell>
          <cell r="C72">
            <v>10708233</v>
          </cell>
        </row>
        <row r="73">
          <cell r="A73" t="str">
            <v>81.73.01</v>
          </cell>
          <cell r="B73" t="str">
            <v>BIAYA PENY PABRIK AMONIAK</v>
          </cell>
          <cell r="C73">
            <v>476665946</v>
          </cell>
        </row>
        <row r="74">
          <cell r="A74" t="str">
            <v>81.73.02</v>
          </cell>
          <cell r="B74" t="str">
            <v>BIAYA PENY PABRIK UREA</v>
          </cell>
          <cell r="C74">
            <v>123676409</v>
          </cell>
        </row>
        <row r="75">
          <cell r="A75" t="str">
            <v>81.73.03</v>
          </cell>
          <cell r="B75" t="str">
            <v>BIAYA PENY PABRIK UTILITY</v>
          </cell>
          <cell r="C75">
            <v>91522483</v>
          </cell>
        </row>
        <row r="76">
          <cell r="A76" t="str">
            <v>81.73.04</v>
          </cell>
          <cell r="B76" t="str">
            <v>BY PENY UNIT PENGANTONGAN</v>
          </cell>
          <cell r="C76">
            <v>114658292</v>
          </cell>
        </row>
        <row r="77">
          <cell r="A77" t="str">
            <v>81.73.21</v>
          </cell>
          <cell r="B77" t="str">
            <v>BY PENY ALAT BENGKEL KERJ</v>
          </cell>
          <cell r="C77">
            <v>1562989</v>
          </cell>
        </row>
        <row r="78">
          <cell r="A78" t="str">
            <v>81.73.31</v>
          </cell>
          <cell r="B78" t="str">
            <v>BIAYA PENYUSUTAN KATALIS</v>
          </cell>
          <cell r="C78">
            <v>79437654</v>
          </cell>
        </row>
        <row r="79">
          <cell r="A79" t="str">
            <v>81.75.31</v>
          </cell>
          <cell r="B79" t="str">
            <v>BY PENY PERSED SCP PABRIK</v>
          </cell>
          <cell r="C79">
            <v>13373747</v>
          </cell>
        </row>
        <row r="80">
          <cell r="A80" t="str">
            <v>81.75.32</v>
          </cell>
          <cell r="B80" t="str">
            <v>BY KERUGIAN PERSED.RUSAK</v>
          </cell>
          <cell r="C80">
            <v>6425510</v>
          </cell>
        </row>
        <row r="81">
          <cell r="A81" t="str">
            <v>81.91.01</v>
          </cell>
          <cell r="B81" t="str">
            <v>BIAYA KANTONG</v>
          </cell>
          <cell r="C81">
            <v>439717857</v>
          </cell>
        </row>
        <row r="82">
          <cell r="A82" t="str">
            <v>81.91.02</v>
          </cell>
          <cell r="B82" t="str">
            <v>BIAYA KEMAS</v>
          </cell>
          <cell r="C82">
            <v>6955599</v>
          </cell>
        </row>
        <row r="83">
          <cell r="A83" t="str">
            <v>81.91.03</v>
          </cell>
          <cell r="B83" t="str">
            <v>BIAYA PENGANTONGAN</v>
          </cell>
          <cell r="C83">
            <v>46742370</v>
          </cell>
        </row>
        <row r="84">
          <cell r="A84" t="str">
            <v>81.91.02</v>
          </cell>
          <cell r="B84" t="str">
            <v>BIAYA KEMAS</v>
          </cell>
          <cell r="C84">
            <v>6316024346</v>
          </cell>
        </row>
        <row r="85">
          <cell r="A85" t="str">
            <v>81.91.03</v>
          </cell>
          <cell r="B85" t="str">
            <v>BIAYA PENGANTONGAN</v>
          </cell>
          <cell r="C85">
            <v>34739391</v>
          </cell>
        </row>
        <row r="86">
          <cell r="A86" t="str">
            <v>81.01.01</v>
          </cell>
          <cell r="B86" t="str">
            <v>Gas Bumi</v>
          </cell>
          <cell r="C86">
            <v>7881948711</v>
          </cell>
        </row>
        <row r="87">
          <cell r="A87" t="str">
            <v>81.01.02</v>
          </cell>
          <cell r="B87" t="str">
            <v>Amoniak</v>
          </cell>
        </row>
        <row r="88">
          <cell r="A88" t="str">
            <v>81.01.03</v>
          </cell>
          <cell r="B88" t="str">
            <v>Carbamate</v>
          </cell>
        </row>
        <row r="89">
          <cell r="A89" t="str">
            <v>81.01.04</v>
          </cell>
          <cell r="B89" t="str">
            <v>Steam</v>
          </cell>
        </row>
        <row r="90">
          <cell r="A90" t="str">
            <v>81.01.05</v>
          </cell>
          <cell r="B90" t="str">
            <v>Listrik Perantara POPKA</v>
          </cell>
        </row>
        <row r="91">
          <cell r="A91" t="str">
            <v>81.01.06</v>
          </cell>
          <cell r="B91" t="str">
            <v>Demin</v>
          </cell>
        </row>
        <row r="92">
          <cell r="A92" t="str">
            <v>81.01.08</v>
          </cell>
          <cell r="B92" t="str">
            <v>Desal</v>
          </cell>
        </row>
        <row r="93">
          <cell r="A93" t="str">
            <v>81.01.11</v>
          </cell>
          <cell r="B93" t="str">
            <v xml:space="preserve">Bahan Kimia </v>
          </cell>
        </row>
        <row r="94">
          <cell r="A94" t="str">
            <v>81.01.12</v>
          </cell>
          <cell r="B94" t="str">
            <v>Katalis (Make Up)</v>
          </cell>
        </row>
        <row r="95">
          <cell r="A95" t="str">
            <v>81.01.13</v>
          </cell>
          <cell r="B95" t="str">
            <v>Bahan Bakar Pabrik</v>
          </cell>
        </row>
        <row r="96">
          <cell r="A96" t="str">
            <v>81.01.14</v>
          </cell>
          <cell r="B96" t="str">
            <v>Minyak Pelumas Pabrik</v>
          </cell>
        </row>
        <row r="97">
          <cell r="A97" t="str">
            <v>81.11.01</v>
          </cell>
          <cell r="B97" t="str">
            <v>Gaji Direksi &amp; Dekom</v>
          </cell>
        </row>
        <row r="98">
          <cell r="A98" t="str">
            <v>81.11.02</v>
          </cell>
          <cell r="B98" t="str">
            <v>Gaji Pokok</v>
          </cell>
        </row>
        <row r="99">
          <cell r="A99" t="str">
            <v>81.11.03</v>
          </cell>
          <cell r="B99" t="str">
            <v>Tunjangan Keluarga</v>
          </cell>
        </row>
        <row r="100">
          <cell r="A100" t="str">
            <v>81.11.04</v>
          </cell>
          <cell r="B100" t="str">
            <v>Tunjangan Shift</v>
          </cell>
        </row>
        <row r="101">
          <cell r="A101" t="str">
            <v>81.11.05</v>
          </cell>
          <cell r="B101" t="str">
            <v>Tunjangan Kemahalan Umum</v>
          </cell>
        </row>
        <row r="102">
          <cell r="A102" t="str">
            <v>81.11.06</v>
          </cell>
          <cell r="B102" t="str">
            <v>Tunjangan Perumahan</v>
          </cell>
        </row>
        <row r="103">
          <cell r="A103" t="str">
            <v>81.11.07</v>
          </cell>
          <cell r="B103" t="str">
            <v>Tunjangan Jabatan</v>
          </cell>
        </row>
        <row r="104">
          <cell r="A104" t="str">
            <v>81.11.08</v>
          </cell>
          <cell r="B104" t="str">
            <v>Tunjangan Strata</v>
          </cell>
        </row>
        <row r="105">
          <cell r="A105" t="str">
            <v>81.11.09</v>
          </cell>
          <cell r="B105" t="str">
            <v>Tunjangan Call Out</v>
          </cell>
        </row>
        <row r="106">
          <cell r="A106" t="str">
            <v>81.11.10</v>
          </cell>
          <cell r="B106" t="str">
            <v>Tunjangan Lembur</v>
          </cell>
        </row>
        <row r="107">
          <cell r="A107" t="str">
            <v>81.11.11</v>
          </cell>
          <cell r="B107" t="str">
            <v>Gaji Honorer/Us Trainee</v>
          </cell>
        </row>
        <row r="108">
          <cell r="A108" t="str">
            <v>81.11.12</v>
          </cell>
          <cell r="B108" t="str">
            <v>Koreksi Gaji</v>
          </cell>
        </row>
        <row r="109">
          <cell r="A109" t="str">
            <v>81.12.01</v>
          </cell>
          <cell r="B109" t="str">
            <v>Bantuan Perjalanan Cuti</v>
          </cell>
        </row>
        <row r="110">
          <cell r="A110" t="str">
            <v>81.12.02</v>
          </cell>
          <cell r="B110" t="str">
            <v>Rekreasi &amp; Olah Raga</v>
          </cell>
        </row>
        <row r="111">
          <cell r="A111" t="str">
            <v>81.12.03</v>
          </cell>
          <cell r="B111" t="str">
            <v>Pengobatan &amp;Kesehatan</v>
          </cell>
        </row>
        <row r="112">
          <cell r="A112" t="str">
            <v>81.12.04</v>
          </cell>
          <cell r="B112" t="str">
            <v>Tunjangan Pensiun</v>
          </cell>
        </row>
        <row r="113">
          <cell r="A113" t="str">
            <v>81.12.05</v>
          </cell>
          <cell r="B113" t="str">
            <v>Tunjangan Tabungan Hari Tua</v>
          </cell>
        </row>
        <row r="114">
          <cell r="A114" t="str">
            <v>81.12.06</v>
          </cell>
          <cell r="B114" t="str">
            <v>Pesangon</v>
          </cell>
        </row>
        <row r="115">
          <cell r="A115" t="str">
            <v>81.12.07</v>
          </cell>
          <cell r="B115" t="str">
            <v>Uang Duka</v>
          </cell>
        </row>
        <row r="116">
          <cell r="A116" t="str">
            <v>81.12.08</v>
          </cell>
          <cell r="B116" t="str">
            <v>Asuransi Karyawan</v>
          </cell>
        </row>
        <row r="117">
          <cell r="A117" t="str">
            <v>81.12.09</v>
          </cell>
          <cell r="B117" t="str">
            <v>Tunjangan Makan &amp; Minum</v>
          </cell>
        </row>
        <row r="118">
          <cell r="A118" t="str">
            <v>81.12.10</v>
          </cell>
          <cell r="B118" t="str">
            <v>Penghargaan</v>
          </cell>
        </row>
        <row r="119">
          <cell r="A119" t="str">
            <v>81.12.11</v>
          </cell>
          <cell r="B119" t="str">
            <v>Tunjangan Transport</v>
          </cell>
        </row>
        <row r="120">
          <cell r="A120" t="str">
            <v>81.12.12</v>
          </cell>
          <cell r="B120" t="str">
            <v>Tunjangan Kesehatan Hari Tua</v>
          </cell>
        </row>
        <row r="121">
          <cell r="A121" t="str">
            <v>81.12.13</v>
          </cell>
          <cell r="B121" t="str">
            <v>Tunj.Perangsang Produksi</v>
          </cell>
        </row>
        <row r="122">
          <cell r="A122" t="str">
            <v>81.12.14</v>
          </cell>
          <cell r="B122" t="str">
            <v>Tunjangan Turn Arround</v>
          </cell>
        </row>
        <row r="123">
          <cell r="A123" t="str">
            <v>81.12.15</v>
          </cell>
          <cell r="B123" t="str">
            <v>Tunjangan Laporan Tahunan</v>
          </cell>
        </row>
        <row r="124">
          <cell r="A124" t="str">
            <v>81.12.16</v>
          </cell>
          <cell r="B124" t="str">
            <v>Insentif Kinerja</v>
          </cell>
        </row>
        <row r="125">
          <cell r="A125" t="str">
            <v>81.12.17</v>
          </cell>
          <cell r="B125" t="str">
            <v>Tunjangan PPH pasal 21</v>
          </cell>
        </row>
        <row r="126">
          <cell r="A126" t="str">
            <v>81.12.18</v>
          </cell>
          <cell r="B126" t="str">
            <v>Jasa Operasi</v>
          </cell>
        </row>
        <row r="127">
          <cell r="A127" t="str">
            <v>81.21.01</v>
          </cell>
          <cell r="B127" t="str">
            <v>Suku Cadang Pabrik</v>
          </cell>
        </row>
        <row r="128">
          <cell r="A128" t="str">
            <v>81.21.02</v>
          </cell>
          <cell r="B128" t="str">
            <v>Suku Cadang Bhn Pembantu</v>
          </cell>
        </row>
        <row r="129">
          <cell r="A129" t="str">
            <v>81.21.03</v>
          </cell>
          <cell r="B129" t="str">
            <v>Jasa Perbaikan Pabrik</v>
          </cell>
        </row>
        <row r="130">
          <cell r="A130" t="str">
            <v>81.21.04</v>
          </cell>
          <cell r="B130" t="str">
            <v>Biaya Perbaikan Tahunan</v>
          </cell>
        </row>
        <row r="131">
          <cell r="A131" t="str">
            <v>81.22.01</v>
          </cell>
          <cell r="B131" t="str">
            <v>Pemel.Rumah Dinas</v>
          </cell>
        </row>
        <row r="132">
          <cell r="A132" t="str">
            <v>81.22.02</v>
          </cell>
          <cell r="B132" t="str">
            <v>Pemel.Bangunan Umum</v>
          </cell>
        </row>
        <row r="133">
          <cell r="A133" t="str">
            <v>81.22.03</v>
          </cell>
          <cell r="B133" t="str">
            <v>Pemel.Kantor &amp; Gudang</v>
          </cell>
        </row>
        <row r="134">
          <cell r="A134" t="str">
            <v>81.22.04</v>
          </cell>
          <cell r="B134" t="str">
            <v>Pemel.Alat Kantor</v>
          </cell>
        </row>
        <row r="135">
          <cell r="A135" t="str">
            <v>81.22.05</v>
          </cell>
          <cell r="B135" t="str">
            <v>Pemel.Alur &amp; Rambu Laut</v>
          </cell>
        </row>
        <row r="136">
          <cell r="A136" t="str">
            <v>81.22.06</v>
          </cell>
          <cell r="B136" t="str">
            <v>Pemel.Lingk.Taman &amp; Pengh.</v>
          </cell>
        </row>
        <row r="137">
          <cell r="A137" t="str">
            <v>81.22.07</v>
          </cell>
          <cell r="B137" t="str">
            <v>Pemel.Peralatan Rumah</v>
          </cell>
        </row>
        <row r="138">
          <cell r="A138" t="str">
            <v>81.22.08</v>
          </cell>
          <cell r="B138" t="str">
            <v>Pemel.Komputer</v>
          </cell>
        </row>
        <row r="139">
          <cell r="A139" t="str">
            <v>81.22.09</v>
          </cell>
          <cell r="B139" t="str">
            <v>Pemel.Jalan &amp; Rambu</v>
          </cell>
        </row>
        <row r="140">
          <cell r="A140" t="str">
            <v>81.22.10</v>
          </cell>
          <cell r="B140" t="str">
            <v>Pemel.Alat Komunikasi</v>
          </cell>
        </row>
        <row r="141">
          <cell r="A141" t="str">
            <v>81.22.11</v>
          </cell>
          <cell r="B141" t="str">
            <v>Pemel.Alat/Peralatan Kerja</v>
          </cell>
        </row>
        <row r="142">
          <cell r="A142" t="str">
            <v>81.22.19</v>
          </cell>
          <cell r="B142" t="str">
            <v>Pemel.Sarana Lainnya</v>
          </cell>
        </row>
        <row r="143">
          <cell r="A143" t="str">
            <v>81.23.01</v>
          </cell>
          <cell r="B143" t="str">
            <v>Pemel.Kend. &amp; Alat Angkut</v>
          </cell>
        </row>
        <row r="144">
          <cell r="A144" t="str">
            <v>81.23.02</v>
          </cell>
          <cell r="B144" t="str">
            <v>Pemel.Sewa Alat Berat</v>
          </cell>
        </row>
        <row r="145">
          <cell r="A145" t="str">
            <v>81.31.01</v>
          </cell>
          <cell r="B145" t="str">
            <v>Asuransi Pabrik</v>
          </cell>
        </row>
        <row r="146">
          <cell r="A146" t="str">
            <v>81.31.02</v>
          </cell>
          <cell r="B146" t="str">
            <v>Asuransi Kend.&amp; Alat Berat</v>
          </cell>
        </row>
        <row r="147">
          <cell r="A147" t="str">
            <v>81.31.03</v>
          </cell>
          <cell r="B147" t="str">
            <v>Asuransi Bangunan</v>
          </cell>
        </row>
        <row r="148">
          <cell r="A148" t="str">
            <v>81.31.04</v>
          </cell>
          <cell r="B148" t="str">
            <v>Asuransi Pers.Barang Jadi</v>
          </cell>
        </row>
        <row r="149">
          <cell r="A149" t="str">
            <v>81.31.05</v>
          </cell>
          <cell r="B149" t="str">
            <v>Asuransi Suku Cadang</v>
          </cell>
        </row>
        <row r="150">
          <cell r="A150" t="str">
            <v>81.31.06</v>
          </cell>
          <cell r="B150" t="str">
            <v>Asuransi Pengangkutan</v>
          </cell>
        </row>
        <row r="151">
          <cell r="A151" t="str">
            <v>81.31.07</v>
          </cell>
          <cell r="B151" t="str">
            <v>Asuransi Kecelakaan Kerja</v>
          </cell>
        </row>
        <row r="152">
          <cell r="A152" t="str">
            <v>81.32.01</v>
          </cell>
          <cell r="B152" t="str">
            <v>Pajak Penghasilan Karyawan</v>
          </cell>
        </row>
        <row r="153">
          <cell r="A153" t="str">
            <v>81.32.02</v>
          </cell>
          <cell r="B153" t="str">
            <v>Pajak Penghasilan Orang Asing</v>
          </cell>
        </row>
        <row r="154">
          <cell r="A154" t="str">
            <v>81.32.03</v>
          </cell>
          <cell r="B154" t="str">
            <v>Pajak Pembangunan</v>
          </cell>
        </row>
        <row r="155">
          <cell r="A155" t="str">
            <v>81.32.04</v>
          </cell>
          <cell r="B155" t="str">
            <v>Pajak Bumi &amp; Bangunan</v>
          </cell>
        </row>
        <row r="156">
          <cell r="A156" t="str">
            <v>81.32.05</v>
          </cell>
          <cell r="B156" t="str">
            <v>Ijin Mendirikan Bangunan</v>
          </cell>
        </row>
        <row r="157">
          <cell r="A157" t="str">
            <v>81.32.06</v>
          </cell>
          <cell r="B157" t="str">
            <v>Retribusi Air</v>
          </cell>
        </row>
        <row r="158">
          <cell r="A158" t="str">
            <v>81.32.07</v>
          </cell>
          <cell r="B158" t="str">
            <v>Retribusi Jalan</v>
          </cell>
        </row>
        <row r="159">
          <cell r="A159" t="str">
            <v>81.32.08</v>
          </cell>
          <cell r="B159" t="str">
            <v>Retribusi Penerangan Jalan</v>
          </cell>
        </row>
        <row r="160">
          <cell r="A160" t="str">
            <v>81.32.09</v>
          </cell>
          <cell r="B160" t="str">
            <v>Retribusi Kendaraan</v>
          </cell>
        </row>
        <row r="161">
          <cell r="A161" t="str">
            <v>81.32.10</v>
          </cell>
          <cell r="B161" t="str">
            <v>Pajak Alat Berat</v>
          </cell>
        </row>
        <row r="162">
          <cell r="A162" t="str">
            <v>81.32.11</v>
          </cell>
          <cell r="B162" t="str">
            <v>Bea Masuk</v>
          </cell>
        </row>
        <row r="163">
          <cell r="A163" t="str">
            <v>81.32.12</v>
          </cell>
          <cell r="B163" t="str">
            <v>Biaya PPN Masukan</v>
          </cell>
        </row>
        <row r="164">
          <cell r="A164" t="str">
            <v>81.32.13</v>
          </cell>
          <cell r="B164" t="str">
            <v>Biaya PPH Pasal 4(2)</v>
          </cell>
        </row>
        <row r="165">
          <cell r="A165" t="str">
            <v>81.32.19</v>
          </cell>
          <cell r="B165" t="str">
            <v>Pajak &amp; Retribusi Lainnya</v>
          </cell>
        </row>
        <row r="166">
          <cell r="A166" t="str">
            <v>81.41.01</v>
          </cell>
          <cell r="B166" t="str">
            <v>Jasa Litbang</v>
          </cell>
        </row>
        <row r="167">
          <cell r="A167" t="str">
            <v>81.41.02</v>
          </cell>
          <cell r="B167" t="str">
            <v>Jasa Akuntansi</v>
          </cell>
        </row>
        <row r="168">
          <cell r="A168" t="str">
            <v>81.41.03</v>
          </cell>
          <cell r="B168" t="str">
            <v>Jasa Komputerisasi</v>
          </cell>
        </row>
        <row r="169">
          <cell r="A169" t="str">
            <v>81.41.04</v>
          </cell>
          <cell r="B169" t="str">
            <v>Jasa Teknik</v>
          </cell>
        </row>
        <row r="170">
          <cell r="A170" t="str">
            <v>81.41.05</v>
          </cell>
          <cell r="B170" t="str">
            <v>Jasa Amdal</v>
          </cell>
        </row>
        <row r="171">
          <cell r="A171" t="str">
            <v>81.41.06</v>
          </cell>
          <cell r="B171" t="str">
            <v>Jasa Konsultasi &amp; Komputer</v>
          </cell>
        </row>
        <row r="172">
          <cell r="A172" t="str">
            <v>81.41.07</v>
          </cell>
          <cell r="B172" t="str">
            <v>Biaya Litbang</v>
          </cell>
        </row>
        <row r="173">
          <cell r="A173" t="str">
            <v>81.41.08</v>
          </cell>
          <cell r="B173" t="str">
            <v>Jasa Borongan Tenaga Kerja</v>
          </cell>
        </row>
        <row r="174">
          <cell r="A174" t="str">
            <v>81.51.01</v>
          </cell>
          <cell r="B174" t="str">
            <v>Alat Tulis Kantor</v>
          </cell>
        </row>
        <row r="175">
          <cell r="A175" t="str">
            <v>81.51.02</v>
          </cell>
          <cell r="B175" t="str">
            <v>Cetakan</v>
          </cell>
        </row>
        <row r="176">
          <cell r="A176" t="str">
            <v>81.51.03</v>
          </cell>
          <cell r="B176" t="str">
            <v>Komputer Supplies</v>
          </cell>
        </row>
        <row r="177">
          <cell r="A177" t="str">
            <v>81.51.04</v>
          </cell>
          <cell r="B177" t="str">
            <v>Foto Copy/Blue Print</v>
          </cell>
        </row>
        <row r="178">
          <cell r="A178" t="str">
            <v>81.51.05</v>
          </cell>
          <cell r="B178" t="str">
            <v>Biaya Pos &amp; Materai</v>
          </cell>
        </row>
        <row r="179">
          <cell r="A179" t="str">
            <v>81.51.06</v>
          </cell>
          <cell r="B179" t="str">
            <v>Koran &amp; Majalah Ilmiah</v>
          </cell>
        </row>
        <row r="180">
          <cell r="A180" t="str">
            <v>81.51.07</v>
          </cell>
          <cell r="B180" t="str">
            <v>Dokumentasi/Kehumasan</v>
          </cell>
        </row>
        <row r="181">
          <cell r="A181" t="str">
            <v>81.51.08</v>
          </cell>
          <cell r="B181" t="str">
            <v>Buku Perpustakaan</v>
          </cell>
        </row>
        <row r="182">
          <cell r="A182" t="str">
            <v>81.51.09</v>
          </cell>
          <cell r="B182" t="str">
            <v>Iuran Keanggotaan</v>
          </cell>
        </row>
        <row r="183">
          <cell r="A183" t="str">
            <v>81.51.10</v>
          </cell>
          <cell r="B183" t="str">
            <v>Biaya Peralatan Kantor</v>
          </cell>
        </row>
        <row r="184">
          <cell r="A184" t="str">
            <v>81.51.11</v>
          </cell>
          <cell r="B184" t="str">
            <v>Kerugian Piutang</v>
          </cell>
        </row>
        <row r="185">
          <cell r="A185" t="str">
            <v>81.52.01</v>
          </cell>
          <cell r="B185" t="str">
            <v>Provisi &amp; Administrasi</v>
          </cell>
        </row>
        <row r="186">
          <cell r="A186" t="str">
            <v>81.52.02</v>
          </cell>
          <cell r="B186" t="str">
            <v>Bunga/LC</v>
          </cell>
        </row>
        <row r="187">
          <cell r="A187" t="str">
            <v>81.52.03</v>
          </cell>
          <cell r="B187" t="str">
            <v>Biaya Bank Pencairan LC</v>
          </cell>
        </row>
        <row r="188">
          <cell r="A188" t="str">
            <v>81.52.04</v>
          </cell>
          <cell r="B188" t="str">
            <v>Biaya Disconto</v>
          </cell>
        </row>
        <row r="189">
          <cell r="A189" t="str">
            <v>81.52.09</v>
          </cell>
          <cell r="B189" t="str">
            <v>Biaya Komitmen Bank</v>
          </cell>
        </row>
        <row r="190">
          <cell r="A190" t="str">
            <v>81.53.01</v>
          </cell>
          <cell r="B190" t="str">
            <v>Telepone/Telex/Radio SSB</v>
          </cell>
        </row>
        <row r="191">
          <cell r="A191" t="str">
            <v>81.53.11</v>
          </cell>
          <cell r="B191" t="str">
            <v>Sewa Kantor/Gudang</v>
          </cell>
        </row>
        <row r="192">
          <cell r="A192" t="str">
            <v>81.53.12</v>
          </cell>
          <cell r="B192" t="str">
            <v>Sewa Rumah</v>
          </cell>
        </row>
        <row r="193">
          <cell r="A193" t="str">
            <v>81.53.13</v>
          </cell>
          <cell r="B193" t="str">
            <v>Sewa Pesawat Terbang</v>
          </cell>
        </row>
        <row r="194">
          <cell r="A194" t="str">
            <v>81.53.14</v>
          </cell>
          <cell r="B194" t="str">
            <v>Sewa Kapal/Tug Boat</v>
          </cell>
        </row>
        <row r="195">
          <cell r="A195" t="str">
            <v>81.53.15</v>
          </cell>
          <cell r="B195" t="str">
            <v>Sewa Kendaraan</v>
          </cell>
        </row>
        <row r="196">
          <cell r="A196" t="str">
            <v>81.53.16</v>
          </cell>
          <cell r="B196" t="str">
            <v>Sewa Komputer</v>
          </cell>
        </row>
        <row r="197">
          <cell r="A197" t="str">
            <v>81.53.17</v>
          </cell>
          <cell r="B197" t="str">
            <v>Sewa Peralatan Kantor</v>
          </cell>
        </row>
        <row r="198">
          <cell r="A198" t="str">
            <v>81.53.18</v>
          </cell>
          <cell r="B198" t="str">
            <v>Sewa Peralatan Lainnya</v>
          </cell>
        </row>
        <row r="199">
          <cell r="A199" t="str">
            <v>81.53.19</v>
          </cell>
          <cell r="B199" t="str">
            <v>Sewa Lahan (Tanah)</v>
          </cell>
        </row>
        <row r="200">
          <cell r="A200" t="str">
            <v>81.53.21</v>
          </cell>
          <cell r="B200" t="str">
            <v>Biaya Akomodasi</v>
          </cell>
        </row>
        <row r="201">
          <cell r="A201" t="str">
            <v>81.53.22</v>
          </cell>
          <cell r="B201" t="str">
            <v>Biaya Rapat Pertemuan</v>
          </cell>
        </row>
        <row r="202">
          <cell r="A202" t="str">
            <v>81.53.23</v>
          </cell>
          <cell r="B202" t="str">
            <v>Barang Keperluan RT</v>
          </cell>
        </row>
        <row r="203">
          <cell r="A203" t="str">
            <v>81.53.24</v>
          </cell>
          <cell r="B203" t="str">
            <v>Biaya Perayaan Hari Besar</v>
          </cell>
        </row>
        <row r="204">
          <cell r="A204" t="str">
            <v>81.53.25</v>
          </cell>
          <cell r="B204" t="str">
            <v>Biaya Peralatan &lt; 1 Juta</v>
          </cell>
        </row>
        <row r="205">
          <cell r="A205" t="str">
            <v>81.53.26</v>
          </cell>
          <cell r="B205" t="str">
            <v>Biaya Tamu</v>
          </cell>
        </row>
        <row r="206">
          <cell r="A206" t="str">
            <v>81.53.27</v>
          </cell>
          <cell r="B206" t="str">
            <v>Biaya Makan Minum</v>
          </cell>
        </row>
        <row r="207">
          <cell r="A207" t="str">
            <v>81.53.31</v>
          </cell>
          <cell r="B207" t="str">
            <v>Pembinanaan Wilayah</v>
          </cell>
        </row>
        <row r="208">
          <cell r="A208" t="str">
            <v>81.53.32</v>
          </cell>
          <cell r="B208" t="str">
            <v>Pembinaan Dinas</v>
          </cell>
        </row>
        <row r="209">
          <cell r="A209" t="str">
            <v>81.53.33</v>
          </cell>
          <cell r="B209" t="str">
            <v>Pegel &amp; Koperasi</v>
          </cell>
        </row>
        <row r="210">
          <cell r="A210" t="str">
            <v>81.53.34</v>
          </cell>
          <cell r="B210" t="str">
            <v>Honorarium</v>
          </cell>
        </row>
        <row r="211">
          <cell r="A211" t="str">
            <v>81.53.35</v>
          </cell>
          <cell r="B211" t="str">
            <v>Biaya Relasi Usaha</v>
          </cell>
        </row>
        <row r="212">
          <cell r="A212" t="str">
            <v>81.53.41</v>
          </cell>
          <cell r="B212" t="str">
            <v>Langganan Air Non Pabrik</v>
          </cell>
        </row>
        <row r="213">
          <cell r="A213" t="str">
            <v>81.53.42</v>
          </cell>
          <cell r="B213" t="str">
            <v>Langganan Listrik Non Pab.</v>
          </cell>
        </row>
        <row r="214">
          <cell r="A214" t="str">
            <v>81.53.51</v>
          </cell>
          <cell r="B214" t="str">
            <v>Pengurusan Perijinan</v>
          </cell>
        </row>
        <row r="215">
          <cell r="A215" t="str">
            <v>81.53.52</v>
          </cell>
          <cell r="B215" t="str">
            <v>Perjalanan Dinas D/N</v>
          </cell>
        </row>
        <row r="216">
          <cell r="A216" t="str">
            <v>81.53.53</v>
          </cell>
          <cell r="B216" t="str">
            <v>Perjalanan Dinas L/N</v>
          </cell>
        </row>
        <row r="217">
          <cell r="A217" t="str">
            <v>81.53.61</v>
          </cell>
          <cell r="B217" t="str">
            <v>Penerimaan Pegawai</v>
          </cell>
        </row>
        <row r="218">
          <cell r="A218" t="str">
            <v>81.53.62</v>
          </cell>
          <cell r="B218" t="str">
            <v>Pendidikan &amp; Latihan</v>
          </cell>
        </row>
        <row r="219">
          <cell r="A219" t="str">
            <v>81.53.63</v>
          </cell>
          <cell r="B219" t="str">
            <v>Perlengkapan Kerja</v>
          </cell>
        </row>
        <row r="220">
          <cell r="A220" t="str">
            <v>81.53.64</v>
          </cell>
          <cell r="B220" t="str">
            <v>Mutasi Karyawan</v>
          </cell>
        </row>
        <row r="221">
          <cell r="A221" t="str">
            <v>81.53.65</v>
          </cell>
          <cell r="B221" t="str">
            <v>Uang Santunan</v>
          </cell>
        </row>
        <row r="222">
          <cell r="A222" t="str">
            <v>81.53.67</v>
          </cell>
          <cell r="B222" t="str">
            <v>Kerja Praktek</v>
          </cell>
        </row>
        <row r="223">
          <cell r="A223" t="str">
            <v>81.53.68</v>
          </cell>
          <cell r="B223" t="str">
            <v>Biaya Keseh. &amp; Kesel.Kerja</v>
          </cell>
        </row>
        <row r="224">
          <cell r="A224" t="str">
            <v>81.53.71</v>
          </cell>
          <cell r="B224" t="str">
            <v>Bahan Bakar Kendaraan</v>
          </cell>
        </row>
        <row r="225">
          <cell r="A225" t="str">
            <v>81.53.72</v>
          </cell>
          <cell r="B225" t="str">
            <v>Bahan Bakar Alat Berat</v>
          </cell>
        </row>
        <row r="226">
          <cell r="A226" t="str">
            <v>81.53.73</v>
          </cell>
          <cell r="B226" t="str">
            <v>Ongkos Angkut</v>
          </cell>
        </row>
        <row r="227">
          <cell r="A227" t="str">
            <v>81.53.74</v>
          </cell>
          <cell r="B227" t="str">
            <v>Bongkar Muat Cargo</v>
          </cell>
        </row>
        <row r="228">
          <cell r="A228" t="str">
            <v>81.53.81</v>
          </cell>
          <cell r="B228" t="str">
            <v>Penyuluhan,Pameran,Promosi</v>
          </cell>
        </row>
        <row r="229">
          <cell r="A229" t="str">
            <v>81.61.01</v>
          </cell>
          <cell r="B229" t="str">
            <v>Biaya Survey Urea C DN</v>
          </cell>
        </row>
        <row r="230">
          <cell r="A230" t="str">
            <v>81.61.02</v>
          </cell>
          <cell r="B230" t="str">
            <v>Biaya Triming UREA C DN</v>
          </cell>
        </row>
        <row r="231">
          <cell r="A231" t="str">
            <v>81.61.03</v>
          </cell>
          <cell r="B231" t="str">
            <v>Biaya Pemuatan Urea C.DN</v>
          </cell>
        </row>
        <row r="232">
          <cell r="A232" t="str">
            <v>81.61.04</v>
          </cell>
          <cell r="B232" t="str">
            <v>Mooring/Unmooring Urea C DN</v>
          </cell>
        </row>
        <row r="233">
          <cell r="A233" t="str">
            <v>81.61.06</v>
          </cell>
          <cell r="B233" t="str">
            <v>By Survey Urea Crh Granul DN</v>
          </cell>
        </row>
        <row r="234">
          <cell r="A234" t="str">
            <v>81.61.07</v>
          </cell>
          <cell r="B234" t="str">
            <v>By Triming Urea Crh Granul DN</v>
          </cell>
        </row>
        <row r="235">
          <cell r="A235" t="str">
            <v>81.61.08</v>
          </cell>
          <cell r="B235" t="str">
            <v>By Pemuatan Urea Crh Granul DN</v>
          </cell>
        </row>
        <row r="236">
          <cell r="A236" t="str">
            <v>81.61.09</v>
          </cell>
          <cell r="B236" t="str">
            <v>Mooring/Unmooring Urea C G DN</v>
          </cell>
        </row>
        <row r="237">
          <cell r="A237" t="str">
            <v>81.61.11</v>
          </cell>
          <cell r="B237" t="str">
            <v>Biaya Survey Urea C LN</v>
          </cell>
        </row>
        <row r="238">
          <cell r="A238" t="str">
            <v>81.61.12</v>
          </cell>
          <cell r="B238" t="str">
            <v>Biaya Triming UREA C LN</v>
          </cell>
        </row>
        <row r="239">
          <cell r="A239" t="str">
            <v>81.61.13</v>
          </cell>
          <cell r="B239" t="str">
            <v>Biaya Pemuatan Urea C.LN</v>
          </cell>
        </row>
        <row r="240">
          <cell r="A240" t="str">
            <v>81.61.14</v>
          </cell>
          <cell r="B240" t="str">
            <v>Mooring/Unmooring Urea C LN</v>
          </cell>
        </row>
        <row r="241">
          <cell r="A241" t="str">
            <v>81.61.15</v>
          </cell>
          <cell r="B241" t="str">
            <v>B.Peng.Dok.Eksport Urea C</v>
          </cell>
        </row>
        <row r="242">
          <cell r="A242" t="str">
            <v>81.62.01</v>
          </cell>
          <cell r="B242" t="str">
            <v>Biaya Survey Urea K DN</v>
          </cell>
        </row>
        <row r="243">
          <cell r="A243" t="str">
            <v>81.62.02</v>
          </cell>
          <cell r="B243" t="str">
            <v>Biaya Pemuatan Urea Ktg DN</v>
          </cell>
        </row>
        <row r="244">
          <cell r="A244" t="str">
            <v>81.62.03</v>
          </cell>
          <cell r="B244" t="str">
            <v>Mooring/Unmooring Urea K DN</v>
          </cell>
        </row>
        <row r="245">
          <cell r="A245" t="str">
            <v>81.62.06</v>
          </cell>
          <cell r="B245" t="str">
            <v>Biaya Survey Urea Ktg Granul DN</v>
          </cell>
        </row>
        <row r="246">
          <cell r="A246" t="str">
            <v>81.62.07</v>
          </cell>
          <cell r="B246" t="str">
            <v>Biaya Pemuatan Urea Granul DN</v>
          </cell>
        </row>
        <row r="247">
          <cell r="A247" t="str">
            <v>81.62.08</v>
          </cell>
          <cell r="B247" t="str">
            <v>Mooring Unmooring Urea K G DN</v>
          </cell>
        </row>
        <row r="248">
          <cell r="A248" t="str">
            <v>81.62.11</v>
          </cell>
          <cell r="B248" t="str">
            <v>Biaya Survey Urea K LN</v>
          </cell>
        </row>
        <row r="249">
          <cell r="A249" t="str">
            <v>81.62.12</v>
          </cell>
          <cell r="B249" t="str">
            <v>Biaya Pemuatan Urea K LN</v>
          </cell>
        </row>
        <row r="250">
          <cell r="A250" t="str">
            <v>81.62.13</v>
          </cell>
          <cell r="B250" t="str">
            <v>Mooring/Unmooring Urea K LN</v>
          </cell>
        </row>
        <row r="251">
          <cell r="A251" t="str">
            <v>81.62.14</v>
          </cell>
          <cell r="B251" t="str">
            <v>B.Peng.Dok.Eksport Urea Ktg</v>
          </cell>
        </row>
        <row r="252">
          <cell r="A252" t="str">
            <v>81.62.16</v>
          </cell>
          <cell r="B252" t="str">
            <v>B. Survey Urea Ktg Granul L/N</v>
          </cell>
        </row>
        <row r="253">
          <cell r="A253" t="str">
            <v>81.62.17</v>
          </cell>
          <cell r="B253" t="str">
            <v>B. Pemuatan Urea Ktg Granul L/N</v>
          </cell>
        </row>
        <row r="254">
          <cell r="A254" t="str">
            <v>81.62.18</v>
          </cell>
          <cell r="B254" t="str">
            <v>Mooring Unmooring Urea K G L/N</v>
          </cell>
        </row>
        <row r="255">
          <cell r="A255" t="str">
            <v>81.62.19</v>
          </cell>
          <cell r="B255" t="str">
            <v>B.Peng.Dok.Eks Urea K G L/N</v>
          </cell>
        </row>
        <row r="256">
          <cell r="A256" t="str">
            <v>81.62.21</v>
          </cell>
          <cell r="B256" t="str">
            <v>Pallet</v>
          </cell>
        </row>
        <row r="257">
          <cell r="A257" t="str">
            <v>81.71.01</v>
          </cell>
          <cell r="B257" t="str">
            <v>Peny. Bang Kantor Pabrik</v>
          </cell>
        </row>
        <row r="258">
          <cell r="A258" t="str">
            <v>81.71.11</v>
          </cell>
          <cell r="B258" t="str">
            <v>Peny. Gudang Pabrik</v>
          </cell>
        </row>
        <row r="259">
          <cell r="A259" t="str">
            <v>81.71.21</v>
          </cell>
          <cell r="B259" t="str">
            <v>Peny.Sarana Pabrik</v>
          </cell>
        </row>
        <row r="260">
          <cell r="A260" t="str">
            <v>81.72.01</v>
          </cell>
          <cell r="B260" t="str">
            <v>Peny.Bang.Kantor Umum</v>
          </cell>
        </row>
        <row r="261">
          <cell r="A261" t="str">
            <v>81.72.11</v>
          </cell>
          <cell r="B261" t="str">
            <v>Peny.Perumahan</v>
          </cell>
        </row>
        <row r="262">
          <cell r="A262" t="str">
            <v>81.72.21</v>
          </cell>
          <cell r="B262" t="str">
            <v>Peny.Gudang Umum</v>
          </cell>
        </row>
        <row r="263">
          <cell r="A263" t="str">
            <v>81.72.31</v>
          </cell>
          <cell r="B263" t="str">
            <v>Peny.Sarana Umum</v>
          </cell>
        </row>
        <row r="264">
          <cell r="A264" t="str">
            <v>81.73.01</v>
          </cell>
          <cell r="B264" t="str">
            <v>Peny.Pabrik Amoniak</v>
          </cell>
        </row>
        <row r="265">
          <cell r="A265" t="str">
            <v>81.73.02</v>
          </cell>
          <cell r="B265" t="str">
            <v xml:space="preserve">Peny.Pabrik Urea </v>
          </cell>
        </row>
        <row r="266">
          <cell r="A266" t="str">
            <v>81.73.03</v>
          </cell>
          <cell r="B266" t="str">
            <v>Peny.Pabrik Utility</v>
          </cell>
        </row>
        <row r="267">
          <cell r="A267" t="str">
            <v>81.73.04</v>
          </cell>
          <cell r="B267" t="str">
            <v>Peny.Unit Pengantongan</v>
          </cell>
        </row>
        <row r="268">
          <cell r="A268" t="str">
            <v>81.73.11</v>
          </cell>
          <cell r="B268" t="str">
            <v>Peny.Alat-Alat Pabrik</v>
          </cell>
        </row>
        <row r="269">
          <cell r="A269" t="str">
            <v>81.73.21</v>
          </cell>
          <cell r="B269" t="str">
            <v>Peny.Alat Bengkel Kerja</v>
          </cell>
        </row>
        <row r="270">
          <cell r="A270" t="str">
            <v>81.73.31</v>
          </cell>
          <cell r="B270" t="str">
            <v>Biaya Penyusutan Katalis</v>
          </cell>
        </row>
        <row r="271">
          <cell r="A271" t="str">
            <v>81.74.01</v>
          </cell>
          <cell r="B271" t="str">
            <v>Peny.Peralatan</v>
          </cell>
        </row>
        <row r="272">
          <cell r="A272" t="str">
            <v>81.74.11</v>
          </cell>
          <cell r="B272" t="str">
            <v>Peny.Kendaraan</v>
          </cell>
        </row>
        <row r="273">
          <cell r="A273" t="str">
            <v>81.75.01</v>
          </cell>
          <cell r="B273" t="str">
            <v>Peny.Peralatan Kantor</v>
          </cell>
        </row>
        <row r="274">
          <cell r="A274" t="str">
            <v>81.75.11</v>
          </cell>
          <cell r="B274" t="str">
            <v>Peny.Furniture</v>
          </cell>
        </row>
        <row r="275">
          <cell r="A275" t="str">
            <v>81.75.21</v>
          </cell>
          <cell r="B275" t="str">
            <v>Peny.Peralatan Lainnya</v>
          </cell>
        </row>
        <row r="276">
          <cell r="A276" t="str">
            <v>81.75.31</v>
          </cell>
          <cell r="B276" t="str">
            <v>Peny.Persed.SCP Pabrik</v>
          </cell>
        </row>
        <row r="277">
          <cell r="A277" t="str">
            <v>81.75.32</v>
          </cell>
          <cell r="B277" t="str">
            <v>By. Kerugian Persed. Rusak</v>
          </cell>
        </row>
        <row r="278">
          <cell r="A278" t="str">
            <v>81.77.01</v>
          </cell>
          <cell r="B278" t="str">
            <v>Amortisasi Biaya Pendirian</v>
          </cell>
        </row>
        <row r="279">
          <cell r="A279" t="str">
            <v>81.77.11</v>
          </cell>
          <cell r="B279" t="str">
            <v>Amor.Biaya Pra-Operasi</v>
          </cell>
        </row>
        <row r="280">
          <cell r="A280" t="str">
            <v>81.77.21</v>
          </cell>
          <cell r="B280" t="str">
            <v>Amor.Biaya Trial Operasi</v>
          </cell>
        </row>
        <row r="281">
          <cell r="A281" t="str">
            <v>81.77.31</v>
          </cell>
          <cell r="B281" t="str">
            <v>Amor.Biaya Bunga MS Kons</v>
          </cell>
        </row>
        <row r="282">
          <cell r="A282" t="str">
            <v>81.77.41</v>
          </cell>
          <cell r="B282" t="str">
            <v>Amor.B. Perbaikan Tahunan</v>
          </cell>
        </row>
        <row r="283">
          <cell r="A283" t="str">
            <v>81.77.51</v>
          </cell>
          <cell r="B283" t="str">
            <v>Amor.Biaya Katalis</v>
          </cell>
        </row>
        <row r="284">
          <cell r="A284" t="str">
            <v>81.77.61</v>
          </cell>
          <cell r="B284" t="str">
            <v>Amor.B. Hak Guna Bangunan</v>
          </cell>
        </row>
        <row r="285">
          <cell r="A285" t="str">
            <v>81.77.62</v>
          </cell>
          <cell r="B285" t="str">
            <v>Amor.B.Komitmen Bank</v>
          </cell>
        </row>
        <row r="286">
          <cell r="A286" t="str">
            <v>81.77.63</v>
          </cell>
          <cell r="B286" t="str">
            <v>Amor.B.Litbang Yg Ditangh.</v>
          </cell>
        </row>
        <row r="287">
          <cell r="A287" t="str">
            <v>81.81.01</v>
          </cell>
          <cell r="B287" t="str">
            <v>Biaya Bunga Kredit Investasi</v>
          </cell>
        </row>
        <row r="288">
          <cell r="A288" t="str">
            <v>81.81.02</v>
          </cell>
          <cell r="B288" t="str">
            <v>B. Bunga Kredit Mod. Kerja</v>
          </cell>
        </row>
        <row r="289">
          <cell r="A289" t="str">
            <v>81.81.03</v>
          </cell>
          <cell r="B289" t="str">
            <v>B.Bunga Kredit Export</v>
          </cell>
        </row>
        <row r="290">
          <cell r="A290" t="str">
            <v>81.81.04</v>
          </cell>
          <cell r="B290" t="str">
            <v>B.Bunga Kredit Subsidi</v>
          </cell>
        </row>
        <row r="291">
          <cell r="A291" t="str">
            <v>81.81.05</v>
          </cell>
          <cell r="B291" t="str">
            <v>B.Bunga Kredit Exim Bank</v>
          </cell>
        </row>
        <row r="292">
          <cell r="A292" t="str">
            <v>81.81.06</v>
          </cell>
          <cell r="B292" t="str">
            <v>B.Bunga Kredit IBRD</v>
          </cell>
        </row>
        <row r="293">
          <cell r="A293" t="str">
            <v>81.81.09</v>
          </cell>
          <cell r="B293" t="str">
            <v>Biaya Bunga Lainnya</v>
          </cell>
        </row>
        <row r="294">
          <cell r="A294" t="str">
            <v>81.82.01</v>
          </cell>
          <cell r="B294" t="str">
            <v>Biaya Bunga RDI</v>
          </cell>
        </row>
        <row r="295">
          <cell r="A295" t="str">
            <v>81.91.01</v>
          </cell>
          <cell r="B295" t="str">
            <v>Biaya Kantong</v>
          </cell>
        </row>
        <row r="296">
          <cell r="A296" t="str">
            <v>81.91.02</v>
          </cell>
          <cell r="B296" t="str">
            <v>Biaya Kemas</v>
          </cell>
        </row>
        <row r="297">
          <cell r="A297" t="str">
            <v>81.91.03</v>
          </cell>
          <cell r="B297" t="str">
            <v>Biaya Pengantongan</v>
          </cell>
        </row>
        <row r="298">
          <cell r="A298" t="str">
            <v>82.11.01</v>
          </cell>
          <cell r="B298" t="str">
            <v>Biaya Survey Amoniak DN</v>
          </cell>
        </row>
        <row r="299">
          <cell r="A299" t="str">
            <v>82.11.02</v>
          </cell>
          <cell r="B299" t="str">
            <v>Mooring/Unmooring NH3 DN</v>
          </cell>
        </row>
        <row r="300">
          <cell r="A300" t="str">
            <v>82.11.03</v>
          </cell>
          <cell r="B300" t="str">
            <v>Biaya Pemuatan NH3 DN</v>
          </cell>
        </row>
        <row r="301">
          <cell r="A301" t="str">
            <v>82.11.04</v>
          </cell>
          <cell r="B301" t="str">
            <v>Biaya Agen Penj.NH3 DN</v>
          </cell>
        </row>
        <row r="302">
          <cell r="A302" t="str">
            <v>82.11.05</v>
          </cell>
          <cell r="B302" t="str">
            <v>Biaya Pengapalan DN</v>
          </cell>
        </row>
        <row r="303">
          <cell r="A303" t="str">
            <v>82.11.11</v>
          </cell>
          <cell r="B303" t="str">
            <v>Biaya Survey Amoniak LN</v>
          </cell>
        </row>
        <row r="304">
          <cell r="A304" t="str">
            <v>82.11.12</v>
          </cell>
          <cell r="B304" t="str">
            <v>Mooring/Unmooring NH3 LN</v>
          </cell>
        </row>
        <row r="305">
          <cell r="A305" t="str">
            <v>82.11.13</v>
          </cell>
          <cell r="B305" t="str">
            <v>Biaya Pemuatan NH3 LN</v>
          </cell>
        </row>
        <row r="306">
          <cell r="A306" t="str">
            <v>82.11.14</v>
          </cell>
          <cell r="B306" t="str">
            <v>Biaya Agen Penj.NH3 LN</v>
          </cell>
        </row>
        <row r="307">
          <cell r="A307" t="str">
            <v>82.11.15</v>
          </cell>
          <cell r="B307" t="str">
            <v>Biaya Pengapalan LN</v>
          </cell>
        </row>
        <row r="308">
          <cell r="A308" t="str">
            <v>82.11.16</v>
          </cell>
          <cell r="B308" t="str">
            <v>B.Peng.Dok.Eksport NH3</v>
          </cell>
        </row>
        <row r="309">
          <cell r="A309" t="str">
            <v>82.12.01</v>
          </cell>
          <cell r="B309" t="str">
            <v>Biaya Penj.Brg Dagangan NH3</v>
          </cell>
        </row>
        <row r="310">
          <cell r="A310" t="str">
            <v>82.12.02</v>
          </cell>
          <cell r="B310" t="str">
            <v>Biaya Penj.Brg Dag.Urea C</v>
          </cell>
        </row>
        <row r="311">
          <cell r="A311" t="str">
            <v>82.12.03</v>
          </cell>
          <cell r="B311" t="str">
            <v>Biaya Penj.Brg Dag.Urea K</v>
          </cell>
        </row>
        <row r="312">
          <cell r="A312" t="str">
            <v>82.13.02</v>
          </cell>
          <cell r="B312" t="str">
            <v>B.Penj.Swap Urea Curah</v>
          </cell>
        </row>
        <row r="313">
          <cell r="A313" t="str">
            <v>82.13.03</v>
          </cell>
          <cell r="B313" t="str">
            <v>B.Penj.Swap Urea Kantong</v>
          </cell>
        </row>
        <row r="314">
          <cell r="A314" t="str">
            <v>82.14.01</v>
          </cell>
          <cell r="B314" t="str">
            <v>Biaya Overhead Penjualan</v>
          </cell>
        </row>
        <row r="315">
          <cell r="A315" t="str">
            <v>83.11.02</v>
          </cell>
          <cell r="B315" t="str">
            <v>Kor.Persd.Bhn.&amp; Sk Cadang</v>
          </cell>
        </row>
        <row r="316">
          <cell r="A316" t="str">
            <v>83.11.03</v>
          </cell>
          <cell r="B316" t="str">
            <v>Beda Kurs</v>
          </cell>
        </row>
        <row r="317">
          <cell r="A317" t="str">
            <v>83.11.04</v>
          </cell>
          <cell r="B317" t="str">
            <v>Koreksi Hasil STK</v>
          </cell>
        </row>
        <row r="318">
          <cell r="A318" t="str">
            <v>83.11.05</v>
          </cell>
          <cell r="B318" t="str">
            <v>Pengh.Persd.Obsolete</v>
          </cell>
        </row>
        <row r="319">
          <cell r="A319" t="str">
            <v>83.11.06</v>
          </cell>
          <cell r="B319" t="str">
            <v>Pengh.Penjualan Aktiva</v>
          </cell>
        </row>
        <row r="320">
          <cell r="A320" t="str">
            <v>83.11.07</v>
          </cell>
          <cell r="B320" t="str">
            <v>Pel.Piut.yang Dicadangkan</v>
          </cell>
        </row>
        <row r="321">
          <cell r="A321" t="str">
            <v>83.11.08</v>
          </cell>
          <cell r="B321" t="str">
            <v>Selisih Klaim Asuransi</v>
          </cell>
        </row>
        <row r="322">
          <cell r="A322" t="str">
            <v>83.11.09</v>
          </cell>
          <cell r="B322" t="str">
            <v>Koreksi OSDM Material</v>
          </cell>
        </row>
        <row r="323">
          <cell r="A323" t="str">
            <v>83.11.19</v>
          </cell>
          <cell r="B323" t="str">
            <v>Beban Lainnya</v>
          </cell>
        </row>
        <row r="324">
          <cell r="A324" t="str">
            <v>83.11.21</v>
          </cell>
          <cell r="B324" t="str">
            <v>Biaya Royalty Urea Ktg Export</v>
          </cell>
        </row>
        <row r="325">
          <cell r="A325" t="str">
            <v>84.11.01</v>
          </cell>
          <cell r="B325" t="str">
            <v>Kerugian/Pend.Luar Biasa</v>
          </cell>
        </row>
        <row r="326">
          <cell r="A326" t="str">
            <v>89.11.01</v>
          </cell>
          <cell r="B326" t="str">
            <v>Semen</v>
          </cell>
        </row>
        <row r="327">
          <cell r="A327" t="str">
            <v>89.11.02</v>
          </cell>
          <cell r="B327" t="str">
            <v>Pasir</v>
          </cell>
        </row>
        <row r="328">
          <cell r="A328" t="str">
            <v>89.11.03</v>
          </cell>
          <cell r="B328" t="str">
            <v>Koral</v>
          </cell>
        </row>
        <row r="329">
          <cell r="A329" t="str">
            <v>89.11.04</v>
          </cell>
          <cell r="B329" t="str">
            <v>Besi Beton</v>
          </cell>
        </row>
        <row r="330">
          <cell r="A330" t="str">
            <v>89.11.05</v>
          </cell>
          <cell r="B330" t="str">
            <v>Batako</v>
          </cell>
        </row>
        <row r="331">
          <cell r="A331" t="str">
            <v>89.11.06</v>
          </cell>
          <cell r="B331" t="str">
            <v>Pipa</v>
          </cell>
        </row>
        <row r="332">
          <cell r="A332" t="str">
            <v>89.11.07</v>
          </cell>
          <cell r="B332" t="str">
            <v>Ubin/Vinil/Tegel</v>
          </cell>
        </row>
        <row r="333">
          <cell r="A333" t="str">
            <v>89.11.08</v>
          </cell>
          <cell r="B333" t="str">
            <v>Kayu/Plywood</v>
          </cell>
        </row>
        <row r="334">
          <cell r="A334" t="str">
            <v>89.11.09</v>
          </cell>
          <cell r="B334" t="str">
            <v>Cat</v>
          </cell>
        </row>
        <row r="335">
          <cell r="A335" t="str">
            <v>89.11.10</v>
          </cell>
          <cell r="B335" t="str">
            <v>Tiang Pancang</v>
          </cell>
        </row>
      </sheetData>
      <sheetData sheetId="5" refreshError="1">
        <row r="2">
          <cell r="A2" t="str">
            <v>81.01.01</v>
          </cell>
          <cell r="B2" t="str">
            <v>GAS BUMI</v>
          </cell>
          <cell r="C2">
            <v>4264738252</v>
          </cell>
        </row>
        <row r="3">
          <cell r="A3" t="str">
            <v>81.01.03</v>
          </cell>
          <cell r="B3" t="str">
            <v>CARBAMATE</v>
          </cell>
          <cell r="C3">
            <v>1160315984</v>
          </cell>
        </row>
        <row r="4">
          <cell r="A4" t="str">
            <v>81.01.04</v>
          </cell>
          <cell r="B4" t="str">
            <v>STEAM</v>
          </cell>
          <cell r="C4">
            <v>410431491</v>
          </cell>
        </row>
        <row r="5">
          <cell r="A5" t="str">
            <v>81.01.05</v>
          </cell>
          <cell r="B5" t="str">
            <v>LISTRIK</v>
          </cell>
          <cell r="C5">
            <v>68461381</v>
          </cell>
        </row>
        <row r="6">
          <cell r="A6" t="str">
            <v>81.01.08</v>
          </cell>
          <cell r="B6" t="str">
            <v>DESAL</v>
          </cell>
          <cell r="C6">
            <v>776</v>
          </cell>
        </row>
        <row r="7">
          <cell r="A7" t="str">
            <v>81.01.11</v>
          </cell>
          <cell r="B7" t="str">
            <v>BAHAN KIMIA</v>
          </cell>
          <cell r="C7">
            <v>99660410</v>
          </cell>
        </row>
        <row r="8">
          <cell r="A8" t="str">
            <v>81.01.14</v>
          </cell>
          <cell r="B8" t="str">
            <v>MINYAK PELUMAS PABRIK</v>
          </cell>
          <cell r="C8">
            <v>817889</v>
          </cell>
        </row>
        <row r="9">
          <cell r="A9" t="str">
            <v>81.11.01</v>
          </cell>
          <cell r="B9" t="str">
            <v>GAJI DIREKSI DAN DEKOM</v>
          </cell>
          <cell r="C9">
            <v>1393565</v>
          </cell>
        </row>
        <row r="10">
          <cell r="A10" t="str">
            <v>81.11.02</v>
          </cell>
          <cell r="B10" t="str">
            <v>GAJI POKOK</v>
          </cell>
          <cell r="C10">
            <v>58652681</v>
          </cell>
        </row>
        <row r="11">
          <cell r="A11" t="str">
            <v>81.11.03</v>
          </cell>
          <cell r="B11" t="str">
            <v>TUNJANGAN KELUARGA</v>
          </cell>
          <cell r="C11">
            <v>12015121</v>
          </cell>
        </row>
        <row r="12">
          <cell r="A12" t="str">
            <v>81.11.04</v>
          </cell>
          <cell r="B12" t="str">
            <v>TUNJANGAN SHIFT</v>
          </cell>
          <cell r="C12">
            <v>5226757</v>
          </cell>
        </row>
        <row r="13">
          <cell r="A13" t="str">
            <v>81.11.05</v>
          </cell>
          <cell r="B13" t="str">
            <v>TUNJANGAN KEMAHALAN UMUM</v>
          </cell>
          <cell r="C13">
            <v>90886562</v>
          </cell>
        </row>
        <row r="14">
          <cell r="A14" t="str">
            <v>81.11.06</v>
          </cell>
          <cell r="B14" t="str">
            <v>TUNJANGAN PERUMAHAN</v>
          </cell>
          <cell r="C14">
            <v>19169020</v>
          </cell>
        </row>
        <row r="15">
          <cell r="A15" t="str">
            <v>81.11.07</v>
          </cell>
          <cell r="B15" t="str">
            <v>TUNJANGAN JABATAN</v>
          </cell>
          <cell r="C15">
            <v>6581784</v>
          </cell>
        </row>
        <row r="16">
          <cell r="A16" t="str">
            <v>81.11.08</v>
          </cell>
          <cell r="B16" t="str">
            <v>TUNJANGAN STRATA</v>
          </cell>
          <cell r="C16">
            <v>5858476</v>
          </cell>
        </row>
        <row r="17">
          <cell r="A17" t="str">
            <v>81.11.09</v>
          </cell>
          <cell r="B17" t="str">
            <v>TUNJ. CALL OUT MANAGEMENT</v>
          </cell>
          <cell r="C17">
            <v>3107060</v>
          </cell>
        </row>
        <row r="18">
          <cell r="A18" t="str">
            <v>81.11.10</v>
          </cell>
          <cell r="B18" t="str">
            <v>TUNJ. LEMBUR (PELAKSANA)</v>
          </cell>
          <cell r="C18">
            <v>8646422</v>
          </cell>
        </row>
        <row r="19">
          <cell r="A19" t="str">
            <v>81.11.12</v>
          </cell>
          <cell r="B19" t="str">
            <v>KOREKSI GAJI</v>
          </cell>
          <cell r="C19">
            <v>160376</v>
          </cell>
        </row>
        <row r="20">
          <cell r="A20" t="str">
            <v>81.12.01</v>
          </cell>
          <cell r="B20" t="str">
            <v>BANTUAN PERJALANAN CUTI</v>
          </cell>
          <cell r="C20">
            <v>17740550</v>
          </cell>
        </row>
        <row r="21">
          <cell r="A21" t="str">
            <v>81.12.02</v>
          </cell>
          <cell r="B21" t="str">
            <v>REKREASI DAN OLAH RAGA</v>
          </cell>
          <cell r="C21">
            <v>2166406</v>
          </cell>
        </row>
        <row r="22">
          <cell r="A22" t="str">
            <v>81.12.03</v>
          </cell>
          <cell r="B22" t="str">
            <v>PENGOBATAN DAN KESEHATAN</v>
          </cell>
          <cell r="C22">
            <v>20161596</v>
          </cell>
        </row>
        <row r="23">
          <cell r="A23" t="str">
            <v>81.12.04</v>
          </cell>
          <cell r="B23" t="str">
            <v>IURAN PENSIUN</v>
          </cell>
          <cell r="C23">
            <v>15083305</v>
          </cell>
        </row>
        <row r="24">
          <cell r="A24" t="str">
            <v>81.12.05</v>
          </cell>
          <cell r="B24" t="str">
            <v>IURAN TABUNGAN HARI TUA</v>
          </cell>
          <cell r="C24">
            <v>5190952</v>
          </cell>
        </row>
        <row r="25">
          <cell r="A25" t="str">
            <v>81.12.08</v>
          </cell>
          <cell r="B25" t="str">
            <v>ASURANSI KARYAWAN</v>
          </cell>
          <cell r="C25">
            <v>7954176</v>
          </cell>
        </row>
        <row r="26">
          <cell r="A26" t="str">
            <v>81.12.09</v>
          </cell>
          <cell r="B26" t="str">
            <v>TUNJANGAN MAKAN DAN MINUM</v>
          </cell>
          <cell r="C26">
            <v>5496260</v>
          </cell>
        </row>
        <row r="27">
          <cell r="A27" t="str">
            <v>81.12.11</v>
          </cell>
          <cell r="B27" t="str">
            <v>TUNJANGAN TRANSPOR</v>
          </cell>
          <cell r="C27">
            <v>15578084</v>
          </cell>
        </row>
        <row r="28">
          <cell r="A28" t="str">
            <v>81.12.12</v>
          </cell>
          <cell r="B28" t="str">
            <v>TUNJ. KESEHATAN HARI TUA</v>
          </cell>
          <cell r="C28">
            <v>2506414</v>
          </cell>
        </row>
        <row r="29">
          <cell r="A29" t="str">
            <v>81.12.13</v>
          </cell>
          <cell r="B29" t="str">
            <v>TUNJ.PRNGSNG PROD &amp; PENJ.</v>
          </cell>
          <cell r="C29">
            <v>117745</v>
          </cell>
        </row>
        <row r="30">
          <cell r="A30" t="str">
            <v>81.12.17</v>
          </cell>
          <cell r="B30" t="str">
            <v>TUNJANGAN PPH PASAL 21</v>
          </cell>
          <cell r="C30">
            <v>16407435</v>
          </cell>
        </row>
        <row r="31">
          <cell r="A31" t="str">
            <v>81.12.18</v>
          </cell>
          <cell r="B31" t="str">
            <v>JASA OPERASI</v>
          </cell>
          <cell r="C31">
            <v>150159046</v>
          </cell>
        </row>
        <row r="32">
          <cell r="A32" t="str">
            <v>81.21.01</v>
          </cell>
          <cell r="B32" t="str">
            <v>SUKU CADANG PABRIK</v>
          </cell>
          <cell r="C32">
            <v>86237507</v>
          </cell>
        </row>
        <row r="33">
          <cell r="A33" t="str">
            <v>81.21.02</v>
          </cell>
          <cell r="B33" t="str">
            <v>SUKU CAD BHN PEMBANTU PBR</v>
          </cell>
          <cell r="C33">
            <v>74368048</v>
          </cell>
        </row>
        <row r="34">
          <cell r="A34" t="str">
            <v>81.21.03</v>
          </cell>
          <cell r="B34" t="str">
            <v>JASA PERBAIKAN PABRIK</v>
          </cell>
          <cell r="C34">
            <v>4922775</v>
          </cell>
        </row>
        <row r="35">
          <cell r="A35" t="str">
            <v>81.21.04</v>
          </cell>
          <cell r="B35" t="str">
            <v>BEA.PEMELIHARAAN TAHUNAN</v>
          </cell>
          <cell r="C35">
            <v>254558643</v>
          </cell>
        </row>
        <row r="36">
          <cell r="A36" t="str">
            <v>81.22.03</v>
          </cell>
          <cell r="B36" t="str">
            <v>PEMEL KANTOR DAN GUDANG</v>
          </cell>
          <cell r="C36">
            <v>5339282</v>
          </cell>
        </row>
        <row r="37">
          <cell r="A37" t="str">
            <v>81.22.07</v>
          </cell>
          <cell r="B37" t="str">
            <v>PEMEL PERALATAN RUMAH</v>
          </cell>
          <cell r="C37">
            <v>25994</v>
          </cell>
        </row>
        <row r="38">
          <cell r="A38" t="str">
            <v>81.22.08</v>
          </cell>
          <cell r="B38" t="str">
            <v>PEMELIHARAAN KOMPUTER</v>
          </cell>
          <cell r="C38">
            <v>97249</v>
          </cell>
        </row>
        <row r="39">
          <cell r="A39" t="str">
            <v>81.22.10</v>
          </cell>
          <cell r="B39" t="str">
            <v>PEMEL ALAT KOMUNIKASI</v>
          </cell>
          <cell r="C39">
            <v>298216</v>
          </cell>
        </row>
        <row r="40">
          <cell r="A40" t="str">
            <v>81.22.11</v>
          </cell>
          <cell r="B40" t="str">
            <v>PEMEL ALAT/PERLENGK KERJA</v>
          </cell>
          <cell r="C40">
            <v>8067846</v>
          </cell>
        </row>
        <row r="41">
          <cell r="A41" t="str">
            <v>81.22.19</v>
          </cell>
          <cell r="B41" t="str">
            <v>PEMEL SARANA LAINNYA</v>
          </cell>
          <cell r="C41">
            <v>90764</v>
          </cell>
        </row>
        <row r="42">
          <cell r="A42" t="str">
            <v>81.23.01</v>
          </cell>
          <cell r="B42" t="str">
            <v>PEMEL KEND &amp; ALAT ANGKUT</v>
          </cell>
          <cell r="C42">
            <v>17937</v>
          </cell>
        </row>
        <row r="43">
          <cell r="A43" t="str">
            <v>81.23.02</v>
          </cell>
          <cell r="B43" t="str">
            <v>PEMEL / SEWA ALAT BERAT</v>
          </cell>
          <cell r="C43">
            <v>7418008</v>
          </cell>
        </row>
        <row r="44">
          <cell r="A44" t="str">
            <v>81.31.01</v>
          </cell>
          <cell r="B44" t="str">
            <v>ASURANSI PABRIK</v>
          </cell>
          <cell r="C44">
            <v>70432602</v>
          </cell>
        </row>
        <row r="45">
          <cell r="A45" t="str">
            <v>81.32.01</v>
          </cell>
          <cell r="B45" t="str">
            <v>PPH KARYAWAN</v>
          </cell>
          <cell r="C45">
            <v>1557408</v>
          </cell>
        </row>
        <row r="46">
          <cell r="A46" t="str">
            <v>81.41.05</v>
          </cell>
          <cell r="B46" t="str">
            <v>JASA AMDAL</v>
          </cell>
          <cell r="C46">
            <v>776981</v>
          </cell>
        </row>
        <row r="47">
          <cell r="A47" t="str">
            <v>81.41.06</v>
          </cell>
          <cell r="B47" t="str">
            <v>JASA KONSULTASI &amp; ADVISOR</v>
          </cell>
          <cell r="C47">
            <v>1580</v>
          </cell>
        </row>
        <row r="48">
          <cell r="A48" t="str">
            <v>81.41.08</v>
          </cell>
          <cell r="B48" t="str">
            <v>JASA BORONGAN TNG.KERJA</v>
          </cell>
          <cell r="C48">
            <v>15841777</v>
          </cell>
        </row>
        <row r="49">
          <cell r="A49" t="str">
            <v>81.51.01</v>
          </cell>
          <cell r="B49" t="str">
            <v>ALAT-ALAT TULIS KANTOR</v>
          </cell>
          <cell r="C49">
            <v>1305778</v>
          </cell>
        </row>
        <row r="50">
          <cell r="A50" t="str">
            <v>81.51.02</v>
          </cell>
          <cell r="B50" t="str">
            <v>CETAKAN</v>
          </cell>
          <cell r="C50">
            <v>698995</v>
          </cell>
        </row>
        <row r="51">
          <cell r="A51" t="str">
            <v>81.51.03</v>
          </cell>
          <cell r="B51" t="str">
            <v>COMPUTER SUPPLIES</v>
          </cell>
          <cell r="C51">
            <v>366286</v>
          </cell>
        </row>
        <row r="52">
          <cell r="A52" t="str">
            <v>81.51.06</v>
          </cell>
          <cell r="B52" t="str">
            <v>LANGGANAN KORAN</v>
          </cell>
          <cell r="C52">
            <v>3912</v>
          </cell>
        </row>
        <row r="53">
          <cell r="A53" t="str">
            <v>81.53.01</v>
          </cell>
          <cell r="B53" t="str">
            <v>TELEPONE/TELEKS/RADIO SSB</v>
          </cell>
          <cell r="C53">
            <v>514845</v>
          </cell>
        </row>
        <row r="54">
          <cell r="A54" t="str">
            <v>81.53.15</v>
          </cell>
          <cell r="B54" t="str">
            <v>SEWA KENDARAAN</v>
          </cell>
          <cell r="C54">
            <v>15525437</v>
          </cell>
        </row>
        <row r="55">
          <cell r="A55" t="str">
            <v>81.53.16</v>
          </cell>
          <cell r="B55" t="str">
            <v>SEWA KOMPUTER</v>
          </cell>
          <cell r="C55">
            <v>1130420</v>
          </cell>
        </row>
        <row r="56">
          <cell r="A56" t="str">
            <v>81.53.18</v>
          </cell>
          <cell r="B56" t="str">
            <v>SEWA PERALATAN LAINNYA</v>
          </cell>
          <cell r="C56">
            <v>6297224</v>
          </cell>
        </row>
        <row r="57">
          <cell r="A57" t="str">
            <v>81.53.21</v>
          </cell>
          <cell r="B57" t="str">
            <v>BIAYA AKOMODASI</v>
          </cell>
          <cell r="C57">
            <v>4685893</v>
          </cell>
        </row>
        <row r="58">
          <cell r="A58" t="str">
            <v>81.53.22</v>
          </cell>
          <cell r="B58" t="str">
            <v>BIAYA RAPAT/PERTEMUAN</v>
          </cell>
          <cell r="C58">
            <v>44270</v>
          </cell>
        </row>
        <row r="59">
          <cell r="A59" t="str">
            <v>81.53.23</v>
          </cell>
          <cell r="B59" t="str">
            <v>BARANG KEPERLUAN RT/WISMA</v>
          </cell>
          <cell r="C59">
            <v>1120987</v>
          </cell>
        </row>
        <row r="60">
          <cell r="A60" t="str">
            <v>81.53.25</v>
          </cell>
          <cell r="B60" t="str">
            <v>BIAYA PERALATAN &lt; 1000000</v>
          </cell>
          <cell r="C60">
            <v>744384</v>
          </cell>
        </row>
        <row r="61">
          <cell r="A61" t="str">
            <v>81.53.27</v>
          </cell>
          <cell r="B61" t="str">
            <v>BIAYA MAKAN MINUM</v>
          </cell>
          <cell r="C61">
            <v>6774594</v>
          </cell>
        </row>
        <row r="62">
          <cell r="A62" t="str">
            <v>81.53.31</v>
          </cell>
          <cell r="B62" t="str">
            <v>PEMBINAAN WILAYAH</v>
          </cell>
          <cell r="C62">
            <v>235934</v>
          </cell>
        </row>
        <row r="63">
          <cell r="A63" t="str">
            <v>81.53.34</v>
          </cell>
          <cell r="B63" t="str">
            <v>H O N O R A R I U M</v>
          </cell>
          <cell r="C63">
            <v>315699</v>
          </cell>
        </row>
        <row r="64">
          <cell r="A64" t="str">
            <v>81.53.51</v>
          </cell>
          <cell r="B64" t="str">
            <v>PENGURUSAN PERIJINAN</v>
          </cell>
          <cell r="C64">
            <v>1679514</v>
          </cell>
        </row>
        <row r="65">
          <cell r="A65" t="str">
            <v>81.53.52</v>
          </cell>
          <cell r="B65" t="str">
            <v>PERJALANAN DINAS DN</v>
          </cell>
          <cell r="C65">
            <v>10778322</v>
          </cell>
        </row>
        <row r="66">
          <cell r="A66" t="str">
            <v>81.53.53</v>
          </cell>
          <cell r="B66" t="str">
            <v>PERJALANAN DINAS LN</v>
          </cell>
          <cell r="C66">
            <v>45232</v>
          </cell>
        </row>
        <row r="67">
          <cell r="A67" t="str">
            <v>81.53.63</v>
          </cell>
          <cell r="B67" t="str">
            <v>PERLENGKAPAN KERJA</v>
          </cell>
          <cell r="C67">
            <v>18434</v>
          </cell>
        </row>
        <row r="68">
          <cell r="A68" t="str">
            <v>81.53.68</v>
          </cell>
          <cell r="B68" t="str">
            <v>BY KESEHAT &amp; KESELM KERJA</v>
          </cell>
          <cell r="C68">
            <v>26320018</v>
          </cell>
        </row>
        <row r="69">
          <cell r="A69" t="str">
            <v>81.53.71</v>
          </cell>
          <cell r="B69" t="str">
            <v>BAHAN BAKAR KENDARAAN</v>
          </cell>
          <cell r="C69">
            <v>5388448</v>
          </cell>
        </row>
        <row r="70">
          <cell r="A70" t="str">
            <v>81.53.72</v>
          </cell>
          <cell r="B70" t="str">
            <v>BAHAN BAKAR ALAT BERAT</v>
          </cell>
          <cell r="C70">
            <v>116363</v>
          </cell>
        </row>
        <row r="71">
          <cell r="A71" t="str">
            <v>81.53.74</v>
          </cell>
          <cell r="B71" t="str">
            <v>BONGKAR MUAT CARGO</v>
          </cell>
          <cell r="C71">
            <v>1847</v>
          </cell>
        </row>
        <row r="72">
          <cell r="A72" t="str">
            <v>81.71.01</v>
          </cell>
          <cell r="B72" t="str">
            <v>BY PENY BNGNN KTR PABRIK</v>
          </cell>
          <cell r="C72">
            <v>925527</v>
          </cell>
        </row>
        <row r="73">
          <cell r="A73" t="str">
            <v>81.71.11</v>
          </cell>
          <cell r="B73" t="str">
            <v>BY PENY GUDANG PABRIK</v>
          </cell>
          <cell r="C73">
            <v>352192</v>
          </cell>
        </row>
        <row r="74">
          <cell r="A74" t="str">
            <v>81.71.21</v>
          </cell>
          <cell r="B74" t="str">
            <v>BY PENYUSUTAN SARANA PBRK</v>
          </cell>
          <cell r="C74">
            <v>7474703</v>
          </cell>
        </row>
        <row r="75">
          <cell r="A75" t="str">
            <v>81.73.01</v>
          </cell>
          <cell r="B75" t="str">
            <v>BIAYA PENY PABRIK AMONIAK</v>
          </cell>
          <cell r="C75">
            <v>108514105</v>
          </cell>
        </row>
        <row r="76">
          <cell r="A76" t="str">
            <v>81.73.02</v>
          </cell>
          <cell r="B76" t="str">
            <v>BIAYA PENY PABRIK UREA</v>
          </cell>
          <cell r="C76">
            <v>139798285</v>
          </cell>
        </row>
        <row r="77">
          <cell r="A77" t="str">
            <v>81.73.03</v>
          </cell>
          <cell r="B77" t="str">
            <v>BIAYA PENY PABRIK UTILITY</v>
          </cell>
          <cell r="C77">
            <v>52230955</v>
          </cell>
        </row>
        <row r="78">
          <cell r="A78" t="str">
            <v>81.73.04</v>
          </cell>
          <cell r="B78" t="str">
            <v>BY PENY UNIT PENGANTONGAN</v>
          </cell>
          <cell r="C78">
            <v>85215175</v>
          </cell>
        </row>
        <row r="79">
          <cell r="A79" t="str">
            <v>81.73.21</v>
          </cell>
          <cell r="B79" t="str">
            <v>BY PENY ALAT BENGKEL KERJ</v>
          </cell>
          <cell r="C79">
            <v>2551793</v>
          </cell>
        </row>
        <row r="80">
          <cell r="A80" t="str">
            <v>81.73.31</v>
          </cell>
          <cell r="B80" t="str">
            <v>BIAYA PENYUSUTAN KATALIS</v>
          </cell>
          <cell r="C80">
            <v>21480488</v>
          </cell>
        </row>
        <row r="81">
          <cell r="A81" t="str">
            <v>81.75.31</v>
          </cell>
          <cell r="B81" t="str">
            <v>BY PENY PERSED SCP PABRIK</v>
          </cell>
          <cell r="C81">
            <v>3357323</v>
          </cell>
        </row>
        <row r="82">
          <cell r="A82" t="str">
            <v>81.75.32</v>
          </cell>
          <cell r="B82" t="str">
            <v>BY KERUGIAN PERSED.RUSAK</v>
          </cell>
          <cell r="C82">
            <v>4485221</v>
          </cell>
        </row>
        <row r="83">
          <cell r="A83" t="str">
            <v>81.91.01</v>
          </cell>
          <cell r="B83" t="str">
            <v>BIAYA KANTONG</v>
          </cell>
          <cell r="C83">
            <v>326802654</v>
          </cell>
        </row>
        <row r="84">
          <cell r="A84" t="str">
            <v>81.91.02</v>
          </cell>
          <cell r="B84" t="str">
            <v>BIAYA KEMAS</v>
          </cell>
          <cell r="C84">
            <v>5169470</v>
          </cell>
        </row>
        <row r="85">
          <cell r="A85" t="str">
            <v>81.91.03</v>
          </cell>
          <cell r="B85" t="str">
            <v>BIAYA PENGANTONGAN</v>
          </cell>
          <cell r="C85">
            <v>34739391</v>
          </cell>
        </row>
        <row r="86">
          <cell r="A86" t="str">
            <v>81.01.04</v>
          </cell>
          <cell r="B86" t="str">
            <v>Steam</v>
          </cell>
          <cell r="C86">
            <v>7881948711</v>
          </cell>
        </row>
        <row r="87">
          <cell r="A87" t="str">
            <v>81.01.05</v>
          </cell>
          <cell r="B87" t="str">
            <v>Listrik Perantara POPKA</v>
          </cell>
        </row>
        <row r="88">
          <cell r="A88" t="str">
            <v>81.01.01</v>
          </cell>
          <cell r="B88" t="str">
            <v>Gas Bumi</v>
          </cell>
        </row>
        <row r="89">
          <cell r="A89" t="str">
            <v>81.01.02</v>
          </cell>
          <cell r="B89" t="str">
            <v>Amoniak</v>
          </cell>
        </row>
        <row r="90">
          <cell r="A90" t="str">
            <v>81.01.03</v>
          </cell>
          <cell r="B90" t="str">
            <v>Carbamate</v>
          </cell>
        </row>
        <row r="91">
          <cell r="A91" t="str">
            <v>81.01.04</v>
          </cell>
          <cell r="B91" t="str">
            <v>Steam</v>
          </cell>
        </row>
        <row r="92">
          <cell r="A92" t="str">
            <v>81.01.05</v>
          </cell>
          <cell r="B92" t="str">
            <v>Listrik Perantara POPKA</v>
          </cell>
        </row>
        <row r="93">
          <cell r="A93" t="str">
            <v>81.01.06</v>
          </cell>
          <cell r="B93" t="str">
            <v>Demin</v>
          </cell>
        </row>
        <row r="94">
          <cell r="A94" t="str">
            <v>81.01.08</v>
          </cell>
          <cell r="B94" t="str">
            <v>Desal</v>
          </cell>
        </row>
        <row r="95">
          <cell r="A95" t="str">
            <v>81.01.11</v>
          </cell>
          <cell r="B95" t="str">
            <v xml:space="preserve">Bahan Kimia </v>
          </cell>
        </row>
        <row r="96">
          <cell r="A96" t="str">
            <v>81.01.12</v>
          </cell>
          <cell r="B96" t="str">
            <v>Katalis (Make Up)</v>
          </cell>
        </row>
        <row r="97">
          <cell r="A97" t="str">
            <v>81.01.13</v>
          </cell>
          <cell r="B97" t="str">
            <v>Bahan Bakar Pabrik</v>
          </cell>
        </row>
        <row r="98">
          <cell r="A98" t="str">
            <v>81.01.14</v>
          </cell>
          <cell r="B98" t="str">
            <v>Minyak Pelumas Pabrik</v>
          </cell>
        </row>
        <row r="99">
          <cell r="A99" t="str">
            <v>81.11.01</v>
          </cell>
          <cell r="B99" t="str">
            <v>Gaji Direksi &amp; Dekom</v>
          </cell>
        </row>
        <row r="100">
          <cell r="A100" t="str">
            <v>81.11.02</v>
          </cell>
          <cell r="B100" t="str">
            <v>Gaji Pokok</v>
          </cell>
        </row>
        <row r="101">
          <cell r="A101" t="str">
            <v>81.11.03</v>
          </cell>
          <cell r="B101" t="str">
            <v>Tunjangan Keluarga</v>
          </cell>
        </row>
        <row r="102">
          <cell r="A102" t="str">
            <v>81.11.04</v>
          </cell>
          <cell r="B102" t="str">
            <v>Tunjangan Shift</v>
          </cell>
        </row>
        <row r="103">
          <cell r="A103" t="str">
            <v>81.11.05</v>
          </cell>
          <cell r="B103" t="str">
            <v>Tunjangan Kemahalan Umum</v>
          </cell>
        </row>
        <row r="104">
          <cell r="A104" t="str">
            <v>81.11.06</v>
          </cell>
          <cell r="B104" t="str">
            <v>Tunjangan Perumahan</v>
          </cell>
        </row>
        <row r="105">
          <cell r="A105" t="str">
            <v>81.11.07</v>
          </cell>
          <cell r="B105" t="str">
            <v>Tunjangan Jabatan</v>
          </cell>
        </row>
        <row r="106">
          <cell r="A106" t="str">
            <v>81.11.08</v>
          </cell>
          <cell r="B106" t="str">
            <v>Tunjangan Strata</v>
          </cell>
        </row>
        <row r="107">
          <cell r="A107" t="str">
            <v>81.11.09</v>
          </cell>
          <cell r="B107" t="str">
            <v>Tunjangan Call Out</v>
          </cell>
        </row>
        <row r="108">
          <cell r="A108" t="str">
            <v>81.11.10</v>
          </cell>
          <cell r="B108" t="str">
            <v>Tunjangan Lembur</v>
          </cell>
        </row>
        <row r="109">
          <cell r="A109" t="str">
            <v>81.11.11</v>
          </cell>
          <cell r="B109" t="str">
            <v>Gaji Honorer/Us Trainee</v>
          </cell>
        </row>
        <row r="110">
          <cell r="A110" t="str">
            <v>81.11.12</v>
          </cell>
          <cell r="B110" t="str">
            <v>Koreksi Gaji</v>
          </cell>
        </row>
        <row r="111">
          <cell r="A111" t="str">
            <v>81.12.01</v>
          </cell>
          <cell r="B111" t="str">
            <v>Bantuan Perjalanan Cuti</v>
          </cell>
        </row>
        <row r="112">
          <cell r="A112" t="str">
            <v>81.12.02</v>
          </cell>
          <cell r="B112" t="str">
            <v>Rekreasi &amp; Olah Raga</v>
          </cell>
        </row>
        <row r="113">
          <cell r="A113" t="str">
            <v>81.12.03</v>
          </cell>
          <cell r="B113" t="str">
            <v>Pengobatan &amp;Kesehatan</v>
          </cell>
        </row>
        <row r="114">
          <cell r="A114" t="str">
            <v>81.12.04</v>
          </cell>
          <cell r="B114" t="str">
            <v>Tunjangan Pensiun</v>
          </cell>
        </row>
        <row r="115">
          <cell r="A115" t="str">
            <v>81.12.05</v>
          </cell>
          <cell r="B115" t="str">
            <v>Tunjangan Tabungan Hari Tua</v>
          </cell>
        </row>
        <row r="116">
          <cell r="A116" t="str">
            <v>81.12.06</v>
          </cell>
          <cell r="B116" t="str">
            <v>Pesangon</v>
          </cell>
        </row>
        <row r="117">
          <cell r="A117" t="str">
            <v>81.12.07</v>
          </cell>
          <cell r="B117" t="str">
            <v>Uang Duka</v>
          </cell>
        </row>
        <row r="118">
          <cell r="A118" t="str">
            <v>81.12.08</v>
          </cell>
          <cell r="B118" t="str">
            <v>Asuransi Karyawan</v>
          </cell>
        </row>
        <row r="119">
          <cell r="A119" t="str">
            <v>81.12.09</v>
          </cell>
          <cell r="B119" t="str">
            <v>Tunjangan Makan &amp; Minum</v>
          </cell>
        </row>
        <row r="120">
          <cell r="A120" t="str">
            <v>81.12.10</v>
          </cell>
          <cell r="B120" t="str">
            <v>Penghargaan</v>
          </cell>
        </row>
        <row r="121">
          <cell r="A121" t="str">
            <v>81.12.11</v>
          </cell>
          <cell r="B121" t="str">
            <v>Tunjangan Transport</v>
          </cell>
        </row>
        <row r="122">
          <cell r="A122" t="str">
            <v>81.12.12</v>
          </cell>
          <cell r="B122" t="str">
            <v>Tunjangan Kesehatan Hari Tua</v>
          </cell>
        </row>
        <row r="123">
          <cell r="A123" t="str">
            <v>81.12.13</v>
          </cell>
          <cell r="B123" t="str">
            <v>Tunj.Perangsang Produksi</v>
          </cell>
        </row>
        <row r="124">
          <cell r="A124" t="str">
            <v>81.12.14</v>
          </cell>
          <cell r="B124" t="str">
            <v>Tunjangan Turn Arround</v>
          </cell>
        </row>
        <row r="125">
          <cell r="A125" t="str">
            <v>81.12.15</v>
          </cell>
          <cell r="B125" t="str">
            <v>Tunjangan Laporan Tahunan</v>
          </cell>
        </row>
        <row r="126">
          <cell r="A126" t="str">
            <v>81.12.16</v>
          </cell>
          <cell r="B126" t="str">
            <v>Insentif Kinerja</v>
          </cell>
        </row>
        <row r="127">
          <cell r="A127" t="str">
            <v>81.12.17</v>
          </cell>
          <cell r="B127" t="str">
            <v>Tunjangan PPH pasal 21</v>
          </cell>
        </row>
        <row r="128">
          <cell r="A128" t="str">
            <v>81.12.18</v>
          </cell>
          <cell r="B128" t="str">
            <v>Jasa Operasi</v>
          </cell>
        </row>
        <row r="129">
          <cell r="A129" t="str">
            <v>81.21.01</v>
          </cell>
          <cell r="B129" t="str">
            <v>Suku Cadang Pabrik</v>
          </cell>
        </row>
        <row r="130">
          <cell r="A130" t="str">
            <v>81.21.02</v>
          </cell>
          <cell r="B130" t="str">
            <v>Suku Cadang Bhn Pembantu</v>
          </cell>
        </row>
        <row r="131">
          <cell r="A131" t="str">
            <v>81.21.03</v>
          </cell>
          <cell r="B131" t="str">
            <v>Jasa Perbaikan Pabrik</v>
          </cell>
        </row>
        <row r="132">
          <cell r="A132" t="str">
            <v>81.21.04</v>
          </cell>
          <cell r="B132" t="str">
            <v>Biaya Perbaikan Tahunan</v>
          </cell>
        </row>
        <row r="133">
          <cell r="A133" t="str">
            <v>81.22.01</v>
          </cell>
          <cell r="B133" t="str">
            <v>Pemel.Rumah Dinas</v>
          </cell>
        </row>
        <row r="134">
          <cell r="A134" t="str">
            <v>81.22.02</v>
          </cell>
          <cell r="B134" t="str">
            <v>Pemel.Bangunan Umum</v>
          </cell>
        </row>
        <row r="135">
          <cell r="A135" t="str">
            <v>81.22.03</v>
          </cell>
          <cell r="B135" t="str">
            <v>Pemel.Kantor &amp; Gudang</v>
          </cell>
        </row>
        <row r="136">
          <cell r="A136" t="str">
            <v>81.22.04</v>
          </cell>
          <cell r="B136" t="str">
            <v>Pemel.Alat Kantor</v>
          </cell>
        </row>
        <row r="137">
          <cell r="A137" t="str">
            <v>81.22.05</v>
          </cell>
          <cell r="B137" t="str">
            <v>Pemel.Alur &amp; Rambu Laut</v>
          </cell>
        </row>
        <row r="138">
          <cell r="A138" t="str">
            <v>81.22.06</v>
          </cell>
          <cell r="B138" t="str">
            <v>Pemel.Lingk.Taman &amp; Pengh.</v>
          </cell>
        </row>
        <row r="139">
          <cell r="A139" t="str">
            <v>81.22.07</v>
          </cell>
          <cell r="B139" t="str">
            <v>Pemel.Peralatan Rumah</v>
          </cell>
        </row>
        <row r="140">
          <cell r="A140" t="str">
            <v>81.22.08</v>
          </cell>
          <cell r="B140" t="str">
            <v>Pemel.Komputer</v>
          </cell>
        </row>
        <row r="141">
          <cell r="A141" t="str">
            <v>81.22.09</v>
          </cell>
          <cell r="B141" t="str">
            <v>Pemel.Jalan &amp; Rambu</v>
          </cell>
        </row>
        <row r="142">
          <cell r="A142" t="str">
            <v>81.22.10</v>
          </cell>
          <cell r="B142" t="str">
            <v>Pemel.Alat Komunikasi</v>
          </cell>
        </row>
        <row r="143">
          <cell r="A143" t="str">
            <v>81.22.11</v>
          </cell>
          <cell r="B143" t="str">
            <v>Pemel.Alat/Peralatan Kerja</v>
          </cell>
        </row>
        <row r="144">
          <cell r="A144" t="str">
            <v>81.22.19</v>
          </cell>
          <cell r="B144" t="str">
            <v>Pemel.Sarana Lainnya</v>
          </cell>
        </row>
        <row r="145">
          <cell r="A145" t="str">
            <v>81.23.01</v>
          </cell>
          <cell r="B145" t="str">
            <v>Pemel.Kend. &amp; Alat Angkut</v>
          </cell>
        </row>
        <row r="146">
          <cell r="A146" t="str">
            <v>81.23.02</v>
          </cell>
          <cell r="B146" t="str">
            <v>Pemel.Sewa Alat Berat</v>
          </cell>
        </row>
        <row r="147">
          <cell r="A147" t="str">
            <v>81.31.01</v>
          </cell>
          <cell r="B147" t="str">
            <v>Asuransi Pabrik</v>
          </cell>
        </row>
        <row r="148">
          <cell r="A148" t="str">
            <v>81.31.02</v>
          </cell>
          <cell r="B148" t="str">
            <v>Asuransi Kend.&amp; Alat Berat</v>
          </cell>
        </row>
        <row r="149">
          <cell r="A149" t="str">
            <v>81.31.03</v>
          </cell>
          <cell r="B149" t="str">
            <v>Asuransi Bangunan</v>
          </cell>
        </row>
        <row r="150">
          <cell r="A150" t="str">
            <v>81.31.04</v>
          </cell>
          <cell r="B150" t="str">
            <v>Asuransi Pers.Barang Jadi</v>
          </cell>
        </row>
        <row r="151">
          <cell r="A151" t="str">
            <v>81.31.05</v>
          </cell>
          <cell r="B151" t="str">
            <v>Asuransi Suku Cadang</v>
          </cell>
        </row>
        <row r="152">
          <cell r="A152" t="str">
            <v>81.31.06</v>
          </cell>
          <cell r="B152" t="str">
            <v>Asuransi Pengangkutan</v>
          </cell>
        </row>
        <row r="153">
          <cell r="A153" t="str">
            <v>81.31.07</v>
          </cell>
          <cell r="B153" t="str">
            <v>Asuransi Kecelakaan Kerja</v>
          </cell>
        </row>
        <row r="154">
          <cell r="A154" t="str">
            <v>81.32.01</v>
          </cell>
          <cell r="B154" t="str">
            <v>Pajak Penghasilan Karyawan</v>
          </cell>
        </row>
        <row r="155">
          <cell r="A155" t="str">
            <v>81.32.02</v>
          </cell>
          <cell r="B155" t="str">
            <v>Pajak Penghasilan Orang Asing</v>
          </cell>
        </row>
        <row r="156">
          <cell r="A156" t="str">
            <v>81.32.03</v>
          </cell>
          <cell r="B156" t="str">
            <v>Pajak Pembangunan</v>
          </cell>
        </row>
        <row r="157">
          <cell r="A157" t="str">
            <v>81.32.04</v>
          </cell>
          <cell r="B157" t="str">
            <v>Pajak Bumi &amp; Bangunan</v>
          </cell>
        </row>
        <row r="158">
          <cell r="A158" t="str">
            <v>81.32.05</v>
          </cell>
          <cell r="B158" t="str">
            <v>Ijin Mendirikan Bangunan</v>
          </cell>
        </row>
        <row r="159">
          <cell r="A159" t="str">
            <v>81.32.06</v>
          </cell>
          <cell r="B159" t="str">
            <v>Retribusi Air</v>
          </cell>
        </row>
        <row r="160">
          <cell r="A160" t="str">
            <v>81.32.07</v>
          </cell>
          <cell r="B160" t="str">
            <v>Retribusi Jalan</v>
          </cell>
        </row>
        <row r="161">
          <cell r="A161" t="str">
            <v>81.32.08</v>
          </cell>
          <cell r="B161" t="str">
            <v>Retribusi Penerangan Jalan</v>
          </cell>
        </row>
        <row r="162">
          <cell r="A162" t="str">
            <v>81.32.09</v>
          </cell>
          <cell r="B162" t="str">
            <v>Retribusi Kendaraan</v>
          </cell>
        </row>
        <row r="163">
          <cell r="A163" t="str">
            <v>81.32.10</v>
          </cell>
          <cell r="B163" t="str">
            <v>Pajak Alat Berat</v>
          </cell>
        </row>
        <row r="164">
          <cell r="A164" t="str">
            <v>81.32.11</v>
          </cell>
          <cell r="B164" t="str">
            <v>Bea Masuk</v>
          </cell>
        </row>
        <row r="165">
          <cell r="A165" t="str">
            <v>81.32.12</v>
          </cell>
          <cell r="B165" t="str">
            <v>Biaya PPN Masukan</v>
          </cell>
        </row>
        <row r="166">
          <cell r="A166" t="str">
            <v>81.32.13</v>
          </cell>
          <cell r="B166" t="str">
            <v>Biaya PPH Pasal 4(2)</v>
          </cell>
        </row>
        <row r="167">
          <cell r="A167" t="str">
            <v>81.32.19</v>
          </cell>
          <cell r="B167" t="str">
            <v>Pajak &amp; Retribusi Lainnya</v>
          </cell>
        </row>
        <row r="168">
          <cell r="A168" t="str">
            <v>81.41.01</v>
          </cell>
          <cell r="B168" t="str">
            <v>Jasa Litbang</v>
          </cell>
        </row>
        <row r="169">
          <cell r="A169" t="str">
            <v>81.41.02</v>
          </cell>
          <cell r="B169" t="str">
            <v>Jasa Akuntansi</v>
          </cell>
        </row>
        <row r="170">
          <cell r="A170" t="str">
            <v>81.41.03</v>
          </cell>
          <cell r="B170" t="str">
            <v>Jasa Komputerisasi</v>
          </cell>
        </row>
        <row r="171">
          <cell r="A171" t="str">
            <v>81.41.04</v>
          </cell>
          <cell r="B171" t="str">
            <v>Jasa Teknik</v>
          </cell>
        </row>
        <row r="172">
          <cell r="A172" t="str">
            <v>81.41.05</v>
          </cell>
          <cell r="B172" t="str">
            <v>Jasa Amdal</v>
          </cell>
        </row>
        <row r="173">
          <cell r="A173" t="str">
            <v>81.41.06</v>
          </cell>
          <cell r="B173" t="str">
            <v>Jasa Konsultasi &amp; Komputer</v>
          </cell>
        </row>
        <row r="174">
          <cell r="A174" t="str">
            <v>81.41.07</v>
          </cell>
          <cell r="B174" t="str">
            <v>Biaya Litbang</v>
          </cell>
        </row>
        <row r="175">
          <cell r="A175" t="str">
            <v>81.41.08</v>
          </cell>
          <cell r="B175" t="str">
            <v>Jasa Borongan Tenaga Kerja</v>
          </cell>
        </row>
        <row r="176">
          <cell r="A176" t="str">
            <v>81.51.01</v>
          </cell>
          <cell r="B176" t="str">
            <v>Alat Tulis Kantor</v>
          </cell>
        </row>
        <row r="177">
          <cell r="A177" t="str">
            <v>81.51.02</v>
          </cell>
          <cell r="B177" t="str">
            <v>Cetakan</v>
          </cell>
        </row>
        <row r="178">
          <cell r="A178" t="str">
            <v>81.51.03</v>
          </cell>
          <cell r="B178" t="str">
            <v>Komputer Supplies</v>
          </cell>
        </row>
        <row r="179">
          <cell r="A179" t="str">
            <v>81.51.04</v>
          </cell>
          <cell r="B179" t="str">
            <v>Foto Copy/Blue Print</v>
          </cell>
        </row>
        <row r="180">
          <cell r="A180" t="str">
            <v>81.51.05</v>
          </cell>
          <cell r="B180" t="str">
            <v>Biaya Pos &amp; Materai</v>
          </cell>
        </row>
        <row r="181">
          <cell r="A181" t="str">
            <v>81.51.06</v>
          </cell>
          <cell r="B181" t="str">
            <v>Koran &amp; Majalah Ilmiah</v>
          </cell>
        </row>
        <row r="182">
          <cell r="A182" t="str">
            <v>81.51.07</v>
          </cell>
          <cell r="B182" t="str">
            <v>Dokumentasi/Kehumasan</v>
          </cell>
        </row>
        <row r="183">
          <cell r="A183" t="str">
            <v>81.51.08</v>
          </cell>
          <cell r="B183" t="str">
            <v>Buku Perpustakaan</v>
          </cell>
        </row>
        <row r="184">
          <cell r="A184" t="str">
            <v>81.51.09</v>
          </cell>
          <cell r="B184" t="str">
            <v>Iuran Keanggotaan</v>
          </cell>
        </row>
        <row r="185">
          <cell r="A185" t="str">
            <v>81.51.10</v>
          </cell>
          <cell r="B185" t="str">
            <v>Biaya Peralatan Kantor</v>
          </cell>
        </row>
        <row r="186">
          <cell r="A186" t="str">
            <v>81.51.11</v>
          </cell>
          <cell r="B186" t="str">
            <v>Kerugian Piutang</v>
          </cell>
        </row>
        <row r="187">
          <cell r="A187" t="str">
            <v>81.52.01</v>
          </cell>
          <cell r="B187" t="str">
            <v>Provisi &amp; Administrasi</v>
          </cell>
        </row>
        <row r="188">
          <cell r="A188" t="str">
            <v>81.52.02</v>
          </cell>
          <cell r="B188" t="str">
            <v>Bunga/LC</v>
          </cell>
        </row>
        <row r="189">
          <cell r="A189" t="str">
            <v>81.52.03</v>
          </cell>
          <cell r="B189" t="str">
            <v>Biaya Bank Pencairan LC</v>
          </cell>
        </row>
        <row r="190">
          <cell r="A190" t="str">
            <v>81.52.04</v>
          </cell>
          <cell r="B190" t="str">
            <v>Biaya Disconto</v>
          </cell>
        </row>
        <row r="191">
          <cell r="A191" t="str">
            <v>81.52.09</v>
          </cell>
          <cell r="B191" t="str">
            <v>Biaya Komitmen Bank</v>
          </cell>
        </row>
        <row r="192">
          <cell r="A192" t="str">
            <v>81.53.01</v>
          </cell>
          <cell r="B192" t="str">
            <v>Telepone/Telex/Radio SSB</v>
          </cell>
        </row>
        <row r="193">
          <cell r="A193" t="str">
            <v>81.53.11</v>
          </cell>
          <cell r="B193" t="str">
            <v>Sewa Kantor/Gudang</v>
          </cell>
        </row>
        <row r="194">
          <cell r="A194" t="str">
            <v>81.53.12</v>
          </cell>
          <cell r="B194" t="str">
            <v>Sewa Rumah</v>
          </cell>
        </row>
        <row r="195">
          <cell r="A195" t="str">
            <v>81.53.13</v>
          </cell>
          <cell r="B195" t="str">
            <v>Sewa Pesawat Terbang</v>
          </cell>
        </row>
        <row r="196">
          <cell r="A196" t="str">
            <v>81.53.14</v>
          </cell>
          <cell r="B196" t="str">
            <v>Sewa Kapal/Tug Boat</v>
          </cell>
        </row>
        <row r="197">
          <cell r="A197" t="str">
            <v>81.53.15</v>
          </cell>
          <cell r="B197" t="str">
            <v>Sewa Kendaraan</v>
          </cell>
        </row>
        <row r="198">
          <cell r="A198" t="str">
            <v>81.53.16</v>
          </cell>
          <cell r="B198" t="str">
            <v>Sewa Komputer</v>
          </cell>
        </row>
        <row r="199">
          <cell r="A199" t="str">
            <v>81.53.17</v>
          </cell>
          <cell r="B199" t="str">
            <v>Sewa Peralatan Kantor</v>
          </cell>
        </row>
        <row r="200">
          <cell r="A200" t="str">
            <v>81.53.18</v>
          </cell>
          <cell r="B200" t="str">
            <v>Sewa Peralatan Lainnya</v>
          </cell>
        </row>
        <row r="201">
          <cell r="A201" t="str">
            <v>81.53.19</v>
          </cell>
          <cell r="B201" t="str">
            <v>Sewa Lahan (Tanah)</v>
          </cell>
        </row>
        <row r="202">
          <cell r="A202" t="str">
            <v>81.53.21</v>
          </cell>
          <cell r="B202" t="str">
            <v>Biaya Akomodasi</v>
          </cell>
        </row>
        <row r="203">
          <cell r="A203" t="str">
            <v>81.53.22</v>
          </cell>
          <cell r="B203" t="str">
            <v>Biaya Rapat Pertemuan</v>
          </cell>
        </row>
        <row r="204">
          <cell r="A204" t="str">
            <v>81.53.23</v>
          </cell>
          <cell r="B204" t="str">
            <v>Barang Keperluan RT</v>
          </cell>
        </row>
        <row r="205">
          <cell r="A205" t="str">
            <v>81.53.24</v>
          </cell>
          <cell r="B205" t="str">
            <v>Biaya Perayaan Hari Besar</v>
          </cell>
        </row>
        <row r="206">
          <cell r="A206" t="str">
            <v>81.53.25</v>
          </cell>
          <cell r="B206" t="str">
            <v>Biaya Peralatan &lt; 1 Juta</v>
          </cell>
        </row>
        <row r="207">
          <cell r="A207" t="str">
            <v>81.53.26</v>
          </cell>
          <cell r="B207" t="str">
            <v>Biaya Tamu</v>
          </cell>
        </row>
        <row r="208">
          <cell r="A208" t="str">
            <v>81.53.27</v>
          </cell>
          <cell r="B208" t="str">
            <v>Biaya Makan Minum</v>
          </cell>
        </row>
        <row r="209">
          <cell r="A209" t="str">
            <v>81.53.31</v>
          </cell>
          <cell r="B209" t="str">
            <v>Pembinanaan Wilayah</v>
          </cell>
        </row>
        <row r="210">
          <cell r="A210" t="str">
            <v>81.53.32</v>
          </cell>
          <cell r="B210" t="str">
            <v>Pembinaan Dinas</v>
          </cell>
        </row>
        <row r="211">
          <cell r="A211" t="str">
            <v>81.53.33</v>
          </cell>
          <cell r="B211" t="str">
            <v>Pegel &amp; Koperasi</v>
          </cell>
        </row>
        <row r="212">
          <cell r="A212" t="str">
            <v>81.53.34</v>
          </cell>
          <cell r="B212" t="str">
            <v>Honorarium</v>
          </cell>
        </row>
        <row r="213">
          <cell r="A213" t="str">
            <v>81.53.35</v>
          </cell>
          <cell r="B213" t="str">
            <v>Biaya Relasi Usaha</v>
          </cell>
        </row>
        <row r="214">
          <cell r="A214" t="str">
            <v>81.53.41</v>
          </cell>
          <cell r="B214" t="str">
            <v>Langganan Air Non Pabrik</v>
          </cell>
        </row>
        <row r="215">
          <cell r="A215" t="str">
            <v>81.53.42</v>
          </cell>
          <cell r="B215" t="str">
            <v>Langganan Listrik Non Pab.</v>
          </cell>
        </row>
        <row r="216">
          <cell r="A216" t="str">
            <v>81.53.51</v>
          </cell>
          <cell r="B216" t="str">
            <v>Pengurusan Perijinan</v>
          </cell>
        </row>
        <row r="217">
          <cell r="A217" t="str">
            <v>81.53.52</v>
          </cell>
          <cell r="B217" t="str">
            <v>Perjalanan Dinas D/N</v>
          </cell>
        </row>
        <row r="218">
          <cell r="A218" t="str">
            <v>81.53.53</v>
          </cell>
          <cell r="B218" t="str">
            <v>Perjalanan Dinas L/N</v>
          </cell>
        </row>
        <row r="219">
          <cell r="A219" t="str">
            <v>81.53.61</v>
          </cell>
          <cell r="B219" t="str">
            <v>Penerimaan Pegawai</v>
          </cell>
        </row>
        <row r="220">
          <cell r="A220" t="str">
            <v>81.53.62</v>
          </cell>
          <cell r="B220" t="str">
            <v>Pendidikan &amp; Latihan</v>
          </cell>
        </row>
        <row r="221">
          <cell r="A221" t="str">
            <v>81.53.63</v>
          </cell>
          <cell r="B221" t="str">
            <v>Perlengkapan Kerja</v>
          </cell>
        </row>
        <row r="222">
          <cell r="A222" t="str">
            <v>81.53.64</v>
          </cell>
          <cell r="B222" t="str">
            <v>Mutasi Karyawan</v>
          </cell>
        </row>
        <row r="223">
          <cell r="A223" t="str">
            <v>81.53.65</v>
          </cell>
          <cell r="B223" t="str">
            <v>Uang Santunan</v>
          </cell>
        </row>
        <row r="224">
          <cell r="A224" t="str">
            <v>81.53.67</v>
          </cell>
          <cell r="B224" t="str">
            <v>Kerja Praktek</v>
          </cell>
        </row>
        <row r="225">
          <cell r="A225" t="str">
            <v>81.53.68</v>
          </cell>
          <cell r="B225" t="str">
            <v>Biaya Keseh. &amp; Kesel.Kerja</v>
          </cell>
        </row>
        <row r="226">
          <cell r="A226" t="str">
            <v>81.53.71</v>
          </cell>
          <cell r="B226" t="str">
            <v>Bahan Bakar Kendaraan</v>
          </cell>
        </row>
        <row r="227">
          <cell r="A227" t="str">
            <v>81.53.72</v>
          </cell>
          <cell r="B227" t="str">
            <v>Bahan Bakar Alat Berat</v>
          </cell>
        </row>
        <row r="228">
          <cell r="A228" t="str">
            <v>81.53.73</v>
          </cell>
          <cell r="B228" t="str">
            <v>Ongkos Angkut</v>
          </cell>
        </row>
        <row r="229">
          <cell r="A229" t="str">
            <v>81.53.74</v>
          </cell>
          <cell r="B229" t="str">
            <v>Bongkar Muat Cargo</v>
          </cell>
        </row>
        <row r="230">
          <cell r="A230" t="str">
            <v>81.53.81</v>
          </cell>
          <cell r="B230" t="str">
            <v>Penyuluhan,Pameran,Promosi</v>
          </cell>
        </row>
        <row r="231">
          <cell r="A231" t="str">
            <v>81.61.01</v>
          </cell>
          <cell r="B231" t="str">
            <v>Biaya Survey Urea C DN</v>
          </cell>
        </row>
        <row r="232">
          <cell r="A232" t="str">
            <v>81.61.02</v>
          </cell>
          <cell r="B232" t="str">
            <v>Biaya Triming UREA C DN</v>
          </cell>
        </row>
        <row r="233">
          <cell r="A233" t="str">
            <v>81.61.03</v>
          </cell>
          <cell r="B233" t="str">
            <v>Biaya Pemuatan Urea C.DN</v>
          </cell>
        </row>
        <row r="234">
          <cell r="A234" t="str">
            <v>81.61.04</v>
          </cell>
          <cell r="B234" t="str">
            <v>Mooring/Unmooring Urea C DN</v>
          </cell>
        </row>
        <row r="235">
          <cell r="A235" t="str">
            <v>81.61.06</v>
          </cell>
          <cell r="B235" t="str">
            <v>By Survey Urea Crh Granul DN</v>
          </cell>
        </row>
        <row r="236">
          <cell r="A236" t="str">
            <v>81.61.07</v>
          </cell>
          <cell r="B236" t="str">
            <v>By Triming Urea Crh Granul DN</v>
          </cell>
        </row>
        <row r="237">
          <cell r="A237" t="str">
            <v>81.61.08</v>
          </cell>
          <cell r="B237" t="str">
            <v>By Pemuatan Urea Crh Granul DN</v>
          </cell>
        </row>
        <row r="238">
          <cell r="A238" t="str">
            <v>81.61.09</v>
          </cell>
          <cell r="B238" t="str">
            <v>Mooring/Unmooring Urea C G DN</v>
          </cell>
        </row>
        <row r="239">
          <cell r="A239" t="str">
            <v>81.61.11</v>
          </cell>
          <cell r="B239" t="str">
            <v>Biaya Survey Urea C LN</v>
          </cell>
        </row>
        <row r="240">
          <cell r="A240" t="str">
            <v>81.61.12</v>
          </cell>
          <cell r="B240" t="str">
            <v>Biaya Triming UREA C LN</v>
          </cell>
        </row>
        <row r="241">
          <cell r="A241" t="str">
            <v>81.61.13</v>
          </cell>
          <cell r="B241" t="str">
            <v>Biaya Pemuatan Urea C.LN</v>
          </cell>
        </row>
        <row r="242">
          <cell r="A242" t="str">
            <v>81.61.14</v>
          </cell>
          <cell r="B242" t="str">
            <v>Mooring/Unmooring Urea C LN</v>
          </cell>
        </row>
        <row r="243">
          <cell r="A243" t="str">
            <v>81.61.15</v>
          </cell>
          <cell r="B243" t="str">
            <v>B.Peng.Dok.Eksport Urea C</v>
          </cell>
        </row>
        <row r="244">
          <cell r="A244" t="str">
            <v>81.62.01</v>
          </cell>
          <cell r="B244" t="str">
            <v>Biaya Survey Urea K DN</v>
          </cell>
        </row>
        <row r="245">
          <cell r="A245" t="str">
            <v>81.62.02</v>
          </cell>
          <cell r="B245" t="str">
            <v>Biaya Pemuatan Urea Ktg DN</v>
          </cell>
        </row>
        <row r="246">
          <cell r="A246" t="str">
            <v>81.62.03</v>
          </cell>
          <cell r="B246" t="str">
            <v>Mooring/Unmooring Urea K DN</v>
          </cell>
        </row>
        <row r="247">
          <cell r="A247" t="str">
            <v>81.62.06</v>
          </cell>
          <cell r="B247" t="str">
            <v>Biaya Survey Urea Ktg Granul DN</v>
          </cell>
        </row>
        <row r="248">
          <cell r="A248" t="str">
            <v>81.62.07</v>
          </cell>
          <cell r="B248" t="str">
            <v>Biaya Pemuatan Urea Granul DN</v>
          </cell>
        </row>
        <row r="249">
          <cell r="A249" t="str">
            <v>81.62.08</v>
          </cell>
          <cell r="B249" t="str">
            <v>Mooring Unmooring Urea K G DN</v>
          </cell>
        </row>
        <row r="250">
          <cell r="A250" t="str">
            <v>81.62.11</v>
          </cell>
          <cell r="B250" t="str">
            <v>Biaya Survey Urea K LN</v>
          </cell>
        </row>
        <row r="251">
          <cell r="A251" t="str">
            <v>81.62.12</v>
          </cell>
          <cell r="B251" t="str">
            <v>Biaya Pemuatan Urea K LN</v>
          </cell>
        </row>
        <row r="252">
          <cell r="A252" t="str">
            <v>81.62.13</v>
          </cell>
          <cell r="B252" t="str">
            <v>Mooring/Unmooring Urea K LN</v>
          </cell>
        </row>
        <row r="253">
          <cell r="A253" t="str">
            <v>81.62.14</v>
          </cell>
          <cell r="B253" t="str">
            <v>B.Peng.Dok.Eksport Urea Ktg</v>
          </cell>
        </row>
        <row r="254">
          <cell r="A254" t="str">
            <v>81.62.16</v>
          </cell>
          <cell r="B254" t="str">
            <v>B. Survey Urea Ktg Granul L/N</v>
          </cell>
        </row>
        <row r="255">
          <cell r="A255" t="str">
            <v>81.62.17</v>
          </cell>
          <cell r="B255" t="str">
            <v>B. Pemuatan Urea Ktg Granul L/N</v>
          </cell>
        </row>
        <row r="256">
          <cell r="A256" t="str">
            <v>81.62.18</v>
          </cell>
          <cell r="B256" t="str">
            <v>Mooring Unmooring Urea K G L/N</v>
          </cell>
        </row>
        <row r="257">
          <cell r="A257" t="str">
            <v>81.62.19</v>
          </cell>
          <cell r="B257" t="str">
            <v>B.Peng.Dok.Eks Urea K G L/N</v>
          </cell>
        </row>
        <row r="258">
          <cell r="A258" t="str">
            <v>81.62.21</v>
          </cell>
          <cell r="B258" t="str">
            <v>Pallet</v>
          </cell>
        </row>
        <row r="259">
          <cell r="A259" t="str">
            <v>81.71.01</v>
          </cell>
          <cell r="B259" t="str">
            <v>Peny. Bang Kantor Pabrik</v>
          </cell>
        </row>
        <row r="260">
          <cell r="A260" t="str">
            <v>81.71.11</v>
          </cell>
          <cell r="B260" t="str">
            <v>Peny. Gudang Pabrik</v>
          </cell>
        </row>
        <row r="261">
          <cell r="A261" t="str">
            <v>81.71.21</v>
          </cell>
          <cell r="B261" t="str">
            <v>Peny.Sarana Pabrik</v>
          </cell>
        </row>
        <row r="262">
          <cell r="A262" t="str">
            <v>81.72.01</v>
          </cell>
          <cell r="B262" t="str">
            <v>Peny.Bang.Kantor Umum</v>
          </cell>
        </row>
        <row r="263">
          <cell r="A263" t="str">
            <v>81.72.11</v>
          </cell>
          <cell r="B263" t="str">
            <v>Peny.Perumahan</v>
          </cell>
        </row>
        <row r="264">
          <cell r="A264" t="str">
            <v>81.72.21</v>
          </cell>
          <cell r="B264" t="str">
            <v>Peny.Gudang Umum</v>
          </cell>
        </row>
        <row r="265">
          <cell r="A265" t="str">
            <v>81.72.31</v>
          </cell>
          <cell r="B265" t="str">
            <v>Peny.Sarana Umum</v>
          </cell>
        </row>
        <row r="266">
          <cell r="A266" t="str">
            <v>81.73.01</v>
          </cell>
          <cell r="B266" t="str">
            <v>Peny.Pabrik Amoniak</v>
          </cell>
        </row>
        <row r="267">
          <cell r="A267" t="str">
            <v>81.73.02</v>
          </cell>
          <cell r="B267" t="str">
            <v xml:space="preserve">Peny.Pabrik Urea </v>
          </cell>
        </row>
        <row r="268">
          <cell r="A268" t="str">
            <v>81.73.03</v>
          </cell>
          <cell r="B268" t="str">
            <v>Peny.Pabrik Utility</v>
          </cell>
        </row>
        <row r="269">
          <cell r="A269" t="str">
            <v>81.73.04</v>
          </cell>
          <cell r="B269" t="str">
            <v>Peny.Unit Pengantongan</v>
          </cell>
        </row>
        <row r="270">
          <cell r="A270" t="str">
            <v>81.73.11</v>
          </cell>
          <cell r="B270" t="str">
            <v>Peny.Alat-Alat Pabrik</v>
          </cell>
        </row>
        <row r="271">
          <cell r="A271" t="str">
            <v>81.73.21</v>
          </cell>
          <cell r="B271" t="str">
            <v>Peny.Alat Bengkel Kerja</v>
          </cell>
        </row>
        <row r="272">
          <cell r="A272" t="str">
            <v>81.73.31</v>
          </cell>
          <cell r="B272" t="str">
            <v>Biaya Penyusutan Katalis</v>
          </cell>
        </row>
        <row r="273">
          <cell r="A273" t="str">
            <v>81.74.01</v>
          </cell>
          <cell r="B273" t="str">
            <v>Peny.Peralatan</v>
          </cell>
        </row>
        <row r="274">
          <cell r="A274" t="str">
            <v>81.74.11</v>
          </cell>
          <cell r="B274" t="str">
            <v>Peny.Kendaraan</v>
          </cell>
        </row>
        <row r="275">
          <cell r="A275" t="str">
            <v>81.75.01</v>
          </cell>
          <cell r="B275" t="str">
            <v>Peny.Peralatan Kantor</v>
          </cell>
        </row>
        <row r="276">
          <cell r="A276" t="str">
            <v>81.75.11</v>
          </cell>
          <cell r="B276" t="str">
            <v>Peny.Furniture</v>
          </cell>
        </row>
        <row r="277">
          <cell r="A277" t="str">
            <v>81.75.21</v>
          </cell>
          <cell r="B277" t="str">
            <v>Peny.Peralatan Lainnya</v>
          </cell>
        </row>
        <row r="278">
          <cell r="A278" t="str">
            <v>81.75.31</v>
          </cell>
          <cell r="B278" t="str">
            <v>Peny.Persed.SCP Pabrik</v>
          </cell>
        </row>
        <row r="279">
          <cell r="A279" t="str">
            <v>81.75.32</v>
          </cell>
          <cell r="B279" t="str">
            <v>By. Kerugian Persed. Rusak</v>
          </cell>
        </row>
        <row r="280">
          <cell r="A280" t="str">
            <v>81.77.01</v>
          </cell>
          <cell r="B280" t="str">
            <v>Amortisasi Biaya Pendirian</v>
          </cell>
        </row>
        <row r="281">
          <cell r="A281" t="str">
            <v>81.77.11</v>
          </cell>
          <cell r="B281" t="str">
            <v>Amor.Biaya Pra-Operasi</v>
          </cell>
        </row>
        <row r="282">
          <cell r="A282" t="str">
            <v>81.77.21</v>
          </cell>
          <cell r="B282" t="str">
            <v>Amor.Biaya Trial Operasi</v>
          </cell>
        </row>
        <row r="283">
          <cell r="A283" t="str">
            <v>81.77.31</v>
          </cell>
          <cell r="B283" t="str">
            <v>Amor.Biaya Bunga MS Kons</v>
          </cell>
        </row>
        <row r="284">
          <cell r="A284" t="str">
            <v>81.77.41</v>
          </cell>
          <cell r="B284" t="str">
            <v>Amor.B. Perbaikan Tahunan</v>
          </cell>
        </row>
        <row r="285">
          <cell r="A285" t="str">
            <v>81.77.51</v>
          </cell>
          <cell r="B285" t="str">
            <v>Amor.Biaya Katalis</v>
          </cell>
        </row>
        <row r="286">
          <cell r="A286" t="str">
            <v>81.77.61</v>
          </cell>
          <cell r="B286" t="str">
            <v>Amor.B. Hak Guna Bangunan</v>
          </cell>
        </row>
        <row r="287">
          <cell r="A287" t="str">
            <v>81.77.62</v>
          </cell>
          <cell r="B287" t="str">
            <v>Amor.B.Komitmen Bank</v>
          </cell>
        </row>
        <row r="288">
          <cell r="A288" t="str">
            <v>81.77.63</v>
          </cell>
          <cell r="B288" t="str">
            <v>Amor.B.Litbang Yg Ditangh.</v>
          </cell>
        </row>
        <row r="289">
          <cell r="A289" t="str">
            <v>81.81.01</v>
          </cell>
          <cell r="B289" t="str">
            <v>Biaya Bunga Kredit Investasi</v>
          </cell>
        </row>
        <row r="290">
          <cell r="A290" t="str">
            <v>81.81.02</v>
          </cell>
          <cell r="B290" t="str">
            <v>B. Bunga Kredit Mod. Kerja</v>
          </cell>
        </row>
        <row r="291">
          <cell r="A291" t="str">
            <v>81.81.03</v>
          </cell>
          <cell r="B291" t="str">
            <v>B.Bunga Kredit Export</v>
          </cell>
        </row>
        <row r="292">
          <cell r="A292" t="str">
            <v>81.81.04</v>
          </cell>
          <cell r="B292" t="str">
            <v>B.Bunga Kredit Subsidi</v>
          </cell>
        </row>
        <row r="293">
          <cell r="A293" t="str">
            <v>81.81.05</v>
          </cell>
          <cell r="B293" t="str">
            <v>B.Bunga Kredit Exim Bank</v>
          </cell>
        </row>
        <row r="294">
          <cell r="A294" t="str">
            <v>81.81.06</v>
          </cell>
          <cell r="B294" t="str">
            <v>B.Bunga Kredit IBRD</v>
          </cell>
        </row>
        <row r="295">
          <cell r="A295" t="str">
            <v>81.81.09</v>
          </cell>
          <cell r="B295" t="str">
            <v>Biaya Bunga Lainnya</v>
          </cell>
        </row>
        <row r="296">
          <cell r="A296" t="str">
            <v>81.82.01</v>
          </cell>
          <cell r="B296" t="str">
            <v>Biaya Bunga RDI</v>
          </cell>
        </row>
        <row r="297">
          <cell r="A297" t="str">
            <v>81.91.01</v>
          </cell>
          <cell r="B297" t="str">
            <v>Biaya Kantong</v>
          </cell>
        </row>
        <row r="298">
          <cell r="A298" t="str">
            <v>81.91.02</v>
          </cell>
          <cell r="B298" t="str">
            <v>Biaya Kemas</v>
          </cell>
        </row>
        <row r="299">
          <cell r="A299" t="str">
            <v>81.91.03</v>
          </cell>
          <cell r="B299" t="str">
            <v>Biaya Pengantongan</v>
          </cell>
        </row>
        <row r="300">
          <cell r="A300" t="str">
            <v>82.11.01</v>
          </cell>
          <cell r="B300" t="str">
            <v>Biaya Survey Amoniak DN</v>
          </cell>
        </row>
        <row r="301">
          <cell r="A301" t="str">
            <v>82.11.02</v>
          </cell>
          <cell r="B301" t="str">
            <v>Mooring/Unmooring NH3 DN</v>
          </cell>
        </row>
        <row r="302">
          <cell r="A302" t="str">
            <v>82.11.03</v>
          </cell>
          <cell r="B302" t="str">
            <v>Biaya Pemuatan NH3 DN</v>
          </cell>
        </row>
        <row r="303">
          <cell r="A303" t="str">
            <v>82.11.04</v>
          </cell>
          <cell r="B303" t="str">
            <v>Biaya Agen Penj.NH3 DN</v>
          </cell>
        </row>
        <row r="304">
          <cell r="A304" t="str">
            <v>82.11.05</v>
          </cell>
          <cell r="B304" t="str">
            <v>Biaya Pengapalan DN</v>
          </cell>
        </row>
        <row r="305">
          <cell r="A305" t="str">
            <v>82.11.11</v>
          </cell>
          <cell r="B305" t="str">
            <v>Biaya Survey Amoniak LN</v>
          </cell>
        </row>
        <row r="306">
          <cell r="A306" t="str">
            <v>82.11.12</v>
          </cell>
          <cell r="B306" t="str">
            <v>Mooring/Unmooring NH3 LN</v>
          </cell>
        </row>
        <row r="307">
          <cell r="A307" t="str">
            <v>82.11.13</v>
          </cell>
          <cell r="B307" t="str">
            <v>Biaya Pemuatan NH3 LN</v>
          </cell>
        </row>
        <row r="308">
          <cell r="A308" t="str">
            <v>82.11.14</v>
          </cell>
          <cell r="B308" t="str">
            <v>Biaya Agen Penj.NH3 LN</v>
          </cell>
        </row>
        <row r="309">
          <cell r="A309" t="str">
            <v>82.11.15</v>
          </cell>
          <cell r="B309" t="str">
            <v>Biaya Pengapalan LN</v>
          </cell>
        </row>
        <row r="310">
          <cell r="A310" t="str">
            <v>82.11.16</v>
          </cell>
          <cell r="B310" t="str">
            <v>B.Peng.Dok.Eksport NH3</v>
          </cell>
        </row>
        <row r="311">
          <cell r="A311" t="str">
            <v>82.12.01</v>
          </cell>
          <cell r="B311" t="str">
            <v>Biaya Penj.Brg Dagangan NH3</v>
          </cell>
        </row>
        <row r="312">
          <cell r="A312" t="str">
            <v>82.12.02</v>
          </cell>
          <cell r="B312" t="str">
            <v>Biaya Penj.Brg Dag.Urea C</v>
          </cell>
        </row>
        <row r="313">
          <cell r="A313" t="str">
            <v>82.12.03</v>
          </cell>
          <cell r="B313" t="str">
            <v>Biaya Penj.Brg Dag.Urea K</v>
          </cell>
        </row>
        <row r="314">
          <cell r="A314" t="str">
            <v>82.13.02</v>
          </cell>
          <cell r="B314" t="str">
            <v>B.Penj.Swap Urea Curah</v>
          </cell>
        </row>
        <row r="315">
          <cell r="A315" t="str">
            <v>82.13.03</v>
          </cell>
          <cell r="B315" t="str">
            <v>B.Penj.Swap Urea Kantong</v>
          </cell>
        </row>
        <row r="316">
          <cell r="A316" t="str">
            <v>82.14.01</v>
          </cell>
          <cell r="B316" t="str">
            <v>Biaya Overhead Penjualan</v>
          </cell>
        </row>
        <row r="317">
          <cell r="A317" t="str">
            <v>83.11.02</v>
          </cell>
          <cell r="B317" t="str">
            <v>Kor.Persd.Bhn.&amp; Sk Cadang</v>
          </cell>
        </row>
        <row r="318">
          <cell r="A318" t="str">
            <v>83.11.03</v>
          </cell>
          <cell r="B318" t="str">
            <v>Beda Kurs</v>
          </cell>
        </row>
        <row r="319">
          <cell r="A319" t="str">
            <v>83.11.04</v>
          </cell>
          <cell r="B319" t="str">
            <v>Koreksi Hasil STK</v>
          </cell>
        </row>
        <row r="320">
          <cell r="A320" t="str">
            <v>83.11.05</v>
          </cell>
          <cell r="B320" t="str">
            <v>Pengh.Persd.Obsolete</v>
          </cell>
        </row>
        <row r="321">
          <cell r="A321" t="str">
            <v>83.11.06</v>
          </cell>
          <cell r="B321" t="str">
            <v>Pengh.Penjualan Aktiva</v>
          </cell>
        </row>
        <row r="322">
          <cell r="A322" t="str">
            <v>83.11.07</v>
          </cell>
          <cell r="B322" t="str">
            <v>Pel.Piut.yang Dicadangkan</v>
          </cell>
        </row>
        <row r="323">
          <cell r="A323" t="str">
            <v>83.11.08</v>
          </cell>
          <cell r="B323" t="str">
            <v>Selisih Klaim Asuransi</v>
          </cell>
        </row>
        <row r="324">
          <cell r="A324" t="str">
            <v>83.11.09</v>
          </cell>
          <cell r="B324" t="str">
            <v>Koreksi OSDM Material</v>
          </cell>
        </row>
        <row r="325">
          <cell r="A325" t="str">
            <v>83.11.19</v>
          </cell>
          <cell r="B325" t="str">
            <v>Beban Lainnya</v>
          </cell>
        </row>
        <row r="326">
          <cell r="A326" t="str">
            <v>83.11.21</v>
          </cell>
          <cell r="B326" t="str">
            <v>Biaya Royalty Urea Ktg Export</v>
          </cell>
        </row>
        <row r="327">
          <cell r="A327" t="str">
            <v>84.11.01</v>
          </cell>
          <cell r="B327" t="str">
            <v>Kerugian/Pend.Luar Biasa</v>
          </cell>
        </row>
        <row r="328">
          <cell r="A328" t="str">
            <v>89.11.01</v>
          </cell>
          <cell r="B328" t="str">
            <v>Semen</v>
          </cell>
        </row>
        <row r="329">
          <cell r="A329" t="str">
            <v>89.11.02</v>
          </cell>
          <cell r="B329" t="str">
            <v>Pasir</v>
          </cell>
        </row>
        <row r="330">
          <cell r="A330" t="str">
            <v>89.11.03</v>
          </cell>
          <cell r="B330" t="str">
            <v>Koral</v>
          </cell>
        </row>
        <row r="331">
          <cell r="A331" t="str">
            <v>89.11.04</v>
          </cell>
          <cell r="B331" t="str">
            <v>Besi Beton</v>
          </cell>
        </row>
        <row r="332">
          <cell r="A332" t="str">
            <v>89.11.05</v>
          </cell>
          <cell r="B332" t="str">
            <v>Batako</v>
          </cell>
        </row>
        <row r="333">
          <cell r="A333" t="str">
            <v>89.11.06</v>
          </cell>
          <cell r="B333" t="str">
            <v>Pipa</v>
          </cell>
        </row>
        <row r="334">
          <cell r="A334" t="str">
            <v>89.11.07</v>
          </cell>
          <cell r="B334" t="str">
            <v>Ubin/Vinil/Tegel</v>
          </cell>
        </row>
        <row r="335">
          <cell r="A335" t="str">
            <v>89.11.08</v>
          </cell>
          <cell r="B335" t="str">
            <v>Kayu/Plywood</v>
          </cell>
        </row>
        <row r="336">
          <cell r="A336" t="str">
            <v>89.11.09</v>
          </cell>
          <cell r="B336" t="str">
            <v>Cat</v>
          </cell>
        </row>
        <row r="337">
          <cell r="A337" t="str">
            <v>89.11.10</v>
          </cell>
          <cell r="B337" t="str">
            <v>Tiang Pancang</v>
          </cell>
        </row>
      </sheetData>
      <sheetData sheetId="6" refreshError="1">
        <row r="2">
          <cell r="A2" t="str">
            <v>81.01.01</v>
          </cell>
          <cell r="B2" t="str">
            <v>GAS BUMI</v>
          </cell>
          <cell r="C2">
            <v>10542735484</v>
          </cell>
        </row>
        <row r="3">
          <cell r="A3" t="str">
            <v>81.01.04</v>
          </cell>
          <cell r="B3" t="str">
            <v>STEAM</v>
          </cell>
          <cell r="C3">
            <v>48332299</v>
          </cell>
        </row>
        <row r="4">
          <cell r="A4" t="str">
            <v>81.01.05</v>
          </cell>
          <cell r="B4" t="str">
            <v>LISTRIK</v>
          </cell>
          <cell r="C4">
            <v>218636191</v>
          </cell>
        </row>
        <row r="5">
          <cell r="A5" t="str">
            <v>81.01.08</v>
          </cell>
          <cell r="B5" t="str">
            <v>DESAL</v>
          </cell>
          <cell r="C5">
            <v>63314545</v>
          </cell>
        </row>
        <row r="6">
          <cell r="A6" t="str">
            <v>81.01.11</v>
          </cell>
          <cell r="B6" t="str">
            <v>BAHAN KIMIA</v>
          </cell>
          <cell r="C6">
            <v>399406656</v>
          </cell>
        </row>
        <row r="7">
          <cell r="A7" t="str">
            <v>81.01.14</v>
          </cell>
          <cell r="B7" t="str">
            <v>MINYAK PELUMAS PABRIK</v>
          </cell>
          <cell r="C7">
            <v>12213610</v>
          </cell>
        </row>
        <row r="8">
          <cell r="A8" t="str">
            <v>81.11.01</v>
          </cell>
          <cell r="B8" t="str">
            <v>GAJI DIREKSI DAN DEKOM</v>
          </cell>
          <cell r="C8">
            <v>5103351</v>
          </cell>
        </row>
        <row r="9">
          <cell r="A9" t="str">
            <v>81.11.02</v>
          </cell>
          <cell r="B9" t="str">
            <v>GAJI POKOK</v>
          </cell>
          <cell r="C9">
            <v>125534262</v>
          </cell>
        </row>
        <row r="10">
          <cell r="A10" t="str">
            <v>81.11.03</v>
          </cell>
          <cell r="B10" t="str">
            <v>TUNJANGAN KELUARGA</v>
          </cell>
          <cell r="C10">
            <v>25495523</v>
          </cell>
        </row>
        <row r="11">
          <cell r="A11" t="str">
            <v>81.11.04</v>
          </cell>
          <cell r="B11" t="str">
            <v>TUNJANGAN SHIFT</v>
          </cell>
          <cell r="C11">
            <v>13376426</v>
          </cell>
        </row>
        <row r="12">
          <cell r="A12" t="str">
            <v>81.11.05</v>
          </cell>
          <cell r="B12" t="str">
            <v>TUNJANGAN KEMAHALAN UMUM</v>
          </cell>
          <cell r="C12">
            <v>194468821</v>
          </cell>
        </row>
        <row r="13">
          <cell r="A13" t="str">
            <v>81.11.06</v>
          </cell>
          <cell r="B13" t="str">
            <v>TUNJANGAN PERUMAHAN</v>
          </cell>
          <cell r="C13">
            <v>41242491</v>
          </cell>
        </row>
        <row r="14">
          <cell r="A14" t="str">
            <v>81.11.07</v>
          </cell>
          <cell r="B14" t="str">
            <v>TUNJANGAN JABATAN</v>
          </cell>
          <cell r="C14">
            <v>14781199</v>
          </cell>
        </row>
        <row r="15">
          <cell r="A15" t="str">
            <v>81.11.08</v>
          </cell>
          <cell r="B15" t="str">
            <v>TUNJANGAN STRATA</v>
          </cell>
          <cell r="C15">
            <v>12543492</v>
          </cell>
        </row>
        <row r="16">
          <cell r="A16" t="str">
            <v>81.11.09</v>
          </cell>
          <cell r="B16" t="str">
            <v>TUNJ. CALL OUT MANAGEMENT</v>
          </cell>
          <cell r="C16">
            <v>8511268</v>
          </cell>
        </row>
        <row r="17">
          <cell r="A17" t="str">
            <v>81.11.10</v>
          </cell>
          <cell r="B17" t="str">
            <v>TUNJ. LEMBUR (PELAKSANA)</v>
          </cell>
          <cell r="C17">
            <v>23591444</v>
          </cell>
        </row>
        <row r="18">
          <cell r="A18" t="str">
            <v>81.11.12</v>
          </cell>
          <cell r="B18" t="str">
            <v>KOREKSI GAJI</v>
          </cell>
          <cell r="C18">
            <v>104068</v>
          </cell>
        </row>
        <row r="19">
          <cell r="A19" t="str">
            <v>81.12.01</v>
          </cell>
          <cell r="B19" t="str">
            <v>BANTUAN PERJALANAN CUTI</v>
          </cell>
          <cell r="C19">
            <v>44207626</v>
          </cell>
        </row>
        <row r="20">
          <cell r="A20" t="str">
            <v>81.12.02</v>
          </cell>
          <cell r="B20" t="str">
            <v>REKREASI DAN OLAH RAGA</v>
          </cell>
          <cell r="C20">
            <v>8086852</v>
          </cell>
        </row>
        <row r="21">
          <cell r="A21" t="str">
            <v>81.12.03</v>
          </cell>
          <cell r="B21" t="str">
            <v>PENGOBATAN DAN KESEHATAN</v>
          </cell>
          <cell r="C21">
            <v>81470149</v>
          </cell>
        </row>
        <row r="22">
          <cell r="A22" t="str">
            <v>81.12.04</v>
          </cell>
          <cell r="B22" t="str">
            <v>IURAN PENSIUN</v>
          </cell>
          <cell r="C22">
            <v>32345366</v>
          </cell>
        </row>
        <row r="23">
          <cell r="A23" t="str">
            <v>81.12.05</v>
          </cell>
          <cell r="B23" t="str">
            <v>IURAN TABUNGAN HARI TUA</v>
          </cell>
          <cell r="C23">
            <v>11369430</v>
          </cell>
        </row>
        <row r="24">
          <cell r="A24" t="str">
            <v>81.12.08</v>
          </cell>
          <cell r="B24" t="str">
            <v>ASURANSI KARYAWAN</v>
          </cell>
          <cell r="C24">
            <v>17035461</v>
          </cell>
        </row>
        <row r="25">
          <cell r="A25" t="str">
            <v>81.12.09</v>
          </cell>
          <cell r="B25" t="str">
            <v>TUNJANGAN MAKAN DAN MINUM</v>
          </cell>
          <cell r="C25">
            <v>11557959</v>
          </cell>
        </row>
        <row r="26">
          <cell r="A26" t="str">
            <v>81.12.11</v>
          </cell>
          <cell r="B26" t="str">
            <v>TUNJANGAN TRANSPOR</v>
          </cell>
          <cell r="C26">
            <v>35582823</v>
          </cell>
        </row>
        <row r="27">
          <cell r="A27" t="str">
            <v>81.12.12</v>
          </cell>
          <cell r="B27" t="str">
            <v>TUNJ. KESEHATAN HARI TUA</v>
          </cell>
          <cell r="C27">
            <v>5369001</v>
          </cell>
        </row>
        <row r="28">
          <cell r="A28" t="str">
            <v>81.12.13</v>
          </cell>
          <cell r="B28" t="str">
            <v>TUNJ.PRNGSNG PROD &amp; PENJ.</v>
          </cell>
          <cell r="C28">
            <v>431178</v>
          </cell>
        </row>
        <row r="29">
          <cell r="A29" t="str">
            <v>81.12.17</v>
          </cell>
          <cell r="B29" t="str">
            <v>TUNJANGAN PPH PASAL 21</v>
          </cell>
          <cell r="C29">
            <v>36494492</v>
          </cell>
        </row>
        <row r="30">
          <cell r="A30" t="str">
            <v>81.12.18</v>
          </cell>
          <cell r="B30" t="str">
            <v>JASA OPERASI</v>
          </cell>
          <cell r="C30">
            <v>333091059</v>
          </cell>
        </row>
        <row r="31">
          <cell r="A31" t="str">
            <v>81.21.01</v>
          </cell>
          <cell r="B31" t="str">
            <v>SUKU CADANG PABRIK</v>
          </cell>
          <cell r="C31">
            <v>19058419</v>
          </cell>
        </row>
        <row r="32">
          <cell r="A32" t="str">
            <v>81.21.02</v>
          </cell>
          <cell r="B32" t="str">
            <v>SUKU CAD BHN PEMBANTU PBR</v>
          </cell>
          <cell r="C32">
            <v>163050655</v>
          </cell>
        </row>
        <row r="33">
          <cell r="A33" t="str">
            <v>81.21.03</v>
          </cell>
          <cell r="B33" t="str">
            <v>JASA PERBAIKAN PABRIK</v>
          </cell>
          <cell r="C33">
            <v>8584658</v>
          </cell>
        </row>
        <row r="34">
          <cell r="A34" t="str">
            <v>81.21.04</v>
          </cell>
          <cell r="B34" t="str">
            <v>BEA.PEMELIHARAAN TAHUNAN</v>
          </cell>
          <cell r="C34">
            <v>8069592</v>
          </cell>
        </row>
        <row r="35">
          <cell r="A35" t="str">
            <v>81.22.03</v>
          </cell>
          <cell r="B35" t="str">
            <v>PEMEL KANTOR DAN GUDANG</v>
          </cell>
          <cell r="C35">
            <v>19046513</v>
          </cell>
        </row>
        <row r="36">
          <cell r="A36" t="str">
            <v>81.22.07</v>
          </cell>
          <cell r="B36" t="str">
            <v>PEMEL PERALATAN RUMAH</v>
          </cell>
          <cell r="C36">
            <v>108082</v>
          </cell>
        </row>
        <row r="37">
          <cell r="A37" t="str">
            <v>81.22.08</v>
          </cell>
          <cell r="B37" t="str">
            <v>PEMELIHARAAN KOMPUTER</v>
          </cell>
          <cell r="C37">
            <v>404392</v>
          </cell>
        </row>
        <row r="38">
          <cell r="A38" t="str">
            <v>81.22.10</v>
          </cell>
          <cell r="B38" t="str">
            <v>PEMEL ALAT KOMUNIKASI</v>
          </cell>
          <cell r="C38">
            <v>1240088</v>
          </cell>
        </row>
        <row r="39">
          <cell r="A39" t="str">
            <v>81.22.11</v>
          </cell>
          <cell r="B39" t="str">
            <v>PEMEL ALAT/PERLENGK KERJA</v>
          </cell>
          <cell r="C39">
            <v>15635882</v>
          </cell>
        </row>
        <row r="40">
          <cell r="A40" t="str">
            <v>81.22.19</v>
          </cell>
          <cell r="B40" t="str">
            <v>PEMEL SARANA LAINNYA</v>
          </cell>
          <cell r="C40">
            <v>111827</v>
          </cell>
        </row>
        <row r="41">
          <cell r="A41" t="str">
            <v>81.23.01</v>
          </cell>
          <cell r="B41" t="str">
            <v>PEMEL KEND &amp; ALAT ANGKUT</v>
          </cell>
          <cell r="C41">
            <v>74576</v>
          </cell>
        </row>
        <row r="42">
          <cell r="A42" t="str">
            <v>81.23.02</v>
          </cell>
          <cell r="B42" t="str">
            <v>PEMEL / SEWA ALAT BERAT</v>
          </cell>
          <cell r="C42">
            <v>9139533</v>
          </cell>
        </row>
        <row r="43">
          <cell r="A43" t="str">
            <v>81.31.01</v>
          </cell>
          <cell r="B43" t="str">
            <v>ASURANSI PABRIK</v>
          </cell>
          <cell r="C43">
            <v>239447683</v>
          </cell>
        </row>
        <row r="44">
          <cell r="A44" t="str">
            <v>81.32.01</v>
          </cell>
          <cell r="B44" t="str">
            <v>PPH KARYAWAN</v>
          </cell>
          <cell r="C44">
            <v>3507447</v>
          </cell>
        </row>
        <row r="45">
          <cell r="A45" t="str">
            <v>81.41.05</v>
          </cell>
          <cell r="B45" t="str">
            <v>JASA AMDAL</v>
          </cell>
          <cell r="C45">
            <v>3231004</v>
          </cell>
        </row>
        <row r="46">
          <cell r="A46" t="str">
            <v>81.41.06</v>
          </cell>
          <cell r="B46" t="str">
            <v>JASA KONSULTASI &amp; ADVISOR</v>
          </cell>
          <cell r="C46">
            <v>6564</v>
          </cell>
        </row>
        <row r="47">
          <cell r="A47" t="str">
            <v>81.41.08</v>
          </cell>
          <cell r="B47" t="str">
            <v>JASA BORONGAN TNG.KERJA</v>
          </cell>
          <cell r="C47">
            <v>52523044</v>
          </cell>
        </row>
        <row r="48">
          <cell r="A48" t="str">
            <v>81.51.01</v>
          </cell>
          <cell r="B48" t="str">
            <v>ALAT-ALAT TULIS KANTOR</v>
          </cell>
          <cell r="C48">
            <v>8838241</v>
          </cell>
        </row>
        <row r="49">
          <cell r="A49" t="str">
            <v>81.51.02</v>
          </cell>
          <cell r="B49" t="str">
            <v>CETAKAN</v>
          </cell>
          <cell r="C49">
            <v>4117941</v>
          </cell>
        </row>
        <row r="50">
          <cell r="A50" t="str">
            <v>81.51.03</v>
          </cell>
          <cell r="B50" t="str">
            <v>COMPUTER SUPPLIES</v>
          </cell>
          <cell r="C50">
            <v>1488083</v>
          </cell>
        </row>
        <row r="51">
          <cell r="A51" t="str">
            <v>81.51.06</v>
          </cell>
          <cell r="B51" t="str">
            <v>LANGGANAN KORAN</v>
          </cell>
          <cell r="C51">
            <v>16258</v>
          </cell>
        </row>
        <row r="52">
          <cell r="A52" t="str">
            <v>81.53.01</v>
          </cell>
          <cell r="B52" t="str">
            <v>TELEPONE/TELEKS/RADIO SSB</v>
          </cell>
          <cell r="C52">
            <v>2215684</v>
          </cell>
        </row>
        <row r="53">
          <cell r="A53" t="str">
            <v>81.53.15</v>
          </cell>
          <cell r="B53" t="str">
            <v>SEWA KENDARAAN</v>
          </cell>
          <cell r="C53">
            <v>51271239</v>
          </cell>
        </row>
        <row r="54">
          <cell r="A54" t="str">
            <v>81.53.16</v>
          </cell>
          <cell r="B54" t="str">
            <v>SEWA KOMPUTER</v>
          </cell>
          <cell r="C54">
            <v>2882887</v>
          </cell>
        </row>
        <row r="55">
          <cell r="A55" t="str">
            <v>81.53.18</v>
          </cell>
          <cell r="B55" t="str">
            <v>SEWA PERALATAN LAINNYA</v>
          </cell>
          <cell r="C55">
            <v>7758644</v>
          </cell>
        </row>
        <row r="56">
          <cell r="A56" t="str">
            <v>81.53.21</v>
          </cell>
          <cell r="B56" t="str">
            <v>BIAYA AKOMODASI</v>
          </cell>
          <cell r="C56">
            <v>11034880</v>
          </cell>
        </row>
        <row r="57">
          <cell r="A57" t="str">
            <v>81.53.22</v>
          </cell>
          <cell r="B57" t="str">
            <v>BIAYA RAPAT/PERTEMUAN</v>
          </cell>
          <cell r="C57">
            <v>195582</v>
          </cell>
        </row>
        <row r="58">
          <cell r="A58" t="str">
            <v>81.53.23</v>
          </cell>
          <cell r="B58" t="str">
            <v>BARANG KEPERLUAN RT/WISMA</v>
          </cell>
          <cell r="C58">
            <v>4370336</v>
          </cell>
        </row>
        <row r="59">
          <cell r="A59" t="str">
            <v>81.53.25</v>
          </cell>
          <cell r="B59" t="str">
            <v>BIAYA PERALATAN &lt; 1000000</v>
          </cell>
          <cell r="C59">
            <v>917136</v>
          </cell>
        </row>
        <row r="60">
          <cell r="A60" t="str">
            <v>81.53.27</v>
          </cell>
          <cell r="B60" t="str">
            <v>BIAYA MAKAN MINUM</v>
          </cell>
          <cell r="C60">
            <v>10891232</v>
          </cell>
        </row>
        <row r="61">
          <cell r="A61" t="str">
            <v>81.53.31</v>
          </cell>
          <cell r="B61" t="str">
            <v>PEMBINAAN WILAYAH</v>
          </cell>
          <cell r="C61">
            <v>981096</v>
          </cell>
        </row>
        <row r="62">
          <cell r="A62" t="str">
            <v>81.53.34</v>
          </cell>
          <cell r="B62" t="str">
            <v>H O N O R A R I U M</v>
          </cell>
          <cell r="C62">
            <v>1312797</v>
          </cell>
        </row>
        <row r="63">
          <cell r="A63" t="str">
            <v>81.53.51</v>
          </cell>
          <cell r="B63" t="str">
            <v>PENGURUSAN PERIJINAN</v>
          </cell>
          <cell r="C63">
            <v>6984109</v>
          </cell>
        </row>
        <row r="64">
          <cell r="A64" t="str">
            <v>81.53.52</v>
          </cell>
          <cell r="B64" t="str">
            <v>PERJALANAN DINAS DN</v>
          </cell>
          <cell r="C64">
            <v>33544489</v>
          </cell>
        </row>
        <row r="65">
          <cell r="A65" t="str">
            <v>81.53.53</v>
          </cell>
          <cell r="B65" t="str">
            <v>PERJALANAN DINAS LN</v>
          </cell>
          <cell r="C65">
            <v>188084</v>
          </cell>
        </row>
        <row r="66">
          <cell r="A66" t="str">
            <v>81.53.63</v>
          </cell>
          <cell r="B66" t="str">
            <v>PERLENGKAPAN KERJA</v>
          </cell>
          <cell r="C66">
            <v>88123</v>
          </cell>
        </row>
        <row r="67">
          <cell r="A67" t="str">
            <v>81.53.68</v>
          </cell>
          <cell r="B67" t="str">
            <v>BY KESEHAT &amp; KESELM KERJA</v>
          </cell>
          <cell r="C67">
            <v>59537099</v>
          </cell>
        </row>
        <row r="68">
          <cell r="A68" t="str">
            <v>81.53.71</v>
          </cell>
          <cell r="B68" t="str">
            <v>BAHAN BAKAR KENDARAAN</v>
          </cell>
          <cell r="C68">
            <v>11423424</v>
          </cell>
        </row>
        <row r="69">
          <cell r="A69" t="str">
            <v>81.53.72</v>
          </cell>
          <cell r="B69" t="str">
            <v>BAHAN BAKAR ALAT BERAT</v>
          </cell>
          <cell r="C69">
            <v>204410</v>
          </cell>
        </row>
        <row r="70">
          <cell r="A70" t="str">
            <v>81.53.74</v>
          </cell>
          <cell r="B70" t="str">
            <v>BONGKAR MUAT CARGO</v>
          </cell>
          <cell r="C70">
            <v>7679</v>
          </cell>
        </row>
        <row r="71">
          <cell r="A71" t="str">
            <v>81.71.01</v>
          </cell>
          <cell r="B71" t="str">
            <v>BY PENY BNGNN KTR PABRIK</v>
          </cell>
          <cell r="C71">
            <v>3848713</v>
          </cell>
        </row>
        <row r="72">
          <cell r="A72" t="str">
            <v>81.71.11</v>
          </cell>
          <cell r="B72" t="str">
            <v>BY PENY GUDANG PABRIK</v>
          </cell>
          <cell r="C72">
            <v>1464547</v>
          </cell>
        </row>
        <row r="73">
          <cell r="A73" t="str">
            <v>81.71.21</v>
          </cell>
          <cell r="B73" t="str">
            <v>BY PENYUSUTAN SARANA PBRK</v>
          </cell>
          <cell r="C73">
            <v>31082938</v>
          </cell>
        </row>
        <row r="74">
          <cell r="A74" t="str">
            <v>81.73.01</v>
          </cell>
          <cell r="B74" t="str">
            <v>BIAYA PENY PABRIK AMONIAK</v>
          </cell>
          <cell r="C74">
            <v>360061527</v>
          </cell>
        </row>
        <row r="75">
          <cell r="A75" t="str">
            <v>81.73.02</v>
          </cell>
          <cell r="B75" t="str">
            <v>BIAYA PENY PABRIK UREA</v>
          </cell>
          <cell r="C75">
            <v>227284598</v>
          </cell>
        </row>
        <row r="76">
          <cell r="A76" t="str">
            <v>81.73.03</v>
          </cell>
          <cell r="B76" t="str">
            <v>BIAYA PENY PABRIK UTILITY</v>
          </cell>
          <cell r="C76">
            <v>444622209</v>
          </cell>
        </row>
        <row r="77">
          <cell r="A77" t="str">
            <v>81.73.21</v>
          </cell>
          <cell r="B77" t="str">
            <v>BY PENY ALAT BENGKEL KERJ</v>
          </cell>
          <cell r="C77">
            <v>3143994</v>
          </cell>
        </row>
        <row r="78">
          <cell r="A78" t="str">
            <v>81.73.31</v>
          </cell>
          <cell r="B78" t="str">
            <v>BIAYA PENYUSUTAN KATALIS</v>
          </cell>
          <cell r="C78">
            <v>17651444</v>
          </cell>
        </row>
        <row r="79">
          <cell r="A79" t="str">
            <v>81.75.31</v>
          </cell>
          <cell r="B79" t="str">
            <v>BY PENY PERSED SCP PABRIK</v>
          </cell>
          <cell r="C79">
            <v>18460603</v>
          </cell>
        </row>
        <row r="80">
          <cell r="A80" t="str">
            <v>81.75.32</v>
          </cell>
          <cell r="B80" t="str">
            <v>BY KERUGIAN PERSED.RUSAK</v>
          </cell>
          <cell r="C80">
            <v>18651415</v>
          </cell>
        </row>
        <row r="81">
          <cell r="A81" t="str">
            <v>81.75.31</v>
          </cell>
          <cell r="B81" t="str">
            <v>BY PENY PERSED SCP PABRIK</v>
          </cell>
          <cell r="C81">
            <v>14256213926</v>
          </cell>
        </row>
        <row r="82">
          <cell r="A82" t="str">
            <v>81.01.01</v>
          </cell>
          <cell r="B82" t="str">
            <v>Gas Bumi</v>
          </cell>
          <cell r="C82">
            <v>4485221</v>
          </cell>
        </row>
        <row r="83">
          <cell r="A83" t="str">
            <v>81.01.01</v>
          </cell>
          <cell r="B83" t="str">
            <v>Gas Bumi</v>
          </cell>
          <cell r="C83">
            <v>326802654</v>
          </cell>
        </row>
        <row r="84">
          <cell r="A84" t="str">
            <v>81.01.02</v>
          </cell>
          <cell r="B84" t="str">
            <v>Amoniak</v>
          </cell>
          <cell r="C84">
            <v>5169470</v>
          </cell>
        </row>
        <row r="85">
          <cell r="A85" t="str">
            <v>81.01.03</v>
          </cell>
          <cell r="B85" t="str">
            <v>Carbamate</v>
          </cell>
          <cell r="C85">
            <v>34739391</v>
          </cell>
        </row>
        <row r="86">
          <cell r="A86" t="str">
            <v>81.01.04</v>
          </cell>
          <cell r="B86" t="str">
            <v>Steam</v>
          </cell>
          <cell r="C86">
            <v>7881948711</v>
          </cell>
        </row>
        <row r="87">
          <cell r="A87" t="str">
            <v>81.01.05</v>
          </cell>
          <cell r="B87" t="str">
            <v>Listrik Perantara POPKA</v>
          </cell>
        </row>
        <row r="88">
          <cell r="A88" t="str">
            <v>81.01.06</v>
          </cell>
          <cell r="B88" t="str">
            <v>Demin</v>
          </cell>
        </row>
        <row r="89">
          <cell r="A89" t="str">
            <v>81.01.08</v>
          </cell>
          <cell r="B89" t="str">
            <v>Desal</v>
          </cell>
        </row>
        <row r="90">
          <cell r="A90" t="str">
            <v>81.01.11</v>
          </cell>
          <cell r="B90" t="str">
            <v xml:space="preserve">Bahan Kimia </v>
          </cell>
        </row>
        <row r="91">
          <cell r="A91" t="str">
            <v>81.01.12</v>
          </cell>
          <cell r="B91" t="str">
            <v>Katalis (Make Up)</v>
          </cell>
        </row>
        <row r="92">
          <cell r="A92" t="str">
            <v>81.01.13</v>
          </cell>
          <cell r="B92" t="str">
            <v>Bahan Bakar Pabrik</v>
          </cell>
        </row>
        <row r="93">
          <cell r="A93" t="str">
            <v>81.01.14</v>
          </cell>
          <cell r="B93" t="str">
            <v>Minyak Pelumas Pabrik</v>
          </cell>
        </row>
        <row r="94">
          <cell r="A94" t="str">
            <v>81.11.01</v>
          </cell>
          <cell r="B94" t="str">
            <v>Gaji Direksi &amp; Dekom</v>
          </cell>
        </row>
        <row r="95">
          <cell r="A95" t="str">
            <v>81.11.02</v>
          </cell>
          <cell r="B95" t="str">
            <v>Gaji Pokok</v>
          </cell>
        </row>
        <row r="96">
          <cell r="A96" t="str">
            <v>81.11.03</v>
          </cell>
          <cell r="B96" t="str">
            <v>Tunjangan Keluarga</v>
          </cell>
        </row>
        <row r="97">
          <cell r="A97" t="str">
            <v>81.11.04</v>
          </cell>
          <cell r="B97" t="str">
            <v>Tunjangan Shift</v>
          </cell>
        </row>
        <row r="98">
          <cell r="A98" t="str">
            <v>81.11.05</v>
          </cell>
          <cell r="B98" t="str">
            <v>Tunjangan Kemahalan Umum</v>
          </cell>
        </row>
        <row r="99">
          <cell r="A99" t="str">
            <v>81.11.06</v>
          </cell>
          <cell r="B99" t="str">
            <v>Tunjangan Perumahan</v>
          </cell>
        </row>
        <row r="100">
          <cell r="A100" t="str">
            <v>81.11.07</v>
          </cell>
          <cell r="B100" t="str">
            <v>Tunjangan Jabatan</v>
          </cell>
        </row>
        <row r="101">
          <cell r="A101" t="str">
            <v>81.11.08</v>
          </cell>
          <cell r="B101" t="str">
            <v>Tunjangan Strata</v>
          </cell>
        </row>
        <row r="102">
          <cell r="A102" t="str">
            <v>81.11.09</v>
          </cell>
          <cell r="B102" t="str">
            <v>Tunjangan Call Out</v>
          </cell>
        </row>
        <row r="103">
          <cell r="A103" t="str">
            <v>81.11.10</v>
          </cell>
          <cell r="B103" t="str">
            <v>Tunjangan Lembur</v>
          </cell>
        </row>
        <row r="104">
          <cell r="A104" t="str">
            <v>81.11.11</v>
          </cell>
          <cell r="B104" t="str">
            <v>Gaji Honorer/Us Trainee</v>
          </cell>
        </row>
        <row r="105">
          <cell r="A105" t="str">
            <v>81.11.12</v>
          </cell>
          <cell r="B105" t="str">
            <v>Koreksi Gaji</v>
          </cell>
        </row>
        <row r="106">
          <cell r="A106" t="str">
            <v>81.12.01</v>
          </cell>
          <cell r="B106" t="str">
            <v>Bantuan Perjalanan Cuti</v>
          </cell>
        </row>
        <row r="107">
          <cell r="A107" t="str">
            <v>81.12.02</v>
          </cell>
          <cell r="B107" t="str">
            <v>Rekreasi &amp; Olah Raga</v>
          </cell>
        </row>
        <row r="108">
          <cell r="A108" t="str">
            <v>81.12.03</v>
          </cell>
          <cell r="B108" t="str">
            <v>Pengobatan &amp;Kesehatan</v>
          </cell>
        </row>
        <row r="109">
          <cell r="A109" t="str">
            <v>81.12.04</v>
          </cell>
          <cell r="B109" t="str">
            <v>Tunjangan Pensiun</v>
          </cell>
        </row>
        <row r="110">
          <cell r="A110" t="str">
            <v>81.12.05</v>
          </cell>
          <cell r="B110" t="str">
            <v>Tunjangan Tabungan Hari Tua</v>
          </cell>
        </row>
        <row r="111">
          <cell r="A111" t="str">
            <v>81.12.06</v>
          </cell>
          <cell r="B111" t="str">
            <v>Pesangon</v>
          </cell>
        </row>
        <row r="112">
          <cell r="A112" t="str">
            <v>81.12.07</v>
          </cell>
          <cell r="B112" t="str">
            <v>Uang Duka</v>
          </cell>
        </row>
        <row r="113">
          <cell r="A113" t="str">
            <v>81.12.08</v>
          </cell>
          <cell r="B113" t="str">
            <v>Asuransi Karyawan</v>
          </cell>
        </row>
        <row r="114">
          <cell r="A114" t="str">
            <v>81.12.09</v>
          </cell>
          <cell r="B114" t="str">
            <v>Tunjangan Makan &amp; Minum</v>
          </cell>
        </row>
        <row r="115">
          <cell r="A115" t="str">
            <v>81.12.10</v>
          </cell>
          <cell r="B115" t="str">
            <v>Penghargaan</v>
          </cell>
        </row>
        <row r="116">
          <cell r="A116" t="str">
            <v>81.12.11</v>
          </cell>
          <cell r="B116" t="str">
            <v>Tunjangan Transport</v>
          </cell>
        </row>
        <row r="117">
          <cell r="A117" t="str">
            <v>81.12.12</v>
          </cell>
          <cell r="B117" t="str">
            <v>Tunjangan Kesehatan Hari Tua</v>
          </cell>
        </row>
        <row r="118">
          <cell r="A118" t="str">
            <v>81.12.13</v>
          </cell>
          <cell r="B118" t="str">
            <v>Tunj.Perangsang Produksi</v>
          </cell>
        </row>
        <row r="119">
          <cell r="A119" t="str">
            <v>81.12.14</v>
          </cell>
          <cell r="B119" t="str">
            <v>Tunjangan Turn Arround</v>
          </cell>
        </row>
        <row r="120">
          <cell r="A120" t="str">
            <v>81.12.15</v>
          </cell>
          <cell r="B120" t="str">
            <v>Tunjangan Laporan Tahunan</v>
          </cell>
        </row>
        <row r="121">
          <cell r="A121" t="str">
            <v>81.12.16</v>
          </cell>
          <cell r="B121" t="str">
            <v>Insentif Kinerja</v>
          </cell>
        </row>
        <row r="122">
          <cell r="A122" t="str">
            <v>81.12.17</v>
          </cell>
          <cell r="B122" t="str">
            <v>Tunjangan PPH pasal 21</v>
          </cell>
        </row>
        <row r="123">
          <cell r="A123" t="str">
            <v>81.12.18</v>
          </cell>
          <cell r="B123" t="str">
            <v>Jasa Operasi</v>
          </cell>
        </row>
        <row r="124">
          <cell r="A124" t="str">
            <v>81.21.01</v>
          </cell>
          <cell r="B124" t="str">
            <v>Suku Cadang Pabrik</v>
          </cell>
        </row>
        <row r="125">
          <cell r="A125" t="str">
            <v>81.21.02</v>
          </cell>
          <cell r="B125" t="str">
            <v>Suku Cadang Bhn Pembantu</v>
          </cell>
        </row>
        <row r="126">
          <cell r="A126" t="str">
            <v>81.21.03</v>
          </cell>
          <cell r="B126" t="str">
            <v>Jasa Perbaikan Pabrik</v>
          </cell>
        </row>
        <row r="127">
          <cell r="A127" t="str">
            <v>81.21.04</v>
          </cell>
          <cell r="B127" t="str">
            <v>Biaya Perbaikan Tahunan</v>
          </cell>
        </row>
        <row r="128">
          <cell r="A128" t="str">
            <v>81.22.01</v>
          </cell>
          <cell r="B128" t="str">
            <v>Pemel.Rumah Dinas</v>
          </cell>
        </row>
        <row r="129">
          <cell r="A129" t="str">
            <v>81.22.02</v>
          </cell>
          <cell r="B129" t="str">
            <v>Pemel.Bangunan Umum</v>
          </cell>
        </row>
        <row r="130">
          <cell r="A130" t="str">
            <v>81.22.03</v>
          </cell>
          <cell r="B130" t="str">
            <v>Pemel.Kantor &amp; Gudang</v>
          </cell>
        </row>
        <row r="131">
          <cell r="A131" t="str">
            <v>81.22.04</v>
          </cell>
          <cell r="B131" t="str">
            <v>Pemel.Alat Kantor</v>
          </cell>
        </row>
        <row r="132">
          <cell r="A132" t="str">
            <v>81.22.05</v>
          </cell>
          <cell r="B132" t="str">
            <v>Pemel.Alur &amp; Rambu Laut</v>
          </cell>
        </row>
        <row r="133">
          <cell r="A133" t="str">
            <v>81.22.06</v>
          </cell>
          <cell r="B133" t="str">
            <v>Pemel.Lingk.Taman &amp; Pengh.</v>
          </cell>
        </row>
        <row r="134">
          <cell r="A134" t="str">
            <v>81.22.07</v>
          </cell>
          <cell r="B134" t="str">
            <v>Pemel.Peralatan Rumah</v>
          </cell>
        </row>
        <row r="135">
          <cell r="A135" t="str">
            <v>81.22.08</v>
          </cell>
          <cell r="B135" t="str">
            <v>Pemel.Komputer</v>
          </cell>
        </row>
        <row r="136">
          <cell r="A136" t="str">
            <v>81.22.09</v>
          </cell>
          <cell r="B136" t="str">
            <v>Pemel.Jalan &amp; Rambu</v>
          </cell>
        </row>
        <row r="137">
          <cell r="A137" t="str">
            <v>81.22.10</v>
          </cell>
          <cell r="B137" t="str">
            <v>Pemel.Alat Komunikasi</v>
          </cell>
        </row>
        <row r="138">
          <cell r="A138" t="str">
            <v>81.22.11</v>
          </cell>
          <cell r="B138" t="str">
            <v>Pemel.Alat/Peralatan Kerja</v>
          </cell>
        </row>
        <row r="139">
          <cell r="A139" t="str">
            <v>81.22.19</v>
          </cell>
          <cell r="B139" t="str">
            <v>Pemel.Sarana Lainnya</v>
          </cell>
        </row>
        <row r="140">
          <cell r="A140" t="str">
            <v>81.23.01</v>
          </cell>
          <cell r="B140" t="str">
            <v>Pemel.Kend. &amp; Alat Angkut</v>
          </cell>
        </row>
        <row r="141">
          <cell r="A141" t="str">
            <v>81.23.02</v>
          </cell>
          <cell r="B141" t="str">
            <v>Pemel.Sewa Alat Berat</v>
          </cell>
        </row>
        <row r="142">
          <cell r="A142" t="str">
            <v>81.31.01</v>
          </cell>
          <cell r="B142" t="str">
            <v>Asuransi Pabrik</v>
          </cell>
        </row>
        <row r="143">
          <cell r="A143" t="str">
            <v>81.31.02</v>
          </cell>
          <cell r="B143" t="str">
            <v>Asuransi Kend.&amp; Alat Berat</v>
          </cell>
        </row>
        <row r="144">
          <cell r="A144" t="str">
            <v>81.31.03</v>
          </cell>
          <cell r="B144" t="str">
            <v>Asuransi Bangunan</v>
          </cell>
        </row>
        <row r="145">
          <cell r="A145" t="str">
            <v>81.31.04</v>
          </cell>
          <cell r="B145" t="str">
            <v>Asuransi Pers.Barang Jadi</v>
          </cell>
        </row>
        <row r="146">
          <cell r="A146" t="str">
            <v>81.31.05</v>
          </cell>
          <cell r="B146" t="str">
            <v>Asuransi Suku Cadang</v>
          </cell>
        </row>
        <row r="147">
          <cell r="A147" t="str">
            <v>81.31.06</v>
          </cell>
          <cell r="B147" t="str">
            <v>Asuransi Pengangkutan</v>
          </cell>
        </row>
        <row r="148">
          <cell r="A148" t="str">
            <v>81.31.07</v>
          </cell>
          <cell r="B148" t="str">
            <v>Asuransi Kecelakaan Kerja</v>
          </cell>
        </row>
        <row r="149">
          <cell r="A149" t="str">
            <v>81.32.01</v>
          </cell>
          <cell r="B149" t="str">
            <v>Pajak Penghasilan Karyawan</v>
          </cell>
        </row>
        <row r="150">
          <cell r="A150" t="str">
            <v>81.32.02</v>
          </cell>
          <cell r="B150" t="str">
            <v>Pajak Penghasilan Orang Asing</v>
          </cell>
        </row>
        <row r="151">
          <cell r="A151" t="str">
            <v>81.32.03</v>
          </cell>
          <cell r="B151" t="str">
            <v>Pajak Pembangunan</v>
          </cell>
        </row>
        <row r="152">
          <cell r="A152" t="str">
            <v>81.32.04</v>
          </cell>
          <cell r="B152" t="str">
            <v>Pajak Bumi &amp; Bangunan</v>
          </cell>
        </row>
        <row r="153">
          <cell r="A153" t="str">
            <v>81.32.05</v>
          </cell>
          <cell r="B153" t="str">
            <v>Ijin Mendirikan Bangunan</v>
          </cell>
        </row>
        <row r="154">
          <cell r="A154" t="str">
            <v>81.32.06</v>
          </cell>
          <cell r="B154" t="str">
            <v>Retribusi Air</v>
          </cell>
        </row>
        <row r="155">
          <cell r="A155" t="str">
            <v>81.32.07</v>
          </cell>
          <cell r="B155" t="str">
            <v>Retribusi Jalan</v>
          </cell>
        </row>
        <row r="156">
          <cell r="A156" t="str">
            <v>81.32.08</v>
          </cell>
          <cell r="B156" t="str">
            <v>Retribusi Penerangan Jalan</v>
          </cell>
        </row>
        <row r="157">
          <cell r="A157" t="str">
            <v>81.32.09</v>
          </cell>
          <cell r="B157" t="str">
            <v>Retribusi Kendaraan</v>
          </cell>
        </row>
        <row r="158">
          <cell r="A158" t="str">
            <v>81.32.10</v>
          </cell>
          <cell r="B158" t="str">
            <v>Pajak Alat Berat</v>
          </cell>
        </row>
        <row r="159">
          <cell r="A159" t="str">
            <v>81.32.11</v>
          </cell>
          <cell r="B159" t="str">
            <v>Bea Masuk</v>
          </cell>
        </row>
        <row r="160">
          <cell r="A160" t="str">
            <v>81.32.12</v>
          </cell>
          <cell r="B160" t="str">
            <v>Biaya PPN Masukan</v>
          </cell>
        </row>
        <row r="161">
          <cell r="A161" t="str">
            <v>81.32.13</v>
          </cell>
          <cell r="B161" t="str">
            <v>Biaya PPH Pasal 4(2)</v>
          </cell>
        </row>
        <row r="162">
          <cell r="A162" t="str">
            <v>81.32.19</v>
          </cell>
          <cell r="B162" t="str">
            <v>Pajak &amp; Retribusi Lainnya</v>
          </cell>
        </row>
        <row r="163">
          <cell r="A163" t="str">
            <v>81.41.01</v>
          </cell>
          <cell r="B163" t="str">
            <v>Jasa Litbang</v>
          </cell>
        </row>
        <row r="164">
          <cell r="A164" t="str">
            <v>81.41.02</v>
          </cell>
          <cell r="B164" t="str">
            <v>Jasa Akuntansi</v>
          </cell>
        </row>
        <row r="165">
          <cell r="A165" t="str">
            <v>81.41.03</v>
          </cell>
          <cell r="B165" t="str">
            <v>Jasa Komputerisasi</v>
          </cell>
        </row>
        <row r="166">
          <cell r="A166" t="str">
            <v>81.41.04</v>
          </cell>
          <cell r="B166" t="str">
            <v>Jasa Teknik</v>
          </cell>
        </row>
        <row r="167">
          <cell r="A167" t="str">
            <v>81.41.05</v>
          </cell>
          <cell r="B167" t="str">
            <v>Jasa Amdal</v>
          </cell>
        </row>
        <row r="168">
          <cell r="A168" t="str">
            <v>81.41.06</v>
          </cell>
          <cell r="B168" t="str">
            <v>Jasa Konsultasi &amp; Komputer</v>
          </cell>
        </row>
        <row r="169">
          <cell r="A169" t="str">
            <v>81.41.07</v>
          </cell>
          <cell r="B169" t="str">
            <v>Biaya Litbang</v>
          </cell>
        </row>
        <row r="170">
          <cell r="A170" t="str">
            <v>81.41.08</v>
          </cell>
          <cell r="B170" t="str">
            <v>Jasa Borongan Tenaga Kerja</v>
          </cell>
        </row>
        <row r="171">
          <cell r="A171" t="str">
            <v>81.51.01</v>
          </cell>
          <cell r="B171" t="str">
            <v>Alat Tulis Kantor</v>
          </cell>
        </row>
        <row r="172">
          <cell r="A172" t="str">
            <v>81.51.02</v>
          </cell>
          <cell r="B172" t="str">
            <v>Cetakan</v>
          </cell>
        </row>
        <row r="173">
          <cell r="A173" t="str">
            <v>81.51.03</v>
          </cell>
          <cell r="B173" t="str">
            <v>Komputer Supplies</v>
          </cell>
        </row>
        <row r="174">
          <cell r="A174" t="str">
            <v>81.51.04</v>
          </cell>
          <cell r="B174" t="str">
            <v>Foto Copy/Blue Print</v>
          </cell>
        </row>
        <row r="175">
          <cell r="A175" t="str">
            <v>81.51.05</v>
          </cell>
          <cell r="B175" t="str">
            <v>Biaya Pos &amp; Materai</v>
          </cell>
        </row>
        <row r="176">
          <cell r="A176" t="str">
            <v>81.51.06</v>
          </cell>
          <cell r="B176" t="str">
            <v>Koran &amp; Majalah Ilmiah</v>
          </cell>
        </row>
        <row r="177">
          <cell r="A177" t="str">
            <v>81.51.07</v>
          </cell>
          <cell r="B177" t="str">
            <v>Dokumentasi/Kehumasan</v>
          </cell>
        </row>
        <row r="178">
          <cell r="A178" t="str">
            <v>81.51.08</v>
          </cell>
          <cell r="B178" t="str">
            <v>Buku Perpustakaan</v>
          </cell>
        </row>
        <row r="179">
          <cell r="A179" t="str">
            <v>81.51.09</v>
          </cell>
          <cell r="B179" t="str">
            <v>Iuran Keanggotaan</v>
          </cell>
        </row>
        <row r="180">
          <cell r="A180" t="str">
            <v>81.51.10</v>
          </cell>
          <cell r="B180" t="str">
            <v>Biaya Peralatan Kantor</v>
          </cell>
        </row>
        <row r="181">
          <cell r="A181" t="str">
            <v>81.51.11</v>
          </cell>
          <cell r="B181" t="str">
            <v>Kerugian Piutang</v>
          </cell>
        </row>
        <row r="182">
          <cell r="A182" t="str">
            <v>81.52.01</v>
          </cell>
          <cell r="B182" t="str">
            <v>Provisi &amp; Administrasi</v>
          </cell>
        </row>
        <row r="183">
          <cell r="A183" t="str">
            <v>81.52.02</v>
          </cell>
          <cell r="B183" t="str">
            <v>Bunga/LC</v>
          </cell>
        </row>
        <row r="184">
          <cell r="A184" t="str">
            <v>81.52.03</v>
          </cell>
          <cell r="B184" t="str">
            <v>Biaya Bank Pencairan LC</v>
          </cell>
        </row>
        <row r="185">
          <cell r="A185" t="str">
            <v>81.52.04</v>
          </cell>
          <cell r="B185" t="str">
            <v>Biaya Disconto</v>
          </cell>
        </row>
        <row r="186">
          <cell r="A186" t="str">
            <v>81.52.09</v>
          </cell>
          <cell r="B186" t="str">
            <v>Biaya Komitmen Bank</v>
          </cell>
        </row>
        <row r="187">
          <cell r="A187" t="str">
            <v>81.53.01</v>
          </cell>
          <cell r="B187" t="str">
            <v>Telepone/Telex/Radio SSB</v>
          </cell>
        </row>
        <row r="188">
          <cell r="A188" t="str">
            <v>81.53.11</v>
          </cell>
          <cell r="B188" t="str">
            <v>Sewa Kantor/Gudang</v>
          </cell>
        </row>
        <row r="189">
          <cell r="A189" t="str">
            <v>81.53.12</v>
          </cell>
          <cell r="B189" t="str">
            <v>Sewa Rumah</v>
          </cell>
        </row>
        <row r="190">
          <cell r="A190" t="str">
            <v>81.53.13</v>
          </cell>
          <cell r="B190" t="str">
            <v>Sewa Pesawat Terbang</v>
          </cell>
        </row>
        <row r="191">
          <cell r="A191" t="str">
            <v>81.53.14</v>
          </cell>
          <cell r="B191" t="str">
            <v>Sewa Kapal/Tug Boat</v>
          </cell>
        </row>
        <row r="192">
          <cell r="A192" t="str">
            <v>81.53.15</v>
          </cell>
          <cell r="B192" t="str">
            <v>Sewa Kendaraan</v>
          </cell>
        </row>
        <row r="193">
          <cell r="A193" t="str">
            <v>81.53.16</v>
          </cell>
          <cell r="B193" t="str">
            <v>Sewa Komputer</v>
          </cell>
        </row>
        <row r="194">
          <cell r="A194" t="str">
            <v>81.53.17</v>
          </cell>
          <cell r="B194" t="str">
            <v>Sewa Peralatan Kantor</v>
          </cell>
        </row>
        <row r="195">
          <cell r="A195" t="str">
            <v>81.53.18</v>
          </cell>
          <cell r="B195" t="str">
            <v>Sewa Peralatan Lainnya</v>
          </cell>
        </row>
        <row r="196">
          <cell r="A196" t="str">
            <v>81.53.19</v>
          </cell>
          <cell r="B196" t="str">
            <v>Sewa Lahan (Tanah)</v>
          </cell>
        </row>
        <row r="197">
          <cell r="A197" t="str">
            <v>81.53.21</v>
          </cell>
          <cell r="B197" t="str">
            <v>Biaya Akomodasi</v>
          </cell>
        </row>
        <row r="198">
          <cell r="A198" t="str">
            <v>81.53.22</v>
          </cell>
          <cell r="B198" t="str">
            <v>Biaya Rapat Pertemuan</v>
          </cell>
        </row>
        <row r="199">
          <cell r="A199" t="str">
            <v>81.53.23</v>
          </cell>
          <cell r="B199" t="str">
            <v>Barang Keperluan RT</v>
          </cell>
        </row>
        <row r="200">
          <cell r="A200" t="str">
            <v>81.53.24</v>
          </cell>
          <cell r="B200" t="str">
            <v>Biaya Perayaan Hari Besar</v>
          </cell>
        </row>
        <row r="201">
          <cell r="A201" t="str">
            <v>81.53.25</v>
          </cell>
          <cell r="B201" t="str">
            <v>Biaya Peralatan &lt; 1 Juta</v>
          </cell>
        </row>
        <row r="202">
          <cell r="A202" t="str">
            <v>81.53.26</v>
          </cell>
          <cell r="B202" t="str">
            <v>Biaya Tamu</v>
          </cell>
        </row>
        <row r="203">
          <cell r="A203" t="str">
            <v>81.53.27</v>
          </cell>
          <cell r="B203" t="str">
            <v>Biaya Makan Minum</v>
          </cell>
        </row>
        <row r="204">
          <cell r="A204" t="str">
            <v>81.53.31</v>
          </cell>
          <cell r="B204" t="str">
            <v>Pembinanaan Wilayah</v>
          </cell>
        </row>
        <row r="205">
          <cell r="A205" t="str">
            <v>81.53.32</v>
          </cell>
          <cell r="B205" t="str">
            <v>Pembinaan Dinas</v>
          </cell>
        </row>
        <row r="206">
          <cell r="A206" t="str">
            <v>81.53.33</v>
          </cell>
          <cell r="B206" t="str">
            <v>Pegel &amp; Koperasi</v>
          </cell>
        </row>
        <row r="207">
          <cell r="A207" t="str">
            <v>81.53.34</v>
          </cell>
          <cell r="B207" t="str">
            <v>Honorarium</v>
          </cell>
        </row>
        <row r="208">
          <cell r="A208" t="str">
            <v>81.53.35</v>
          </cell>
          <cell r="B208" t="str">
            <v>Biaya Relasi Usaha</v>
          </cell>
        </row>
        <row r="209">
          <cell r="A209" t="str">
            <v>81.53.41</v>
          </cell>
          <cell r="B209" t="str">
            <v>Langganan Air Non Pabrik</v>
          </cell>
        </row>
        <row r="210">
          <cell r="A210" t="str">
            <v>81.53.42</v>
          </cell>
          <cell r="B210" t="str">
            <v>Langganan Listrik Non Pab.</v>
          </cell>
        </row>
        <row r="211">
          <cell r="A211" t="str">
            <v>81.53.51</v>
          </cell>
          <cell r="B211" t="str">
            <v>Pengurusan Perijinan</v>
          </cell>
        </row>
        <row r="212">
          <cell r="A212" t="str">
            <v>81.53.52</v>
          </cell>
          <cell r="B212" t="str">
            <v>Perjalanan Dinas D/N</v>
          </cell>
        </row>
        <row r="213">
          <cell r="A213" t="str">
            <v>81.53.53</v>
          </cell>
          <cell r="B213" t="str">
            <v>Perjalanan Dinas L/N</v>
          </cell>
        </row>
        <row r="214">
          <cell r="A214" t="str">
            <v>81.53.61</v>
          </cell>
          <cell r="B214" t="str">
            <v>Penerimaan Pegawai</v>
          </cell>
        </row>
        <row r="215">
          <cell r="A215" t="str">
            <v>81.53.62</v>
          </cell>
          <cell r="B215" t="str">
            <v>Pendidikan &amp; Latihan</v>
          </cell>
        </row>
        <row r="216">
          <cell r="A216" t="str">
            <v>81.53.63</v>
          </cell>
          <cell r="B216" t="str">
            <v>Perlengkapan Kerja</v>
          </cell>
        </row>
        <row r="217">
          <cell r="A217" t="str">
            <v>81.53.64</v>
          </cell>
          <cell r="B217" t="str">
            <v>Mutasi Karyawan</v>
          </cell>
        </row>
        <row r="218">
          <cell r="A218" t="str">
            <v>81.53.65</v>
          </cell>
          <cell r="B218" t="str">
            <v>Uang Santunan</v>
          </cell>
        </row>
        <row r="219">
          <cell r="A219" t="str">
            <v>81.53.67</v>
          </cell>
          <cell r="B219" t="str">
            <v>Kerja Praktek</v>
          </cell>
        </row>
        <row r="220">
          <cell r="A220" t="str">
            <v>81.53.68</v>
          </cell>
          <cell r="B220" t="str">
            <v>Biaya Keseh. &amp; Kesel.Kerja</v>
          </cell>
        </row>
        <row r="221">
          <cell r="A221" t="str">
            <v>81.53.71</v>
          </cell>
          <cell r="B221" t="str">
            <v>Bahan Bakar Kendaraan</v>
          </cell>
        </row>
        <row r="222">
          <cell r="A222" t="str">
            <v>81.53.72</v>
          </cell>
          <cell r="B222" t="str">
            <v>Bahan Bakar Alat Berat</v>
          </cell>
        </row>
        <row r="223">
          <cell r="A223" t="str">
            <v>81.53.73</v>
          </cell>
          <cell r="B223" t="str">
            <v>Ongkos Angkut</v>
          </cell>
        </row>
        <row r="224">
          <cell r="A224" t="str">
            <v>81.53.74</v>
          </cell>
          <cell r="B224" t="str">
            <v>Bongkar Muat Cargo</v>
          </cell>
        </row>
        <row r="225">
          <cell r="A225" t="str">
            <v>81.53.81</v>
          </cell>
          <cell r="B225" t="str">
            <v>Penyuluhan,Pameran,Promosi</v>
          </cell>
        </row>
        <row r="226">
          <cell r="A226" t="str">
            <v>81.61.01</v>
          </cell>
          <cell r="B226" t="str">
            <v>Biaya Survey Urea C DN</v>
          </cell>
        </row>
        <row r="227">
          <cell r="A227" t="str">
            <v>81.61.02</v>
          </cell>
          <cell r="B227" t="str">
            <v>Biaya Triming UREA C DN</v>
          </cell>
        </row>
        <row r="228">
          <cell r="A228" t="str">
            <v>81.61.03</v>
          </cell>
          <cell r="B228" t="str">
            <v>Biaya Pemuatan Urea C.DN</v>
          </cell>
        </row>
        <row r="229">
          <cell r="A229" t="str">
            <v>81.61.04</v>
          </cell>
          <cell r="B229" t="str">
            <v>Mooring/Unmooring Urea C DN</v>
          </cell>
        </row>
        <row r="230">
          <cell r="A230" t="str">
            <v>81.61.06</v>
          </cell>
          <cell r="B230" t="str">
            <v>By Survey Urea Crh Granul DN</v>
          </cell>
        </row>
        <row r="231">
          <cell r="A231" t="str">
            <v>81.61.07</v>
          </cell>
          <cell r="B231" t="str">
            <v>By Triming Urea Crh Granul DN</v>
          </cell>
        </row>
        <row r="232">
          <cell r="A232" t="str">
            <v>81.61.08</v>
          </cell>
          <cell r="B232" t="str">
            <v>By Pemuatan Urea Crh Granul DN</v>
          </cell>
        </row>
        <row r="233">
          <cell r="A233" t="str">
            <v>81.61.09</v>
          </cell>
          <cell r="B233" t="str">
            <v>Mooring/Unmooring Urea C G DN</v>
          </cell>
        </row>
        <row r="234">
          <cell r="A234" t="str">
            <v>81.61.11</v>
          </cell>
          <cell r="B234" t="str">
            <v>Biaya Survey Urea C LN</v>
          </cell>
        </row>
        <row r="235">
          <cell r="A235" t="str">
            <v>81.61.12</v>
          </cell>
          <cell r="B235" t="str">
            <v>Biaya Triming UREA C LN</v>
          </cell>
        </row>
        <row r="236">
          <cell r="A236" t="str">
            <v>81.61.13</v>
          </cell>
          <cell r="B236" t="str">
            <v>Biaya Pemuatan Urea C.LN</v>
          </cell>
        </row>
        <row r="237">
          <cell r="A237" t="str">
            <v>81.61.14</v>
          </cell>
          <cell r="B237" t="str">
            <v>Mooring/Unmooring Urea C LN</v>
          </cell>
        </row>
        <row r="238">
          <cell r="A238" t="str">
            <v>81.61.15</v>
          </cell>
          <cell r="B238" t="str">
            <v>B.Peng.Dok.Eksport Urea C</v>
          </cell>
        </row>
        <row r="239">
          <cell r="A239" t="str">
            <v>81.62.01</v>
          </cell>
          <cell r="B239" t="str">
            <v>Biaya Survey Urea K DN</v>
          </cell>
        </row>
        <row r="240">
          <cell r="A240" t="str">
            <v>81.62.02</v>
          </cell>
          <cell r="B240" t="str">
            <v>Biaya Pemuatan Urea Ktg DN</v>
          </cell>
        </row>
        <row r="241">
          <cell r="A241" t="str">
            <v>81.62.03</v>
          </cell>
          <cell r="B241" t="str">
            <v>Mooring/Unmooring Urea K DN</v>
          </cell>
        </row>
        <row r="242">
          <cell r="A242" t="str">
            <v>81.62.06</v>
          </cell>
          <cell r="B242" t="str">
            <v>Biaya Survey Urea Ktg Granul DN</v>
          </cell>
        </row>
        <row r="243">
          <cell r="A243" t="str">
            <v>81.62.07</v>
          </cell>
          <cell r="B243" t="str">
            <v>Biaya Pemuatan Urea Granul DN</v>
          </cell>
        </row>
        <row r="244">
          <cell r="A244" t="str">
            <v>81.62.08</v>
          </cell>
          <cell r="B244" t="str">
            <v>Mooring Unmooring Urea K G DN</v>
          </cell>
        </row>
        <row r="245">
          <cell r="A245" t="str">
            <v>81.62.11</v>
          </cell>
          <cell r="B245" t="str">
            <v>Biaya Survey Urea K LN</v>
          </cell>
        </row>
        <row r="246">
          <cell r="A246" t="str">
            <v>81.62.12</v>
          </cell>
          <cell r="B246" t="str">
            <v>Biaya Pemuatan Urea K LN</v>
          </cell>
        </row>
        <row r="247">
          <cell r="A247" t="str">
            <v>81.62.13</v>
          </cell>
          <cell r="B247" t="str">
            <v>Mooring/Unmooring Urea K LN</v>
          </cell>
        </row>
        <row r="248">
          <cell r="A248" t="str">
            <v>81.62.14</v>
          </cell>
          <cell r="B248" t="str">
            <v>B.Peng.Dok.Eksport Urea Ktg</v>
          </cell>
        </row>
        <row r="249">
          <cell r="A249" t="str">
            <v>81.62.16</v>
          </cell>
          <cell r="B249" t="str">
            <v>B. Survey Urea Ktg Granul L/N</v>
          </cell>
        </row>
        <row r="250">
          <cell r="A250" t="str">
            <v>81.62.17</v>
          </cell>
          <cell r="B250" t="str">
            <v>B. Pemuatan Urea Ktg Granul L/N</v>
          </cell>
        </row>
        <row r="251">
          <cell r="A251" t="str">
            <v>81.62.18</v>
          </cell>
          <cell r="B251" t="str">
            <v>Mooring Unmooring Urea K G L/N</v>
          </cell>
        </row>
        <row r="252">
          <cell r="A252" t="str">
            <v>81.62.19</v>
          </cell>
          <cell r="B252" t="str">
            <v>B.Peng.Dok.Eks Urea K G L/N</v>
          </cell>
        </row>
        <row r="253">
          <cell r="A253" t="str">
            <v>81.62.21</v>
          </cell>
          <cell r="B253" t="str">
            <v>Pallet</v>
          </cell>
        </row>
        <row r="254">
          <cell r="A254" t="str">
            <v>81.71.01</v>
          </cell>
          <cell r="B254" t="str">
            <v>Peny. Bang Kantor Pabrik</v>
          </cell>
        </row>
        <row r="255">
          <cell r="A255" t="str">
            <v>81.71.11</v>
          </cell>
          <cell r="B255" t="str">
            <v>Peny. Gudang Pabrik</v>
          </cell>
        </row>
        <row r="256">
          <cell r="A256" t="str">
            <v>81.71.21</v>
          </cell>
          <cell r="B256" t="str">
            <v>Peny.Sarana Pabrik</v>
          </cell>
        </row>
        <row r="257">
          <cell r="A257" t="str">
            <v>81.72.01</v>
          </cell>
          <cell r="B257" t="str">
            <v>Peny.Bang.Kantor Umum</v>
          </cell>
        </row>
        <row r="258">
          <cell r="A258" t="str">
            <v>81.72.11</v>
          </cell>
          <cell r="B258" t="str">
            <v>Peny.Perumahan</v>
          </cell>
        </row>
        <row r="259">
          <cell r="A259" t="str">
            <v>81.72.21</v>
          </cell>
          <cell r="B259" t="str">
            <v>Peny.Gudang Umum</v>
          </cell>
        </row>
        <row r="260">
          <cell r="A260" t="str">
            <v>81.72.31</v>
          </cell>
          <cell r="B260" t="str">
            <v>Peny.Sarana Umum</v>
          </cell>
        </row>
        <row r="261">
          <cell r="A261" t="str">
            <v>81.73.01</v>
          </cell>
          <cell r="B261" t="str">
            <v>Peny.Pabrik Amoniak</v>
          </cell>
        </row>
        <row r="262">
          <cell r="A262" t="str">
            <v>81.73.02</v>
          </cell>
          <cell r="B262" t="str">
            <v xml:space="preserve">Peny.Pabrik Urea </v>
          </cell>
        </row>
        <row r="263">
          <cell r="A263" t="str">
            <v>81.73.03</v>
          </cell>
          <cell r="B263" t="str">
            <v>Peny.Pabrik Utility</v>
          </cell>
        </row>
        <row r="264">
          <cell r="A264" t="str">
            <v>81.73.04</v>
          </cell>
          <cell r="B264" t="str">
            <v>Peny.Unit Pengantongan</v>
          </cell>
        </row>
        <row r="265">
          <cell r="A265" t="str">
            <v>81.73.11</v>
          </cell>
          <cell r="B265" t="str">
            <v>Peny.Alat-Alat Pabrik</v>
          </cell>
        </row>
        <row r="266">
          <cell r="A266" t="str">
            <v>81.73.21</v>
          </cell>
          <cell r="B266" t="str">
            <v>Peny.Alat Bengkel Kerja</v>
          </cell>
        </row>
        <row r="267">
          <cell r="A267" t="str">
            <v>81.73.31</v>
          </cell>
          <cell r="B267" t="str">
            <v>Biaya Penyusutan Katalis</v>
          </cell>
        </row>
        <row r="268">
          <cell r="A268" t="str">
            <v>81.74.01</v>
          </cell>
          <cell r="B268" t="str">
            <v>Peny.Peralatan</v>
          </cell>
        </row>
        <row r="269">
          <cell r="A269" t="str">
            <v>81.74.11</v>
          </cell>
          <cell r="B269" t="str">
            <v>Peny.Kendaraan</v>
          </cell>
        </row>
        <row r="270">
          <cell r="A270" t="str">
            <v>81.75.01</v>
          </cell>
          <cell r="B270" t="str">
            <v>Peny.Peralatan Kantor</v>
          </cell>
        </row>
        <row r="271">
          <cell r="A271" t="str">
            <v>81.75.11</v>
          </cell>
          <cell r="B271" t="str">
            <v>Peny.Furniture</v>
          </cell>
        </row>
        <row r="272">
          <cell r="A272" t="str">
            <v>81.75.21</v>
          </cell>
          <cell r="B272" t="str">
            <v>Peny.Peralatan Lainnya</v>
          </cell>
        </row>
        <row r="273">
          <cell r="A273" t="str">
            <v>81.75.31</v>
          </cell>
          <cell r="B273" t="str">
            <v>Peny.Persed.SCP Pabrik</v>
          </cell>
        </row>
        <row r="274">
          <cell r="A274" t="str">
            <v>81.75.32</v>
          </cell>
          <cell r="B274" t="str">
            <v>By. Kerugian Persed. Rusak</v>
          </cell>
        </row>
        <row r="275">
          <cell r="A275" t="str">
            <v>81.77.01</v>
          </cell>
          <cell r="B275" t="str">
            <v>Amortisasi Biaya Pendirian</v>
          </cell>
        </row>
        <row r="276">
          <cell r="A276" t="str">
            <v>81.77.11</v>
          </cell>
          <cell r="B276" t="str">
            <v>Amor.Biaya Pra-Operasi</v>
          </cell>
        </row>
        <row r="277">
          <cell r="A277" t="str">
            <v>81.77.21</v>
          </cell>
          <cell r="B277" t="str">
            <v>Amor.Biaya Trial Operasi</v>
          </cell>
        </row>
        <row r="278">
          <cell r="A278" t="str">
            <v>81.77.31</v>
          </cell>
          <cell r="B278" t="str">
            <v>Amor.Biaya Bunga MS Kons</v>
          </cell>
        </row>
        <row r="279">
          <cell r="A279" t="str">
            <v>81.77.41</v>
          </cell>
          <cell r="B279" t="str">
            <v>Amor.B. Perbaikan Tahunan</v>
          </cell>
        </row>
        <row r="280">
          <cell r="A280" t="str">
            <v>81.77.51</v>
          </cell>
          <cell r="B280" t="str">
            <v>Amor.Biaya Katalis</v>
          </cell>
        </row>
        <row r="281">
          <cell r="A281" t="str">
            <v>81.77.61</v>
          </cell>
          <cell r="B281" t="str">
            <v>Amor.B. Hak Guna Bangunan</v>
          </cell>
        </row>
        <row r="282">
          <cell r="A282" t="str">
            <v>81.77.62</v>
          </cell>
          <cell r="B282" t="str">
            <v>Amor.B.Komitmen Bank</v>
          </cell>
        </row>
        <row r="283">
          <cell r="A283" t="str">
            <v>81.77.63</v>
          </cell>
          <cell r="B283" t="str">
            <v>Amor.B.Litbang Yg Ditangh.</v>
          </cell>
        </row>
        <row r="284">
          <cell r="A284" t="str">
            <v>81.81.01</v>
          </cell>
          <cell r="B284" t="str">
            <v>Biaya Bunga Kredit Investasi</v>
          </cell>
        </row>
        <row r="285">
          <cell r="A285" t="str">
            <v>81.81.02</v>
          </cell>
          <cell r="B285" t="str">
            <v>B. Bunga Kredit Mod. Kerja</v>
          </cell>
        </row>
        <row r="286">
          <cell r="A286" t="str">
            <v>81.81.03</v>
          </cell>
          <cell r="B286" t="str">
            <v>B.Bunga Kredit Export</v>
          </cell>
        </row>
        <row r="287">
          <cell r="A287" t="str">
            <v>81.81.04</v>
          </cell>
          <cell r="B287" t="str">
            <v>B.Bunga Kredit Subsidi</v>
          </cell>
        </row>
        <row r="288">
          <cell r="A288" t="str">
            <v>81.81.05</v>
          </cell>
          <cell r="B288" t="str">
            <v>B.Bunga Kredit Exim Bank</v>
          </cell>
        </row>
        <row r="289">
          <cell r="A289" t="str">
            <v>81.81.06</v>
          </cell>
          <cell r="B289" t="str">
            <v>B.Bunga Kredit IBRD</v>
          </cell>
        </row>
        <row r="290">
          <cell r="A290" t="str">
            <v>81.81.09</v>
          </cell>
          <cell r="B290" t="str">
            <v>Biaya Bunga Lainnya</v>
          </cell>
        </row>
        <row r="291">
          <cell r="A291" t="str">
            <v>81.82.01</v>
          </cell>
          <cell r="B291" t="str">
            <v>Biaya Bunga RDI</v>
          </cell>
        </row>
        <row r="292">
          <cell r="A292" t="str">
            <v>81.91.01</v>
          </cell>
          <cell r="B292" t="str">
            <v>Biaya Kantong</v>
          </cell>
        </row>
        <row r="293">
          <cell r="A293" t="str">
            <v>81.91.02</v>
          </cell>
          <cell r="B293" t="str">
            <v>Biaya Kemas</v>
          </cell>
        </row>
        <row r="294">
          <cell r="A294" t="str">
            <v>81.91.03</v>
          </cell>
          <cell r="B294" t="str">
            <v>Biaya Pengantongan</v>
          </cell>
        </row>
        <row r="295">
          <cell r="A295" t="str">
            <v>82.11.01</v>
          </cell>
          <cell r="B295" t="str">
            <v>Biaya Survey Amoniak DN</v>
          </cell>
        </row>
        <row r="296">
          <cell r="A296" t="str">
            <v>82.11.02</v>
          </cell>
          <cell r="B296" t="str">
            <v>Mooring/Unmooring NH3 DN</v>
          </cell>
        </row>
        <row r="297">
          <cell r="A297" t="str">
            <v>82.11.03</v>
          </cell>
          <cell r="B297" t="str">
            <v>Biaya Pemuatan NH3 DN</v>
          </cell>
        </row>
        <row r="298">
          <cell r="A298" t="str">
            <v>82.11.04</v>
          </cell>
          <cell r="B298" t="str">
            <v>Biaya Agen Penj.NH3 DN</v>
          </cell>
        </row>
        <row r="299">
          <cell r="A299" t="str">
            <v>82.11.05</v>
          </cell>
          <cell r="B299" t="str">
            <v>Biaya Pengapalan DN</v>
          </cell>
        </row>
        <row r="300">
          <cell r="A300" t="str">
            <v>82.11.11</v>
          </cell>
          <cell r="B300" t="str">
            <v>Biaya Survey Amoniak LN</v>
          </cell>
        </row>
        <row r="301">
          <cell r="A301" t="str">
            <v>82.11.12</v>
          </cell>
          <cell r="B301" t="str">
            <v>Mooring/Unmooring NH3 LN</v>
          </cell>
        </row>
        <row r="302">
          <cell r="A302" t="str">
            <v>82.11.13</v>
          </cell>
          <cell r="B302" t="str">
            <v>Biaya Pemuatan NH3 LN</v>
          </cell>
        </row>
        <row r="303">
          <cell r="A303" t="str">
            <v>82.11.14</v>
          </cell>
          <cell r="B303" t="str">
            <v>Biaya Agen Penj.NH3 LN</v>
          </cell>
        </row>
        <row r="304">
          <cell r="A304" t="str">
            <v>82.11.15</v>
          </cell>
          <cell r="B304" t="str">
            <v>Biaya Pengapalan LN</v>
          </cell>
        </row>
        <row r="305">
          <cell r="A305" t="str">
            <v>82.11.16</v>
          </cell>
          <cell r="B305" t="str">
            <v>B.Peng.Dok.Eksport NH3</v>
          </cell>
        </row>
        <row r="306">
          <cell r="A306" t="str">
            <v>82.12.01</v>
          </cell>
          <cell r="B306" t="str">
            <v>Biaya Penj.Brg Dagangan NH3</v>
          </cell>
        </row>
        <row r="307">
          <cell r="A307" t="str">
            <v>82.12.02</v>
          </cell>
          <cell r="B307" t="str">
            <v>Biaya Penj.Brg Dag.Urea C</v>
          </cell>
        </row>
        <row r="308">
          <cell r="A308" t="str">
            <v>82.12.03</v>
          </cell>
          <cell r="B308" t="str">
            <v>Biaya Penj.Brg Dag.Urea K</v>
          </cell>
        </row>
        <row r="309">
          <cell r="A309" t="str">
            <v>82.13.02</v>
          </cell>
          <cell r="B309" t="str">
            <v>B.Penj.Swap Urea Curah</v>
          </cell>
        </row>
        <row r="310">
          <cell r="A310" t="str">
            <v>82.13.03</v>
          </cell>
          <cell r="B310" t="str">
            <v>B.Penj.Swap Urea Kantong</v>
          </cell>
        </row>
        <row r="311">
          <cell r="A311" t="str">
            <v>82.14.01</v>
          </cell>
          <cell r="B311" t="str">
            <v>Biaya Overhead Penjualan</v>
          </cell>
        </row>
        <row r="312">
          <cell r="A312" t="str">
            <v>83.11.02</v>
          </cell>
          <cell r="B312" t="str">
            <v>Kor.Persd.Bhn.&amp; Sk Cadang</v>
          </cell>
        </row>
        <row r="313">
          <cell r="A313" t="str">
            <v>83.11.03</v>
          </cell>
          <cell r="B313" t="str">
            <v>Beda Kurs</v>
          </cell>
        </row>
        <row r="314">
          <cell r="A314" t="str">
            <v>83.11.04</v>
          </cell>
          <cell r="B314" t="str">
            <v>Koreksi Hasil STK</v>
          </cell>
        </row>
        <row r="315">
          <cell r="A315" t="str">
            <v>83.11.05</v>
          </cell>
          <cell r="B315" t="str">
            <v>Pengh.Persd.Obsolete</v>
          </cell>
        </row>
        <row r="316">
          <cell r="A316" t="str">
            <v>83.11.06</v>
          </cell>
          <cell r="B316" t="str">
            <v>Pengh.Penjualan Aktiva</v>
          </cell>
        </row>
        <row r="317">
          <cell r="A317" t="str">
            <v>83.11.07</v>
          </cell>
          <cell r="B317" t="str">
            <v>Pel.Piut.yang Dicadangkan</v>
          </cell>
        </row>
        <row r="318">
          <cell r="A318" t="str">
            <v>83.11.08</v>
          </cell>
          <cell r="B318" t="str">
            <v>Selisih Klaim Asuransi</v>
          </cell>
        </row>
        <row r="319">
          <cell r="A319" t="str">
            <v>83.11.09</v>
          </cell>
          <cell r="B319" t="str">
            <v>Koreksi OSDM Material</v>
          </cell>
        </row>
        <row r="320">
          <cell r="A320" t="str">
            <v>83.11.19</v>
          </cell>
          <cell r="B320" t="str">
            <v>Beban Lainnya</v>
          </cell>
        </row>
        <row r="321">
          <cell r="A321" t="str">
            <v>83.11.21</v>
          </cell>
          <cell r="B321" t="str">
            <v>Biaya Royalty Urea Ktg Export</v>
          </cell>
        </row>
        <row r="322">
          <cell r="A322" t="str">
            <v>84.11.01</v>
          </cell>
          <cell r="B322" t="str">
            <v>Kerugian/Pend.Luar Biasa</v>
          </cell>
        </row>
        <row r="323">
          <cell r="A323" t="str">
            <v>89.11.01</v>
          </cell>
          <cell r="B323" t="str">
            <v>Semen</v>
          </cell>
        </row>
        <row r="324">
          <cell r="A324" t="str">
            <v>89.11.02</v>
          </cell>
          <cell r="B324" t="str">
            <v>Pasir</v>
          </cell>
        </row>
        <row r="325">
          <cell r="A325" t="str">
            <v>89.11.03</v>
          </cell>
          <cell r="B325" t="str">
            <v>Koral</v>
          </cell>
        </row>
        <row r="326">
          <cell r="A326" t="str">
            <v>89.11.04</v>
          </cell>
          <cell r="B326" t="str">
            <v>Besi Beton</v>
          </cell>
        </row>
        <row r="327">
          <cell r="A327" t="str">
            <v>89.11.05</v>
          </cell>
          <cell r="B327" t="str">
            <v>Batako</v>
          </cell>
        </row>
        <row r="328">
          <cell r="A328" t="str">
            <v>89.11.06</v>
          </cell>
          <cell r="B328" t="str">
            <v>Pipa</v>
          </cell>
        </row>
        <row r="329">
          <cell r="A329" t="str">
            <v>89.11.07</v>
          </cell>
          <cell r="B329" t="str">
            <v>Ubin/Vinil/Tegel</v>
          </cell>
        </row>
        <row r="330">
          <cell r="A330" t="str">
            <v>89.11.08</v>
          </cell>
          <cell r="B330" t="str">
            <v>Kayu/Plywood</v>
          </cell>
        </row>
        <row r="331">
          <cell r="A331" t="str">
            <v>89.11.09</v>
          </cell>
          <cell r="B331" t="str">
            <v>Cat</v>
          </cell>
        </row>
        <row r="332">
          <cell r="A332" t="str">
            <v>89.11.10</v>
          </cell>
          <cell r="B332" t="str">
            <v>Tiang Pancang</v>
          </cell>
        </row>
      </sheetData>
      <sheetData sheetId="7" refreshError="1">
        <row r="2">
          <cell r="A2" t="str">
            <v>81.01.01</v>
          </cell>
          <cell r="B2" t="str">
            <v>GAS BUMI</v>
          </cell>
          <cell r="C2">
            <v>10227475896</v>
          </cell>
        </row>
        <row r="3">
          <cell r="A3" t="str">
            <v>81.01.05</v>
          </cell>
          <cell r="B3" t="str">
            <v>LISTRIK</v>
          </cell>
          <cell r="C3">
            <v>145619751</v>
          </cell>
        </row>
        <row r="4">
          <cell r="A4" t="str">
            <v>81.01.08</v>
          </cell>
          <cell r="B4" t="str">
            <v>DESAL</v>
          </cell>
          <cell r="C4">
            <v>6442888</v>
          </cell>
        </row>
        <row r="5">
          <cell r="A5" t="str">
            <v>81.01.11</v>
          </cell>
          <cell r="B5" t="str">
            <v>BAHAN KIMIA</v>
          </cell>
          <cell r="C5">
            <v>433833482</v>
          </cell>
        </row>
        <row r="6">
          <cell r="A6" t="str">
            <v>81.01.14</v>
          </cell>
          <cell r="B6" t="str">
            <v>MINYAK PELUMAS PABRIK</v>
          </cell>
          <cell r="C6">
            <v>7154</v>
          </cell>
        </row>
        <row r="7">
          <cell r="A7" t="str">
            <v>81.11.01</v>
          </cell>
          <cell r="B7" t="str">
            <v>GAJI DIREKSI DAN DEKOM</v>
          </cell>
          <cell r="C7">
            <v>4343117</v>
          </cell>
        </row>
        <row r="8">
          <cell r="A8" t="str">
            <v>81.11.02</v>
          </cell>
          <cell r="B8" t="str">
            <v>GAJI POKOK</v>
          </cell>
          <cell r="C8">
            <v>117724169</v>
          </cell>
        </row>
        <row r="9">
          <cell r="A9" t="str">
            <v>81.11.03</v>
          </cell>
          <cell r="B9" t="str">
            <v>TUNJANGAN KELUARGA</v>
          </cell>
          <cell r="C9">
            <v>23701438</v>
          </cell>
        </row>
        <row r="10">
          <cell r="A10" t="str">
            <v>81.11.04</v>
          </cell>
          <cell r="B10" t="str">
            <v>TUNJANGAN SHIFT</v>
          </cell>
          <cell r="C10">
            <v>11719647</v>
          </cell>
        </row>
        <row r="11">
          <cell r="A11" t="str">
            <v>81.11.05</v>
          </cell>
          <cell r="B11" t="str">
            <v>TUNJANGAN KEMAHALAN UMUM</v>
          </cell>
          <cell r="C11">
            <v>182016015</v>
          </cell>
        </row>
        <row r="12">
          <cell r="A12" t="str">
            <v>81.11.06</v>
          </cell>
          <cell r="B12" t="str">
            <v>TUNJANGAN PERUMAHAN</v>
          </cell>
          <cell r="C12">
            <v>38075726</v>
          </cell>
        </row>
        <row r="13">
          <cell r="A13" t="str">
            <v>81.11.07</v>
          </cell>
          <cell r="B13" t="str">
            <v>TUNJANGAN JABATAN</v>
          </cell>
          <cell r="C13">
            <v>13131564</v>
          </cell>
        </row>
        <row r="14">
          <cell r="A14" t="str">
            <v>81.11.08</v>
          </cell>
          <cell r="B14" t="str">
            <v>TUNJANGAN STRATA</v>
          </cell>
          <cell r="C14">
            <v>11739585</v>
          </cell>
        </row>
        <row r="15">
          <cell r="A15" t="str">
            <v>81.11.09</v>
          </cell>
          <cell r="B15" t="str">
            <v>TUNJ. CALL OUT MANAGEMENT</v>
          </cell>
          <cell r="C15">
            <v>11710197</v>
          </cell>
        </row>
        <row r="16">
          <cell r="A16" t="str">
            <v>81.11.10</v>
          </cell>
          <cell r="B16" t="str">
            <v>TUNJ. LEMBUR (PELAKSANA)</v>
          </cell>
          <cell r="C16">
            <v>22603476</v>
          </cell>
        </row>
        <row r="17">
          <cell r="A17" t="str">
            <v>81.11.12</v>
          </cell>
          <cell r="B17" t="str">
            <v>KOREKSI GAJI</v>
          </cell>
          <cell r="C17">
            <v>299649</v>
          </cell>
        </row>
        <row r="18">
          <cell r="A18" t="str">
            <v>81.12.01</v>
          </cell>
          <cell r="B18" t="str">
            <v>BANTUAN PERJALANAN CUTI</v>
          </cell>
          <cell r="C18">
            <v>38861467</v>
          </cell>
        </row>
        <row r="19">
          <cell r="A19" t="str">
            <v>81.12.02</v>
          </cell>
          <cell r="B19" t="str">
            <v>REKREASI DAN OLAH RAGA</v>
          </cell>
          <cell r="C19">
            <v>6752400</v>
          </cell>
        </row>
        <row r="20">
          <cell r="A20" t="str">
            <v>81.12.03</v>
          </cell>
          <cell r="B20" t="str">
            <v>PENGOBATAN DAN KESEHATAN</v>
          </cell>
          <cell r="C20">
            <v>53079756</v>
          </cell>
        </row>
        <row r="21">
          <cell r="A21" t="str">
            <v>81.12.04</v>
          </cell>
          <cell r="B21" t="str">
            <v>IURAN PENSIUN</v>
          </cell>
          <cell r="C21">
            <v>30247533</v>
          </cell>
        </row>
        <row r="22">
          <cell r="A22" t="str">
            <v>81.12.05</v>
          </cell>
          <cell r="B22" t="str">
            <v>IURAN TABUNGAN HARI TUA</v>
          </cell>
          <cell r="C22">
            <v>10589536</v>
          </cell>
        </row>
        <row r="23">
          <cell r="A23" t="str">
            <v>81.12.08</v>
          </cell>
          <cell r="B23" t="str">
            <v>ASURANSI KARYAWAN</v>
          </cell>
          <cell r="C23">
            <v>15933521</v>
          </cell>
        </row>
        <row r="24">
          <cell r="A24" t="str">
            <v>81.12.09</v>
          </cell>
          <cell r="B24" t="str">
            <v>TUNJANGAN MAKAN DAN MINUM</v>
          </cell>
          <cell r="C24">
            <v>8457516</v>
          </cell>
        </row>
        <row r="25">
          <cell r="A25" t="str">
            <v>81.12.11</v>
          </cell>
          <cell r="B25" t="str">
            <v>TUNJANGAN TRANSPOR</v>
          </cell>
          <cell r="C25">
            <v>32860119</v>
          </cell>
        </row>
        <row r="26">
          <cell r="A26" t="str">
            <v>81.12.12</v>
          </cell>
          <cell r="B26" t="str">
            <v>TUNJ. KESEHATAN HARI TUA</v>
          </cell>
          <cell r="C26">
            <v>5021750</v>
          </cell>
        </row>
        <row r="27">
          <cell r="A27" t="str">
            <v>81.12.13</v>
          </cell>
          <cell r="B27" t="str">
            <v>TUNJ.PRNGSNG PROD &amp; PENJ.</v>
          </cell>
          <cell r="C27">
            <v>366947</v>
          </cell>
        </row>
        <row r="28">
          <cell r="A28" t="str">
            <v>81.12.17</v>
          </cell>
          <cell r="B28" t="str">
            <v>TUNJANGAN PPH PASAL 21</v>
          </cell>
          <cell r="C28">
            <v>34428976</v>
          </cell>
        </row>
        <row r="29">
          <cell r="A29" t="str">
            <v>81.12.18</v>
          </cell>
          <cell r="B29" t="str">
            <v>JASA OPERASI</v>
          </cell>
          <cell r="C29">
            <v>309345148</v>
          </cell>
        </row>
        <row r="30">
          <cell r="A30" t="str">
            <v>81.21.01</v>
          </cell>
          <cell r="B30" t="str">
            <v>SUKU CADANG PABRIK</v>
          </cell>
          <cell r="C30">
            <v>63517948</v>
          </cell>
        </row>
        <row r="31">
          <cell r="A31" t="str">
            <v>81.21.02</v>
          </cell>
          <cell r="B31" t="str">
            <v>SUKU CAD BHN PEMBANTU PBR</v>
          </cell>
          <cell r="C31">
            <v>54555508</v>
          </cell>
        </row>
        <row r="32">
          <cell r="A32" t="str">
            <v>81.21.03</v>
          </cell>
          <cell r="B32" t="str">
            <v>JASA PERBAIKAN PABRIK</v>
          </cell>
          <cell r="C32">
            <v>126996490</v>
          </cell>
        </row>
        <row r="33">
          <cell r="A33" t="str">
            <v>81.21.04</v>
          </cell>
          <cell r="B33" t="str">
            <v>BEA.PEMELIHARAAN TAHUNAN</v>
          </cell>
          <cell r="C33">
            <v>52623720</v>
          </cell>
        </row>
        <row r="34">
          <cell r="A34" t="str">
            <v>81.22.03</v>
          </cell>
          <cell r="B34" t="str">
            <v>PEMEL KANTOR DAN GUDANG</v>
          </cell>
          <cell r="C34">
            <v>37521990</v>
          </cell>
        </row>
        <row r="35">
          <cell r="A35" t="str">
            <v>81.22.07</v>
          </cell>
          <cell r="B35" t="str">
            <v>PEMEL PERALATAN RUMAH</v>
          </cell>
          <cell r="C35">
            <v>101052</v>
          </cell>
        </row>
        <row r="36">
          <cell r="A36" t="str">
            <v>81.22.08</v>
          </cell>
          <cell r="B36" t="str">
            <v>PEMELIHARAAN KOMPUTER</v>
          </cell>
          <cell r="C36">
            <v>378086</v>
          </cell>
        </row>
        <row r="37">
          <cell r="A37" t="str">
            <v>81.22.10</v>
          </cell>
          <cell r="B37" t="str">
            <v>PEMEL ALAT KOMUNIKASI</v>
          </cell>
          <cell r="C37">
            <v>1159419</v>
          </cell>
        </row>
        <row r="38">
          <cell r="A38" t="str">
            <v>81.22.11</v>
          </cell>
          <cell r="B38" t="str">
            <v>PEMEL ALAT/PERLENGK KERJA</v>
          </cell>
          <cell r="C38">
            <v>16270835</v>
          </cell>
        </row>
        <row r="39">
          <cell r="A39" t="str">
            <v>81.22.19</v>
          </cell>
          <cell r="B39" t="str">
            <v>PEMEL SARANA LAINNYA</v>
          </cell>
          <cell r="C39">
            <v>130477</v>
          </cell>
        </row>
        <row r="40">
          <cell r="A40" t="str">
            <v>81.23.01</v>
          </cell>
          <cell r="B40" t="str">
            <v>PEMEL KEND &amp; ALAT ANGKUT</v>
          </cell>
          <cell r="C40">
            <v>69724</v>
          </cell>
        </row>
        <row r="41">
          <cell r="A41" t="str">
            <v>81.23.02</v>
          </cell>
          <cell r="B41" t="str">
            <v>PEMEL / SEWA ALAT BERAT</v>
          </cell>
          <cell r="C41">
            <v>10663831</v>
          </cell>
        </row>
        <row r="42">
          <cell r="A42" t="str">
            <v>81.31.01</v>
          </cell>
          <cell r="B42" t="str">
            <v>ASURANSI PABRIK</v>
          </cell>
          <cell r="C42">
            <v>252396580</v>
          </cell>
        </row>
        <row r="43">
          <cell r="A43" t="str">
            <v>81.32.01</v>
          </cell>
          <cell r="B43" t="str">
            <v>PPH KARYAWAN</v>
          </cell>
          <cell r="C43">
            <v>3444427</v>
          </cell>
        </row>
        <row r="44">
          <cell r="A44" t="str">
            <v>81.41.05</v>
          </cell>
          <cell r="B44" t="str">
            <v>JASA AMDAL</v>
          </cell>
          <cell r="C44">
            <v>3020821</v>
          </cell>
        </row>
        <row r="45">
          <cell r="A45" t="str">
            <v>81.41.06</v>
          </cell>
          <cell r="B45" t="str">
            <v>JASA KONSULTASI &amp; ADVISOR</v>
          </cell>
          <cell r="C45">
            <v>6137</v>
          </cell>
        </row>
        <row r="46">
          <cell r="A46" t="str">
            <v>81.41.08</v>
          </cell>
          <cell r="B46" t="str">
            <v>JASA BORONGAN TNG.KERJA</v>
          </cell>
          <cell r="C46">
            <v>33558657</v>
          </cell>
        </row>
        <row r="47">
          <cell r="A47" t="str">
            <v>81.51.01</v>
          </cell>
          <cell r="B47" t="str">
            <v>ALAT-ALAT TULIS KANTOR</v>
          </cell>
          <cell r="C47">
            <v>3523353</v>
          </cell>
        </row>
        <row r="48">
          <cell r="A48" t="str">
            <v>81.51.02</v>
          </cell>
          <cell r="B48" t="str">
            <v>CETAKAN</v>
          </cell>
          <cell r="C48">
            <v>2570608</v>
          </cell>
        </row>
        <row r="49">
          <cell r="A49" t="str">
            <v>81.51.03</v>
          </cell>
          <cell r="B49" t="str">
            <v>COMPUTER SUPPLIES</v>
          </cell>
          <cell r="C49">
            <v>431661</v>
          </cell>
        </row>
        <row r="50">
          <cell r="A50" t="str">
            <v>81.51.06</v>
          </cell>
          <cell r="B50" t="str">
            <v>LANGGANAN KORAN</v>
          </cell>
          <cell r="C50">
            <v>15199</v>
          </cell>
        </row>
        <row r="51">
          <cell r="A51" t="str">
            <v>81.53.01</v>
          </cell>
          <cell r="B51" t="str">
            <v>TELEPONE/TELEKS/RADIO SSB</v>
          </cell>
          <cell r="C51">
            <v>2008393</v>
          </cell>
        </row>
        <row r="52">
          <cell r="A52" t="str">
            <v>81.53.15</v>
          </cell>
          <cell r="B52" t="str">
            <v>SEWA KENDARAAN</v>
          </cell>
          <cell r="C52">
            <v>54203523</v>
          </cell>
        </row>
        <row r="53">
          <cell r="A53" t="str">
            <v>81.53.16</v>
          </cell>
          <cell r="B53" t="str">
            <v>SEWA KOMPUTER</v>
          </cell>
          <cell r="C53">
            <v>2872785</v>
          </cell>
        </row>
        <row r="54">
          <cell r="A54" t="str">
            <v>81.53.18</v>
          </cell>
          <cell r="B54" t="str">
            <v>SEWA PERALATAN LAINNYA</v>
          </cell>
          <cell r="C54">
            <v>9052639</v>
          </cell>
        </row>
        <row r="55">
          <cell r="A55" t="str">
            <v>81.53.21</v>
          </cell>
          <cell r="B55" t="str">
            <v>BIAYA AKOMODASI</v>
          </cell>
          <cell r="C55">
            <v>11141918</v>
          </cell>
        </row>
        <row r="56">
          <cell r="A56" t="str">
            <v>81.53.22</v>
          </cell>
          <cell r="B56" t="str">
            <v>BIAYA RAPAT/PERTEMUAN</v>
          </cell>
          <cell r="C56">
            <v>49200</v>
          </cell>
        </row>
        <row r="57">
          <cell r="A57" t="str">
            <v>81.53.23</v>
          </cell>
          <cell r="B57" t="str">
            <v>BARANG KEPERLUAN RT/WISMA</v>
          </cell>
          <cell r="C57">
            <v>3905666</v>
          </cell>
        </row>
        <row r="58">
          <cell r="A58" t="str">
            <v>81.53.25</v>
          </cell>
          <cell r="B58" t="str">
            <v>BIAYA PERALATAN &lt; 1000000</v>
          </cell>
          <cell r="C58">
            <v>1070098</v>
          </cell>
        </row>
        <row r="59">
          <cell r="A59" t="str">
            <v>81.53.27</v>
          </cell>
          <cell r="B59" t="str">
            <v>BIAYA MAKAN MINUM</v>
          </cell>
          <cell r="C59">
            <v>13308341</v>
          </cell>
        </row>
        <row r="60">
          <cell r="A60" t="str">
            <v>81.53.31</v>
          </cell>
          <cell r="B60" t="str">
            <v>PEMBINAAN WILAYAH</v>
          </cell>
          <cell r="C60">
            <v>917272</v>
          </cell>
        </row>
        <row r="61">
          <cell r="A61" t="str">
            <v>81.53.34</v>
          </cell>
          <cell r="B61" t="str">
            <v>H O N O R A R I U M</v>
          </cell>
          <cell r="C61">
            <v>1227395</v>
          </cell>
        </row>
        <row r="62">
          <cell r="A62" t="str">
            <v>81.53.51</v>
          </cell>
          <cell r="B62" t="str">
            <v>PENGURUSAN PERIJINAN</v>
          </cell>
          <cell r="C62">
            <v>6529770</v>
          </cell>
        </row>
        <row r="63">
          <cell r="A63" t="str">
            <v>81.53.52</v>
          </cell>
          <cell r="B63" t="str">
            <v>PERJALANAN DINAS DN</v>
          </cell>
          <cell r="C63">
            <v>28707325</v>
          </cell>
        </row>
        <row r="64">
          <cell r="A64" t="str">
            <v>81.53.53</v>
          </cell>
          <cell r="B64" t="str">
            <v>PERJALANAN DINAS LN</v>
          </cell>
          <cell r="C64">
            <v>175848</v>
          </cell>
        </row>
        <row r="65">
          <cell r="A65" t="str">
            <v>81.53.63</v>
          </cell>
          <cell r="B65" t="str">
            <v>PERLENGKAPAN KERJA</v>
          </cell>
          <cell r="C65">
            <v>59435</v>
          </cell>
        </row>
        <row r="66">
          <cell r="A66" t="str">
            <v>81.53.68</v>
          </cell>
          <cell r="B66" t="str">
            <v>BY KESEHAT &amp; KESELM KERJA</v>
          </cell>
          <cell r="C66">
            <v>80964719</v>
          </cell>
        </row>
        <row r="67">
          <cell r="A67" t="str">
            <v>81.53.71</v>
          </cell>
          <cell r="B67" t="str">
            <v>BAHAN BAKAR KENDARAAN</v>
          </cell>
          <cell r="C67">
            <v>12030129</v>
          </cell>
        </row>
        <row r="68">
          <cell r="A68" t="str">
            <v>81.53.72</v>
          </cell>
          <cell r="B68" t="str">
            <v>BAHAN BAKAR ALAT BERAT</v>
          </cell>
          <cell r="C68">
            <v>218390</v>
          </cell>
        </row>
        <row r="69">
          <cell r="A69" t="str">
            <v>81.53.74</v>
          </cell>
          <cell r="B69" t="str">
            <v>BONGKAR MUAT CARGO</v>
          </cell>
          <cell r="C69">
            <v>7179</v>
          </cell>
        </row>
        <row r="70">
          <cell r="A70" t="str">
            <v>81.71.01</v>
          </cell>
          <cell r="B70" t="str">
            <v>BY PENY BNGNN KTR PABRIK</v>
          </cell>
          <cell r="C70">
            <v>3598343</v>
          </cell>
        </row>
        <row r="71">
          <cell r="A71" t="str">
            <v>81.71.11</v>
          </cell>
          <cell r="B71" t="str">
            <v>BY PENY GUDANG PABRIK</v>
          </cell>
          <cell r="C71">
            <v>1369275</v>
          </cell>
        </row>
        <row r="72">
          <cell r="A72" t="str">
            <v>81.71.21</v>
          </cell>
          <cell r="B72" t="str">
            <v>BY PENYUSUTAN SARANA PBRK</v>
          </cell>
          <cell r="C72">
            <v>29060885</v>
          </cell>
        </row>
        <row r="73">
          <cell r="A73" t="str">
            <v>81.73.01</v>
          </cell>
          <cell r="B73" t="str">
            <v>BIAYA PENY PABRIK AMONIAK</v>
          </cell>
          <cell r="C73">
            <v>1304001924</v>
          </cell>
        </row>
        <row r="74">
          <cell r="A74" t="str">
            <v>81.73.02</v>
          </cell>
          <cell r="B74" t="str">
            <v>BIAYA PENY PABRIK UREA</v>
          </cell>
          <cell r="C74">
            <v>338338151</v>
          </cell>
        </row>
        <row r="75">
          <cell r="A75" t="str">
            <v>81.73.03</v>
          </cell>
          <cell r="B75" t="str">
            <v>BIAYA PENY PABRIK UTILITY</v>
          </cell>
          <cell r="C75">
            <v>242256909</v>
          </cell>
        </row>
        <row r="76">
          <cell r="A76" t="str">
            <v>81.73.21</v>
          </cell>
          <cell r="B76" t="str">
            <v>BY PENY ALAT BENGKEL KERJ</v>
          </cell>
          <cell r="C76">
            <v>3668355</v>
          </cell>
        </row>
        <row r="77">
          <cell r="A77" t="str">
            <v>81.73.31</v>
          </cell>
          <cell r="B77" t="str">
            <v>BIAYA PENYUSUTAN KATALIS</v>
          </cell>
          <cell r="C77">
            <v>217315408</v>
          </cell>
        </row>
        <row r="78">
          <cell r="A78" t="str">
            <v>81.75.31</v>
          </cell>
          <cell r="B78" t="str">
            <v>BY PENY PERSED SCP PABRIK</v>
          </cell>
          <cell r="C78">
            <v>36423908</v>
          </cell>
        </row>
        <row r="79">
          <cell r="A79" t="str">
            <v>81.75.32</v>
          </cell>
          <cell r="B79" t="str">
            <v>BY KERUGIAN PERSED.RUSAK</v>
          </cell>
          <cell r="C79">
            <v>17438077</v>
          </cell>
        </row>
        <row r="80">
          <cell r="A80" t="str">
            <v>81.75.31</v>
          </cell>
          <cell r="B80" t="str">
            <v>BY PENY PERSED SCP PABRIK</v>
          </cell>
          <cell r="C80">
            <v>14881266206</v>
          </cell>
        </row>
        <row r="81">
          <cell r="A81" t="str">
            <v>81.75.32</v>
          </cell>
          <cell r="B81" t="str">
            <v>BY KERUGIAN PERSED.RUSAK</v>
          </cell>
          <cell r="C81">
            <v>15920121</v>
          </cell>
        </row>
        <row r="82">
          <cell r="A82" t="str">
            <v>81.01.01</v>
          </cell>
          <cell r="B82" t="str">
            <v>Gas Bumi</v>
          </cell>
          <cell r="C82">
            <v>25884485873</v>
          </cell>
        </row>
        <row r="83">
          <cell r="A83" t="str">
            <v>81.01.02</v>
          </cell>
          <cell r="B83" t="str">
            <v>Amoniak</v>
          </cell>
          <cell r="C83">
            <v>326802654</v>
          </cell>
        </row>
        <row r="84">
          <cell r="A84" t="str">
            <v>81.01.03</v>
          </cell>
          <cell r="B84" t="str">
            <v>Carbamate</v>
          </cell>
          <cell r="C84">
            <v>5169470</v>
          </cell>
        </row>
        <row r="85">
          <cell r="A85" t="str">
            <v>81.01.04</v>
          </cell>
          <cell r="B85" t="str">
            <v>Steam</v>
          </cell>
          <cell r="C85">
            <v>34739391</v>
          </cell>
        </row>
        <row r="86">
          <cell r="A86" t="str">
            <v>81.01.05</v>
          </cell>
          <cell r="B86" t="str">
            <v>Listrik Perantara POPKA</v>
          </cell>
          <cell r="C86">
            <v>7881948711</v>
          </cell>
        </row>
        <row r="87">
          <cell r="A87" t="str">
            <v>81.01.06</v>
          </cell>
          <cell r="B87" t="str">
            <v>Demin</v>
          </cell>
        </row>
        <row r="88">
          <cell r="A88" t="str">
            <v>81.01.08</v>
          </cell>
          <cell r="B88" t="str">
            <v>Desal</v>
          </cell>
        </row>
        <row r="89">
          <cell r="A89" t="str">
            <v>81.01.11</v>
          </cell>
          <cell r="B89" t="str">
            <v xml:space="preserve">Bahan Kimia </v>
          </cell>
        </row>
        <row r="90">
          <cell r="A90" t="str">
            <v>81.01.12</v>
          </cell>
          <cell r="B90" t="str">
            <v>Katalis (Make Up)</v>
          </cell>
        </row>
        <row r="91">
          <cell r="A91" t="str">
            <v>81.01.13</v>
          </cell>
          <cell r="B91" t="str">
            <v>Bahan Bakar Pabrik</v>
          </cell>
        </row>
        <row r="92">
          <cell r="A92" t="str">
            <v>81.01.14</v>
          </cell>
          <cell r="B92" t="str">
            <v>Minyak Pelumas Pabrik</v>
          </cell>
        </row>
        <row r="93">
          <cell r="A93" t="str">
            <v>81.11.01</v>
          </cell>
          <cell r="B93" t="str">
            <v>Gaji Direksi &amp; Dekom</v>
          </cell>
        </row>
        <row r="94">
          <cell r="A94" t="str">
            <v>81.11.02</v>
          </cell>
          <cell r="B94" t="str">
            <v>Gaji Pokok</v>
          </cell>
        </row>
        <row r="95">
          <cell r="A95" t="str">
            <v>81.11.03</v>
          </cell>
          <cell r="B95" t="str">
            <v>Tunjangan Keluarga</v>
          </cell>
        </row>
        <row r="96">
          <cell r="A96" t="str">
            <v>81.11.04</v>
          </cell>
          <cell r="B96" t="str">
            <v>Tunjangan Shift</v>
          </cell>
        </row>
        <row r="97">
          <cell r="A97" t="str">
            <v>81.11.05</v>
          </cell>
          <cell r="B97" t="str">
            <v>Tunjangan Kemahalan Umum</v>
          </cell>
        </row>
        <row r="98">
          <cell r="A98" t="str">
            <v>81.11.06</v>
          </cell>
          <cell r="B98" t="str">
            <v>Tunjangan Perumahan</v>
          </cell>
        </row>
        <row r="99">
          <cell r="A99" t="str">
            <v>81.11.07</v>
          </cell>
          <cell r="B99" t="str">
            <v>Tunjangan Jabatan</v>
          </cell>
        </row>
        <row r="100">
          <cell r="A100" t="str">
            <v>81.11.08</v>
          </cell>
          <cell r="B100" t="str">
            <v>Tunjangan Strata</v>
          </cell>
        </row>
        <row r="101">
          <cell r="A101" t="str">
            <v>81.11.09</v>
          </cell>
          <cell r="B101" t="str">
            <v>Tunjangan Call Out</v>
          </cell>
        </row>
        <row r="102">
          <cell r="A102" t="str">
            <v>81.11.10</v>
          </cell>
          <cell r="B102" t="str">
            <v>Tunjangan Lembur</v>
          </cell>
        </row>
        <row r="103">
          <cell r="A103" t="str">
            <v>81.11.11</v>
          </cell>
          <cell r="B103" t="str">
            <v>Gaji Honorer/Us Trainee</v>
          </cell>
        </row>
        <row r="104">
          <cell r="A104" t="str">
            <v>81.11.12</v>
          </cell>
          <cell r="B104" t="str">
            <v>Koreksi Gaji</v>
          </cell>
        </row>
        <row r="105">
          <cell r="A105" t="str">
            <v>81.12.01</v>
          </cell>
          <cell r="B105" t="str">
            <v>Bantuan Perjalanan Cuti</v>
          </cell>
        </row>
        <row r="106">
          <cell r="A106" t="str">
            <v>81.12.02</v>
          </cell>
          <cell r="B106" t="str">
            <v>Rekreasi &amp; Olah Raga</v>
          </cell>
        </row>
        <row r="107">
          <cell r="A107" t="str">
            <v>81.12.03</v>
          </cell>
          <cell r="B107" t="str">
            <v>Pengobatan &amp;Kesehatan</v>
          </cell>
        </row>
        <row r="108">
          <cell r="A108" t="str">
            <v>81.12.04</v>
          </cell>
          <cell r="B108" t="str">
            <v>Tunjangan Pensiun</v>
          </cell>
        </row>
        <row r="109">
          <cell r="A109" t="str">
            <v>81.12.05</v>
          </cell>
          <cell r="B109" t="str">
            <v>Tunjangan Tabungan Hari Tua</v>
          </cell>
        </row>
        <row r="110">
          <cell r="A110" t="str">
            <v>81.12.06</v>
          </cell>
          <cell r="B110" t="str">
            <v>Pesangon</v>
          </cell>
        </row>
        <row r="111">
          <cell r="A111" t="str">
            <v>81.12.07</v>
          </cell>
          <cell r="B111" t="str">
            <v>Uang Duka</v>
          </cell>
        </row>
        <row r="112">
          <cell r="A112" t="str">
            <v>81.12.08</v>
          </cell>
          <cell r="B112" t="str">
            <v>Asuransi Karyawan</v>
          </cell>
        </row>
        <row r="113">
          <cell r="A113" t="str">
            <v>81.12.09</v>
          </cell>
          <cell r="B113" t="str">
            <v>Tunjangan Makan &amp; Minum</v>
          </cell>
        </row>
        <row r="114">
          <cell r="A114" t="str">
            <v>81.12.10</v>
          </cell>
          <cell r="B114" t="str">
            <v>Penghargaan</v>
          </cell>
        </row>
        <row r="115">
          <cell r="A115" t="str">
            <v>81.12.11</v>
          </cell>
          <cell r="B115" t="str">
            <v>Tunjangan Transport</v>
          </cell>
        </row>
        <row r="116">
          <cell r="A116" t="str">
            <v>81.12.12</v>
          </cell>
          <cell r="B116" t="str">
            <v>Tunjangan Kesehatan Hari Tua</v>
          </cell>
        </row>
        <row r="117">
          <cell r="A117" t="str">
            <v>81.12.13</v>
          </cell>
          <cell r="B117" t="str">
            <v>Tunj.Perangsang Produksi</v>
          </cell>
        </row>
        <row r="118">
          <cell r="A118" t="str">
            <v>81.12.14</v>
          </cell>
          <cell r="B118" t="str">
            <v>Tunjangan Turn Arround</v>
          </cell>
        </row>
        <row r="119">
          <cell r="A119" t="str">
            <v>81.12.15</v>
          </cell>
          <cell r="B119" t="str">
            <v>Tunjangan Laporan Tahunan</v>
          </cell>
        </row>
        <row r="120">
          <cell r="A120" t="str">
            <v>81.12.16</v>
          </cell>
          <cell r="B120" t="str">
            <v>Insentif Kinerja</v>
          </cell>
        </row>
        <row r="121">
          <cell r="A121" t="str">
            <v>81.12.17</v>
          </cell>
          <cell r="B121" t="str">
            <v>Tunjangan PPH pasal 21</v>
          </cell>
        </row>
        <row r="122">
          <cell r="A122" t="str">
            <v>81.12.18</v>
          </cell>
          <cell r="B122" t="str">
            <v>Jasa Operasi</v>
          </cell>
        </row>
        <row r="123">
          <cell r="A123" t="str">
            <v>81.21.01</v>
          </cell>
          <cell r="B123" t="str">
            <v>Suku Cadang Pabrik</v>
          </cell>
        </row>
        <row r="124">
          <cell r="A124" t="str">
            <v>81.21.02</v>
          </cell>
          <cell r="B124" t="str">
            <v>Suku Cadang Bhn Pembantu</v>
          </cell>
        </row>
        <row r="125">
          <cell r="A125" t="str">
            <v>81.21.03</v>
          </cell>
          <cell r="B125" t="str">
            <v>Jasa Perbaikan Pabrik</v>
          </cell>
        </row>
        <row r="126">
          <cell r="A126" t="str">
            <v>81.21.04</v>
          </cell>
          <cell r="B126" t="str">
            <v>Biaya Perbaikan Tahunan</v>
          </cell>
        </row>
        <row r="127">
          <cell r="A127" t="str">
            <v>81.22.01</v>
          </cell>
          <cell r="B127" t="str">
            <v>Pemel.Rumah Dinas</v>
          </cell>
        </row>
        <row r="128">
          <cell r="A128" t="str">
            <v>81.22.02</v>
          </cell>
          <cell r="B128" t="str">
            <v>Pemel.Bangunan Umum</v>
          </cell>
        </row>
        <row r="129">
          <cell r="A129" t="str">
            <v>81.22.03</v>
          </cell>
          <cell r="B129" t="str">
            <v>Pemel.Kantor &amp; Gudang</v>
          </cell>
        </row>
        <row r="130">
          <cell r="A130" t="str">
            <v>81.22.04</v>
          </cell>
          <cell r="B130" t="str">
            <v>Pemel.Alat Kantor</v>
          </cell>
        </row>
        <row r="131">
          <cell r="A131" t="str">
            <v>81.22.05</v>
          </cell>
          <cell r="B131" t="str">
            <v>Pemel.Alur &amp; Rambu Laut</v>
          </cell>
        </row>
        <row r="132">
          <cell r="A132" t="str">
            <v>81.22.06</v>
          </cell>
          <cell r="B132" t="str">
            <v>Pemel.Lingk.Taman &amp; Pengh.</v>
          </cell>
        </row>
        <row r="133">
          <cell r="A133" t="str">
            <v>81.22.07</v>
          </cell>
          <cell r="B133" t="str">
            <v>Pemel.Peralatan Rumah</v>
          </cell>
        </row>
        <row r="134">
          <cell r="A134" t="str">
            <v>81.22.08</v>
          </cell>
          <cell r="B134" t="str">
            <v>Pemel.Komputer</v>
          </cell>
        </row>
        <row r="135">
          <cell r="A135" t="str">
            <v>81.22.09</v>
          </cell>
          <cell r="B135" t="str">
            <v>Pemel.Jalan &amp; Rambu</v>
          </cell>
        </row>
        <row r="136">
          <cell r="A136" t="str">
            <v>81.22.10</v>
          </cell>
          <cell r="B136" t="str">
            <v>Pemel.Alat Komunikasi</v>
          </cell>
        </row>
        <row r="137">
          <cell r="A137" t="str">
            <v>81.22.11</v>
          </cell>
          <cell r="B137" t="str">
            <v>Pemel.Alat/Peralatan Kerja</v>
          </cell>
        </row>
        <row r="138">
          <cell r="A138" t="str">
            <v>81.22.19</v>
          </cell>
          <cell r="B138" t="str">
            <v>Pemel.Sarana Lainnya</v>
          </cell>
        </row>
        <row r="139">
          <cell r="A139" t="str">
            <v>81.23.01</v>
          </cell>
          <cell r="B139" t="str">
            <v>Pemel.Kend. &amp; Alat Angkut</v>
          </cell>
        </row>
        <row r="140">
          <cell r="A140" t="str">
            <v>81.23.02</v>
          </cell>
          <cell r="B140" t="str">
            <v>Pemel.Sewa Alat Berat</v>
          </cell>
        </row>
        <row r="141">
          <cell r="A141" t="str">
            <v>81.31.01</v>
          </cell>
          <cell r="B141" t="str">
            <v>Asuransi Pabrik</v>
          </cell>
        </row>
        <row r="142">
          <cell r="A142" t="str">
            <v>81.31.02</v>
          </cell>
          <cell r="B142" t="str">
            <v>Asuransi Kend.&amp; Alat Berat</v>
          </cell>
        </row>
        <row r="143">
          <cell r="A143" t="str">
            <v>81.31.03</v>
          </cell>
          <cell r="B143" t="str">
            <v>Asuransi Bangunan</v>
          </cell>
        </row>
        <row r="144">
          <cell r="A144" t="str">
            <v>81.31.04</v>
          </cell>
          <cell r="B144" t="str">
            <v>Asuransi Pers.Barang Jadi</v>
          </cell>
        </row>
        <row r="145">
          <cell r="A145" t="str">
            <v>81.31.05</v>
          </cell>
          <cell r="B145" t="str">
            <v>Asuransi Suku Cadang</v>
          </cell>
        </row>
        <row r="146">
          <cell r="A146" t="str">
            <v>81.31.06</v>
          </cell>
          <cell r="B146" t="str">
            <v>Asuransi Pengangkutan</v>
          </cell>
        </row>
        <row r="147">
          <cell r="A147" t="str">
            <v>81.31.07</v>
          </cell>
          <cell r="B147" t="str">
            <v>Asuransi Kecelakaan Kerja</v>
          </cell>
        </row>
        <row r="148">
          <cell r="A148" t="str">
            <v>81.32.01</v>
          </cell>
          <cell r="B148" t="str">
            <v>Pajak Penghasilan Karyawan</v>
          </cell>
        </row>
        <row r="149">
          <cell r="A149" t="str">
            <v>81.32.02</v>
          </cell>
          <cell r="B149" t="str">
            <v>Pajak Penghasilan Orang Asing</v>
          </cell>
        </row>
        <row r="150">
          <cell r="A150" t="str">
            <v>81.32.03</v>
          </cell>
          <cell r="B150" t="str">
            <v>Pajak Pembangunan</v>
          </cell>
        </row>
        <row r="151">
          <cell r="A151" t="str">
            <v>81.32.04</v>
          </cell>
          <cell r="B151" t="str">
            <v>Pajak Bumi &amp; Bangunan</v>
          </cell>
        </row>
        <row r="152">
          <cell r="A152" t="str">
            <v>81.32.05</v>
          </cell>
          <cell r="B152" t="str">
            <v>Ijin Mendirikan Bangunan</v>
          </cell>
        </row>
        <row r="153">
          <cell r="A153" t="str">
            <v>81.32.06</v>
          </cell>
          <cell r="B153" t="str">
            <v>Retribusi Air</v>
          </cell>
        </row>
        <row r="154">
          <cell r="A154" t="str">
            <v>81.32.07</v>
          </cell>
          <cell r="B154" t="str">
            <v>Retribusi Jalan</v>
          </cell>
        </row>
        <row r="155">
          <cell r="A155" t="str">
            <v>81.32.08</v>
          </cell>
          <cell r="B155" t="str">
            <v>Retribusi Penerangan Jalan</v>
          </cell>
        </row>
        <row r="156">
          <cell r="A156" t="str">
            <v>81.32.09</v>
          </cell>
          <cell r="B156" t="str">
            <v>Retribusi Kendaraan</v>
          </cell>
        </row>
        <row r="157">
          <cell r="A157" t="str">
            <v>81.32.10</v>
          </cell>
          <cell r="B157" t="str">
            <v>Pajak Alat Berat</v>
          </cell>
        </row>
        <row r="158">
          <cell r="A158" t="str">
            <v>81.32.11</v>
          </cell>
          <cell r="B158" t="str">
            <v>Bea Masuk</v>
          </cell>
        </row>
        <row r="159">
          <cell r="A159" t="str">
            <v>81.32.12</v>
          </cell>
          <cell r="B159" t="str">
            <v>Biaya PPN Masukan</v>
          </cell>
        </row>
        <row r="160">
          <cell r="A160" t="str">
            <v>81.32.13</v>
          </cell>
          <cell r="B160" t="str">
            <v>Biaya PPH Pasal 4(2)</v>
          </cell>
        </row>
        <row r="161">
          <cell r="A161" t="str">
            <v>81.32.19</v>
          </cell>
          <cell r="B161" t="str">
            <v>Pajak &amp; Retribusi Lainnya</v>
          </cell>
        </row>
        <row r="162">
          <cell r="A162" t="str">
            <v>81.41.01</v>
          </cell>
          <cell r="B162" t="str">
            <v>Jasa Litbang</v>
          </cell>
        </row>
        <row r="163">
          <cell r="A163" t="str">
            <v>81.41.02</v>
          </cell>
          <cell r="B163" t="str">
            <v>Jasa Akuntansi</v>
          </cell>
        </row>
        <row r="164">
          <cell r="A164" t="str">
            <v>81.41.03</v>
          </cell>
          <cell r="B164" t="str">
            <v>Jasa Komputerisasi</v>
          </cell>
        </row>
        <row r="165">
          <cell r="A165" t="str">
            <v>81.41.04</v>
          </cell>
          <cell r="B165" t="str">
            <v>Jasa Teknik</v>
          </cell>
        </row>
        <row r="166">
          <cell r="A166" t="str">
            <v>81.41.05</v>
          </cell>
          <cell r="B166" t="str">
            <v>Jasa Amdal</v>
          </cell>
        </row>
        <row r="167">
          <cell r="A167" t="str">
            <v>81.41.06</v>
          </cell>
          <cell r="B167" t="str">
            <v>Jasa Konsultasi &amp; Komputer</v>
          </cell>
        </row>
        <row r="168">
          <cell r="A168" t="str">
            <v>81.41.07</v>
          </cell>
          <cell r="B168" t="str">
            <v>Biaya Litbang</v>
          </cell>
        </row>
        <row r="169">
          <cell r="A169" t="str">
            <v>81.41.08</v>
          </cell>
          <cell r="B169" t="str">
            <v>Jasa Borongan Tenaga Kerja</v>
          </cell>
        </row>
        <row r="170">
          <cell r="A170" t="str">
            <v>81.51.01</v>
          </cell>
          <cell r="B170" t="str">
            <v>Alat Tulis Kantor</v>
          </cell>
        </row>
        <row r="171">
          <cell r="A171" t="str">
            <v>81.51.02</v>
          </cell>
          <cell r="B171" t="str">
            <v>Cetakan</v>
          </cell>
        </row>
        <row r="172">
          <cell r="A172" t="str">
            <v>81.51.03</v>
          </cell>
          <cell r="B172" t="str">
            <v>Komputer Supplies</v>
          </cell>
        </row>
        <row r="173">
          <cell r="A173" t="str">
            <v>81.51.04</v>
          </cell>
          <cell r="B173" t="str">
            <v>Foto Copy/Blue Print</v>
          </cell>
        </row>
        <row r="174">
          <cell r="A174" t="str">
            <v>81.51.05</v>
          </cell>
          <cell r="B174" t="str">
            <v>Biaya Pos &amp; Materai</v>
          </cell>
        </row>
        <row r="175">
          <cell r="A175" t="str">
            <v>81.51.06</v>
          </cell>
          <cell r="B175" t="str">
            <v>Koran &amp; Majalah Ilmiah</v>
          </cell>
        </row>
        <row r="176">
          <cell r="A176" t="str">
            <v>81.51.07</v>
          </cell>
          <cell r="B176" t="str">
            <v>Dokumentasi/Kehumasan</v>
          </cell>
        </row>
        <row r="177">
          <cell r="A177" t="str">
            <v>81.51.08</v>
          </cell>
          <cell r="B177" t="str">
            <v>Buku Perpustakaan</v>
          </cell>
        </row>
        <row r="178">
          <cell r="A178" t="str">
            <v>81.51.09</v>
          </cell>
          <cell r="B178" t="str">
            <v>Iuran Keanggotaan</v>
          </cell>
        </row>
        <row r="179">
          <cell r="A179" t="str">
            <v>81.51.10</v>
          </cell>
          <cell r="B179" t="str">
            <v>Biaya Peralatan Kantor</v>
          </cell>
        </row>
        <row r="180">
          <cell r="A180" t="str">
            <v>81.51.11</v>
          </cell>
          <cell r="B180" t="str">
            <v>Kerugian Piutang</v>
          </cell>
        </row>
        <row r="181">
          <cell r="A181" t="str">
            <v>81.52.01</v>
          </cell>
          <cell r="B181" t="str">
            <v>Provisi &amp; Administrasi</v>
          </cell>
        </row>
        <row r="182">
          <cell r="A182" t="str">
            <v>81.52.02</v>
          </cell>
          <cell r="B182" t="str">
            <v>Bunga/LC</v>
          </cell>
        </row>
        <row r="183">
          <cell r="A183" t="str">
            <v>81.52.03</v>
          </cell>
          <cell r="B183" t="str">
            <v>Biaya Bank Pencairan LC</v>
          </cell>
        </row>
        <row r="184">
          <cell r="A184" t="str">
            <v>81.52.04</v>
          </cell>
          <cell r="B184" t="str">
            <v>Biaya Disconto</v>
          </cell>
        </row>
        <row r="185">
          <cell r="A185" t="str">
            <v>81.52.09</v>
          </cell>
          <cell r="B185" t="str">
            <v>Biaya Komitmen Bank</v>
          </cell>
        </row>
        <row r="186">
          <cell r="A186" t="str">
            <v>81.53.01</v>
          </cell>
          <cell r="B186" t="str">
            <v>Telepone/Telex/Radio SSB</v>
          </cell>
        </row>
        <row r="187">
          <cell r="A187" t="str">
            <v>81.53.11</v>
          </cell>
          <cell r="B187" t="str">
            <v>Sewa Kantor/Gudang</v>
          </cell>
        </row>
        <row r="188">
          <cell r="A188" t="str">
            <v>81.53.12</v>
          </cell>
          <cell r="B188" t="str">
            <v>Sewa Rumah</v>
          </cell>
        </row>
        <row r="189">
          <cell r="A189" t="str">
            <v>81.53.13</v>
          </cell>
          <cell r="B189" t="str">
            <v>Sewa Pesawat Terbang</v>
          </cell>
        </row>
        <row r="190">
          <cell r="A190" t="str">
            <v>81.53.14</v>
          </cell>
          <cell r="B190" t="str">
            <v>Sewa Kapal/Tug Boat</v>
          </cell>
        </row>
        <row r="191">
          <cell r="A191" t="str">
            <v>81.53.15</v>
          </cell>
          <cell r="B191" t="str">
            <v>Sewa Kendaraan</v>
          </cell>
        </row>
        <row r="192">
          <cell r="A192" t="str">
            <v>81.53.16</v>
          </cell>
          <cell r="B192" t="str">
            <v>Sewa Komputer</v>
          </cell>
        </row>
        <row r="193">
          <cell r="A193" t="str">
            <v>81.53.17</v>
          </cell>
          <cell r="B193" t="str">
            <v>Sewa Peralatan Kantor</v>
          </cell>
        </row>
        <row r="194">
          <cell r="A194" t="str">
            <v>81.53.18</v>
          </cell>
          <cell r="B194" t="str">
            <v>Sewa Peralatan Lainnya</v>
          </cell>
        </row>
        <row r="195">
          <cell r="A195" t="str">
            <v>81.53.19</v>
          </cell>
          <cell r="B195" t="str">
            <v>Sewa Lahan (Tanah)</v>
          </cell>
        </row>
        <row r="196">
          <cell r="A196" t="str">
            <v>81.53.21</v>
          </cell>
          <cell r="B196" t="str">
            <v>Biaya Akomodasi</v>
          </cell>
        </row>
        <row r="197">
          <cell r="A197" t="str">
            <v>81.53.22</v>
          </cell>
          <cell r="B197" t="str">
            <v>Biaya Rapat Pertemuan</v>
          </cell>
        </row>
        <row r="198">
          <cell r="A198" t="str">
            <v>81.53.23</v>
          </cell>
          <cell r="B198" t="str">
            <v>Barang Keperluan RT</v>
          </cell>
        </row>
        <row r="199">
          <cell r="A199" t="str">
            <v>81.53.24</v>
          </cell>
          <cell r="B199" t="str">
            <v>Biaya Perayaan Hari Besar</v>
          </cell>
        </row>
        <row r="200">
          <cell r="A200" t="str">
            <v>81.53.25</v>
          </cell>
          <cell r="B200" t="str">
            <v>Biaya Peralatan &lt; 1 Juta</v>
          </cell>
        </row>
        <row r="201">
          <cell r="A201" t="str">
            <v>81.53.26</v>
          </cell>
          <cell r="B201" t="str">
            <v>Biaya Tamu</v>
          </cell>
        </row>
        <row r="202">
          <cell r="A202" t="str">
            <v>81.53.27</v>
          </cell>
          <cell r="B202" t="str">
            <v>Biaya Makan Minum</v>
          </cell>
        </row>
        <row r="203">
          <cell r="A203" t="str">
            <v>81.53.31</v>
          </cell>
          <cell r="B203" t="str">
            <v>Pembinanaan Wilayah</v>
          </cell>
        </row>
        <row r="204">
          <cell r="A204" t="str">
            <v>81.53.32</v>
          </cell>
          <cell r="B204" t="str">
            <v>Pembinaan Dinas</v>
          </cell>
        </row>
        <row r="205">
          <cell r="A205" t="str">
            <v>81.53.33</v>
          </cell>
          <cell r="B205" t="str">
            <v>Pegel &amp; Koperasi</v>
          </cell>
        </row>
        <row r="206">
          <cell r="A206" t="str">
            <v>81.53.34</v>
          </cell>
          <cell r="B206" t="str">
            <v>Honorarium</v>
          </cell>
        </row>
        <row r="207">
          <cell r="A207" t="str">
            <v>81.53.35</v>
          </cell>
          <cell r="B207" t="str">
            <v>Biaya Relasi Usaha</v>
          </cell>
        </row>
        <row r="208">
          <cell r="A208" t="str">
            <v>81.53.41</v>
          </cell>
          <cell r="B208" t="str">
            <v>Langganan Air Non Pabrik</v>
          </cell>
        </row>
        <row r="209">
          <cell r="A209" t="str">
            <v>81.53.42</v>
          </cell>
          <cell r="B209" t="str">
            <v>Langganan Listrik Non Pab.</v>
          </cell>
        </row>
        <row r="210">
          <cell r="A210" t="str">
            <v>81.53.51</v>
          </cell>
          <cell r="B210" t="str">
            <v>Pengurusan Perijinan</v>
          </cell>
        </row>
        <row r="211">
          <cell r="A211" t="str">
            <v>81.53.52</v>
          </cell>
          <cell r="B211" t="str">
            <v>Perjalanan Dinas D/N</v>
          </cell>
        </row>
        <row r="212">
          <cell r="A212" t="str">
            <v>81.53.53</v>
          </cell>
          <cell r="B212" t="str">
            <v>Perjalanan Dinas L/N</v>
          </cell>
        </row>
        <row r="213">
          <cell r="A213" t="str">
            <v>81.53.61</v>
          </cell>
          <cell r="B213" t="str">
            <v>Penerimaan Pegawai</v>
          </cell>
        </row>
        <row r="214">
          <cell r="A214" t="str">
            <v>81.53.62</v>
          </cell>
          <cell r="B214" t="str">
            <v>Pendidikan &amp; Latihan</v>
          </cell>
        </row>
        <row r="215">
          <cell r="A215" t="str">
            <v>81.53.63</v>
          </cell>
          <cell r="B215" t="str">
            <v>Perlengkapan Kerja</v>
          </cell>
        </row>
        <row r="216">
          <cell r="A216" t="str">
            <v>81.53.64</v>
          </cell>
          <cell r="B216" t="str">
            <v>Mutasi Karyawan</v>
          </cell>
        </row>
        <row r="217">
          <cell r="A217" t="str">
            <v>81.53.65</v>
          </cell>
          <cell r="B217" t="str">
            <v>Uang Santunan</v>
          </cell>
        </row>
        <row r="218">
          <cell r="A218" t="str">
            <v>81.53.67</v>
          </cell>
          <cell r="B218" t="str">
            <v>Kerja Praktek</v>
          </cell>
        </row>
        <row r="219">
          <cell r="A219" t="str">
            <v>81.53.68</v>
          </cell>
          <cell r="B219" t="str">
            <v>Biaya Keseh. &amp; Kesel.Kerja</v>
          </cell>
        </row>
        <row r="220">
          <cell r="A220" t="str">
            <v>81.53.71</v>
          </cell>
          <cell r="B220" t="str">
            <v>Bahan Bakar Kendaraan</v>
          </cell>
        </row>
        <row r="221">
          <cell r="A221" t="str">
            <v>81.53.72</v>
          </cell>
          <cell r="B221" t="str">
            <v>Bahan Bakar Alat Berat</v>
          </cell>
        </row>
        <row r="222">
          <cell r="A222" t="str">
            <v>81.53.73</v>
          </cell>
          <cell r="B222" t="str">
            <v>Ongkos Angkut</v>
          </cell>
        </row>
        <row r="223">
          <cell r="A223" t="str">
            <v>81.53.74</v>
          </cell>
          <cell r="B223" t="str">
            <v>Bongkar Muat Cargo</v>
          </cell>
        </row>
        <row r="224">
          <cell r="A224" t="str">
            <v>81.53.81</v>
          </cell>
          <cell r="B224" t="str">
            <v>Penyuluhan,Pameran,Promosi</v>
          </cell>
        </row>
        <row r="225">
          <cell r="A225" t="str">
            <v>81.61.01</v>
          </cell>
          <cell r="B225" t="str">
            <v>Biaya Survey Urea C DN</v>
          </cell>
        </row>
        <row r="226">
          <cell r="A226" t="str">
            <v>81.61.02</v>
          </cell>
          <cell r="B226" t="str">
            <v>Biaya Triming UREA C DN</v>
          </cell>
        </row>
        <row r="227">
          <cell r="A227" t="str">
            <v>81.61.03</v>
          </cell>
          <cell r="B227" t="str">
            <v>Biaya Pemuatan Urea C.DN</v>
          </cell>
        </row>
        <row r="228">
          <cell r="A228" t="str">
            <v>81.61.04</v>
          </cell>
          <cell r="B228" t="str">
            <v>Mooring/Unmooring Urea C DN</v>
          </cell>
        </row>
        <row r="229">
          <cell r="A229" t="str">
            <v>81.61.06</v>
          </cell>
          <cell r="B229" t="str">
            <v>By Survey Urea Crh Granul DN</v>
          </cell>
        </row>
        <row r="230">
          <cell r="A230" t="str">
            <v>81.61.07</v>
          </cell>
          <cell r="B230" t="str">
            <v>By Triming Urea Crh Granul DN</v>
          </cell>
        </row>
        <row r="231">
          <cell r="A231" t="str">
            <v>81.61.08</v>
          </cell>
          <cell r="B231" t="str">
            <v>By Pemuatan Urea Crh Granul DN</v>
          </cell>
        </row>
        <row r="232">
          <cell r="A232" t="str">
            <v>81.61.09</v>
          </cell>
          <cell r="B232" t="str">
            <v>Mooring/Unmooring Urea C G DN</v>
          </cell>
        </row>
        <row r="233">
          <cell r="A233" t="str">
            <v>81.61.11</v>
          </cell>
          <cell r="B233" t="str">
            <v>Biaya Survey Urea C LN</v>
          </cell>
        </row>
        <row r="234">
          <cell r="A234" t="str">
            <v>81.61.12</v>
          </cell>
          <cell r="B234" t="str">
            <v>Biaya Triming UREA C LN</v>
          </cell>
        </row>
        <row r="235">
          <cell r="A235" t="str">
            <v>81.61.13</v>
          </cell>
          <cell r="B235" t="str">
            <v>Biaya Pemuatan Urea C.LN</v>
          </cell>
        </row>
        <row r="236">
          <cell r="A236" t="str">
            <v>81.61.14</v>
          </cell>
          <cell r="B236" t="str">
            <v>Mooring/Unmooring Urea C LN</v>
          </cell>
        </row>
        <row r="237">
          <cell r="A237" t="str">
            <v>81.61.15</v>
          </cell>
          <cell r="B237" t="str">
            <v>B.Peng.Dok.Eksport Urea C</v>
          </cell>
        </row>
        <row r="238">
          <cell r="A238" t="str">
            <v>81.62.01</v>
          </cell>
          <cell r="B238" t="str">
            <v>Biaya Survey Urea K DN</v>
          </cell>
        </row>
        <row r="239">
          <cell r="A239" t="str">
            <v>81.62.02</v>
          </cell>
          <cell r="B239" t="str">
            <v>Biaya Pemuatan Urea Ktg DN</v>
          </cell>
        </row>
        <row r="240">
          <cell r="A240" t="str">
            <v>81.62.03</v>
          </cell>
          <cell r="B240" t="str">
            <v>Mooring/Unmooring Urea K DN</v>
          </cell>
        </row>
        <row r="241">
          <cell r="A241" t="str">
            <v>81.62.06</v>
          </cell>
          <cell r="B241" t="str">
            <v>Biaya Survey Urea Ktg Granul DN</v>
          </cell>
        </row>
        <row r="242">
          <cell r="A242" t="str">
            <v>81.62.07</v>
          </cell>
          <cell r="B242" t="str">
            <v>Biaya Pemuatan Urea Granul DN</v>
          </cell>
        </row>
        <row r="243">
          <cell r="A243" t="str">
            <v>81.62.08</v>
          </cell>
          <cell r="B243" t="str">
            <v>Mooring Unmooring Urea K G DN</v>
          </cell>
        </row>
        <row r="244">
          <cell r="A244" t="str">
            <v>81.62.11</v>
          </cell>
          <cell r="B244" t="str">
            <v>Biaya Survey Urea K LN</v>
          </cell>
        </row>
        <row r="245">
          <cell r="A245" t="str">
            <v>81.62.12</v>
          </cell>
          <cell r="B245" t="str">
            <v>Biaya Pemuatan Urea K LN</v>
          </cell>
        </row>
        <row r="246">
          <cell r="A246" t="str">
            <v>81.62.13</v>
          </cell>
          <cell r="B246" t="str">
            <v>Mooring/Unmooring Urea K LN</v>
          </cell>
        </row>
        <row r="247">
          <cell r="A247" t="str">
            <v>81.62.14</v>
          </cell>
          <cell r="B247" t="str">
            <v>B.Peng.Dok.Eksport Urea Ktg</v>
          </cell>
        </row>
        <row r="248">
          <cell r="A248" t="str">
            <v>81.62.16</v>
          </cell>
          <cell r="B248" t="str">
            <v>B. Survey Urea Ktg Granul L/N</v>
          </cell>
        </row>
        <row r="249">
          <cell r="A249" t="str">
            <v>81.62.17</v>
          </cell>
          <cell r="B249" t="str">
            <v>B. Pemuatan Urea Ktg Granul L/N</v>
          </cell>
        </row>
        <row r="250">
          <cell r="A250" t="str">
            <v>81.62.18</v>
          </cell>
          <cell r="B250" t="str">
            <v>Mooring Unmooring Urea K G L/N</v>
          </cell>
        </row>
        <row r="251">
          <cell r="A251" t="str">
            <v>81.62.19</v>
          </cell>
          <cell r="B251" t="str">
            <v>B.Peng.Dok.Eks Urea K G L/N</v>
          </cell>
        </row>
        <row r="252">
          <cell r="A252" t="str">
            <v>81.62.21</v>
          </cell>
          <cell r="B252" t="str">
            <v>Pallet</v>
          </cell>
        </row>
        <row r="253">
          <cell r="A253" t="str">
            <v>81.71.01</v>
          </cell>
          <cell r="B253" t="str">
            <v>Peny. Bang Kantor Pabrik</v>
          </cell>
        </row>
        <row r="254">
          <cell r="A254" t="str">
            <v>81.71.11</v>
          </cell>
          <cell r="B254" t="str">
            <v>Peny. Gudang Pabrik</v>
          </cell>
        </row>
        <row r="255">
          <cell r="A255" t="str">
            <v>81.71.21</v>
          </cell>
          <cell r="B255" t="str">
            <v>Peny.Sarana Pabrik</v>
          </cell>
        </row>
        <row r="256">
          <cell r="A256" t="str">
            <v>81.72.01</v>
          </cell>
          <cell r="B256" t="str">
            <v>Peny.Bang.Kantor Umum</v>
          </cell>
        </row>
        <row r="257">
          <cell r="A257" t="str">
            <v>81.72.11</v>
          </cell>
          <cell r="B257" t="str">
            <v>Peny.Perumahan</v>
          </cell>
        </row>
        <row r="258">
          <cell r="A258" t="str">
            <v>81.72.21</v>
          </cell>
          <cell r="B258" t="str">
            <v>Peny.Gudang Umum</v>
          </cell>
        </row>
        <row r="259">
          <cell r="A259" t="str">
            <v>81.72.31</v>
          </cell>
          <cell r="B259" t="str">
            <v>Peny.Sarana Umum</v>
          </cell>
        </row>
        <row r="260">
          <cell r="A260" t="str">
            <v>81.73.01</v>
          </cell>
          <cell r="B260" t="str">
            <v>Peny.Pabrik Amoniak</v>
          </cell>
        </row>
        <row r="261">
          <cell r="A261" t="str">
            <v>81.73.02</v>
          </cell>
          <cell r="B261" t="str">
            <v xml:space="preserve">Peny.Pabrik Urea </v>
          </cell>
        </row>
        <row r="262">
          <cell r="A262" t="str">
            <v>81.73.03</v>
          </cell>
          <cell r="B262" t="str">
            <v>Peny.Pabrik Utility</v>
          </cell>
        </row>
        <row r="263">
          <cell r="A263" t="str">
            <v>81.73.04</v>
          </cell>
          <cell r="B263" t="str">
            <v>Peny.Unit Pengantongan</v>
          </cell>
        </row>
        <row r="264">
          <cell r="A264" t="str">
            <v>81.73.11</v>
          </cell>
          <cell r="B264" t="str">
            <v>Peny.Alat-Alat Pabrik</v>
          </cell>
        </row>
        <row r="265">
          <cell r="A265" t="str">
            <v>81.73.21</v>
          </cell>
          <cell r="B265" t="str">
            <v>Peny.Alat Bengkel Kerja</v>
          </cell>
        </row>
        <row r="266">
          <cell r="A266" t="str">
            <v>81.73.31</v>
          </cell>
          <cell r="B266" t="str">
            <v>Biaya Penyusutan Katalis</v>
          </cell>
        </row>
        <row r="267">
          <cell r="A267" t="str">
            <v>81.74.01</v>
          </cell>
          <cell r="B267" t="str">
            <v>Peny.Peralatan</v>
          </cell>
        </row>
        <row r="268">
          <cell r="A268" t="str">
            <v>81.74.11</v>
          </cell>
          <cell r="B268" t="str">
            <v>Peny.Kendaraan</v>
          </cell>
        </row>
        <row r="269">
          <cell r="A269" t="str">
            <v>81.75.01</v>
          </cell>
          <cell r="B269" t="str">
            <v>Peny.Peralatan Kantor</v>
          </cell>
        </row>
        <row r="270">
          <cell r="A270" t="str">
            <v>81.75.11</v>
          </cell>
          <cell r="B270" t="str">
            <v>Peny.Furniture</v>
          </cell>
        </row>
        <row r="271">
          <cell r="A271" t="str">
            <v>81.75.21</v>
          </cell>
          <cell r="B271" t="str">
            <v>Peny.Peralatan Lainnya</v>
          </cell>
        </row>
        <row r="272">
          <cell r="A272" t="str">
            <v>81.75.31</v>
          </cell>
          <cell r="B272" t="str">
            <v>Peny.Persed.SCP Pabrik</v>
          </cell>
        </row>
        <row r="273">
          <cell r="A273" t="str">
            <v>81.75.32</v>
          </cell>
          <cell r="B273" t="str">
            <v>By. Kerugian Persed. Rusak</v>
          </cell>
        </row>
        <row r="274">
          <cell r="A274" t="str">
            <v>81.77.01</v>
          </cell>
          <cell r="B274" t="str">
            <v>Amortisasi Biaya Pendirian</v>
          </cell>
        </row>
        <row r="275">
          <cell r="A275" t="str">
            <v>81.77.11</v>
          </cell>
          <cell r="B275" t="str">
            <v>Amor.Biaya Pra-Operasi</v>
          </cell>
        </row>
        <row r="276">
          <cell r="A276" t="str">
            <v>81.77.21</v>
          </cell>
          <cell r="B276" t="str">
            <v>Amor.Biaya Trial Operasi</v>
          </cell>
        </row>
        <row r="277">
          <cell r="A277" t="str">
            <v>81.77.31</v>
          </cell>
          <cell r="B277" t="str">
            <v>Amor.Biaya Bunga MS Kons</v>
          </cell>
        </row>
        <row r="278">
          <cell r="A278" t="str">
            <v>81.77.41</v>
          </cell>
          <cell r="B278" t="str">
            <v>Amor.B. Perbaikan Tahunan</v>
          </cell>
        </row>
        <row r="279">
          <cell r="A279" t="str">
            <v>81.77.51</v>
          </cell>
          <cell r="B279" t="str">
            <v>Amor.Biaya Katalis</v>
          </cell>
        </row>
        <row r="280">
          <cell r="A280" t="str">
            <v>81.77.61</v>
          </cell>
          <cell r="B280" t="str">
            <v>Amor.B. Hak Guna Bangunan</v>
          </cell>
        </row>
        <row r="281">
          <cell r="A281" t="str">
            <v>81.77.62</v>
          </cell>
          <cell r="B281" t="str">
            <v>Amor.B.Komitmen Bank</v>
          </cell>
        </row>
        <row r="282">
          <cell r="A282" t="str">
            <v>81.77.63</v>
          </cell>
          <cell r="B282" t="str">
            <v>Amor.B.Litbang Yg Ditangh.</v>
          </cell>
        </row>
        <row r="283">
          <cell r="A283" t="str">
            <v>81.81.01</v>
          </cell>
          <cell r="B283" t="str">
            <v>Biaya Bunga Kredit Investasi</v>
          </cell>
        </row>
        <row r="284">
          <cell r="A284" t="str">
            <v>81.81.02</v>
          </cell>
          <cell r="B284" t="str">
            <v>B. Bunga Kredit Mod. Kerja</v>
          </cell>
        </row>
        <row r="285">
          <cell r="A285" t="str">
            <v>81.81.03</v>
          </cell>
          <cell r="B285" t="str">
            <v>B.Bunga Kredit Export</v>
          </cell>
        </row>
        <row r="286">
          <cell r="A286" t="str">
            <v>81.81.04</v>
          </cell>
          <cell r="B286" t="str">
            <v>B.Bunga Kredit Subsidi</v>
          </cell>
        </row>
        <row r="287">
          <cell r="A287" t="str">
            <v>81.81.05</v>
          </cell>
          <cell r="B287" t="str">
            <v>B.Bunga Kredit Exim Bank</v>
          </cell>
        </row>
        <row r="288">
          <cell r="A288" t="str">
            <v>81.81.06</v>
          </cell>
          <cell r="B288" t="str">
            <v>B.Bunga Kredit IBRD</v>
          </cell>
        </row>
        <row r="289">
          <cell r="A289" t="str">
            <v>81.81.09</v>
          </cell>
          <cell r="B289" t="str">
            <v>Biaya Bunga Lainnya</v>
          </cell>
        </row>
        <row r="290">
          <cell r="A290" t="str">
            <v>81.82.01</v>
          </cell>
          <cell r="B290" t="str">
            <v>Biaya Bunga RDI</v>
          </cell>
        </row>
        <row r="291">
          <cell r="A291" t="str">
            <v>81.91.01</v>
          </cell>
          <cell r="B291" t="str">
            <v>Biaya Kantong</v>
          </cell>
        </row>
        <row r="292">
          <cell r="A292" t="str">
            <v>81.91.02</v>
          </cell>
          <cell r="B292" t="str">
            <v>Biaya Kemas</v>
          </cell>
        </row>
        <row r="293">
          <cell r="A293" t="str">
            <v>81.91.03</v>
          </cell>
          <cell r="B293" t="str">
            <v>Biaya Pengantongan</v>
          </cell>
        </row>
        <row r="294">
          <cell r="A294" t="str">
            <v>82.11.01</v>
          </cell>
          <cell r="B294" t="str">
            <v>Biaya Survey Amoniak DN</v>
          </cell>
        </row>
        <row r="295">
          <cell r="A295" t="str">
            <v>82.11.02</v>
          </cell>
          <cell r="B295" t="str">
            <v>Mooring/Unmooring NH3 DN</v>
          </cell>
        </row>
        <row r="296">
          <cell r="A296" t="str">
            <v>82.11.03</v>
          </cell>
          <cell r="B296" t="str">
            <v>Biaya Pemuatan NH3 DN</v>
          </cell>
        </row>
        <row r="297">
          <cell r="A297" t="str">
            <v>82.11.04</v>
          </cell>
          <cell r="B297" t="str">
            <v>Biaya Agen Penj.NH3 DN</v>
          </cell>
        </row>
        <row r="298">
          <cell r="A298" t="str">
            <v>82.11.05</v>
          </cell>
          <cell r="B298" t="str">
            <v>Biaya Pengapalan DN</v>
          </cell>
        </row>
        <row r="299">
          <cell r="A299" t="str">
            <v>82.11.11</v>
          </cell>
          <cell r="B299" t="str">
            <v>Biaya Survey Amoniak LN</v>
          </cell>
        </row>
        <row r="300">
          <cell r="A300" t="str">
            <v>82.11.12</v>
          </cell>
          <cell r="B300" t="str">
            <v>Mooring/Unmooring NH3 LN</v>
          </cell>
        </row>
        <row r="301">
          <cell r="A301" t="str">
            <v>82.11.13</v>
          </cell>
          <cell r="B301" t="str">
            <v>Biaya Pemuatan NH3 LN</v>
          </cell>
        </row>
        <row r="302">
          <cell r="A302" t="str">
            <v>82.11.14</v>
          </cell>
          <cell r="B302" t="str">
            <v>Biaya Agen Penj.NH3 LN</v>
          </cell>
        </row>
        <row r="303">
          <cell r="A303" t="str">
            <v>82.11.15</v>
          </cell>
          <cell r="B303" t="str">
            <v>Biaya Pengapalan LN</v>
          </cell>
        </row>
        <row r="304">
          <cell r="A304" t="str">
            <v>82.11.16</v>
          </cell>
          <cell r="B304" t="str">
            <v>B.Peng.Dok.Eksport NH3</v>
          </cell>
        </row>
        <row r="305">
          <cell r="A305" t="str">
            <v>82.12.01</v>
          </cell>
          <cell r="B305" t="str">
            <v>Biaya Penj.Brg Dagangan NH3</v>
          </cell>
        </row>
        <row r="306">
          <cell r="A306" t="str">
            <v>82.12.02</v>
          </cell>
          <cell r="B306" t="str">
            <v>Biaya Penj.Brg Dag.Urea C</v>
          </cell>
        </row>
        <row r="307">
          <cell r="A307" t="str">
            <v>82.12.03</v>
          </cell>
          <cell r="B307" t="str">
            <v>Biaya Penj.Brg Dag.Urea K</v>
          </cell>
        </row>
        <row r="308">
          <cell r="A308" t="str">
            <v>82.13.02</v>
          </cell>
          <cell r="B308" t="str">
            <v>B.Penj.Swap Urea Curah</v>
          </cell>
        </row>
        <row r="309">
          <cell r="A309" t="str">
            <v>82.13.03</v>
          </cell>
          <cell r="B309" t="str">
            <v>B.Penj.Swap Urea Kantong</v>
          </cell>
        </row>
        <row r="310">
          <cell r="A310" t="str">
            <v>82.14.01</v>
          </cell>
          <cell r="B310" t="str">
            <v>Biaya Overhead Penjualan</v>
          </cell>
        </row>
        <row r="311">
          <cell r="A311" t="str">
            <v>83.11.02</v>
          </cell>
          <cell r="B311" t="str">
            <v>Kor.Persd.Bhn.&amp; Sk Cadang</v>
          </cell>
        </row>
        <row r="312">
          <cell r="A312" t="str">
            <v>83.11.03</v>
          </cell>
          <cell r="B312" t="str">
            <v>Beda Kurs</v>
          </cell>
        </row>
        <row r="313">
          <cell r="A313" t="str">
            <v>83.11.04</v>
          </cell>
          <cell r="B313" t="str">
            <v>Koreksi Hasil STK</v>
          </cell>
        </row>
        <row r="314">
          <cell r="A314" t="str">
            <v>83.11.05</v>
          </cell>
          <cell r="B314" t="str">
            <v>Pengh.Persd.Obsolete</v>
          </cell>
        </row>
        <row r="315">
          <cell r="A315" t="str">
            <v>83.11.06</v>
          </cell>
          <cell r="B315" t="str">
            <v>Pengh.Penjualan Aktiva</v>
          </cell>
        </row>
        <row r="316">
          <cell r="A316" t="str">
            <v>83.11.07</v>
          </cell>
          <cell r="B316" t="str">
            <v>Pel.Piut.yang Dicadangkan</v>
          </cell>
        </row>
        <row r="317">
          <cell r="A317" t="str">
            <v>83.11.08</v>
          </cell>
          <cell r="B317" t="str">
            <v>Selisih Klaim Asuransi</v>
          </cell>
        </row>
        <row r="318">
          <cell r="A318" t="str">
            <v>83.11.09</v>
          </cell>
          <cell r="B318" t="str">
            <v>Koreksi OSDM Material</v>
          </cell>
        </row>
        <row r="319">
          <cell r="A319" t="str">
            <v>83.11.19</v>
          </cell>
          <cell r="B319" t="str">
            <v>Beban Lainnya</v>
          </cell>
        </row>
        <row r="320">
          <cell r="A320" t="str">
            <v>83.11.21</v>
          </cell>
          <cell r="B320" t="str">
            <v>Biaya Royalty Urea Ktg Export</v>
          </cell>
        </row>
        <row r="321">
          <cell r="A321" t="str">
            <v>84.11.01</v>
          </cell>
          <cell r="B321" t="str">
            <v>Kerugian/Pend.Luar Biasa</v>
          </cell>
        </row>
        <row r="322">
          <cell r="A322" t="str">
            <v>89.11.01</v>
          </cell>
          <cell r="B322" t="str">
            <v>Semen</v>
          </cell>
        </row>
        <row r="323">
          <cell r="A323" t="str">
            <v>89.11.02</v>
          </cell>
          <cell r="B323" t="str">
            <v>Pasir</v>
          </cell>
        </row>
        <row r="324">
          <cell r="A324" t="str">
            <v>89.11.03</v>
          </cell>
          <cell r="B324" t="str">
            <v>Koral</v>
          </cell>
        </row>
        <row r="325">
          <cell r="A325" t="str">
            <v>89.11.04</v>
          </cell>
          <cell r="B325" t="str">
            <v>Besi Beton</v>
          </cell>
        </row>
        <row r="326">
          <cell r="A326" t="str">
            <v>89.11.05</v>
          </cell>
          <cell r="B326" t="str">
            <v>Batako</v>
          </cell>
        </row>
        <row r="327">
          <cell r="A327" t="str">
            <v>89.11.06</v>
          </cell>
          <cell r="B327" t="str">
            <v>Pipa</v>
          </cell>
        </row>
        <row r="328">
          <cell r="A328" t="str">
            <v>89.11.07</v>
          </cell>
          <cell r="B328" t="str">
            <v>Ubin/Vinil/Tegel</v>
          </cell>
        </row>
        <row r="329">
          <cell r="A329" t="str">
            <v>89.11.08</v>
          </cell>
          <cell r="B329" t="str">
            <v>Kayu/Plywood</v>
          </cell>
        </row>
        <row r="330">
          <cell r="A330" t="str">
            <v>89.11.09</v>
          </cell>
          <cell r="B330" t="str">
            <v>Cat</v>
          </cell>
        </row>
        <row r="331">
          <cell r="A331" t="str">
            <v>89.11.10</v>
          </cell>
          <cell r="B331" t="str">
            <v>Tiang Pancang</v>
          </cell>
        </row>
      </sheetData>
      <sheetData sheetId="8" refreshError="1">
        <row r="2">
          <cell r="A2" t="str">
            <v>81.01.01</v>
          </cell>
          <cell r="B2" t="str">
            <v>GAS BUMI</v>
          </cell>
          <cell r="C2">
            <v>15096733005</v>
          </cell>
        </row>
        <row r="3">
          <cell r="A3" t="str">
            <v>81.01.03</v>
          </cell>
          <cell r="B3" t="str">
            <v>CARBAMATE</v>
          </cell>
          <cell r="C3">
            <v>4153724283</v>
          </cell>
        </row>
        <row r="4">
          <cell r="A4" t="str">
            <v>81.01.04</v>
          </cell>
          <cell r="B4" t="str">
            <v>STEAM</v>
          </cell>
          <cell r="C4">
            <v>1469271536</v>
          </cell>
        </row>
        <row r="5">
          <cell r="A5" t="str">
            <v>81.01.05</v>
          </cell>
          <cell r="B5" t="str">
            <v>LISTRIK</v>
          </cell>
          <cell r="C5">
            <v>218482201</v>
          </cell>
        </row>
        <row r="6">
          <cell r="A6" t="str">
            <v>81.01.08</v>
          </cell>
          <cell r="B6" t="str">
            <v>DESAL</v>
          </cell>
          <cell r="C6">
            <v>2779</v>
          </cell>
        </row>
        <row r="7">
          <cell r="A7" t="str">
            <v>81.01.11</v>
          </cell>
          <cell r="B7" t="str">
            <v>BAHAN KIMIA</v>
          </cell>
          <cell r="C7">
            <v>356066711</v>
          </cell>
        </row>
        <row r="8">
          <cell r="A8" t="str">
            <v>81.01.14</v>
          </cell>
          <cell r="B8" t="str">
            <v>MINYAK PELUMAS PABRIK</v>
          </cell>
          <cell r="C8">
            <v>2927898</v>
          </cell>
        </row>
        <row r="9">
          <cell r="A9" t="str">
            <v>81.11.01</v>
          </cell>
          <cell r="B9" t="str">
            <v>GAJI DIREKSI DAN DEKOM</v>
          </cell>
          <cell r="C9">
            <v>4954057</v>
          </cell>
        </row>
        <row r="10">
          <cell r="A10" t="str">
            <v>81.11.02</v>
          </cell>
          <cell r="B10" t="str">
            <v>GAJI POKOK</v>
          </cell>
          <cell r="C10">
            <v>178007723</v>
          </cell>
        </row>
        <row r="11">
          <cell r="A11" t="str">
            <v>81.11.03</v>
          </cell>
          <cell r="B11" t="str">
            <v>TUNJANGAN KELUARGA</v>
          </cell>
          <cell r="C11">
            <v>36122263</v>
          </cell>
        </row>
        <row r="12">
          <cell r="A12" t="str">
            <v>81.11.04</v>
          </cell>
          <cell r="B12" t="str">
            <v>TUNJANGAN SHIFT</v>
          </cell>
          <cell r="C12">
            <v>14737020</v>
          </cell>
        </row>
        <row r="13">
          <cell r="A13" t="str">
            <v>81.11.05</v>
          </cell>
          <cell r="B13" t="str">
            <v>TUNJANGAN KEMAHALAN UMUM</v>
          </cell>
          <cell r="C13">
            <v>275826279</v>
          </cell>
        </row>
        <row r="14">
          <cell r="A14" t="str">
            <v>81.11.06</v>
          </cell>
          <cell r="B14" t="str">
            <v>TUNJANGAN PERUMAHAN</v>
          </cell>
          <cell r="C14">
            <v>57802826</v>
          </cell>
        </row>
        <row r="15">
          <cell r="A15" t="str">
            <v>81.11.07</v>
          </cell>
          <cell r="B15" t="str">
            <v>TUNJANGAN JABATAN</v>
          </cell>
          <cell r="C15">
            <v>20405143</v>
          </cell>
        </row>
        <row r="16">
          <cell r="A16" t="str">
            <v>81.11.08</v>
          </cell>
          <cell r="B16" t="str">
            <v>TUNJANGAN STRATA</v>
          </cell>
          <cell r="C16">
            <v>17777269</v>
          </cell>
        </row>
        <row r="17">
          <cell r="A17" t="str">
            <v>81.11.09</v>
          </cell>
          <cell r="B17" t="str">
            <v>TUNJ. CALL OUT MANAGEMENT</v>
          </cell>
          <cell r="C17">
            <v>10111620</v>
          </cell>
        </row>
        <row r="18">
          <cell r="A18" t="str">
            <v>81.11.10</v>
          </cell>
          <cell r="B18" t="str">
            <v>TUNJ. LEMBUR (PELAKSANA)</v>
          </cell>
          <cell r="C18">
            <v>28588804</v>
          </cell>
        </row>
        <row r="19">
          <cell r="A19" t="str">
            <v>81.11.12</v>
          </cell>
          <cell r="B19" t="str">
            <v>KOREKSI GAJI</v>
          </cell>
          <cell r="C19">
            <v>367739</v>
          </cell>
        </row>
        <row r="20">
          <cell r="A20" t="str">
            <v>81.12.01</v>
          </cell>
          <cell r="B20" t="str">
            <v>BANTUAN PERJALANAN CUTI</v>
          </cell>
          <cell r="C20">
            <v>55140603</v>
          </cell>
        </row>
        <row r="21">
          <cell r="A21" t="str">
            <v>81.12.02</v>
          </cell>
          <cell r="B21" t="str">
            <v>REKREASI DAN OLAH RAGA</v>
          </cell>
          <cell r="C21">
            <v>7700549</v>
          </cell>
        </row>
        <row r="22">
          <cell r="A22" t="str">
            <v>81.12.03</v>
          </cell>
          <cell r="B22" t="str">
            <v>PENGOBATAN DAN KESEHATAN</v>
          </cell>
          <cell r="C22">
            <v>70732342</v>
          </cell>
        </row>
        <row r="23">
          <cell r="A23" t="str">
            <v>81.12.04</v>
          </cell>
          <cell r="B23" t="str">
            <v>IURAN PENSIUN</v>
          </cell>
          <cell r="C23">
            <v>45780716</v>
          </cell>
        </row>
        <row r="24">
          <cell r="A24" t="str">
            <v>81.12.05</v>
          </cell>
          <cell r="B24" t="str">
            <v>IURAN TABUNGAN HARI TUA</v>
          </cell>
          <cell r="C24">
            <v>15839718</v>
          </cell>
        </row>
        <row r="25">
          <cell r="A25" t="str">
            <v>81.12.08</v>
          </cell>
          <cell r="B25" t="str">
            <v>ASURANSI KARYAWAN</v>
          </cell>
          <cell r="C25">
            <v>24126520</v>
          </cell>
        </row>
        <row r="26">
          <cell r="A26" t="str">
            <v>81.12.09</v>
          </cell>
          <cell r="B26" t="str">
            <v>TUNJANGAN MAKAN DAN MINUM</v>
          </cell>
          <cell r="C26">
            <v>14931663</v>
          </cell>
        </row>
        <row r="27">
          <cell r="A27" t="str">
            <v>81.12.11</v>
          </cell>
          <cell r="B27" t="str">
            <v>TUNJANGAN TRANSPOR</v>
          </cell>
          <cell r="C27">
            <v>47643593</v>
          </cell>
        </row>
        <row r="28">
          <cell r="A28" t="str">
            <v>81.12.12</v>
          </cell>
          <cell r="B28" t="str">
            <v>TUNJ. KESEHATAN HARI TUA</v>
          </cell>
          <cell r="C28">
            <v>7604033</v>
          </cell>
        </row>
        <row r="29">
          <cell r="A29" t="str">
            <v>81.12.13</v>
          </cell>
          <cell r="B29" t="str">
            <v>TUNJ.PRNGSNG PROD &amp; PENJ.</v>
          </cell>
          <cell r="C29">
            <v>418570</v>
          </cell>
        </row>
        <row r="30">
          <cell r="A30" t="str">
            <v>81.12.17</v>
          </cell>
          <cell r="B30" t="str">
            <v>TUNJANGAN PPH PASAL 21</v>
          </cell>
          <cell r="C30">
            <v>50237365</v>
          </cell>
        </row>
        <row r="31">
          <cell r="A31" t="str">
            <v>81.12.18</v>
          </cell>
          <cell r="B31" t="str">
            <v>JASA OPERASI</v>
          </cell>
          <cell r="C31">
            <v>456504594</v>
          </cell>
        </row>
        <row r="32">
          <cell r="A32" t="str">
            <v>81.21.01</v>
          </cell>
          <cell r="B32" t="str">
            <v>SUKU CADANG PABRIK</v>
          </cell>
          <cell r="C32">
            <v>117189538</v>
          </cell>
        </row>
        <row r="33">
          <cell r="A33" t="str">
            <v>81.21.02</v>
          </cell>
          <cell r="B33" t="str">
            <v>SUKU CAD BHN PEMBANTU PBR</v>
          </cell>
          <cell r="C33">
            <v>225409609</v>
          </cell>
        </row>
        <row r="34">
          <cell r="A34" t="str">
            <v>81.21.03</v>
          </cell>
          <cell r="B34" t="str">
            <v>JASA PERBAIKAN PABRIK</v>
          </cell>
          <cell r="C34">
            <v>17564726</v>
          </cell>
        </row>
        <row r="35">
          <cell r="A35" t="str">
            <v>81.21.04</v>
          </cell>
          <cell r="B35" t="str">
            <v>BEA.PEMELIHARAAN TAHUNAN</v>
          </cell>
          <cell r="C35">
            <v>911274541</v>
          </cell>
        </row>
        <row r="36">
          <cell r="A36" t="str">
            <v>81.22.03</v>
          </cell>
          <cell r="B36" t="str">
            <v>PEMEL KANTOR DAN GUDANG</v>
          </cell>
          <cell r="C36">
            <v>18713576</v>
          </cell>
        </row>
        <row r="37">
          <cell r="A37" t="str">
            <v>81.22.07</v>
          </cell>
          <cell r="B37" t="str">
            <v>PEMEL PERALATAN RUMAH</v>
          </cell>
          <cell r="C37">
            <v>92260</v>
          </cell>
        </row>
        <row r="38">
          <cell r="A38" t="str">
            <v>81.22.08</v>
          </cell>
          <cell r="B38" t="str">
            <v>PEMELIHARAAN KOMPUTER</v>
          </cell>
          <cell r="C38">
            <v>345178</v>
          </cell>
        </row>
        <row r="39">
          <cell r="A39" t="str">
            <v>81.22.10</v>
          </cell>
          <cell r="B39" t="str">
            <v>PEMEL ALAT KOMUNIKASI</v>
          </cell>
          <cell r="C39">
            <v>1058498</v>
          </cell>
        </row>
        <row r="40">
          <cell r="A40" t="str">
            <v>81.22.11</v>
          </cell>
          <cell r="B40" t="str">
            <v>PEMEL ALAT/PERLENGK KERJA</v>
          </cell>
          <cell r="C40">
            <v>27485725</v>
          </cell>
        </row>
        <row r="41">
          <cell r="A41" t="str">
            <v>81.22.19</v>
          </cell>
          <cell r="B41" t="str">
            <v>PEMEL SARANA LAINNYA</v>
          </cell>
          <cell r="C41">
            <v>303904</v>
          </cell>
        </row>
        <row r="42">
          <cell r="A42" t="str">
            <v>81.23.01</v>
          </cell>
          <cell r="B42" t="str">
            <v>PEMEL KEND &amp; ALAT ANGKUT</v>
          </cell>
          <cell r="C42">
            <v>63658</v>
          </cell>
        </row>
        <row r="43">
          <cell r="A43" t="str">
            <v>81.23.02</v>
          </cell>
          <cell r="B43" t="str">
            <v>PEMEL / SEWA ALAT BERAT</v>
          </cell>
          <cell r="C43">
            <v>24837718</v>
          </cell>
        </row>
        <row r="44">
          <cell r="A44" t="str">
            <v>81.31.01</v>
          </cell>
          <cell r="B44" t="str">
            <v>ASURANSI PABRIK</v>
          </cell>
          <cell r="C44">
            <v>250342303</v>
          </cell>
        </row>
        <row r="45">
          <cell r="A45" t="str">
            <v>81.32.01</v>
          </cell>
          <cell r="B45" t="str">
            <v>PPH KARYAWAN</v>
          </cell>
          <cell r="C45">
            <v>4735007</v>
          </cell>
        </row>
        <row r="46">
          <cell r="A46" t="str">
            <v>81.41.05</v>
          </cell>
          <cell r="B46" t="str">
            <v>JASA AMDAL</v>
          </cell>
          <cell r="C46">
            <v>2757864</v>
          </cell>
        </row>
        <row r="47">
          <cell r="A47" t="str">
            <v>81.41.06</v>
          </cell>
          <cell r="B47" t="str">
            <v>JASA KONSULTASI &amp; ADVISOR</v>
          </cell>
          <cell r="C47">
            <v>5608</v>
          </cell>
        </row>
        <row r="48">
          <cell r="A48" t="str">
            <v>81.41.08</v>
          </cell>
          <cell r="B48" t="str">
            <v>JASA BORONGAN TNG.KERJA</v>
          </cell>
          <cell r="C48">
            <v>54410608</v>
          </cell>
        </row>
        <row r="49">
          <cell r="A49" t="str">
            <v>81.51.01</v>
          </cell>
          <cell r="B49" t="str">
            <v>ALAT-ALAT TULIS KANTOR</v>
          </cell>
          <cell r="C49">
            <v>4536178</v>
          </cell>
        </row>
        <row r="50">
          <cell r="A50" t="str">
            <v>81.51.02</v>
          </cell>
          <cell r="B50" t="str">
            <v>CETAKAN</v>
          </cell>
          <cell r="C50">
            <v>2460344</v>
          </cell>
        </row>
        <row r="51">
          <cell r="A51" t="str">
            <v>81.51.03</v>
          </cell>
          <cell r="B51" t="str">
            <v>COMPUTER SUPPLIES</v>
          </cell>
          <cell r="C51">
            <v>1240374</v>
          </cell>
        </row>
        <row r="52">
          <cell r="A52" t="str">
            <v>81.51.06</v>
          </cell>
          <cell r="B52" t="str">
            <v>LANGGANAN KORAN</v>
          </cell>
          <cell r="C52">
            <v>13882</v>
          </cell>
        </row>
        <row r="53">
          <cell r="A53" t="str">
            <v>81.53.01</v>
          </cell>
          <cell r="B53" t="str">
            <v>TELEPONE/TELEKS/RADIO SSB</v>
          </cell>
          <cell r="C53">
            <v>1827417</v>
          </cell>
        </row>
        <row r="54">
          <cell r="A54" t="str">
            <v>81.53.15</v>
          </cell>
          <cell r="B54" t="str">
            <v>SEWA KENDARAAN</v>
          </cell>
          <cell r="C54">
            <v>52902159</v>
          </cell>
        </row>
        <row r="55">
          <cell r="A55" t="str">
            <v>81.53.16</v>
          </cell>
          <cell r="B55" t="str">
            <v>SEWA KOMPUTER</v>
          </cell>
          <cell r="C55">
            <v>3887412</v>
          </cell>
        </row>
        <row r="56">
          <cell r="A56" t="str">
            <v>81.53.18</v>
          </cell>
          <cell r="B56" t="str">
            <v>SEWA PERALATAN LAINNYA</v>
          </cell>
          <cell r="C56">
            <v>21085001</v>
          </cell>
        </row>
        <row r="57">
          <cell r="A57" t="str">
            <v>81.53.21</v>
          </cell>
          <cell r="B57" t="str">
            <v>BIAYA AKOMODASI</v>
          </cell>
          <cell r="C57">
            <v>16051458</v>
          </cell>
        </row>
        <row r="58">
          <cell r="A58" t="str">
            <v>81.53.22</v>
          </cell>
          <cell r="B58" t="str">
            <v>BIAYA RAPAT/PERTEMUAN</v>
          </cell>
          <cell r="C58">
            <v>155221</v>
          </cell>
        </row>
        <row r="59">
          <cell r="A59" t="str">
            <v>81.53.23</v>
          </cell>
          <cell r="B59" t="str">
            <v>BARANG KEPERLUAN RT/WISMA</v>
          </cell>
          <cell r="C59">
            <v>3945995</v>
          </cell>
        </row>
        <row r="60">
          <cell r="A60" t="str">
            <v>81.53.25</v>
          </cell>
          <cell r="B60" t="str">
            <v>BIAYA PERALATAN &lt; 1000000</v>
          </cell>
          <cell r="C60">
            <v>2492424</v>
          </cell>
        </row>
        <row r="61">
          <cell r="A61" t="str">
            <v>81.53.27</v>
          </cell>
          <cell r="B61" t="str">
            <v>BIAYA MAKAN MINUM</v>
          </cell>
          <cell r="C61">
            <v>23221595</v>
          </cell>
        </row>
        <row r="62">
          <cell r="A62" t="str">
            <v>81.53.31</v>
          </cell>
          <cell r="B62" t="str">
            <v>PEMBINAAN WILAYAH</v>
          </cell>
          <cell r="C62">
            <v>837430</v>
          </cell>
        </row>
        <row r="63">
          <cell r="A63" t="str">
            <v>81.53.34</v>
          </cell>
          <cell r="B63" t="str">
            <v>H O N O R A R I U M</v>
          </cell>
          <cell r="C63">
            <v>1120557</v>
          </cell>
        </row>
        <row r="64">
          <cell r="A64" t="str">
            <v>81.53.51</v>
          </cell>
          <cell r="B64" t="str">
            <v>PENGURUSAN PERIJINAN</v>
          </cell>
          <cell r="C64">
            <v>5961368</v>
          </cell>
        </row>
        <row r="65">
          <cell r="A65" t="str">
            <v>81.53.52</v>
          </cell>
          <cell r="B65" t="str">
            <v>PERJALANAN DINAS DN</v>
          </cell>
          <cell r="C65">
            <v>34197014</v>
          </cell>
        </row>
        <row r="66">
          <cell r="A66" t="str">
            <v>81.53.53</v>
          </cell>
          <cell r="B66" t="str">
            <v>PERJALANAN DINAS LN</v>
          </cell>
          <cell r="C66">
            <v>160546</v>
          </cell>
        </row>
        <row r="67">
          <cell r="A67" t="str">
            <v>81.53.63</v>
          </cell>
          <cell r="B67" t="str">
            <v>PERLENGKAPAN KERJA</v>
          </cell>
          <cell r="C67">
            <v>62517</v>
          </cell>
        </row>
        <row r="68">
          <cell r="A68" t="str">
            <v>81.53.68</v>
          </cell>
          <cell r="B68" t="str">
            <v>BY KESEHAT &amp; KESELM KERJA</v>
          </cell>
          <cell r="C68">
            <v>81997557</v>
          </cell>
        </row>
        <row r="69">
          <cell r="A69" t="str">
            <v>81.53.71</v>
          </cell>
          <cell r="B69" t="str">
            <v>BAHAN BAKAR KENDARAAN</v>
          </cell>
          <cell r="C69">
            <v>18485682</v>
          </cell>
        </row>
        <row r="70">
          <cell r="A70" t="str">
            <v>81.53.72</v>
          </cell>
          <cell r="B70" t="str">
            <v>BAHAN BAKAR ALAT BERAT</v>
          </cell>
          <cell r="C70">
            <v>393809</v>
          </cell>
        </row>
        <row r="71">
          <cell r="A71" t="str">
            <v>81.53.74</v>
          </cell>
          <cell r="B71" t="str">
            <v>BONGKAR MUAT CARGO</v>
          </cell>
          <cell r="C71">
            <v>6556</v>
          </cell>
        </row>
        <row r="72">
          <cell r="A72" t="str">
            <v>81.71.01</v>
          </cell>
          <cell r="B72" t="str">
            <v>BY PENY BNGNN KTR PABRIK</v>
          </cell>
          <cell r="C72">
            <v>3285118</v>
          </cell>
        </row>
        <row r="73">
          <cell r="A73" t="str">
            <v>81.71.11</v>
          </cell>
          <cell r="B73" t="str">
            <v>BY PENY GUDANG PABRIK</v>
          </cell>
          <cell r="C73">
            <v>1250086</v>
          </cell>
        </row>
        <row r="74">
          <cell r="A74" t="str">
            <v>81.71.21</v>
          </cell>
          <cell r="B74" t="str">
            <v>BY PENYUSUTAN SARANA PBRK</v>
          </cell>
          <cell r="C74">
            <v>26531181</v>
          </cell>
        </row>
        <row r="75">
          <cell r="A75" t="str">
            <v>81.73.01</v>
          </cell>
          <cell r="B75" t="str">
            <v>BIAYA PENY PABRIK AMONIAK</v>
          </cell>
          <cell r="C75">
            <v>388461144</v>
          </cell>
        </row>
        <row r="76">
          <cell r="A76" t="str">
            <v>81.73.02</v>
          </cell>
          <cell r="B76" t="str">
            <v>BIAYA PENY PABRIK UREA</v>
          </cell>
          <cell r="C76">
            <v>500452927</v>
          </cell>
        </row>
        <row r="77">
          <cell r="A77" t="str">
            <v>81.73.03</v>
          </cell>
          <cell r="B77" t="str">
            <v>BIAYA PENY PABRIK UTILITY</v>
          </cell>
          <cell r="C77">
            <v>179081788</v>
          </cell>
        </row>
        <row r="78">
          <cell r="A78" t="str">
            <v>81.73.21</v>
          </cell>
          <cell r="B78" t="str">
            <v>BY PENY ALAT BENGKEL KERJ</v>
          </cell>
          <cell r="C78">
            <v>8544169</v>
          </cell>
        </row>
        <row r="79">
          <cell r="A79" t="str">
            <v>81.73.31</v>
          </cell>
          <cell r="B79" t="str">
            <v>BIAYA PENYUSUTAN KATALIS</v>
          </cell>
          <cell r="C79">
            <v>76896314</v>
          </cell>
        </row>
        <row r="80">
          <cell r="A80" t="str">
            <v>81.75.31</v>
          </cell>
          <cell r="B80" t="str">
            <v>BY PENY PERSED SCP PABRIK</v>
          </cell>
          <cell r="C80">
            <v>11860786</v>
          </cell>
        </row>
        <row r="81">
          <cell r="A81" t="str">
            <v>81.75.32</v>
          </cell>
          <cell r="B81" t="str">
            <v>BY KERUGIAN PERSED.RUSAK</v>
          </cell>
          <cell r="C81">
            <v>15920121</v>
          </cell>
        </row>
        <row r="82">
          <cell r="A82" t="str">
            <v>81.01.03</v>
          </cell>
          <cell r="B82" t="str">
            <v>Carbamate</v>
          </cell>
          <cell r="C82">
            <v>25884485873</v>
          </cell>
        </row>
        <row r="83">
          <cell r="A83" t="str">
            <v>81.01.04</v>
          </cell>
          <cell r="B83" t="str">
            <v>Steam</v>
          </cell>
          <cell r="C83">
            <v>326802654</v>
          </cell>
        </row>
        <row r="84">
          <cell r="A84" t="str">
            <v>81.01.01</v>
          </cell>
          <cell r="B84" t="str">
            <v>Gas Bumi</v>
          </cell>
          <cell r="C84">
            <v>5169470</v>
          </cell>
        </row>
        <row r="85">
          <cell r="A85" t="str">
            <v>81.01.02</v>
          </cell>
          <cell r="B85" t="str">
            <v>Amoniak</v>
          </cell>
          <cell r="C85">
            <v>34739391</v>
          </cell>
        </row>
        <row r="86">
          <cell r="A86" t="str">
            <v>81.01.03</v>
          </cell>
          <cell r="B86" t="str">
            <v>Carbamate</v>
          </cell>
          <cell r="C86">
            <v>7881948711</v>
          </cell>
        </row>
        <row r="87">
          <cell r="A87" t="str">
            <v>81.01.04</v>
          </cell>
          <cell r="B87" t="str">
            <v>Steam</v>
          </cell>
        </row>
        <row r="88">
          <cell r="A88" t="str">
            <v>81.01.05</v>
          </cell>
          <cell r="B88" t="str">
            <v>Listrik Perantara POPKA</v>
          </cell>
        </row>
        <row r="89">
          <cell r="A89" t="str">
            <v>81.01.06</v>
          </cell>
          <cell r="B89" t="str">
            <v>Demin</v>
          </cell>
        </row>
        <row r="90">
          <cell r="A90" t="str">
            <v>81.01.08</v>
          </cell>
          <cell r="B90" t="str">
            <v>Desal</v>
          </cell>
        </row>
        <row r="91">
          <cell r="A91" t="str">
            <v>81.01.11</v>
          </cell>
          <cell r="B91" t="str">
            <v xml:space="preserve">Bahan Kimia </v>
          </cell>
        </row>
        <row r="92">
          <cell r="A92" t="str">
            <v>81.01.12</v>
          </cell>
          <cell r="B92" t="str">
            <v>Katalis (Make Up)</v>
          </cell>
        </row>
        <row r="93">
          <cell r="A93" t="str">
            <v>81.01.13</v>
          </cell>
          <cell r="B93" t="str">
            <v>Bahan Bakar Pabrik</v>
          </cell>
        </row>
        <row r="94">
          <cell r="A94" t="str">
            <v>81.01.14</v>
          </cell>
          <cell r="B94" t="str">
            <v>Minyak Pelumas Pabrik</v>
          </cell>
        </row>
        <row r="95">
          <cell r="A95" t="str">
            <v>81.11.01</v>
          </cell>
          <cell r="B95" t="str">
            <v>Gaji Direksi &amp; Dekom</v>
          </cell>
        </row>
        <row r="96">
          <cell r="A96" t="str">
            <v>81.11.02</v>
          </cell>
          <cell r="B96" t="str">
            <v>Gaji Pokok</v>
          </cell>
        </row>
        <row r="97">
          <cell r="A97" t="str">
            <v>81.11.03</v>
          </cell>
          <cell r="B97" t="str">
            <v>Tunjangan Keluarga</v>
          </cell>
        </row>
        <row r="98">
          <cell r="A98" t="str">
            <v>81.11.04</v>
          </cell>
          <cell r="B98" t="str">
            <v>Tunjangan Shift</v>
          </cell>
        </row>
        <row r="99">
          <cell r="A99" t="str">
            <v>81.11.05</v>
          </cell>
          <cell r="B99" t="str">
            <v>Tunjangan Kemahalan Umum</v>
          </cell>
        </row>
        <row r="100">
          <cell r="A100" t="str">
            <v>81.11.06</v>
          </cell>
          <cell r="B100" t="str">
            <v>Tunjangan Perumahan</v>
          </cell>
        </row>
        <row r="101">
          <cell r="A101" t="str">
            <v>81.11.07</v>
          </cell>
          <cell r="B101" t="str">
            <v>Tunjangan Jabatan</v>
          </cell>
        </row>
        <row r="102">
          <cell r="A102" t="str">
            <v>81.11.08</v>
          </cell>
          <cell r="B102" t="str">
            <v>Tunjangan Strata</v>
          </cell>
        </row>
        <row r="103">
          <cell r="A103" t="str">
            <v>81.11.09</v>
          </cell>
          <cell r="B103" t="str">
            <v>Tunjangan Call Out</v>
          </cell>
        </row>
        <row r="104">
          <cell r="A104" t="str">
            <v>81.11.10</v>
          </cell>
          <cell r="B104" t="str">
            <v>Tunjangan Lembur</v>
          </cell>
        </row>
        <row r="105">
          <cell r="A105" t="str">
            <v>81.11.11</v>
          </cell>
          <cell r="B105" t="str">
            <v>Gaji Honorer/Us Trainee</v>
          </cell>
        </row>
        <row r="106">
          <cell r="A106" t="str">
            <v>81.11.12</v>
          </cell>
          <cell r="B106" t="str">
            <v>Koreksi Gaji</v>
          </cell>
        </row>
        <row r="107">
          <cell r="A107" t="str">
            <v>81.12.01</v>
          </cell>
          <cell r="B107" t="str">
            <v>Bantuan Perjalanan Cuti</v>
          </cell>
        </row>
        <row r="108">
          <cell r="A108" t="str">
            <v>81.12.02</v>
          </cell>
          <cell r="B108" t="str">
            <v>Rekreasi &amp; Olah Raga</v>
          </cell>
        </row>
        <row r="109">
          <cell r="A109" t="str">
            <v>81.12.03</v>
          </cell>
          <cell r="B109" t="str">
            <v>Pengobatan &amp;Kesehatan</v>
          </cell>
        </row>
        <row r="110">
          <cell r="A110" t="str">
            <v>81.12.04</v>
          </cell>
          <cell r="B110" t="str">
            <v>Tunjangan Pensiun</v>
          </cell>
        </row>
        <row r="111">
          <cell r="A111" t="str">
            <v>81.12.05</v>
          </cell>
          <cell r="B111" t="str">
            <v>Tunjangan Tabungan Hari Tua</v>
          </cell>
        </row>
        <row r="112">
          <cell r="A112" t="str">
            <v>81.12.06</v>
          </cell>
          <cell r="B112" t="str">
            <v>Pesangon</v>
          </cell>
        </row>
        <row r="113">
          <cell r="A113" t="str">
            <v>81.12.07</v>
          </cell>
          <cell r="B113" t="str">
            <v>Uang Duka</v>
          </cell>
        </row>
        <row r="114">
          <cell r="A114" t="str">
            <v>81.12.08</v>
          </cell>
          <cell r="B114" t="str">
            <v>Asuransi Karyawan</v>
          </cell>
        </row>
        <row r="115">
          <cell r="A115" t="str">
            <v>81.12.09</v>
          </cell>
          <cell r="B115" t="str">
            <v>Tunjangan Makan &amp; Minum</v>
          </cell>
        </row>
        <row r="116">
          <cell r="A116" t="str">
            <v>81.12.10</v>
          </cell>
          <cell r="B116" t="str">
            <v>Penghargaan</v>
          </cell>
        </row>
        <row r="117">
          <cell r="A117" t="str">
            <v>81.12.11</v>
          </cell>
          <cell r="B117" t="str">
            <v>Tunjangan Transport</v>
          </cell>
        </row>
        <row r="118">
          <cell r="A118" t="str">
            <v>81.12.12</v>
          </cell>
          <cell r="B118" t="str">
            <v>Tunjangan Kesehatan Hari Tua</v>
          </cell>
        </row>
        <row r="119">
          <cell r="A119" t="str">
            <v>81.12.13</v>
          </cell>
          <cell r="B119" t="str">
            <v>Tunj.Perangsang Produksi</v>
          </cell>
        </row>
        <row r="120">
          <cell r="A120" t="str">
            <v>81.12.14</v>
          </cell>
          <cell r="B120" t="str">
            <v>Tunjangan Turn Arround</v>
          </cell>
        </row>
        <row r="121">
          <cell r="A121" t="str">
            <v>81.12.15</v>
          </cell>
          <cell r="B121" t="str">
            <v>Tunjangan Laporan Tahunan</v>
          </cell>
        </row>
        <row r="122">
          <cell r="A122" t="str">
            <v>81.12.16</v>
          </cell>
          <cell r="B122" t="str">
            <v>Insentif Kinerja</v>
          </cell>
        </row>
        <row r="123">
          <cell r="A123" t="str">
            <v>81.12.17</v>
          </cell>
          <cell r="B123" t="str">
            <v>Tunjangan PPH pasal 21</v>
          </cell>
        </row>
        <row r="124">
          <cell r="A124" t="str">
            <v>81.12.18</v>
          </cell>
          <cell r="B124" t="str">
            <v>Jasa Operasi</v>
          </cell>
        </row>
        <row r="125">
          <cell r="A125" t="str">
            <v>81.21.01</v>
          </cell>
          <cell r="B125" t="str">
            <v>Suku Cadang Pabrik</v>
          </cell>
        </row>
        <row r="126">
          <cell r="A126" t="str">
            <v>81.21.02</v>
          </cell>
          <cell r="B126" t="str">
            <v>Suku Cadang Bhn Pembantu</v>
          </cell>
        </row>
        <row r="127">
          <cell r="A127" t="str">
            <v>81.21.03</v>
          </cell>
          <cell r="B127" t="str">
            <v>Jasa Perbaikan Pabrik</v>
          </cell>
        </row>
        <row r="128">
          <cell r="A128" t="str">
            <v>81.21.04</v>
          </cell>
          <cell r="B128" t="str">
            <v>Biaya Perbaikan Tahunan</v>
          </cell>
        </row>
        <row r="129">
          <cell r="A129" t="str">
            <v>81.22.01</v>
          </cell>
          <cell r="B129" t="str">
            <v>Pemel.Rumah Dinas</v>
          </cell>
        </row>
        <row r="130">
          <cell r="A130" t="str">
            <v>81.22.02</v>
          </cell>
          <cell r="B130" t="str">
            <v>Pemel.Bangunan Umum</v>
          </cell>
        </row>
        <row r="131">
          <cell r="A131" t="str">
            <v>81.22.03</v>
          </cell>
          <cell r="B131" t="str">
            <v>Pemel.Kantor &amp; Gudang</v>
          </cell>
        </row>
        <row r="132">
          <cell r="A132" t="str">
            <v>81.22.04</v>
          </cell>
          <cell r="B132" t="str">
            <v>Pemel.Alat Kantor</v>
          </cell>
        </row>
        <row r="133">
          <cell r="A133" t="str">
            <v>81.22.05</v>
          </cell>
          <cell r="B133" t="str">
            <v>Pemel.Alur &amp; Rambu Laut</v>
          </cell>
        </row>
        <row r="134">
          <cell r="A134" t="str">
            <v>81.22.06</v>
          </cell>
          <cell r="B134" t="str">
            <v>Pemel.Lingk.Taman &amp; Pengh.</v>
          </cell>
        </row>
        <row r="135">
          <cell r="A135" t="str">
            <v>81.22.07</v>
          </cell>
          <cell r="B135" t="str">
            <v>Pemel.Peralatan Rumah</v>
          </cell>
        </row>
        <row r="136">
          <cell r="A136" t="str">
            <v>81.22.08</v>
          </cell>
          <cell r="B136" t="str">
            <v>Pemel.Komputer</v>
          </cell>
        </row>
        <row r="137">
          <cell r="A137" t="str">
            <v>81.22.09</v>
          </cell>
          <cell r="B137" t="str">
            <v>Pemel.Jalan &amp; Rambu</v>
          </cell>
        </row>
        <row r="138">
          <cell r="A138" t="str">
            <v>81.22.10</v>
          </cell>
          <cell r="B138" t="str">
            <v>Pemel.Alat Komunikasi</v>
          </cell>
        </row>
        <row r="139">
          <cell r="A139" t="str">
            <v>81.22.11</v>
          </cell>
          <cell r="B139" t="str">
            <v>Pemel.Alat/Peralatan Kerja</v>
          </cell>
        </row>
        <row r="140">
          <cell r="A140" t="str">
            <v>81.22.19</v>
          </cell>
          <cell r="B140" t="str">
            <v>Pemel.Sarana Lainnya</v>
          </cell>
        </row>
        <row r="141">
          <cell r="A141" t="str">
            <v>81.23.01</v>
          </cell>
          <cell r="B141" t="str">
            <v>Pemel.Kend. &amp; Alat Angkut</v>
          </cell>
        </row>
        <row r="142">
          <cell r="A142" t="str">
            <v>81.23.02</v>
          </cell>
          <cell r="B142" t="str">
            <v>Pemel.Sewa Alat Berat</v>
          </cell>
        </row>
        <row r="143">
          <cell r="A143" t="str">
            <v>81.31.01</v>
          </cell>
          <cell r="B143" t="str">
            <v>Asuransi Pabrik</v>
          </cell>
        </row>
        <row r="144">
          <cell r="A144" t="str">
            <v>81.31.02</v>
          </cell>
          <cell r="B144" t="str">
            <v>Asuransi Kend.&amp; Alat Berat</v>
          </cell>
        </row>
        <row r="145">
          <cell r="A145" t="str">
            <v>81.31.03</v>
          </cell>
          <cell r="B145" t="str">
            <v>Asuransi Bangunan</v>
          </cell>
        </row>
        <row r="146">
          <cell r="A146" t="str">
            <v>81.31.04</v>
          </cell>
          <cell r="B146" t="str">
            <v>Asuransi Pers.Barang Jadi</v>
          </cell>
        </row>
        <row r="147">
          <cell r="A147" t="str">
            <v>81.31.05</v>
          </cell>
          <cell r="B147" t="str">
            <v>Asuransi Suku Cadang</v>
          </cell>
        </row>
        <row r="148">
          <cell r="A148" t="str">
            <v>81.31.06</v>
          </cell>
          <cell r="B148" t="str">
            <v>Asuransi Pengangkutan</v>
          </cell>
        </row>
        <row r="149">
          <cell r="A149" t="str">
            <v>81.31.07</v>
          </cell>
          <cell r="B149" t="str">
            <v>Asuransi Kecelakaan Kerja</v>
          </cell>
        </row>
        <row r="150">
          <cell r="A150" t="str">
            <v>81.32.01</v>
          </cell>
          <cell r="B150" t="str">
            <v>Pajak Penghasilan Karyawan</v>
          </cell>
        </row>
        <row r="151">
          <cell r="A151" t="str">
            <v>81.32.02</v>
          </cell>
          <cell r="B151" t="str">
            <v>Pajak Penghasilan Orang Asing</v>
          </cell>
        </row>
        <row r="152">
          <cell r="A152" t="str">
            <v>81.32.03</v>
          </cell>
          <cell r="B152" t="str">
            <v>Pajak Pembangunan</v>
          </cell>
        </row>
        <row r="153">
          <cell r="A153" t="str">
            <v>81.32.04</v>
          </cell>
          <cell r="B153" t="str">
            <v>Pajak Bumi &amp; Bangunan</v>
          </cell>
        </row>
        <row r="154">
          <cell r="A154" t="str">
            <v>81.32.05</v>
          </cell>
          <cell r="B154" t="str">
            <v>Ijin Mendirikan Bangunan</v>
          </cell>
        </row>
        <row r="155">
          <cell r="A155" t="str">
            <v>81.32.06</v>
          </cell>
          <cell r="B155" t="str">
            <v>Retribusi Air</v>
          </cell>
        </row>
        <row r="156">
          <cell r="A156" t="str">
            <v>81.32.07</v>
          </cell>
          <cell r="B156" t="str">
            <v>Retribusi Jalan</v>
          </cell>
        </row>
        <row r="157">
          <cell r="A157" t="str">
            <v>81.32.08</v>
          </cell>
          <cell r="B157" t="str">
            <v>Retribusi Penerangan Jalan</v>
          </cell>
        </row>
        <row r="158">
          <cell r="A158" t="str">
            <v>81.32.09</v>
          </cell>
          <cell r="B158" t="str">
            <v>Retribusi Kendaraan</v>
          </cell>
        </row>
        <row r="159">
          <cell r="A159" t="str">
            <v>81.32.10</v>
          </cell>
          <cell r="B159" t="str">
            <v>Pajak Alat Berat</v>
          </cell>
        </row>
        <row r="160">
          <cell r="A160" t="str">
            <v>81.32.11</v>
          </cell>
          <cell r="B160" t="str">
            <v>Bea Masuk</v>
          </cell>
        </row>
        <row r="161">
          <cell r="A161" t="str">
            <v>81.32.12</v>
          </cell>
          <cell r="B161" t="str">
            <v>Biaya PPN Masukan</v>
          </cell>
        </row>
        <row r="162">
          <cell r="A162" t="str">
            <v>81.32.13</v>
          </cell>
          <cell r="B162" t="str">
            <v>Biaya PPH Pasal 4(2)</v>
          </cell>
        </row>
        <row r="163">
          <cell r="A163" t="str">
            <v>81.32.19</v>
          </cell>
          <cell r="B163" t="str">
            <v>Pajak &amp; Retribusi Lainnya</v>
          </cell>
        </row>
        <row r="164">
          <cell r="A164" t="str">
            <v>81.41.01</v>
          </cell>
          <cell r="B164" t="str">
            <v>Jasa Litbang</v>
          </cell>
        </row>
        <row r="165">
          <cell r="A165" t="str">
            <v>81.41.02</v>
          </cell>
          <cell r="B165" t="str">
            <v>Jasa Akuntansi</v>
          </cell>
        </row>
        <row r="166">
          <cell r="A166" t="str">
            <v>81.41.03</v>
          </cell>
          <cell r="B166" t="str">
            <v>Jasa Komputerisasi</v>
          </cell>
        </row>
        <row r="167">
          <cell r="A167" t="str">
            <v>81.41.04</v>
          </cell>
          <cell r="B167" t="str">
            <v>Jasa Teknik</v>
          </cell>
        </row>
        <row r="168">
          <cell r="A168" t="str">
            <v>81.41.05</v>
          </cell>
          <cell r="B168" t="str">
            <v>Jasa Amdal</v>
          </cell>
        </row>
        <row r="169">
          <cell r="A169" t="str">
            <v>81.41.06</v>
          </cell>
          <cell r="B169" t="str">
            <v>Jasa Konsultasi &amp; Komputer</v>
          </cell>
        </row>
        <row r="170">
          <cell r="A170" t="str">
            <v>81.41.07</v>
          </cell>
          <cell r="B170" t="str">
            <v>Biaya Litbang</v>
          </cell>
        </row>
        <row r="171">
          <cell r="A171" t="str">
            <v>81.41.08</v>
          </cell>
          <cell r="B171" t="str">
            <v>Jasa Borongan Tenaga Kerja</v>
          </cell>
        </row>
        <row r="172">
          <cell r="A172" t="str">
            <v>81.51.01</v>
          </cell>
          <cell r="B172" t="str">
            <v>Alat Tulis Kantor</v>
          </cell>
        </row>
        <row r="173">
          <cell r="A173" t="str">
            <v>81.51.02</v>
          </cell>
          <cell r="B173" t="str">
            <v>Cetakan</v>
          </cell>
        </row>
        <row r="174">
          <cell r="A174" t="str">
            <v>81.51.03</v>
          </cell>
          <cell r="B174" t="str">
            <v>Komputer Supplies</v>
          </cell>
        </row>
        <row r="175">
          <cell r="A175" t="str">
            <v>81.51.04</v>
          </cell>
          <cell r="B175" t="str">
            <v>Foto Copy/Blue Print</v>
          </cell>
        </row>
        <row r="176">
          <cell r="A176" t="str">
            <v>81.51.05</v>
          </cell>
          <cell r="B176" t="str">
            <v>Biaya Pos &amp; Materai</v>
          </cell>
        </row>
        <row r="177">
          <cell r="A177" t="str">
            <v>81.51.06</v>
          </cell>
          <cell r="B177" t="str">
            <v>Koran &amp; Majalah Ilmiah</v>
          </cell>
        </row>
        <row r="178">
          <cell r="A178" t="str">
            <v>81.51.07</v>
          </cell>
          <cell r="B178" t="str">
            <v>Dokumentasi/Kehumasan</v>
          </cell>
        </row>
        <row r="179">
          <cell r="A179" t="str">
            <v>81.51.08</v>
          </cell>
          <cell r="B179" t="str">
            <v>Buku Perpustakaan</v>
          </cell>
        </row>
        <row r="180">
          <cell r="A180" t="str">
            <v>81.51.09</v>
          </cell>
          <cell r="B180" t="str">
            <v>Iuran Keanggotaan</v>
          </cell>
        </row>
        <row r="181">
          <cell r="A181" t="str">
            <v>81.51.10</v>
          </cell>
          <cell r="B181" t="str">
            <v>Biaya Peralatan Kantor</v>
          </cell>
        </row>
        <row r="182">
          <cell r="A182" t="str">
            <v>81.51.11</v>
          </cell>
          <cell r="B182" t="str">
            <v>Kerugian Piutang</v>
          </cell>
        </row>
        <row r="183">
          <cell r="A183" t="str">
            <v>81.52.01</v>
          </cell>
          <cell r="B183" t="str">
            <v>Provisi &amp; Administrasi</v>
          </cell>
        </row>
        <row r="184">
          <cell r="A184" t="str">
            <v>81.52.02</v>
          </cell>
          <cell r="B184" t="str">
            <v>Bunga/LC</v>
          </cell>
        </row>
        <row r="185">
          <cell r="A185" t="str">
            <v>81.52.03</v>
          </cell>
          <cell r="B185" t="str">
            <v>Biaya Bank Pencairan LC</v>
          </cell>
        </row>
        <row r="186">
          <cell r="A186" t="str">
            <v>81.52.04</v>
          </cell>
          <cell r="B186" t="str">
            <v>Biaya Disconto</v>
          </cell>
        </row>
        <row r="187">
          <cell r="A187" t="str">
            <v>81.52.09</v>
          </cell>
          <cell r="B187" t="str">
            <v>Biaya Komitmen Bank</v>
          </cell>
        </row>
        <row r="188">
          <cell r="A188" t="str">
            <v>81.53.01</v>
          </cell>
          <cell r="B188" t="str">
            <v>Telepone/Telex/Radio SSB</v>
          </cell>
        </row>
        <row r="189">
          <cell r="A189" t="str">
            <v>81.53.11</v>
          </cell>
          <cell r="B189" t="str">
            <v>Sewa Kantor/Gudang</v>
          </cell>
        </row>
        <row r="190">
          <cell r="A190" t="str">
            <v>81.53.12</v>
          </cell>
          <cell r="B190" t="str">
            <v>Sewa Rumah</v>
          </cell>
        </row>
        <row r="191">
          <cell r="A191" t="str">
            <v>81.53.13</v>
          </cell>
          <cell r="B191" t="str">
            <v>Sewa Pesawat Terbang</v>
          </cell>
        </row>
        <row r="192">
          <cell r="A192" t="str">
            <v>81.53.14</v>
          </cell>
          <cell r="B192" t="str">
            <v>Sewa Kapal/Tug Boat</v>
          </cell>
        </row>
        <row r="193">
          <cell r="A193" t="str">
            <v>81.53.15</v>
          </cell>
          <cell r="B193" t="str">
            <v>Sewa Kendaraan</v>
          </cell>
        </row>
        <row r="194">
          <cell r="A194" t="str">
            <v>81.53.16</v>
          </cell>
          <cell r="B194" t="str">
            <v>Sewa Komputer</v>
          </cell>
        </row>
        <row r="195">
          <cell r="A195" t="str">
            <v>81.53.17</v>
          </cell>
          <cell r="B195" t="str">
            <v>Sewa Peralatan Kantor</v>
          </cell>
        </row>
        <row r="196">
          <cell r="A196" t="str">
            <v>81.53.18</v>
          </cell>
          <cell r="B196" t="str">
            <v>Sewa Peralatan Lainnya</v>
          </cell>
        </row>
        <row r="197">
          <cell r="A197" t="str">
            <v>81.53.19</v>
          </cell>
          <cell r="B197" t="str">
            <v>Sewa Lahan (Tanah)</v>
          </cell>
        </row>
        <row r="198">
          <cell r="A198" t="str">
            <v>81.53.21</v>
          </cell>
          <cell r="B198" t="str">
            <v>Biaya Akomodasi</v>
          </cell>
        </row>
        <row r="199">
          <cell r="A199" t="str">
            <v>81.53.22</v>
          </cell>
          <cell r="B199" t="str">
            <v>Biaya Rapat Pertemuan</v>
          </cell>
        </row>
        <row r="200">
          <cell r="A200" t="str">
            <v>81.53.23</v>
          </cell>
          <cell r="B200" t="str">
            <v>Barang Keperluan RT</v>
          </cell>
        </row>
        <row r="201">
          <cell r="A201" t="str">
            <v>81.53.24</v>
          </cell>
          <cell r="B201" t="str">
            <v>Biaya Perayaan Hari Besar</v>
          </cell>
        </row>
        <row r="202">
          <cell r="A202" t="str">
            <v>81.53.25</v>
          </cell>
          <cell r="B202" t="str">
            <v>Biaya Peralatan &lt; 1 Juta</v>
          </cell>
        </row>
        <row r="203">
          <cell r="A203" t="str">
            <v>81.53.26</v>
          </cell>
          <cell r="B203" t="str">
            <v>Biaya Tamu</v>
          </cell>
        </row>
        <row r="204">
          <cell r="A204" t="str">
            <v>81.53.27</v>
          </cell>
          <cell r="B204" t="str">
            <v>Biaya Makan Minum</v>
          </cell>
        </row>
        <row r="205">
          <cell r="A205" t="str">
            <v>81.53.31</v>
          </cell>
          <cell r="B205" t="str">
            <v>Pembinanaan Wilayah</v>
          </cell>
        </row>
        <row r="206">
          <cell r="A206" t="str">
            <v>81.53.32</v>
          </cell>
          <cell r="B206" t="str">
            <v>Pembinaan Dinas</v>
          </cell>
        </row>
        <row r="207">
          <cell r="A207" t="str">
            <v>81.53.33</v>
          </cell>
          <cell r="B207" t="str">
            <v>Pegel &amp; Koperasi</v>
          </cell>
        </row>
        <row r="208">
          <cell r="A208" t="str">
            <v>81.53.34</v>
          </cell>
          <cell r="B208" t="str">
            <v>Honorarium</v>
          </cell>
        </row>
        <row r="209">
          <cell r="A209" t="str">
            <v>81.53.35</v>
          </cell>
          <cell r="B209" t="str">
            <v>Biaya Relasi Usaha</v>
          </cell>
        </row>
        <row r="210">
          <cell r="A210" t="str">
            <v>81.53.41</v>
          </cell>
          <cell r="B210" t="str">
            <v>Langganan Air Non Pabrik</v>
          </cell>
        </row>
        <row r="211">
          <cell r="A211" t="str">
            <v>81.53.42</v>
          </cell>
          <cell r="B211" t="str">
            <v>Langganan Listrik Non Pab.</v>
          </cell>
        </row>
        <row r="212">
          <cell r="A212" t="str">
            <v>81.53.51</v>
          </cell>
          <cell r="B212" t="str">
            <v>Pengurusan Perijinan</v>
          </cell>
        </row>
        <row r="213">
          <cell r="A213" t="str">
            <v>81.53.52</v>
          </cell>
          <cell r="B213" t="str">
            <v>Perjalanan Dinas D/N</v>
          </cell>
        </row>
        <row r="214">
          <cell r="A214" t="str">
            <v>81.53.53</v>
          </cell>
          <cell r="B214" t="str">
            <v>Perjalanan Dinas L/N</v>
          </cell>
        </row>
        <row r="215">
          <cell r="A215" t="str">
            <v>81.53.61</v>
          </cell>
          <cell r="B215" t="str">
            <v>Penerimaan Pegawai</v>
          </cell>
        </row>
        <row r="216">
          <cell r="A216" t="str">
            <v>81.53.62</v>
          </cell>
          <cell r="B216" t="str">
            <v>Pendidikan &amp; Latihan</v>
          </cell>
        </row>
        <row r="217">
          <cell r="A217" t="str">
            <v>81.53.63</v>
          </cell>
          <cell r="B217" t="str">
            <v>Perlengkapan Kerja</v>
          </cell>
        </row>
        <row r="218">
          <cell r="A218" t="str">
            <v>81.53.64</v>
          </cell>
          <cell r="B218" t="str">
            <v>Mutasi Karyawan</v>
          </cell>
        </row>
        <row r="219">
          <cell r="A219" t="str">
            <v>81.53.65</v>
          </cell>
          <cell r="B219" t="str">
            <v>Uang Santunan</v>
          </cell>
        </row>
        <row r="220">
          <cell r="A220" t="str">
            <v>81.53.67</v>
          </cell>
          <cell r="B220" t="str">
            <v>Kerja Praktek</v>
          </cell>
        </row>
        <row r="221">
          <cell r="A221" t="str">
            <v>81.53.68</v>
          </cell>
          <cell r="B221" t="str">
            <v>Biaya Keseh. &amp; Kesel.Kerja</v>
          </cell>
        </row>
        <row r="222">
          <cell r="A222" t="str">
            <v>81.53.71</v>
          </cell>
          <cell r="B222" t="str">
            <v>Bahan Bakar Kendaraan</v>
          </cell>
        </row>
        <row r="223">
          <cell r="A223" t="str">
            <v>81.53.72</v>
          </cell>
          <cell r="B223" t="str">
            <v>Bahan Bakar Alat Berat</v>
          </cell>
        </row>
        <row r="224">
          <cell r="A224" t="str">
            <v>81.53.73</v>
          </cell>
          <cell r="B224" t="str">
            <v>Ongkos Angkut</v>
          </cell>
        </row>
        <row r="225">
          <cell r="A225" t="str">
            <v>81.53.74</v>
          </cell>
          <cell r="B225" t="str">
            <v>Bongkar Muat Cargo</v>
          </cell>
        </row>
        <row r="226">
          <cell r="A226" t="str">
            <v>81.53.81</v>
          </cell>
          <cell r="B226" t="str">
            <v>Penyuluhan,Pameran,Promosi</v>
          </cell>
        </row>
        <row r="227">
          <cell r="A227" t="str">
            <v>81.61.01</v>
          </cell>
          <cell r="B227" t="str">
            <v>Biaya Survey Urea C DN</v>
          </cell>
        </row>
        <row r="228">
          <cell r="A228" t="str">
            <v>81.61.02</v>
          </cell>
          <cell r="B228" t="str">
            <v>Biaya Triming UREA C DN</v>
          </cell>
        </row>
        <row r="229">
          <cell r="A229" t="str">
            <v>81.61.03</v>
          </cell>
          <cell r="B229" t="str">
            <v>Biaya Pemuatan Urea C.DN</v>
          </cell>
        </row>
        <row r="230">
          <cell r="A230" t="str">
            <v>81.61.04</v>
          </cell>
          <cell r="B230" t="str">
            <v>Mooring/Unmooring Urea C DN</v>
          </cell>
        </row>
        <row r="231">
          <cell r="A231" t="str">
            <v>81.61.06</v>
          </cell>
          <cell r="B231" t="str">
            <v>By Survey Urea Crh Granul DN</v>
          </cell>
        </row>
        <row r="232">
          <cell r="A232" t="str">
            <v>81.61.07</v>
          </cell>
          <cell r="B232" t="str">
            <v>By Triming Urea Crh Granul DN</v>
          </cell>
        </row>
        <row r="233">
          <cell r="A233" t="str">
            <v>81.61.08</v>
          </cell>
          <cell r="B233" t="str">
            <v>By Pemuatan Urea Crh Granul DN</v>
          </cell>
        </row>
        <row r="234">
          <cell r="A234" t="str">
            <v>81.61.09</v>
          </cell>
          <cell r="B234" t="str">
            <v>Mooring/Unmooring Urea C G DN</v>
          </cell>
        </row>
        <row r="235">
          <cell r="A235" t="str">
            <v>81.61.11</v>
          </cell>
          <cell r="B235" t="str">
            <v>Biaya Survey Urea C LN</v>
          </cell>
        </row>
        <row r="236">
          <cell r="A236" t="str">
            <v>81.61.12</v>
          </cell>
          <cell r="B236" t="str">
            <v>Biaya Triming UREA C LN</v>
          </cell>
        </row>
        <row r="237">
          <cell r="A237" t="str">
            <v>81.61.13</v>
          </cell>
          <cell r="B237" t="str">
            <v>Biaya Pemuatan Urea C.LN</v>
          </cell>
        </row>
        <row r="238">
          <cell r="A238" t="str">
            <v>81.61.14</v>
          </cell>
          <cell r="B238" t="str">
            <v>Mooring/Unmooring Urea C LN</v>
          </cell>
        </row>
        <row r="239">
          <cell r="A239" t="str">
            <v>81.61.15</v>
          </cell>
          <cell r="B239" t="str">
            <v>B.Peng.Dok.Eksport Urea C</v>
          </cell>
        </row>
        <row r="240">
          <cell r="A240" t="str">
            <v>81.62.01</v>
          </cell>
          <cell r="B240" t="str">
            <v>Biaya Survey Urea K DN</v>
          </cell>
        </row>
        <row r="241">
          <cell r="A241" t="str">
            <v>81.62.02</v>
          </cell>
          <cell r="B241" t="str">
            <v>Biaya Pemuatan Urea Ktg DN</v>
          </cell>
        </row>
        <row r="242">
          <cell r="A242" t="str">
            <v>81.62.03</v>
          </cell>
          <cell r="B242" t="str">
            <v>Mooring/Unmooring Urea K DN</v>
          </cell>
        </row>
        <row r="243">
          <cell r="A243" t="str">
            <v>81.62.06</v>
          </cell>
          <cell r="B243" t="str">
            <v>Biaya Survey Urea Ktg Granul DN</v>
          </cell>
        </row>
        <row r="244">
          <cell r="A244" t="str">
            <v>81.62.07</v>
          </cell>
          <cell r="B244" t="str">
            <v>Biaya Pemuatan Urea Granul DN</v>
          </cell>
        </row>
        <row r="245">
          <cell r="A245" t="str">
            <v>81.62.08</v>
          </cell>
          <cell r="B245" t="str">
            <v>Mooring Unmooring Urea K G DN</v>
          </cell>
        </row>
        <row r="246">
          <cell r="A246" t="str">
            <v>81.62.11</v>
          </cell>
          <cell r="B246" t="str">
            <v>Biaya Survey Urea K LN</v>
          </cell>
        </row>
        <row r="247">
          <cell r="A247" t="str">
            <v>81.62.12</v>
          </cell>
          <cell r="B247" t="str">
            <v>Biaya Pemuatan Urea K LN</v>
          </cell>
        </row>
        <row r="248">
          <cell r="A248" t="str">
            <v>81.62.13</v>
          </cell>
          <cell r="B248" t="str">
            <v>Mooring/Unmooring Urea K LN</v>
          </cell>
        </row>
        <row r="249">
          <cell r="A249" t="str">
            <v>81.62.14</v>
          </cell>
          <cell r="B249" t="str">
            <v>B.Peng.Dok.Eksport Urea Ktg</v>
          </cell>
        </row>
        <row r="250">
          <cell r="A250" t="str">
            <v>81.62.16</v>
          </cell>
          <cell r="B250" t="str">
            <v>B. Survey Urea Ktg Granul L/N</v>
          </cell>
        </row>
        <row r="251">
          <cell r="A251" t="str">
            <v>81.62.17</v>
          </cell>
          <cell r="B251" t="str">
            <v>B. Pemuatan Urea Ktg Granul L/N</v>
          </cell>
        </row>
        <row r="252">
          <cell r="A252" t="str">
            <v>81.62.18</v>
          </cell>
          <cell r="B252" t="str">
            <v>Mooring Unmooring Urea K G L/N</v>
          </cell>
        </row>
        <row r="253">
          <cell r="A253" t="str">
            <v>81.62.19</v>
          </cell>
          <cell r="B253" t="str">
            <v>B.Peng.Dok.Eks Urea K G L/N</v>
          </cell>
        </row>
        <row r="254">
          <cell r="A254" t="str">
            <v>81.62.21</v>
          </cell>
          <cell r="B254" t="str">
            <v>Pallet</v>
          </cell>
        </row>
        <row r="255">
          <cell r="A255" t="str">
            <v>81.71.01</v>
          </cell>
          <cell r="B255" t="str">
            <v>Peny. Bang Kantor Pabrik</v>
          </cell>
        </row>
        <row r="256">
          <cell r="A256" t="str">
            <v>81.71.11</v>
          </cell>
          <cell r="B256" t="str">
            <v>Peny. Gudang Pabrik</v>
          </cell>
        </row>
        <row r="257">
          <cell r="A257" t="str">
            <v>81.71.21</v>
          </cell>
          <cell r="B257" t="str">
            <v>Peny.Sarana Pabrik</v>
          </cell>
        </row>
        <row r="258">
          <cell r="A258" t="str">
            <v>81.72.01</v>
          </cell>
          <cell r="B258" t="str">
            <v>Peny.Bang.Kantor Umum</v>
          </cell>
        </row>
        <row r="259">
          <cell r="A259" t="str">
            <v>81.72.11</v>
          </cell>
          <cell r="B259" t="str">
            <v>Peny.Perumahan</v>
          </cell>
        </row>
        <row r="260">
          <cell r="A260" t="str">
            <v>81.72.21</v>
          </cell>
          <cell r="B260" t="str">
            <v>Peny.Gudang Umum</v>
          </cell>
        </row>
        <row r="261">
          <cell r="A261" t="str">
            <v>81.72.31</v>
          </cell>
          <cell r="B261" t="str">
            <v>Peny.Sarana Umum</v>
          </cell>
        </row>
        <row r="262">
          <cell r="A262" t="str">
            <v>81.73.01</v>
          </cell>
          <cell r="B262" t="str">
            <v>Peny.Pabrik Amoniak</v>
          </cell>
        </row>
        <row r="263">
          <cell r="A263" t="str">
            <v>81.73.02</v>
          </cell>
          <cell r="B263" t="str">
            <v xml:space="preserve">Peny.Pabrik Urea </v>
          </cell>
        </row>
        <row r="264">
          <cell r="A264" t="str">
            <v>81.73.03</v>
          </cell>
          <cell r="B264" t="str">
            <v>Peny.Pabrik Utility</v>
          </cell>
        </row>
        <row r="265">
          <cell r="A265" t="str">
            <v>81.73.04</v>
          </cell>
          <cell r="B265" t="str">
            <v>Peny.Unit Pengantongan</v>
          </cell>
        </row>
        <row r="266">
          <cell r="A266" t="str">
            <v>81.73.11</v>
          </cell>
          <cell r="B266" t="str">
            <v>Peny.Alat-Alat Pabrik</v>
          </cell>
        </row>
        <row r="267">
          <cell r="A267" t="str">
            <v>81.73.21</v>
          </cell>
          <cell r="B267" t="str">
            <v>Peny.Alat Bengkel Kerja</v>
          </cell>
        </row>
        <row r="268">
          <cell r="A268" t="str">
            <v>81.73.31</v>
          </cell>
          <cell r="B268" t="str">
            <v>Biaya Penyusutan Katalis</v>
          </cell>
        </row>
        <row r="269">
          <cell r="A269" t="str">
            <v>81.74.01</v>
          </cell>
          <cell r="B269" t="str">
            <v>Peny.Peralatan</v>
          </cell>
        </row>
        <row r="270">
          <cell r="A270" t="str">
            <v>81.74.11</v>
          </cell>
          <cell r="B270" t="str">
            <v>Peny.Kendaraan</v>
          </cell>
        </row>
        <row r="271">
          <cell r="A271" t="str">
            <v>81.75.01</v>
          </cell>
          <cell r="B271" t="str">
            <v>Peny.Peralatan Kantor</v>
          </cell>
        </row>
        <row r="272">
          <cell r="A272" t="str">
            <v>81.75.11</v>
          </cell>
          <cell r="B272" t="str">
            <v>Peny.Furniture</v>
          </cell>
        </row>
        <row r="273">
          <cell r="A273" t="str">
            <v>81.75.21</v>
          </cell>
          <cell r="B273" t="str">
            <v>Peny.Peralatan Lainnya</v>
          </cell>
        </row>
        <row r="274">
          <cell r="A274" t="str">
            <v>81.75.31</v>
          </cell>
          <cell r="B274" t="str">
            <v>Peny.Persed.SCP Pabrik</v>
          </cell>
        </row>
        <row r="275">
          <cell r="A275" t="str">
            <v>81.75.32</v>
          </cell>
          <cell r="B275" t="str">
            <v>By. Kerugian Persed. Rusak</v>
          </cell>
        </row>
        <row r="276">
          <cell r="A276" t="str">
            <v>81.77.01</v>
          </cell>
          <cell r="B276" t="str">
            <v>Amortisasi Biaya Pendirian</v>
          </cell>
        </row>
        <row r="277">
          <cell r="A277" t="str">
            <v>81.77.11</v>
          </cell>
          <cell r="B277" t="str">
            <v>Amor.Biaya Pra-Operasi</v>
          </cell>
        </row>
        <row r="278">
          <cell r="A278" t="str">
            <v>81.77.21</v>
          </cell>
          <cell r="B278" t="str">
            <v>Amor.Biaya Trial Operasi</v>
          </cell>
        </row>
        <row r="279">
          <cell r="A279" t="str">
            <v>81.77.31</v>
          </cell>
          <cell r="B279" t="str">
            <v>Amor.Biaya Bunga MS Kons</v>
          </cell>
        </row>
        <row r="280">
          <cell r="A280" t="str">
            <v>81.77.41</v>
          </cell>
          <cell r="B280" t="str">
            <v>Amor.B. Perbaikan Tahunan</v>
          </cell>
        </row>
        <row r="281">
          <cell r="A281" t="str">
            <v>81.77.51</v>
          </cell>
          <cell r="B281" t="str">
            <v>Amor.Biaya Katalis</v>
          </cell>
        </row>
        <row r="282">
          <cell r="A282" t="str">
            <v>81.77.61</v>
          </cell>
          <cell r="B282" t="str">
            <v>Amor.B. Hak Guna Bangunan</v>
          </cell>
        </row>
        <row r="283">
          <cell r="A283" t="str">
            <v>81.77.62</v>
          </cell>
          <cell r="B283" t="str">
            <v>Amor.B.Komitmen Bank</v>
          </cell>
        </row>
        <row r="284">
          <cell r="A284" t="str">
            <v>81.77.63</v>
          </cell>
          <cell r="B284" t="str">
            <v>Amor.B.Litbang Yg Ditangh.</v>
          </cell>
        </row>
        <row r="285">
          <cell r="A285" t="str">
            <v>81.81.01</v>
          </cell>
          <cell r="B285" t="str">
            <v>Biaya Bunga Kredit Investasi</v>
          </cell>
        </row>
        <row r="286">
          <cell r="A286" t="str">
            <v>81.81.02</v>
          </cell>
          <cell r="B286" t="str">
            <v>B. Bunga Kredit Mod. Kerja</v>
          </cell>
        </row>
        <row r="287">
          <cell r="A287" t="str">
            <v>81.81.03</v>
          </cell>
          <cell r="B287" t="str">
            <v>B.Bunga Kredit Export</v>
          </cell>
        </row>
        <row r="288">
          <cell r="A288" t="str">
            <v>81.81.04</v>
          </cell>
          <cell r="B288" t="str">
            <v>B.Bunga Kredit Subsidi</v>
          </cell>
        </row>
        <row r="289">
          <cell r="A289" t="str">
            <v>81.81.05</v>
          </cell>
          <cell r="B289" t="str">
            <v>B.Bunga Kredit Exim Bank</v>
          </cell>
        </row>
        <row r="290">
          <cell r="A290" t="str">
            <v>81.81.06</v>
          </cell>
          <cell r="B290" t="str">
            <v>B.Bunga Kredit IBRD</v>
          </cell>
        </row>
        <row r="291">
          <cell r="A291" t="str">
            <v>81.81.09</v>
          </cell>
          <cell r="B291" t="str">
            <v>Biaya Bunga Lainnya</v>
          </cell>
        </row>
        <row r="292">
          <cell r="A292" t="str">
            <v>81.82.01</v>
          </cell>
          <cell r="B292" t="str">
            <v>Biaya Bunga RDI</v>
          </cell>
        </row>
        <row r="293">
          <cell r="A293" t="str">
            <v>81.91.01</v>
          </cell>
          <cell r="B293" t="str">
            <v>Biaya Kantong</v>
          </cell>
        </row>
        <row r="294">
          <cell r="A294" t="str">
            <v>81.91.02</v>
          </cell>
          <cell r="B294" t="str">
            <v>Biaya Kemas</v>
          </cell>
        </row>
        <row r="295">
          <cell r="A295" t="str">
            <v>81.91.03</v>
          </cell>
          <cell r="B295" t="str">
            <v>Biaya Pengantongan</v>
          </cell>
        </row>
        <row r="296">
          <cell r="A296" t="str">
            <v>82.11.01</v>
          </cell>
          <cell r="B296" t="str">
            <v>Biaya Survey Amoniak DN</v>
          </cell>
        </row>
        <row r="297">
          <cell r="A297" t="str">
            <v>82.11.02</v>
          </cell>
          <cell r="B297" t="str">
            <v>Mooring/Unmooring NH3 DN</v>
          </cell>
        </row>
        <row r="298">
          <cell r="A298" t="str">
            <v>82.11.03</v>
          </cell>
          <cell r="B298" t="str">
            <v>Biaya Pemuatan NH3 DN</v>
          </cell>
        </row>
        <row r="299">
          <cell r="A299" t="str">
            <v>82.11.04</v>
          </cell>
          <cell r="B299" t="str">
            <v>Biaya Agen Penj.NH3 DN</v>
          </cell>
        </row>
        <row r="300">
          <cell r="A300" t="str">
            <v>82.11.05</v>
          </cell>
          <cell r="B300" t="str">
            <v>Biaya Pengapalan DN</v>
          </cell>
        </row>
        <row r="301">
          <cell r="A301" t="str">
            <v>82.11.11</v>
          </cell>
          <cell r="B301" t="str">
            <v>Biaya Survey Amoniak LN</v>
          </cell>
        </row>
        <row r="302">
          <cell r="A302" t="str">
            <v>82.11.12</v>
          </cell>
          <cell r="B302" t="str">
            <v>Mooring/Unmooring NH3 LN</v>
          </cell>
        </row>
        <row r="303">
          <cell r="A303" t="str">
            <v>82.11.13</v>
          </cell>
          <cell r="B303" t="str">
            <v>Biaya Pemuatan NH3 LN</v>
          </cell>
        </row>
        <row r="304">
          <cell r="A304" t="str">
            <v>82.11.14</v>
          </cell>
          <cell r="B304" t="str">
            <v>Biaya Agen Penj.NH3 LN</v>
          </cell>
        </row>
        <row r="305">
          <cell r="A305" t="str">
            <v>82.11.15</v>
          </cell>
          <cell r="B305" t="str">
            <v>Biaya Pengapalan LN</v>
          </cell>
        </row>
        <row r="306">
          <cell r="A306" t="str">
            <v>82.11.16</v>
          </cell>
          <cell r="B306" t="str">
            <v>B.Peng.Dok.Eksport NH3</v>
          </cell>
        </row>
        <row r="307">
          <cell r="A307" t="str">
            <v>82.12.01</v>
          </cell>
          <cell r="B307" t="str">
            <v>Biaya Penj.Brg Dagangan NH3</v>
          </cell>
        </row>
        <row r="308">
          <cell r="A308" t="str">
            <v>82.12.02</v>
          </cell>
          <cell r="B308" t="str">
            <v>Biaya Penj.Brg Dag.Urea C</v>
          </cell>
        </row>
        <row r="309">
          <cell r="A309" t="str">
            <v>82.12.03</v>
          </cell>
          <cell r="B309" t="str">
            <v>Biaya Penj.Brg Dag.Urea K</v>
          </cell>
        </row>
        <row r="310">
          <cell r="A310" t="str">
            <v>82.13.02</v>
          </cell>
          <cell r="B310" t="str">
            <v>B.Penj.Swap Urea Curah</v>
          </cell>
        </row>
        <row r="311">
          <cell r="A311" t="str">
            <v>82.13.03</v>
          </cell>
          <cell r="B311" t="str">
            <v>B.Penj.Swap Urea Kantong</v>
          </cell>
        </row>
        <row r="312">
          <cell r="A312" t="str">
            <v>82.14.01</v>
          </cell>
          <cell r="B312" t="str">
            <v>Biaya Overhead Penjualan</v>
          </cell>
        </row>
        <row r="313">
          <cell r="A313" t="str">
            <v>83.11.02</v>
          </cell>
          <cell r="B313" t="str">
            <v>Kor.Persd.Bhn.&amp; Sk Cadang</v>
          </cell>
        </row>
        <row r="314">
          <cell r="A314" t="str">
            <v>83.11.03</v>
          </cell>
          <cell r="B314" t="str">
            <v>Beda Kurs</v>
          </cell>
        </row>
        <row r="315">
          <cell r="A315" t="str">
            <v>83.11.04</v>
          </cell>
          <cell r="B315" t="str">
            <v>Koreksi Hasil STK</v>
          </cell>
        </row>
        <row r="316">
          <cell r="A316" t="str">
            <v>83.11.05</v>
          </cell>
          <cell r="B316" t="str">
            <v>Pengh.Persd.Obsolete</v>
          </cell>
        </row>
        <row r="317">
          <cell r="A317" t="str">
            <v>83.11.06</v>
          </cell>
          <cell r="B317" t="str">
            <v>Pengh.Penjualan Aktiva</v>
          </cell>
        </row>
        <row r="318">
          <cell r="A318" t="str">
            <v>83.11.07</v>
          </cell>
          <cell r="B318" t="str">
            <v>Pel.Piut.yang Dicadangkan</v>
          </cell>
        </row>
        <row r="319">
          <cell r="A319" t="str">
            <v>83.11.08</v>
          </cell>
          <cell r="B319" t="str">
            <v>Selisih Klaim Asuransi</v>
          </cell>
        </row>
        <row r="320">
          <cell r="A320" t="str">
            <v>83.11.09</v>
          </cell>
          <cell r="B320" t="str">
            <v>Koreksi OSDM Material</v>
          </cell>
        </row>
        <row r="321">
          <cell r="A321" t="str">
            <v>83.11.19</v>
          </cell>
          <cell r="B321" t="str">
            <v>Beban Lainnya</v>
          </cell>
        </row>
        <row r="322">
          <cell r="A322" t="str">
            <v>83.11.21</v>
          </cell>
          <cell r="B322" t="str">
            <v>Biaya Royalty Urea Ktg Export</v>
          </cell>
        </row>
        <row r="323">
          <cell r="A323" t="str">
            <v>84.11.01</v>
          </cell>
          <cell r="B323" t="str">
            <v>Kerugian/Pend.Luar Biasa</v>
          </cell>
        </row>
        <row r="324">
          <cell r="A324" t="str">
            <v>89.11.01</v>
          </cell>
          <cell r="B324" t="str">
            <v>Semen</v>
          </cell>
        </row>
        <row r="325">
          <cell r="A325" t="str">
            <v>89.11.02</v>
          </cell>
          <cell r="B325" t="str">
            <v>Pasir</v>
          </cell>
        </row>
        <row r="326">
          <cell r="A326" t="str">
            <v>89.11.03</v>
          </cell>
          <cell r="B326" t="str">
            <v>Koral</v>
          </cell>
        </row>
        <row r="327">
          <cell r="A327" t="str">
            <v>89.11.04</v>
          </cell>
          <cell r="B327" t="str">
            <v>Besi Beton</v>
          </cell>
        </row>
        <row r="328">
          <cell r="A328" t="str">
            <v>89.11.05</v>
          </cell>
          <cell r="B328" t="str">
            <v>Batako</v>
          </cell>
        </row>
        <row r="329">
          <cell r="A329" t="str">
            <v>89.11.06</v>
          </cell>
          <cell r="B329" t="str">
            <v>Pipa</v>
          </cell>
        </row>
        <row r="330">
          <cell r="A330" t="str">
            <v>89.11.07</v>
          </cell>
          <cell r="B330" t="str">
            <v>Ubin/Vinil/Tegel</v>
          </cell>
        </row>
        <row r="331">
          <cell r="A331" t="str">
            <v>89.11.08</v>
          </cell>
          <cell r="B331" t="str">
            <v>Kayu/Plywood</v>
          </cell>
        </row>
        <row r="332">
          <cell r="A332" t="str">
            <v>89.11.09</v>
          </cell>
          <cell r="B332" t="str">
            <v>Cat</v>
          </cell>
        </row>
        <row r="333">
          <cell r="A333" t="str">
            <v>89.11.10</v>
          </cell>
          <cell r="B333" t="str">
            <v>Tiang Pancang</v>
          </cell>
        </row>
      </sheetData>
      <sheetData sheetId="9" refreshError="1">
        <row r="2">
          <cell r="A2" t="str">
            <v>81.01.01</v>
          </cell>
          <cell r="B2" t="str">
            <v>GAS BUMI</v>
          </cell>
          <cell r="C2">
            <v>926246732</v>
          </cell>
        </row>
        <row r="3">
          <cell r="A3" t="str">
            <v>81.01.05</v>
          </cell>
          <cell r="B3" t="str">
            <v>LISTRIK</v>
          </cell>
          <cell r="C3">
            <v>12020176</v>
          </cell>
        </row>
        <row r="4">
          <cell r="A4" t="str">
            <v>81.01.08</v>
          </cell>
          <cell r="B4" t="str">
            <v>DESAL</v>
          </cell>
          <cell r="C4">
            <v>5972598</v>
          </cell>
        </row>
        <row r="5">
          <cell r="A5" t="str">
            <v>81.01.11</v>
          </cell>
          <cell r="B5" t="str">
            <v>BAHAN KIMIA</v>
          </cell>
          <cell r="C5">
            <v>11711619</v>
          </cell>
        </row>
        <row r="6">
          <cell r="A6" t="str">
            <v>81.01.14</v>
          </cell>
          <cell r="B6" t="str">
            <v>MINYAK PELUMAS PABRIK</v>
          </cell>
          <cell r="C6">
            <v>6632</v>
          </cell>
        </row>
        <row r="7">
          <cell r="A7" t="str">
            <v>81.11.01</v>
          </cell>
          <cell r="B7" t="str">
            <v>GAJI DIREKSI DAN DEKOM</v>
          </cell>
          <cell r="C7">
            <v>320168</v>
          </cell>
        </row>
        <row r="8">
          <cell r="A8" t="str">
            <v>81.11.02</v>
          </cell>
          <cell r="B8" t="str">
            <v>GAJI POKOK</v>
          </cell>
          <cell r="C8">
            <v>7089409</v>
          </cell>
        </row>
        <row r="9">
          <cell r="A9" t="str">
            <v>81.11.03</v>
          </cell>
          <cell r="B9" t="str">
            <v>TUNJANGAN KELUARGA</v>
          </cell>
          <cell r="C9">
            <v>1426048</v>
          </cell>
        </row>
        <row r="10">
          <cell r="A10" t="str">
            <v>81.11.04</v>
          </cell>
          <cell r="B10" t="str">
            <v>TUNJANGAN SHIFT</v>
          </cell>
          <cell r="C10">
            <v>780420</v>
          </cell>
        </row>
        <row r="11">
          <cell r="A11" t="str">
            <v>81.11.05</v>
          </cell>
          <cell r="B11" t="str">
            <v>TUNJANGAN KEMAHALAN UMUM</v>
          </cell>
          <cell r="C11">
            <v>10981496</v>
          </cell>
        </row>
        <row r="12">
          <cell r="A12" t="str">
            <v>81.11.06</v>
          </cell>
          <cell r="B12" t="str">
            <v>TUNJANGAN PERUMAHAN</v>
          </cell>
          <cell r="C12">
            <v>2320443</v>
          </cell>
        </row>
        <row r="13">
          <cell r="A13" t="str">
            <v>81.11.07</v>
          </cell>
          <cell r="B13" t="str">
            <v>TUNJANGAN JABATAN</v>
          </cell>
          <cell r="C13">
            <v>837383</v>
          </cell>
        </row>
        <row r="14">
          <cell r="A14" t="str">
            <v>81.11.08</v>
          </cell>
          <cell r="B14" t="str">
            <v>TUNJANGAN STRATA</v>
          </cell>
          <cell r="C14">
            <v>708353</v>
          </cell>
        </row>
        <row r="15">
          <cell r="A15" t="str">
            <v>81.11.09</v>
          </cell>
          <cell r="B15" t="str">
            <v>TUNJ. CALL OUT MANAGEMENT</v>
          </cell>
          <cell r="C15">
            <v>408052</v>
          </cell>
        </row>
        <row r="16">
          <cell r="A16" t="str">
            <v>81.11.10</v>
          </cell>
          <cell r="B16" t="str">
            <v>TUNJ. LEMBUR (PELAKSANA)</v>
          </cell>
          <cell r="C16">
            <v>1180632</v>
          </cell>
        </row>
        <row r="17">
          <cell r="A17" t="str">
            <v>81.11.12</v>
          </cell>
          <cell r="B17" t="str">
            <v>KOREKSI GAJI</v>
          </cell>
          <cell r="C17">
            <v>6575</v>
          </cell>
        </row>
        <row r="18">
          <cell r="A18" t="str">
            <v>81.12.01</v>
          </cell>
          <cell r="B18" t="str">
            <v>BANTUAN PERJALANAN CUTI</v>
          </cell>
          <cell r="C18">
            <v>2267887</v>
          </cell>
        </row>
        <row r="19">
          <cell r="A19" t="str">
            <v>81.12.02</v>
          </cell>
          <cell r="B19" t="str">
            <v>REKREASI DAN OLAH RAGA</v>
          </cell>
          <cell r="C19">
            <v>507084</v>
          </cell>
        </row>
        <row r="20">
          <cell r="A20" t="str">
            <v>81.12.03</v>
          </cell>
          <cell r="B20" t="str">
            <v>PENGOBATAN DAN KESEHATAN</v>
          </cell>
          <cell r="C20">
            <v>4116991</v>
          </cell>
        </row>
        <row r="21">
          <cell r="A21" t="str">
            <v>81.12.04</v>
          </cell>
          <cell r="B21" t="str">
            <v>IURAN PENSIUN</v>
          </cell>
          <cell r="C21">
            <v>1826185</v>
          </cell>
        </row>
        <row r="22">
          <cell r="A22" t="str">
            <v>81.12.05</v>
          </cell>
          <cell r="B22" t="str">
            <v>IURAN TABUNGAN HARI TUA</v>
          </cell>
          <cell r="C22">
            <v>645944</v>
          </cell>
        </row>
        <row r="23">
          <cell r="A23" t="str">
            <v>81.12.08</v>
          </cell>
          <cell r="B23" t="str">
            <v>ASURANSI KARYAWAN</v>
          </cell>
          <cell r="C23">
            <v>961593</v>
          </cell>
        </row>
        <row r="24">
          <cell r="A24" t="str">
            <v>81.12.09</v>
          </cell>
          <cell r="B24" t="str">
            <v>TUNJANGAN MAKAN DAN MINUM</v>
          </cell>
          <cell r="C24">
            <v>638858</v>
          </cell>
        </row>
        <row r="25">
          <cell r="A25" t="str">
            <v>81.12.11</v>
          </cell>
          <cell r="B25" t="str">
            <v>TUNJANGAN TRANSPOR</v>
          </cell>
          <cell r="C25">
            <v>2043905</v>
          </cell>
        </row>
        <row r="26">
          <cell r="A26" t="str">
            <v>81.12.12</v>
          </cell>
          <cell r="B26" t="str">
            <v>TUNJ. KESEHATAN HARI TUA</v>
          </cell>
          <cell r="C26">
            <v>303039</v>
          </cell>
        </row>
        <row r="27">
          <cell r="A27" t="str">
            <v>81.12.13</v>
          </cell>
          <cell r="B27" t="str">
            <v>TUNJ.PRNGSNG PROD &amp; PENJ.</v>
          </cell>
          <cell r="C27">
            <v>27051</v>
          </cell>
        </row>
        <row r="28">
          <cell r="A28" t="str">
            <v>81.12.17</v>
          </cell>
          <cell r="B28" t="str">
            <v>TUNJANGAN PPH PASAL 21</v>
          </cell>
          <cell r="C28">
            <v>2047151</v>
          </cell>
        </row>
        <row r="29">
          <cell r="A29" t="str">
            <v>81.12.18</v>
          </cell>
          <cell r="B29" t="str">
            <v>JASA OPERASI</v>
          </cell>
          <cell r="C29">
            <v>18442954</v>
          </cell>
        </row>
        <row r="30">
          <cell r="A30" t="str">
            <v>81.21.01</v>
          </cell>
          <cell r="B30" t="str">
            <v>SUKU CADANG PABRIK</v>
          </cell>
          <cell r="C30">
            <v>825708</v>
          </cell>
        </row>
        <row r="31">
          <cell r="A31" t="str">
            <v>81.21.02</v>
          </cell>
          <cell r="B31" t="str">
            <v>SUKU CAD BHN PEMBANTU PBR</v>
          </cell>
          <cell r="C31">
            <v>14635037</v>
          </cell>
        </row>
        <row r="32">
          <cell r="A32" t="str">
            <v>81.21.03</v>
          </cell>
          <cell r="B32" t="str">
            <v>JASA PERBAIKAN PABRIK</v>
          </cell>
          <cell r="C32">
            <v>486174</v>
          </cell>
        </row>
        <row r="33">
          <cell r="A33" t="str">
            <v>81.21.04</v>
          </cell>
          <cell r="B33" t="str">
            <v>BEA.PEMELIHARAAN TAHUNAN</v>
          </cell>
          <cell r="C33">
            <v>78477</v>
          </cell>
        </row>
        <row r="34">
          <cell r="A34" t="str">
            <v>81.22.03</v>
          </cell>
          <cell r="B34" t="str">
            <v>PEMEL KANTOR DAN GUDANG</v>
          </cell>
          <cell r="C34">
            <v>1198054</v>
          </cell>
        </row>
        <row r="35">
          <cell r="A35" t="str">
            <v>81.22.07</v>
          </cell>
          <cell r="B35" t="str">
            <v>PEMEL PERALATAN RUMAH</v>
          </cell>
          <cell r="C35">
            <v>7053</v>
          </cell>
        </row>
        <row r="36">
          <cell r="A36" t="str">
            <v>81.22.08</v>
          </cell>
          <cell r="B36" t="str">
            <v>PEMELIHARAAN KOMPUTER</v>
          </cell>
          <cell r="C36">
            <v>26390</v>
          </cell>
        </row>
        <row r="37">
          <cell r="A37" t="str">
            <v>81.22.10</v>
          </cell>
          <cell r="B37" t="str">
            <v>PEMEL ALAT KOMUNIKASI</v>
          </cell>
          <cell r="C37">
            <v>80927</v>
          </cell>
        </row>
        <row r="38">
          <cell r="A38" t="str">
            <v>81.22.11</v>
          </cell>
          <cell r="B38" t="str">
            <v>PEMEL ALAT/PERLENGK KERJA</v>
          </cell>
          <cell r="C38">
            <v>879280</v>
          </cell>
        </row>
        <row r="39">
          <cell r="A39" t="str">
            <v>81.22.19</v>
          </cell>
          <cell r="B39" t="str">
            <v>PEMEL SARANA LAINNYA</v>
          </cell>
          <cell r="C39">
            <v>5087</v>
          </cell>
        </row>
        <row r="40">
          <cell r="A40" t="str">
            <v>81.23.01</v>
          </cell>
          <cell r="B40" t="str">
            <v>PEMEL KEND &amp; ALAT ANGKUT</v>
          </cell>
          <cell r="C40">
            <v>4867</v>
          </cell>
        </row>
        <row r="41">
          <cell r="A41" t="str">
            <v>81.23.02</v>
          </cell>
          <cell r="B41" t="str">
            <v>PEMEL / SEWA ALAT BERAT</v>
          </cell>
          <cell r="C41">
            <v>415729</v>
          </cell>
        </row>
        <row r="42">
          <cell r="A42" t="str">
            <v>81.31.01</v>
          </cell>
          <cell r="B42" t="str">
            <v>ASURANSI PABRIK</v>
          </cell>
          <cell r="C42">
            <v>15511355</v>
          </cell>
        </row>
        <row r="43">
          <cell r="A43" t="str">
            <v>81.32.01</v>
          </cell>
          <cell r="B43" t="str">
            <v>PPH KARYAWAN</v>
          </cell>
          <cell r="C43">
            <v>197577</v>
          </cell>
        </row>
        <row r="44">
          <cell r="A44" t="str">
            <v>81.41.05</v>
          </cell>
          <cell r="B44" t="str">
            <v>JASA AMDAL</v>
          </cell>
          <cell r="C44">
            <v>210852</v>
          </cell>
        </row>
        <row r="45">
          <cell r="A45" t="str">
            <v>81.41.06</v>
          </cell>
          <cell r="B45" t="str">
            <v>JASA KONSULTASI &amp; ADVISOR</v>
          </cell>
          <cell r="C45">
            <v>428</v>
          </cell>
        </row>
        <row r="46">
          <cell r="A46" t="str">
            <v>81.41.08</v>
          </cell>
          <cell r="B46" t="str">
            <v>JASA BORONGAN TNG.KERJA</v>
          </cell>
          <cell r="C46">
            <v>3315959</v>
          </cell>
        </row>
        <row r="47">
          <cell r="A47" t="str">
            <v>81.51.01</v>
          </cell>
          <cell r="B47" t="str">
            <v>ALAT-ALAT TULIS KANTOR</v>
          </cell>
          <cell r="C47">
            <v>577703</v>
          </cell>
        </row>
        <row r="48">
          <cell r="A48" t="str">
            <v>81.51.02</v>
          </cell>
          <cell r="B48" t="str">
            <v>CETAKAN</v>
          </cell>
          <cell r="C48">
            <v>266798</v>
          </cell>
        </row>
        <row r="49">
          <cell r="A49" t="str">
            <v>81.51.03</v>
          </cell>
          <cell r="B49" t="str">
            <v>COMPUTER SUPPLIES</v>
          </cell>
          <cell r="C49">
            <v>101901</v>
          </cell>
        </row>
        <row r="50">
          <cell r="A50" t="str">
            <v>81.51.06</v>
          </cell>
          <cell r="B50" t="str">
            <v>LANGGANAN KORAN</v>
          </cell>
          <cell r="C50">
            <v>1061</v>
          </cell>
        </row>
        <row r="51">
          <cell r="A51" t="str">
            <v>81.53.01</v>
          </cell>
          <cell r="B51" t="str">
            <v>TELEPONE/TELEKS/RADIO SSB</v>
          </cell>
          <cell r="C51">
            <v>145963</v>
          </cell>
        </row>
        <row r="52">
          <cell r="A52" t="str">
            <v>81.53.15</v>
          </cell>
          <cell r="B52" t="str">
            <v>SEWA KENDARAAN</v>
          </cell>
          <cell r="C52">
            <v>3072430</v>
          </cell>
        </row>
        <row r="53">
          <cell r="A53" t="str">
            <v>81.53.16</v>
          </cell>
          <cell r="B53" t="str">
            <v>SEWA KOMPUTER</v>
          </cell>
          <cell r="C53">
            <v>173001</v>
          </cell>
        </row>
        <row r="54">
          <cell r="A54" t="str">
            <v>81.53.18</v>
          </cell>
          <cell r="B54" t="str">
            <v>SEWA PERALATAN LAINNYA</v>
          </cell>
          <cell r="C54">
            <v>352917</v>
          </cell>
        </row>
        <row r="55">
          <cell r="A55" t="str">
            <v>81.53.21</v>
          </cell>
          <cell r="B55" t="str">
            <v>BIAYA AKOMODASI</v>
          </cell>
          <cell r="C55">
            <v>649774</v>
          </cell>
        </row>
        <row r="56">
          <cell r="A56" t="str">
            <v>81.53.22</v>
          </cell>
          <cell r="B56" t="str">
            <v>BIAYA RAPAT/PERTEMUAN</v>
          </cell>
          <cell r="C56">
            <v>13273</v>
          </cell>
        </row>
        <row r="57">
          <cell r="A57" t="str">
            <v>81.53.23</v>
          </cell>
          <cell r="B57" t="str">
            <v>BARANG KEPERLUAN RT/WISMA</v>
          </cell>
          <cell r="C57">
            <v>280825</v>
          </cell>
        </row>
        <row r="58">
          <cell r="A58" t="str">
            <v>81.53.25</v>
          </cell>
          <cell r="B58" t="str">
            <v>BIAYA PERALATAN &lt; 1000000</v>
          </cell>
          <cell r="C58">
            <v>41718</v>
          </cell>
        </row>
        <row r="59">
          <cell r="A59" t="str">
            <v>81.53.27</v>
          </cell>
          <cell r="B59" t="str">
            <v>BIAYA MAKAN MINUM</v>
          </cell>
          <cell r="C59">
            <v>615117</v>
          </cell>
        </row>
        <row r="60">
          <cell r="A60" t="str">
            <v>81.53.31</v>
          </cell>
          <cell r="B60" t="str">
            <v>PEMBINAAN WILAYAH</v>
          </cell>
          <cell r="C60">
            <v>64025</v>
          </cell>
        </row>
        <row r="61">
          <cell r="A61" t="str">
            <v>81.53.34</v>
          </cell>
          <cell r="B61" t="str">
            <v>H O N O R A R I U M</v>
          </cell>
          <cell r="C61">
            <v>85672</v>
          </cell>
        </row>
        <row r="62">
          <cell r="A62" t="str">
            <v>81.53.51</v>
          </cell>
          <cell r="B62" t="str">
            <v>PENGURUSAN PERIJINAN</v>
          </cell>
          <cell r="C62">
            <v>455776</v>
          </cell>
        </row>
        <row r="63">
          <cell r="A63" t="str">
            <v>81.53.52</v>
          </cell>
          <cell r="B63" t="str">
            <v>PERJALANAN DINAS DN</v>
          </cell>
          <cell r="C63">
            <v>2048208</v>
          </cell>
        </row>
        <row r="64">
          <cell r="A64" t="str">
            <v>81.53.53</v>
          </cell>
          <cell r="B64" t="str">
            <v>PERJALANAN DINAS LN</v>
          </cell>
          <cell r="C64">
            <v>12274</v>
          </cell>
        </row>
        <row r="65">
          <cell r="A65" t="str">
            <v>81.53.63</v>
          </cell>
          <cell r="B65" t="str">
            <v>PERLENGKAPAN KERJA</v>
          </cell>
          <cell r="C65">
            <v>5378</v>
          </cell>
        </row>
        <row r="66">
          <cell r="A66" t="str">
            <v>81.53.68</v>
          </cell>
          <cell r="B66" t="str">
            <v>BY KESEHAT &amp; KESELM KERJA</v>
          </cell>
          <cell r="C66">
            <v>3612670</v>
          </cell>
        </row>
        <row r="67">
          <cell r="A67" t="str">
            <v>81.53.71</v>
          </cell>
          <cell r="B67" t="str">
            <v>BAHAN BAKAR KENDARAAN</v>
          </cell>
          <cell r="C67">
            <v>663662</v>
          </cell>
        </row>
        <row r="68">
          <cell r="A68" t="str">
            <v>81.53.72</v>
          </cell>
          <cell r="B68" t="str">
            <v>BAHAN BAKAR ALAT BERAT</v>
          </cell>
          <cell r="C68">
            <v>11013</v>
          </cell>
        </row>
        <row r="69">
          <cell r="A69" t="str">
            <v>81.53.74</v>
          </cell>
          <cell r="B69" t="str">
            <v>BONGKAR MUAT CARGO</v>
          </cell>
          <cell r="C69">
            <v>501</v>
          </cell>
        </row>
        <row r="70">
          <cell r="A70" t="str">
            <v>81.71.01</v>
          </cell>
          <cell r="B70" t="str">
            <v>BY PENY BNGNN KTR PABRIK</v>
          </cell>
          <cell r="C70">
            <v>251163</v>
          </cell>
        </row>
        <row r="71">
          <cell r="A71" t="str">
            <v>81.71.11</v>
          </cell>
          <cell r="B71" t="str">
            <v>BY PENY GUDANG PABRIK</v>
          </cell>
          <cell r="C71">
            <v>95575</v>
          </cell>
        </row>
        <row r="72">
          <cell r="A72" t="str">
            <v>81.71.21</v>
          </cell>
          <cell r="B72" t="str">
            <v>BY PENYUSUTAN SARANA PBRK</v>
          </cell>
          <cell r="C72">
            <v>2028441</v>
          </cell>
        </row>
        <row r="73">
          <cell r="A73" t="str">
            <v>81.73.01</v>
          </cell>
          <cell r="B73" t="str">
            <v>BIAYA PENY PABRIK AMONIAK</v>
          </cell>
          <cell r="C73">
            <v>33615474</v>
          </cell>
        </row>
        <row r="74">
          <cell r="A74" t="str">
            <v>81.73.03</v>
          </cell>
          <cell r="B74" t="str">
            <v>BIAYA PENY PABRIK UTILITY</v>
          </cell>
          <cell r="C74">
            <v>36348246</v>
          </cell>
        </row>
        <row r="75">
          <cell r="A75" t="str">
            <v>81.73.21</v>
          </cell>
          <cell r="B75" t="str">
            <v>BY PENY ALAT BENGKEL KERJ</v>
          </cell>
          <cell r="C75">
            <v>143011</v>
          </cell>
        </row>
        <row r="76">
          <cell r="A76" t="str">
            <v>81.73.31</v>
          </cell>
          <cell r="B76" t="str">
            <v>BIAYA PENYUSUTAN KATALIS</v>
          </cell>
          <cell r="C76">
            <v>1363301</v>
          </cell>
        </row>
        <row r="77">
          <cell r="A77" t="str">
            <v>81.75.31</v>
          </cell>
          <cell r="B77" t="str">
            <v>BY PENY PERSED SCP PABRIK</v>
          </cell>
          <cell r="C77">
            <v>1172275</v>
          </cell>
        </row>
        <row r="78">
          <cell r="A78" t="str">
            <v>81.75.32</v>
          </cell>
          <cell r="B78" t="str">
            <v>BY KERUGIAN PERSED.RUSAK</v>
          </cell>
          <cell r="C78">
            <v>1217172</v>
          </cell>
        </row>
        <row r="79">
          <cell r="A79" t="str">
            <v>81.73.31</v>
          </cell>
          <cell r="B79" t="str">
            <v>BIAYA PENYUSUTAN KATALIS</v>
          </cell>
          <cell r="C79">
            <v>1143210650</v>
          </cell>
        </row>
        <row r="80">
          <cell r="A80" t="str">
            <v>81.01.01</v>
          </cell>
          <cell r="B80" t="str">
            <v>Gas Bumi</v>
          </cell>
          <cell r="C80">
            <v>11860786</v>
          </cell>
        </row>
        <row r="81">
          <cell r="A81" t="str">
            <v>81.01.02</v>
          </cell>
          <cell r="B81" t="str">
            <v>Amoniak</v>
          </cell>
          <cell r="C81">
            <v>15920121</v>
          </cell>
        </row>
        <row r="82">
          <cell r="A82" t="str">
            <v>81.01.03</v>
          </cell>
          <cell r="B82" t="str">
            <v>Carbamate</v>
          </cell>
          <cell r="C82">
            <v>25884485873</v>
          </cell>
        </row>
        <row r="83">
          <cell r="A83" t="str">
            <v>81.01.04</v>
          </cell>
          <cell r="B83" t="str">
            <v>Steam</v>
          </cell>
          <cell r="C83">
            <v>326802654</v>
          </cell>
        </row>
        <row r="84">
          <cell r="A84" t="str">
            <v>81.01.05</v>
          </cell>
          <cell r="B84" t="str">
            <v>Listrik Perantara POPKA</v>
          </cell>
          <cell r="C84">
            <v>5169470</v>
          </cell>
        </row>
        <row r="85">
          <cell r="A85" t="str">
            <v>81.01.06</v>
          </cell>
          <cell r="B85" t="str">
            <v>Demin</v>
          </cell>
          <cell r="C85">
            <v>34739391</v>
          </cell>
        </row>
        <row r="86">
          <cell r="A86" t="str">
            <v>81.01.08</v>
          </cell>
          <cell r="B86" t="str">
            <v>Desal</v>
          </cell>
          <cell r="C86">
            <v>7881948711</v>
          </cell>
        </row>
        <row r="87">
          <cell r="A87" t="str">
            <v>81.01.11</v>
          </cell>
          <cell r="B87" t="str">
            <v xml:space="preserve">Bahan Kimia </v>
          </cell>
        </row>
        <row r="88">
          <cell r="A88" t="str">
            <v>81.01.12</v>
          </cell>
          <cell r="B88" t="str">
            <v>Katalis (Make Up)</v>
          </cell>
        </row>
        <row r="89">
          <cell r="A89" t="str">
            <v>81.01.13</v>
          </cell>
          <cell r="B89" t="str">
            <v>Bahan Bakar Pabrik</v>
          </cell>
        </row>
        <row r="90">
          <cell r="A90" t="str">
            <v>81.01.14</v>
          </cell>
          <cell r="B90" t="str">
            <v>Minyak Pelumas Pabrik</v>
          </cell>
        </row>
        <row r="91">
          <cell r="A91" t="str">
            <v>81.11.01</v>
          </cell>
          <cell r="B91" t="str">
            <v>Gaji Direksi &amp; Dekom</v>
          </cell>
        </row>
        <row r="92">
          <cell r="A92" t="str">
            <v>81.11.02</v>
          </cell>
          <cell r="B92" t="str">
            <v>Gaji Pokok</v>
          </cell>
        </row>
        <row r="93">
          <cell r="A93" t="str">
            <v>81.11.03</v>
          </cell>
          <cell r="B93" t="str">
            <v>Tunjangan Keluarga</v>
          </cell>
        </row>
        <row r="94">
          <cell r="A94" t="str">
            <v>81.11.04</v>
          </cell>
          <cell r="B94" t="str">
            <v>Tunjangan Shift</v>
          </cell>
        </row>
        <row r="95">
          <cell r="A95" t="str">
            <v>81.11.05</v>
          </cell>
          <cell r="B95" t="str">
            <v>Tunjangan Kemahalan Umum</v>
          </cell>
        </row>
        <row r="96">
          <cell r="A96" t="str">
            <v>81.11.06</v>
          </cell>
          <cell r="B96" t="str">
            <v>Tunjangan Perumahan</v>
          </cell>
        </row>
        <row r="97">
          <cell r="A97" t="str">
            <v>81.11.07</v>
          </cell>
          <cell r="B97" t="str">
            <v>Tunjangan Jabatan</v>
          </cell>
        </row>
        <row r="98">
          <cell r="A98" t="str">
            <v>81.11.08</v>
          </cell>
          <cell r="B98" t="str">
            <v>Tunjangan Strata</v>
          </cell>
        </row>
        <row r="99">
          <cell r="A99" t="str">
            <v>81.11.09</v>
          </cell>
          <cell r="B99" t="str">
            <v>Tunjangan Call Out</v>
          </cell>
        </row>
        <row r="100">
          <cell r="A100" t="str">
            <v>81.11.10</v>
          </cell>
          <cell r="B100" t="str">
            <v>Tunjangan Lembur</v>
          </cell>
        </row>
        <row r="101">
          <cell r="A101" t="str">
            <v>81.11.11</v>
          </cell>
          <cell r="B101" t="str">
            <v>Gaji Honorer/Us Trainee</v>
          </cell>
        </row>
        <row r="102">
          <cell r="A102" t="str">
            <v>81.11.12</v>
          </cell>
          <cell r="B102" t="str">
            <v>Koreksi Gaji</v>
          </cell>
        </row>
        <row r="103">
          <cell r="A103" t="str">
            <v>81.12.01</v>
          </cell>
          <cell r="B103" t="str">
            <v>Bantuan Perjalanan Cuti</v>
          </cell>
        </row>
        <row r="104">
          <cell r="A104" t="str">
            <v>81.12.02</v>
          </cell>
          <cell r="B104" t="str">
            <v>Rekreasi &amp; Olah Raga</v>
          </cell>
        </row>
        <row r="105">
          <cell r="A105" t="str">
            <v>81.12.03</v>
          </cell>
          <cell r="B105" t="str">
            <v>Pengobatan &amp;Kesehatan</v>
          </cell>
        </row>
        <row r="106">
          <cell r="A106" t="str">
            <v>81.12.04</v>
          </cell>
          <cell r="B106" t="str">
            <v>Tunjangan Pensiun</v>
          </cell>
        </row>
        <row r="107">
          <cell r="A107" t="str">
            <v>81.12.05</v>
          </cell>
          <cell r="B107" t="str">
            <v>Tunjangan Tabungan Hari Tua</v>
          </cell>
        </row>
        <row r="108">
          <cell r="A108" t="str">
            <v>81.12.06</v>
          </cell>
          <cell r="B108" t="str">
            <v>Pesangon</v>
          </cell>
        </row>
        <row r="109">
          <cell r="A109" t="str">
            <v>81.12.07</v>
          </cell>
          <cell r="B109" t="str">
            <v>Uang Duka</v>
          </cell>
        </row>
        <row r="110">
          <cell r="A110" t="str">
            <v>81.12.08</v>
          </cell>
          <cell r="B110" t="str">
            <v>Asuransi Karyawan</v>
          </cell>
        </row>
        <row r="111">
          <cell r="A111" t="str">
            <v>81.12.09</v>
          </cell>
          <cell r="B111" t="str">
            <v>Tunjangan Makan &amp; Minum</v>
          </cell>
        </row>
        <row r="112">
          <cell r="A112" t="str">
            <v>81.12.10</v>
          </cell>
          <cell r="B112" t="str">
            <v>Penghargaan</v>
          </cell>
        </row>
        <row r="113">
          <cell r="A113" t="str">
            <v>81.12.11</v>
          </cell>
          <cell r="B113" t="str">
            <v>Tunjangan Transport</v>
          </cell>
        </row>
        <row r="114">
          <cell r="A114" t="str">
            <v>81.12.12</v>
          </cell>
          <cell r="B114" t="str">
            <v>Tunjangan Kesehatan Hari Tua</v>
          </cell>
        </row>
        <row r="115">
          <cell r="A115" t="str">
            <v>81.12.13</v>
          </cell>
          <cell r="B115" t="str">
            <v>Tunj.Perangsang Produksi</v>
          </cell>
        </row>
        <row r="116">
          <cell r="A116" t="str">
            <v>81.12.14</v>
          </cell>
          <cell r="B116" t="str">
            <v>Tunjangan Turn Arround</v>
          </cell>
        </row>
        <row r="117">
          <cell r="A117" t="str">
            <v>81.12.15</v>
          </cell>
          <cell r="B117" t="str">
            <v>Tunjangan Laporan Tahunan</v>
          </cell>
        </row>
        <row r="118">
          <cell r="A118" t="str">
            <v>81.12.16</v>
          </cell>
          <cell r="B118" t="str">
            <v>Insentif Kinerja</v>
          </cell>
        </row>
        <row r="119">
          <cell r="A119" t="str">
            <v>81.12.17</v>
          </cell>
          <cell r="B119" t="str">
            <v>Tunjangan PPH pasal 21</v>
          </cell>
        </row>
        <row r="120">
          <cell r="A120" t="str">
            <v>81.12.18</v>
          </cell>
          <cell r="B120" t="str">
            <v>Jasa Operasi</v>
          </cell>
        </row>
        <row r="121">
          <cell r="A121" t="str">
            <v>81.21.01</v>
          </cell>
          <cell r="B121" t="str">
            <v>Suku Cadang Pabrik</v>
          </cell>
        </row>
        <row r="122">
          <cell r="A122" t="str">
            <v>81.21.02</v>
          </cell>
          <cell r="B122" t="str">
            <v>Suku Cadang Bhn Pembantu</v>
          </cell>
        </row>
        <row r="123">
          <cell r="A123" t="str">
            <v>81.21.03</v>
          </cell>
          <cell r="B123" t="str">
            <v>Jasa Perbaikan Pabrik</v>
          </cell>
        </row>
        <row r="124">
          <cell r="A124" t="str">
            <v>81.21.04</v>
          </cell>
          <cell r="B124" t="str">
            <v>Biaya Perbaikan Tahunan</v>
          </cell>
        </row>
        <row r="125">
          <cell r="A125" t="str">
            <v>81.22.01</v>
          </cell>
          <cell r="B125" t="str">
            <v>Pemel.Rumah Dinas</v>
          </cell>
        </row>
        <row r="126">
          <cell r="A126" t="str">
            <v>81.22.02</v>
          </cell>
          <cell r="B126" t="str">
            <v>Pemel.Bangunan Umum</v>
          </cell>
        </row>
        <row r="127">
          <cell r="A127" t="str">
            <v>81.22.03</v>
          </cell>
          <cell r="B127" t="str">
            <v>Pemel.Kantor &amp; Gudang</v>
          </cell>
        </row>
        <row r="128">
          <cell r="A128" t="str">
            <v>81.22.04</v>
          </cell>
          <cell r="B128" t="str">
            <v>Pemel.Alat Kantor</v>
          </cell>
        </row>
        <row r="129">
          <cell r="A129" t="str">
            <v>81.22.05</v>
          </cell>
          <cell r="B129" t="str">
            <v>Pemel.Alur &amp; Rambu Laut</v>
          </cell>
        </row>
        <row r="130">
          <cell r="A130" t="str">
            <v>81.22.06</v>
          </cell>
          <cell r="B130" t="str">
            <v>Pemel.Lingk.Taman &amp; Pengh.</v>
          </cell>
        </row>
        <row r="131">
          <cell r="A131" t="str">
            <v>81.22.07</v>
          </cell>
          <cell r="B131" t="str">
            <v>Pemel.Peralatan Rumah</v>
          </cell>
        </row>
        <row r="132">
          <cell r="A132" t="str">
            <v>81.22.08</v>
          </cell>
          <cell r="B132" t="str">
            <v>Pemel.Komputer</v>
          </cell>
        </row>
        <row r="133">
          <cell r="A133" t="str">
            <v>81.22.09</v>
          </cell>
          <cell r="B133" t="str">
            <v>Pemel.Jalan &amp; Rambu</v>
          </cell>
        </row>
        <row r="134">
          <cell r="A134" t="str">
            <v>81.22.10</v>
          </cell>
          <cell r="B134" t="str">
            <v>Pemel.Alat Komunikasi</v>
          </cell>
        </row>
        <row r="135">
          <cell r="A135" t="str">
            <v>81.22.11</v>
          </cell>
          <cell r="B135" t="str">
            <v>Pemel.Alat/Peralatan Kerja</v>
          </cell>
        </row>
        <row r="136">
          <cell r="A136" t="str">
            <v>81.22.19</v>
          </cell>
          <cell r="B136" t="str">
            <v>Pemel.Sarana Lainnya</v>
          </cell>
        </row>
        <row r="137">
          <cell r="A137" t="str">
            <v>81.23.01</v>
          </cell>
          <cell r="B137" t="str">
            <v>Pemel.Kend. &amp; Alat Angkut</v>
          </cell>
        </row>
        <row r="138">
          <cell r="A138" t="str">
            <v>81.23.02</v>
          </cell>
          <cell r="B138" t="str">
            <v>Pemel.Sewa Alat Berat</v>
          </cell>
        </row>
        <row r="139">
          <cell r="A139" t="str">
            <v>81.31.01</v>
          </cell>
          <cell r="B139" t="str">
            <v>Asuransi Pabrik</v>
          </cell>
        </row>
        <row r="140">
          <cell r="A140" t="str">
            <v>81.31.02</v>
          </cell>
          <cell r="B140" t="str">
            <v>Asuransi Kend.&amp; Alat Berat</v>
          </cell>
        </row>
        <row r="141">
          <cell r="A141" t="str">
            <v>81.31.03</v>
          </cell>
          <cell r="B141" t="str">
            <v>Asuransi Bangunan</v>
          </cell>
        </row>
        <row r="142">
          <cell r="A142" t="str">
            <v>81.31.04</v>
          </cell>
          <cell r="B142" t="str">
            <v>Asuransi Pers.Barang Jadi</v>
          </cell>
        </row>
        <row r="143">
          <cell r="A143" t="str">
            <v>81.31.05</v>
          </cell>
          <cell r="B143" t="str">
            <v>Asuransi Suku Cadang</v>
          </cell>
        </row>
        <row r="144">
          <cell r="A144" t="str">
            <v>81.31.06</v>
          </cell>
          <cell r="B144" t="str">
            <v>Asuransi Pengangkutan</v>
          </cell>
        </row>
        <row r="145">
          <cell r="A145" t="str">
            <v>81.31.07</v>
          </cell>
          <cell r="B145" t="str">
            <v>Asuransi Kecelakaan Kerja</v>
          </cell>
        </row>
        <row r="146">
          <cell r="A146" t="str">
            <v>81.32.01</v>
          </cell>
          <cell r="B146" t="str">
            <v>Pajak Penghasilan Karyawan</v>
          </cell>
        </row>
        <row r="147">
          <cell r="A147" t="str">
            <v>81.32.02</v>
          </cell>
          <cell r="B147" t="str">
            <v>Pajak Penghasilan Orang Asing</v>
          </cell>
        </row>
        <row r="148">
          <cell r="A148" t="str">
            <v>81.32.03</v>
          </cell>
          <cell r="B148" t="str">
            <v>Pajak Pembangunan</v>
          </cell>
        </row>
        <row r="149">
          <cell r="A149" t="str">
            <v>81.32.04</v>
          </cell>
          <cell r="B149" t="str">
            <v>Pajak Bumi &amp; Bangunan</v>
          </cell>
        </row>
        <row r="150">
          <cell r="A150" t="str">
            <v>81.32.05</v>
          </cell>
          <cell r="B150" t="str">
            <v>Ijin Mendirikan Bangunan</v>
          </cell>
        </row>
        <row r="151">
          <cell r="A151" t="str">
            <v>81.32.06</v>
          </cell>
          <cell r="B151" t="str">
            <v>Retribusi Air</v>
          </cell>
        </row>
        <row r="152">
          <cell r="A152" t="str">
            <v>81.32.07</v>
          </cell>
          <cell r="B152" t="str">
            <v>Retribusi Jalan</v>
          </cell>
        </row>
        <row r="153">
          <cell r="A153" t="str">
            <v>81.32.08</v>
          </cell>
          <cell r="B153" t="str">
            <v>Retribusi Penerangan Jalan</v>
          </cell>
        </row>
        <row r="154">
          <cell r="A154" t="str">
            <v>81.32.09</v>
          </cell>
          <cell r="B154" t="str">
            <v>Retribusi Kendaraan</v>
          </cell>
        </row>
        <row r="155">
          <cell r="A155" t="str">
            <v>81.32.10</v>
          </cell>
          <cell r="B155" t="str">
            <v>Pajak Alat Berat</v>
          </cell>
        </row>
        <row r="156">
          <cell r="A156" t="str">
            <v>81.32.11</v>
          </cell>
          <cell r="B156" t="str">
            <v>Bea Masuk</v>
          </cell>
        </row>
        <row r="157">
          <cell r="A157" t="str">
            <v>81.32.12</v>
          </cell>
          <cell r="B157" t="str">
            <v>Biaya PPN Masukan</v>
          </cell>
        </row>
        <row r="158">
          <cell r="A158" t="str">
            <v>81.32.13</v>
          </cell>
          <cell r="B158" t="str">
            <v>Biaya PPH Pasal 4(2)</v>
          </cell>
        </row>
        <row r="159">
          <cell r="A159" t="str">
            <v>81.32.19</v>
          </cell>
          <cell r="B159" t="str">
            <v>Pajak &amp; Retribusi Lainnya</v>
          </cell>
        </row>
        <row r="160">
          <cell r="A160" t="str">
            <v>81.41.01</v>
          </cell>
          <cell r="B160" t="str">
            <v>Jasa Litbang</v>
          </cell>
        </row>
        <row r="161">
          <cell r="A161" t="str">
            <v>81.41.02</v>
          </cell>
          <cell r="B161" t="str">
            <v>Jasa Akuntansi</v>
          </cell>
        </row>
        <row r="162">
          <cell r="A162" t="str">
            <v>81.41.03</v>
          </cell>
          <cell r="B162" t="str">
            <v>Jasa Komputerisasi</v>
          </cell>
        </row>
        <row r="163">
          <cell r="A163" t="str">
            <v>81.41.04</v>
          </cell>
          <cell r="B163" t="str">
            <v>Jasa Teknik</v>
          </cell>
        </row>
        <row r="164">
          <cell r="A164" t="str">
            <v>81.41.05</v>
          </cell>
          <cell r="B164" t="str">
            <v>Jasa Amdal</v>
          </cell>
        </row>
        <row r="165">
          <cell r="A165" t="str">
            <v>81.41.06</v>
          </cell>
          <cell r="B165" t="str">
            <v>Jasa Konsultasi &amp; Komputer</v>
          </cell>
        </row>
        <row r="166">
          <cell r="A166" t="str">
            <v>81.41.07</v>
          </cell>
          <cell r="B166" t="str">
            <v>Biaya Litbang</v>
          </cell>
        </row>
        <row r="167">
          <cell r="A167" t="str">
            <v>81.41.08</v>
          </cell>
          <cell r="B167" t="str">
            <v>Jasa Borongan Tenaga Kerja</v>
          </cell>
        </row>
        <row r="168">
          <cell r="A168" t="str">
            <v>81.51.01</v>
          </cell>
          <cell r="B168" t="str">
            <v>Alat Tulis Kantor</v>
          </cell>
        </row>
        <row r="169">
          <cell r="A169" t="str">
            <v>81.51.02</v>
          </cell>
          <cell r="B169" t="str">
            <v>Cetakan</v>
          </cell>
        </row>
        <row r="170">
          <cell r="A170" t="str">
            <v>81.51.03</v>
          </cell>
          <cell r="B170" t="str">
            <v>Komputer Supplies</v>
          </cell>
        </row>
        <row r="171">
          <cell r="A171" t="str">
            <v>81.51.04</v>
          </cell>
          <cell r="B171" t="str">
            <v>Foto Copy/Blue Print</v>
          </cell>
        </row>
        <row r="172">
          <cell r="A172" t="str">
            <v>81.51.05</v>
          </cell>
          <cell r="B172" t="str">
            <v>Biaya Pos &amp; Materai</v>
          </cell>
        </row>
        <row r="173">
          <cell r="A173" t="str">
            <v>81.51.06</v>
          </cell>
          <cell r="B173" t="str">
            <v>Koran &amp; Majalah Ilmiah</v>
          </cell>
        </row>
        <row r="174">
          <cell r="A174" t="str">
            <v>81.51.07</v>
          </cell>
          <cell r="B174" t="str">
            <v>Dokumentasi/Kehumasan</v>
          </cell>
        </row>
        <row r="175">
          <cell r="A175" t="str">
            <v>81.51.08</v>
          </cell>
          <cell r="B175" t="str">
            <v>Buku Perpustakaan</v>
          </cell>
        </row>
        <row r="176">
          <cell r="A176" t="str">
            <v>81.51.09</v>
          </cell>
          <cell r="B176" t="str">
            <v>Iuran Keanggotaan</v>
          </cell>
        </row>
        <row r="177">
          <cell r="A177" t="str">
            <v>81.51.10</v>
          </cell>
          <cell r="B177" t="str">
            <v>Biaya Peralatan Kantor</v>
          </cell>
        </row>
        <row r="178">
          <cell r="A178" t="str">
            <v>81.51.11</v>
          </cell>
          <cell r="B178" t="str">
            <v>Kerugian Piutang</v>
          </cell>
        </row>
        <row r="179">
          <cell r="A179" t="str">
            <v>81.52.01</v>
          </cell>
          <cell r="B179" t="str">
            <v>Provisi &amp; Administrasi</v>
          </cell>
        </row>
        <row r="180">
          <cell r="A180" t="str">
            <v>81.52.02</v>
          </cell>
          <cell r="B180" t="str">
            <v>Bunga/LC</v>
          </cell>
        </row>
        <row r="181">
          <cell r="A181" t="str">
            <v>81.52.03</v>
          </cell>
          <cell r="B181" t="str">
            <v>Biaya Bank Pencairan LC</v>
          </cell>
        </row>
        <row r="182">
          <cell r="A182" t="str">
            <v>81.52.04</v>
          </cell>
          <cell r="B182" t="str">
            <v>Biaya Disconto</v>
          </cell>
        </row>
        <row r="183">
          <cell r="A183" t="str">
            <v>81.52.09</v>
          </cell>
          <cell r="B183" t="str">
            <v>Biaya Komitmen Bank</v>
          </cell>
        </row>
        <row r="184">
          <cell r="A184" t="str">
            <v>81.53.01</v>
          </cell>
          <cell r="B184" t="str">
            <v>Telepone/Telex/Radio SSB</v>
          </cell>
        </row>
        <row r="185">
          <cell r="A185" t="str">
            <v>81.53.11</v>
          </cell>
          <cell r="B185" t="str">
            <v>Sewa Kantor/Gudang</v>
          </cell>
        </row>
        <row r="186">
          <cell r="A186" t="str">
            <v>81.53.12</v>
          </cell>
          <cell r="B186" t="str">
            <v>Sewa Rumah</v>
          </cell>
        </row>
        <row r="187">
          <cell r="A187" t="str">
            <v>81.53.13</v>
          </cell>
          <cell r="B187" t="str">
            <v>Sewa Pesawat Terbang</v>
          </cell>
        </row>
        <row r="188">
          <cell r="A188" t="str">
            <v>81.53.14</v>
          </cell>
          <cell r="B188" t="str">
            <v>Sewa Kapal/Tug Boat</v>
          </cell>
        </row>
        <row r="189">
          <cell r="A189" t="str">
            <v>81.53.15</v>
          </cell>
          <cell r="B189" t="str">
            <v>Sewa Kendaraan</v>
          </cell>
        </row>
        <row r="190">
          <cell r="A190" t="str">
            <v>81.53.16</v>
          </cell>
          <cell r="B190" t="str">
            <v>Sewa Komputer</v>
          </cell>
        </row>
        <row r="191">
          <cell r="A191" t="str">
            <v>81.53.17</v>
          </cell>
          <cell r="B191" t="str">
            <v>Sewa Peralatan Kantor</v>
          </cell>
        </row>
        <row r="192">
          <cell r="A192" t="str">
            <v>81.53.18</v>
          </cell>
          <cell r="B192" t="str">
            <v>Sewa Peralatan Lainnya</v>
          </cell>
        </row>
        <row r="193">
          <cell r="A193" t="str">
            <v>81.53.19</v>
          </cell>
          <cell r="B193" t="str">
            <v>Sewa Lahan (Tanah)</v>
          </cell>
        </row>
        <row r="194">
          <cell r="A194" t="str">
            <v>81.53.21</v>
          </cell>
          <cell r="B194" t="str">
            <v>Biaya Akomodasi</v>
          </cell>
        </row>
        <row r="195">
          <cell r="A195" t="str">
            <v>81.53.22</v>
          </cell>
          <cell r="B195" t="str">
            <v>Biaya Rapat Pertemuan</v>
          </cell>
        </row>
        <row r="196">
          <cell r="A196" t="str">
            <v>81.53.23</v>
          </cell>
          <cell r="B196" t="str">
            <v>Barang Keperluan RT</v>
          </cell>
        </row>
        <row r="197">
          <cell r="A197" t="str">
            <v>81.53.24</v>
          </cell>
          <cell r="B197" t="str">
            <v>Biaya Perayaan Hari Besar</v>
          </cell>
        </row>
        <row r="198">
          <cell r="A198" t="str">
            <v>81.53.25</v>
          </cell>
          <cell r="B198" t="str">
            <v>Biaya Peralatan &lt; 1 Juta</v>
          </cell>
        </row>
        <row r="199">
          <cell r="A199" t="str">
            <v>81.53.26</v>
          </cell>
          <cell r="B199" t="str">
            <v>Biaya Tamu</v>
          </cell>
        </row>
        <row r="200">
          <cell r="A200" t="str">
            <v>81.53.27</v>
          </cell>
          <cell r="B200" t="str">
            <v>Biaya Makan Minum</v>
          </cell>
        </row>
        <row r="201">
          <cell r="A201" t="str">
            <v>81.53.31</v>
          </cell>
          <cell r="B201" t="str">
            <v>Pembinanaan Wilayah</v>
          </cell>
        </row>
        <row r="202">
          <cell r="A202" t="str">
            <v>81.53.32</v>
          </cell>
          <cell r="B202" t="str">
            <v>Pembinaan Dinas</v>
          </cell>
        </row>
        <row r="203">
          <cell r="A203" t="str">
            <v>81.53.33</v>
          </cell>
          <cell r="B203" t="str">
            <v>Pegel &amp; Koperasi</v>
          </cell>
        </row>
        <row r="204">
          <cell r="A204" t="str">
            <v>81.53.34</v>
          </cell>
          <cell r="B204" t="str">
            <v>Honorarium</v>
          </cell>
        </row>
        <row r="205">
          <cell r="A205" t="str">
            <v>81.53.35</v>
          </cell>
          <cell r="B205" t="str">
            <v>Biaya Relasi Usaha</v>
          </cell>
        </row>
        <row r="206">
          <cell r="A206" t="str">
            <v>81.53.41</v>
          </cell>
          <cell r="B206" t="str">
            <v>Langganan Air Non Pabrik</v>
          </cell>
        </row>
        <row r="207">
          <cell r="A207" t="str">
            <v>81.53.42</v>
          </cell>
          <cell r="B207" t="str">
            <v>Langganan Listrik Non Pab.</v>
          </cell>
        </row>
        <row r="208">
          <cell r="A208" t="str">
            <v>81.53.51</v>
          </cell>
          <cell r="B208" t="str">
            <v>Pengurusan Perijinan</v>
          </cell>
        </row>
        <row r="209">
          <cell r="A209" t="str">
            <v>81.53.52</v>
          </cell>
          <cell r="B209" t="str">
            <v>Perjalanan Dinas D/N</v>
          </cell>
        </row>
        <row r="210">
          <cell r="A210" t="str">
            <v>81.53.53</v>
          </cell>
          <cell r="B210" t="str">
            <v>Perjalanan Dinas L/N</v>
          </cell>
        </row>
        <row r="211">
          <cell r="A211" t="str">
            <v>81.53.61</v>
          </cell>
          <cell r="B211" t="str">
            <v>Penerimaan Pegawai</v>
          </cell>
        </row>
        <row r="212">
          <cell r="A212" t="str">
            <v>81.53.62</v>
          </cell>
          <cell r="B212" t="str">
            <v>Pendidikan &amp; Latihan</v>
          </cell>
        </row>
        <row r="213">
          <cell r="A213" t="str">
            <v>81.53.63</v>
          </cell>
          <cell r="B213" t="str">
            <v>Perlengkapan Kerja</v>
          </cell>
        </row>
        <row r="214">
          <cell r="A214" t="str">
            <v>81.53.64</v>
          </cell>
          <cell r="B214" t="str">
            <v>Mutasi Karyawan</v>
          </cell>
        </row>
        <row r="215">
          <cell r="A215" t="str">
            <v>81.53.65</v>
          </cell>
          <cell r="B215" t="str">
            <v>Uang Santunan</v>
          </cell>
        </row>
        <row r="216">
          <cell r="A216" t="str">
            <v>81.53.67</v>
          </cell>
          <cell r="B216" t="str">
            <v>Kerja Praktek</v>
          </cell>
        </row>
        <row r="217">
          <cell r="A217" t="str">
            <v>81.53.68</v>
          </cell>
          <cell r="B217" t="str">
            <v>Biaya Keseh. &amp; Kesel.Kerja</v>
          </cell>
        </row>
        <row r="218">
          <cell r="A218" t="str">
            <v>81.53.71</v>
          </cell>
          <cell r="B218" t="str">
            <v>Bahan Bakar Kendaraan</v>
          </cell>
        </row>
        <row r="219">
          <cell r="A219" t="str">
            <v>81.53.72</v>
          </cell>
          <cell r="B219" t="str">
            <v>Bahan Bakar Alat Berat</v>
          </cell>
        </row>
        <row r="220">
          <cell r="A220" t="str">
            <v>81.53.73</v>
          </cell>
          <cell r="B220" t="str">
            <v>Ongkos Angkut</v>
          </cell>
        </row>
        <row r="221">
          <cell r="A221" t="str">
            <v>81.53.74</v>
          </cell>
          <cell r="B221" t="str">
            <v>Bongkar Muat Cargo</v>
          </cell>
        </row>
        <row r="222">
          <cell r="A222" t="str">
            <v>81.53.81</v>
          </cell>
          <cell r="B222" t="str">
            <v>Penyuluhan,Pameran,Promosi</v>
          </cell>
        </row>
        <row r="223">
          <cell r="A223" t="str">
            <v>81.61.01</v>
          </cell>
          <cell r="B223" t="str">
            <v>Biaya Survey Urea C DN</v>
          </cell>
        </row>
        <row r="224">
          <cell r="A224" t="str">
            <v>81.61.02</v>
          </cell>
          <cell r="B224" t="str">
            <v>Biaya Triming UREA C DN</v>
          </cell>
        </row>
        <row r="225">
          <cell r="A225" t="str">
            <v>81.61.03</v>
          </cell>
          <cell r="B225" t="str">
            <v>Biaya Pemuatan Urea C.DN</v>
          </cell>
        </row>
        <row r="226">
          <cell r="A226" t="str">
            <v>81.61.04</v>
          </cell>
          <cell r="B226" t="str">
            <v>Mooring/Unmooring Urea C DN</v>
          </cell>
        </row>
        <row r="227">
          <cell r="A227" t="str">
            <v>81.61.06</v>
          </cell>
          <cell r="B227" t="str">
            <v>By Survey Urea Crh Granul DN</v>
          </cell>
        </row>
        <row r="228">
          <cell r="A228" t="str">
            <v>81.61.07</v>
          </cell>
          <cell r="B228" t="str">
            <v>By Triming Urea Crh Granul DN</v>
          </cell>
        </row>
        <row r="229">
          <cell r="A229" t="str">
            <v>81.61.08</v>
          </cell>
          <cell r="B229" t="str">
            <v>By Pemuatan Urea Crh Granul DN</v>
          </cell>
        </row>
        <row r="230">
          <cell r="A230" t="str">
            <v>81.61.09</v>
          </cell>
          <cell r="B230" t="str">
            <v>Mooring/Unmooring Urea C G DN</v>
          </cell>
        </row>
        <row r="231">
          <cell r="A231" t="str">
            <v>81.61.11</v>
          </cell>
          <cell r="B231" t="str">
            <v>Biaya Survey Urea C LN</v>
          </cell>
        </row>
        <row r="232">
          <cell r="A232" t="str">
            <v>81.61.12</v>
          </cell>
          <cell r="B232" t="str">
            <v>Biaya Triming UREA C LN</v>
          </cell>
        </row>
        <row r="233">
          <cell r="A233" t="str">
            <v>81.61.13</v>
          </cell>
          <cell r="B233" t="str">
            <v>Biaya Pemuatan Urea C.LN</v>
          </cell>
        </row>
        <row r="234">
          <cell r="A234" t="str">
            <v>81.61.14</v>
          </cell>
          <cell r="B234" t="str">
            <v>Mooring/Unmooring Urea C LN</v>
          </cell>
        </row>
        <row r="235">
          <cell r="A235" t="str">
            <v>81.61.15</v>
          </cell>
          <cell r="B235" t="str">
            <v>B.Peng.Dok.Eksport Urea C</v>
          </cell>
        </row>
        <row r="236">
          <cell r="A236" t="str">
            <v>81.62.01</v>
          </cell>
          <cell r="B236" t="str">
            <v>Biaya Survey Urea K DN</v>
          </cell>
        </row>
        <row r="237">
          <cell r="A237" t="str">
            <v>81.62.02</v>
          </cell>
          <cell r="B237" t="str">
            <v>Biaya Pemuatan Urea Ktg DN</v>
          </cell>
        </row>
        <row r="238">
          <cell r="A238" t="str">
            <v>81.62.03</v>
          </cell>
          <cell r="B238" t="str">
            <v>Mooring/Unmooring Urea K DN</v>
          </cell>
        </row>
        <row r="239">
          <cell r="A239" t="str">
            <v>81.62.06</v>
          </cell>
          <cell r="B239" t="str">
            <v>Biaya Survey Urea Ktg Granul DN</v>
          </cell>
        </row>
        <row r="240">
          <cell r="A240" t="str">
            <v>81.62.07</v>
          </cell>
          <cell r="B240" t="str">
            <v>Biaya Pemuatan Urea Granul DN</v>
          </cell>
        </row>
        <row r="241">
          <cell r="A241" t="str">
            <v>81.62.08</v>
          </cell>
          <cell r="B241" t="str">
            <v>Mooring Unmooring Urea K G DN</v>
          </cell>
        </row>
        <row r="242">
          <cell r="A242" t="str">
            <v>81.62.11</v>
          </cell>
          <cell r="B242" t="str">
            <v>Biaya Survey Urea K LN</v>
          </cell>
        </row>
        <row r="243">
          <cell r="A243" t="str">
            <v>81.62.12</v>
          </cell>
          <cell r="B243" t="str">
            <v>Biaya Pemuatan Urea K LN</v>
          </cell>
        </row>
        <row r="244">
          <cell r="A244" t="str">
            <v>81.62.13</v>
          </cell>
          <cell r="B244" t="str">
            <v>Mooring/Unmooring Urea K LN</v>
          </cell>
        </row>
        <row r="245">
          <cell r="A245" t="str">
            <v>81.62.14</v>
          </cell>
          <cell r="B245" t="str">
            <v>B.Peng.Dok.Eksport Urea Ktg</v>
          </cell>
        </row>
        <row r="246">
          <cell r="A246" t="str">
            <v>81.62.16</v>
          </cell>
          <cell r="B246" t="str">
            <v>B. Survey Urea Ktg Granul L/N</v>
          </cell>
        </row>
        <row r="247">
          <cell r="A247" t="str">
            <v>81.62.17</v>
          </cell>
          <cell r="B247" t="str">
            <v>B. Pemuatan Urea Ktg Granul L/N</v>
          </cell>
        </row>
        <row r="248">
          <cell r="A248" t="str">
            <v>81.62.18</v>
          </cell>
          <cell r="B248" t="str">
            <v>Mooring Unmooring Urea K G L/N</v>
          </cell>
        </row>
        <row r="249">
          <cell r="A249" t="str">
            <v>81.62.19</v>
          </cell>
          <cell r="B249" t="str">
            <v>B.Peng.Dok.Eks Urea K G L/N</v>
          </cell>
        </row>
        <row r="250">
          <cell r="A250" t="str">
            <v>81.62.21</v>
          </cell>
          <cell r="B250" t="str">
            <v>Pallet</v>
          </cell>
        </row>
        <row r="251">
          <cell r="A251" t="str">
            <v>81.71.01</v>
          </cell>
          <cell r="B251" t="str">
            <v>Peny. Bang Kantor Pabrik</v>
          </cell>
        </row>
        <row r="252">
          <cell r="A252" t="str">
            <v>81.71.11</v>
          </cell>
          <cell r="B252" t="str">
            <v>Peny. Gudang Pabrik</v>
          </cell>
        </row>
        <row r="253">
          <cell r="A253" t="str">
            <v>81.71.21</v>
          </cell>
          <cell r="B253" t="str">
            <v>Peny.Sarana Pabrik</v>
          </cell>
        </row>
        <row r="254">
          <cell r="A254" t="str">
            <v>81.72.01</v>
          </cell>
          <cell r="B254" t="str">
            <v>Peny.Bang.Kantor Umum</v>
          </cell>
        </row>
        <row r="255">
          <cell r="A255" t="str">
            <v>81.72.11</v>
          </cell>
          <cell r="B255" t="str">
            <v>Peny.Perumahan</v>
          </cell>
        </row>
        <row r="256">
          <cell r="A256" t="str">
            <v>81.72.21</v>
          </cell>
          <cell r="B256" t="str">
            <v>Peny.Gudang Umum</v>
          </cell>
        </row>
        <row r="257">
          <cell r="A257" t="str">
            <v>81.72.31</v>
          </cell>
          <cell r="B257" t="str">
            <v>Peny.Sarana Umum</v>
          </cell>
        </row>
        <row r="258">
          <cell r="A258" t="str">
            <v>81.73.01</v>
          </cell>
          <cell r="B258" t="str">
            <v>Peny.Pabrik Amoniak</v>
          </cell>
        </row>
        <row r="259">
          <cell r="A259" t="str">
            <v>81.73.02</v>
          </cell>
          <cell r="B259" t="str">
            <v xml:space="preserve">Peny.Pabrik Urea </v>
          </cell>
        </row>
        <row r="260">
          <cell r="A260" t="str">
            <v>81.73.03</v>
          </cell>
          <cell r="B260" t="str">
            <v>Peny.Pabrik Utility</v>
          </cell>
        </row>
        <row r="261">
          <cell r="A261" t="str">
            <v>81.73.04</v>
          </cell>
          <cell r="B261" t="str">
            <v>Peny.Unit Pengantongan</v>
          </cell>
        </row>
        <row r="262">
          <cell r="A262" t="str">
            <v>81.73.11</v>
          </cell>
          <cell r="B262" t="str">
            <v>Peny.Alat-Alat Pabrik</v>
          </cell>
        </row>
        <row r="263">
          <cell r="A263" t="str">
            <v>81.73.21</v>
          </cell>
          <cell r="B263" t="str">
            <v>Peny.Alat Bengkel Kerja</v>
          </cell>
        </row>
        <row r="264">
          <cell r="A264" t="str">
            <v>81.73.31</v>
          </cell>
          <cell r="B264" t="str">
            <v>Biaya Penyusutan Katalis</v>
          </cell>
        </row>
        <row r="265">
          <cell r="A265" t="str">
            <v>81.74.01</v>
          </cell>
          <cell r="B265" t="str">
            <v>Peny.Peralatan</v>
          </cell>
        </row>
        <row r="266">
          <cell r="A266" t="str">
            <v>81.74.11</v>
          </cell>
          <cell r="B266" t="str">
            <v>Peny.Kendaraan</v>
          </cell>
        </row>
        <row r="267">
          <cell r="A267" t="str">
            <v>81.75.01</v>
          </cell>
          <cell r="B267" t="str">
            <v>Peny.Peralatan Kantor</v>
          </cell>
        </row>
        <row r="268">
          <cell r="A268" t="str">
            <v>81.75.11</v>
          </cell>
          <cell r="B268" t="str">
            <v>Peny.Furniture</v>
          </cell>
        </row>
        <row r="269">
          <cell r="A269" t="str">
            <v>81.75.21</v>
          </cell>
          <cell r="B269" t="str">
            <v>Peny.Peralatan Lainnya</v>
          </cell>
        </row>
        <row r="270">
          <cell r="A270" t="str">
            <v>81.75.31</v>
          </cell>
          <cell r="B270" t="str">
            <v>Peny.Persed.SCP Pabrik</v>
          </cell>
        </row>
        <row r="271">
          <cell r="A271" t="str">
            <v>81.75.32</v>
          </cell>
          <cell r="B271" t="str">
            <v>By. Kerugian Persed. Rusak</v>
          </cell>
        </row>
        <row r="272">
          <cell r="A272" t="str">
            <v>81.77.01</v>
          </cell>
          <cell r="B272" t="str">
            <v>Amortisasi Biaya Pendirian</v>
          </cell>
        </row>
        <row r="273">
          <cell r="A273" t="str">
            <v>81.77.11</v>
          </cell>
          <cell r="B273" t="str">
            <v>Amor.Biaya Pra-Operasi</v>
          </cell>
        </row>
        <row r="274">
          <cell r="A274" t="str">
            <v>81.77.21</v>
          </cell>
          <cell r="B274" t="str">
            <v>Amor.Biaya Trial Operasi</v>
          </cell>
        </row>
        <row r="275">
          <cell r="A275" t="str">
            <v>81.77.31</v>
          </cell>
          <cell r="B275" t="str">
            <v>Amor.Biaya Bunga MS Kons</v>
          </cell>
        </row>
        <row r="276">
          <cell r="A276" t="str">
            <v>81.77.41</v>
          </cell>
          <cell r="B276" t="str">
            <v>Amor.B. Perbaikan Tahunan</v>
          </cell>
        </row>
        <row r="277">
          <cell r="A277" t="str">
            <v>81.77.51</v>
          </cell>
          <cell r="B277" t="str">
            <v>Amor.Biaya Katalis</v>
          </cell>
        </row>
        <row r="278">
          <cell r="A278" t="str">
            <v>81.77.61</v>
          </cell>
          <cell r="B278" t="str">
            <v>Amor.B. Hak Guna Bangunan</v>
          </cell>
        </row>
        <row r="279">
          <cell r="A279" t="str">
            <v>81.77.62</v>
          </cell>
          <cell r="B279" t="str">
            <v>Amor.B.Komitmen Bank</v>
          </cell>
        </row>
        <row r="280">
          <cell r="A280" t="str">
            <v>81.77.63</v>
          </cell>
          <cell r="B280" t="str">
            <v>Amor.B.Litbang Yg Ditangh.</v>
          </cell>
        </row>
        <row r="281">
          <cell r="A281" t="str">
            <v>81.81.01</v>
          </cell>
          <cell r="B281" t="str">
            <v>Biaya Bunga Kredit Investasi</v>
          </cell>
        </row>
        <row r="282">
          <cell r="A282" t="str">
            <v>81.81.02</v>
          </cell>
          <cell r="B282" t="str">
            <v>B. Bunga Kredit Mod. Kerja</v>
          </cell>
        </row>
        <row r="283">
          <cell r="A283" t="str">
            <v>81.81.03</v>
          </cell>
          <cell r="B283" t="str">
            <v>B.Bunga Kredit Export</v>
          </cell>
        </row>
        <row r="284">
          <cell r="A284" t="str">
            <v>81.81.04</v>
          </cell>
          <cell r="B284" t="str">
            <v>B.Bunga Kredit Subsidi</v>
          </cell>
        </row>
        <row r="285">
          <cell r="A285" t="str">
            <v>81.81.05</v>
          </cell>
          <cell r="B285" t="str">
            <v>B.Bunga Kredit Exim Bank</v>
          </cell>
        </row>
        <row r="286">
          <cell r="A286" t="str">
            <v>81.81.06</v>
          </cell>
          <cell r="B286" t="str">
            <v>B.Bunga Kredit IBRD</v>
          </cell>
        </row>
        <row r="287">
          <cell r="A287" t="str">
            <v>81.81.09</v>
          </cell>
          <cell r="B287" t="str">
            <v>Biaya Bunga Lainnya</v>
          </cell>
        </row>
        <row r="288">
          <cell r="A288" t="str">
            <v>81.82.01</v>
          </cell>
          <cell r="B288" t="str">
            <v>Biaya Bunga RDI</v>
          </cell>
        </row>
        <row r="289">
          <cell r="A289" t="str">
            <v>81.91.01</v>
          </cell>
          <cell r="B289" t="str">
            <v>Biaya Kantong</v>
          </cell>
        </row>
        <row r="290">
          <cell r="A290" t="str">
            <v>81.91.02</v>
          </cell>
          <cell r="B290" t="str">
            <v>Biaya Kemas</v>
          </cell>
        </row>
        <row r="291">
          <cell r="A291" t="str">
            <v>81.91.03</v>
          </cell>
          <cell r="B291" t="str">
            <v>Biaya Pengantongan</v>
          </cell>
        </row>
        <row r="292">
          <cell r="A292" t="str">
            <v>82.11.01</v>
          </cell>
          <cell r="B292" t="str">
            <v>Biaya Survey Amoniak DN</v>
          </cell>
        </row>
        <row r="293">
          <cell r="A293" t="str">
            <v>82.11.02</v>
          </cell>
          <cell r="B293" t="str">
            <v>Mooring/Unmooring NH3 DN</v>
          </cell>
        </row>
        <row r="294">
          <cell r="A294" t="str">
            <v>82.11.03</v>
          </cell>
          <cell r="B294" t="str">
            <v>Biaya Pemuatan NH3 DN</v>
          </cell>
        </row>
        <row r="295">
          <cell r="A295" t="str">
            <v>82.11.04</v>
          </cell>
          <cell r="B295" t="str">
            <v>Biaya Agen Penj.NH3 DN</v>
          </cell>
        </row>
        <row r="296">
          <cell r="A296" t="str">
            <v>82.11.05</v>
          </cell>
          <cell r="B296" t="str">
            <v>Biaya Pengapalan DN</v>
          </cell>
        </row>
        <row r="297">
          <cell r="A297" t="str">
            <v>82.11.11</v>
          </cell>
          <cell r="B297" t="str">
            <v>Biaya Survey Amoniak LN</v>
          </cell>
        </row>
        <row r="298">
          <cell r="A298" t="str">
            <v>82.11.12</v>
          </cell>
          <cell r="B298" t="str">
            <v>Mooring/Unmooring NH3 LN</v>
          </cell>
        </row>
        <row r="299">
          <cell r="A299" t="str">
            <v>82.11.13</v>
          </cell>
          <cell r="B299" t="str">
            <v>Biaya Pemuatan NH3 LN</v>
          </cell>
        </row>
        <row r="300">
          <cell r="A300" t="str">
            <v>82.11.14</v>
          </cell>
          <cell r="B300" t="str">
            <v>Biaya Agen Penj.NH3 LN</v>
          </cell>
        </row>
        <row r="301">
          <cell r="A301" t="str">
            <v>82.11.15</v>
          </cell>
          <cell r="B301" t="str">
            <v>Biaya Pengapalan LN</v>
          </cell>
        </row>
        <row r="302">
          <cell r="A302" t="str">
            <v>82.11.16</v>
          </cell>
          <cell r="B302" t="str">
            <v>B.Peng.Dok.Eksport NH3</v>
          </cell>
        </row>
        <row r="303">
          <cell r="A303" t="str">
            <v>82.12.01</v>
          </cell>
          <cell r="B303" t="str">
            <v>Biaya Penj.Brg Dagangan NH3</v>
          </cell>
        </row>
        <row r="304">
          <cell r="A304" t="str">
            <v>82.12.02</v>
          </cell>
          <cell r="B304" t="str">
            <v>Biaya Penj.Brg Dag.Urea C</v>
          </cell>
        </row>
        <row r="305">
          <cell r="A305" t="str">
            <v>82.12.03</v>
          </cell>
          <cell r="B305" t="str">
            <v>Biaya Penj.Brg Dag.Urea K</v>
          </cell>
        </row>
        <row r="306">
          <cell r="A306" t="str">
            <v>82.13.02</v>
          </cell>
          <cell r="B306" t="str">
            <v>B.Penj.Swap Urea Curah</v>
          </cell>
        </row>
        <row r="307">
          <cell r="A307" t="str">
            <v>82.13.03</v>
          </cell>
          <cell r="B307" t="str">
            <v>B.Penj.Swap Urea Kantong</v>
          </cell>
        </row>
        <row r="308">
          <cell r="A308" t="str">
            <v>82.14.01</v>
          </cell>
          <cell r="B308" t="str">
            <v>Biaya Overhead Penjualan</v>
          </cell>
        </row>
        <row r="309">
          <cell r="A309" t="str">
            <v>83.11.02</v>
          </cell>
          <cell r="B309" t="str">
            <v>Kor.Persd.Bhn.&amp; Sk Cadang</v>
          </cell>
        </row>
        <row r="310">
          <cell r="A310" t="str">
            <v>83.11.03</v>
          </cell>
          <cell r="B310" t="str">
            <v>Beda Kurs</v>
          </cell>
        </row>
        <row r="311">
          <cell r="A311" t="str">
            <v>83.11.04</v>
          </cell>
          <cell r="B311" t="str">
            <v>Koreksi Hasil STK</v>
          </cell>
        </row>
        <row r="312">
          <cell r="A312" t="str">
            <v>83.11.05</v>
          </cell>
          <cell r="B312" t="str">
            <v>Pengh.Persd.Obsolete</v>
          </cell>
        </row>
        <row r="313">
          <cell r="A313" t="str">
            <v>83.11.06</v>
          </cell>
          <cell r="B313" t="str">
            <v>Pengh.Penjualan Aktiva</v>
          </cell>
        </row>
        <row r="314">
          <cell r="A314" t="str">
            <v>83.11.07</v>
          </cell>
          <cell r="B314" t="str">
            <v>Pel.Piut.yang Dicadangkan</v>
          </cell>
        </row>
        <row r="315">
          <cell r="A315" t="str">
            <v>83.11.08</v>
          </cell>
          <cell r="B315" t="str">
            <v>Selisih Klaim Asuransi</v>
          </cell>
        </row>
        <row r="316">
          <cell r="A316" t="str">
            <v>83.11.09</v>
          </cell>
          <cell r="B316" t="str">
            <v>Koreksi OSDM Material</v>
          </cell>
        </row>
        <row r="317">
          <cell r="A317" t="str">
            <v>83.11.19</v>
          </cell>
          <cell r="B317" t="str">
            <v>Beban Lainnya</v>
          </cell>
        </row>
        <row r="318">
          <cell r="A318" t="str">
            <v>83.11.21</v>
          </cell>
          <cell r="B318" t="str">
            <v>Biaya Royalty Urea Ktg Export</v>
          </cell>
        </row>
        <row r="319">
          <cell r="A319" t="str">
            <v>84.11.01</v>
          </cell>
          <cell r="B319" t="str">
            <v>Kerugian/Pend.Luar Biasa</v>
          </cell>
        </row>
        <row r="320">
          <cell r="A320" t="str">
            <v>89.11.01</v>
          </cell>
          <cell r="B320" t="str">
            <v>Semen</v>
          </cell>
        </row>
        <row r="321">
          <cell r="A321" t="str">
            <v>89.11.02</v>
          </cell>
          <cell r="B321" t="str">
            <v>Pasir</v>
          </cell>
        </row>
        <row r="322">
          <cell r="A322" t="str">
            <v>89.11.03</v>
          </cell>
          <cell r="B322" t="str">
            <v>Koral</v>
          </cell>
        </row>
        <row r="323">
          <cell r="A323" t="str">
            <v>89.11.04</v>
          </cell>
          <cell r="B323" t="str">
            <v>Besi Beton</v>
          </cell>
        </row>
        <row r="324">
          <cell r="A324" t="str">
            <v>89.11.05</v>
          </cell>
          <cell r="B324" t="str">
            <v>Batako</v>
          </cell>
        </row>
        <row r="325">
          <cell r="A325" t="str">
            <v>89.11.06</v>
          </cell>
          <cell r="B325" t="str">
            <v>Pipa</v>
          </cell>
        </row>
        <row r="326">
          <cell r="A326" t="str">
            <v>89.11.07</v>
          </cell>
          <cell r="B326" t="str">
            <v>Ubin/Vinil/Tegel</v>
          </cell>
        </row>
        <row r="327">
          <cell r="A327" t="str">
            <v>89.11.08</v>
          </cell>
          <cell r="B327" t="str">
            <v>Kayu/Plywood</v>
          </cell>
        </row>
        <row r="328">
          <cell r="A328" t="str">
            <v>89.11.09</v>
          </cell>
          <cell r="B328" t="str">
            <v>Cat</v>
          </cell>
        </row>
        <row r="329">
          <cell r="A329" t="str">
            <v>89.11.10</v>
          </cell>
          <cell r="B329" t="str">
            <v>Tiang Pancang</v>
          </cell>
        </row>
        <row r="330">
          <cell r="A330" t="str">
            <v>89.11.11</v>
          </cell>
          <cell r="B330" t="str">
            <v>Atap</v>
          </cell>
        </row>
        <row r="331">
          <cell r="A331" t="str">
            <v>89.11.12</v>
          </cell>
          <cell r="B331" t="str">
            <v>Sanitasi</v>
          </cell>
        </row>
        <row r="332">
          <cell r="A332" t="str">
            <v>89.11.13</v>
          </cell>
          <cell r="B332" t="str">
            <v>Aspal</v>
          </cell>
        </row>
        <row r="333">
          <cell r="A333" t="str">
            <v>89.11.19</v>
          </cell>
          <cell r="B333" t="str">
            <v>Material Bangunan Lainnya</v>
          </cell>
        </row>
        <row r="334">
          <cell r="A334" t="str">
            <v>89.12.01</v>
          </cell>
          <cell r="B334" t="str">
            <v>Jasa Kontraktor</v>
          </cell>
        </row>
      </sheetData>
      <sheetData sheetId="10" refreshError="1">
        <row r="2">
          <cell r="A2" t="str">
            <v>81.01.01</v>
          </cell>
          <cell r="B2" t="str">
            <v>GAS BUMI</v>
          </cell>
          <cell r="C2">
            <v>2707553603</v>
          </cell>
        </row>
        <row r="3">
          <cell r="A3" t="str">
            <v>81.01.05</v>
          </cell>
          <cell r="B3" t="str">
            <v>LISTRIK</v>
          </cell>
          <cell r="C3">
            <v>25363888</v>
          </cell>
        </row>
        <row r="4">
          <cell r="A4" t="str">
            <v>81.01.08</v>
          </cell>
          <cell r="B4" t="str">
            <v>DESAL</v>
          </cell>
          <cell r="C4">
            <v>1675553</v>
          </cell>
        </row>
        <row r="5">
          <cell r="A5" t="str">
            <v>81.01.11</v>
          </cell>
          <cell r="B5" t="str">
            <v>BAHAN KIMIA</v>
          </cell>
          <cell r="C5">
            <v>45589233</v>
          </cell>
        </row>
        <row r="6">
          <cell r="A6" t="str">
            <v>81.01.14</v>
          </cell>
          <cell r="B6" t="str">
            <v>MINYAK PELUMAS PABRIK</v>
          </cell>
          <cell r="C6">
            <v>1860</v>
          </cell>
        </row>
        <row r="7">
          <cell r="A7" t="str">
            <v>81.11.01</v>
          </cell>
          <cell r="B7" t="str">
            <v>GAJI DIREKSI DAN DEKOM</v>
          </cell>
          <cell r="C7">
            <v>556283</v>
          </cell>
        </row>
        <row r="8">
          <cell r="A8" t="str">
            <v>81.11.02</v>
          </cell>
          <cell r="B8" t="str">
            <v>GAJI POKOK</v>
          </cell>
          <cell r="C8">
            <v>20779105</v>
          </cell>
        </row>
        <row r="9">
          <cell r="A9" t="str">
            <v>81.11.03</v>
          </cell>
          <cell r="B9" t="str">
            <v>TUNJANGAN KELUARGA</v>
          </cell>
          <cell r="C9">
            <v>4151623</v>
          </cell>
        </row>
        <row r="10">
          <cell r="A10" t="str">
            <v>81.11.04</v>
          </cell>
          <cell r="B10" t="str">
            <v>TUNJANGAN SHIFT</v>
          </cell>
          <cell r="C10">
            <v>1953017</v>
          </cell>
        </row>
        <row r="11">
          <cell r="A11" t="str">
            <v>81.11.05</v>
          </cell>
          <cell r="B11" t="str">
            <v>TUNJANGAN KEMAHALAN UMUM</v>
          </cell>
          <cell r="C11">
            <v>32080890</v>
          </cell>
        </row>
        <row r="12">
          <cell r="A12" t="str">
            <v>81.11.06</v>
          </cell>
          <cell r="B12" t="str">
            <v>TUNJANGAN PERUMAHAN</v>
          </cell>
          <cell r="C12">
            <v>6734573</v>
          </cell>
        </row>
        <row r="13">
          <cell r="A13" t="str">
            <v>81.11.07</v>
          </cell>
          <cell r="B13" t="str">
            <v>TUNJANGAN JABATAN</v>
          </cell>
          <cell r="C13">
            <v>2383514</v>
          </cell>
        </row>
        <row r="14">
          <cell r="A14" t="str">
            <v>81.11.08</v>
          </cell>
          <cell r="B14" t="str">
            <v>TUNJANGAN STRATA</v>
          </cell>
          <cell r="C14">
            <v>2068902</v>
          </cell>
        </row>
        <row r="15">
          <cell r="A15" t="str">
            <v>81.11.09</v>
          </cell>
          <cell r="B15" t="str">
            <v>TUNJ. CALL OUT MANAGEMENT</v>
          </cell>
          <cell r="C15">
            <v>1876098</v>
          </cell>
        </row>
        <row r="16">
          <cell r="A16" t="str">
            <v>81.11.10</v>
          </cell>
          <cell r="B16" t="str">
            <v>TUNJ. LEMBUR (PELAKSANA)</v>
          </cell>
          <cell r="C16">
            <v>4424343</v>
          </cell>
        </row>
        <row r="17">
          <cell r="A17" t="str">
            <v>81.11.12</v>
          </cell>
          <cell r="B17" t="str">
            <v>KOREKSI GAJI</v>
          </cell>
          <cell r="C17">
            <v>59888</v>
          </cell>
        </row>
        <row r="18">
          <cell r="A18" t="str">
            <v>81.12.01</v>
          </cell>
          <cell r="B18" t="str">
            <v>BANTUAN PERJALANAN CUTI</v>
          </cell>
          <cell r="C18">
            <v>7651025</v>
          </cell>
        </row>
        <row r="19">
          <cell r="A19" t="str">
            <v>81.12.02</v>
          </cell>
          <cell r="B19" t="str">
            <v>REKREASI DAN OLAH RAGA</v>
          </cell>
          <cell r="C19">
            <v>865413</v>
          </cell>
        </row>
        <row r="20">
          <cell r="A20" t="str">
            <v>81.12.03</v>
          </cell>
          <cell r="B20" t="str">
            <v>PENGOBATAN DAN KESEHATAN</v>
          </cell>
          <cell r="C20">
            <v>7905078</v>
          </cell>
        </row>
        <row r="21">
          <cell r="A21" t="str">
            <v>81.12.04</v>
          </cell>
          <cell r="B21" t="str">
            <v>IURAN PENSIUN</v>
          </cell>
          <cell r="C21">
            <v>5323792</v>
          </cell>
        </row>
        <row r="22">
          <cell r="A22" t="str">
            <v>81.12.05</v>
          </cell>
          <cell r="B22" t="str">
            <v>IURAN TABUNGAN HARI TUA</v>
          </cell>
          <cell r="C22">
            <v>1841095</v>
          </cell>
        </row>
        <row r="23">
          <cell r="A23" t="str">
            <v>81.12.08</v>
          </cell>
          <cell r="B23" t="str">
            <v>ASURANSI KARYAWAN</v>
          </cell>
          <cell r="C23">
            <v>2805192</v>
          </cell>
        </row>
        <row r="24">
          <cell r="A24" t="str">
            <v>81.12.09</v>
          </cell>
          <cell r="B24" t="str">
            <v>TUNJANGAN MAKAN DAN MINUM</v>
          </cell>
          <cell r="C24">
            <v>1814661</v>
          </cell>
        </row>
        <row r="25">
          <cell r="A25" t="str">
            <v>81.12.11</v>
          </cell>
          <cell r="B25" t="str">
            <v>TUNJANGAN TRANSPOR</v>
          </cell>
          <cell r="C25">
            <v>5696205</v>
          </cell>
        </row>
        <row r="26">
          <cell r="A26" t="str">
            <v>81.12.12</v>
          </cell>
          <cell r="B26" t="str">
            <v>TUNJ. KESEHATAN HARI TUA</v>
          </cell>
          <cell r="C26">
            <v>884420</v>
          </cell>
        </row>
        <row r="27">
          <cell r="A27" t="str">
            <v>81.12.13</v>
          </cell>
          <cell r="B27" t="str">
            <v>TUNJ.PRNGSNG PROD &amp; PENJ.</v>
          </cell>
          <cell r="C27">
            <v>47000</v>
          </cell>
        </row>
        <row r="28">
          <cell r="A28" t="str">
            <v>81.12.17</v>
          </cell>
          <cell r="B28" t="str">
            <v>TUNJANGAN PPH PASAL 21</v>
          </cell>
          <cell r="C28">
            <v>6076633</v>
          </cell>
        </row>
        <row r="29">
          <cell r="A29" t="str">
            <v>81.12.18</v>
          </cell>
          <cell r="B29" t="str">
            <v>JASA OPERASI</v>
          </cell>
          <cell r="C29">
            <v>54327418</v>
          </cell>
        </row>
        <row r="30">
          <cell r="A30" t="str">
            <v>81.21.01</v>
          </cell>
          <cell r="B30" t="str">
            <v>SUKU CADANG PABRIK</v>
          </cell>
          <cell r="C30">
            <v>15969104</v>
          </cell>
        </row>
        <row r="31">
          <cell r="A31" t="str">
            <v>81.21.02</v>
          </cell>
          <cell r="B31" t="str">
            <v>SUKU CAD BHN PEMBANTU PBR</v>
          </cell>
          <cell r="C31">
            <v>13857984</v>
          </cell>
        </row>
        <row r="32">
          <cell r="A32" t="str">
            <v>81.21.03</v>
          </cell>
          <cell r="B32" t="str">
            <v>JASA PERBAIKAN PABRIK</v>
          </cell>
          <cell r="C32">
            <v>41549656</v>
          </cell>
        </row>
        <row r="33">
          <cell r="A33" t="str">
            <v>81.21.04</v>
          </cell>
          <cell r="B33" t="str">
            <v>BEA.PEMELIHARAAN TAHUNAN</v>
          </cell>
          <cell r="C33">
            <v>18074618</v>
          </cell>
        </row>
        <row r="34">
          <cell r="A34" t="str">
            <v>81.22.03</v>
          </cell>
          <cell r="B34" t="str">
            <v>PEMEL KANTOR DAN GUDANG</v>
          </cell>
          <cell r="C34">
            <v>7345261</v>
          </cell>
        </row>
        <row r="35">
          <cell r="A35" t="str">
            <v>81.22.07</v>
          </cell>
          <cell r="B35" t="str">
            <v>PEMEL PERALATAN RUMAH</v>
          </cell>
          <cell r="C35">
            <v>18855</v>
          </cell>
        </row>
        <row r="36">
          <cell r="A36" t="str">
            <v>81.22.08</v>
          </cell>
          <cell r="B36" t="str">
            <v>PEMELIHARAAN KOMPUTER</v>
          </cell>
          <cell r="C36">
            <v>70545</v>
          </cell>
        </row>
        <row r="37">
          <cell r="A37" t="str">
            <v>81.22.10</v>
          </cell>
          <cell r="B37" t="str">
            <v>PEMEL ALAT KOMUNIKASI</v>
          </cell>
          <cell r="C37">
            <v>216328</v>
          </cell>
        </row>
        <row r="38">
          <cell r="A38" t="str">
            <v>81.22.11</v>
          </cell>
          <cell r="B38" t="str">
            <v>PEMEL ALAT/PERLENGK KERJA</v>
          </cell>
          <cell r="C38">
            <v>3528231</v>
          </cell>
        </row>
        <row r="39">
          <cell r="A39" t="str">
            <v>81.22.19</v>
          </cell>
          <cell r="B39" t="str">
            <v>PEMEL SARANA LAINNYA</v>
          </cell>
          <cell r="C39">
            <v>32087</v>
          </cell>
        </row>
        <row r="40">
          <cell r="A40" t="str">
            <v>81.23.01</v>
          </cell>
          <cell r="B40" t="str">
            <v>PEMEL KEND &amp; ALAT ANGKUT</v>
          </cell>
          <cell r="C40">
            <v>13009</v>
          </cell>
        </row>
        <row r="41">
          <cell r="A41" t="str">
            <v>81.23.02</v>
          </cell>
          <cell r="B41" t="str">
            <v>PEMEL / SEWA ALAT BERAT</v>
          </cell>
          <cell r="C41">
            <v>2622416</v>
          </cell>
        </row>
        <row r="42">
          <cell r="A42" t="str">
            <v>81.31.01</v>
          </cell>
          <cell r="B42" t="str">
            <v>ASURANSI PABRIK</v>
          </cell>
          <cell r="C42">
            <v>47196320</v>
          </cell>
        </row>
        <row r="43">
          <cell r="A43" t="str">
            <v>81.32.01</v>
          </cell>
          <cell r="B43" t="str">
            <v>PPH KARYAWAN</v>
          </cell>
          <cell r="C43">
            <v>678393</v>
          </cell>
        </row>
        <row r="44">
          <cell r="A44" t="str">
            <v>81.41.05</v>
          </cell>
          <cell r="B44" t="str">
            <v>JASA AMDAL</v>
          </cell>
          <cell r="C44">
            <v>563634</v>
          </cell>
        </row>
        <row r="45">
          <cell r="A45" t="str">
            <v>81.41.06</v>
          </cell>
          <cell r="B45" t="str">
            <v>JASA KONSULTASI &amp; ADVISOR</v>
          </cell>
          <cell r="C45">
            <v>1145</v>
          </cell>
        </row>
        <row r="46">
          <cell r="A46" t="str">
            <v>81.41.08</v>
          </cell>
          <cell r="B46" t="str">
            <v>JASA BORONGAN TNG.KERJA</v>
          </cell>
          <cell r="C46">
            <v>7139034</v>
          </cell>
        </row>
        <row r="47">
          <cell r="A47" t="str">
            <v>81.51.01</v>
          </cell>
          <cell r="B47" t="str">
            <v>ALAT-ALAT TULIS KANTOR</v>
          </cell>
          <cell r="C47">
            <v>768945</v>
          </cell>
        </row>
        <row r="48">
          <cell r="A48" t="str">
            <v>81.51.02</v>
          </cell>
          <cell r="B48" t="str">
            <v>CETAKAN</v>
          </cell>
          <cell r="C48">
            <v>486595</v>
          </cell>
        </row>
        <row r="49">
          <cell r="A49" t="str">
            <v>81.51.03</v>
          </cell>
          <cell r="B49" t="str">
            <v>COMPUTER SUPPLIES</v>
          </cell>
          <cell r="C49">
            <v>121439</v>
          </cell>
        </row>
        <row r="50">
          <cell r="A50" t="str">
            <v>81.51.06</v>
          </cell>
          <cell r="B50" t="str">
            <v>LANGGANAN KORAN</v>
          </cell>
          <cell r="C50">
            <v>2836</v>
          </cell>
        </row>
        <row r="51">
          <cell r="A51" t="str">
            <v>81.53.01</v>
          </cell>
          <cell r="B51" t="str">
            <v>TELEPONE/TELEKS/RADIO SSB</v>
          </cell>
          <cell r="C51">
            <v>375228</v>
          </cell>
        </row>
        <row r="52">
          <cell r="A52" t="str">
            <v>81.53.15</v>
          </cell>
          <cell r="B52" t="str">
            <v>SEWA KENDARAAN</v>
          </cell>
          <cell r="C52">
            <v>10804174</v>
          </cell>
        </row>
        <row r="53">
          <cell r="A53" t="str">
            <v>81.53.16</v>
          </cell>
          <cell r="B53" t="str">
            <v>SEWA KOMPUTER</v>
          </cell>
          <cell r="C53">
            <v>588999</v>
          </cell>
        </row>
        <row r="54">
          <cell r="A54" t="str">
            <v>81.53.18</v>
          </cell>
          <cell r="B54" t="str">
            <v>SEWA PERALATAN LAINNYA</v>
          </cell>
          <cell r="C54">
            <v>2226197</v>
          </cell>
        </row>
        <row r="55">
          <cell r="A55" t="str">
            <v>81.53.21</v>
          </cell>
          <cell r="B55" t="str">
            <v>BIAYA AKOMODASI</v>
          </cell>
          <cell r="C55">
            <v>2325221</v>
          </cell>
        </row>
        <row r="56">
          <cell r="A56" t="str">
            <v>81.53.22</v>
          </cell>
          <cell r="B56" t="str">
            <v>BIAYA RAPAT/PERTEMUAN</v>
          </cell>
          <cell r="C56">
            <v>10850</v>
          </cell>
        </row>
        <row r="57">
          <cell r="A57" t="str">
            <v>81.53.23</v>
          </cell>
          <cell r="B57" t="str">
            <v>BARANG KEPERLUAN RT/WISMA</v>
          </cell>
          <cell r="C57">
            <v>742968</v>
          </cell>
        </row>
        <row r="58">
          <cell r="A58" t="str">
            <v>81.53.25</v>
          </cell>
          <cell r="B58" t="str">
            <v>BIAYA PERALATAN &lt; 1000000</v>
          </cell>
          <cell r="C58">
            <v>263155</v>
          </cell>
        </row>
        <row r="59">
          <cell r="A59" t="str">
            <v>81.53.27</v>
          </cell>
          <cell r="B59" t="str">
            <v>BIAYA MAKAN MINUM</v>
          </cell>
          <cell r="C59">
            <v>2865974</v>
          </cell>
        </row>
        <row r="60">
          <cell r="A60" t="str">
            <v>81.53.31</v>
          </cell>
          <cell r="B60" t="str">
            <v>PEMBINAAN WILAYAH</v>
          </cell>
          <cell r="C60">
            <v>171147</v>
          </cell>
        </row>
        <row r="61">
          <cell r="A61" t="str">
            <v>81.53.34</v>
          </cell>
          <cell r="B61" t="str">
            <v>H O N O R A R I U M</v>
          </cell>
          <cell r="C61">
            <v>229012</v>
          </cell>
        </row>
        <row r="62">
          <cell r="A62" t="str">
            <v>81.53.51</v>
          </cell>
          <cell r="B62" t="str">
            <v>PENGURUSAN PERIJINAN</v>
          </cell>
          <cell r="C62">
            <v>1218345</v>
          </cell>
        </row>
        <row r="63">
          <cell r="A63" t="str">
            <v>81.53.52</v>
          </cell>
          <cell r="B63" t="str">
            <v>PERJALANAN DINAS DN</v>
          </cell>
          <cell r="C63">
            <v>5346057</v>
          </cell>
        </row>
        <row r="64">
          <cell r="A64" t="str">
            <v>81.53.53</v>
          </cell>
          <cell r="B64" t="str">
            <v>PERJALANAN DINAS LN</v>
          </cell>
          <cell r="C64">
            <v>32810</v>
          </cell>
        </row>
        <row r="65">
          <cell r="A65" t="str">
            <v>81.53.63</v>
          </cell>
          <cell r="B65" t="str">
            <v>PERLENGKAPAN KERJA</v>
          </cell>
          <cell r="C65">
            <v>18438</v>
          </cell>
        </row>
        <row r="66">
          <cell r="A66" t="str">
            <v>81.53.68</v>
          </cell>
          <cell r="B66" t="str">
            <v>BY KESEHAT &amp; KESELM KERJA</v>
          </cell>
          <cell r="C66">
            <v>15715562</v>
          </cell>
        </row>
        <row r="67">
          <cell r="A67" t="str">
            <v>81.53.71</v>
          </cell>
          <cell r="B67" t="str">
            <v>BAHAN BAKAR KENDARAAN</v>
          </cell>
          <cell r="C67">
            <v>2529087</v>
          </cell>
        </row>
        <row r="68">
          <cell r="A68" t="str">
            <v>81.53.72</v>
          </cell>
          <cell r="B68" t="str">
            <v>BAHAN BAKAR ALAT BERAT</v>
          </cell>
          <cell r="C68">
            <v>48893</v>
          </cell>
        </row>
        <row r="69">
          <cell r="A69" t="str">
            <v>81.53.74</v>
          </cell>
          <cell r="B69" t="str">
            <v>BONGKAR MUAT CARGO</v>
          </cell>
          <cell r="C69">
            <v>1339</v>
          </cell>
        </row>
        <row r="70">
          <cell r="A70" t="str">
            <v>81.71.01</v>
          </cell>
          <cell r="B70" t="str">
            <v>BY PENY BNGNN KTR PABRIK</v>
          </cell>
          <cell r="C70">
            <v>671390</v>
          </cell>
        </row>
        <row r="71">
          <cell r="A71" t="str">
            <v>81.71.11</v>
          </cell>
          <cell r="B71" t="str">
            <v>BY PENY GUDANG PABRIK</v>
          </cell>
          <cell r="C71">
            <v>255483</v>
          </cell>
        </row>
        <row r="72">
          <cell r="A72" t="str">
            <v>81.71.21</v>
          </cell>
          <cell r="B72" t="str">
            <v>BY PENYUSUTAN SARANA PBRK</v>
          </cell>
          <cell r="C72">
            <v>5422270</v>
          </cell>
        </row>
        <row r="73">
          <cell r="A73" t="str">
            <v>81.73.01</v>
          </cell>
          <cell r="B73" t="str">
            <v>BIAYA PENY PABRIK AMONIAK</v>
          </cell>
          <cell r="C73">
            <v>441014072</v>
          </cell>
        </row>
        <row r="74">
          <cell r="A74" t="str">
            <v>81.73.03</v>
          </cell>
          <cell r="B74" t="str">
            <v>BIAYA PENY PABRIK UTILITY</v>
          </cell>
          <cell r="C74">
            <v>51800628</v>
          </cell>
        </row>
        <row r="75">
          <cell r="A75" t="str">
            <v>81.73.21</v>
          </cell>
          <cell r="B75" t="str">
            <v>BY PENY ALAT BENGKEL KERJ</v>
          </cell>
          <cell r="C75">
            <v>902111</v>
          </cell>
        </row>
        <row r="76">
          <cell r="A76" t="str">
            <v>81.73.31</v>
          </cell>
          <cell r="B76" t="str">
            <v>BIAYA PENYUSUTAN KATALIS</v>
          </cell>
          <cell r="C76">
            <v>73332850</v>
          </cell>
        </row>
        <row r="77">
          <cell r="A77" t="str">
            <v>81.75.31</v>
          </cell>
          <cell r="B77" t="str">
            <v>BY PENY PERSED SCP PABRIK</v>
          </cell>
          <cell r="C77">
            <v>6537811</v>
          </cell>
        </row>
        <row r="78">
          <cell r="A78" t="str">
            <v>81.75.32</v>
          </cell>
          <cell r="B78" t="str">
            <v>BY KERUGIAN PERSED.RUSAK</v>
          </cell>
          <cell r="C78">
            <v>3253651</v>
          </cell>
        </row>
        <row r="79">
          <cell r="A79" t="str">
            <v>81.73.31</v>
          </cell>
          <cell r="B79" t="str">
            <v>BIAYA PENYUSUTAN KATALIS</v>
          </cell>
          <cell r="C79">
            <v>3741450462</v>
          </cell>
        </row>
        <row r="80">
          <cell r="A80" t="str">
            <v>81.01.01</v>
          </cell>
          <cell r="B80" t="str">
            <v>Gas Bumi</v>
          </cell>
          <cell r="C80">
            <v>11860786</v>
          </cell>
        </row>
        <row r="81">
          <cell r="A81" t="str">
            <v>81.01.02</v>
          </cell>
          <cell r="B81" t="str">
            <v>Amoniak</v>
          </cell>
          <cell r="C81">
            <v>15920121</v>
          </cell>
        </row>
        <row r="82">
          <cell r="A82" t="str">
            <v>81.01.03</v>
          </cell>
          <cell r="B82" t="str">
            <v>Carbamate</v>
          </cell>
          <cell r="C82">
            <v>25884485873</v>
          </cell>
        </row>
        <row r="83">
          <cell r="A83" t="str">
            <v>81.01.04</v>
          </cell>
          <cell r="B83" t="str">
            <v>Steam</v>
          </cell>
          <cell r="C83">
            <v>326802654</v>
          </cell>
        </row>
        <row r="84">
          <cell r="A84" t="str">
            <v>81.01.05</v>
          </cell>
          <cell r="B84" t="str">
            <v>Listrik Perantara POPKA</v>
          </cell>
          <cell r="C84">
            <v>5169470</v>
          </cell>
        </row>
        <row r="85">
          <cell r="A85" t="str">
            <v>81.01.06</v>
          </cell>
          <cell r="B85" t="str">
            <v>Demin</v>
          </cell>
          <cell r="C85">
            <v>34739391</v>
          </cell>
        </row>
        <row r="86">
          <cell r="A86" t="str">
            <v>81.01.08</v>
          </cell>
          <cell r="B86" t="str">
            <v>Desal</v>
          </cell>
          <cell r="C86">
            <v>7881948711</v>
          </cell>
        </row>
        <row r="87">
          <cell r="A87" t="str">
            <v>81.01.11</v>
          </cell>
          <cell r="B87" t="str">
            <v xml:space="preserve">Bahan Kimia </v>
          </cell>
        </row>
        <row r="88">
          <cell r="A88" t="str">
            <v>81.01.12</v>
          </cell>
          <cell r="B88" t="str">
            <v>Katalis (Make Up)</v>
          </cell>
        </row>
        <row r="89">
          <cell r="A89" t="str">
            <v>81.01.13</v>
          </cell>
          <cell r="B89" t="str">
            <v>Bahan Bakar Pabrik</v>
          </cell>
        </row>
        <row r="90">
          <cell r="A90" t="str">
            <v>81.01.14</v>
          </cell>
          <cell r="B90" t="str">
            <v>Minyak Pelumas Pabrik</v>
          </cell>
        </row>
        <row r="91">
          <cell r="A91" t="str">
            <v>81.11.01</v>
          </cell>
          <cell r="B91" t="str">
            <v>Gaji Direksi &amp; Dekom</v>
          </cell>
        </row>
        <row r="92">
          <cell r="A92" t="str">
            <v>81.11.02</v>
          </cell>
          <cell r="B92" t="str">
            <v>Gaji Pokok</v>
          </cell>
        </row>
        <row r="93">
          <cell r="A93" t="str">
            <v>81.11.03</v>
          </cell>
          <cell r="B93" t="str">
            <v>Tunjangan Keluarga</v>
          </cell>
        </row>
        <row r="94">
          <cell r="A94" t="str">
            <v>81.11.04</v>
          </cell>
          <cell r="B94" t="str">
            <v>Tunjangan Shift</v>
          </cell>
        </row>
        <row r="95">
          <cell r="A95" t="str">
            <v>81.11.05</v>
          </cell>
          <cell r="B95" t="str">
            <v>Tunjangan Kemahalan Umum</v>
          </cell>
        </row>
        <row r="96">
          <cell r="A96" t="str">
            <v>81.11.06</v>
          </cell>
          <cell r="B96" t="str">
            <v>Tunjangan Perumahan</v>
          </cell>
        </row>
        <row r="97">
          <cell r="A97" t="str">
            <v>81.11.07</v>
          </cell>
          <cell r="B97" t="str">
            <v>Tunjangan Jabatan</v>
          </cell>
        </row>
        <row r="98">
          <cell r="A98" t="str">
            <v>81.11.08</v>
          </cell>
          <cell r="B98" t="str">
            <v>Tunjangan Strata</v>
          </cell>
        </row>
        <row r="99">
          <cell r="A99" t="str">
            <v>81.11.09</v>
          </cell>
          <cell r="B99" t="str">
            <v>Tunjangan Call Out</v>
          </cell>
        </row>
        <row r="100">
          <cell r="A100" t="str">
            <v>81.11.10</v>
          </cell>
          <cell r="B100" t="str">
            <v>Tunjangan Lembur</v>
          </cell>
        </row>
        <row r="101">
          <cell r="A101" t="str">
            <v>81.11.11</v>
          </cell>
          <cell r="B101" t="str">
            <v>Gaji Honorer/Us Trainee</v>
          </cell>
        </row>
        <row r="102">
          <cell r="A102" t="str">
            <v>81.11.12</v>
          </cell>
          <cell r="B102" t="str">
            <v>Koreksi Gaji</v>
          </cell>
        </row>
        <row r="103">
          <cell r="A103" t="str">
            <v>81.12.01</v>
          </cell>
          <cell r="B103" t="str">
            <v>Bantuan Perjalanan Cuti</v>
          </cell>
        </row>
        <row r="104">
          <cell r="A104" t="str">
            <v>81.12.02</v>
          </cell>
          <cell r="B104" t="str">
            <v>Rekreasi &amp; Olah Raga</v>
          </cell>
        </row>
        <row r="105">
          <cell r="A105" t="str">
            <v>81.12.03</v>
          </cell>
          <cell r="B105" t="str">
            <v>Pengobatan &amp;Kesehatan</v>
          </cell>
        </row>
        <row r="106">
          <cell r="A106" t="str">
            <v>81.12.04</v>
          </cell>
          <cell r="B106" t="str">
            <v>Tunjangan Pensiun</v>
          </cell>
        </row>
        <row r="107">
          <cell r="A107" t="str">
            <v>81.12.05</v>
          </cell>
          <cell r="B107" t="str">
            <v>Tunjangan Tabungan Hari Tua</v>
          </cell>
        </row>
        <row r="108">
          <cell r="A108" t="str">
            <v>81.12.06</v>
          </cell>
          <cell r="B108" t="str">
            <v>Pesangon</v>
          </cell>
        </row>
        <row r="109">
          <cell r="A109" t="str">
            <v>81.12.07</v>
          </cell>
          <cell r="B109" t="str">
            <v>Uang Duka</v>
          </cell>
        </row>
        <row r="110">
          <cell r="A110" t="str">
            <v>81.12.08</v>
          </cell>
          <cell r="B110" t="str">
            <v>Asuransi Karyawan</v>
          </cell>
        </row>
        <row r="111">
          <cell r="A111" t="str">
            <v>81.12.09</v>
          </cell>
          <cell r="B111" t="str">
            <v>Tunjangan Makan &amp; Minum</v>
          </cell>
        </row>
        <row r="112">
          <cell r="A112" t="str">
            <v>81.12.10</v>
          </cell>
          <cell r="B112" t="str">
            <v>Penghargaan</v>
          </cell>
        </row>
        <row r="113">
          <cell r="A113" t="str">
            <v>81.12.11</v>
          </cell>
          <cell r="B113" t="str">
            <v>Tunjangan Transport</v>
          </cell>
        </row>
        <row r="114">
          <cell r="A114" t="str">
            <v>81.12.12</v>
          </cell>
          <cell r="B114" t="str">
            <v>Tunjangan Kesehatan Hari Tua</v>
          </cell>
        </row>
        <row r="115">
          <cell r="A115" t="str">
            <v>81.12.13</v>
          </cell>
          <cell r="B115" t="str">
            <v>Tunj.Perangsang Produksi</v>
          </cell>
        </row>
        <row r="116">
          <cell r="A116" t="str">
            <v>81.12.14</v>
          </cell>
          <cell r="B116" t="str">
            <v>Tunjangan Turn Arround</v>
          </cell>
        </row>
        <row r="117">
          <cell r="A117" t="str">
            <v>81.12.15</v>
          </cell>
          <cell r="B117" t="str">
            <v>Tunjangan Laporan Tahunan</v>
          </cell>
        </row>
        <row r="118">
          <cell r="A118" t="str">
            <v>81.12.16</v>
          </cell>
          <cell r="B118" t="str">
            <v>Insentif Kinerja</v>
          </cell>
        </row>
        <row r="119">
          <cell r="A119" t="str">
            <v>81.12.17</v>
          </cell>
          <cell r="B119" t="str">
            <v>Tunjangan PPH pasal 21</v>
          </cell>
        </row>
        <row r="120">
          <cell r="A120" t="str">
            <v>81.12.18</v>
          </cell>
          <cell r="B120" t="str">
            <v>Jasa Operasi</v>
          </cell>
        </row>
        <row r="121">
          <cell r="A121" t="str">
            <v>81.21.01</v>
          </cell>
          <cell r="B121" t="str">
            <v>Suku Cadang Pabrik</v>
          </cell>
        </row>
        <row r="122">
          <cell r="A122" t="str">
            <v>81.21.02</v>
          </cell>
          <cell r="B122" t="str">
            <v>Suku Cadang Bhn Pembantu</v>
          </cell>
        </row>
        <row r="123">
          <cell r="A123" t="str">
            <v>81.21.03</v>
          </cell>
          <cell r="B123" t="str">
            <v>Jasa Perbaikan Pabrik</v>
          </cell>
        </row>
        <row r="124">
          <cell r="A124" t="str">
            <v>81.21.04</v>
          </cell>
          <cell r="B124" t="str">
            <v>Biaya Perbaikan Tahunan</v>
          </cell>
        </row>
        <row r="125">
          <cell r="A125" t="str">
            <v>81.22.01</v>
          </cell>
          <cell r="B125" t="str">
            <v>Pemel.Rumah Dinas</v>
          </cell>
        </row>
        <row r="126">
          <cell r="A126" t="str">
            <v>81.22.02</v>
          </cell>
          <cell r="B126" t="str">
            <v>Pemel.Bangunan Umum</v>
          </cell>
        </row>
        <row r="127">
          <cell r="A127" t="str">
            <v>81.22.03</v>
          </cell>
          <cell r="B127" t="str">
            <v>Pemel.Kantor &amp; Gudang</v>
          </cell>
        </row>
        <row r="128">
          <cell r="A128" t="str">
            <v>81.22.04</v>
          </cell>
          <cell r="B128" t="str">
            <v>Pemel.Alat Kantor</v>
          </cell>
        </row>
        <row r="129">
          <cell r="A129" t="str">
            <v>81.22.05</v>
          </cell>
          <cell r="B129" t="str">
            <v>Pemel.Alur &amp; Rambu Laut</v>
          </cell>
        </row>
        <row r="130">
          <cell r="A130" t="str">
            <v>81.22.06</v>
          </cell>
          <cell r="B130" t="str">
            <v>Pemel.Lingk.Taman &amp; Pengh.</v>
          </cell>
        </row>
        <row r="131">
          <cell r="A131" t="str">
            <v>81.22.07</v>
          </cell>
          <cell r="B131" t="str">
            <v>Pemel.Peralatan Rumah</v>
          </cell>
        </row>
        <row r="132">
          <cell r="A132" t="str">
            <v>81.22.08</v>
          </cell>
          <cell r="B132" t="str">
            <v>Pemel.Komputer</v>
          </cell>
        </row>
        <row r="133">
          <cell r="A133" t="str">
            <v>81.22.09</v>
          </cell>
          <cell r="B133" t="str">
            <v>Pemel.Jalan &amp; Rambu</v>
          </cell>
        </row>
        <row r="134">
          <cell r="A134" t="str">
            <v>81.22.10</v>
          </cell>
          <cell r="B134" t="str">
            <v>Pemel.Alat Komunikasi</v>
          </cell>
        </row>
        <row r="135">
          <cell r="A135" t="str">
            <v>81.22.11</v>
          </cell>
          <cell r="B135" t="str">
            <v>Pemel.Alat/Peralatan Kerja</v>
          </cell>
        </row>
        <row r="136">
          <cell r="A136" t="str">
            <v>81.22.19</v>
          </cell>
          <cell r="B136" t="str">
            <v>Pemel.Sarana Lainnya</v>
          </cell>
        </row>
        <row r="137">
          <cell r="A137" t="str">
            <v>81.23.01</v>
          </cell>
          <cell r="B137" t="str">
            <v>Pemel.Kend. &amp; Alat Angkut</v>
          </cell>
        </row>
        <row r="138">
          <cell r="A138" t="str">
            <v>81.23.02</v>
          </cell>
          <cell r="B138" t="str">
            <v>Pemel.Sewa Alat Berat</v>
          </cell>
        </row>
        <row r="139">
          <cell r="A139" t="str">
            <v>81.31.01</v>
          </cell>
          <cell r="B139" t="str">
            <v>Asuransi Pabrik</v>
          </cell>
        </row>
        <row r="140">
          <cell r="A140" t="str">
            <v>81.31.02</v>
          </cell>
          <cell r="B140" t="str">
            <v>Asuransi Kend.&amp; Alat Berat</v>
          </cell>
        </row>
        <row r="141">
          <cell r="A141" t="str">
            <v>81.31.03</v>
          </cell>
          <cell r="B141" t="str">
            <v>Asuransi Bangunan</v>
          </cell>
        </row>
        <row r="142">
          <cell r="A142" t="str">
            <v>81.31.04</v>
          </cell>
          <cell r="B142" t="str">
            <v>Asuransi Pers.Barang Jadi</v>
          </cell>
        </row>
        <row r="143">
          <cell r="A143" t="str">
            <v>81.31.05</v>
          </cell>
          <cell r="B143" t="str">
            <v>Asuransi Suku Cadang</v>
          </cell>
        </row>
        <row r="144">
          <cell r="A144" t="str">
            <v>81.31.06</v>
          </cell>
          <cell r="B144" t="str">
            <v>Asuransi Pengangkutan</v>
          </cell>
        </row>
        <row r="145">
          <cell r="A145" t="str">
            <v>81.31.07</v>
          </cell>
          <cell r="B145" t="str">
            <v>Asuransi Kecelakaan Kerja</v>
          </cell>
        </row>
        <row r="146">
          <cell r="A146" t="str">
            <v>81.32.01</v>
          </cell>
          <cell r="B146" t="str">
            <v>Pajak Penghasilan Karyawan</v>
          </cell>
        </row>
        <row r="147">
          <cell r="A147" t="str">
            <v>81.32.02</v>
          </cell>
          <cell r="B147" t="str">
            <v>Pajak Penghasilan Orang Asing</v>
          </cell>
        </row>
        <row r="148">
          <cell r="A148" t="str">
            <v>81.32.03</v>
          </cell>
          <cell r="B148" t="str">
            <v>Pajak Pembangunan</v>
          </cell>
        </row>
        <row r="149">
          <cell r="A149" t="str">
            <v>81.32.04</v>
          </cell>
          <cell r="B149" t="str">
            <v>Pajak Bumi &amp; Bangunan</v>
          </cell>
        </row>
        <row r="150">
          <cell r="A150" t="str">
            <v>81.32.05</v>
          </cell>
          <cell r="B150" t="str">
            <v>Ijin Mendirikan Bangunan</v>
          </cell>
        </row>
        <row r="151">
          <cell r="A151" t="str">
            <v>81.32.06</v>
          </cell>
          <cell r="B151" t="str">
            <v>Retribusi Air</v>
          </cell>
        </row>
        <row r="152">
          <cell r="A152" t="str">
            <v>81.32.07</v>
          </cell>
          <cell r="B152" t="str">
            <v>Retribusi Jalan</v>
          </cell>
        </row>
        <row r="153">
          <cell r="A153" t="str">
            <v>81.32.08</v>
          </cell>
          <cell r="B153" t="str">
            <v>Retribusi Penerangan Jalan</v>
          </cell>
        </row>
        <row r="154">
          <cell r="A154" t="str">
            <v>81.32.09</v>
          </cell>
          <cell r="B154" t="str">
            <v>Retribusi Kendaraan</v>
          </cell>
        </row>
        <row r="155">
          <cell r="A155" t="str">
            <v>81.32.10</v>
          </cell>
          <cell r="B155" t="str">
            <v>Pajak Alat Berat</v>
          </cell>
        </row>
        <row r="156">
          <cell r="A156" t="str">
            <v>81.32.11</v>
          </cell>
          <cell r="B156" t="str">
            <v>Bea Masuk</v>
          </cell>
        </row>
        <row r="157">
          <cell r="A157" t="str">
            <v>81.32.12</v>
          </cell>
          <cell r="B157" t="str">
            <v>Biaya PPN Masukan</v>
          </cell>
        </row>
        <row r="158">
          <cell r="A158" t="str">
            <v>81.32.13</v>
          </cell>
          <cell r="B158" t="str">
            <v>Biaya PPH Pasal 4(2)</v>
          </cell>
        </row>
        <row r="159">
          <cell r="A159" t="str">
            <v>81.32.19</v>
          </cell>
          <cell r="B159" t="str">
            <v>Pajak &amp; Retribusi Lainnya</v>
          </cell>
        </row>
        <row r="160">
          <cell r="A160" t="str">
            <v>81.41.01</v>
          </cell>
          <cell r="B160" t="str">
            <v>Jasa Litbang</v>
          </cell>
        </row>
        <row r="161">
          <cell r="A161" t="str">
            <v>81.41.02</v>
          </cell>
          <cell r="B161" t="str">
            <v>Jasa Akuntansi</v>
          </cell>
        </row>
        <row r="162">
          <cell r="A162" t="str">
            <v>81.41.03</v>
          </cell>
          <cell r="B162" t="str">
            <v>Jasa Komputerisasi</v>
          </cell>
        </row>
        <row r="163">
          <cell r="A163" t="str">
            <v>81.41.04</v>
          </cell>
          <cell r="B163" t="str">
            <v>Jasa Teknik</v>
          </cell>
        </row>
        <row r="164">
          <cell r="A164" t="str">
            <v>81.41.05</v>
          </cell>
          <cell r="B164" t="str">
            <v>Jasa Amdal</v>
          </cell>
        </row>
        <row r="165">
          <cell r="A165" t="str">
            <v>81.41.06</v>
          </cell>
          <cell r="B165" t="str">
            <v>Jasa Konsultasi &amp; Komputer</v>
          </cell>
        </row>
        <row r="166">
          <cell r="A166" t="str">
            <v>81.41.07</v>
          </cell>
          <cell r="B166" t="str">
            <v>Biaya Litbang</v>
          </cell>
        </row>
        <row r="167">
          <cell r="A167" t="str">
            <v>81.41.08</v>
          </cell>
          <cell r="B167" t="str">
            <v>Jasa Borongan Tenaga Kerja</v>
          </cell>
        </row>
        <row r="168">
          <cell r="A168" t="str">
            <v>81.51.01</v>
          </cell>
          <cell r="B168" t="str">
            <v>Alat Tulis Kantor</v>
          </cell>
        </row>
        <row r="169">
          <cell r="A169" t="str">
            <v>81.51.02</v>
          </cell>
          <cell r="B169" t="str">
            <v>Cetakan</v>
          </cell>
        </row>
        <row r="170">
          <cell r="A170" t="str">
            <v>81.51.03</v>
          </cell>
          <cell r="B170" t="str">
            <v>Komputer Supplies</v>
          </cell>
        </row>
        <row r="171">
          <cell r="A171" t="str">
            <v>81.51.04</v>
          </cell>
          <cell r="B171" t="str">
            <v>Foto Copy/Blue Print</v>
          </cell>
        </row>
        <row r="172">
          <cell r="A172" t="str">
            <v>81.51.05</v>
          </cell>
          <cell r="B172" t="str">
            <v>Biaya Pos &amp; Materai</v>
          </cell>
        </row>
        <row r="173">
          <cell r="A173" t="str">
            <v>81.51.06</v>
          </cell>
          <cell r="B173" t="str">
            <v>Koran &amp; Majalah Ilmiah</v>
          </cell>
        </row>
        <row r="174">
          <cell r="A174" t="str">
            <v>81.51.07</v>
          </cell>
          <cell r="B174" t="str">
            <v>Dokumentasi/Kehumasan</v>
          </cell>
        </row>
        <row r="175">
          <cell r="A175" t="str">
            <v>81.51.08</v>
          </cell>
          <cell r="B175" t="str">
            <v>Buku Perpustakaan</v>
          </cell>
        </row>
        <row r="176">
          <cell r="A176" t="str">
            <v>81.51.09</v>
          </cell>
          <cell r="B176" t="str">
            <v>Iuran Keanggotaan</v>
          </cell>
        </row>
        <row r="177">
          <cell r="A177" t="str">
            <v>81.51.10</v>
          </cell>
          <cell r="B177" t="str">
            <v>Biaya Peralatan Kantor</v>
          </cell>
        </row>
        <row r="178">
          <cell r="A178" t="str">
            <v>81.51.11</v>
          </cell>
          <cell r="B178" t="str">
            <v>Kerugian Piutang</v>
          </cell>
        </row>
        <row r="179">
          <cell r="A179" t="str">
            <v>81.52.01</v>
          </cell>
          <cell r="B179" t="str">
            <v>Provisi &amp; Administrasi</v>
          </cell>
        </row>
        <row r="180">
          <cell r="A180" t="str">
            <v>81.52.02</v>
          </cell>
          <cell r="B180" t="str">
            <v>Bunga/LC</v>
          </cell>
        </row>
        <row r="181">
          <cell r="A181" t="str">
            <v>81.52.03</v>
          </cell>
          <cell r="B181" t="str">
            <v>Biaya Bank Pencairan LC</v>
          </cell>
        </row>
        <row r="182">
          <cell r="A182" t="str">
            <v>81.52.04</v>
          </cell>
          <cell r="B182" t="str">
            <v>Biaya Disconto</v>
          </cell>
        </row>
        <row r="183">
          <cell r="A183" t="str">
            <v>81.52.09</v>
          </cell>
          <cell r="B183" t="str">
            <v>Biaya Komitmen Bank</v>
          </cell>
        </row>
        <row r="184">
          <cell r="A184" t="str">
            <v>81.53.01</v>
          </cell>
          <cell r="B184" t="str">
            <v>Telepone/Telex/Radio SSB</v>
          </cell>
        </row>
        <row r="185">
          <cell r="A185" t="str">
            <v>81.53.11</v>
          </cell>
          <cell r="B185" t="str">
            <v>Sewa Kantor/Gudang</v>
          </cell>
        </row>
        <row r="186">
          <cell r="A186" t="str">
            <v>81.53.12</v>
          </cell>
          <cell r="B186" t="str">
            <v>Sewa Rumah</v>
          </cell>
        </row>
        <row r="187">
          <cell r="A187" t="str">
            <v>81.53.13</v>
          </cell>
          <cell r="B187" t="str">
            <v>Sewa Pesawat Terbang</v>
          </cell>
        </row>
        <row r="188">
          <cell r="A188" t="str">
            <v>81.53.14</v>
          </cell>
          <cell r="B188" t="str">
            <v>Sewa Kapal/Tug Boat</v>
          </cell>
        </row>
        <row r="189">
          <cell r="A189" t="str">
            <v>81.53.15</v>
          </cell>
          <cell r="B189" t="str">
            <v>Sewa Kendaraan</v>
          </cell>
        </row>
        <row r="190">
          <cell r="A190" t="str">
            <v>81.53.16</v>
          </cell>
          <cell r="B190" t="str">
            <v>Sewa Komputer</v>
          </cell>
        </row>
        <row r="191">
          <cell r="A191" t="str">
            <v>81.53.17</v>
          </cell>
          <cell r="B191" t="str">
            <v>Sewa Peralatan Kantor</v>
          </cell>
        </row>
        <row r="192">
          <cell r="A192" t="str">
            <v>81.53.18</v>
          </cell>
          <cell r="B192" t="str">
            <v>Sewa Peralatan Lainnya</v>
          </cell>
        </row>
        <row r="193">
          <cell r="A193" t="str">
            <v>81.53.19</v>
          </cell>
          <cell r="B193" t="str">
            <v>Sewa Lahan (Tanah)</v>
          </cell>
        </row>
        <row r="194">
          <cell r="A194" t="str">
            <v>81.53.21</v>
          </cell>
          <cell r="B194" t="str">
            <v>Biaya Akomodasi</v>
          </cell>
        </row>
        <row r="195">
          <cell r="A195" t="str">
            <v>81.53.22</v>
          </cell>
          <cell r="B195" t="str">
            <v>Biaya Rapat Pertemuan</v>
          </cell>
        </row>
        <row r="196">
          <cell r="A196" t="str">
            <v>81.53.23</v>
          </cell>
          <cell r="B196" t="str">
            <v>Barang Keperluan RT</v>
          </cell>
        </row>
        <row r="197">
          <cell r="A197" t="str">
            <v>81.53.24</v>
          </cell>
          <cell r="B197" t="str">
            <v>Biaya Perayaan Hari Besar</v>
          </cell>
        </row>
        <row r="198">
          <cell r="A198" t="str">
            <v>81.53.25</v>
          </cell>
          <cell r="B198" t="str">
            <v>Biaya Peralatan &lt; 1 Juta</v>
          </cell>
        </row>
        <row r="199">
          <cell r="A199" t="str">
            <v>81.53.26</v>
          </cell>
          <cell r="B199" t="str">
            <v>Biaya Tamu</v>
          </cell>
        </row>
        <row r="200">
          <cell r="A200" t="str">
            <v>81.53.27</v>
          </cell>
          <cell r="B200" t="str">
            <v>Biaya Makan Minum</v>
          </cell>
        </row>
        <row r="201">
          <cell r="A201" t="str">
            <v>81.53.31</v>
          </cell>
          <cell r="B201" t="str">
            <v>Pembinanaan Wilayah</v>
          </cell>
        </row>
        <row r="202">
          <cell r="A202" t="str">
            <v>81.53.32</v>
          </cell>
          <cell r="B202" t="str">
            <v>Pembinaan Dinas</v>
          </cell>
        </row>
        <row r="203">
          <cell r="A203" t="str">
            <v>81.53.33</v>
          </cell>
          <cell r="B203" t="str">
            <v>Pegel &amp; Koperasi</v>
          </cell>
        </row>
        <row r="204">
          <cell r="A204" t="str">
            <v>81.53.34</v>
          </cell>
          <cell r="B204" t="str">
            <v>Honorarium</v>
          </cell>
        </row>
        <row r="205">
          <cell r="A205" t="str">
            <v>81.53.35</v>
          </cell>
          <cell r="B205" t="str">
            <v>Biaya Relasi Usaha</v>
          </cell>
        </row>
        <row r="206">
          <cell r="A206" t="str">
            <v>81.53.41</v>
          </cell>
          <cell r="B206" t="str">
            <v>Langganan Air Non Pabrik</v>
          </cell>
        </row>
        <row r="207">
          <cell r="A207" t="str">
            <v>81.53.42</v>
          </cell>
          <cell r="B207" t="str">
            <v>Langganan Listrik Non Pab.</v>
          </cell>
        </row>
        <row r="208">
          <cell r="A208" t="str">
            <v>81.53.51</v>
          </cell>
          <cell r="B208" t="str">
            <v>Pengurusan Perijinan</v>
          </cell>
        </row>
        <row r="209">
          <cell r="A209" t="str">
            <v>81.53.52</v>
          </cell>
          <cell r="B209" t="str">
            <v>Perjalanan Dinas D/N</v>
          </cell>
        </row>
        <row r="210">
          <cell r="A210" t="str">
            <v>81.53.53</v>
          </cell>
          <cell r="B210" t="str">
            <v>Perjalanan Dinas L/N</v>
          </cell>
        </row>
        <row r="211">
          <cell r="A211" t="str">
            <v>81.53.61</v>
          </cell>
          <cell r="B211" t="str">
            <v>Penerimaan Pegawai</v>
          </cell>
        </row>
        <row r="212">
          <cell r="A212" t="str">
            <v>81.53.62</v>
          </cell>
          <cell r="B212" t="str">
            <v>Pendidikan &amp; Latihan</v>
          </cell>
        </row>
        <row r="213">
          <cell r="A213" t="str">
            <v>81.53.63</v>
          </cell>
          <cell r="B213" t="str">
            <v>Perlengkapan Kerja</v>
          </cell>
        </row>
        <row r="214">
          <cell r="A214" t="str">
            <v>81.53.64</v>
          </cell>
          <cell r="B214" t="str">
            <v>Mutasi Karyawan</v>
          </cell>
        </row>
        <row r="215">
          <cell r="A215" t="str">
            <v>81.53.65</v>
          </cell>
          <cell r="B215" t="str">
            <v>Uang Santunan</v>
          </cell>
        </row>
        <row r="216">
          <cell r="A216" t="str">
            <v>81.53.67</v>
          </cell>
          <cell r="B216" t="str">
            <v>Kerja Praktek</v>
          </cell>
        </row>
        <row r="217">
          <cell r="A217" t="str">
            <v>81.53.68</v>
          </cell>
          <cell r="B217" t="str">
            <v>Biaya Keseh. &amp; Kesel.Kerja</v>
          </cell>
        </row>
        <row r="218">
          <cell r="A218" t="str">
            <v>81.53.71</v>
          </cell>
          <cell r="B218" t="str">
            <v>Bahan Bakar Kendaraan</v>
          </cell>
        </row>
        <row r="219">
          <cell r="A219" t="str">
            <v>81.53.72</v>
          </cell>
          <cell r="B219" t="str">
            <v>Bahan Bakar Alat Berat</v>
          </cell>
        </row>
        <row r="220">
          <cell r="A220" t="str">
            <v>81.53.73</v>
          </cell>
          <cell r="B220" t="str">
            <v>Ongkos Angkut</v>
          </cell>
        </row>
        <row r="221">
          <cell r="A221" t="str">
            <v>81.53.74</v>
          </cell>
          <cell r="B221" t="str">
            <v>Bongkar Muat Cargo</v>
          </cell>
        </row>
        <row r="222">
          <cell r="A222" t="str">
            <v>81.53.81</v>
          </cell>
          <cell r="B222" t="str">
            <v>Penyuluhan,Pameran,Promosi</v>
          </cell>
        </row>
        <row r="223">
          <cell r="A223" t="str">
            <v>81.61.01</v>
          </cell>
          <cell r="B223" t="str">
            <v>Biaya Survey Urea C DN</v>
          </cell>
        </row>
        <row r="224">
          <cell r="A224" t="str">
            <v>81.61.02</v>
          </cell>
          <cell r="B224" t="str">
            <v>Biaya Triming UREA C DN</v>
          </cell>
        </row>
        <row r="225">
          <cell r="A225" t="str">
            <v>81.61.03</v>
          </cell>
          <cell r="B225" t="str">
            <v>Biaya Pemuatan Urea C.DN</v>
          </cell>
        </row>
        <row r="226">
          <cell r="A226" t="str">
            <v>81.61.04</v>
          </cell>
          <cell r="B226" t="str">
            <v>Mooring/Unmooring Urea C DN</v>
          </cell>
        </row>
        <row r="227">
          <cell r="A227" t="str">
            <v>81.61.06</v>
          </cell>
          <cell r="B227" t="str">
            <v>By Survey Urea Crh Granul DN</v>
          </cell>
        </row>
        <row r="228">
          <cell r="A228" t="str">
            <v>81.61.07</v>
          </cell>
          <cell r="B228" t="str">
            <v>By Triming Urea Crh Granul DN</v>
          </cell>
        </row>
        <row r="229">
          <cell r="A229" t="str">
            <v>81.61.08</v>
          </cell>
          <cell r="B229" t="str">
            <v>By Pemuatan Urea Crh Granul DN</v>
          </cell>
        </row>
        <row r="230">
          <cell r="A230" t="str">
            <v>81.61.09</v>
          </cell>
          <cell r="B230" t="str">
            <v>Mooring/Unmooring Urea C G DN</v>
          </cell>
        </row>
        <row r="231">
          <cell r="A231" t="str">
            <v>81.61.11</v>
          </cell>
          <cell r="B231" t="str">
            <v>Biaya Survey Urea C LN</v>
          </cell>
        </row>
        <row r="232">
          <cell r="A232" t="str">
            <v>81.61.12</v>
          </cell>
          <cell r="B232" t="str">
            <v>Biaya Triming UREA C LN</v>
          </cell>
        </row>
        <row r="233">
          <cell r="A233" t="str">
            <v>81.61.13</v>
          </cell>
          <cell r="B233" t="str">
            <v>Biaya Pemuatan Urea C.LN</v>
          </cell>
        </row>
        <row r="234">
          <cell r="A234" t="str">
            <v>81.61.14</v>
          </cell>
          <cell r="B234" t="str">
            <v>Mooring/Unmooring Urea C LN</v>
          </cell>
        </row>
        <row r="235">
          <cell r="A235" t="str">
            <v>81.61.15</v>
          </cell>
          <cell r="B235" t="str">
            <v>B.Peng.Dok.Eksport Urea C</v>
          </cell>
        </row>
        <row r="236">
          <cell r="A236" t="str">
            <v>81.62.01</v>
          </cell>
          <cell r="B236" t="str">
            <v>Biaya Survey Urea K DN</v>
          </cell>
        </row>
        <row r="237">
          <cell r="A237" t="str">
            <v>81.62.02</v>
          </cell>
          <cell r="B237" t="str">
            <v>Biaya Pemuatan Urea Ktg DN</v>
          </cell>
        </row>
        <row r="238">
          <cell r="A238" t="str">
            <v>81.62.03</v>
          </cell>
          <cell r="B238" t="str">
            <v>Mooring/Unmooring Urea K DN</v>
          </cell>
        </row>
        <row r="239">
          <cell r="A239" t="str">
            <v>81.62.06</v>
          </cell>
          <cell r="B239" t="str">
            <v>Biaya Survey Urea Ktg Granul DN</v>
          </cell>
        </row>
        <row r="240">
          <cell r="A240" t="str">
            <v>81.62.07</v>
          </cell>
          <cell r="B240" t="str">
            <v>Biaya Pemuatan Urea Granul DN</v>
          </cell>
        </row>
        <row r="241">
          <cell r="A241" t="str">
            <v>81.62.08</v>
          </cell>
          <cell r="B241" t="str">
            <v>Mooring Unmooring Urea K G DN</v>
          </cell>
        </row>
        <row r="242">
          <cell r="A242" t="str">
            <v>81.62.11</v>
          </cell>
          <cell r="B242" t="str">
            <v>Biaya Survey Urea K LN</v>
          </cell>
        </row>
        <row r="243">
          <cell r="A243" t="str">
            <v>81.62.12</v>
          </cell>
          <cell r="B243" t="str">
            <v>Biaya Pemuatan Urea K LN</v>
          </cell>
        </row>
        <row r="244">
          <cell r="A244" t="str">
            <v>81.62.13</v>
          </cell>
          <cell r="B244" t="str">
            <v>Mooring/Unmooring Urea K LN</v>
          </cell>
        </row>
        <row r="245">
          <cell r="A245" t="str">
            <v>81.62.14</v>
          </cell>
          <cell r="B245" t="str">
            <v>B.Peng.Dok.Eksport Urea Ktg</v>
          </cell>
        </row>
        <row r="246">
          <cell r="A246" t="str">
            <v>81.62.16</v>
          </cell>
          <cell r="B246" t="str">
            <v>B. Survey Urea Ktg Granul L/N</v>
          </cell>
        </row>
        <row r="247">
          <cell r="A247" t="str">
            <v>81.62.17</v>
          </cell>
          <cell r="B247" t="str">
            <v>B. Pemuatan Urea Ktg Granul L/N</v>
          </cell>
        </row>
        <row r="248">
          <cell r="A248" t="str">
            <v>81.62.18</v>
          </cell>
          <cell r="B248" t="str">
            <v>Mooring Unmooring Urea K G L/N</v>
          </cell>
        </row>
        <row r="249">
          <cell r="A249" t="str">
            <v>81.62.19</v>
          </cell>
          <cell r="B249" t="str">
            <v>B.Peng.Dok.Eks Urea K G L/N</v>
          </cell>
        </row>
        <row r="250">
          <cell r="A250" t="str">
            <v>81.62.21</v>
          </cell>
          <cell r="B250" t="str">
            <v>Pallet</v>
          </cell>
        </row>
        <row r="251">
          <cell r="A251" t="str">
            <v>81.71.01</v>
          </cell>
          <cell r="B251" t="str">
            <v>Peny. Bang Kantor Pabrik</v>
          </cell>
        </row>
        <row r="252">
          <cell r="A252" t="str">
            <v>81.71.11</v>
          </cell>
          <cell r="B252" t="str">
            <v>Peny. Gudang Pabrik</v>
          </cell>
        </row>
        <row r="253">
          <cell r="A253" t="str">
            <v>81.71.21</v>
          </cell>
          <cell r="B253" t="str">
            <v>Peny.Sarana Pabrik</v>
          </cell>
        </row>
        <row r="254">
          <cell r="A254" t="str">
            <v>81.72.01</v>
          </cell>
          <cell r="B254" t="str">
            <v>Peny.Bang.Kantor Umum</v>
          </cell>
        </row>
        <row r="255">
          <cell r="A255" t="str">
            <v>81.72.11</v>
          </cell>
          <cell r="B255" t="str">
            <v>Peny.Perumahan</v>
          </cell>
        </row>
        <row r="256">
          <cell r="A256" t="str">
            <v>81.72.21</v>
          </cell>
          <cell r="B256" t="str">
            <v>Peny.Gudang Umum</v>
          </cell>
        </row>
        <row r="257">
          <cell r="A257" t="str">
            <v>81.72.31</v>
          </cell>
          <cell r="B257" t="str">
            <v>Peny.Sarana Umum</v>
          </cell>
        </row>
        <row r="258">
          <cell r="A258" t="str">
            <v>81.73.01</v>
          </cell>
          <cell r="B258" t="str">
            <v>Peny.Pabrik Amoniak</v>
          </cell>
        </row>
        <row r="259">
          <cell r="A259" t="str">
            <v>81.73.02</v>
          </cell>
          <cell r="B259" t="str">
            <v xml:space="preserve">Peny.Pabrik Urea </v>
          </cell>
        </row>
        <row r="260">
          <cell r="A260" t="str">
            <v>81.73.03</v>
          </cell>
          <cell r="B260" t="str">
            <v>Peny.Pabrik Utility</v>
          </cell>
        </row>
        <row r="261">
          <cell r="A261" t="str">
            <v>81.73.04</v>
          </cell>
          <cell r="B261" t="str">
            <v>Peny.Unit Pengantongan</v>
          </cell>
        </row>
        <row r="262">
          <cell r="A262" t="str">
            <v>81.73.11</v>
          </cell>
          <cell r="B262" t="str">
            <v>Peny.Alat-Alat Pabrik</v>
          </cell>
        </row>
        <row r="263">
          <cell r="A263" t="str">
            <v>81.73.21</v>
          </cell>
          <cell r="B263" t="str">
            <v>Peny.Alat Bengkel Kerja</v>
          </cell>
        </row>
        <row r="264">
          <cell r="A264" t="str">
            <v>81.73.31</v>
          </cell>
          <cell r="B264" t="str">
            <v>Biaya Penyusutan Katalis</v>
          </cell>
        </row>
        <row r="265">
          <cell r="A265" t="str">
            <v>81.74.01</v>
          </cell>
          <cell r="B265" t="str">
            <v>Peny.Peralatan</v>
          </cell>
        </row>
        <row r="266">
          <cell r="A266" t="str">
            <v>81.74.11</v>
          </cell>
          <cell r="B266" t="str">
            <v>Peny.Kendaraan</v>
          </cell>
        </row>
        <row r="267">
          <cell r="A267" t="str">
            <v>81.75.01</v>
          </cell>
          <cell r="B267" t="str">
            <v>Peny.Peralatan Kantor</v>
          </cell>
        </row>
        <row r="268">
          <cell r="A268" t="str">
            <v>81.75.11</v>
          </cell>
          <cell r="B268" t="str">
            <v>Peny.Furniture</v>
          </cell>
        </row>
        <row r="269">
          <cell r="A269" t="str">
            <v>81.75.21</v>
          </cell>
          <cell r="B269" t="str">
            <v>Peny.Peralatan Lainnya</v>
          </cell>
        </row>
        <row r="270">
          <cell r="A270" t="str">
            <v>81.75.31</v>
          </cell>
          <cell r="B270" t="str">
            <v>Peny.Persed.SCP Pabrik</v>
          </cell>
        </row>
        <row r="271">
          <cell r="A271" t="str">
            <v>81.75.32</v>
          </cell>
          <cell r="B271" t="str">
            <v>By. Kerugian Persed. Rusak</v>
          </cell>
        </row>
        <row r="272">
          <cell r="A272" t="str">
            <v>81.77.01</v>
          </cell>
          <cell r="B272" t="str">
            <v>Amortisasi Biaya Pendirian</v>
          </cell>
        </row>
        <row r="273">
          <cell r="A273" t="str">
            <v>81.77.11</v>
          </cell>
          <cell r="B273" t="str">
            <v>Amor.Biaya Pra-Operasi</v>
          </cell>
        </row>
        <row r="274">
          <cell r="A274" t="str">
            <v>81.77.21</v>
          </cell>
          <cell r="B274" t="str">
            <v>Amor.Biaya Trial Operasi</v>
          </cell>
        </row>
        <row r="275">
          <cell r="A275" t="str">
            <v>81.77.31</v>
          </cell>
          <cell r="B275" t="str">
            <v>Amor.Biaya Bunga MS Kons</v>
          </cell>
        </row>
        <row r="276">
          <cell r="A276" t="str">
            <v>81.77.41</v>
          </cell>
          <cell r="B276" t="str">
            <v>Amor.B. Perbaikan Tahunan</v>
          </cell>
        </row>
        <row r="277">
          <cell r="A277" t="str">
            <v>81.77.51</v>
          </cell>
          <cell r="B277" t="str">
            <v>Amor.Biaya Katalis</v>
          </cell>
        </row>
        <row r="278">
          <cell r="A278" t="str">
            <v>81.77.61</v>
          </cell>
          <cell r="B278" t="str">
            <v>Amor.B. Hak Guna Bangunan</v>
          </cell>
        </row>
        <row r="279">
          <cell r="A279" t="str">
            <v>81.77.62</v>
          </cell>
          <cell r="B279" t="str">
            <v>Amor.B.Komitmen Bank</v>
          </cell>
        </row>
        <row r="280">
          <cell r="A280" t="str">
            <v>81.77.63</v>
          </cell>
          <cell r="B280" t="str">
            <v>Amor.B.Litbang Yg Ditangh.</v>
          </cell>
        </row>
        <row r="281">
          <cell r="A281" t="str">
            <v>81.81.01</v>
          </cell>
          <cell r="B281" t="str">
            <v>Biaya Bunga Kredit Investasi</v>
          </cell>
        </row>
        <row r="282">
          <cell r="A282" t="str">
            <v>81.81.02</v>
          </cell>
          <cell r="B282" t="str">
            <v>B. Bunga Kredit Mod. Kerja</v>
          </cell>
        </row>
        <row r="283">
          <cell r="A283" t="str">
            <v>81.81.03</v>
          </cell>
          <cell r="B283" t="str">
            <v>B.Bunga Kredit Export</v>
          </cell>
        </row>
        <row r="284">
          <cell r="A284" t="str">
            <v>81.81.04</v>
          </cell>
          <cell r="B284" t="str">
            <v>B.Bunga Kredit Subsidi</v>
          </cell>
        </row>
        <row r="285">
          <cell r="A285" t="str">
            <v>81.81.05</v>
          </cell>
          <cell r="B285" t="str">
            <v>B.Bunga Kredit Exim Bank</v>
          </cell>
        </row>
        <row r="286">
          <cell r="A286" t="str">
            <v>81.81.06</v>
          </cell>
          <cell r="B286" t="str">
            <v>B.Bunga Kredit IBRD</v>
          </cell>
        </row>
        <row r="287">
          <cell r="A287" t="str">
            <v>81.81.09</v>
          </cell>
          <cell r="B287" t="str">
            <v>Biaya Bunga Lainnya</v>
          </cell>
        </row>
        <row r="288">
          <cell r="A288" t="str">
            <v>81.82.01</v>
          </cell>
          <cell r="B288" t="str">
            <v>Biaya Bunga RDI</v>
          </cell>
        </row>
        <row r="289">
          <cell r="A289" t="str">
            <v>81.91.01</v>
          </cell>
          <cell r="B289" t="str">
            <v>Biaya Kantong</v>
          </cell>
        </row>
        <row r="290">
          <cell r="A290" t="str">
            <v>81.91.02</v>
          </cell>
          <cell r="B290" t="str">
            <v>Biaya Kemas</v>
          </cell>
        </row>
        <row r="291">
          <cell r="A291" t="str">
            <v>81.91.03</v>
          </cell>
          <cell r="B291" t="str">
            <v>Biaya Pengantongan</v>
          </cell>
        </row>
        <row r="292">
          <cell r="A292" t="str">
            <v>82.11.01</v>
          </cell>
          <cell r="B292" t="str">
            <v>Biaya Survey Amoniak DN</v>
          </cell>
        </row>
        <row r="293">
          <cell r="A293" t="str">
            <v>82.11.02</v>
          </cell>
          <cell r="B293" t="str">
            <v>Mooring/Unmooring NH3 DN</v>
          </cell>
        </row>
        <row r="294">
          <cell r="A294" t="str">
            <v>82.11.03</v>
          </cell>
          <cell r="B294" t="str">
            <v>Biaya Pemuatan NH3 DN</v>
          </cell>
        </row>
        <row r="295">
          <cell r="A295" t="str">
            <v>82.11.04</v>
          </cell>
          <cell r="B295" t="str">
            <v>Biaya Agen Penj.NH3 DN</v>
          </cell>
        </row>
        <row r="296">
          <cell r="A296" t="str">
            <v>82.11.05</v>
          </cell>
          <cell r="B296" t="str">
            <v>Biaya Pengapalan DN</v>
          </cell>
        </row>
        <row r="297">
          <cell r="A297" t="str">
            <v>82.11.11</v>
          </cell>
          <cell r="B297" t="str">
            <v>Biaya Survey Amoniak LN</v>
          </cell>
        </row>
        <row r="298">
          <cell r="A298" t="str">
            <v>82.11.12</v>
          </cell>
          <cell r="B298" t="str">
            <v>Mooring/Unmooring NH3 LN</v>
          </cell>
        </row>
        <row r="299">
          <cell r="A299" t="str">
            <v>82.11.13</v>
          </cell>
          <cell r="B299" t="str">
            <v>Biaya Pemuatan NH3 LN</v>
          </cell>
        </row>
        <row r="300">
          <cell r="A300" t="str">
            <v>82.11.14</v>
          </cell>
          <cell r="B300" t="str">
            <v>Biaya Agen Penj.NH3 LN</v>
          </cell>
        </row>
        <row r="301">
          <cell r="A301" t="str">
            <v>82.11.15</v>
          </cell>
          <cell r="B301" t="str">
            <v>Biaya Pengapalan LN</v>
          </cell>
        </row>
        <row r="302">
          <cell r="A302" t="str">
            <v>82.11.16</v>
          </cell>
          <cell r="B302" t="str">
            <v>B.Peng.Dok.Eksport NH3</v>
          </cell>
        </row>
        <row r="303">
          <cell r="A303" t="str">
            <v>82.12.01</v>
          </cell>
          <cell r="B303" t="str">
            <v>Biaya Penj.Brg Dagangan NH3</v>
          </cell>
        </row>
        <row r="304">
          <cell r="A304" t="str">
            <v>82.12.02</v>
          </cell>
          <cell r="B304" t="str">
            <v>Biaya Penj.Brg Dag.Urea C</v>
          </cell>
        </row>
        <row r="305">
          <cell r="A305" t="str">
            <v>82.12.03</v>
          </cell>
          <cell r="B305" t="str">
            <v>Biaya Penj.Brg Dag.Urea K</v>
          </cell>
        </row>
        <row r="306">
          <cell r="A306" t="str">
            <v>82.13.02</v>
          </cell>
          <cell r="B306" t="str">
            <v>B.Penj.Swap Urea Curah</v>
          </cell>
        </row>
        <row r="307">
          <cell r="A307" t="str">
            <v>82.13.03</v>
          </cell>
          <cell r="B307" t="str">
            <v>B.Penj.Swap Urea Kantong</v>
          </cell>
        </row>
        <row r="308">
          <cell r="A308" t="str">
            <v>82.14.01</v>
          </cell>
          <cell r="B308" t="str">
            <v>Biaya Overhead Penjualan</v>
          </cell>
        </row>
        <row r="309">
          <cell r="A309" t="str">
            <v>83.11.02</v>
          </cell>
          <cell r="B309" t="str">
            <v>Kor.Persd.Bhn.&amp; Sk Cadang</v>
          </cell>
        </row>
        <row r="310">
          <cell r="A310" t="str">
            <v>83.11.03</v>
          </cell>
          <cell r="B310" t="str">
            <v>Beda Kurs</v>
          </cell>
        </row>
        <row r="311">
          <cell r="A311" t="str">
            <v>83.11.04</v>
          </cell>
          <cell r="B311" t="str">
            <v>Koreksi Hasil STK</v>
          </cell>
        </row>
        <row r="312">
          <cell r="A312" t="str">
            <v>83.11.05</v>
          </cell>
          <cell r="B312" t="str">
            <v>Pengh.Persd.Obsolete</v>
          </cell>
        </row>
        <row r="313">
          <cell r="A313" t="str">
            <v>83.11.06</v>
          </cell>
          <cell r="B313" t="str">
            <v>Pengh.Penjualan Aktiva</v>
          </cell>
        </row>
        <row r="314">
          <cell r="A314" t="str">
            <v>83.11.07</v>
          </cell>
          <cell r="B314" t="str">
            <v>Pel.Piut.yang Dicadangkan</v>
          </cell>
        </row>
        <row r="315">
          <cell r="A315" t="str">
            <v>83.11.08</v>
          </cell>
          <cell r="B315" t="str">
            <v>Selisih Klaim Asuransi</v>
          </cell>
        </row>
        <row r="316">
          <cell r="A316" t="str">
            <v>83.11.09</v>
          </cell>
          <cell r="B316" t="str">
            <v>Koreksi OSDM Material</v>
          </cell>
        </row>
        <row r="317">
          <cell r="A317" t="str">
            <v>83.11.19</v>
          </cell>
          <cell r="B317" t="str">
            <v>Beban Lainnya</v>
          </cell>
        </row>
        <row r="318">
          <cell r="A318" t="str">
            <v>83.11.21</v>
          </cell>
          <cell r="B318" t="str">
            <v>Biaya Royalty Urea Ktg Export</v>
          </cell>
        </row>
        <row r="319">
          <cell r="A319" t="str">
            <v>84.11.01</v>
          </cell>
          <cell r="B319" t="str">
            <v>Kerugian/Pend.Luar Biasa</v>
          </cell>
        </row>
        <row r="320">
          <cell r="A320" t="str">
            <v>89.11.01</v>
          </cell>
          <cell r="B320" t="str">
            <v>Semen</v>
          </cell>
        </row>
        <row r="321">
          <cell r="A321" t="str">
            <v>89.11.02</v>
          </cell>
          <cell r="B321" t="str">
            <v>Pasir</v>
          </cell>
        </row>
        <row r="322">
          <cell r="A322" t="str">
            <v>89.11.03</v>
          </cell>
          <cell r="B322" t="str">
            <v>Koral</v>
          </cell>
        </row>
        <row r="323">
          <cell r="A323" t="str">
            <v>89.11.04</v>
          </cell>
          <cell r="B323" t="str">
            <v>Besi Beton</v>
          </cell>
        </row>
        <row r="324">
          <cell r="A324" t="str">
            <v>89.11.05</v>
          </cell>
          <cell r="B324" t="str">
            <v>Batako</v>
          </cell>
        </row>
        <row r="325">
          <cell r="A325" t="str">
            <v>89.11.06</v>
          </cell>
          <cell r="B325" t="str">
            <v>Pipa</v>
          </cell>
        </row>
        <row r="326">
          <cell r="A326" t="str">
            <v>89.11.07</v>
          </cell>
          <cell r="B326" t="str">
            <v>Ubin/Vinil/Tegel</v>
          </cell>
        </row>
        <row r="327">
          <cell r="A327" t="str">
            <v>89.11.08</v>
          </cell>
          <cell r="B327" t="str">
            <v>Kayu/Plywood</v>
          </cell>
        </row>
        <row r="328">
          <cell r="A328" t="str">
            <v>89.11.09</v>
          </cell>
          <cell r="B328" t="str">
            <v>Cat</v>
          </cell>
        </row>
        <row r="329">
          <cell r="A329" t="str">
            <v>89.11.10</v>
          </cell>
          <cell r="B329" t="str">
            <v>Tiang Pancang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">
          <cell r="A2" t="str">
            <v>81.01.01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-P"/>
      <sheetName val="Adj - WB"/>
      <sheetName val="Adj - Trading"/>
      <sheetName val="Adj - HOLDING"/>
      <sheetName val="Detail-PARENT"/>
      <sheetName val="Sheet2"/>
      <sheetName val="IDCF-P"/>
      <sheetName val="CF"/>
      <sheetName val="BS-P"/>
      <sheetName val="IS-P"/>
      <sheetName val="FA-P"/>
      <sheetName val="Sheet1"/>
      <sheetName val="Analytical Review"/>
      <sheetName val="GT_Custom"/>
      <sheetName val="Detail_PARENT"/>
      <sheetName val="data"/>
      <sheetName val="1721"/>
      <sheetName val="JER_ELIM"/>
      <sheetName val="CONSUMABLE"/>
      <sheetName val="MPP0102"/>
      <sheetName val="SK HTM"/>
      <sheetName val="Entry  HTM"/>
      <sheetName val="C13"/>
      <sheetName val="CDYW"/>
      <sheetName val="Module2"/>
      <sheetName val="VALIDASI"/>
      <sheetName val="Ex-Rate"/>
      <sheetName val="Identitas"/>
      <sheetName val="Trading Statement"/>
      <sheetName val="Adj_-_WB"/>
      <sheetName val="Adj_-_Trading"/>
      <sheetName val="Adj_-_HOLDING"/>
      <sheetName val="Analytical_Review"/>
      <sheetName val="Trading_Statement"/>
      <sheetName val="C1 NOV"/>
      <sheetName val="Ex_Rate"/>
      <sheetName val="Excess Calc"/>
      <sheetName val="1997"/>
      <sheetName val="X"/>
      <sheetName val="analisa L-K"/>
      <sheetName val="kary21"/>
      <sheetName val="Template "/>
      <sheetName val="AUG02"/>
      <sheetName val="LPP-2"/>
      <sheetName val="BUT-1"/>
      <sheetName val="HEX-A"/>
      <sheetName val="HEX-E"/>
      <sheetName val="I-BUT"/>
      <sheetName val="RD I-BUT"/>
      <sheetName val="lampiran konfirmasi 94"/>
      <sheetName val="FKT_PJK"/>
      <sheetName val="Marshal (2)"/>
      <sheetName val="ANALISA"/>
      <sheetName val="Lain2"/>
      <sheetName val="Tabel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9"/>
      <sheetName val="corp tax"/>
      <sheetName val="Permanent info"/>
      <sheetName val="1195 B1"/>
      <sheetName val="FA1999"/>
      <sheetName val="GeneralInfo"/>
      <sheetName val="RATE"/>
      <sheetName val="L2"/>
      <sheetName val="U-3.1.1 telephone"/>
      <sheetName val="I.4.1 (2)"/>
      <sheetName val="report"/>
      <sheetName val="Entry Broker"/>
      <sheetName val="data berat"/>
      <sheetName val="INPUTS"/>
      <sheetName val="GD_actuals"/>
      <sheetName val="7x"/>
      <sheetName val="8x"/>
      <sheetName val="9x"/>
      <sheetName val="3"/>
      <sheetName val="5"/>
      <sheetName val="1"/>
      <sheetName val="3x"/>
      <sheetName val="2x"/>
      <sheetName val="0220"/>
      <sheetName val="Input"/>
      <sheetName val="BBM-03"/>
      <sheetName val="laporan"/>
      <sheetName val="WS"/>
      <sheetName val="BS+PL"/>
      <sheetName val="DEPN 2001"/>
      <sheetName val="Worksheet Jan-Jun 2004"/>
      <sheetName val="20-11-03"/>
      <sheetName val="A"/>
      <sheetName val="B"/>
      <sheetName val="N-ASII"/>
      <sheetName val="Kartu"/>
      <sheetName val="6110000"/>
      <sheetName val="AE"/>
      <sheetName val="WP BB 2002A"/>
      <sheetName val="C"/>
      <sheetName val="Memb Schd"/>
      <sheetName val="SENS"/>
      <sheetName val="3-DIV3"/>
      <sheetName val="BQ(Piping)"/>
      <sheetName val="PipWT"/>
      <sheetName val="ESCON"/>
      <sheetName val="3-DIV7"/>
      <sheetName val="DSERTIFIKAT"/>
      <sheetName val="DSTAF"/>
      <sheetName val="DATs"/>
      <sheetName val="10-1_5"/>
      <sheetName val="10-1_4"/>
      <sheetName val="TB_DS"/>
      <sheetName val="WS_Trade Receivable"/>
      <sheetName val="PLL"/>
      <sheetName val="PP"/>
      <sheetName val="Fak_aktif"/>
      <sheetName val="LR"/>
      <sheetName val="Adj_-_WB1"/>
      <sheetName val="Adj_-_Trading1"/>
      <sheetName val="Adj_-_HOLDING1"/>
      <sheetName val="Analytical_Review1"/>
      <sheetName val="Adj_-_WB2"/>
      <sheetName val="Adj_-_Trading2"/>
      <sheetName val="Adj_-_HOLDING2"/>
      <sheetName val="Analytical_Review2"/>
      <sheetName val="INV"/>
      <sheetName val="KOR"/>
      <sheetName val="Account"/>
      <sheetName val="DATA WP"/>
      <sheetName val="bdrl-usg"/>
      <sheetName val="Final"/>
      <sheetName val="Mapping 1771 I"/>
      <sheetName val="BP1_23"/>
      <sheetName val="rab_50"/>
      <sheetName val="DCOST"/>
      <sheetName val="SW1"/>
      <sheetName val="2930"/>
      <sheetName val="2933"/>
      <sheetName val="2934"/>
      <sheetName val="2005"/>
      <sheetName val="10"/>
      <sheetName val="11"/>
      <sheetName val="2"/>
      <sheetName val="4"/>
      <sheetName val="6"/>
      <sheetName val="7"/>
      <sheetName val="8"/>
      <sheetName val="5-ALAT"/>
      <sheetName val="PLI-1994"/>
      <sheetName val="Cover-01"/>
      <sheetName val="Recov"/>
      <sheetName val="InterCo -hide"/>
      <sheetName val="TIME"/>
      <sheetName val="GMS Budget to Actual - 2004"/>
      <sheetName val="FA sd APRIL 07"/>
      <sheetName val="0IV1000251"/>
      <sheetName val="TRADING PROFIT"/>
      <sheetName val="Adj_-_WB3"/>
      <sheetName val="Adj_-_Trading3"/>
      <sheetName val="Adj_-_HOLDING3"/>
      <sheetName val="Analytical_Review3"/>
      <sheetName val="SK_HTM"/>
      <sheetName val="Entry__HTM"/>
      <sheetName val="Trading_Statement1"/>
      <sheetName val="C1_NOV"/>
      <sheetName val="Excess_Calc"/>
      <sheetName val="analisa_L-K"/>
      <sheetName val="Template_"/>
      <sheetName val="RD_I-BUT"/>
      <sheetName val="lampiran_konfirmasi_94"/>
      <sheetName val="Marshal_(2)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corp_tax"/>
      <sheetName val="Permanent_info"/>
      <sheetName val="1195_B1"/>
      <sheetName val="U-3_1_1_telephone"/>
      <sheetName val="I_4_1_(2)"/>
      <sheetName val="data_berat"/>
      <sheetName val="DEPN_2001"/>
      <sheetName val="Worksheet_Jan-Jun_2004"/>
      <sheetName val="WP_BB_2002A"/>
      <sheetName val="Memb_Schd"/>
      <sheetName val="Entry_Broker"/>
      <sheetName val="WS_Trade_Receivable"/>
      <sheetName val="DATA_WP"/>
      <sheetName val="Mapping_1771_I"/>
      <sheetName val="InterCo_-hide"/>
      <sheetName val="GMS_Budget_to_Actual_-_2004"/>
      <sheetName val="FA_sd_APRIL_07"/>
      <sheetName val="TRADING_PROFIT"/>
      <sheetName val="Assumption"/>
      <sheetName val="ACCOUNTS31Okt2005"/>
      <sheetName val="ledo"/>
      <sheetName val="F1771-2"/>
      <sheetName val="A u g"/>
      <sheetName val="Detail"/>
      <sheetName val="BUDGET_1999"/>
      <sheetName val="XREF"/>
      <sheetName val="T5 IJPL Org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9">
          <cell r="AU19">
            <v>15000000</v>
          </cell>
        </row>
        <row r="26">
          <cell r="AU26">
            <v>4465687675</v>
          </cell>
        </row>
        <row r="136">
          <cell r="AU136">
            <v>0</v>
          </cell>
        </row>
        <row r="246">
          <cell r="AU246">
            <v>7883000000</v>
          </cell>
        </row>
        <row r="324">
          <cell r="AU324">
            <v>4679762927</v>
          </cell>
        </row>
        <row r="460">
          <cell r="AU460">
            <v>3686555503</v>
          </cell>
        </row>
        <row r="517">
          <cell r="AU517">
            <v>1114891448</v>
          </cell>
        </row>
        <row r="542">
          <cell r="AU542">
            <v>3339081064347</v>
          </cell>
        </row>
        <row r="632">
          <cell r="AU632">
            <v>350492724</v>
          </cell>
        </row>
        <row r="650">
          <cell r="AU650">
            <v>134878438</v>
          </cell>
        </row>
        <row r="662">
          <cell r="AU662">
            <v>312003543</v>
          </cell>
        </row>
        <row r="674">
          <cell r="AU674">
            <v>91330132</v>
          </cell>
        </row>
        <row r="712">
          <cell r="AU712">
            <v>72771600000</v>
          </cell>
        </row>
        <row r="725">
          <cell r="AU725">
            <v>10294644782</v>
          </cell>
        </row>
        <row r="781">
          <cell r="AU781">
            <v>106727588385.45</v>
          </cell>
        </row>
        <row r="789">
          <cell r="AU789">
            <v>99846846489</v>
          </cell>
        </row>
        <row r="802">
          <cell r="AU802">
            <v>0</v>
          </cell>
        </row>
        <row r="813">
          <cell r="AU813">
            <v>56392838713</v>
          </cell>
        </row>
        <row r="822">
          <cell r="AU822">
            <v>1244685971</v>
          </cell>
        </row>
        <row r="823">
          <cell r="AU823">
            <v>69318448</v>
          </cell>
        </row>
        <row r="842">
          <cell r="AU842">
            <v>2074026534</v>
          </cell>
        </row>
        <row r="852">
          <cell r="AU852">
            <v>0</v>
          </cell>
        </row>
        <row r="854">
          <cell r="AU854">
            <v>61482680</v>
          </cell>
        </row>
        <row r="953">
          <cell r="AU953">
            <v>1461626799</v>
          </cell>
        </row>
        <row r="1088">
          <cell r="AU1088">
            <v>2052305501</v>
          </cell>
        </row>
        <row r="1124">
          <cell r="AU1124">
            <v>1593493598</v>
          </cell>
        </row>
        <row r="1161">
          <cell r="AU1161">
            <v>3237149802</v>
          </cell>
        </row>
        <row r="1291">
          <cell r="AU1291">
            <v>13396365018</v>
          </cell>
        </row>
        <row r="1315">
          <cell r="AU1315">
            <v>156450000000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2"/>
      <sheetName val="Data-1"/>
      <sheetName val="Asumsi2"/>
      <sheetName val="LR Sub Jan-Des"/>
      <sheetName val="PRODUK"/>
      <sheetName val="BAKU"/>
      <sheetName val="3-8"/>
      <sheetName val="9-10"/>
      <sheetName val="CGS"/>
      <sheetName val="Q H Penjl"/>
      <sheetName val="Hrg Daan"/>
      <sheetName val="Matbal"/>
      <sheetName val="Bahan Baku"/>
      <sheetName val="Kantong"/>
      <sheetName val="Q Produksi"/>
      <sheetName val="HP PROD (1)"/>
      <sheetName val="HP PROD (2)"/>
      <sheetName val="HP PROD (3)"/>
      <sheetName val="HP DSR"/>
      <sheetName val="NPK Blend"/>
      <sheetName val="HP PROD _1_"/>
      <sheetName val="Analisa Finansial"/>
      <sheetName val="Inputing-Data"/>
      <sheetName val="Flow Product-Raw Material"/>
      <sheetName val="Data Risk"/>
      <sheetName val="Tie-In Investment"/>
      <sheetName val="Initial-Cost"/>
      <sheetName val="Storag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REF"/>
      <sheetName val="Sheet1"/>
      <sheetName val="NAME"/>
      <sheetName val="Family"/>
      <sheetName val="Perb Hrg Prog-RKAP 2015"/>
      <sheetName val="MPP0102"/>
      <sheetName val="DATA WP"/>
      <sheetName val="KAE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2"/>
      <sheetName val="Data-1"/>
      <sheetName val="Asumsi2"/>
      <sheetName val="LR Sub Jan-Des"/>
      <sheetName val="PRODUK"/>
      <sheetName val="BAKU"/>
      <sheetName val="3-8"/>
      <sheetName val="9-10"/>
      <sheetName val="CGS"/>
      <sheetName val="Q H Penjl"/>
      <sheetName val="Hrg Daan"/>
      <sheetName val="Matbal"/>
      <sheetName val="Bahan Baku"/>
      <sheetName val="Kantong"/>
      <sheetName val="Q Produksi"/>
      <sheetName val="HP PROD (1)"/>
      <sheetName val="HP PROD (2)"/>
      <sheetName val="HP PROD (3)"/>
      <sheetName val="HP DSR"/>
      <sheetName val="NPK Blend"/>
      <sheetName val="HP PROD _1_"/>
      <sheetName val="Analisa Finansial"/>
      <sheetName val="Inputing-Data"/>
      <sheetName val="Flow Product-Raw Material"/>
      <sheetName val="Data Risk"/>
      <sheetName val="Tie-In Investment"/>
      <sheetName val="Initial-Cost"/>
      <sheetName val="Storag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MPP0102"/>
      <sheetName val="REF"/>
      <sheetName val="Sheet1"/>
      <sheetName val="NAME"/>
      <sheetName val="Family"/>
      <sheetName val="Perb Hrg Prog-RKAP 2015"/>
      <sheetName val="DATA WP"/>
      <sheetName val="KAEF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Pembelian"/>
      <sheetName val="Entry Broker"/>
      <sheetName val="Sheet1"/>
      <sheetName val="Module1"/>
      <sheetName val="Module2"/>
      <sheetName val="Index"/>
      <sheetName val="Analisa Finansial"/>
      <sheetName val="Inputing-Data"/>
      <sheetName val="Flow Product-Raw Material"/>
      <sheetName val="Data Risk"/>
      <sheetName val="MPP0102"/>
      <sheetName val="Detail-PARENT"/>
      <sheetName val="FORM-01"/>
      <sheetName val="CHL-COL-KOR-MYS-TWN"/>
      <sheetName val="CRITERIA1"/>
      <sheetName val="주행"/>
      <sheetName val="Control Sheet"/>
      <sheetName val="GeneralInfo"/>
      <sheetName val="JUN03-13299"/>
      <sheetName val="Assump"/>
      <sheetName val="Commercial Agreemt"/>
      <sheetName val="3-8"/>
      <sheetName val="HP PROD (1)"/>
      <sheetName val="RKAP-08"/>
      <sheetName val="NR_Rinci"/>
      <sheetName val="JUAL"/>
      <sheetName val="lm7-11"/>
      <sheetName val="laru-kbn"/>
      <sheetName val="Annual-Plan-1998-A-US$-Rupiah-F"/>
      <sheetName val="B"/>
      <sheetName val="ranges"/>
      <sheetName val="A"/>
      <sheetName val="E-1-1"/>
      <sheetName val="LTLGroup"/>
      <sheetName val="TB-WP"/>
      <sheetName val="HARVEST02"/>
      <sheetName val="INV"/>
      <sheetName val="jgd"/>
      <sheetName val="name"/>
      <sheetName val="Entry__HTM"/>
      <sheetName val="SK_HTM"/>
      <sheetName val="RIRAMA"/>
      <sheetName val="Trading Statement"/>
      <sheetName val="ExchRates"/>
      <sheetName val="Identitas"/>
      <sheetName val="20-11-03"/>
      <sheetName val="TER_TTL _V_"/>
      <sheetName val="SIR_REG"/>
      <sheetName val="HYD_REG"/>
      <sheetName val="LUD_REG"/>
      <sheetName val="HOS"/>
      <sheetName val="SIR_HOS"/>
      <sheetName val="CAF_HOS"/>
      <sheetName val="HYD_HOS"/>
      <sheetName val="LUD_HOS"/>
      <sheetName val="TER_HOS"/>
      <sheetName val="OTH"/>
      <sheetName val="CAF_OTH"/>
      <sheetName val="HYD_OTH"/>
      <sheetName val="LUD_OTH"/>
      <sheetName val="ZDT_OTH"/>
      <sheetName val="TER_OTH"/>
      <sheetName val="INS"/>
      <sheetName val="SIR_INS"/>
      <sheetName val="CAF_INS"/>
      <sheetName val="HYD_INS"/>
      <sheetName val="LUD_INS"/>
      <sheetName val="ZDT_INS"/>
      <sheetName val="TER_INS"/>
      <sheetName val="ASK"/>
      <sheetName val="CAF_SNA"/>
      <sheetName val="ZDT_SNA"/>
      <sheetName val="SNA"/>
      <sheetName val="ZDT_TTL _V_"/>
      <sheetName val="HYD_TTL _V_"/>
      <sheetName val="Jumlah Keluhan Terhadap Petugas"/>
      <sheetName val="Memo_HTM"/>
      <sheetName val="Portofolio_HTM"/>
      <sheetName val="Entry_Broker"/>
      <sheetName val="RMS - STR"/>
      <sheetName val="Entry__HTM1"/>
      <sheetName val="SK_HTM1"/>
      <sheetName val="Memo_HTM1"/>
      <sheetName val="Portofolio_HTM1"/>
      <sheetName val="Entry_Broker1"/>
      <sheetName val="Analisa_Finansial"/>
      <sheetName val="Flow_Product-Raw_Material"/>
      <sheetName val="Data_Risk"/>
      <sheetName val="Control_Sheet"/>
      <sheetName val="Commercial_Agreemt"/>
      <sheetName val="HP_PROD_(1)"/>
      <sheetName val="Trading_Statement"/>
      <sheetName val="TER_TTL__V_"/>
      <sheetName val="ZDT_TTL__V_"/>
      <sheetName val="HYD_TTL__V_"/>
      <sheetName val="Jumlah_Keluhan_Terhadap_Petugas"/>
      <sheetName val="RMS_-_STR"/>
    </sheetNames>
    <sheetDataSet>
      <sheetData sheetId="0">
        <row r="7">
          <cell r="C7" t="str">
            <v>Recap Bonds FR0006</v>
          </cell>
        </row>
      </sheetData>
      <sheetData sheetId="1" refreshError="1">
        <row r="7">
          <cell r="C7" t="str">
            <v>Recap Bonds FR0006</v>
          </cell>
        </row>
        <row r="8">
          <cell r="C8" t="str">
            <v>Beli</v>
          </cell>
        </row>
        <row r="11">
          <cell r="C11" t="str">
            <v>PT. Bahana Securities</v>
          </cell>
        </row>
        <row r="12">
          <cell r="C12">
            <v>0.97199999999999998</v>
          </cell>
        </row>
        <row r="14">
          <cell r="C14">
            <v>36977</v>
          </cell>
        </row>
        <row r="15">
          <cell r="C15">
            <v>36979</v>
          </cell>
        </row>
        <row r="32">
          <cell r="C32" t="str">
            <v>Beli</v>
          </cell>
        </row>
      </sheetData>
      <sheetData sheetId="2" refreshError="1">
        <row r="7">
          <cell r="C7" t="str">
            <v>Recap Bonds FR0006</v>
          </cell>
        </row>
        <row r="32">
          <cell r="K32">
            <v>96249999.000000015</v>
          </cell>
        </row>
        <row r="88">
          <cell r="K88">
            <v>705833333.33333337</v>
          </cell>
        </row>
        <row r="142">
          <cell r="K142">
            <v>417083333.33333331</v>
          </cell>
        </row>
      </sheetData>
      <sheetData sheetId="3">
        <row r="7">
          <cell r="C7" t="str">
            <v>Recap Bonds FR0006</v>
          </cell>
        </row>
      </sheetData>
      <sheetData sheetId="4">
        <row r="7">
          <cell r="C7" t="str">
            <v>Recap Bonds FR0006</v>
          </cell>
        </row>
      </sheetData>
      <sheetData sheetId="5">
        <row r="7">
          <cell r="C7" t="str">
            <v>Recap Bonds FR0006</v>
          </cell>
        </row>
      </sheetData>
      <sheetData sheetId="6">
        <row r="7">
          <cell r="C7" t="str">
            <v>Recap Bonds FR0006</v>
          </cell>
        </row>
      </sheetData>
      <sheetData sheetId="7">
        <row r="7">
          <cell r="C7" t="str">
            <v>Recap Bonds FR0006</v>
          </cell>
        </row>
      </sheetData>
      <sheetData sheetId="8">
        <row r="7">
          <cell r="C7" t="str">
            <v>Recap Bonds FR0006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7">
          <cell r="C7" t="str">
            <v>Recap Bonds FR0006</v>
          </cell>
        </row>
      </sheetData>
      <sheetData sheetId="87">
        <row r="7">
          <cell r="C7" t="str">
            <v>Recap Bonds FR0006</v>
          </cell>
        </row>
      </sheetData>
      <sheetData sheetId="88">
        <row r="7">
          <cell r="C7" t="str">
            <v>Recap Bonds FR0006</v>
          </cell>
        </row>
      </sheetData>
      <sheetData sheetId="89">
        <row r="7">
          <cell r="C7" t="str">
            <v>Recap Bonds FR0006</v>
          </cell>
        </row>
      </sheetData>
      <sheetData sheetId="90">
        <row r="7">
          <cell r="C7" t="str">
            <v>Recap Bonds FR0006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Pembelian"/>
      <sheetName val="Entry Broker"/>
      <sheetName val="Sheet1"/>
      <sheetName val="Sheet2"/>
      <sheetName val="Sheet3"/>
      <sheetName val="N-TKIM"/>
      <sheetName val="N-AALI"/>
      <sheetName val="ADHI-N"/>
      <sheetName val="N-ASII"/>
      <sheetName val="BBRI-J"/>
      <sheetName val="BBRI-N"/>
      <sheetName val="BDMN"/>
      <sheetName val="BMRI"/>
      <sheetName val="BNII"/>
      <sheetName val="DNKS-N"/>
      <sheetName val="ISAT"/>
      <sheetName val="N-ISAT"/>
      <sheetName val="LPBNN"/>
      <sheetName val="PGAS"/>
      <sheetName val="N-SMGR"/>
      <sheetName val="BNGA"/>
      <sheetName val="MPP0102"/>
      <sheetName val="R-L"/>
      <sheetName val="Neraca"/>
      <sheetName val="BIAYA2"/>
      <sheetName val="report"/>
      <sheetName val="P'DPTAN &amp; BEBAN LAIN2"/>
      <sheetName val="AKTIVA TETAP"/>
      <sheetName val="PERINC'PASSIVA"/>
      <sheetName val="TK1"/>
      <sheetName val="Worksheet Jan-Jun 2004"/>
      <sheetName val="203"/>
      <sheetName val="assets"/>
      <sheetName val="May"/>
      <sheetName val="BBM-03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TB"/>
      <sheetName val="Adj"/>
      <sheetName val="Prod"/>
      <sheetName val="A"/>
      <sheetName val="Notes to combined AC"/>
      <sheetName val="Entry__HTM"/>
      <sheetName val="SK_HTM"/>
      <sheetName val="Memo_HTM"/>
      <sheetName val="Portofolio_HTM"/>
      <sheetName val="Entry_Broker"/>
      <sheetName val="Entry__HTM1"/>
      <sheetName val="SK_HTM1"/>
      <sheetName val="Memo_HTM1"/>
      <sheetName val="Portofolio_HTM1"/>
      <sheetName val="Entry_Broker1"/>
      <sheetName val="P'DPTAN_&amp;_BEBAN_LAIN2"/>
      <sheetName val="AKTIVA_TETAP"/>
      <sheetName val="Worksheet_Jan-Jun_2004"/>
      <sheetName val="Notes_to_combined_AC"/>
    </sheetNames>
    <sheetDataSet>
      <sheetData sheetId="0" refreshError="1"/>
      <sheetData sheetId="1" refreshError="1">
        <row r="20">
          <cell r="C20" t="str">
            <v>Beli</v>
          </cell>
        </row>
        <row r="56">
          <cell r="C56" t="str">
            <v>Beli</v>
          </cell>
        </row>
        <row r="60">
          <cell r="C60">
            <v>0.91374999999999995</v>
          </cell>
        </row>
      </sheetData>
      <sheetData sheetId="2" refreshError="1">
        <row r="83">
          <cell r="K83">
            <v>230431000.00000003</v>
          </cell>
        </row>
        <row r="137">
          <cell r="K137">
            <v>249633583.33333334</v>
          </cell>
        </row>
        <row r="193">
          <cell r="K193">
            <v>0</v>
          </cell>
        </row>
        <row r="249">
          <cell r="K249">
            <v>307241333.33333337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20">
          <cell r="C20" t="str">
            <v>Beli</v>
          </cell>
        </row>
      </sheetData>
      <sheetData sheetId="62">
        <row r="83">
          <cell r="K83">
            <v>230431000.00000003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Jual JHT"/>
      <sheetName val="Jual NJHT"/>
      <sheetName val="Pembelian"/>
      <sheetName val="JHT BELI"/>
      <sheetName val="NJHT Beli"/>
      <sheetName val="Entry Broker"/>
      <sheetName val="Sheet1"/>
      <sheetName val="Module1"/>
      <sheetName val="Module2"/>
      <sheetName val="LP-01b"/>
      <sheetName val="laporan"/>
      <sheetName val="3-8"/>
      <sheetName val="HP PROD (1)"/>
      <sheetName val="LABARUGI"/>
      <sheetName val="NERACA"/>
      <sheetName val="data"/>
      <sheetName val="XXXX"/>
      <sheetName val="bdrl-usg"/>
      <sheetName val="[MTN September 2001.xls塅䕃⹌塅Ele1"/>
      <sheetName val="InvoiceList"/>
      <sheetName val="_MTN September 2001.xls塅䕃⹌塅Ele1"/>
      <sheetName val="Permanent info"/>
      <sheetName val="TABEL"/>
      <sheetName val="gvl"/>
      <sheetName val="MPP0102"/>
      <sheetName val="Retail Spider"/>
      <sheetName val="TK1"/>
      <sheetName val="Nc-0698"/>
      <sheetName val="2930"/>
      <sheetName val="2933"/>
      <sheetName val="2934"/>
      <sheetName val="BBM-03"/>
      <sheetName val="WBS1"/>
      <sheetName val="WPL"/>
      <sheetName val="May"/>
      <sheetName val="report"/>
      <sheetName val="assets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A"/>
      <sheetName val="Neraca detail per book"/>
      <sheetName val="LTLGroup"/>
      <sheetName val="Cashflow Cons MTM-10-"/>
      <sheetName val="Interest Exp MTM-23-"/>
      <sheetName val="Forex Principal MTM -26-"/>
      <sheetName val="Forex Exp MTM -28-"/>
      <sheetName val="Sales &amp; GM-Cons-12-"/>
      <sheetName val="Interest Principle MTM-21-"/>
      <sheetName val="IMPUT PENERIMAAN BULK WB"/>
      <sheetName val="HUTANG PER VENDOR 09"/>
      <sheetName val="IMPUT PENERIMAAN BAG PRODUKSI"/>
      <sheetName val="PEMAKAIAN BY PRODUKSI"/>
      <sheetName val=""/>
      <sheetName val="MTN September 2001"/>
      <sheetName val="Kuan&amp;Har(PT)"/>
      <sheetName val="Basic"/>
      <sheetName val="A-7"/>
      <sheetName val="Entry__HTM"/>
      <sheetName val="SK_HTM"/>
      <sheetName val="Memo_HTM"/>
      <sheetName val="Portofolio_HTM"/>
      <sheetName val="Jual_JHT"/>
      <sheetName val="Jual_NJHT"/>
      <sheetName val="JHT_BELI"/>
      <sheetName val="NJHT_Beli"/>
      <sheetName val="Entry_Broker"/>
      <sheetName val="Detail-PARENT"/>
      <sheetName val="Ex-Rate"/>
      <sheetName val="Instructions"/>
      <sheetName val="PURCHASE"/>
      <sheetName val="Non-Statistical Sampling Master"/>
      <sheetName val="Two Step Revenue Testing Master"/>
      <sheetName val="Global Data"/>
      <sheetName val="JUAL TRADING"/>
      <sheetName val="PORTO JHT"/>
      <sheetName val="Daftar Customer"/>
      <sheetName val="fiscal depr(E)"/>
      <sheetName val="BELI"/>
      <sheetName val="N-ASII"/>
      <sheetName val="ops proj (Mei07)"/>
      <sheetName val="PER-HP"/>
      <sheetName val="cover"/>
      <sheetName val="datakpp"/>
      <sheetName val="klu"/>
      <sheetName val="daftharta"/>
      <sheetName val="prog"/>
      <sheetName val="rl"/>
      <sheetName val="mut-cr"/>
      <sheetName val="omset"/>
      <sheetName val="pdlu"/>
      <sheetName val="akte"/>
      <sheetName val="ppn-1"/>
      <sheetName val="fp"/>
      <sheetName val="pra-op"/>
      <sheetName val="OBY23"/>
      <sheetName val="ppb"/>
      <sheetName val="tdk-audit"/>
      <sheetName val="pinjamdok"/>
      <sheetName val="auditprogr"/>
      <sheetName val="GeneralInfo"/>
      <sheetName val="Marshal"/>
      <sheetName val="Hut-Pit"/>
      <sheetName val="JUAL"/>
      <sheetName val="ANTM-N"/>
      <sheetName val="INDF"/>
      <sheetName val="AALI-J"/>
      <sheetName val="J-ASII "/>
      <sheetName val="INAF-N"/>
      <sheetName val="MPPAN"/>
      <sheetName val="N-TLKM"/>
      <sheetName val="TLKM-J"/>
      <sheetName val="JUAL-NJHT-FS"/>
      <sheetName val="Biaya Departemen"/>
      <sheetName val="Account Payable"/>
      <sheetName val="Revenue (10)"/>
      <sheetName val="J-ASII_"/>
      <sheetName val="Biaya_Departemen"/>
      <sheetName val="Entry__HTM1"/>
      <sheetName val="SK_HTM1"/>
      <sheetName val="Memo_HTM1"/>
      <sheetName val="Portofolio_HTM1"/>
      <sheetName val="Jual_JHT1"/>
      <sheetName val="Jual_NJHT1"/>
      <sheetName val="JHT_BELI1"/>
      <sheetName val="NJHT_Beli1"/>
      <sheetName val="Entry_Broker1"/>
      <sheetName val="HP_PROD_(1)"/>
      <sheetName val="[MTN_September_2001_xls塅䕃⹌塅Ele1"/>
      <sheetName val="_MTN_September_2001_xls塅䕃⹌塅Ele1"/>
      <sheetName val="Permanent_info"/>
      <sheetName val="Retail_Spider"/>
      <sheetName val="Items_1206"/>
      <sheetName val="Neraca_detail_per_book"/>
      <sheetName val="Cashflow_Cons_MTM-10-"/>
      <sheetName val="Interest_Exp_MTM-23-"/>
      <sheetName val="Forex_Principal_MTM_-26-"/>
      <sheetName val="Forex_Exp_MTM_-28-"/>
      <sheetName val="Sales_&amp;_GM-Cons-12-"/>
      <sheetName val="Interest_Principle_MTM-21-"/>
      <sheetName val="IMPUT_PENERIMAAN_BULK_WB"/>
      <sheetName val="HUTANG_PER_VENDOR_09"/>
      <sheetName val="IMPUT_PENERIMAAN_BAG_PRODUKSI"/>
      <sheetName val="PEMAKAIAN_BY_PRODUKSI"/>
      <sheetName val="MTN_September_2001"/>
      <sheetName val="Non-Statistical_Sampling_Master"/>
      <sheetName val="Two_Step_Revenue_Testing_Master"/>
      <sheetName val="Global_Data"/>
      <sheetName val="JUAL_TRADING"/>
      <sheetName val="PORTO_JHT"/>
      <sheetName val="Daftar_Customer"/>
      <sheetName val="fiscal_depr(E)"/>
      <sheetName val="ops_proj_(Mei07)"/>
      <sheetName val="J-ASII_1"/>
      <sheetName val="Biaya_Departemen1"/>
      <sheetName val="Account_Payable"/>
      <sheetName val="Revenue_(10)"/>
      <sheetName val="ner6klm-pus"/>
      <sheetName val="SELL-SUMM-COST"/>
      <sheetName val="BDM"/>
      <sheetName val="Ex_Rate"/>
      <sheetName val="ShareCapital "/>
      <sheetName val="Inventories"/>
      <sheetName val="GLdownload"/>
      <sheetName val="rate"/>
      <sheetName val="LOADDAT"/>
      <sheetName val="AA.1.1 BNI"/>
    </sheetNames>
    <sheetDataSet>
      <sheetData sheetId="0" refreshError="1"/>
      <sheetData sheetId="1" refreshError="1">
        <row r="9">
          <cell r="C9">
            <v>8000000000</v>
          </cell>
        </row>
        <row r="18">
          <cell r="C18" t="str">
            <v>04/B-OBL/HTM/032001</v>
          </cell>
        </row>
        <row r="19">
          <cell r="C19" t="str">
            <v>Recap Bonds FR0006</v>
          </cell>
        </row>
        <row r="20">
          <cell r="C20" t="str">
            <v>Beli</v>
          </cell>
          <cell r="D20">
            <v>1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 t="str">
            <v>PT. Danpac Sekuritas</v>
          </cell>
        </row>
        <row r="24">
          <cell r="C24">
            <v>0.97199999999999998</v>
          </cell>
        </row>
        <row r="25">
          <cell r="C25">
            <v>36965</v>
          </cell>
        </row>
        <row r="26">
          <cell r="C26">
            <v>36973</v>
          </cell>
        </row>
        <row r="27">
          <cell r="C27">
            <v>36979</v>
          </cell>
        </row>
        <row r="29">
          <cell r="D29">
            <v>11</v>
          </cell>
        </row>
        <row r="30">
          <cell r="C30" t="str">
            <v>05/B-OBL/HTM/032001</v>
          </cell>
        </row>
        <row r="31">
          <cell r="C31" t="str">
            <v>Recap Bonds FR0006</v>
          </cell>
        </row>
        <row r="32">
          <cell r="C32" t="str">
            <v>Beli</v>
          </cell>
          <cell r="D32">
            <v>1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 t="str">
            <v>PT. BNI Tbk</v>
          </cell>
        </row>
        <row r="36">
          <cell r="C36">
            <v>0.97199999999999998</v>
          </cell>
        </row>
        <row r="37">
          <cell r="C37">
            <v>36965</v>
          </cell>
        </row>
        <row r="38">
          <cell r="C38">
            <v>36973</v>
          </cell>
        </row>
        <row r="39">
          <cell r="C39">
            <v>36979</v>
          </cell>
        </row>
        <row r="41">
          <cell r="D41">
            <v>11</v>
          </cell>
        </row>
        <row r="43">
          <cell r="C43" t="str">
            <v>Recap Bonds VR002</v>
          </cell>
        </row>
        <row r="44">
          <cell r="C44" t="str">
            <v>Beli</v>
          </cell>
          <cell r="D44">
            <v>1</v>
          </cell>
        </row>
        <row r="45">
          <cell r="C45">
            <v>0</v>
          </cell>
        </row>
        <row r="46">
          <cell r="C46">
            <v>0.13825860000000001</v>
          </cell>
        </row>
        <row r="47">
          <cell r="C47" t="str">
            <v>PT. Danpac Sekuritas</v>
          </cell>
          <cell r="H47" t="str">
            <v>Bank Danpac-KPO Sudirman(sandi kliring BI :533-0018)</v>
          </cell>
          <cell r="I47" t="str">
            <v>A/C 1.000.000-201</v>
          </cell>
        </row>
        <row r="48">
          <cell r="C48">
            <v>0.94374999999999998</v>
          </cell>
        </row>
        <row r="49">
          <cell r="C49">
            <v>36855</v>
          </cell>
        </row>
        <row r="50">
          <cell r="C50">
            <v>36859</v>
          </cell>
        </row>
        <row r="51">
          <cell r="C51">
            <v>36865</v>
          </cell>
        </row>
        <row r="53">
          <cell r="D53">
            <v>1</v>
          </cell>
        </row>
        <row r="55">
          <cell r="C55" t="str">
            <v>Recap Bonds VR005</v>
          </cell>
        </row>
        <row r="56">
          <cell r="C56" t="str">
            <v>Beli</v>
          </cell>
          <cell r="D56">
            <v>1</v>
          </cell>
        </row>
        <row r="57">
          <cell r="C57">
            <v>0</v>
          </cell>
        </row>
        <row r="58">
          <cell r="C58">
            <v>0.13825860000000001</v>
          </cell>
        </row>
        <row r="59">
          <cell r="C59" t="str">
            <v>PT. Andalan Artha Advisindo Sekuritas</v>
          </cell>
          <cell r="H59" t="str">
            <v>Deutsche Bank,AG-Jkt</v>
          </cell>
          <cell r="I59" t="str">
            <v>A/C. 00-54122-00-0</v>
          </cell>
        </row>
        <row r="60">
          <cell r="C60">
            <v>0.91374999999999995</v>
          </cell>
        </row>
        <row r="61">
          <cell r="C61">
            <v>36855</v>
          </cell>
        </row>
        <row r="62">
          <cell r="C62">
            <v>36865</v>
          </cell>
        </row>
        <row r="63">
          <cell r="C63">
            <v>36871</v>
          </cell>
        </row>
        <row r="65">
          <cell r="D65">
            <v>1</v>
          </cell>
        </row>
        <row r="67">
          <cell r="C67" t="str">
            <v xml:space="preserve">BTN VI </v>
          </cell>
        </row>
        <row r="68">
          <cell r="C68" t="str">
            <v>Jual</v>
          </cell>
          <cell r="D68">
            <v>2</v>
          </cell>
        </row>
        <row r="69">
          <cell r="C69">
            <v>0</v>
          </cell>
        </row>
        <row r="70">
          <cell r="C70">
            <v>0.13231299999999999</v>
          </cell>
        </row>
        <row r="71">
          <cell r="C71" t="str">
            <v>PT. Andalan Artha Advisindo Sekuritas</v>
          </cell>
          <cell r="H71" t="str">
            <v>Deutsche Bank,AG-Jkt</v>
          </cell>
          <cell r="I71" t="str">
            <v>A/C. 00-54122-00-0</v>
          </cell>
        </row>
        <row r="72">
          <cell r="C72">
            <v>1</v>
          </cell>
        </row>
        <row r="73">
          <cell r="C73">
            <v>36790</v>
          </cell>
        </row>
        <row r="74">
          <cell r="C74">
            <v>36881</v>
          </cell>
        </row>
        <row r="75">
          <cell r="C75">
            <v>36881</v>
          </cell>
        </row>
        <row r="77">
          <cell r="D77">
            <v>1</v>
          </cell>
        </row>
        <row r="79">
          <cell r="C79" t="str">
            <v xml:space="preserve">JIHD </v>
          </cell>
        </row>
        <row r="80">
          <cell r="C80" t="str">
            <v>Jual</v>
          </cell>
          <cell r="D80">
            <v>2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 t="str">
            <v>PT. Andalan Artha Advisindo Sekuritas</v>
          </cell>
          <cell r="H83" t="str">
            <v>Deutsche Bank,AG-Jkt</v>
          </cell>
          <cell r="I83" t="str">
            <v>A/C. 00-54122-00-0</v>
          </cell>
        </row>
        <row r="84">
          <cell r="C84">
            <v>1</v>
          </cell>
        </row>
        <row r="89">
          <cell r="D89">
            <v>1</v>
          </cell>
        </row>
        <row r="91">
          <cell r="C91" t="str">
            <v xml:space="preserve">PLN VIB </v>
          </cell>
        </row>
        <row r="92">
          <cell r="C92" t="str">
            <v>Beli</v>
          </cell>
          <cell r="D92">
            <v>1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 t="str">
            <v>PT. Andalan Artha Advisindo Sekuritas</v>
          </cell>
          <cell r="H95" t="str">
            <v>Deutsche Bank,AG-Jkt</v>
          </cell>
          <cell r="I95" t="str">
            <v>A/C. 00-54122-00-0</v>
          </cell>
        </row>
        <row r="96">
          <cell r="C96">
            <v>1</v>
          </cell>
        </row>
        <row r="101">
          <cell r="D101">
            <v>1</v>
          </cell>
        </row>
        <row r="103">
          <cell r="C103" t="str">
            <v>Semen Gresik</v>
          </cell>
        </row>
        <row r="104">
          <cell r="C104" t="str">
            <v>Beli</v>
          </cell>
          <cell r="D104">
            <v>1</v>
          </cell>
        </row>
        <row r="106">
          <cell r="C106">
            <v>0</v>
          </cell>
        </row>
        <row r="107">
          <cell r="C107" t="str">
            <v>PT. Andalan Artha Advisindo Sekuritas</v>
          </cell>
          <cell r="H107" t="str">
            <v>Deutsche Bank,AG-Jkt</v>
          </cell>
          <cell r="I107" t="str">
            <v>A/C. 00-54122-00-0</v>
          </cell>
        </row>
        <row r="108">
          <cell r="C108">
            <v>0</v>
          </cell>
        </row>
        <row r="113">
          <cell r="D113">
            <v>1</v>
          </cell>
        </row>
        <row r="115">
          <cell r="C115" t="str">
            <v>Semen Gresik</v>
          </cell>
        </row>
        <row r="116">
          <cell r="C116" t="str">
            <v>Beli</v>
          </cell>
          <cell r="D116">
            <v>1</v>
          </cell>
        </row>
        <row r="118">
          <cell r="C118">
            <v>0</v>
          </cell>
        </row>
        <row r="119">
          <cell r="C119" t="str">
            <v>PT. Andalan Artha Advisindo Sekuritas</v>
          </cell>
          <cell r="H119" t="str">
            <v>Deutsche Bank,AG-Jkt</v>
          </cell>
          <cell r="I119" t="str">
            <v>A/C. 00-54122-00-0</v>
          </cell>
        </row>
        <row r="120">
          <cell r="C120">
            <v>0</v>
          </cell>
        </row>
        <row r="125">
          <cell r="D125">
            <v>1</v>
          </cell>
        </row>
        <row r="127">
          <cell r="C127" t="str">
            <v>Semen Gresik</v>
          </cell>
        </row>
        <row r="128">
          <cell r="C128" t="str">
            <v>Beli</v>
          </cell>
          <cell r="D128">
            <v>1</v>
          </cell>
        </row>
        <row r="130">
          <cell r="C130">
            <v>0</v>
          </cell>
        </row>
        <row r="131">
          <cell r="C131" t="str">
            <v>PT. Andalan Artha Advisindo Sekuritas</v>
          </cell>
          <cell r="H131" t="str">
            <v>Deutsche Bank,AG-Jkt</v>
          </cell>
          <cell r="I131" t="str">
            <v>A/C. 00-54122-00-0</v>
          </cell>
        </row>
        <row r="132">
          <cell r="C132">
            <v>0</v>
          </cell>
        </row>
        <row r="137">
          <cell r="D137">
            <v>1</v>
          </cell>
        </row>
        <row r="139">
          <cell r="C139" t="str">
            <v>Semen Gresik</v>
          </cell>
        </row>
        <row r="140">
          <cell r="C140" t="str">
            <v>Beli</v>
          </cell>
          <cell r="D140">
            <v>1</v>
          </cell>
        </row>
        <row r="142">
          <cell r="C142">
            <v>0</v>
          </cell>
        </row>
        <row r="143">
          <cell r="C143" t="str">
            <v>PT. Andalan Artha Advisindo Sekuritas</v>
          </cell>
          <cell r="H143" t="str">
            <v>Deutsche Bank,AG-Jkt</v>
          </cell>
          <cell r="I143" t="str">
            <v>A/C. 00-54122-00-0</v>
          </cell>
        </row>
        <row r="144">
          <cell r="C144">
            <v>0</v>
          </cell>
        </row>
        <row r="149">
          <cell r="D149">
            <v>1</v>
          </cell>
        </row>
        <row r="151">
          <cell r="C151" t="str">
            <v>Semen Gresik</v>
          </cell>
        </row>
        <row r="152">
          <cell r="C152" t="str">
            <v>Beli</v>
          </cell>
          <cell r="D152">
            <v>1</v>
          </cell>
        </row>
        <row r="154">
          <cell r="C154">
            <v>0</v>
          </cell>
        </row>
        <row r="155">
          <cell r="C155" t="str">
            <v>PT. Andalan Artha Advisindo Sekuritas</v>
          </cell>
          <cell r="H155" t="str">
            <v>Deutsche Bank,AG-Jkt</v>
          </cell>
          <cell r="I155" t="str">
            <v>A/C. 00-54122-00-0</v>
          </cell>
        </row>
        <row r="156">
          <cell r="C156">
            <v>0</v>
          </cell>
        </row>
        <row r="161">
          <cell r="D161">
            <v>1</v>
          </cell>
        </row>
        <row r="163">
          <cell r="C163" t="str">
            <v>Semen Gresik</v>
          </cell>
        </row>
        <row r="164">
          <cell r="C164" t="str">
            <v>Beli</v>
          </cell>
          <cell r="D164">
            <v>1</v>
          </cell>
        </row>
        <row r="166">
          <cell r="C166">
            <v>0</v>
          </cell>
        </row>
        <row r="167">
          <cell r="C167" t="str">
            <v>PT. Andalan Artha Advisindo Sekuritas</v>
          </cell>
          <cell r="H167" t="str">
            <v>Deutsche Bank,AG-Jkt</v>
          </cell>
          <cell r="I167" t="str">
            <v>A/C. 00-54122-00-0</v>
          </cell>
        </row>
        <row r="168">
          <cell r="C168">
            <v>0</v>
          </cell>
        </row>
        <row r="173">
          <cell r="D173">
            <v>1</v>
          </cell>
        </row>
        <row r="175">
          <cell r="C175" t="str">
            <v>Semen Gresik</v>
          </cell>
        </row>
        <row r="176">
          <cell r="C176" t="str">
            <v>Beli</v>
          </cell>
          <cell r="D176">
            <v>1</v>
          </cell>
        </row>
        <row r="178">
          <cell r="C178">
            <v>0</v>
          </cell>
        </row>
        <row r="179">
          <cell r="C179" t="str">
            <v>PT. Andalan Artha Advisindo Sekuritas</v>
          </cell>
          <cell r="H179" t="str">
            <v>Deutsche Bank,AG-Jkt</v>
          </cell>
          <cell r="I179" t="str">
            <v>A/C. 00-54122-00-0</v>
          </cell>
        </row>
        <row r="180">
          <cell r="C180">
            <v>0</v>
          </cell>
        </row>
        <row r="185">
          <cell r="D185">
            <v>1</v>
          </cell>
        </row>
        <row r="187">
          <cell r="C187" t="str">
            <v>Semen Gresik</v>
          </cell>
        </row>
        <row r="188">
          <cell r="C188" t="str">
            <v>Beli</v>
          </cell>
          <cell r="D188">
            <v>1</v>
          </cell>
        </row>
        <row r="190">
          <cell r="C190">
            <v>0</v>
          </cell>
        </row>
        <row r="191">
          <cell r="C191" t="str">
            <v>PT. Andalan Artha Advisindo Sekuritas</v>
          </cell>
          <cell r="H191" t="str">
            <v>Deutsche Bank,AG-Jkt</v>
          </cell>
          <cell r="I191" t="str">
            <v>A/C. 00-54122-00-0</v>
          </cell>
        </row>
        <row r="192">
          <cell r="C192">
            <v>0</v>
          </cell>
        </row>
        <row r="197">
          <cell r="D197">
            <v>1</v>
          </cell>
        </row>
        <row r="199">
          <cell r="C199" t="str">
            <v>Semen Gresik</v>
          </cell>
        </row>
        <row r="200">
          <cell r="C200" t="str">
            <v>Beli</v>
          </cell>
          <cell r="D200">
            <v>1</v>
          </cell>
        </row>
        <row r="202">
          <cell r="C202">
            <v>0</v>
          </cell>
        </row>
        <row r="203">
          <cell r="C203" t="str">
            <v>PT. Andalan Artha Advisindo Sekuritas</v>
          </cell>
          <cell r="H203" t="str">
            <v>Deutsche Bank,AG-Jkt</v>
          </cell>
          <cell r="I203" t="str">
            <v>A/C. 00-54122-00-0</v>
          </cell>
        </row>
        <row r="204">
          <cell r="C204">
            <v>0</v>
          </cell>
        </row>
        <row r="209">
          <cell r="D209">
            <v>1</v>
          </cell>
        </row>
        <row r="211">
          <cell r="C211" t="str">
            <v>Semen Gresik</v>
          </cell>
        </row>
        <row r="212">
          <cell r="C212" t="str">
            <v>Beli</v>
          </cell>
          <cell r="D212">
            <v>1</v>
          </cell>
        </row>
        <row r="214">
          <cell r="C214">
            <v>0</v>
          </cell>
        </row>
        <row r="215">
          <cell r="C215" t="str">
            <v>PT. Andalan Artha Advisindo Sekuritas</v>
          </cell>
          <cell r="H215" t="str">
            <v>Deutsche Bank,AG-Jkt</v>
          </cell>
          <cell r="I215" t="str">
            <v>A/C. 00-54122-00-0</v>
          </cell>
        </row>
        <row r="216">
          <cell r="C216">
            <v>0</v>
          </cell>
        </row>
        <row r="221">
          <cell r="D221">
            <v>1</v>
          </cell>
        </row>
        <row r="223">
          <cell r="C223" t="str">
            <v>Semen Gresik</v>
          </cell>
        </row>
        <row r="224">
          <cell r="C224" t="str">
            <v>Beli</v>
          </cell>
          <cell r="D224">
            <v>1</v>
          </cell>
        </row>
        <row r="226">
          <cell r="C226">
            <v>0</v>
          </cell>
        </row>
        <row r="227">
          <cell r="C227" t="str">
            <v>PT. Andalan Artha Advisindo Sekuritas</v>
          </cell>
          <cell r="H227" t="str">
            <v>Deutsche Bank,AG-Jkt</v>
          </cell>
          <cell r="I227" t="str">
            <v>A/C. 00-54122-00-0</v>
          </cell>
        </row>
        <row r="228">
          <cell r="C228">
            <v>0</v>
          </cell>
        </row>
        <row r="233">
          <cell r="D233">
            <v>1</v>
          </cell>
        </row>
        <row r="235">
          <cell r="C235" t="str">
            <v>Semen Gresik</v>
          </cell>
        </row>
        <row r="236">
          <cell r="C236" t="str">
            <v>Beli</v>
          </cell>
          <cell r="D236">
            <v>1</v>
          </cell>
        </row>
        <row r="238">
          <cell r="C238">
            <v>0</v>
          </cell>
        </row>
        <row r="239">
          <cell r="C239" t="str">
            <v>PT. Andalan Artha Advisindo Sekuritas</v>
          </cell>
          <cell r="H239" t="str">
            <v>Deutsche Bank,AG-Jkt</v>
          </cell>
          <cell r="I239" t="str">
            <v>A/C. 00-54122-00-0</v>
          </cell>
        </row>
        <row r="240">
          <cell r="C240">
            <v>0</v>
          </cell>
        </row>
        <row r="245">
          <cell r="D245">
            <v>1</v>
          </cell>
        </row>
        <row r="247">
          <cell r="C247" t="str">
            <v>Semen Gresik</v>
          </cell>
        </row>
        <row r="248">
          <cell r="C248" t="str">
            <v>Beli</v>
          </cell>
          <cell r="D248">
            <v>1</v>
          </cell>
        </row>
        <row r="250">
          <cell r="C250">
            <v>0</v>
          </cell>
        </row>
        <row r="251">
          <cell r="C251" t="str">
            <v>PT. Andalan Artha Advisindo Sekuritas</v>
          </cell>
          <cell r="H251" t="str">
            <v>Deutsche Bank,AG-Jkt</v>
          </cell>
          <cell r="I251" t="str">
            <v>A/C. 00-54122-00-0</v>
          </cell>
        </row>
        <row r="252">
          <cell r="C252">
            <v>0</v>
          </cell>
        </row>
        <row r="257">
          <cell r="D257">
            <v>1</v>
          </cell>
        </row>
        <row r="259">
          <cell r="C259" t="str">
            <v>Semen Gresik</v>
          </cell>
        </row>
        <row r="260">
          <cell r="C260" t="str">
            <v>Beli</v>
          </cell>
          <cell r="D260">
            <v>1</v>
          </cell>
        </row>
        <row r="262">
          <cell r="C262">
            <v>0</v>
          </cell>
        </row>
        <row r="263">
          <cell r="C263" t="str">
            <v>PT. Andalan Artha Advisindo Sekuritas</v>
          </cell>
          <cell r="H263" t="str">
            <v>Deutsche Bank,AG-Jkt</v>
          </cell>
          <cell r="I263" t="str">
            <v>A/C. 00-54122-00-0</v>
          </cell>
        </row>
        <row r="264">
          <cell r="C264">
            <v>0</v>
          </cell>
        </row>
        <row r="269">
          <cell r="D269">
            <v>1</v>
          </cell>
        </row>
        <row r="271">
          <cell r="C271" t="str">
            <v>Semen Gresik</v>
          </cell>
        </row>
        <row r="272">
          <cell r="C272" t="str">
            <v>Beli</v>
          </cell>
          <cell r="D272">
            <v>1</v>
          </cell>
        </row>
        <row r="274">
          <cell r="C274">
            <v>0</v>
          </cell>
        </row>
        <row r="275">
          <cell r="C275" t="str">
            <v>PT. Andalan Artha Advisindo Sekuritas</v>
          </cell>
          <cell r="H275" t="str">
            <v>Deutsche Bank,AG-Jkt</v>
          </cell>
          <cell r="I275" t="str">
            <v>A/C. 00-54122-00-0</v>
          </cell>
        </row>
        <row r="276">
          <cell r="C276">
            <v>0</v>
          </cell>
        </row>
        <row r="281">
          <cell r="D281">
            <v>1</v>
          </cell>
        </row>
        <row r="283">
          <cell r="C283" t="str">
            <v>Semen Gresik</v>
          </cell>
        </row>
        <row r="284">
          <cell r="C284" t="str">
            <v>Beli</v>
          </cell>
          <cell r="D284">
            <v>1</v>
          </cell>
        </row>
        <row r="286">
          <cell r="C286">
            <v>0</v>
          </cell>
        </row>
        <row r="287">
          <cell r="C287" t="str">
            <v>PT. Andalan Artha Advisindo Sekuritas</v>
          </cell>
          <cell r="H287" t="str">
            <v>Deutsche Bank,AG-Jkt</v>
          </cell>
          <cell r="I287" t="str">
            <v>A/C. 00-54122-00-0</v>
          </cell>
        </row>
        <row r="288">
          <cell r="C288">
            <v>0</v>
          </cell>
        </row>
        <row r="293">
          <cell r="D293">
            <v>1</v>
          </cell>
        </row>
        <row r="295">
          <cell r="C295" t="str">
            <v>Semen Gresik</v>
          </cell>
        </row>
        <row r="296">
          <cell r="C296" t="str">
            <v>Beli</v>
          </cell>
          <cell r="D296">
            <v>1</v>
          </cell>
        </row>
        <row r="298">
          <cell r="C298">
            <v>0</v>
          </cell>
        </row>
        <row r="299">
          <cell r="C299" t="str">
            <v>PT. Andalan Artha Advisindo Sekuritas</v>
          </cell>
          <cell r="H299" t="str">
            <v>Deutsche Bank,AG-Jkt</v>
          </cell>
          <cell r="I299" t="str">
            <v>A/C. 00-54122-00-0</v>
          </cell>
        </row>
        <row r="300">
          <cell r="C300">
            <v>0</v>
          </cell>
        </row>
        <row r="305">
          <cell r="D305">
            <v>1</v>
          </cell>
        </row>
        <row r="307">
          <cell r="C307" t="str">
            <v>Semen Gresik</v>
          </cell>
        </row>
        <row r="308">
          <cell r="C308" t="str">
            <v>Beli</v>
          </cell>
          <cell r="D308">
            <v>1</v>
          </cell>
        </row>
        <row r="310">
          <cell r="C310">
            <v>0</v>
          </cell>
        </row>
        <row r="311">
          <cell r="C311" t="str">
            <v>PT. Andalan Artha Advisindo Sekuritas</v>
          </cell>
          <cell r="H311" t="str">
            <v>Deutsche Bank,AG-Jkt</v>
          </cell>
          <cell r="I311" t="str">
            <v>A/C. 00-54122-00-0</v>
          </cell>
        </row>
        <row r="312">
          <cell r="C312">
            <v>0</v>
          </cell>
        </row>
        <row r="317">
          <cell r="D317">
            <v>1</v>
          </cell>
        </row>
        <row r="319">
          <cell r="C319" t="str">
            <v>Semen Gresik</v>
          </cell>
        </row>
        <row r="320">
          <cell r="C320" t="str">
            <v>Beli</v>
          </cell>
          <cell r="D320">
            <v>1</v>
          </cell>
        </row>
        <row r="322">
          <cell r="C322">
            <v>0</v>
          </cell>
        </row>
        <row r="323">
          <cell r="C323" t="str">
            <v>PT. Andalan Artha Advisindo Sekuritas</v>
          </cell>
          <cell r="H323" t="str">
            <v>Deutsche Bank,AG-Jkt</v>
          </cell>
          <cell r="I323" t="str">
            <v>A/C. 00-54122-00-0</v>
          </cell>
        </row>
        <row r="324">
          <cell r="C324">
            <v>0</v>
          </cell>
        </row>
        <row r="329">
          <cell r="D329">
            <v>1</v>
          </cell>
        </row>
        <row r="331">
          <cell r="C331" t="str">
            <v>Semen Gresik</v>
          </cell>
        </row>
        <row r="332">
          <cell r="C332" t="str">
            <v>Beli</v>
          </cell>
          <cell r="D332">
            <v>1</v>
          </cell>
        </row>
        <row r="334">
          <cell r="C334">
            <v>0</v>
          </cell>
        </row>
        <row r="335">
          <cell r="C335" t="str">
            <v>PT. Andalan Artha Advisindo Sekuritas</v>
          </cell>
          <cell r="H335" t="str">
            <v>Deutsche Bank,AG-Jkt</v>
          </cell>
          <cell r="I335" t="str">
            <v>A/C. 00-54122-00-0</v>
          </cell>
        </row>
        <row r="336">
          <cell r="C336">
            <v>0</v>
          </cell>
        </row>
        <row r="341">
          <cell r="D341">
            <v>1</v>
          </cell>
        </row>
        <row r="343">
          <cell r="C343" t="str">
            <v>Semen Gresik</v>
          </cell>
        </row>
        <row r="344">
          <cell r="C344" t="str">
            <v>Beli</v>
          </cell>
          <cell r="D344">
            <v>1</v>
          </cell>
        </row>
        <row r="346">
          <cell r="C346">
            <v>0</v>
          </cell>
        </row>
        <row r="347">
          <cell r="C347" t="str">
            <v>PT. Andalan Artha Advisindo Sekuritas</v>
          </cell>
          <cell r="H347" t="str">
            <v>Deutsche Bank,AG-Jkt</v>
          </cell>
          <cell r="I347" t="str">
            <v>A/C. 00-54122-00-0</v>
          </cell>
        </row>
        <row r="348">
          <cell r="C348">
            <v>0</v>
          </cell>
        </row>
        <row r="353">
          <cell r="D353">
            <v>1</v>
          </cell>
        </row>
        <row r="355">
          <cell r="C355" t="str">
            <v>Semen Gresik</v>
          </cell>
        </row>
        <row r="356">
          <cell r="C356" t="str">
            <v>Beli</v>
          </cell>
          <cell r="D356">
            <v>1</v>
          </cell>
        </row>
        <row r="358">
          <cell r="C358">
            <v>0</v>
          </cell>
        </row>
        <row r="359">
          <cell r="C359" t="str">
            <v>PT. Andalan Artha Advisindo Sekuritas</v>
          </cell>
          <cell r="H359" t="str">
            <v>Deutsche Bank,AG-Jkt</v>
          </cell>
          <cell r="I359" t="str">
            <v>A/C. 00-54122-00-0</v>
          </cell>
        </row>
        <row r="360">
          <cell r="C360">
            <v>0</v>
          </cell>
        </row>
        <row r="365">
          <cell r="D365">
            <v>1</v>
          </cell>
        </row>
        <row r="367">
          <cell r="C367" t="str">
            <v>Semen Gresik</v>
          </cell>
        </row>
        <row r="368">
          <cell r="C368" t="str">
            <v>Beli</v>
          </cell>
          <cell r="D368">
            <v>1</v>
          </cell>
        </row>
        <row r="370">
          <cell r="C370">
            <v>0</v>
          </cell>
        </row>
        <row r="371">
          <cell r="C371" t="str">
            <v>PT. Andalan Artha Advisindo Sekuritas</v>
          </cell>
          <cell r="H371" t="str">
            <v>Deutsche Bank,AG-Jkt</v>
          </cell>
          <cell r="I371" t="str">
            <v>A/C. 00-54122-00-0</v>
          </cell>
        </row>
        <row r="372">
          <cell r="C372">
            <v>0</v>
          </cell>
        </row>
        <row r="377">
          <cell r="D377">
            <v>1</v>
          </cell>
        </row>
        <row r="379">
          <cell r="C379" t="str">
            <v>Semen Gresik</v>
          </cell>
        </row>
        <row r="380">
          <cell r="C380" t="str">
            <v>Beli</v>
          </cell>
          <cell r="D380">
            <v>1</v>
          </cell>
        </row>
        <row r="382">
          <cell r="C382">
            <v>0</v>
          </cell>
        </row>
        <row r="383">
          <cell r="C383" t="str">
            <v>PT. Andalan Artha Advisindo Sekuritas</v>
          </cell>
          <cell r="H383" t="str">
            <v>Deutsche Bank,AG-Jkt</v>
          </cell>
          <cell r="I383" t="str">
            <v>A/C. 00-54122-00-0</v>
          </cell>
        </row>
        <row r="384">
          <cell r="C384">
            <v>0</v>
          </cell>
        </row>
        <row r="389">
          <cell r="D389">
            <v>1</v>
          </cell>
        </row>
        <row r="391">
          <cell r="C391" t="str">
            <v>Semen Gresik</v>
          </cell>
        </row>
        <row r="392">
          <cell r="C392" t="str">
            <v>Beli</v>
          </cell>
          <cell r="D392">
            <v>1</v>
          </cell>
        </row>
        <row r="394">
          <cell r="C394">
            <v>0</v>
          </cell>
        </row>
        <row r="395">
          <cell r="C395" t="str">
            <v>PT. Andalan Artha Advisindo Sekuritas</v>
          </cell>
          <cell r="H395" t="str">
            <v>Deutsche Bank,AG-Jkt</v>
          </cell>
          <cell r="I395" t="str">
            <v>A/C. 00-54122-00-0</v>
          </cell>
        </row>
        <row r="396">
          <cell r="C396">
            <v>0</v>
          </cell>
        </row>
        <row r="401">
          <cell r="D401">
            <v>1</v>
          </cell>
        </row>
        <row r="403">
          <cell r="C403" t="str">
            <v>Semen Gresik</v>
          </cell>
        </row>
        <row r="404">
          <cell r="C404" t="str">
            <v>Beli</v>
          </cell>
          <cell r="D404">
            <v>1</v>
          </cell>
        </row>
        <row r="406">
          <cell r="C406">
            <v>0</v>
          </cell>
        </row>
        <row r="407">
          <cell r="C407" t="str">
            <v>PT. Andalan Artha Advisindo Sekuritas</v>
          </cell>
          <cell r="H407" t="str">
            <v>Deutsche Bank,AG-Jkt</v>
          </cell>
          <cell r="I407" t="str">
            <v>A/C. 00-54122-00-0</v>
          </cell>
        </row>
        <row r="408">
          <cell r="C408">
            <v>0</v>
          </cell>
        </row>
        <row r="413">
          <cell r="D413">
            <v>1</v>
          </cell>
        </row>
        <row r="415">
          <cell r="C415" t="str">
            <v>Semen Gresik</v>
          </cell>
        </row>
        <row r="416">
          <cell r="C416" t="str">
            <v>Beli</v>
          </cell>
          <cell r="D416">
            <v>1</v>
          </cell>
        </row>
        <row r="418">
          <cell r="C418">
            <v>0</v>
          </cell>
        </row>
        <row r="419">
          <cell r="C419" t="str">
            <v>PT. Andalan Artha Advisindo Sekuritas</v>
          </cell>
          <cell r="H419" t="str">
            <v>Deutsche Bank,AG-Jkt</v>
          </cell>
          <cell r="I419" t="str">
            <v>A/C. 00-54122-00-0</v>
          </cell>
        </row>
        <row r="420">
          <cell r="C420">
            <v>0</v>
          </cell>
        </row>
        <row r="425">
          <cell r="D425">
            <v>1</v>
          </cell>
        </row>
        <row r="427">
          <cell r="C427" t="str">
            <v>Semen Gresik</v>
          </cell>
        </row>
        <row r="428">
          <cell r="C428" t="str">
            <v>Beli</v>
          </cell>
          <cell r="D428">
            <v>1</v>
          </cell>
        </row>
        <row r="430">
          <cell r="C430">
            <v>0</v>
          </cell>
        </row>
        <row r="431">
          <cell r="C431" t="str">
            <v>PT. Andalan Artha Advisindo Sekuritas</v>
          </cell>
          <cell r="H431" t="str">
            <v>Deutsche Bank,AG-Jkt</v>
          </cell>
          <cell r="I431" t="str">
            <v>A/C. 00-54122-00-0</v>
          </cell>
        </row>
        <row r="432">
          <cell r="C432">
            <v>0</v>
          </cell>
        </row>
        <row r="437">
          <cell r="D437">
            <v>1</v>
          </cell>
        </row>
        <row r="439">
          <cell r="C439" t="str">
            <v>Semen Gresik</v>
          </cell>
        </row>
        <row r="440">
          <cell r="C440" t="str">
            <v>Beli</v>
          </cell>
          <cell r="D440">
            <v>1</v>
          </cell>
        </row>
        <row r="442">
          <cell r="C442">
            <v>0</v>
          </cell>
        </row>
        <row r="443">
          <cell r="C443" t="str">
            <v>PT. Andalan Artha Advisindo Sekuritas</v>
          </cell>
          <cell r="H443" t="str">
            <v>Deutsche Bank,AG-Jkt</v>
          </cell>
          <cell r="I443" t="str">
            <v>A/C. 00-54122-00-0</v>
          </cell>
        </row>
        <row r="444">
          <cell r="C444">
            <v>0</v>
          </cell>
        </row>
        <row r="449">
          <cell r="D449">
            <v>1</v>
          </cell>
        </row>
        <row r="451">
          <cell r="C451" t="str">
            <v>Semen Gresik</v>
          </cell>
        </row>
        <row r="452">
          <cell r="C452" t="str">
            <v>Beli</v>
          </cell>
          <cell r="D452">
            <v>1</v>
          </cell>
        </row>
        <row r="454">
          <cell r="C454">
            <v>0</v>
          </cell>
        </row>
        <row r="455">
          <cell r="C455" t="str">
            <v>PT. Andalan Artha Advisindo Sekuritas</v>
          </cell>
          <cell r="H455" t="str">
            <v>Deutsche Bank,AG-Jkt</v>
          </cell>
          <cell r="I455" t="str">
            <v>A/C. 00-54122-00-0</v>
          </cell>
        </row>
        <row r="456">
          <cell r="C456">
            <v>0</v>
          </cell>
        </row>
        <row r="461">
          <cell r="D461">
            <v>1</v>
          </cell>
        </row>
        <row r="463">
          <cell r="C463" t="str">
            <v>Semen Gresik</v>
          </cell>
        </row>
        <row r="464">
          <cell r="C464" t="str">
            <v>Beli</v>
          </cell>
          <cell r="D464">
            <v>1</v>
          </cell>
        </row>
        <row r="466">
          <cell r="C466">
            <v>0</v>
          </cell>
        </row>
        <row r="467">
          <cell r="C467" t="str">
            <v>PT. Andalan Artha Advisindo Sekuritas</v>
          </cell>
          <cell r="H467" t="str">
            <v>Deutsche Bank,AG-Jkt</v>
          </cell>
          <cell r="I467" t="str">
            <v>A/C. 00-54122-00-0</v>
          </cell>
        </row>
        <row r="468">
          <cell r="C468">
            <v>0</v>
          </cell>
        </row>
        <row r="473">
          <cell r="D473">
            <v>1</v>
          </cell>
        </row>
        <row r="475">
          <cell r="C475" t="str">
            <v>Semen Gresik</v>
          </cell>
        </row>
        <row r="476">
          <cell r="C476" t="str">
            <v>Beli</v>
          </cell>
          <cell r="D476">
            <v>1</v>
          </cell>
        </row>
        <row r="478">
          <cell r="C478">
            <v>0</v>
          </cell>
        </row>
        <row r="479">
          <cell r="C479" t="str">
            <v>PT. Andalan Artha Advisindo Sekuritas</v>
          </cell>
          <cell r="H479" t="str">
            <v>Deutsche Bank,AG-Jkt</v>
          </cell>
          <cell r="I479" t="str">
            <v>A/C. 00-54122-00-0</v>
          </cell>
        </row>
        <row r="480">
          <cell r="C480">
            <v>0</v>
          </cell>
        </row>
        <row r="485">
          <cell r="D48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IV4">
            <v>360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>
        <row r="4">
          <cell r="IV4">
            <v>360</v>
          </cell>
        </row>
      </sheetData>
      <sheetData sheetId="143"/>
      <sheetData sheetId="144">
        <row r="4">
          <cell r="IV4">
            <v>360</v>
          </cell>
        </row>
      </sheetData>
      <sheetData sheetId="145"/>
      <sheetData sheetId="146">
        <row r="4">
          <cell r="IV4">
            <v>360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9">
          <cell r="C9">
            <v>8000000000</v>
          </cell>
        </row>
      </sheetData>
      <sheetData sheetId="159"/>
      <sheetData sheetId="160">
        <row r="9">
          <cell r="C9">
            <v>8000000000</v>
          </cell>
        </row>
      </sheetData>
      <sheetData sheetId="161"/>
      <sheetData sheetId="162">
        <row r="9">
          <cell r="C9">
            <v>8000000000</v>
          </cell>
        </row>
      </sheetData>
      <sheetData sheetId="163"/>
      <sheetData sheetId="164"/>
      <sheetData sheetId="165"/>
      <sheetData sheetId="166">
        <row r="4">
          <cell r="IV4">
            <v>360</v>
          </cell>
        </row>
      </sheetData>
      <sheetData sheetId="167"/>
      <sheetData sheetId="168">
        <row r="4">
          <cell r="IV4">
            <v>360</v>
          </cell>
        </row>
      </sheetData>
      <sheetData sheetId="169"/>
      <sheetData sheetId="170">
        <row r="4">
          <cell r="IV4">
            <v>360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Gab Offshore sbg Pend. Jasa"/>
      <sheetName val="AA.1 BNI"/>
      <sheetName val="AWL2002_KIE"/>
      <sheetName val="AA_1_BNI"/>
      <sheetName val="Consolidated"/>
      <sheetName val="3-8"/>
      <sheetName val="kode akun"/>
      <sheetName val="ANALISA"/>
      <sheetName val="PAL 2012"/>
      <sheetName val="SALES FEB"/>
      <sheetName val="INPUTS"/>
      <sheetName val="GD_actuals"/>
      <sheetName val="7x"/>
      <sheetName val="8x"/>
      <sheetName val="Index"/>
      <sheetName val="grafik"/>
      <sheetName val="pro ra op"/>
      <sheetName val="chemcal"/>
      <sheetName val="KU-Ajt'03"/>
    </sheetNames>
    <sheetDataSet>
      <sheetData sheetId="0">
        <row r="1">
          <cell r="A1" t="str">
            <v>NO_BATCH</v>
          </cell>
        </row>
      </sheetData>
      <sheetData sheetId="1">
        <row r="1">
          <cell r="A1" t="str">
            <v>NO_BATCH</v>
          </cell>
        </row>
      </sheetData>
      <sheetData sheetId="2"/>
      <sheetData sheetId="3">
        <row r="1">
          <cell r="A1" t="str">
            <v>NO_BATCH</v>
          </cell>
          <cell r="B1">
            <v>0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B2">
            <v>0</v>
          </cell>
          <cell r="C2" t="str">
            <v>AA/00001/A/01/02/BTG</v>
          </cell>
          <cell r="D2">
            <v>0</v>
          </cell>
          <cell r="E2">
            <v>762</v>
          </cell>
          <cell r="F2">
            <v>0</v>
          </cell>
          <cell r="G2" t="str">
            <v>K027</v>
          </cell>
          <cell r="H2" t="str">
            <v>KOPERASI KARY.PT.KIE</v>
          </cell>
          <cell r="I2">
            <v>0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P2">
            <v>0</v>
          </cell>
          <cell r="Q2">
            <v>0</v>
          </cell>
          <cell r="R2">
            <v>13022127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762</v>
          </cell>
          <cell r="Z2" t="str">
            <v>JURNAL BALIK EX.AA/00008/A/12/01/BTG KARENA DOUBLE KOREKSI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B3">
            <v>0</v>
          </cell>
          <cell r="C3" t="str">
            <v>AA/00001/A/01/02/BTG</v>
          </cell>
          <cell r="D3">
            <v>0</v>
          </cell>
          <cell r="E3">
            <v>762</v>
          </cell>
          <cell r="F3">
            <v>0</v>
          </cell>
          <cell r="G3" t="str">
            <v>K027</v>
          </cell>
          <cell r="H3" t="str">
            <v>KOPERASI KARY.PT.KIE</v>
          </cell>
          <cell r="I3">
            <v>0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P3">
            <v>0</v>
          </cell>
          <cell r="Q3">
            <v>0</v>
          </cell>
          <cell r="R3">
            <v>0</v>
          </cell>
          <cell r="S3">
            <v>13022127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762</v>
          </cell>
          <cell r="Z3" t="str">
            <v>JURNAL BALIK EX.AA/00008/A/12/01/BTG KARENA DOUBLE KOREKSI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B4">
            <v>0</v>
          </cell>
          <cell r="C4" t="str">
            <v>CM/00001/K/01/02/BTG</v>
          </cell>
          <cell r="D4" t="str">
            <v>54.11.01</v>
          </cell>
          <cell r="E4">
            <v>734</v>
          </cell>
          <cell r="F4">
            <v>0</v>
          </cell>
          <cell r="G4" t="str">
            <v>8401891</v>
          </cell>
          <cell r="H4" t="str">
            <v>SYAMSUDDIN YUNUS</v>
          </cell>
          <cell r="I4">
            <v>0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N4">
            <v>0</v>
          </cell>
          <cell r="O4" t="str">
            <v>POS NERACA</v>
          </cell>
          <cell r="P4">
            <v>0</v>
          </cell>
          <cell r="Q4">
            <v>0</v>
          </cell>
          <cell r="R4">
            <v>0</v>
          </cell>
          <cell r="S4">
            <v>1200000</v>
          </cell>
          <cell r="T4">
            <v>1200000</v>
          </cell>
          <cell r="U4">
            <v>0</v>
          </cell>
          <cell r="V4" t="str">
            <v>KIE 00746</v>
          </cell>
          <cell r="W4">
            <v>0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L</v>
          </cell>
          <cell r="AF4">
            <v>0</v>
          </cell>
          <cell r="AG4">
            <v>0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B5">
            <v>0</v>
          </cell>
          <cell r="C5" t="str">
            <v>CM/00001/K/01/02/BTG</v>
          </cell>
          <cell r="D5" t="str">
            <v>54.11.01</v>
          </cell>
          <cell r="E5">
            <v>734</v>
          </cell>
          <cell r="F5">
            <v>0</v>
          </cell>
          <cell r="G5" t="str">
            <v>8401891</v>
          </cell>
          <cell r="H5" t="str">
            <v>SYAMSUDDIN YUNUS</v>
          </cell>
          <cell r="I5">
            <v>0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N5">
            <v>0</v>
          </cell>
          <cell r="O5" t="str">
            <v>POS NERACA</v>
          </cell>
          <cell r="P5">
            <v>0</v>
          </cell>
          <cell r="Q5">
            <v>0</v>
          </cell>
          <cell r="R5">
            <v>1200000</v>
          </cell>
          <cell r="S5">
            <v>0</v>
          </cell>
          <cell r="T5">
            <v>1200000</v>
          </cell>
          <cell r="U5">
            <v>0</v>
          </cell>
          <cell r="V5" t="str">
            <v>KIE 00746</v>
          </cell>
          <cell r="W5">
            <v>0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 t="str">
            <v>L</v>
          </cell>
          <cell r="AF5">
            <v>0</v>
          </cell>
          <cell r="AG5">
            <v>0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B6">
            <v>0</v>
          </cell>
          <cell r="C6" t="str">
            <v>CM/00002/K/01/02/BTG</v>
          </cell>
          <cell r="D6" t="str">
            <v>54.11.01</v>
          </cell>
          <cell r="E6">
            <v>734</v>
          </cell>
          <cell r="F6">
            <v>0</v>
          </cell>
          <cell r="G6" t="str">
            <v>8100413</v>
          </cell>
          <cell r="H6" t="str">
            <v>IR.REVENSI SITOMPUL, MM</v>
          </cell>
          <cell r="I6">
            <v>0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N6">
            <v>0</v>
          </cell>
          <cell r="O6" t="str">
            <v>POS NERACA</v>
          </cell>
          <cell r="P6">
            <v>0</v>
          </cell>
          <cell r="Q6">
            <v>0</v>
          </cell>
          <cell r="R6">
            <v>0</v>
          </cell>
          <cell r="S6">
            <v>4825000</v>
          </cell>
          <cell r="T6">
            <v>4825000</v>
          </cell>
          <cell r="U6">
            <v>0</v>
          </cell>
          <cell r="V6" t="str">
            <v>KIE 00746</v>
          </cell>
          <cell r="W6">
            <v>0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 t="str">
            <v>L</v>
          </cell>
          <cell r="AF6">
            <v>0</v>
          </cell>
          <cell r="AG6">
            <v>0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B7">
            <v>0</v>
          </cell>
          <cell r="C7" t="str">
            <v>CM/00002/K/01/02/BTG</v>
          </cell>
          <cell r="D7" t="str">
            <v>54.11.01</v>
          </cell>
          <cell r="E7">
            <v>734</v>
          </cell>
          <cell r="F7">
            <v>0</v>
          </cell>
          <cell r="G7" t="str">
            <v>8100413</v>
          </cell>
          <cell r="H7" t="str">
            <v>IR.REVENSI SITOMPUL, MM</v>
          </cell>
          <cell r="I7">
            <v>0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N7">
            <v>0</v>
          </cell>
          <cell r="O7" t="str">
            <v>POS NERACA</v>
          </cell>
          <cell r="P7">
            <v>0</v>
          </cell>
          <cell r="Q7">
            <v>0</v>
          </cell>
          <cell r="R7">
            <v>4825000</v>
          </cell>
          <cell r="S7">
            <v>0</v>
          </cell>
          <cell r="T7">
            <v>4825000</v>
          </cell>
          <cell r="U7">
            <v>0</v>
          </cell>
          <cell r="V7" t="str">
            <v>KIE 00746</v>
          </cell>
          <cell r="W7">
            <v>0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L</v>
          </cell>
          <cell r="AF7">
            <v>0</v>
          </cell>
          <cell r="AG7">
            <v>0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B8">
            <v>0</v>
          </cell>
          <cell r="C8" t="str">
            <v>CM/00003/K/01/02/BTG</v>
          </cell>
          <cell r="D8" t="str">
            <v>54.11.01</v>
          </cell>
          <cell r="E8">
            <v>735</v>
          </cell>
          <cell r="F8">
            <v>0</v>
          </cell>
          <cell r="G8" t="str">
            <v>8602714</v>
          </cell>
          <cell r="H8" t="str">
            <v>ALI HERNOWO, SH</v>
          </cell>
          <cell r="I8">
            <v>0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N8">
            <v>0</v>
          </cell>
          <cell r="O8" t="str">
            <v>POS NERACA</v>
          </cell>
          <cell r="P8">
            <v>0</v>
          </cell>
          <cell r="Q8">
            <v>0</v>
          </cell>
          <cell r="R8">
            <v>0</v>
          </cell>
          <cell r="S8">
            <v>7460000</v>
          </cell>
          <cell r="T8">
            <v>7460000</v>
          </cell>
          <cell r="U8">
            <v>0</v>
          </cell>
          <cell r="V8" t="str">
            <v>KIE 00747</v>
          </cell>
          <cell r="W8">
            <v>0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 t="str">
            <v>L</v>
          </cell>
          <cell r="AF8">
            <v>0</v>
          </cell>
          <cell r="AG8">
            <v>0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B9">
            <v>0</v>
          </cell>
          <cell r="C9" t="str">
            <v>CM/00003/K/01/02/BTG</v>
          </cell>
          <cell r="D9" t="str">
            <v>54.11.01</v>
          </cell>
          <cell r="E9">
            <v>735</v>
          </cell>
          <cell r="F9">
            <v>0</v>
          </cell>
          <cell r="G9" t="str">
            <v>8602714</v>
          </cell>
          <cell r="H9" t="str">
            <v>ALI HERNOWO, SH</v>
          </cell>
          <cell r="I9">
            <v>0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N9">
            <v>0</v>
          </cell>
          <cell r="O9" t="str">
            <v>POS NERACA</v>
          </cell>
          <cell r="P9">
            <v>0</v>
          </cell>
          <cell r="Q9">
            <v>0</v>
          </cell>
          <cell r="R9">
            <v>7460000</v>
          </cell>
          <cell r="S9">
            <v>0</v>
          </cell>
          <cell r="T9">
            <v>7460000</v>
          </cell>
          <cell r="U9">
            <v>0</v>
          </cell>
          <cell r="V9" t="str">
            <v>KIE 00747</v>
          </cell>
          <cell r="W9">
            <v>0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 t="str">
            <v>L</v>
          </cell>
          <cell r="AF9">
            <v>0</v>
          </cell>
          <cell r="AG9">
            <v>0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B10">
            <v>0</v>
          </cell>
          <cell r="C10" t="str">
            <v>CM/00004/K/01/02/BTG</v>
          </cell>
          <cell r="D10" t="str">
            <v>54.11.01</v>
          </cell>
          <cell r="E10">
            <v>735</v>
          </cell>
          <cell r="F10">
            <v>0</v>
          </cell>
          <cell r="G10" t="str">
            <v>8602714</v>
          </cell>
          <cell r="H10" t="str">
            <v>ALI HERNOWO, SH</v>
          </cell>
          <cell r="I10">
            <v>0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N10">
            <v>0</v>
          </cell>
          <cell r="O10" t="str">
            <v>POS NERACA</v>
          </cell>
          <cell r="P10">
            <v>0</v>
          </cell>
          <cell r="Q10">
            <v>0</v>
          </cell>
          <cell r="R10">
            <v>0</v>
          </cell>
          <cell r="S10">
            <v>562500</v>
          </cell>
          <cell r="T10">
            <v>562500</v>
          </cell>
          <cell r="U10">
            <v>0</v>
          </cell>
          <cell r="V10" t="str">
            <v>KIE 00747</v>
          </cell>
          <cell r="W10">
            <v>0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 t="str">
            <v>L</v>
          </cell>
          <cell r="AF10">
            <v>0</v>
          </cell>
          <cell r="AG10">
            <v>0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B11">
            <v>0</v>
          </cell>
          <cell r="C11" t="str">
            <v>CM/00004/K/01/02/BTG</v>
          </cell>
          <cell r="D11" t="str">
            <v>54.11.01</v>
          </cell>
          <cell r="E11">
            <v>735</v>
          </cell>
          <cell r="F11">
            <v>0</v>
          </cell>
          <cell r="G11" t="str">
            <v>8602714</v>
          </cell>
          <cell r="H11" t="str">
            <v>ALI HERNOWO, SH</v>
          </cell>
          <cell r="I11">
            <v>0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N11">
            <v>0</v>
          </cell>
          <cell r="O11" t="str">
            <v>POS NERACA</v>
          </cell>
          <cell r="P11">
            <v>0</v>
          </cell>
          <cell r="Q11">
            <v>0</v>
          </cell>
          <cell r="R11">
            <v>562500</v>
          </cell>
          <cell r="S11">
            <v>0</v>
          </cell>
          <cell r="T11">
            <v>562500</v>
          </cell>
          <cell r="U11">
            <v>0</v>
          </cell>
          <cell r="V11" t="str">
            <v>KIE 00747</v>
          </cell>
          <cell r="W11">
            <v>0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 t="str">
            <v>L</v>
          </cell>
          <cell r="AF11">
            <v>0</v>
          </cell>
          <cell r="AG11">
            <v>0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B12">
            <v>0</v>
          </cell>
          <cell r="C12" t="str">
            <v>CM/00005/K/01/02/BTG</v>
          </cell>
          <cell r="D12" t="str">
            <v>54.11.01</v>
          </cell>
          <cell r="E12">
            <v>742</v>
          </cell>
          <cell r="F12">
            <v>0</v>
          </cell>
          <cell r="G12" t="str">
            <v>9300089</v>
          </cell>
          <cell r="H12" t="str">
            <v>SUMARJI</v>
          </cell>
          <cell r="I12">
            <v>0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N12">
            <v>0</v>
          </cell>
          <cell r="O12" t="str">
            <v>POS NERACA</v>
          </cell>
          <cell r="P12">
            <v>0</v>
          </cell>
          <cell r="Q12">
            <v>0</v>
          </cell>
          <cell r="R12">
            <v>0</v>
          </cell>
          <cell r="S12">
            <v>1000982</v>
          </cell>
          <cell r="T12">
            <v>1000982</v>
          </cell>
          <cell r="U12">
            <v>0</v>
          </cell>
          <cell r="V12" t="str">
            <v>KIE 00749</v>
          </cell>
          <cell r="W12">
            <v>0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 t="str">
            <v>L</v>
          </cell>
          <cell r="AF12">
            <v>0</v>
          </cell>
          <cell r="AG12">
            <v>0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B13">
            <v>0</v>
          </cell>
          <cell r="C13" t="str">
            <v>CM/00005/K/01/02/BTG</v>
          </cell>
          <cell r="D13" t="str">
            <v>54.11.01</v>
          </cell>
          <cell r="E13">
            <v>742</v>
          </cell>
          <cell r="F13">
            <v>0</v>
          </cell>
          <cell r="G13" t="str">
            <v>9300089</v>
          </cell>
          <cell r="H13" t="str">
            <v>SUMARJI</v>
          </cell>
          <cell r="I13">
            <v>0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N13">
            <v>0</v>
          </cell>
          <cell r="O13" t="str">
            <v>POS NERACA</v>
          </cell>
          <cell r="P13">
            <v>0</v>
          </cell>
          <cell r="Q13">
            <v>0</v>
          </cell>
          <cell r="R13">
            <v>1000982</v>
          </cell>
          <cell r="S13">
            <v>0</v>
          </cell>
          <cell r="T13">
            <v>1000982</v>
          </cell>
          <cell r="U13">
            <v>0</v>
          </cell>
          <cell r="V13" t="str">
            <v>KIE 00749</v>
          </cell>
          <cell r="W13">
            <v>0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 t="str">
            <v>L</v>
          </cell>
          <cell r="AF13">
            <v>0</v>
          </cell>
          <cell r="AG13">
            <v>0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B14">
            <v>0</v>
          </cell>
          <cell r="C14" t="str">
            <v>CM/00006/V/01/02/BTG</v>
          </cell>
          <cell r="D14" t="str">
            <v>51.11.01</v>
          </cell>
          <cell r="E14">
            <v>740</v>
          </cell>
          <cell r="F14">
            <v>0</v>
          </cell>
          <cell r="G14" t="str">
            <v>T013</v>
          </cell>
          <cell r="H14" t="str">
            <v>TRUBA JURONG ENGINEERING,PT</v>
          </cell>
          <cell r="I14">
            <v>0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N14">
            <v>0</v>
          </cell>
          <cell r="O14" t="str">
            <v>POS NERACA</v>
          </cell>
          <cell r="P14">
            <v>0</v>
          </cell>
          <cell r="Q14">
            <v>0</v>
          </cell>
          <cell r="R14">
            <v>0</v>
          </cell>
          <cell r="S14">
            <v>108714225</v>
          </cell>
          <cell r="T14">
            <v>108714225</v>
          </cell>
          <cell r="U14">
            <v>0</v>
          </cell>
          <cell r="V14">
            <v>0</v>
          </cell>
          <cell r="W14">
            <v>0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 t="str">
            <v>L</v>
          </cell>
          <cell r="AF14">
            <v>0</v>
          </cell>
          <cell r="AG14">
            <v>0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B15">
            <v>0</v>
          </cell>
          <cell r="C15" t="str">
            <v>CM/00006/V/01/02/BTG</v>
          </cell>
          <cell r="D15" t="str">
            <v>51.11.01</v>
          </cell>
          <cell r="E15">
            <v>740</v>
          </cell>
          <cell r="F15">
            <v>0</v>
          </cell>
          <cell r="G15" t="str">
            <v>T013</v>
          </cell>
          <cell r="H15" t="str">
            <v>TRUBA JURONG ENGINEERING,PT</v>
          </cell>
          <cell r="I15">
            <v>0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N15">
            <v>0</v>
          </cell>
          <cell r="O15" t="str">
            <v>POS NERACA</v>
          </cell>
          <cell r="P15">
            <v>0</v>
          </cell>
          <cell r="Q15">
            <v>0</v>
          </cell>
          <cell r="R15">
            <v>108714225</v>
          </cell>
          <cell r="S15">
            <v>0</v>
          </cell>
          <cell r="T15">
            <v>108714225</v>
          </cell>
          <cell r="U15">
            <v>0</v>
          </cell>
          <cell r="V15">
            <v>0</v>
          </cell>
          <cell r="W15">
            <v>0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 t="str">
            <v>L</v>
          </cell>
          <cell r="AF15">
            <v>0</v>
          </cell>
          <cell r="AG15">
            <v>0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B16">
            <v>0</v>
          </cell>
          <cell r="C16" t="str">
            <v>CM/00007/V/01/02/BTG</v>
          </cell>
          <cell r="D16" t="str">
            <v>51.11.01</v>
          </cell>
          <cell r="E16">
            <v>745</v>
          </cell>
          <cell r="F16">
            <v>0</v>
          </cell>
          <cell r="G16" t="str">
            <v>K027</v>
          </cell>
          <cell r="H16" t="str">
            <v>KOPERASI KARY.PT.KIE</v>
          </cell>
          <cell r="I16">
            <v>0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N16">
            <v>0</v>
          </cell>
          <cell r="O16" t="str">
            <v>POS NERACA</v>
          </cell>
          <cell r="P16">
            <v>0</v>
          </cell>
          <cell r="Q16">
            <v>0</v>
          </cell>
          <cell r="R16">
            <v>0</v>
          </cell>
          <cell r="S16">
            <v>97596342</v>
          </cell>
          <cell r="T16">
            <v>97596342</v>
          </cell>
          <cell r="U16">
            <v>0</v>
          </cell>
          <cell r="V16">
            <v>0</v>
          </cell>
          <cell r="W16">
            <v>0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 t="str">
            <v>L</v>
          </cell>
          <cell r="AF16">
            <v>0</v>
          </cell>
          <cell r="AG16">
            <v>0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B17">
            <v>0</v>
          </cell>
          <cell r="C17" t="str">
            <v>CM/00007/V/01/02/BTG</v>
          </cell>
          <cell r="D17" t="str">
            <v>51.11.01</v>
          </cell>
          <cell r="E17">
            <v>745</v>
          </cell>
          <cell r="F17">
            <v>0</v>
          </cell>
          <cell r="G17" t="str">
            <v>K027</v>
          </cell>
          <cell r="H17" t="str">
            <v>KOPERASI KARY.PT.KIE</v>
          </cell>
          <cell r="I17">
            <v>0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N17">
            <v>0</v>
          </cell>
          <cell r="O17" t="str">
            <v>POS NERACA</v>
          </cell>
          <cell r="P17">
            <v>0</v>
          </cell>
          <cell r="Q17">
            <v>0</v>
          </cell>
          <cell r="R17">
            <v>97596342</v>
          </cell>
          <cell r="S17">
            <v>0</v>
          </cell>
          <cell r="T17">
            <v>97596342</v>
          </cell>
          <cell r="U17">
            <v>0</v>
          </cell>
          <cell r="V17">
            <v>0</v>
          </cell>
          <cell r="W17">
            <v>0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 t="str">
            <v>L</v>
          </cell>
          <cell r="AF17">
            <v>0</v>
          </cell>
          <cell r="AG17">
            <v>0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B18">
            <v>0</v>
          </cell>
          <cell r="C18" t="str">
            <v>CM/00008/V/12/01/BTG</v>
          </cell>
          <cell r="D18" t="str">
            <v>51.11.01</v>
          </cell>
          <cell r="E18">
            <v>738</v>
          </cell>
          <cell r="F18">
            <v>0</v>
          </cell>
          <cell r="G18" t="str">
            <v>K026</v>
          </cell>
          <cell r="H18" t="str">
            <v>KANTOR PELAYANAN PAJAK</v>
          </cell>
          <cell r="I18">
            <v>0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N18">
            <v>0</v>
          </cell>
          <cell r="O18" t="str">
            <v>POS NERACA</v>
          </cell>
          <cell r="P18">
            <v>0</v>
          </cell>
          <cell r="Q18">
            <v>0</v>
          </cell>
          <cell r="R18">
            <v>0</v>
          </cell>
          <cell r="S18">
            <v>956700</v>
          </cell>
          <cell r="T18">
            <v>956700</v>
          </cell>
          <cell r="U18">
            <v>0</v>
          </cell>
          <cell r="V18">
            <v>0</v>
          </cell>
          <cell r="W18">
            <v>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 t="str">
            <v>L</v>
          </cell>
          <cell r="AF18">
            <v>0</v>
          </cell>
          <cell r="AG18">
            <v>0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B19">
            <v>0</v>
          </cell>
          <cell r="C19" t="str">
            <v>CM/00008/V/12/01/BTG</v>
          </cell>
          <cell r="D19" t="str">
            <v>51.11.01</v>
          </cell>
          <cell r="E19">
            <v>738</v>
          </cell>
          <cell r="F19">
            <v>0</v>
          </cell>
          <cell r="G19" t="str">
            <v>K026</v>
          </cell>
          <cell r="H19" t="str">
            <v>KANTOR PELAYANAN PAJAK</v>
          </cell>
          <cell r="I19">
            <v>0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N19">
            <v>0</v>
          </cell>
          <cell r="O19" t="str">
            <v>POS NERACA</v>
          </cell>
          <cell r="P19">
            <v>0</v>
          </cell>
          <cell r="Q19">
            <v>0</v>
          </cell>
          <cell r="R19">
            <v>956700</v>
          </cell>
          <cell r="S19">
            <v>0</v>
          </cell>
          <cell r="T19">
            <v>956700</v>
          </cell>
          <cell r="U19">
            <v>0</v>
          </cell>
          <cell r="V19">
            <v>0</v>
          </cell>
          <cell r="W19">
            <v>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 t="str">
            <v>L</v>
          </cell>
          <cell r="AF19">
            <v>0</v>
          </cell>
          <cell r="AG19">
            <v>0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B20">
            <v>0</v>
          </cell>
          <cell r="C20" t="str">
            <v>CM/00009/K/01/02/BTG</v>
          </cell>
          <cell r="D20" t="str">
            <v>54.11.01</v>
          </cell>
          <cell r="E20">
            <v>742</v>
          </cell>
          <cell r="F20">
            <v>0</v>
          </cell>
          <cell r="G20" t="str">
            <v>9200050</v>
          </cell>
          <cell r="H20" t="str">
            <v>ROHMAD</v>
          </cell>
          <cell r="I20">
            <v>0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N20">
            <v>0</v>
          </cell>
          <cell r="O20" t="str">
            <v>POS NERACA</v>
          </cell>
          <cell r="P20">
            <v>0</v>
          </cell>
          <cell r="Q20">
            <v>0</v>
          </cell>
          <cell r="R20">
            <v>0</v>
          </cell>
          <cell r="S20">
            <v>2000000</v>
          </cell>
          <cell r="T20">
            <v>2000000</v>
          </cell>
          <cell r="U20">
            <v>0</v>
          </cell>
          <cell r="V20" t="str">
            <v>KIE 00749</v>
          </cell>
          <cell r="W20">
            <v>0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 t="str">
            <v>L</v>
          </cell>
          <cell r="AF20">
            <v>0</v>
          </cell>
          <cell r="AG20">
            <v>0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B21">
            <v>0</v>
          </cell>
          <cell r="C21" t="str">
            <v>CM/00009/K/01/02/BTG</v>
          </cell>
          <cell r="D21" t="str">
            <v>54.11.01</v>
          </cell>
          <cell r="E21">
            <v>742</v>
          </cell>
          <cell r="F21">
            <v>0</v>
          </cell>
          <cell r="G21" t="str">
            <v>9200050</v>
          </cell>
          <cell r="H21" t="str">
            <v>ROHMAD</v>
          </cell>
          <cell r="I21">
            <v>0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N21">
            <v>0</v>
          </cell>
          <cell r="O21" t="str">
            <v>POS NERACA</v>
          </cell>
          <cell r="P21">
            <v>0</v>
          </cell>
          <cell r="Q21">
            <v>0</v>
          </cell>
          <cell r="R21">
            <v>2000000</v>
          </cell>
          <cell r="S21">
            <v>0</v>
          </cell>
          <cell r="T21">
            <v>2000000</v>
          </cell>
          <cell r="U21">
            <v>0</v>
          </cell>
          <cell r="V21" t="str">
            <v>KIE 00749</v>
          </cell>
          <cell r="W21">
            <v>0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 t="str">
            <v>L</v>
          </cell>
          <cell r="AF21">
            <v>0</v>
          </cell>
          <cell r="AG21">
            <v>0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B22">
            <v>0</v>
          </cell>
          <cell r="C22" t="str">
            <v>CM/00010/V/01/02/BTG</v>
          </cell>
          <cell r="D22" t="str">
            <v>51.11.01</v>
          </cell>
          <cell r="E22">
            <v>742</v>
          </cell>
          <cell r="F22">
            <v>0</v>
          </cell>
          <cell r="G22" t="str">
            <v>D019</v>
          </cell>
          <cell r="H22" t="str">
            <v>DISPENDA TINGKAT II BTG</v>
          </cell>
          <cell r="I22">
            <v>0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N22">
            <v>0</v>
          </cell>
          <cell r="O22" t="str">
            <v>POS NERACA</v>
          </cell>
          <cell r="P22">
            <v>0</v>
          </cell>
          <cell r="Q22">
            <v>0</v>
          </cell>
          <cell r="R22">
            <v>0</v>
          </cell>
          <cell r="S22">
            <v>2144600</v>
          </cell>
          <cell r="T22">
            <v>2144600</v>
          </cell>
          <cell r="U22">
            <v>0</v>
          </cell>
          <cell r="V22" t="str">
            <v>KIE 00749</v>
          </cell>
          <cell r="W22">
            <v>0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str">
            <v>L</v>
          </cell>
          <cell r="AF22">
            <v>0</v>
          </cell>
          <cell r="AG22">
            <v>0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B23">
            <v>0</v>
          </cell>
          <cell r="C23" t="str">
            <v>CM/00010/V/01/02/BTG</v>
          </cell>
          <cell r="D23" t="str">
            <v>51.11.01</v>
          </cell>
          <cell r="E23">
            <v>742</v>
          </cell>
          <cell r="F23">
            <v>0</v>
          </cell>
          <cell r="G23" t="str">
            <v>D019</v>
          </cell>
          <cell r="H23" t="str">
            <v>DISPENDA TINGKAT II BTG</v>
          </cell>
          <cell r="I23">
            <v>0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N23">
            <v>0</v>
          </cell>
          <cell r="O23" t="str">
            <v>POS NERACA</v>
          </cell>
          <cell r="P23">
            <v>0</v>
          </cell>
          <cell r="Q23">
            <v>0</v>
          </cell>
          <cell r="R23">
            <v>2144600</v>
          </cell>
          <cell r="S23">
            <v>0</v>
          </cell>
          <cell r="T23">
            <v>2144600</v>
          </cell>
          <cell r="U23">
            <v>0</v>
          </cell>
          <cell r="V23" t="str">
            <v>KIE 00749</v>
          </cell>
          <cell r="W23">
            <v>0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 t="str">
            <v>L</v>
          </cell>
          <cell r="AF23">
            <v>0</v>
          </cell>
          <cell r="AG23">
            <v>0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B24">
            <v>0</v>
          </cell>
          <cell r="C24" t="str">
            <v>CM/00011/K/01/02/BTG</v>
          </cell>
          <cell r="D24" t="str">
            <v>54.11.01</v>
          </cell>
          <cell r="E24">
            <v>742</v>
          </cell>
          <cell r="F24">
            <v>0</v>
          </cell>
          <cell r="G24" t="str">
            <v>8502574</v>
          </cell>
          <cell r="H24" t="str">
            <v>ANGGORO P.Y, IR</v>
          </cell>
          <cell r="I24">
            <v>0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N24">
            <v>0</v>
          </cell>
          <cell r="O24" t="str">
            <v>POS NERACA</v>
          </cell>
          <cell r="P24">
            <v>0</v>
          </cell>
          <cell r="Q24">
            <v>0</v>
          </cell>
          <cell r="R24">
            <v>0</v>
          </cell>
          <cell r="S24">
            <v>200000</v>
          </cell>
          <cell r="T24">
            <v>200000</v>
          </cell>
          <cell r="U24">
            <v>0</v>
          </cell>
          <cell r="V24" t="str">
            <v>KIE 00749</v>
          </cell>
          <cell r="W24">
            <v>0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 t="str">
            <v>L</v>
          </cell>
          <cell r="AF24">
            <v>0</v>
          </cell>
          <cell r="AG24">
            <v>0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B25">
            <v>0</v>
          </cell>
          <cell r="C25" t="str">
            <v>CM/00011/K/01/02/BTG</v>
          </cell>
          <cell r="D25" t="str">
            <v>54.11.01</v>
          </cell>
          <cell r="E25">
            <v>742</v>
          </cell>
          <cell r="F25">
            <v>0</v>
          </cell>
          <cell r="G25" t="str">
            <v>8502574</v>
          </cell>
          <cell r="H25" t="str">
            <v>ANGGORO P.Y, IR</v>
          </cell>
          <cell r="I25">
            <v>0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N25">
            <v>0</v>
          </cell>
          <cell r="O25" t="str">
            <v>POS NERACA</v>
          </cell>
          <cell r="P25">
            <v>0</v>
          </cell>
          <cell r="Q25">
            <v>0</v>
          </cell>
          <cell r="R25">
            <v>200000</v>
          </cell>
          <cell r="S25">
            <v>0</v>
          </cell>
          <cell r="T25">
            <v>200000</v>
          </cell>
          <cell r="U25">
            <v>0</v>
          </cell>
          <cell r="V25" t="str">
            <v>KIE 00749</v>
          </cell>
          <cell r="W25">
            <v>0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 t="str">
            <v>L</v>
          </cell>
          <cell r="AF25">
            <v>0</v>
          </cell>
          <cell r="AG25">
            <v>0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B26">
            <v>0</v>
          </cell>
          <cell r="C26" t="str">
            <v>CM/00012/K/01/02/BTG</v>
          </cell>
          <cell r="D26" t="str">
            <v>54.11.01</v>
          </cell>
          <cell r="E26">
            <v>742</v>
          </cell>
          <cell r="F26">
            <v>0</v>
          </cell>
          <cell r="G26" t="str">
            <v>9200073</v>
          </cell>
          <cell r="H26" t="str">
            <v>DJOKO SUSILO</v>
          </cell>
          <cell r="I26">
            <v>0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N26">
            <v>0</v>
          </cell>
          <cell r="O26" t="str">
            <v>POS NERACA</v>
          </cell>
          <cell r="P26">
            <v>0</v>
          </cell>
          <cell r="Q26">
            <v>0</v>
          </cell>
          <cell r="R26">
            <v>0</v>
          </cell>
          <cell r="S26">
            <v>2004750</v>
          </cell>
          <cell r="T26">
            <v>2004750</v>
          </cell>
          <cell r="U26">
            <v>0</v>
          </cell>
          <cell r="V26" t="str">
            <v>KIE 00749</v>
          </cell>
          <cell r="W26">
            <v>0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 t="str">
            <v>L</v>
          </cell>
          <cell r="AF26">
            <v>0</v>
          </cell>
          <cell r="AG26">
            <v>0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B27">
            <v>0</v>
          </cell>
          <cell r="C27" t="str">
            <v>CM/00012/K/01/02/BTG</v>
          </cell>
          <cell r="D27" t="str">
            <v>54.11.01</v>
          </cell>
          <cell r="E27">
            <v>742</v>
          </cell>
          <cell r="F27">
            <v>0</v>
          </cell>
          <cell r="G27" t="str">
            <v>9200073</v>
          </cell>
          <cell r="H27" t="str">
            <v>DJOKO SUSILO</v>
          </cell>
          <cell r="I27">
            <v>0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N27">
            <v>0</v>
          </cell>
          <cell r="O27" t="str">
            <v>POS NERACA</v>
          </cell>
          <cell r="P27">
            <v>0</v>
          </cell>
          <cell r="Q27">
            <v>0</v>
          </cell>
          <cell r="R27">
            <v>2004750</v>
          </cell>
          <cell r="S27">
            <v>0</v>
          </cell>
          <cell r="T27">
            <v>2004750</v>
          </cell>
          <cell r="U27">
            <v>0</v>
          </cell>
          <cell r="V27" t="str">
            <v>KIE 00749</v>
          </cell>
          <cell r="W27">
            <v>0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 t="str">
            <v>L</v>
          </cell>
          <cell r="AF27">
            <v>0</v>
          </cell>
          <cell r="AG27">
            <v>0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B28">
            <v>0</v>
          </cell>
          <cell r="C28" t="str">
            <v>CM/00013/K/01/02/BTG</v>
          </cell>
          <cell r="D28" t="str">
            <v>54.11.01</v>
          </cell>
          <cell r="E28">
            <v>742</v>
          </cell>
          <cell r="F28">
            <v>0</v>
          </cell>
          <cell r="G28" t="str">
            <v>8401891</v>
          </cell>
          <cell r="H28" t="str">
            <v>SYAMSUDDIN YUNUS</v>
          </cell>
          <cell r="I28">
            <v>0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N28">
            <v>0</v>
          </cell>
          <cell r="O28" t="str">
            <v>POS NERACA</v>
          </cell>
          <cell r="P28">
            <v>0</v>
          </cell>
          <cell r="Q28">
            <v>0</v>
          </cell>
          <cell r="R28">
            <v>0</v>
          </cell>
          <cell r="S28">
            <v>910000</v>
          </cell>
          <cell r="T28">
            <v>910000</v>
          </cell>
          <cell r="U28">
            <v>0</v>
          </cell>
          <cell r="V28" t="str">
            <v>KIE 00749</v>
          </cell>
          <cell r="W28">
            <v>0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 t="str">
            <v>L</v>
          </cell>
          <cell r="AF28">
            <v>0</v>
          </cell>
          <cell r="AG28">
            <v>0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B29">
            <v>0</v>
          </cell>
          <cell r="C29" t="str">
            <v>CM/00013/K/01/02/BTG</v>
          </cell>
          <cell r="D29" t="str">
            <v>54.11.01</v>
          </cell>
          <cell r="E29">
            <v>742</v>
          </cell>
          <cell r="F29">
            <v>0</v>
          </cell>
          <cell r="G29" t="str">
            <v>8401891</v>
          </cell>
          <cell r="H29" t="str">
            <v>SYAMSUDDIN YUNUS</v>
          </cell>
          <cell r="I29">
            <v>0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N29">
            <v>0</v>
          </cell>
          <cell r="O29" t="str">
            <v>POS NERACA</v>
          </cell>
          <cell r="P29">
            <v>0</v>
          </cell>
          <cell r="Q29">
            <v>0</v>
          </cell>
          <cell r="R29">
            <v>910000</v>
          </cell>
          <cell r="S29">
            <v>0</v>
          </cell>
          <cell r="T29">
            <v>910000</v>
          </cell>
          <cell r="U29">
            <v>0</v>
          </cell>
          <cell r="V29" t="str">
            <v>KIE 00749</v>
          </cell>
          <cell r="W29">
            <v>0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 t="str">
            <v>L</v>
          </cell>
          <cell r="AF29">
            <v>0</v>
          </cell>
          <cell r="AG29">
            <v>0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B30">
            <v>0</v>
          </cell>
          <cell r="C30" t="str">
            <v>CM/00014/K/01/02/BTG</v>
          </cell>
          <cell r="D30" t="str">
            <v>54.11.01</v>
          </cell>
          <cell r="E30">
            <v>742</v>
          </cell>
          <cell r="F30">
            <v>0</v>
          </cell>
          <cell r="G30" t="str">
            <v>9500097</v>
          </cell>
          <cell r="H30" t="str">
            <v>SUTIKNO</v>
          </cell>
          <cell r="I30">
            <v>0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N30">
            <v>0</v>
          </cell>
          <cell r="O30" t="str">
            <v>POS NERACA</v>
          </cell>
          <cell r="P30">
            <v>0</v>
          </cell>
          <cell r="Q30">
            <v>0</v>
          </cell>
          <cell r="R30">
            <v>0</v>
          </cell>
          <cell r="S30">
            <v>6237000</v>
          </cell>
          <cell r="T30">
            <v>6237000</v>
          </cell>
          <cell r="U30">
            <v>0</v>
          </cell>
          <cell r="V30" t="str">
            <v>KIE 00750</v>
          </cell>
          <cell r="W30">
            <v>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 t="str">
            <v>L</v>
          </cell>
          <cell r="AF30">
            <v>0</v>
          </cell>
          <cell r="AG30">
            <v>0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B31">
            <v>0</v>
          </cell>
          <cell r="C31" t="str">
            <v>CM/00014/K/01/02/BTG</v>
          </cell>
          <cell r="D31" t="str">
            <v>54.11.01</v>
          </cell>
          <cell r="E31">
            <v>742</v>
          </cell>
          <cell r="F31">
            <v>0</v>
          </cell>
          <cell r="G31" t="str">
            <v>9500097</v>
          </cell>
          <cell r="H31" t="str">
            <v>SUTIKNO</v>
          </cell>
          <cell r="I31">
            <v>0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N31">
            <v>0</v>
          </cell>
          <cell r="O31" t="str">
            <v>POS NERACA</v>
          </cell>
          <cell r="P31">
            <v>0</v>
          </cell>
          <cell r="Q31">
            <v>0</v>
          </cell>
          <cell r="R31">
            <v>6237000</v>
          </cell>
          <cell r="S31">
            <v>0</v>
          </cell>
          <cell r="T31">
            <v>6237000</v>
          </cell>
          <cell r="U31">
            <v>0</v>
          </cell>
          <cell r="V31" t="str">
            <v>KIE 00750</v>
          </cell>
          <cell r="W31">
            <v>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 t="str">
            <v>L</v>
          </cell>
          <cell r="AF31">
            <v>0</v>
          </cell>
          <cell r="AG31">
            <v>0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B32">
            <v>0</v>
          </cell>
          <cell r="C32" t="str">
            <v>CM/00015/K/01/02/BTG</v>
          </cell>
          <cell r="D32" t="str">
            <v>54.11.01</v>
          </cell>
          <cell r="E32">
            <v>746</v>
          </cell>
          <cell r="F32">
            <v>0</v>
          </cell>
          <cell r="G32" t="str">
            <v>KK-0072</v>
          </cell>
          <cell r="H32" t="str">
            <v>S U G E N G</v>
          </cell>
          <cell r="I32">
            <v>0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N32">
            <v>0</v>
          </cell>
          <cell r="O32" t="str">
            <v>POS NERACA</v>
          </cell>
          <cell r="P32">
            <v>0</v>
          </cell>
          <cell r="Q32">
            <v>0</v>
          </cell>
          <cell r="R32">
            <v>0</v>
          </cell>
          <cell r="S32">
            <v>290000</v>
          </cell>
          <cell r="T32">
            <v>290000</v>
          </cell>
          <cell r="U32">
            <v>0</v>
          </cell>
          <cell r="V32" t="str">
            <v>KIE 00752</v>
          </cell>
          <cell r="W32">
            <v>0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 t="str">
            <v>L</v>
          </cell>
          <cell r="AF32">
            <v>0</v>
          </cell>
          <cell r="AG32">
            <v>0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B33">
            <v>0</v>
          </cell>
          <cell r="C33" t="str">
            <v>CM/00015/K/01/02/BTG</v>
          </cell>
          <cell r="D33" t="str">
            <v>54.11.01</v>
          </cell>
          <cell r="E33">
            <v>746</v>
          </cell>
          <cell r="F33">
            <v>0</v>
          </cell>
          <cell r="G33" t="str">
            <v>KK-0072</v>
          </cell>
          <cell r="H33" t="str">
            <v>S U G E N G</v>
          </cell>
          <cell r="I33">
            <v>0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N33">
            <v>0</v>
          </cell>
          <cell r="O33" t="str">
            <v>POS NERACA</v>
          </cell>
          <cell r="P33">
            <v>0</v>
          </cell>
          <cell r="Q33">
            <v>0</v>
          </cell>
          <cell r="R33">
            <v>290000</v>
          </cell>
          <cell r="S33">
            <v>0</v>
          </cell>
          <cell r="T33">
            <v>290000</v>
          </cell>
          <cell r="U33">
            <v>0</v>
          </cell>
          <cell r="V33" t="str">
            <v>KIE 00752</v>
          </cell>
          <cell r="W33">
            <v>0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 t="str">
            <v>L</v>
          </cell>
          <cell r="AF33">
            <v>0</v>
          </cell>
          <cell r="AG33">
            <v>0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B34">
            <v>0</v>
          </cell>
          <cell r="C34" t="str">
            <v>CM/00016/K/01/02/BTG</v>
          </cell>
          <cell r="D34" t="str">
            <v>51.11.01</v>
          </cell>
          <cell r="E34">
            <v>745</v>
          </cell>
          <cell r="F34">
            <v>0</v>
          </cell>
          <cell r="G34" t="str">
            <v>K016</v>
          </cell>
          <cell r="H34" t="str">
            <v>KALTIM ADVENTURE, PT</v>
          </cell>
          <cell r="I34">
            <v>0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N34">
            <v>0</v>
          </cell>
          <cell r="O34" t="str">
            <v>POS NERACA</v>
          </cell>
          <cell r="P34">
            <v>0</v>
          </cell>
          <cell r="Q34">
            <v>0</v>
          </cell>
          <cell r="R34">
            <v>0</v>
          </cell>
          <cell r="S34">
            <v>2269200</v>
          </cell>
          <cell r="T34">
            <v>2269200</v>
          </cell>
          <cell r="U34">
            <v>0</v>
          </cell>
          <cell r="V34">
            <v>0</v>
          </cell>
          <cell r="W34">
            <v>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 t="str">
            <v>L</v>
          </cell>
          <cell r="AF34">
            <v>0</v>
          </cell>
          <cell r="AG34">
            <v>0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B35">
            <v>0</v>
          </cell>
          <cell r="C35" t="str">
            <v>CM/00016/K/01/02/BTG</v>
          </cell>
          <cell r="D35" t="str">
            <v>51.11.01</v>
          </cell>
          <cell r="E35">
            <v>745</v>
          </cell>
          <cell r="F35">
            <v>0</v>
          </cell>
          <cell r="G35" t="str">
            <v>K016</v>
          </cell>
          <cell r="H35" t="str">
            <v>KALTIM ADVENTURE, PT</v>
          </cell>
          <cell r="I35">
            <v>0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N35">
            <v>0</v>
          </cell>
          <cell r="O35" t="str">
            <v>POS NERACA</v>
          </cell>
          <cell r="P35">
            <v>0</v>
          </cell>
          <cell r="Q35">
            <v>0</v>
          </cell>
          <cell r="R35">
            <v>2269200</v>
          </cell>
          <cell r="S35">
            <v>0</v>
          </cell>
          <cell r="T35">
            <v>2269200</v>
          </cell>
          <cell r="U35">
            <v>0</v>
          </cell>
          <cell r="V35">
            <v>0</v>
          </cell>
          <cell r="W35">
            <v>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str">
            <v>L</v>
          </cell>
          <cell r="AF35">
            <v>0</v>
          </cell>
          <cell r="AG35">
            <v>0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B36">
            <v>0</v>
          </cell>
          <cell r="C36" t="str">
            <v>CM/00017/V/01/02/BTG</v>
          </cell>
          <cell r="D36" t="str">
            <v>51.11.01</v>
          </cell>
          <cell r="E36">
            <v>745</v>
          </cell>
          <cell r="F36">
            <v>0</v>
          </cell>
          <cell r="G36" t="str">
            <v>K027</v>
          </cell>
          <cell r="H36" t="str">
            <v>KOPERASI KARY.PT.KIE</v>
          </cell>
          <cell r="I36">
            <v>0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N36">
            <v>0</v>
          </cell>
          <cell r="O36" t="str">
            <v>POS NERACA</v>
          </cell>
          <cell r="P36">
            <v>0</v>
          </cell>
          <cell r="Q36">
            <v>0</v>
          </cell>
          <cell r="R36">
            <v>0</v>
          </cell>
          <cell r="S36">
            <v>79980000</v>
          </cell>
          <cell r="T36">
            <v>79980000</v>
          </cell>
          <cell r="U36">
            <v>0</v>
          </cell>
          <cell r="V36">
            <v>0</v>
          </cell>
          <cell r="W36">
            <v>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 t="str">
            <v>L</v>
          </cell>
          <cell r="AF36">
            <v>0</v>
          </cell>
          <cell r="AG36">
            <v>0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B37">
            <v>0</v>
          </cell>
          <cell r="C37" t="str">
            <v>CM/00017/V/01/02/BTG</v>
          </cell>
          <cell r="D37" t="str">
            <v>51.11.01</v>
          </cell>
          <cell r="E37">
            <v>745</v>
          </cell>
          <cell r="F37">
            <v>0</v>
          </cell>
          <cell r="G37" t="str">
            <v>K027</v>
          </cell>
          <cell r="H37" t="str">
            <v>KOPERASI KARY.PT.KIE</v>
          </cell>
          <cell r="I37">
            <v>0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N37">
            <v>0</v>
          </cell>
          <cell r="O37" t="str">
            <v>POS NERACA</v>
          </cell>
          <cell r="P37">
            <v>0</v>
          </cell>
          <cell r="Q37">
            <v>0</v>
          </cell>
          <cell r="R37">
            <v>79980000</v>
          </cell>
          <cell r="S37">
            <v>0</v>
          </cell>
          <cell r="T37">
            <v>79980000</v>
          </cell>
          <cell r="U37">
            <v>0</v>
          </cell>
          <cell r="V37">
            <v>0</v>
          </cell>
          <cell r="W37">
            <v>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 t="str">
            <v>L</v>
          </cell>
          <cell r="AF37">
            <v>0</v>
          </cell>
          <cell r="AG37">
            <v>0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B38">
            <v>0</v>
          </cell>
          <cell r="C38" t="str">
            <v>CM/00018/K/01/02/BTG</v>
          </cell>
          <cell r="D38" t="str">
            <v>54.11.01</v>
          </cell>
          <cell r="E38">
            <v>746</v>
          </cell>
          <cell r="F38">
            <v>0</v>
          </cell>
          <cell r="G38" t="str">
            <v>8602714</v>
          </cell>
          <cell r="H38" t="str">
            <v>ALI HERNOWO, SH</v>
          </cell>
          <cell r="I38">
            <v>0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N38">
            <v>0</v>
          </cell>
          <cell r="O38" t="str">
            <v>POS NERACA</v>
          </cell>
          <cell r="P38">
            <v>0</v>
          </cell>
          <cell r="Q38">
            <v>0</v>
          </cell>
          <cell r="R38">
            <v>0</v>
          </cell>
          <cell r="S38">
            <v>870000</v>
          </cell>
          <cell r="T38">
            <v>870000</v>
          </cell>
          <cell r="U38">
            <v>0</v>
          </cell>
          <cell r="V38" t="str">
            <v>KIE 00752</v>
          </cell>
          <cell r="W38">
            <v>0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 t="str">
            <v>L</v>
          </cell>
          <cell r="AF38">
            <v>0</v>
          </cell>
          <cell r="AG38">
            <v>0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B39">
            <v>0</v>
          </cell>
          <cell r="C39" t="str">
            <v>CM/00018/K/01/02/BTG</v>
          </cell>
          <cell r="D39" t="str">
            <v>54.11.01</v>
          </cell>
          <cell r="E39">
            <v>746</v>
          </cell>
          <cell r="F39">
            <v>0</v>
          </cell>
          <cell r="G39" t="str">
            <v>8602714</v>
          </cell>
          <cell r="H39" t="str">
            <v>ALI HERNOWO, SH</v>
          </cell>
          <cell r="I39">
            <v>0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N39">
            <v>0</v>
          </cell>
          <cell r="O39" t="str">
            <v>POS NERACA</v>
          </cell>
          <cell r="P39">
            <v>0</v>
          </cell>
          <cell r="Q39">
            <v>0</v>
          </cell>
          <cell r="R39">
            <v>870000</v>
          </cell>
          <cell r="S39">
            <v>0</v>
          </cell>
          <cell r="T39">
            <v>870000</v>
          </cell>
          <cell r="U39">
            <v>0</v>
          </cell>
          <cell r="V39" t="str">
            <v>KIE 00752</v>
          </cell>
          <cell r="W39">
            <v>0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 t="str">
            <v>L</v>
          </cell>
          <cell r="AF39">
            <v>0</v>
          </cell>
          <cell r="AG39">
            <v>0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B40">
            <v>0</v>
          </cell>
          <cell r="C40" t="str">
            <v>CM/00019/K/01/02/BTG</v>
          </cell>
          <cell r="D40" t="str">
            <v>54.11.01</v>
          </cell>
          <cell r="E40">
            <v>745</v>
          </cell>
          <cell r="F40">
            <v>0</v>
          </cell>
          <cell r="G40" t="str">
            <v>8502574</v>
          </cell>
          <cell r="H40" t="str">
            <v>ANGGORO P.Y, IR</v>
          </cell>
          <cell r="I40">
            <v>0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N40">
            <v>0</v>
          </cell>
          <cell r="O40" t="str">
            <v>POS NERACA</v>
          </cell>
          <cell r="P40">
            <v>0</v>
          </cell>
          <cell r="Q40">
            <v>0</v>
          </cell>
          <cell r="R40">
            <v>0</v>
          </cell>
          <cell r="S40">
            <v>5906200</v>
          </cell>
          <cell r="T40">
            <v>5906200</v>
          </cell>
          <cell r="U40">
            <v>0</v>
          </cell>
          <cell r="V40" t="str">
            <v>CDU 870225</v>
          </cell>
          <cell r="W40">
            <v>0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L</v>
          </cell>
          <cell r="AF40">
            <v>0</v>
          </cell>
          <cell r="AG40">
            <v>0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B41">
            <v>0</v>
          </cell>
          <cell r="C41" t="str">
            <v>CM/00019/K/01/02/BTG</v>
          </cell>
          <cell r="D41" t="str">
            <v>54.11.01</v>
          </cell>
          <cell r="E41">
            <v>745</v>
          </cell>
          <cell r="F41">
            <v>0</v>
          </cell>
          <cell r="G41" t="str">
            <v>8502574</v>
          </cell>
          <cell r="H41" t="str">
            <v>ANGGORO P.Y, IR</v>
          </cell>
          <cell r="I41">
            <v>0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N41">
            <v>0</v>
          </cell>
          <cell r="O41" t="str">
            <v>POS NERACA</v>
          </cell>
          <cell r="P41">
            <v>0</v>
          </cell>
          <cell r="Q41">
            <v>0</v>
          </cell>
          <cell r="R41">
            <v>5906200</v>
          </cell>
          <cell r="S41">
            <v>0</v>
          </cell>
          <cell r="T41">
            <v>5906200</v>
          </cell>
          <cell r="U41">
            <v>0</v>
          </cell>
          <cell r="V41" t="str">
            <v>CDU 870225</v>
          </cell>
          <cell r="W41">
            <v>0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 t="str">
            <v>L</v>
          </cell>
          <cell r="AF41">
            <v>0</v>
          </cell>
          <cell r="AG41">
            <v>0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B42">
            <v>0</v>
          </cell>
          <cell r="C42" t="str">
            <v>CM/00020/K/01/02/BTG</v>
          </cell>
          <cell r="D42" t="str">
            <v>54.11.01</v>
          </cell>
          <cell r="E42">
            <v>745</v>
          </cell>
          <cell r="F42">
            <v>0</v>
          </cell>
          <cell r="G42" t="str">
            <v>9100075</v>
          </cell>
          <cell r="H42" t="str">
            <v>YAHYA KADANG</v>
          </cell>
          <cell r="I42">
            <v>0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N42">
            <v>0</v>
          </cell>
          <cell r="O42" t="str">
            <v>POS NERACA</v>
          </cell>
          <cell r="P42">
            <v>0</v>
          </cell>
          <cell r="Q42">
            <v>0</v>
          </cell>
          <cell r="R42">
            <v>0</v>
          </cell>
          <cell r="S42">
            <v>4496000</v>
          </cell>
          <cell r="T42">
            <v>4496000</v>
          </cell>
          <cell r="U42">
            <v>0</v>
          </cell>
          <cell r="V42" t="str">
            <v>KIE 00751</v>
          </cell>
          <cell r="W42">
            <v>0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 t="str">
            <v>L</v>
          </cell>
          <cell r="AF42">
            <v>0</v>
          </cell>
          <cell r="AG42">
            <v>0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B43">
            <v>0</v>
          </cell>
          <cell r="C43" t="str">
            <v>CM/00020/K/01/02/BTG</v>
          </cell>
          <cell r="D43" t="str">
            <v>54.11.01</v>
          </cell>
          <cell r="E43">
            <v>745</v>
          </cell>
          <cell r="F43">
            <v>0</v>
          </cell>
          <cell r="G43" t="str">
            <v>9100075</v>
          </cell>
          <cell r="H43" t="str">
            <v>YAHYA KADANG</v>
          </cell>
          <cell r="I43">
            <v>0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N43">
            <v>0</v>
          </cell>
          <cell r="O43" t="str">
            <v>POS NERACA</v>
          </cell>
          <cell r="P43">
            <v>0</v>
          </cell>
          <cell r="Q43">
            <v>0</v>
          </cell>
          <cell r="R43">
            <v>4496000</v>
          </cell>
          <cell r="S43">
            <v>0</v>
          </cell>
          <cell r="T43">
            <v>4496000</v>
          </cell>
          <cell r="U43">
            <v>0</v>
          </cell>
          <cell r="V43" t="str">
            <v>KIE 00751</v>
          </cell>
          <cell r="W43">
            <v>0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 t="str">
            <v>L</v>
          </cell>
          <cell r="AF43">
            <v>0</v>
          </cell>
          <cell r="AG43">
            <v>0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B44">
            <v>0</v>
          </cell>
          <cell r="C44" t="str">
            <v>CM/00021/K/01/02/BTG</v>
          </cell>
          <cell r="D44" t="str">
            <v>54.11.01</v>
          </cell>
          <cell r="E44">
            <v>745</v>
          </cell>
          <cell r="F44">
            <v>0</v>
          </cell>
          <cell r="G44" t="str">
            <v>8602714</v>
          </cell>
          <cell r="H44" t="str">
            <v>ALI HERNOWO, SH</v>
          </cell>
          <cell r="I44">
            <v>0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N44">
            <v>0</v>
          </cell>
          <cell r="O44" t="str">
            <v>POS NERACA</v>
          </cell>
          <cell r="P44">
            <v>0</v>
          </cell>
          <cell r="Q44">
            <v>0</v>
          </cell>
          <cell r="R44">
            <v>0</v>
          </cell>
          <cell r="S44">
            <v>9650000</v>
          </cell>
          <cell r="T44">
            <v>9650000</v>
          </cell>
          <cell r="U44">
            <v>0</v>
          </cell>
          <cell r="V44">
            <v>0</v>
          </cell>
          <cell r="W44">
            <v>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 t="str">
            <v>L</v>
          </cell>
          <cell r="AF44">
            <v>0</v>
          </cell>
          <cell r="AG44">
            <v>0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B45">
            <v>0</v>
          </cell>
          <cell r="C45" t="str">
            <v>CM/00021/K/01/02/BTG</v>
          </cell>
          <cell r="D45" t="str">
            <v>54.11.01</v>
          </cell>
          <cell r="E45">
            <v>745</v>
          </cell>
          <cell r="F45">
            <v>0</v>
          </cell>
          <cell r="G45" t="str">
            <v>8602714</v>
          </cell>
          <cell r="H45" t="str">
            <v>ALI HERNOWO, SH</v>
          </cell>
          <cell r="I45">
            <v>0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N45">
            <v>0</v>
          </cell>
          <cell r="O45" t="str">
            <v>POS NERACA</v>
          </cell>
          <cell r="P45">
            <v>0</v>
          </cell>
          <cell r="Q45">
            <v>0</v>
          </cell>
          <cell r="R45">
            <v>9650000</v>
          </cell>
          <cell r="S45">
            <v>0</v>
          </cell>
          <cell r="T45">
            <v>9650000</v>
          </cell>
          <cell r="U45">
            <v>0</v>
          </cell>
          <cell r="V45">
            <v>0</v>
          </cell>
          <cell r="W45">
            <v>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 t="str">
            <v>L</v>
          </cell>
          <cell r="AF45">
            <v>0</v>
          </cell>
          <cell r="AG45">
            <v>0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B46">
            <v>0</v>
          </cell>
          <cell r="C46" t="str">
            <v>CM/00022/K/01/02/BTG</v>
          </cell>
          <cell r="D46" t="str">
            <v>54.11.01</v>
          </cell>
          <cell r="E46">
            <v>739</v>
          </cell>
          <cell r="F46">
            <v>0</v>
          </cell>
          <cell r="G46" t="str">
            <v>9500097</v>
          </cell>
          <cell r="H46" t="str">
            <v>SUTIKNO</v>
          </cell>
          <cell r="I46">
            <v>0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N46">
            <v>0</v>
          </cell>
          <cell r="O46" t="str">
            <v>POS NERACA</v>
          </cell>
          <cell r="P46">
            <v>0</v>
          </cell>
          <cell r="Q46">
            <v>0</v>
          </cell>
          <cell r="R46">
            <v>0</v>
          </cell>
          <cell r="S46">
            <v>4111200</v>
          </cell>
          <cell r="T46">
            <v>4111200</v>
          </cell>
          <cell r="U46">
            <v>0</v>
          </cell>
          <cell r="V46" t="str">
            <v>KIE 00748</v>
          </cell>
          <cell r="W46">
            <v>0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 t="str">
            <v>L</v>
          </cell>
          <cell r="AF46">
            <v>0</v>
          </cell>
          <cell r="AG46">
            <v>0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B47">
            <v>0</v>
          </cell>
          <cell r="C47" t="str">
            <v>CM/00022/K/01/02/BTG</v>
          </cell>
          <cell r="D47" t="str">
            <v>54.11.01</v>
          </cell>
          <cell r="E47">
            <v>739</v>
          </cell>
          <cell r="F47">
            <v>0</v>
          </cell>
          <cell r="G47" t="str">
            <v>9500097</v>
          </cell>
          <cell r="H47" t="str">
            <v>SUTIKNO</v>
          </cell>
          <cell r="I47">
            <v>0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N47">
            <v>0</v>
          </cell>
          <cell r="O47" t="str">
            <v>POS NERACA</v>
          </cell>
          <cell r="P47">
            <v>0</v>
          </cell>
          <cell r="Q47">
            <v>0</v>
          </cell>
          <cell r="R47">
            <v>4111200</v>
          </cell>
          <cell r="S47">
            <v>0</v>
          </cell>
          <cell r="T47">
            <v>4111200</v>
          </cell>
          <cell r="U47">
            <v>0</v>
          </cell>
          <cell r="V47" t="str">
            <v>KIE 00748</v>
          </cell>
          <cell r="W47">
            <v>0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 t="str">
            <v>L</v>
          </cell>
          <cell r="AF47">
            <v>0</v>
          </cell>
          <cell r="AG47">
            <v>0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B48">
            <v>0</v>
          </cell>
          <cell r="C48" t="str">
            <v>CM/00023/K/01/02/BTG</v>
          </cell>
          <cell r="D48" t="str">
            <v>54.11.01</v>
          </cell>
          <cell r="E48">
            <v>748</v>
          </cell>
          <cell r="F48">
            <v>0</v>
          </cell>
          <cell r="G48" t="str">
            <v>8602714</v>
          </cell>
          <cell r="H48" t="str">
            <v>ALI HERNOWO, SH</v>
          </cell>
          <cell r="I48">
            <v>0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N48">
            <v>0</v>
          </cell>
          <cell r="O48" t="str">
            <v>POS NERACA</v>
          </cell>
          <cell r="P48">
            <v>0</v>
          </cell>
          <cell r="Q48">
            <v>0</v>
          </cell>
          <cell r="R48">
            <v>0</v>
          </cell>
          <cell r="S48">
            <v>4500000</v>
          </cell>
          <cell r="T48">
            <v>4500000</v>
          </cell>
          <cell r="U48">
            <v>0</v>
          </cell>
          <cell r="V48" t="str">
            <v>KIE 00758</v>
          </cell>
          <cell r="W48">
            <v>0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 t="str">
            <v>L</v>
          </cell>
          <cell r="AF48">
            <v>0</v>
          </cell>
          <cell r="AG48">
            <v>0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B49">
            <v>0</v>
          </cell>
          <cell r="C49" t="str">
            <v>CM/00023/K/01/02/BTG</v>
          </cell>
          <cell r="D49" t="str">
            <v>54.11.01</v>
          </cell>
          <cell r="E49">
            <v>748</v>
          </cell>
          <cell r="F49">
            <v>0</v>
          </cell>
          <cell r="G49" t="str">
            <v>8602714</v>
          </cell>
          <cell r="H49" t="str">
            <v>ALI HERNOWO, SH</v>
          </cell>
          <cell r="I49">
            <v>0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N49">
            <v>0</v>
          </cell>
          <cell r="O49" t="str">
            <v>POS NERACA</v>
          </cell>
          <cell r="P49">
            <v>0</v>
          </cell>
          <cell r="Q49">
            <v>0</v>
          </cell>
          <cell r="R49">
            <v>4500000</v>
          </cell>
          <cell r="S49">
            <v>0</v>
          </cell>
          <cell r="T49">
            <v>4500000</v>
          </cell>
          <cell r="U49">
            <v>0</v>
          </cell>
          <cell r="V49" t="str">
            <v>KIE 00758</v>
          </cell>
          <cell r="W49">
            <v>0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 t="str">
            <v>L</v>
          </cell>
          <cell r="AF49">
            <v>0</v>
          </cell>
          <cell r="AG49">
            <v>0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B50">
            <v>0</v>
          </cell>
          <cell r="C50" t="str">
            <v>CM/00025/K/01/02/BTG</v>
          </cell>
          <cell r="D50" t="str">
            <v>54.11.01</v>
          </cell>
          <cell r="E50">
            <v>746</v>
          </cell>
          <cell r="F50">
            <v>0</v>
          </cell>
          <cell r="G50" t="str">
            <v>KK-0073</v>
          </cell>
          <cell r="H50" t="str">
            <v>P A R J I N O</v>
          </cell>
          <cell r="I50">
            <v>0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N50">
            <v>0</v>
          </cell>
          <cell r="O50" t="str">
            <v>POS NERACA</v>
          </cell>
          <cell r="P50">
            <v>0</v>
          </cell>
          <cell r="Q50">
            <v>0</v>
          </cell>
          <cell r="R50">
            <v>0</v>
          </cell>
          <cell r="S50">
            <v>750000</v>
          </cell>
          <cell r="T50">
            <v>750000</v>
          </cell>
          <cell r="U50">
            <v>0</v>
          </cell>
          <cell r="V50" t="str">
            <v>KIE 00753</v>
          </cell>
          <cell r="W50">
            <v>0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 t="str">
            <v>L</v>
          </cell>
          <cell r="AF50">
            <v>0</v>
          </cell>
          <cell r="AG50">
            <v>0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B51">
            <v>0</v>
          </cell>
          <cell r="C51" t="str">
            <v>CM/00025/K/01/02/BTG</v>
          </cell>
          <cell r="D51" t="str">
            <v>54.11.01</v>
          </cell>
          <cell r="E51">
            <v>746</v>
          </cell>
          <cell r="F51">
            <v>0</v>
          </cell>
          <cell r="G51" t="str">
            <v>KK-0073</v>
          </cell>
          <cell r="H51" t="str">
            <v>P A R J I N O</v>
          </cell>
          <cell r="I51">
            <v>0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N51">
            <v>0</v>
          </cell>
          <cell r="O51" t="str">
            <v>POS NERACA</v>
          </cell>
          <cell r="P51">
            <v>0</v>
          </cell>
          <cell r="Q51">
            <v>0</v>
          </cell>
          <cell r="R51">
            <v>750000</v>
          </cell>
          <cell r="S51">
            <v>0</v>
          </cell>
          <cell r="T51">
            <v>750000</v>
          </cell>
          <cell r="U51">
            <v>0</v>
          </cell>
          <cell r="V51" t="str">
            <v>KIE 00753</v>
          </cell>
          <cell r="W51">
            <v>0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 t="str">
            <v>L</v>
          </cell>
          <cell r="AF51">
            <v>0</v>
          </cell>
          <cell r="AG51">
            <v>0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B52">
            <v>0</v>
          </cell>
          <cell r="C52" t="str">
            <v>CM/00028/V/01/02/BTG</v>
          </cell>
          <cell r="D52" t="str">
            <v>51.11.01</v>
          </cell>
          <cell r="E52">
            <v>752</v>
          </cell>
          <cell r="F52">
            <v>0</v>
          </cell>
          <cell r="G52" t="str">
            <v>K027</v>
          </cell>
          <cell r="H52" t="str">
            <v>KOPERASI KARY.PT.KIE</v>
          </cell>
          <cell r="I52">
            <v>0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N52">
            <v>0</v>
          </cell>
          <cell r="O52" t="str">
            <v>POS NERACA</v>
          </cell>
          <cell r="P52">
            <v>0</v>
          </cell>
          <cell r="Q52">
            <v>0</v>
          </cell>
          <cell r="R52">
            <v>0</v>
          </cell>
          <cell r="S52">
            <v>45524515</v>
          </cell>
          <cell r="T52">
            <v>45524515</v>
          </cell>
          <cell r="U52">
            <v>0</v>
          </cell>
          <cell r="V52">
            <v>0</v>
          </cell>
          <cell r="W52">
            <v>0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 t="str">
            <v>L</v>
          </cell>
          <cell r="AF52">
            <v>0</v>
          </cell>
          <cell r="AG52">
            <v>0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B53">
            <v>0</v>
          </cell>
          <cell r="C53" t="str">
            <v>CM/00028/V/01/02/BTG</v>
          </cell>
          <cell r="D53" t="str">
            <v>51.11.01</v>
          </cell>
          <cell r="E53">
            <v>752</v>
          </cell>
          <cell r="F53">
            <v>0</v>
          </cell>
          <cell r="G53" t="str">
            <v>K027</v>
          </cell>
          <cell r="H53" t="str">
            <v>KOPERASI KARY.PT.KIE</v>
          </cell>
          <cell r="I53">
            <v>0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N53">
            <v>0</v>
          </cell>
          <cell r="O53" t="str">
            <v>POS NERACA</v>
          </cell>
          <cell r="P53">
            <v>0</v>
          </cell>
          <cell r="Q53">
            <v>0</v>
          </cell>
          <cell r="R53">
            <v>45524515</v>
          </cell>
          <cell r="S53">
            <v>0</v>
          </cell>
          <cell r="T53">
            <v>45524515</v>
          </cell>
          <cell r="U53">
            <v>0</v>
          </cell>
          <cell r="V53">
            <v>0</v>
          </cell>
          <cell r="W53">
            <v>0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 t="str">
            <v>L</v>
          </cell>
          <cell r="AF53">
            <v>0</v>
          </cell>
          <cell r="AG53">
            <v>0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B54">
            <v>0</v>
          </cell>
          <cell r="C54" t="str">
            <v>CM/00029/V/01/02/BTG</v>
          </cell>
          <cell r="D54" t="str">
            <v>51.11.01</v>
          </cell>
          <cell r="E54">
            <v>762</v>
          </cell>
          <cell r="F54">
            <v>0</v>
          </cell>
          <cell r="G54" t="str">
            <v>K027</v>
          </cell>
          <cell r="H54" t="str">
            <v>KOPERASI KARY.PT.KIE</v>
          </cell>
          <cell r="I54">
            <v>0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N54">
            <v>0</v>
          </cell>
          <cell r="O54" t="str">
            <v>POS NERACA</v>
          </cell>
          <cell r="P54">
            <v>0</v>
          </cell>
          <cell r="Q54">
            <v>0</v>
          </cell>
          <cell r="R54">
            <v>0</v>
          </cell>
          <cell r="S54">
            <v>4735000</v>
          </cell>
          <cell r="T54">
            <v>4735000</v>
          </cell>
          <cell r="U54">
            <v>0</v>
          </cell>
          <cell r="V54">
            <v>0</v>
          </cell>
          <cell r="W54">
            <v>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 t="str">
            <v>L</v>
          </cell>
          <cell r="AF54">
            <v>0</v>
          </cell>
          <cell r="AG54">
            <v>0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B55">
            <v>0</v>
          </cell>
          <cell r="C55" t="str">
            <v>CM/00029/V/01/02/BTG</v>
          </cell>
          <cell r="D55" t="str">
            <v>51.11.01</v>
          </cell>
          <cell r="E55">
            <v>762</v>
          </cell>
          <cell r="F55">
            <v>0</v>
          </cell>
          <cell r="G55" t="str">
            <v>K027</v>
          </cell>
          <cell r="H55" t="str">
            <v>KOPERASI KARY.PT.KIE</v>
          </cell>
          <cell r="I55">
            <v>0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N55">
            <v>0</v>
          </cell>
          <cell r="O55" t="str">
            <v>POS NERACA</v>
          </cell>
          <cell r="P55">
            <v>0</v>
          </cell>
          <cell r="Q55">
            <v>0</v>
          </cell>
          <cell r="R55">
            <v>4735000</v>
          </cell>
          <cell r="S55">
            <v>0</v>
          </cell>
          <cell r="T55">
            <v>4735000</v>
          </cell>
          <cell r="U55">
            <v>0</v>
          </cell>
          <cell r="V55">
            <v>0</v>
          </cell>
          <cell r="W55">
            <v>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 t="str">
            <v>L</v>
          </cell>
          <cell r="AF55">
            <v>0</v>
          </cell>
          <cell r="AG55">
            <v>0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B56">
            <v>0</v>
          </cell>
          <cell r="C56" t="str">
            <v>CM/00030/V/01/02/BTG</v>
          </cell>
          <cell r="D56" t="str">
            <v>51.11.01</v>
          </cell>
          <cell r="E56">
            <v>762</v>
          </cell>
          <cell r="F56">
            <v>0</v>
          </cell>
          <cell r="G56" t="str">
            <v>K027</v>
          </cell>
          <cell r="H56" t="str">
            <v>KOPERASI KARY.PT.KIE</v>
          </cell>
          <cell r="I56">
            <v>0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N56">
            <v>0</v>
          </cell>
          <cell r="O56" t="str">
            <v>POS NERACA</v>
          </cell>
          <cell r="P56">
            <v>0</v>
          </cell>
          <cell r="Q56">
            <v>0</v>
          </cell>
          <cell r="R56">
            <v>0</v>
          </cell>
          <cell r="S56">
            <v>6328000</v>
          </cell>
          <cell r="T56">
            <v>6328000</v>
          </cell>
          <cell r="U56">
            <v>0</v>
          </cell>
          <cell r="V56">
            <v>0</v>
          </cell>
          <cell r="W56">
            <v>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L</v>
          </cell>
          <cell r="AF56">
            <v>0</v>
          </cell>
          <cell r="AG56">
            <v>0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B57">
            <v>0</v>
          </cell>
          <cell r="C57" t="str">
            <v>CM/00030/V/01/02/BTG</v>
          </cell>
          <cell r="D57" t="str">
            <v>51.11.01</v>
          </cell>
          <cell r="E57">
            <v>762</v>
          </cell>
          <cell r="F57">
            <v>0</v>
          </cell>
          <cell r="G57" t="str">
            <v>K027</v>
          </cell>
          <cell r="H57" t="str">
            <v>KOPERASI KARY.PT.KIE</v>
          </cell>
          <cell r="I57">
            <v>0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N57">
            <v>0</v>
          </cell>
          <cell r="O57" t="str">
            <v>POS NERACA</v>
          </cell>
          <cell r="P57">
            <v>0</v>
          </cell>
          <cell r="Q57">
            <v>0</v>
          </cell>
          <cell r="R57">
            <v>6328000</v>
          </cell>
          <cell r="S57">
            <v>0</v>
          </cell>
          <cell r="T57">
            <v>6328000</v>
          </cell>
          <cell r="U57">
            <v>0</v>
          </cell>
          <cell r="V57">
            <v>0</v>
          </cell>
          <cell r="W57">
            <v>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str">
            <v>L</v>
          </cell>
          <cell r="AF57">
            <v>0</v>
          </cell>
          <cell r="AG57">
            <v>0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B58">
            <v>0</v>
          </cell>
          <cell r="C58" t="str">
            <v>CM/00031/V/01/02/BTG</v>
          </cell>
          <cell r="D58" t="str">
            <v>51.11.01</v>
          </cell>
          <cell r="E58">
            <v>754</v>
          </cell>
          <cell r="F58">
            <v>0</v>
          </cell>
          <cell r="G58" t="str">
            <v>K027</v>
          </cell>
          <cell r="H58" t="str">
            <v>KOPERASI KARY.PT.KIE</v>
          </cell>
          <cell r="I58">
            <v>0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N58">
            <v>0</v>
          </cell>
          <cell r="O58" t="str">
            <v>POS NERACA</v>
          </cell>
          <cell r="P58">
            <v>0</v>
          </cell>
          <cell r="Q58">
            <v>0</v>
          </cell>
          <cell r="R58">
            <v>0</v>
          </cell>
          <cell r="S58">
            <v>1453850</v>
          </cell>
          <cell r="T58">
            <v>1453850</v>
          </cell>
          <cell r="U58">
            <v>0</v>
          </cell>
          <cell r="V58">
            <v>0</v>
          </cell>
          <cell r="W58">
            <v>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 t="str">
            <v>L</v>
          </cell>
          <cell r="AF58">
            <v>0</v>
          </cell>
          <cell r="AG58">
            <v>0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B59">
            <v>0</v>
          </cell>
          <cell r="C59" t="str">
            <v>CM/00031/V/01/02/BTG</v>
          </cell>
          <cell r="D59" t="str">
            <v>51.11.01</v>
          </cell>
          <cell r="E59">
            <v>754</v>
          </cell>
          <cell r="F59">
            <v>0</v>
          </cell>
          <cell r="G59" t="str">
            <v>K027</v>
          </cell>
          <cell r="H59" t="str">
            <v>KOPERASI KARY.PT.KIE</v>
          </cell>
          <cell r="I59">
            <v>0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N59">
            <v>0</v>
          </cell>
          <cell r="O59" t="str">
            <v>POS NERACA</v>
          </cell>
          <cell r="P59">
            <v>0</v>
          </cell>
          <cell r="Q59">
            <v>0</v>
          </cell>
          <cell r="R59">
            <v>1453850</v>
          </cell>
          <cell r="S59">
            <v>0</v>
          </cell>
          <cell r="T59">
            <v>1453850</v>
          </cell>
          <cell r="U59">
            <v>0</v>
          </cell>
          <cell r="V59">
            <v>0</v>
          </cell>
          <cell r="W59">
            <v>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 t="str">
            <v>L</v>
          </cell>
          <cell r="AF59">
            <v>0</v>
          </cell>
          <cell r="AG59">
            <v>0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B60">
            <v>0</v>
          </cell>
          <cell r="C60" t="str">
            <v>CM/00032/K/01/02/BTG</v>
          </cell>
          <cell r="D60" t="str">
            <v>54.11.01</v>
          </cell>
          <cell r="E60">
            <v>746</v>
          </cell>
          <cell r="F60">
            <v>0</v>
          </cell>
          <cell r="G60" t="str">
            <v>8602714</v>
          </cell>
          <cell r="H60" t="str">
            <v>ALI HERNOWO, SH</v>
          </cell>
          <cell r="I60">
            <v>0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N60">
            <v>0</v>
          </cell>
          <cell r="O60" t="str">
            <v>POS NERACA</v>
          </cell>
          <cell r="P60">
            <v>0</v>
          </cell>
          <cell r="Q60">
            <v>0</v>
          </cell>
          <cell r="R60">
            <v>0</v>
          </cell>
          <cell r="S60">
            <v>670000</v>
          </cell>
          <cell r="T60">
            <v>670000</v>
          </cell>
          <cell r="U60">
            <v>0</v>
          </cell>
          <cell r="V60" t="str">
            <v>KIE 00753</v>
          </cell>
          <cell r="W60">
            <v>0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 t="str">
            <v>L</v>
          </cell>
          <cell r="AF60">
            <v>0</v>
          </cell>
          <cell r="AG60">
            <v>0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B61">
            <v>0</v>
          </cell>
          <cell r="C61" t="str">
            <v>CM/00032/K/01/02/BTG</v>
          </cell>
          <cell r="D61" t="str">
            <v>54.11.01</v>
          </cell>
          <cell r="E61">
            <v>746</v>
          </cell>
          <cell r="F61">
            <v>0</v>
          </cell>
          <cell r="G61" t="str">
            <v>8602714</v>
          </cell>
          <cell r="H61" t="str">
            <v>ALI HERNOWO, SH</v>
          </cell>
          <cell r="I61">
            <v>0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N61">
            <v>0</v>
          </cell>
          <cell r="O61" t="str">
            <v>POS NERACA</v>
          </cell>
          <cell r="P61">
            <v>0</v>
          </cell>
          <cell r="Q61">
            <v>0</v>
          </cell>
          <cell r="R61">
            <v>670000</v>
          </cell>
          <cell r="S61">
            <v>0</v>
          </cell>
          <cell r="T61">
            <v>670000</v>
          </cell>
          <cell r="U61">
            <v>0</v>
          </cell>
          <cell r="V61" t="str">
            <v>KIE 00753</v>
          </cell>
          <cell r="W61">
            <v>0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 t="str">
            <v>L</v>
          </cell>
          <cell r="AF61">
            <v>0</v>
          </cell>
          <cell r="AG61">
            <v>0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B62">
            <v>0</v>
          </cell>
          <cell r="C62" t="str">
            <v>CM/00032/V/12/01/BTG</v>
          </cell>
          <cell r="D62" t="str">
            <v>51.11.01</v>
          </cell>
          <cell r="E62">
            <v>738</v>
          </cell>
          <cell r="F62">
            <v>0</v>
          </cell>
          <cell r="G62" t="str">
            <v>K026</v>
          </cell>
          <cell r="H62" t="str">
            <v>KANTOR PELAYANAN PAJAK</v>
          </cell>
          <cell r="I62">
            <v>0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N62">
            <v>0</v>
          </cell>
          <cell r="O62" t="str">
            <v>POS NERACA</v>
          </cell>
          <cell r="P62">
            <v>0</v>
          </cell>
          <cell r="Q62">
            <v>0</v>
          </cell>
          <cell r="R62">
            <v>0</v>
          </cell>
          <cell r="S62">
            <v>446325</v>
          </cell>
          <cell r="T62">
            <v>446325</v>
          </cell>
          <cell r="U62">
            <v>0</v>
          </cell>
          <cell r="V62">
            <v>0</v>
          </cell>
          <cell r="W62">
            <v>0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 t="str">
            <v>L</v>
          </cell>
          <cell r="AF62">
            <v>0</v>
          </cell>
          <cell r="AG62">
            <v>0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B63">
            <v>0</v>
          </cell>
          <cell r="C63" t="str">
            <v>CM/00032/V/12/01/BTG</v>
          </cell>
          <cell r="D63" t="str">
            <v>51.11.01</v>
          </cell>
          <cell r="E63">
            <v>738</v>
          </cell>
          <cell r="F63">
            <v>0</v>
          </cell>
          <cell r="G63" t="str">
            <v>K026</v>
          </cell>
          <cell r="H63" t="str">
            <v>KANTOR PELAYANAN PAJAK</v>
          </cell>
          <cell r="I63">
            <v>0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N63">
            <v>0</v>
          </cell>
          <cell r="O63" t="str">
            <v>POS NERACA</v>
          </cell>
          <cell r="P63">
            <v>0</v>
          </cell>
          <cell r="Q63">
            <v>0</v>
          </cell>
          <cell r="R63">
            <v>446325</v>
          </cell>
          <cell r="S63">
            <v>0</v>
          </cell>
          <cell r="T63">
            <v>446325</v>
          </cell>
          <cell r="U63">
            <v>0</v>
          </cell>
          <cell r="V63">
            <v>0</v>
          </cell>
          <cell r="W63">
            <v>0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 t="str">
            <v>L</v>
          </cell>
          <cell r="AF63">
            <v>0</v>
          </cell>
          <cell r="AG63">
            <v>0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B64">
            <v>0</v>
          </cell>
          <cell r="C64" t="str">
            <v>CM/00033/K/01/02/BTG</v>
          </cell>
          <cell r="D64" t="str">
            <v>54.11.01</v>
          </cell>
          <cell r="E64">
            <v>746</v>
          </cell>
          <cell r="F64">
            <v>0</v>
          </cell>
          <cell r="G64" t="str">
            <v>KK-0072</v>
          </cell>
          <cell r="H64" t="str">
            <v>S U G E N G</v>
          </cell>
          <cell r="I64">
            <v>0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N64">
            <v>0</v>
          </cell>
          <cell r="O64" t="str">
            <v>POS NERACA</v>
          </cell>
          <cell r="P64">
            <v>0</v>
          </cell>
          <cell r="Q64">
            <v>0</v>
          </cell>
          <cell r="R64">
            <v>0</v>
          </cell>
          <cell r="S64">
            <v>290000</v>
          </cell>
          <cell r="T64">
            <v>290000</v>
          </cell>
          <cell r="U64">
            <v>0</v>
          </cell>
          <cell r="V64" t="str">
            <v>KIE 00753</v>
          </cell>
          <cell r="W64">
            <v>0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 t="str">
            <v>L</v>
          </cell>
          <cell r="AF64">
            <v>0</v>
          </cell>
          <cell r="AG64">
            <v>0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B65">
            <v>0</v>
          </cell>
          <cell r="C65" t="str">
            <v>CM/00033/K/01/02/BTG</v>
          </cell>
          <cell r="D65" t="str">
            <v>54.11.01</v>
          </cell>
          <cell r="E65">
            <v>746</v>
          </cell>
          <cell r="F65">
            <v>0</v>
          </cell>
          <cell r="G65" t="str">
            <v>KK-0072</v>
          </cell>
          <cell r="H65" t="str">
            <v>S U G E N G</v>
          </cell>
          <cell r="I65">
            <v>0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N65">
            <v>0</v>
          </cell>
          <cell r="O65" t="str">
            <v>POS NERACA</v>
          </cell>
          <cell r="P65">
            <v>0</v>
          </cell>
          <cell r="Q65">
            <v>0</v>
          </cell>
          <cell r="R65">
            <v>290000</v>
          </cell>
          <cell r="S65">
            <v>0</v>
          </cell>
          <cell r="T65">
            <v>290000</v>
          </cell>
          <cell r="U65">
            <v>0</v>
          </cell>
          <cell r="V65" t="str">
            <v>KIE 00753</v>
          </cell>
          <cell r="W65">
            <v>0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 t="str">
            <v>L</v>
          </cell>
          <cell r="AF65">
            <v>0</v>
          </cell>
          <cell r="AG65">
            <v>0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B66">
            <v>0</v>
          </cell>
          <cell r="C66" t="str">
            <v>CM/00034/K/01/02/BTG</v>
          </cell>
          <cell r="D66" t="str">
            <v>54.11.01</v>
          </cell>
          <cell r="E66">
            <v>747</v>
          </cell>
          <cell r="F66">
            <v>0</v>
          </cell>
          <cell r="G66" t="str">
            <v>8602714</v>
          </cell>
          <cell r="H66" t="str">
            <v>ALI HERNOWO, SH</v>
          </cell>
          <cell r="I66">
            <v>0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N66">
            <v>0</v>
          </cell>
          <cell r="O66" t="str">
            <v>POS NERACA</v>
          </cell>
          <cell r="P66">
            <v>0</v>
          </cell>
          <cell r="Q66">
            <v>0</v>
          </cell>
          <cell r="R66">
            <v>0</v>
          </cell>
          <cell r="S66">
            <v>356220000</v>
          </cell>
          <cell r="T66">
            <v>356220000</v>
          </cell>
          <cell r="U66">
            <v>0</v>
          </cell>
          <cell r="V66" t="str">
            <v>KIE 00754567</v>
          </cell>
          <cell r="W66">
            <v>0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 t="str">
            <v>L</v>
          </cell>
          <cell r="AF66">
            <v>0</v>
          </cell>
          <cell r="AG66">
            <v>0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B67">
            <v>0</v>
          </cell>
          <cell r="C67" t="str">
            <v>CM/00034/K/01/02/BTG</v>
          </cell>
          <cell r="D67" t="str">
            <v>54.11.01</v>
          </cell>
          <cell r="E67">
            <v>747</v>
          </cell>
          <cell r="F67">
            <v>0</v>
          </cell>
          <cell r="G67" t="str">
            <v>8602714</v>
          </cell>
          <cell r="H67" t="str">
            <v>ALI HERNOWO, SH</v>
          </cell>
          <cell r="I67">
            <v>0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N67">
            <v>0</v>
          </cell>
          <cell r="O67" t="str">
            <v>POS NERACA</v>
          </cell>
          <cell r="P67">
            <v>0</v>
          </cell>
          <cell r="Q67">
            <v>0</v>
          </cell>
          <cell r="R67">
            <v>356220000</v>
          </cell>
          <cell r="S67">
            <v>0</v>
          </cell>
          <cell r="T67">
            <v>356220000</v>
          </cell>
          <cell r="U67">
            <v>0</v>
          </cell>
          <cell r="V67" t="str">
            <v>KIE 00754567</v>
          </cell>
          <cell r="W67">
            <v>0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 t="str">
            <v>L</v>
          </cell>
          <cell r="AF67">
            <v>0</v>
          </cell>
          <cell r="AG67">
            <v>0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B68">
            <v>0</v>
          </cell>
          <cell r="C68" t="str">
            <v>CM/00034/V/11/01/BTG</v>
          </cell>
          <cell r="D68" t="str">
            <v>51.11.01</v>
          </cell>
          <cell r="E68">
            <v>754</v>
          </cell>
          <cell r="F68">
            <v>0</v>
          </cell>
          <cell r="G68" t="str">
            <v>K027</v>
          </cell>
          <cell r="H68" t="str">
            <v>KOPERASI KARY.PT.KIE</v>
          </cell>
          <cell r="I68">
            <v>0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N68">
            <v>0</v>
          </cell>
          <cell r="O68" t="str">
            <v>POS NERACA</v>
          </cell>
          <cell r="P68">
            <v>0</v>
          </cell>
          <cell r="Q68">
            <v>0</v>
          </cell>
          <cell r="R68">
            <v>0</v>
          </cell>
          <cell r="S68">
            <v>715000</v>
          </cell>
          <cell r="T68">
            <v>715000</v>
          </cell>
          <cell r="U68">
            <v>0</v>
          </cell>
          <cell r="V68">
            <v>0</v>
          </cell>
          <cell r="W68">
            <v>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 t="str">
            <v>L</v>
          </cell>
          <cell r="AF68">
            <v>0</v>
          </cell>
          <cell r="AG68">
            <v>0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B69">
            <v>0</v>
          </cell>
          <cell r="C69" t="str">
            <v>CM/00034/V/11/01/BTG</v>
          </cell>
          <cell r="D69" t="str">
            <v>51.11.01</v>
          </cell>
          <cell r="E69">
            <v>754</v>
          </cell>
          <cell r="F69">
            <v>0</v>
          </cell>
          <cell r="G69" t="str">
            <v>K027</v>
          </cell>
          <cell r="H69" t="str">
            <v>KOPERASI KARY.PT.KIE</v>
          </cell>
          <cell r="I69">
            <v>0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N69">
            <v>0</v>
          </cell>
          <cell r="O69" t="str">
            <v>POS NERACA</v>
          </cell>
          <cell r="P69">
            <v>0</v>
          </cell>
          <cell r="Q69">
            <v>0</v>
          </cell>
          <cell r="R69">
            <v>715000</v>
          </cell>
          <cell r="S69">
            <v>0</v>
          </cell>
          <cell r="T69">
            <v>715000</v>
          </cell>
          <cell r="U69">
            <v>0</v>
          </cell>
          <cell r="V69">
            <v>0</v>
          </cell>
          <cell r="W69">
            <v>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 t="str">
            <v>L</v>
          </cell>
          <cell r="AF69">
            <v>0</v>
          </cell>
          <cell r="AG69">
            <v>0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B70">
            <v>0</v>
          </cell>
          <cell r="C70" t="str">
            <v>CM/00035/V/01/02/BTG</v>
          </cell>
          <cell r="D70" t="str">
            <v>51.11.01</v>
          </cell>
          <cell r="E70">
            <v>747</v>
          </cell>
          <cell r="F70">
            <v>0</v>
          </cell>
          <cell r="G70" t="str">
            <v>K027</v>
          </cell>
          <cell r="H70" t="str">
            <v>KOPERASI KARY.PT.KIE</v>
          </cell>
          <cell r="I70">
            <v>0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N70">
            <v>0</v>
          </cell>
          <cell r="O70" t="str">
            <v>POS NERACA</v>
          </cell>
          <cell r="P70">
            <v>0</v>
          </cell>
          <cell r="Q70">
            <v>0</v>
          </cell>
          <cell r="R70">
            <v>0</v>
          </cell>
          <cell r="S70">
            <v>79980000</v>
          </cell>
          <cell r="T70">
            <v>79980000</v>
          </cell>
          <cell r="U70">
            <v>0</v>
          </cell>
          <cell r="V70">
            <v>0</v>
          </cell>
          <cell r="W70">
            <v>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 t="str">
            <v>L</v>
          </cell>
          <cell r="AF70">
            <v>0</v>
          </cell>
          <cell r="AG70">
            <v>0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B71">
            <v>0</v>
          </cell>
          <cell r="C71" t="str">
            <v>CM/00035/V/01/02/BTG</v>
          </cell>
          <cell r="D71" t="str">
            <v>51.11.01</v>
          </cell>
          <cell r="E71">
            <v>747</v>
          </cell>
          <cell r="F71">
            <v>0</v>
          </cell>
          <cell r="G71" t="str">
            <v>K027</v>
          </cell>
          <cell r="H71" t="str">
            <v>KOPERASI KARY.PT.KIE</v>
          </cell>
          <cell r="I71">
            <v>0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N71">
            <v>0</v>
          </cell>
          <cell r="O71" t="str">
            <v>POS NERACA</v>
          </cell>
          <cell r="P71">
            <v>0</v>
          </cell>
          <cell r="Q71">
            <v>0</v>
          </cell>
          <cell r="R71">
            <v>79980000</v>
          </cell>
          <cell r="S71">
            <v>0</v>
          </cell>
          <cell r="T71">
            <v>79980000</v>
          </cell>
          <cell r="U71">
            <v>0</v>
          </cell>
          <cell r="V71">
            <v>0</v>
          </cell>
          <cell r="W71">
            <v>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 t="str">
            <v>L</v>
          </cell>
          <cell r="AF71">
            <v>0</v>
          </cell>
          <cell r="AG71">
            <v>0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B72">
            <v>0</v>
          </cell>
          <cell r="C72" t="str">
            <v>CM/00035/V/11/01/BTG</v>
          </cell>
          <cell r="D72" t="str">
            <v>51.11.01</v>
          </cell>
          <cell r="E72">
            <v>748</v>
          </cell>
          <cell r="F72">
            <v>0</v>
          </cell>
          <cell r="G72" t="str">
            <v>K027</v>
          </cell>
          <cell r="H72" t="str">
            <v>KOPERASI KARY.PT.KIE</v>
          </cell>
          <cell r="I72">
            <v>0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N72">
            <v>0</v>
          </cell>
          <cell r="O72" t="str">
            <v>POS NERACA</v>
          </cell>
          <cell r="P72">
            <v>0</v>
          </cell>
          <cell r="Q72">
            <v>0</v>
          </cell>
          <cell r="R72">
            <v>0</v>
          </cell>
          <cell r="S72">
            <v>2535075</v>
          </cell>
          <cell r="T72">
            <v>2535075</v>
          </cell>
          <cell r="U72">
            <v>0</v>
          </cell>
          <cell r="V72">
            <v>0</v>
          </cell>
          <cell r="W72">
            <v>0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 t="str">
            <v>L</v>
          </cell>
          <cell r="AF72">
            <v>0</v>
          </cell>
          <cell r="AG72">
            <v>0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B73">
            <v>0</v>
          </cell>
          <cell r="C73" t="str">
            <v>CM/00035/V/11/01/BTG</v>
          </cell>
          <cell r="D73" t="str">
            <v>51.11.01</v>
          </cell>
          <cell r="E73">
            <v>748</v>
          </cell>
          <cell r="F73">
            <v>0</v>
          </cell>
          <cell r="G73" t="str">
            <v>K027</v>
          </cell>
          <cell r="H73" t="str">
            <v>KOPERASI KARY.PT.KIE</v>
          </cell>
          <cell r="I73">
            <v>0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N73">
            <v>0</v>
          </cell>
          <cell r="O73" t="str">
            <v>POS NERACA</v>
          </cell>
          <cell r="P73">
            <v>0</v>
          </cell>
          <cell r="Q73">
            <v>0</v>
          </cell>
          <cell r="R73">
            <v>2535075</v>
          </cell>
          <cell r="S73">
            <v>0</v>
          </cell>
          <cell r="T73">
            <v>2535075</v>
          </cell>
          <cell r="U73">
            <v>0</v>
          </cell>
          <cell r="V73">
            <v>0</v>
          </cell>
          <cell r="W73">
            <v>0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str">
            <v>L</v>
          </cell>
          <cell r="AF73">
            <v>0</v>
          </cell>
          <cell r="AG73">
            <v>0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B74">
            <v>0</v>
          </cell>
          <cell r="C74" t="str">
            <v>CM/00036/V/01/02/BTG</v>
          </cell>
          <cell r="D74" t="str">
            <v>51.11.01</v>
          </cell>
          <cell r="E74">
            <v>762</v>
          </cell>
          <cell r="F74">
            <v>0</v>
          </cell>
          <cell r="G74" t="str">
            <v>K027</v>
          </cell>
          <cell r="H74" t="str">
            <v>KOPERASI KARY.PT.KIE</v>
          </cell>
          <cell r="I74">
            <v>0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N74">
            <v>0</v>
          </cell>
          <cell r="O74" t="str">
            <v>POS NERACA</v>
          </cell>
          <cell r="P74">
            <v>0</v>
          </cell>
          <cell r="Q74">
            <v>0</v>
          </cell>
          <cell r="R74">
            <v>0</v>
          </cell>
          <cell r="S74">
            <v>3598000</v>
          </cell>
          <cell r="T74">
            <v>3598000</v>
          </cell>
          <cell r="U74">
            <v>0</v>
          </cell>
          <cell r="V74">
            <v>0</v>
          </cell>
          <cell r="W74">
            <v>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 t="str">
            <v>L</v>
          </cell>
          <cell r="AF74">
            <v>0</v>
          </cell>
          <cell r="AG74">
            <v>0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B75">
            <v>0</v>
          </cell>
          <cell r="C75" t="str">
            <v>CM/00036/V/01/02/BTG</v>
          </cell>
          <cell r="D75" t="str">
            <v>51.11.01</v>
          </cell>
          <cell r="E75">
            <v>762</v>
          </cell>
          <cell r="F75">
            <v>0</v>
          </cell>
          <cell r="G75" t="str">
            <v>K027</v>
          </cell>
          <cell r="H75" t="str">
            <v>KOPERASI KARY.PT.KIE</v>
          </cell>
          <cell r="I75">
            <v>0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N75">
            <v>0</v>
          </cell>
          <cell r="O75" t="str">
            <v>POS NERACA</v>
          </cell>
          <cell r="P75">
            <v>0</v>
          </cell>
          <cell r="Q75">
            <v>0</v>
          </cell>
          <cell r="R75">
            <v>3598000</v>
          </cell>
          <cell r="S75">
            <v>0</v>
          </cell>
          <cell r="T75">
            <v>3598000</v>
          </cell>
          <cell r="U75">
            <v>0</v>
          </cell>
          <cell r="V75">
            <v>0</v>
          </cell>
          <cell r="W75">
            <v>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 t="str">
            <v>L</v>
          </cell>
          <cell r="AF75">
            <v>0</v>
          </cell>
          <cell r="AG75">
            <v>0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B76">
            <v>0</v>
          </cell>
          <cell r="C76" t="str">
            <v>CM/00036/V/11/01/BTG</v>
          </cell>
          <cell r="D76" t="str">
            <v>51.11.01</v>
          </cell>
          <cell r="E76">
            <v>748</v>
          </cell>
          <cell r="F76">
            <v>0</v>
          </cell>
          <cell r="G76" t="str">
            <v>K027</v>
          </cell>
          <cell r="H76" t="str">
            <v>KOPERASI KARY.PT.KIE</v>
          </cell>
          <cell r="I76">
            <v>0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N76">
            <v>0</v>
          </cell>
          <cell r="O76" t="str">
            <v>POS NERACA</v>
          </cell>
          <cell r="P76">
            <v>0</v>
          </cell>
          <cell r="Q76">
            <v>0</v>
          </cell>
          <cell r="R76">
            <v>0</v>
          </cell>
          <cell r="S76">
            <v>695245</v>
          </cell>
          <cell r="T76">
            <v>695245</v>
          </cell>
          <cell r="U76">
            <v>0</v>
          </cell>
          <cell r="V76">
            <v>0</v>
          </cell>
          <cell r="W76">
            <v>0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 t="str">
            <v>L</v>
          </cell>
          <cell r="AF76">
            <v>0</v>
          </cell>
          <cell r="AG76">
            <v>0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B77">
            <v>0</v>
          </cell>
          <cell r="C77" t="str">
            <v>CM/00036/V/11/01/BTG</v>
          </cell>
          <cell r="D77" t="str">
            <v>51.11.01</v>
          </cell>
          <cell r="E77">
            <v>748</v>
          </cell>
          <cell r="F77">
            <v>0</v>
          </cell>
          <cell r="G77" t="str">
            <v>K027</v>
          </cell>
          <cell r="H77" t="str">
            <v>KOPERASI KARY.PT.KIE</v>
          </cell>
          <cell r="I77">
            <v>0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N77">
            <v>0</v>
          </cell>
          <cell r="O77" t="str">
            <v>POS NERACA</v>
          </cell>
          <cell r="P77">
            <v>0</v>
          </cell>
          <cell r="Q77">
            <v>0</v>
          </cell>
          <cell r="R77">
            <v>695245</v>
          </cell>
          <cell r="S77">
            <v>0</v>
          </cell>
          <cell r="T77">
            <v>695245</v>
          </cell>
          <cell r="U77">
            <v>0</v>
          </cell>
          <cell r="V77">
            <v>0</v>
          </cell>
          <cell r="W77">
            <v>0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L</v>
          </cell>
          <cell r="AF77">
            <v>0</v>
          </cell>
          <cell r="AG77">
            <v>0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B78">
            <v>0</v>
          </cell>
          <cell r="C78" t="str">
            <v>CM/00037/V/01/02/BTG</v>
          </cell>
          <cell r="D78" t="str">
            <v>51.11.01</v>
          </cell>
          <cell r="E78">
            <v>762</v>
          </cell>
          <cell r="F78">
            <v>0</v>
          </cell>
          <cell r="G78" t="str">
            <v>K027</v>
          </cell>
          <cell r="H78" t="str">
            <v>KOPERASI KARY.PT.KIE</v>
          </cell>
          <cell r="I78">
            <v>0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N78">
            <v>0</v>
          </cell>
          <cell r="O78" t="str">
            <v>POS NERACA</v>
          </cell>
          <cell r="P78">
            <v>0</v>
          </cell>
          <cell r="Q78">
            <v>0</v>
          </cell>
          <cell r="R78">
            <v>0</v>
          </cell>
          <cell r="S78">
            <v>5439000</v>
          </cell>
          <cell r="T78">
            <v>5439000</v>
          </cell>
          <cell r="U78">
            <v>0</v>
          </cell>
          <cell r="V78">
            <v>0</v>
          </cell>
          <cell r="W78">
            <v>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 t="str">
            <v>L</v>
          </cell>
          <cell r="AF78">
            <v>0</v>
          </cell>
          <cell r="AG78">
            <v>0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B79">
            <v>0</v>
          </cell>
          <cell r="C79" t="str">
            <v>CM/00037/V/01/02/BTG</v>
          </cell>
          <cell r="D79" t="str">
            <v>51.11.01</v>
          </cell>
          <cell r="E79">
            <v>762</v>
          </cell>
          <cell r="F79">
            <v>0</v>
          </cell>
          <cell r="G79" t="str">
            <v>K027</v>
          </cell>
          <cell r="H79" t="str">
            <v>KOPERASI KARY.PT.KIE</v>
          </cell>
          <cell r="I79">
            <v>0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N79">
            <v>0</v>
          </cell>
          <cell r="O79" t="str">
            <v>POS NERACA</v>
          </cell>
          <cell r="P79">
            <v>0</v>
          </cell>
          <cell r="Q79">
            <v>0</v>
          </cell>
          <cell r="R79">
            <v>5439000</v>
          </cell>
          <cell r="S79">
            <v>0</v>
          </cell>
          <cell r="T79">
            <v>5439000</v>
          </cell>
          <cell r="U79">
            <v>0</v>
          </cell>
          <cell r="V79">
            <v>0</v>
          </cell>
          <cell r="W79">
            <v>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 t="str">
            <v>L</v>
          </cell>
          <cell r="AF79">
            <v>0</v>
          </cell>
          <cell r="AG79">
            <v>0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B80">
            <v>0</v>
          </cell>
          <cell r="C80" t="str">
            <v>CM/00040/K/01/02/BTG</v>
          </cell>
          <cell r="D80" t="str">
            <v>51.11.01</v>
          </cell>
          <cell r="E80">
            <v>748</v>
          </cell>
          <cell r="F80">
            <v>0</v>
          </cell>
          <cell r="G80" t="str">
            <v>9100007</v>
          </cell>
          <cell r="H80" t="str">
            <v>MUSTAMAR</v>
          </cell>
          <cell r="I80">
            <v>0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N80">
            <v>0</v>
          </cell>
          <cell r="O80" t="str">
            <v>POS NERACA</v>
          </cell>
          <cell r="P80">
            <v>0</v>
          </cell>
          <cell r="Q80">
            <v>0</v>
          </cell>
          <cell r="R80">
            <v>0</v>
          </cell>
          <cell r="S80">
            <v>493020</v>
          </cell>
          <cell r="T80">
            <v>493020</v>
          </cell>
          <cell r="U80">
            <v>0</v>
          </cell>
          <cell r="V80" t="str">
            <v>KIE 00758</v>
          </cell>
          <cell r="W80">
            <v>0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 t="str">
            <v>L</v>
          </cell>
          <cell r="AF80">
            <v>0</v>
          </cell>
          <cell r="AG80">
            <v>0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B81">
            <v>0</v>
          </cell>
          <cell r="C81" t="str">
            <v>CM/00040/K/01/02/BTG</v>
          </cell>
          <cell r="D81" t="str">
            <v>51.11.01</v>
          </cell>
          <cell r="E81">
            <v>748</v>
          </cell>
          <cell r="F81">
            <v>0</v>
          </cell>
          <cell r="G81" t="str">
            <v>9100007</v>
          </cell>
          <cell r="H81" t="str">
            <v>MUSTAMAR</v>
          </cell>
          <cell r="I81">
            <v>0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N81">
            <v>0</v>
          </cell>
          <cell r="O81" t="str">
            <v>POS NERACA</v>
          </cell>
          <cell r="P81">
            <v>0</v>
          </cell>
          <cell r="Q81">
            <v>0</v>
          </cell>
          <cell r="R81">
            <v>493020</v>
          </cell>
          <cell r="S81">
            <v>0</v>
          </cell>
          <cell r="T81">
            <v>493020</v>
          </cell>
          <cell r="U81">
            <v>0</v>
          </cell>
          <cell r="V81" t="str">
            <v>KIE 00758</v>
          </cell>
          <cell r="W81">
            <v>0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 t="str">
            <v>L</v>
          </cell>
          <cell r="AF81">
            <v>0</v>
          </cell>
          <cell r="AG81">
            <v>0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B82">
            <v>0</v>
          </cell>
          <cell r="C82" t="str">
            <v>CM/00041/K/01/02/BTG</v>
          </cell>
          <cell r="D82" t="str">
            <v>54.11.01</v>
          </cell>
          <cell r="E82">
            <v>748</v>
          </cell>
          <cell r="F82">
            <v>0</v>
          </cell>
          <cell r="G82" t="str">
            <v>KK-0074</v>
          </cell>
          <cell r="H82" t="str">
            <v>TOTOK SUYANTO</v>
          </cell>
          <cell r="I82">
            <v>0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N82">
            <v>0</v>
          </cell>
          <cell r="O82" t="str">
            <v>POS NERACA</v>
          </cell>
          <cell r="P82">
            <v>0</v>
          </cell>
          <cell r="Q82">
            <v>0</v>
          </cell>
          <cell r="R82">
            <v>0</v>
          </cell>
          <cell r="S82">
            <v>443000</v>
          </cell>
          <cell r="T82">
            <v>443000</v>
          </cell>
          <cell r="U82">
            <v>0</v>
          </cell>
          <cell r="V82" t="str">
            <v>KIE 00758</v>
          </cell>
          <cell r="W82">
            <v>0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 t="str">
            <v>L</v>
          </cell>
          <cell r="AF82">
            <v>0</v>
          </cell>
          <cell r="AG82">
            <v>0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B83">
            <v>0</v>
          </cell>
          <cell r="C83" t="str">
            <v>CM/00041/K/01/02/BTG</v>
          </cell>
          <cell r="D83" t="str">
            <v>54.11.01</v>
          </cell>
          <cell r="E83">
            <v>748</v>
          </cell>
          <cell r="F83">
            <v>0</v>
          </cell>
          <cell r="G83" t="str">
            <v>KK-0074</v>
          </cell>
          <cell r="H83" t="str">
            <v>TOTOK SUYANTO</v>
          </cell>
          <cell r="I83">
            <v>0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N83">
            <v>0</v>
          </cell>
          <cell r="O83" t="str">
            <v>POS NERACA</v>
          </cell>
          <cell r="P83">
            <v>0</v>
          </cell>
          <cell r="Q83">
            <v>0</v>
          </cell>
          <cell r="R83">
            <v>443000</v>
          </cell>
          <cell r="S83">
            <v>0</v>
          </cell>
          <cell r="T83">
            <v>443000</v>
          </cell>
          <cell r="U83">
            <v>0</v>
          </cell>
          <cell r="V83" t="str">
            <v>KIE 00758</v>
          </cell>
          <cell r="W83">
            <v>0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 t="str">
            <v>L</v>
          </cell>
          <cell r="AF83">
            <v>0</v>
          </cell>
          <cell r="AG83">
            <v>0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B84">
            <v>0</v>
          </cell>
          <cell r="C84" t="str">
            <v>CM/00041/V/12/01/BTG</v>
          </cell>
          <cell r="D84" t="str">
            <v>51.11.01</v>
          </cell>
          <cell r="E84">
            <v>734</v>
          </cell>
          <cell r="F84">
            <v>0</v>
          </cell>
          <cell r="G84" t="str">
            <v>K045</v>
          </cell>
          <cell r="H84" t="str">
            <v>KALINDO ETAM, PT</v>
          </cell>
          <cell r="I84">
            <v>0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N84">
            <v>0</v>
          </cell>
          <cell r="O84" t="str">
            <v>POS NERACA</v>
          </cell>
          <cell r="P84">
            <v>0</v>
          </cell>
          <cell r="Q84">
            <v>0</v>
          </cell>
          <cell r="R84">
            <v>0</v>
          </cell>
          <cell r="S84">
            <v>89981932</v>
          </cell>
          <cell r="T84">
            <v>89981932</v>
          </cell>
          <cell r="U84">
            <v>0</v>
          </cell>
          <cell r="V84">
            <v>0</v>
          </cell>
          <cell r="W84">
            <v>0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 t="str">
            <v>L</v>
          </cell>
          <cell r="AF84">
            <v>0</v>
          </cell>
          <cell r="AG84">
            <v>0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B85">
            <v>0</v>
          </cell>
          <cell r="C85" t="str">
            <v>CM/00041/V/12/01/BTG</v>
          </cell>
          <cell r="D85" t="str">
            <v>51.11.01</v>
          </cell>
          <cell r="E85">
            <v>734</v>
          </cell>
          <cell r="F85">
            <v>0</v>
          </cell>
          <cell r="G85" t="str">
            <v>K045</v>
          </cell>
          <cell r="H85" t="str">
            <v>KALINDO ETAM, PT</v>
          </cell>
          <cell r="I85">
            <v>0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N85">
            <v>0</v>
          </cell>
          <cell r="O85" t="str">
            <v>POS NERACA</v>
          </cell>
          <cell r="P85">
            <v>0</v>
          </cell>
          <cell r="Q85">
            <v>0</v>
          </cell>
          <cell r="R85">
            <v>89981932</v>
          </cell>
          <cell r="S85">
            <v>0</v>
          </cell>
          <cell r="T85">
            <v>89981932</v>
          </cell>
          <cell r="U85">
            <v>0</v>
          </cell>
          <cell r="V85">
            <v>0</v>
          </cell>
          <cell r="W85">
            <v>0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 t="str">
            <v>L</v>
          </cell>
          <cell r="AF85">
            <v>0</v>
          </cell>
          <cell r="AG85">
            <v>0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B86">
            <v>0</v>
          </cell>
          <cell r="C86" t="str">
            <v>CM/00042/V/01/02/BTG</v>
          </cell>
          <cell r="D86" t="str">
            <v>51.11.01</v>
          </cell>
          <cell r="E86">
            <v>752</v>
          </cell>
          <cell r="F86">
            <v>0</v>
          </cell>
          <cell r="G86" t="str">
            <v>K027</v>
          </cell>
          <cell r="H86" t="str">
            <v>KOPERASI KARY.PT.KIE</v>
          </cell>
          <cell r="I86">
            <v>0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N86">
            <v>0</v>
          </cell>
          <cell r="O86" t="str">
            <v>POS NERACA</v>
          </cell>
          <cell r="P86">
            <v>0</v>
          </cell>
          <cell r="Q86">
            <v>0</v>
          </cell>
          <cell r="R86">
            <v>0</v>
          </cell>
          <cell r="S86">
            <v>16590456</v>
          </cell>
          <cell r="T86">
            <v>16590456</v>
          </cell>
          <cell r="U86">
            <v>0</v>
          </cell>
          <cell r="V86">
            <v>0</v>
          </cell>
          <cell r="W86">
            <v>0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 t="str">
            <v>L</v>
          </cell>
          <cell r="AF86">
            <v>0</v>
          </cell>
          <cell r="AG86">
            <v>0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B87">
            <v>0</v>
          </cell>
          <cell r="C87" t="str">
            <v>CM/00042/V/01/02/BTG</v>
          </cell>
          <cell r="D87" t="str">
            <v>51.11.01</v>
          </cell>
          <cell r="E87">
            <v>752</v>
          </cell>
          <cell r="F87">
            <v>0</v>
          </cell>
          <cell r="G87" t="str">
            <v>K027</v>
          </cell>
          <cell r="H87" t="str">
            <v>KOPERASI KARY.PT.KIE</v>
          </cell>
          <cell r="I87">
            <v>0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N87">
            <v>0</v>
          </cell>
          <cell r="O87" t="str">
            <v>POS NERACA</v>
          </cell>
          <cell r="P87">
            <v>0</v>
          </cell>
          <cell r="Q87">
            <v>0</v>
          </cell>
          <cell r="R87">
            <v>16590456</v>
          </cell>
          <cell r="S87">
            <v>0</v>
          </cell>
          <cell r="T87">
            <v>16590456</v>
          </cell>
          <cell r="U87">
            <v>0</v>
          </cell>
          <cell r="V87">
            <v>0</v>
          </cell>
          <cell r="W87">
            <v>0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 t="str">
            <v>L</v>
          </cell>
          <cell r="AF87">
            <v>0</v>
          </cell>
          <cell r="AG87">
            <v>0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B88">
            <v>0</v>
          </cell>
          <cell r="C88" t="str">
            <v>CM/00042/V/12/01/BTG</v>
          </cell>
          <cell r="D88" t="str">
            <v>51.11.01</v>
          </cell>
          <cell r="E88">
            <v>738</v>
          </cell>
          <cell r="F88">
            <v>0</v>
          </cell>
          <cell r="G88" t="str">
            <v>K026</v>
          </cell>
          <cell r="H88" t="str">
            <v>KANTOR PELAYANAN PAJAK</v>
          </cell>
          <cell r="I88">
            <v>0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N88">
            <v>0</v>
          </cell>
          <cell r="O88" t="str">
            <v>POS NERACA</v>
          </cell>
          <cell r="P88">
            <v>0</v>
          </cell>
          <cell r="Q88">
            <v>0</v>
          </cell>
          <cell r="R88">
            <v>0</v>
          </cell>
          <cell r="S88">
            <v>25077322</v>
          </cell>
          <cell r="T88">
            <v>25077322</v>
          </cell>
          <cell r="U88">
            <v>0</v>
          </cell>
          <cell r="V88">
            <v>0</v>
          </cell>
          <cell r="W88">
            <v>0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 t="str">
            <v>L</v>
          </cell>
          <cell r="AF88">
            <v>0</v>
          </cell>
          <cell r="AG88">
            <v>0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B89">
            <v>0</v>
          </cell>
          <cell r="C89" t="str">
            <v>CM/00042/V/12/01/BTG</v>
          </cell>
          <cell r="D89" t="str">
            <v>51.11.01</v>
          </cell>
          <cell r="E89">
            <v>738</v>
          </cell>
          <cell r="F89">
            <v>0</v>
          </cell>
          <cell r="G89" t="str">
            <v>K026</v>
          </cell>
          <cell r="H89" t="str">
            <v>KANTOR PELAYANAN PAJAK</v>
          </cell>
          <cell r="I89">
            <v>0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N89">
            <v>0</v>
          </cell>
          <cell r="O89" t="str">
            <v>POS NERACA</v>
          </cell>
          <cell r="P89">
            <v>0</v>
          </cell>
          <cell r="Q89">
            <v>0</v>
          </cell>
          <cell r="R89">
            <v>25077322</v>
          </cell>
          <cell r="S89">
            <v>0</v>
          </cell>
          <cell r="T89">
            <v>25077322</v>
          </cell>
          <cell r="U89">
            <v>0</v>
          </cell>
          <cell r="V89">
            <v>0</v>
          </cell>
          <cell r="W89">
            <v>0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 t="str">
            <v>L</v>
          </cell>
          <cell r="AF89">
            <v>0</v>
          </cell>
          <cell r="AG89">
            <v>0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B90">
            <v>0</v>
          </cell>
          <cell r="C90" t="str">
            <v>CM/00043/V/01/02/BTG</v>
          </cell>
          <cell r="D90" t="str">
            <v>51.11.01</v>
          </cell>
          <cell r="E90">
            <v>749</v>
          </cell>
          <cell r="F90">
            <v>0</v>
          </cell>
          <cell r="G90" t="str">
            <v>A016</v>
          </cell>
          <cell r="H90" t="str">
            <v>AMM. JOGASARA,AKUNTAN</v>
          </cell>
          <cell r="I90">
            <v>0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N90">
            <v>0</v>
          </cell>
          <cell r="O90" t="str">
            <v>POS NERACA</v>
          </cell>
          <cell r="P90">
            <v>0</v>
          </cell>
          <cell r="Q90">
            <v>0</v>
          </cell>
          <cell r="R90">
            <v>0</v>
          </cell>
          <cell r="S90">
            <v>8880000</v>
          </cell>
          <cell r="T90">
            <v>8880000</v>
          </cell>
          <cell r="U90">
            <v>0</v>
          </cell>
          <cell r="V90">
            <v>0</v>
          </cell>
          <cell r="W90">
            <v>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str">
            <v>L</v>
          </cell>
          <cell r="AF90">
            <v>0</v>
          </cell>
          <cell r="AG90">
            <v>0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B91">
            <v>0</v>
          </cell>
          <cell r="C91" t="str">
            <v>CM/00043/V/01/02/BTG</v>
          </cell>
          <cell r="D91" t="str">
            <v>51.11.01</v>
          </cell>
          <cell r="E91">
            <v>749</v>
          </cell>
          <cell r="F91">
            <v>0</v>
          </cell>
          <cell r="G91" t="str">
            <v>A016</v>
          </cell>
          <cell r="H91" t="str">
            <v>AMM. JOGASARA,AKUNTAN</v>
          </cell>
          <cell r="I91">
            <v>0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N91">
            <v>0</v>
          </cell>
          <cell r="O91" t="str">
            <v>POS NERACA</v>
          </cell>
          <cell r="P91">
            <v>0</v>
          </cell>
          <cell r="Q91">
            <v>0</v>
          </cell>
          <cell r="R91">
            <v>8880000</v>
          </cell>
          <cell r="S91">
            <v>0</v>
          </cell>
          <cell r="T91">
            <v>8880000</v>
          </cell>
          <cell r="U91">
            <v>0</v>
          </cell>
          <cell r="V91">
            <v>0</v>
          </cell>
          <cell r="W91">
            <v>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 t="str">
            <v>L</v>
          </cell>
          <cell r="AF91">
            <v>0</v>
          </cell>
          <cell r="AG91">
            <v>0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B92">
            <v>0</v>
          </cell>
          <cell r="C92" t="str">
            <v>CM/00044/V/01/02/BTG</v>
          </cell>
          <cell r="D92" t="str">
            <v>51.11.01</v>
          </cell>
          <cell r="E92">
            <v>762</v>
          </cell>
          <cell r="F92">
            <v>0</v>
          </cell>
          <cell r="G92" t="str">
            <v>I023</v>
          </cell>
          <cell r="H92" t="str">
            <v>INTRASCO KILAT, PT</v>
          </cell>
          <cell r="I92">
            <v>0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N92">
            <v>0</v>
          </cell>
          <cell r="O92" t="str">
            <v>POS NERACA</v>
          </cell>
          <cell r="P92">
            <v>0</v>
          </cell>
          <cell r="Q92">
            <v>0</v>
          </cell>
          <cell r="R92">
            <v>0</v>
          </cell>
          <cell r="S92">
            <v>1021000</v>
          </cell>
          <cell r="T92">
            <v>1021000</v>
          </cell>
          <cell r="U92">
            <v>0</v>
          </cell>
          <cell r="V92">
            <v>0</v>
          </cell>
          <cell r="W92">
            <v>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 t="str">
            <v>L</v>
          </cell>
          <cell r="AF92">
            <v>0</v>
          </cell>
          <cell r="AG92">
            <v>0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B93">
            <v>0</v>
          </cell>
          <cell r="C93" t="str">
            <v>CM/00044/V/01/02/BTG</v>
          </cell>
          <cell r="D93" t="str">
            <v>51.11.01</v>
          </cell>
          <cell r="E93">
            <v>762</v>
          </cell>
          <cell r="F93">
            <v>0</v>
          </cell>
          <cell r="G93" t="str">
            <v>I023</v>
          </cell>
          <cell r="H93" t="str">
            <v>INTRASCO KILAT, PT</v>
          </cell>
          <cell r="I93">
            <v>0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N93">
            <v>0</v>
          </cell>
          <cell r="O93" t="str">
            <v>POS NERACA</v>
          </cell>
          <cell r="P93">
            <v>0</v>
          </cell>
          <cell r="Q93">
            <v>0</v>
          </cell>
          <cell r="R93">
            <v>1021000</v>
          </cell>
          <cell r="S93">
            <v>0</v>
          </cell>
          <cell r="T93">
            <v>1021000</v>
          </cell>
          <cell r="U93">
            <v>0</v>
          </cell>
          <cell r="V93">
            <v>0</v>
          </cell>
          <cell r="W93">
            <v>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str">
            <v>L</v>
          </cell>
          <cell r="AF93">
            <v>0</v>
          </cell>
          <cell r="AG93">
            <v>0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B94">
            <v>0</v>
          </cell>
          <cell r="C94" t="str">
            <v>CM/00046/K/01/02/BTG</v>
          </cell>
          <cell r="D94" t="str">
            <v>54.11.01</v>
          </cell>
          <cell r="E94">
            <v>748</v>
          </cell>
          <cell r="F94">
            <v>0</v>
          </cell>
          <cell r="G94" t="str">
            <v>9200050</v>
          </cell>
          <cell r="H94" t="str">
            <v>ROHMAD</v>
          </cell>
          <cell r="I94">
            <v>0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N94">
            <v>0</v>
          </cell>
          <cell r="O94" t="str">
            <v>POS NERACA</v>
          </cell>
          <cell r="P94">
            <v>0</v>
          </cell>
          <cell r="Q94">
            <v>0</v>
          </cell>
          <cell r="R94">
            <v>0</v>
          </cell>
          <cell r="S94">
            <v>8934400</v>
          </cell>
          <cell r="T94">
            <v>8934400</v>
          </cell>
          <cell r="U94">
            <v>0</v>
          </cell>
          <cell r="V94" t="str">
            <v>KIE 00758</v>
          </cell>
          <cell r="W94">
            <v>0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 t="str">
            <v>L</v>
          </cell>
          <cell r="AF94">
            <v>0</v>
          </cell>
          <cell r="AG94">
            <v>0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B95">
            <v>0</v>
          </cell>
          <cell r="C95" t="str">
            <v>CM/00046/K/01/02/BTG</v>
          </cell>
          <cell r="D95" t="str">
            <v>54.11.01</v>
          </cell>
          <cell r="E95">
            <v>748</v>
          </cell>
          <cell r="F95">
            <v>0</v>
          </cell>
          <cell r="G95" t="str">
            <v>9200050</v>
          </cell>
          <cell r="H95" t="str">
            <v>ROHMAD</v>
          </cell>
          <cell r="I95">
            <v>0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N95">
            <v>0</v>
          </cell>
          <cell r="O95" t="str">
            <v>POS NERACA</v>
          </cell>
          <cell r="P95">
            <v>0</v>
          </cell>
          <cell r="Q95">
            <v>0</v>
          </cell>
          <cell r="R95">
            <v>8934400</v>
          </cell>
          <cell r="S95">
            <v>0</v>
          </cell>
          <cell r="T95">
            <v>8934400</v>
          </cell>
          <cell r="U95">
            <v>0</v>
          </cell>
          <cell r="V95" t="str">
            <v>KIE 00758</v>
          </cell>
          <cell r="W95">
            <v>0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L</v>
          </cell>
          <cell r="AF95">
            <v>0</v>
          </cell>
          <cell r="AG95">
            <v>0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B96">
            <v>0</v>
          </cell>
          <cell r="C96" t="str">
            <v>CM/00047/K/01/02/BTG</v>
          </cell>
          <cell r="D96" t="str">
            <v>54.11.01</v>
          </cell>
          <cell r="E96">
            <v>748</v>
          </cell>
          <cell r="F96">
            <v>0</v>
          </cell>
          <cell r="G96" t="str">
            <v>8502574</v>
          </cell>
          <cell r="H96" t="str">
            <v>ANGGORO P.Y, IR</v>
          </cell>
          <cell r="I96">
            <v>0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N96">
            <v>0</v>
          </cell>
          <cell r="O96" t="str">
            <v>POS NERACA</v>
          </cell>
          <cell r="P96">
            <v>0</v>
          </cell>
          <cell r="Q96">
            <v>0</v>
          </cell>
          <cell r="R96">
            <v>0</v>
          </cell>
          <cell r="S96">
            <v>200000</v>
          </cell>
          <cell r="T96">
            <v>200000</v>
          </cell>
          <cell r="U96">
            <v>0</v>
          </cell>
          <cell r="V96" t="str">
            <v>KIE 00758</v>
          </cell>
          <cell r="W96">
            <v>0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 t="str">
            <v>L</v>
          </cell>
          <cell r="AF96">
            <v>0</v>
          </cell>
          <cell r="AG96">
            <v>0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B97">
            <v>0</v>
          </cell>
          <cell r="C97" t="str">
            <v>CM/00047/K/01/02/BTG</v>
          </cell>
          <cell r="D97" t="str">
            <v>54.11.01</v>
          </cell>
          <cell r="E97">
            <v>748</v>
          </cell>
          <cell r="F97">
            <v>0</v>
          </cell>
          <cell r="G97" t="str">
            <v>8502574</v>
          </cell>
          <cell r="H97" t="str">
            <v>ANGGORO P.Y, IR</v>
          </cell>
          <cell r="I97">
            <v>0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N97">
            <v>0</v>
          </cell>
          <cell r="O97" t="str">
            <v>POS NERACA</v>
          </cell>
          <cell r="P97">
            <v>0</v>
          </cell>
          <cell r="Q97">
            <v>0</v>
          </cell>
          <cell r="R97">
            <v>200000</v>
          </cell>
          <cell r="S97">
            <v>0</v>
          </cell>
          <cell r="T97">
            <v>200000</v>
          </cell>
          <cell r="U97">
            <v>0</v>
          </cell>
          <cell r="V97" t="str">
            <v>KIE 00758</v>
          </cell>
          <cell r="W97">
            <v>0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 t="str">
            <v>L</v>
          </cell>
          <cell r="AF97">
            <v>0</v>
          </cell>
          <cell r="AG97">
            <v>0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B98">
            <v>0</v>
          </cell>
          <cell r="C98" t="str">
            <v>CM/00048/V/01/02/BTG</v>
          </cell>
          <cell r="D98" t="str">
            <v>51.11.01</v>
          </cell>
          <cell r="E98">
            <v>749</v>
          </cell>
          <cell r="F98">
            <v>0</v>
          </cell>
          <cell r="G98" t="str">
            <v>C021</v>
          </cell>
          <cell r="H98" t="str">
            <v>CIPTA NIAGA, PT</v>
          </cell>
          <cell r="I98">
            <v>0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N98">
            <v>0</v>
          </cell>
          <cell r="O98" t="str">
            <v>POS NERACA</v>
          </cell>
          <cell r="P98">
            <v>0</v>
          </cell>
          <cell r="Q98">
            <v>0</v>
          </cell>
          <cell r="R98">
            <v>0</v>
          </cell>
          <cell r="S98">
            <v>470335272</v>
          </cell>
          <cell r="T98">
            <v>470335272</v>
          </cell>
          <cell r="U98">
            <v>0</v>
          </cell>
          <cell r="V98">
            <v>0</v>
          </cell>
          <cell r="W98">
            <v>0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L</v>
          </cell>
          <cell r="AF98">
            <v>0</v>
          </cell>
          <cell r="AG98">
            <v>0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B99">
            <v>0</v>
          </cell>
          <cell r="C99" t="str">
            <v>CM/00048/V/01/02/BTG</v>
          </cell>
          <cell r="D99" t="str">
            <v>51.11.01</v>
          </cell>
          <cell r="E99">
            <v>749</v>
          </cell>
          <cell r="F99">
            <v>0</v>
          </cell>
          <cell r="G99" t="str">
            <v>C021</v>
          </cell>
          <cell r="H99" t="str">
            <v>CIPTA NIAGA, PT</v>
          </cell>
          <cell r="I99">
            <v>0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N99">
            <v>0</v>
          </cell>
          <cell r="O99" t="str">
            <v>POS NERACA</v>
          </cell>
          <cell r="P99">
            <v>0</v>
          </cell>
          <cell r="Q99">
            <v>0</v>
          </cell>
          <cell r="R99">
            <v>470335272</v>
          </cell>
          <cell r="S99">
            <v>0</v>
          </cell>
          <cell r="T99">
            <v>470335272</v>
          </cell>
          <cell r="U99">
            <v>0</v>
          </cell>
          <cell r="V99">
            <v>0</v>
          </cell>
          <cell r="W99">
            <v>0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L</v>
          </cell>
          <cell r="AF99">
            <v>0</v>
          </cell>
          <cell r="AG99">
            <v>0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B100">
            <v>0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F100">
            <v>0</v>
          </cell>
          <cell r="G100" t="str">
            <v>K026</v>
          </cell>
          <cell r="H100" t="str">
            <v>KANTOR PELAYANAN PAJAK</v>
          </cell>
          <cell r="I100">
            <v>0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N100">
            <v>0</v>
          </cell>
          <cell r="O100" t="str">
            <v>POS NERACA</v>
          </cell>
          <cell r="P100">
            <v>0</v>
          </cell>
          <cell r="Q100">
            <v>0</v>
          </cell>
          <cell r="R100">
            <v>0</v>
          </cell>
          <cell r="S100">
            <v>1699008</v>
          </cell>
          <cell r="T100">
            <v>1699008</v>
          </cell>
          <cell r="U100">
            <v>0</v>
          </cell>
          <cell r="V100">
            <v>0</v>
          </cell>
          <cell r="W100">
            <v>0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str">
            <v>L</v>
          </cell>
          <cell r="AF100">
            <v>0</v>
          </cell>
          <cell r="AG100">
            <v>0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B101">
            <v>0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F101">
            <v>0</v>
          </cell>
          <cell r="G101" t="str">
            <v>K026</v>
          </cell>
          <cell r="H101" t="str">
            <v>KANTOR PELAYANAN PAJAK</v>
          </cell>
          <cell r="I101">
            <v>0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N101">
            <v>0</v>
          </cell>
          <cell r="O101" t="str">
            <v>POS NERACA</v>
          </cell>
          <cell r="P101">
            <v>0</v>
          </cell>
          <cell r="Q101">
            <v>0</v>
          </cell>
          <cell r="R101">
            <v>1699008</v>
          </cell>
          <cell r="S101">
            <v>0</v>
          </cell>
          <cell r="T101">
            <v>1699008</v>
          </cell>
          <cell r="U101">
            <v>0</v>
          </cell>
          <cell r="V101">
            <v>0</v>
          </cell>
          <cell r="W101">
            <v>0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 t="str">
            <v>L</v>
          </cell>
          <cell r="AF101">
            <v>0</v>
          </cell>
          <cell r="AG101">
            <v>0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B102">
            <v>0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F102">
            <v>0</v>
          </cell>
          <cell r="G102" t="str">
            <v>A011</v>
          </cell>
          <cell r="H102" t="str">
            <v>ARKO MANDIRI, CV</v>
          </cell>
          <cell r="I102">
            <v>0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N102">
            <v>0</v>
          </cell>
          <cell r="O102" t="str">
            <v>POS NERACA</v>
          </cell>
          <cell r="P102">
            <v>0</v>
          </cell>
          <cell r="Q102">
            <v>0</v>
          </cell>
          <cell r="R102">
            <v>0</v>
          </cell>
          <cell r="S102">
            <v>8146734</v>
          </cell>
          <cell r="T102">
            <v>8146734</v>
          </cell>
          <cell r="U102">
            <v>0</v>
          </cell>
          <cell r="V102">
            <v>0</v>
          </cell>
          <cell r="W102">
            <v>0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L</v>
          </cell>
          <cell r="AF102">
            <v>0</v>
          </cell>
          <cell r="AG102">
            <v>0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B103">
            <v>0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F103">
            <v>0</v>
          </cell>
          <cell r="G103" t="str">
            <v>A011</v>
          </cell>
          <cell r="H103" t="str">
            <v>ARKO MANDIRI, CV</v>
          </cell>
          <cell r="I103">
            <v>0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N103">
            <v>0</v>
          </cell>
          <cell r="O103" t="str">
            <v>POS NERACA</v>
          </cell>
          <cell r="P103">
            <v>0</v>
          </cell>
          <cell r="Q103">
            <v>0</v>
          </cell>
          <cell r="R103">
            <v>8146734</v>
          </cell>
          <cell r="S103">
            <v>0</v>
          </cell>
          <cell r="T103">
            <v>8146734</v>
          </cell>
          <cell r="U103">
            <v>0</v>
          </cell>
          <cell r="V103">
            <v>0</v>
          </cell>
          <cell r="W103">
            <v>0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L</v>
          </cell>
          <cell r="AF103">
            <v>0</v>
          </cell>
          <cell r="AG103">
            <v>0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B104">
            <v>0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F104">
            <v>0</v>
          </cell>
          <cell r="G104" t="str">
            <v>K040</v>
          </cell>
          <cell r="H104" t="str">
            <v>KARYAWAN PT. KIE</v>
          </cell>
          <cell r="I104">
            <v>0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N104">
            <v>0</v>
          </cell>
          <cell r="O104" t="str">
            <v>POS NERACA</v>
          </cell>
          <cell r="P104">
            <v>0</v>
          </cell>
          <cell r="Q104">
            <v>0</v>
          </cell>
          <cell r="R104">
            <v>0</v>
          </cell>
          <cell r="S104">
            <v>2225000</v>
          </cell>
          <cell r="T104">
            <v>2225000</v>
          </cell>
          <cell r="U104">
            <v>0</v>
          </cell>
          <cell r="V104">
            <v>0</v>
          </cell>
          <cell r="W104">
            <v>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L</v>
          </cell>
          <cell r="AF104">
            <v>0</v>
          </cell>
          <cell r="AG104">
            <v>0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B105">
            <v>0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F105">
            <v>0</v>
          </cell>
          <cell r="G105" t="str">
            <v>K040</v>
          </cell>
          <cell r="H105" t="str">
            <v>KARYAWAN PT. KIE</v>
          </cell>
          <cell r="I105">
            <v>0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N105">
            <v>0</v>
          </cell>
          <cell r="O105" t="str">
            <v>POS NERACA</v>
          </cell>
          <cell r="P105">
            <v>0</v>
          </cell>
          <cell r="Q105">
            <v>0</v>
          </cell>
          <cell r="R105">
            <v>2225000</v>
          </cell>
          <cell r="S105">
            <v>0</v>
          </cell>
          <cell r="T105">
            <v>2225000</v>
          </cell>
          <cell r="U105">
            <v>0</v>
          </cell>
          <cell r="V105">
            <v>0</v>
          </cell>
          <cell r="W105">
            <v>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 t="str">
            <v>L</v>
          </cell>
          <cell r="AF105">
            <v>0</v>
          </cell>
          <cell r="AG105">
            <v>0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B106">
            <v>0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F106">
            <v>0</v>
          </cell>
          <cell r="G106" t="str">
            <v>K040</v>
          </cell>
          <cell r="H106" t="str">
            <v>KARYAWAN PT. KIE</v>
          </cell>
          <cell r="I106">
            <v>0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N106">
            <v>0</v>
          </cell>
          <cell r="O106" t="str">
            <v>POS NERACA</v>
          </cell>
          <cell r="P106">
            <v>0</v>
          </cell>
          <cell r="Q106">
            <v>0</v>
          </cell>
          <cell r="R106">
            <v>0</v>
          </cell>
          <cell r="S106">
            <v>90845512</v>
          </cell>
          <cell r="T106">
            <v>90845512</v>
          </cell>
          <cell r="U106">
            <v>0</v>
          </cell>
          <cell r="V106">
            <v>0</v>
          </cell>
          <cell r="W106">
            <v>0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 t="str">
            <v>L</v>
          </cell>
          <cell r="AF106">
            <v>0</v>
          </cell>
          <cell r="AG106">
            <v>0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B107">
            <v>0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F107">
            <v>0</v>
          </cell>
          <cell r="G107" t="str">
            <v>K040</v>
          </cell>
          <cell r="H107" t="str">
            <v>KARYAWAN PT. KIE</v>
          </cell>
          <cell r="I107">
            <v>0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N107">
            <v>0</v>
          </cell>
          <cell r="O107" t="str">
            <v>POS NERACA</v>
          </cell>
          <cell r="P107">
            <v>0</v>
          </cell>
          <cell r="Q107">
            <v>0</v>
          </cell>
          <cell r="R107">
            <v>90845512</v>
          </cell>
          <cell r="S107">
            <v>0</v>
          </cell>
          <cell r="T107">
            <v>90845512</v>
          </cell>
          <cell r="U107">
            <v>0</v>
          </cell>
          <cell r="V107">
            <v>0</v>
          </cell>
          <cell r="W107">
            <v>0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 t="str">
            <v>L</v>
          </cell>
          <cell r="AF107">
            <v>0</v>
          </cell>
          <cell r="AG107">
            <v>0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B108">
            <v>0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F108">
            <v>0</v>
          </cell>
          <cell r="G108" t="str">
            <v>A073</v>
          </cell>
          <cell r="H108" t="str">
            <v>ABU NAIM, DRS</v>
          </cell>
          <cell r="I108">
            <v>0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N108">
            <v>0</v>
          </cell>
          <cell r="O108" t="str">
            <v>POS NERACA</v>
          </cell>
          <cell r="P108">
            <v>0</v>
          </cell>
          <cell r="Q108">
            <v>0</v>
          </cell>
          <cell r="R108">
            <v>0</v>
          </cell>
          <cell r="S108">
            <v>1763400</v>
          </cell>
          <cell r="T108">
            <v>1763400</v>
          </cell>
          <cell r="U108">
            <v>0</v>
          </cell>
          <cell r="V108">
            <v>0</v>
          </cell>
          <cell r="W108">
            <v>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 t="str">
            <v>L</v>
          </cell>
          <cell r="AF108">
            <v>0</v>
          </cell>
          <cell r="AG108">
            <v>0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B109">
            <v>0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F109">
            <v>0</v>
          </cell>
          <cell r="G109" t="str">
            <v>A073</v>
          </cell>
          <cell r="H109" t="str">
            <v>ABU NAIM, DRS</v>
          </cell>
          <cell r="I109">
            <v>0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N109">
            <v>0</v>
          </cell>
          <cell r="O109" t="str">
            <v>POS NERACA</v>
          </cell>
          <cell r="P109">
            <v>0</v>
          </cell>
          <cell r="Q109">
            <v>0</v>
          </cell>
          <cell r="R109">
            <v>1763400</v>
          </cell>
          <cell r="S109">
            <v>0</v>
          </cell>
          <cell r="T109">
            <v>1763400</v>
          </cell>
          <cell r="U109">
            <v>0</v>
          </cell>
          <cell r="V109">
            <v>0</v>
          </cell>
          <cell r="W109">
            <v>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 t="str">
            <v>L</v>
          </cell>
          <cell r="AF109">
            <v>0</v>
          </cell>
          <cell r="AG109">
            <v>0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B110">
            <v>0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F110">
            <v>0</v>
          </cell>
          <cell r="G110" t="str">
            <v>7900076</v>
          </cell>
          <cell r="H110" t="str">
            <v>IDA WAHAB, DRA</v>
          </cell>
          <cell r="I110">
            <v>0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N110">
            <v>0</v>
          </cell>
          <cell r="O110" t="str">
            <v>POS NERACA</v>
          </cell>
          <cell r="P110">
            <v>0</v>
          </cell>
          <cell r="Q110">
            <v>0</v>
          </cell>
          <cell r="R110">
            <v>0</v>
          </cell>
          <cell r="S110">
            <v>783700</v>
          </cell>
          <cell r="T110">
            <v>783700</v>
          </cell>
          <cell r="U110">
            <v>0</v>
          </cell>
          <cell r="V110">
            <v>0</v>
          </cell>
          <cell r="W110">
            <v>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 t="str">
            <v>L</v>
          </cell>
          <cell r="AF110">
            <v>0</v>
          </cell>
          <cell r="AG110">
            <v>0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B111">
            <v>0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F111">
            <v>0</v>
          </cell>
          <cell r="G111" t="str">
            <v>7900076</v>
          </cell>
          <cell r="H111" t="str">
            <v>IDA WAHAB, DRA</v>
          </cell>
          <cell r="I111">
            <v>0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N111">
            <v>0</v>
          </cell>
          <cell r="O111" t="str">
            <v>POS NERACA</v>
          </cell>
          <cell r="P111">
            <v>0</v>
          </cell>
          <cell r="Q111">
            <v>0</v>
          </cell>
          <cell r="R111">
            <v>783700</v>
          </cell>
          <cell r="S111">
            <v>0</v>
          </cell>
          <cell r="T111">
            <v>783700</v>
          </cell>
          <cell r="U111">
            <v>0</v>
          </cell>
          <cell r="V111">
            <v>0</v>
          </cell>
          <cell r="W111">
            <v>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 t="str">
            <v>L</v>
          </cell>
          <cell r="AF111">
            <v>0</v>
          </cell>
          <cell r="AG111">
            <v>0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B112">
            <v>0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F112">
            <v>0</v>
          </cell>
          <cell r="G112" t="str">
            <v>D001</v>
          </cell>
          <cell r="H112" t="str">
            <v>DAUN BUAH,PT</v>
          </cell>
          <cell r="I112">
            <v>0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N112">
            <v>0</v>
          </cell>
          <cell r="O112" t="str">
            <v>POS NERACA</v>
          </cell>
          <cell r="P112">
            <v>0</v>
          </cell>
          <cell r="Q112">
            <v>0</v>
          </cell>
          <cell r="R112">
            <v>0</v>
          </cell>
          <cell r="S112">
            <v>1840000</v>
          </cell>
          <cell r="T112">
            <v>1840000</v>
          </cell>
          <cell r="U112">
            <v>0</v>
          </cell>
          <cell r="V112">
            <v>0</v>
          </cell>
          <cell r="W112">
            <v>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 t="str">
            <v>L</v>
          </cell>
          <cell r="AF112">
            <v>0</v>
          </cell>
          <cell r="AG112">
            <v>0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B113">
            <v>0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F113">
            <v>0</v>
          </cell>
          <cell r="G113" t="str">
            <v>D001</v>
          </cell>
          <cell r="H113" t="str">
            <v>DAUN BUAH,PT</v>
          </cell>
          <cell r="I113">
            <v>0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N113">
            <v>0</v>
          </cell>
          <cell r="O113" t="str">
            <v>POS NERACA</v>
          </cell>
          <cell r="P113">
            <v>0</v>
          </cell>
          <cell r="Q113">
            <v>0</v>
          </cell>
          <cell r="R113">
            <v>1840000</v>
          </cell>
          <cell r="S113">
            <v>0</v>
          </cell>
          <cell r="T113">
            <v>1840000</v>
          </cell>
          <cell r="U113">
            <v>0</v>
          </cell>
          <cell r="V113">
            <v>0</v>
          </cell>
          <cell r="W113">
            <v>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 t="str">
            <v>L</v>
          </cell>
          <cell r="AF113">
            <v>0</v>
          </cell>
          <cell r="AG113">
            <v>0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B114">
            <v>0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F114">
            <v>0</v>
          </cell>
          <cell r="G114" t="str">
            <v>K040</v>
          </cell>
          <cell r="H114" t="str">
            <v>KARYAWAN PT. KIE</v>
          </cell>
          <cell r="I114">
            <v>0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N114">
            <v>0</v>
          </cell>
          <cell r="O114" t="str">
            <v>POS NERACA</v>
          </cell>
          <cell r="P114">
            <v>0</v>
          </cell>
          <cell r="Q114">
            <v>0</v>
          </cell>
          <cell r="R114">
            <v>0</v>
          </cell>
          <cell r="S114">
            <v>8245100</v>
          </cell>
          <cell r="T114">
            <v>8245100</v>
          </cell>
          <cell r="U114">
            <v>0</v>
          </cell>
          <cell r="V114">
            <v>0</v>
          </cell>
          <cell r="W114">
            <v>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 t="str">
            <v>L</v>
          </cell>
          <cell r="AF114">
            <v>0</v>
          </cell>
          <cell r="AG114">
            <v>0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B115">
            <v>0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F115">
            <v>0</v>
          </cell>
          <cell r="G115" t="str">
            <v>K040</v>
          </cell>
          <cell r="H115" t="str">
            <v>KARYAWAN PT. KIE</v>
          </cell>
          <cell r="I115">
            <v>0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N115">
            <v>0</v>
          </cell>
          <cell r="O115" t="str">
            <v>POS NERACA</v>
          </cell>
          <cell r="P115">
            <v>0</v>
          </cell>
          <cell r="Q115">
            <v>0</v>
          </cell>
          <cell r="R115">
            <v>8245100</v>
          </cell>
          <cell r="S115">
            <v>0</v>
          </cell>
          <cell r="T115">
            <v>8245100</v>
          </cell>
          <cell r="U115">
            <v>0</v>
          </cell>
          <cell r="V115">
            <v>0</v>
          </cell>
          <cell r="W115">
            <v>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 t="str">
            <v>L</v>
          </cell>
          <cell r="AF115">
            <v>0</v>
          </cell>
          <cell r="AG115">
            <v>0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B116">
            <v>0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F116">
            <v>0</v>
          </cell>
          <cell r="G116" t="str">
            <v>A011</v>
          </cell>
          <cell r="H116" t="str">
            <v>ARKO MANDIRI, CV</v>
          </cell>
          <cell r="I116">
            <v>0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N116">
            <v>0</v>
          </cell>
          <cell r="O116" t="str">
            <v>POS NERACA</v>
          </cell>
          <cell r="P116">
            <v>0</v>
          </cell>
          <cell r="Q116">
            <v>0</v>
          </cell>
          <cell r="R116">
            <v>0</v>
          </cell>
          <cell r="S116">
            <v>622250</v>
          </cell>
          <cell r="T116">
            <v>622250</v>
          </cell>
          <cell r="U116">
            <v>0</v>
          </cell>
          <cell r="V116">
            <v>0</v>
          </cell>
          <cell r="W116">
            <v>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 t="str">
            <v>L</v>
          </cell>
          <cell r="AF116">
            <v>0</v>
          </cell>
          <cell r="AG116">
            <v>0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B117">
            <v>0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F117">
            <v>0</v>
          </cell>
          <cell r="G117" t="str">
            <v>A011</v>
          </cell>
          <cell r="H117" t="str">
            <v>ARKO MANDIRI, CV</v>
          </cell>
          <cell r="I117">
            <v>0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N117">
            <v>0</v>
          </cell>
          <cell r="O117" t="str">
            <v>POS NERACA</v>
          </cell>
          <cell r="P117">
            <v>0</v>
          </cell>
          <cell r="Q117">
            <v>0</v>
          </cell>
          <cell r="R117">
            <v>622250</v>
          </cell>
          <cell r="S117">
            <v>0</v>
          </cell>
          <cell r="T117">
            <v>622250</v>
          </cell>
          <cell r="U117">
            <v>0</v>
          </cell>
          <cell r="V117">
            <v>0</v>
          </cell>
          <cell r="W117">
            <v>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 t="str">
            <v>L</v>
          </cell>
          <cell r="AF117">
            <v>0</v>
          </cell>
          <cell r="AG117">
            <v>0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B118">
            <v>0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F118">
            <v>0</v>
          </cell>
          <cell r="G118" t="str">
            <v>Y003</v>
          </cell>
          <cell r="H118" t="str">
            <v>YAYASAN T.H.T - PKT</v>
          </cell>
          <cell r="I118">
            <v>0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N118">
            <v>0</v>
          </cell>
          <cell r="O118" t="str">
            <v>POS NERACA</v>
          </cell>
          <cell r="P118">
            <v>0</v>
          </cell>
          <cell r="Q118">
            <v>0</v>
          </cell>
          <cell r="R118">
            <v>0</v>
          </cell>
          <cell r="S118">
            <v>125000</v>
          </cell>
          <cell r="T118">
            <v>125000</v>
          </cell>
          <cell r="U118">
            <v>0</v>
          </cell>
          <cell r="V118">
            <v>0</v>
          </cell>
          <cell r="W118">
            <v>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 t="str">
            <v>L</v>
          </cell>
          <cell r="AF118">
            <v>0</v>
          </cell>
          <cell r="AG118">
            <v>0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B119">
            <v>0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F119">
            <v>0</v>
          </cell>
          <cell r="G119" t="str">
            <v>Y003</v>
          </cell>
          <cell r="H119" t="str">
            <v>YAYASAN T.H.T - PKT</v>
          </cell>
          <cell r="I119">
            <v>0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N119">
            <v>0</v>
          </cell>
          <cell r="O119" t="str">
            <v>POS NERACA</v>
          </cell>
          <cell r="P119">
            <v>0</v>
          </cell>
          <cell r="Q119">
            <v>0</v>
          </cell>
          <cell r="R119">
            <v>125000</v>
          </cell>
          <cell r="S119">
            <v>0</v>
          </cell>
          <cell r="T119">
            <v>125000</v>
          </cell>
          <cell r="U119">
            <v>0</v>
          </cell>
          <cell r="V119">
            <v>0</v>
          </cell>
          <cell r="W119">
            <v>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 t="str">
            <v>L</v>
          </cell>
          <cell r="AF119">
            <v>0</v>
          </cell>
          <cell r="AG119">
            <v>0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B120">
            <v>0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F120">
            <v>0</v>
          </cell>
          <cell r="G120" t="str">
            <v>B044</v>
          </cell>
          <cell r="H120" t="str">
            <v>BOPPK</v>
          </cell>
          <cell r="I120">
            <v>0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N120">
            <v>0</v>
          </cell>
          <cell r="O120" t="str">
            <v>POS NERACA</v>
          </cell>
          <cell r="P120">
            <v>0</v>
          </cell>
          <cell r="Q120">
            <v>0</v>
          </cell>
          <cell r="R120">
            <v>0</v>
          </cell>
          <cell r="S120">
            <v>150500</v>
          </cell>
          <cell r="T120">
            <v>150500</v>
          </cell>
          <cell r="U120">
            <v>0</v>
          </cell>
          <cell r="V120">
            <v>0</v>
          </cell>
          <cell r="W120">
            <v>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 t="str">
            <v>L</v>
          </cell>
          <cell r="AF120">
            <v>0</v>
          </cell>
          <cell r="AG120">
            <v>0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B121">
            <v>0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F121">
            <v>0</v>
          </cell>
          <cell r="G121" t="str">
            <v>B044</v>
          </cell>
          <cell r="H121" t="str">
            <v>BOPPK</v>
          </cell>
          <cell r="I121">
            <v>0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N121">
            <v>0</v>
          </cell>
          <cell r="O121" t="str">
            <v>POS NERACA</v>
          </cell>
          <cell r="P121">
            <v>0</v>
          </cell>
          <cell r="Q121">
            <v>0</v>
          </cell>
          <cell r="R121">
            <v>150500</v>
          </cell>
          <cell r="S121">
            <v>0</v>
          </cell>
          <cell r="T121">
            <v>150500</v>
          </cell>
          <cell r="U121">
            <v>0</v>
          </cell>
          <cell r="V121">
            <v>0</v>
          </cell>
          <cell r="W121">
            <v>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 t="str">
            <v>L</v>
          </cell>
          <cell r="AF121">
            <v>0</v>
          </cell>
          <cell r="AG121">
            <v>0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B122">
            <v>0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F122">
            <v>0</v>
          </cell>
          <cell r="G122" t="str">
            <v>N004</v>
          </cell>
          <cell r="H122" t="str">
            <v>NUSANTARA JAYA, CV</v>
          </cell>
          <cell r="I122">
            <v>0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N122">
            <v>0</v>
          </cell>
          <cell r="O122" t="str">
            <v>POS NERACA</v>
          </cell>
          <cell r="P122">
            <v>0</v>
          </cell>
          <cell r="Q122">
            <v>0</v>
          </cell>
          <cell r="R122">
            <v>0</v>
          </cell>
          <cell r="S122">
            <v>377517018</v>
          </cell>
          <cell r="T122">
            <v>377517018</v>
          </cell>
          <cell r="U122">
            <v>0</v>
          </cell>
          <cell r="V122">
            <v>0</v>
          </cell>
          <cell r="W122">
            <v>0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 t="str">
            <v>L</v>
          </cell>
          <cell r="AF122">
            <v>0</v>
          </cell>
          <cell r="AG122">
            <v>0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B123">
            <v>0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F123">
            <v>0</v>
          </cell>
          <cell r="G123" t="str">
            <v>N004</v>
          </cell>
          <cell r="H123" t="str">
            <v>NUSANTARA JAYA, CV</v>
          </cell>
          <cell r="I123">
            <v>0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N123">
            <v>0</v>
          </cell>
          <cell r="O123" t="str">
            <v>POS NERACA</v>
          </cell>
          <cell r="P123">
            <v>0</v>
          </cell>
          <cell r="Q123">
            <v>0</v>
          </cell>
          <cell r="R123">
            <v>377517018</v>
          </cell>
          <cell r="S123">
            <v>0</v>
          </cell>
          <cell r="T123">
            <v>377517018</v>
          </cell>
          <cell r="U123">
            <v>0</v>
          </cell>
          <cell r="V123">
            <v>0</v>
          </cell>
          <cell r="W123">
            <v>0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 t="str">
            <v>L</v>
          </cell>
          <cell r="AF123">
            <v>0</v>
          </cell>
          <cell r="AG123">
            <v>0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B124">
            <v>0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F124">
            <v>0</v>
          </cell>
          <cell r="G124" t="str">
            <v>8301406</v>
          </cell>
          <cell r="H124" t="str">
            <v>PIUS ENOS ROPA, DRS</v>
          </cell>
          <cell r="I124">
            <v>0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N124">
            <v>0</v>
          </cell>
          <cell r="O124" t="str">
            <v>POS NERACA</v>
          </cell>
          <cell r="P124">
            <v>0</v>
          </cell>
          <cell r="Q124">
            <v>0</v>
          </cell>
          <cell r="R124">
            <v>0</v>
          </cell>
          <cell r="S124">
            <v>8229750</v>
          </cell>
          <cell r="T124">
            <v>8229750</v>
          </cell>
          <cell r="U124">
            <v>0</v>
          </cell>
          <cell r="V124" t="str">
            <v>KIE 00759</v>
          </cell>
          <cell r="W124">
            <v>0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 t="str">
            <v>L</v>
          </cell>
          <cell r="AF124">
            <v>0</v>
          </cell>
          <cell r="AG124">
            <v>0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B125">
            <v>0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F125">
            <v>0</v>
          </cell>
          <cell r="G125" t="str">
            <v>8301406</v>
          </cell>
          <cell r="H125" t="str">
            <v>PIUS ENOS ROPA, DRS</v>
          </cell>
          <cell r="I125">
            <v>0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N125">
            <v>0</v>
          </cell>
          <cell r="O125" t="str">
            <v>POS NERACA</v>
          </cell>
          <cell r="P125">
            <v>0</v>
          </cell>
          <cell r="Q125">
            <v>0</v>
          </cell>
          <cell r="R125">
            <v>8229750</v>
          </cell>
          <cell r="S125">
            <v>0</v>
          </cell>
          <cell r="T125">
            <v>8229750</v>
          </cell>
          <cell r="U125">
            <v>0</v>
          </cell>
          <cell r="V125" t="str">
            <v>KIE 00759</v>
          </cell>
          <cell r="W125">
            <v>0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 t="str">
            <v>L</v>
          </cell>
          <cell r="AF125">
            <v>0</v>
          </cell>
          <cell r="AG125">
            <v>0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B126">
            <v>0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F126">
            <v>0</v>
          </cell>
          <cell r="G126" t="str">
            <v>9300089</v>
          </cell>
          <cell r="H126" t="str">
            <v>SUMARJI</v>
          </cell>
          <cell r="I126">
            <v>0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N126">
            <v>0</v>
          </cell>
          <cell r="O126" t="str">
            <v>POS NERACA</v>
          </cell>
          <cell r="P126">
            <v>0</v>
          </cell>
          <cell r="Q126">
            <v>0</v>
          </cell>
          <cell r="R126">
            <v>0</v>
          </cell>
          <cell r="S126">
            <v>750000</v>
          </cell>
          <cell r="T126">
            <v>750000</v>
          </cell>
          <cell r="U126">
            <v>0</v>
          </cell>
          <cell r="V126" t="str">
            <v>KIE 00759</v>
          </cell>
          <cell r="W126">
            <v>0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 t="str">
            <v>L</v>
          </cell>
          <cell r="AF126">
            <v>0</v>
          </cell>
          <cell r="AG126">
            <v>0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B127">
            <v>0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F127">
            <v>0</v>
          </cell>
          <cell r="G127" t="str">
            <v>9300089</v>
          </cell>
          <cell r="H127" t="str">
            <v>SUMARJI</v>
          </cell>
          <cell r="I127">
            <v>0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N127">
            <v>0</v>
          </cell>
          <cell r="O127" t="str">
            <v>POS NERACA</v>
          </cell>
          <cell r="P127">
            <v>0</v>
          </cell>
          <cell r="Q127">
            <v>0</v>
          </cell>
          <cell r="R127">
            <v>750000</v>
          </cell>
          <cell r="S127">
            <v>0</v>
          </cell>
          <cell r="T127">
            <v>750000</v>
          </cell>
          <cell r="U127">
            <v>0</v>
          </cell>
          <cell r="V127" t="str">
            <v>KIE 00759</v>
          </cell>
          <cell r="W127">
            <v>0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 t="str">
            <v>L</v>
          </cell>
          <cell r="AF127">
            <v>0</v>
          </cell>
          <cell r="AG127">
            <v>0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B128">
            <v>0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F128">
            <v>0</v>
          </cell>
          <cell r="G128" t="str">
            <v>D001</v>
          </cell>
          <cell r="H128" t="str">
            <v>DAUN BUAH,PT</v>
          </cell>
          <cell r="I128">
            <v>0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N128">
            <v>0</v>
          </cell>
          <cell r="O128" t="str">
            <v>POS NERACA</v>
          </cell>
          <cell r="P128">
            <v>0</v>
          </cell>
          <cell r="Q128">
            <v>0</v>
          </cell>
          <cell r="R128">
            <v>0</v>
          </cell>
          <cell r="S128">
            <v>678150</v>
          </cell>
          <cell r="T128">
            <v>678150</v>
          </cell>
          <cell r="U128">
            <v>0</v>
          </cell>
          <cell r="V128">
            <v>0</v>
          </cell>
          <cell r="W128">
            <v>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 t="str">
            <v>L</v>
          </cell>
          <cell r="AF128">
            <v>0</v>
          </cell>
          <cell r="AG128">
            <v>0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B129">
            <v>0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F129">
            <v>0</v>
          </cell>
          <cell r="G129" t="str">
            <v>D001</v>
          </cell>
          <cell r="H129" t="str">
            <v>DAUN BUAH,PT</v>
          </cell>
          <cell r="I129">
            <v>0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N129">
            <v>0</v>
          </cell>
          <cell r="O129" t="str">
            <v>POS NERACA</v>
          </cell>
          <cell r="P129">
            <v>0</v>
          </cell>
          <cell r="Q129">
            <v>0</v>
          </cell>
          <cell r="R129">
            <v>678150</v>
          </cell>
          <cell r="S129">
            <v>0</v>
          </cell>
          <cell r="T129">
            <v>678150</v>
          </cell>
          <cell r="U129">
            <v>0</v>
          </cell>
          <cell r="V129">
            <v>0</v>
          </cell>
          <cell r="W129">
            <v>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 t="str">
            <v>L</v>
          </cell>
          <cell r="AF129">
            <v>0</v>
          </cell>
          <cell r="AG129">
            <v>0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B130">
            <v>0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F130">
            <v>0</v>
          </cell>
          <cell r="G130" t="str">
            <v>8602714</v>
          </cell>
          <cell r="H130" t="str">
            <v>ALI HERNOWO, SH</v>
          </cell>
          <cell r="I130">
            <v>0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N130">
            <v>0</v>
          </cell>
          <cell r="O130" t="str">
            <v>POS NERACA</v>
          </cell>
          <cell r="P130">
            <v>0</v>
          </cell>
          <cell r="Q130">
            <v>0</v>
          </cell>
          <cell r="R130">
            <v>0</v>
          </cell>
          <cell r="S130">
            <v>9000000</v>
          </cell>
          <cell r="T130">
            <v>9000000</v>
          </cell>
          <cell r="U130">
            <v>0</v>
          </cell>
          <cell r="V130" t="str">
            <v>KIE 00760</v>
          </cell>
          <cell r="W130">
            <v>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 t="str">
            <v>L</v>
          </cell>
          <cell r="AF130">
            <v>0</v>
          </cell>
          <cell r="AG130">
            <v>0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B131">
            <v>0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F131">
            <v>0</v>
          </cell>
          <cell r="G131" t="str">
            <v>8602714</v>
          </cell>
          <cell r="H131" t="str">
            <v>ALI HERNOWO, SH</v>
          </cell>
          <cell r="I131">
            <v>0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N131">
            <v>0</v>
          </cell>
          <cell r="O131" t="str">
            <v>POS NERACA</v>
          </cell>
          <cell r="P131">
            <v>0</v>
          </cell>
          <cell r="Q131">
            <v>0</v>
          </cell>
          <cell r="R131">
            <v>9000000</v>
          </cell>
          <cell r="S131">
            <v>0</v>
          </cell>
          <cell r="T131">
            <v>9000000</v>
          </cell>
          <cell r="U131">
            <v>0</v>
          </cell>
          <cell r="V131" t="str">
            <v>KIE 00760</v>
          </cell>
          <cell r="W131">
            <v>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 t="str">
            <v>L</v>
          </cell>
          <cell r="AF131">
            <v>0</v>
          </cell>
          <cell r="AG131">
            <v>0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B132">
            <v>0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F132">
            <v>0</v>
          </cell>
          <cell r="G132" t="str">
            <v>P030</v>
          </cell>
          <cell r="H132" t="str">
            <v>PERSADA DATU KALTIM</v>
          </cell>
          <cell r="I132">
            <v>0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N132">
            <v>0</v>
          </cell>
          <cell r="O132" t="str">
            <v>POS NERACA</v>
          </cell>
          <cell r="P132">
            <v>0</v>
          </cell>
          <cell r="Q132">
            <v>0</v>
          </cell>
          <cell r="R132">
            <v>0</v>
          </cell>
          <cell r="S132">
            <v>2851484</v>
          </cell>
          <cell r="T132">
            <v>2851484</v>
          </cell>
          <cell r="U132">
            <v>0</v>
          </cell>
          <cell r="V132">
            <v>0</v>
          </cell>
          <cell r="W132">
            <v>0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 t="str">
            <v>L</v>
          </cell>
          <cell r="AF132">
            <v>0</v>
          </cell>
          <cell r="AG132">
            <v>0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B133">
            <v>0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F133">
            <v>0</v>
          </cell>
          <cell r="G133" t="str">
            <v>P030</v>
          </cell>
          <cell r="H133" t="str">
            <v>PERSADA DATU KALTIM</v>
          </cell>
          <cell r="I133">
            <v>0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N133">
            <v>0</v>
          </cell>
          <cell r="O133" t="str">
            <v>POS NERACA</v>
          </cell>
          <cell r="P133">
            <v>0</v>
          </cell>
          <cell r="Q133">
            <v>0</v>
          </cell>
          <cell r="R133">
            <v>2851484</v>
          </cell>
          <cell r="S133">
            <v>0</v>
          </cell>
          <cell r="T133">
            <v>2851484</v>
          </cell>
          <cell r="U133">
            <v>0</v>
          </cell>
          <cell r="V133">
            <v>0</v>
          </cell>
          <cell r="W133">
            <v>0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 t="str">
            <v>L</v>
          </cell>
          <cell r="AF133">
            <v>0</v>
          </cell>
          <cell r="AG133">
            <v>0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B134">
            <v>0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F134">
            <v>0</v>
          </cell>
          <cell r="G134" t="str">
            <v>K016</v>
          </cell>
          <cell r="H134" t="str">
            <v>KALTIM ADVENTURE, PT</v>
          </cell>
          <cell r="I134">
            <v>0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N134">
            <v>0</v>
          </cell>
          <cell r="O134" t="str">
            <v>POS NERACA</v>
          </cell>
          <cell r="P134">
            <v>0</v>
          </cell>
          <cell r="Q134">
            <v>0</v>
          </cell>
          <cell r="R134">
            <v>0</v>
          </cell>
          <cell r="S134">
            <v>2751203</v>
          </cell>
          <cell r="T134">
            <v>2751203</v>
          </cell>
          <cell r="U134">
            <v>0</v>
          </cell>
          <cell r="V134">
            <v>0</v>
          </cell>
          <cell r="W134">
            <v>0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 t="str">
            <v>L</v>
          </cell>
          <cell r="AF134">
            <v>0</v>
          </cell>
          <cell r="AG134">
            <v>0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B135">
            <v>0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F135">
            <v>0</v>
          </cell>
          <cell r="G135" t="str">
            <v>K016</v>
          </cell>
          <cell r="H135" t="str">
            <v>KALTIM ADVENTURE, PT</v>
          </cell>
          <cell r="I135">
            <v>0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N135">
            <v>0</v>
          </cell>
          <cell r="O135" t="str">
            <v>POS NERACA</v>
          </cell>
          <cell r="P135">
            <v>0</v>
          </cell>
          <cell r="Q135">
            <v>0</v>
          </cell>
          <cell r="R135">
            <v>2751203</v>
          </cell>
          <cell r="S135">
            <v>0</v>
          </cell>
          <cell r="T135">
            <v>2751203</v>
          </cell>
          <cell r="U135">
            <v>0</v>
          </cell>
          <cell r="V135">
            <v>0</v>
          </cell>
          <cell r="W135">
            <v>0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 t="str">
            <v>L</v>
          </cell>
          <cell r="AF135">
            <v>0</v>
          </cell>
          <cell r="AG135">
            <v>0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B136">
            <v>0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F136">
            <v>0</v>
          </cell>
          <cell r="G136" t="str">
            <v>K018</v>
          </cell>
          <cell r="H136" t="str">
            <v>KARINDO, PT</v>
          </cell>
          <cell r="I136">
            <v>0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N136">
            <v>0</v>
          </cell>
          <cell r="O136" t="str">
            <v>POS NERACA</v>
          </cell>
          <cell r="P136">
            <v>0</v>
          </cell>
          <cell r="Q136">
            <v>0</v>
          </cell>
          <cell r="R136">
            <v>0</v>
          </cell>
          <cell r="S136">
            <v>10350000</v>
          </cell>
          <cell r="T136">
            <v>10350000</v>
          </cell>
          <cell r="U136">
            <v>0</v>
          </cell>
          <cell r="V136">
            <v>0</v>
          </cell>
          <cell r="W136">
            <v>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 t="str">
            <v>L</v>
          </cell>
          <cell r="AF136">
            <v>0</v>
          </cell>
          <cell r="AG136">
            <v>0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B137">
            <v>0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F137">
            <v>0</v>
          </cell>
          <cell r="G137" t="str">
            <v>K018</v>
          </cell>
          <cell r="H137" t="str">
            <v>KARINDO, PT</v>
          </cell>
          <cell r="I137">
            <v>0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N137">
            <v>0</v>
          </cell>
          <cell r="O137" t="str">
            <v>POS NERACA</v>
          </cell>
          <cell r="P137">
            <v>0</v>
          </cell>
          <cell r="Q137">
            <v>0</v>
          </cell>
          <cell r="R137">
            <v>10350000</v>
          </cell>
          <cell r="S137">
            <v>0</v>
          </cell>
          <cell r="T137">
            <v>10350000</v>
          </cell>
          <cell r="U137">
            <v>0</v>
          </cell>
          <cell r="V137">
            <v>0</v>
          </cell>
          <cell r="W137">
            <v>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 t="str">
            <v>L</v>
          </cell>
          <cell r="AF137">
            <v>0</v>
          </cell>
          <cell r="AG137">
            <v>0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B138">
            <v>0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F138">
            <v>0</v>
          </cell>
          <cell r="G138" t="str">
            <v>K016</v>
          </cell>
          <cell r="H138" t="str">
            <v>KALTIM ADVENTURE, PT</v>
          </cell>
          <cell r="I138">
            <v>0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N138">
            <v>0</v>
          </cell>
          <cell r="O138" t="str">
            <v>POS NERACA</v>
          </cell>
          <cell r="P138">
            <v>0</v>
          </cell>
          <cell r="Q138">
            <v>0</v>
          </cell>
          <cell r="R138">
            <v>0</v>
          </cell>
          <cell r="S138">
            <v>2346430</v>
          </cell>
          <cell r="T138">
            <v>2346430</v>
          </cell>
          <cell r="U138">
            <v>0</v>
          </cell>
          <cell r="V138">
            <v>0</v>
          </cell>
          <cell r="W138">
            <v>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 t="str">
            <v>L</v>
          </cell>
          <cell r="AF138">
            <v>0</v>
          </cell>
          <cell r="AG138">
            <v>0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B139">
            <v>0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F139">
            <v>0</v>
          </cell>
          <cell r="G139" t="str">
            <v>K016</v>
          </cell>
          <cell r="H139" t="str">
            <v>KALTIM ADVENTURE, PT</v>
          </cell>
          <cell r="I139">
            <v>0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N139">
            <v>0</v>
          </cell>
          <cell r="O139" t="str">
            <v>POS NERACA</v>
          </cell>
          <cell r="P139">
            <v>0</v>
          </cell>
          <cell r="Q139">
            <v>0</v>
          </cell>
          <cell r="R139">
            <v>2346430</v>
          </cell>
          <cell r="S139">
            <v>0</v>
          </cell>
          <cell r="T139">
            <v>2346430</v>
          </cell>
          <cell r="U139">
            <v>0</v>
          </cell>
          <cell r="V139">
            <v>0</v>
          </cell>
          <cell r="W139">
            <v>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 t="str">
            <v>L</v>
          </cell>
          <cell r="AF139">
            <v>0</v>
          </cell>
          <cell r="AG139">
            <v>0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B140">
            <v>0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F140">
            <v>0</v>
          </cell>
          <cell r="G140" t="str">
            <v>K048</v>
          </cell>
          <cell r="H140" t="str">
            <v>KALTIM SATRIA SAMUDERA, PT</v>
          </cell>
          <cell r="I140">
            <v>0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N140">
            <v>0</v>
          </cell>
          <cell r="O140" t="str">
            <v>POS NERACA</v>
          </cell>
          <cell r="P140">
            <v>0</v>
          </cell>
          <cell r="Q140">
            <v>0</v>
          </cell>
          <cell r="R140">
            <v>0</v>
          </cell>
          <cell r="S140">
            <v>1249034</v>
          </cell>
          <cell r="T140">
            <v>1249034</v>
          </cell>
          <cell r="U140">
            <v>0</v>
          </cell>
          <cell r="V140">
            <v>0</v>
          </cell>
          <cell r="W140">
            <v>0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 t="str">
            <v>L</v>
          </cell>
          <cell r="AF140">
            <v>0</v>
          </cell>
          <cell r="AG140">
            <v>0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B141">
            <v>0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F141">
            <v>0</v>
          </cell>
          <cell r="G141" t="str">
            <v>K048</v>
          </cell>
          <cell r="H141" t="str">
            <v>KALTIM SATRIA SAMUDERA, PT</v>
          </cell>
          <cell r="I141">
            <v>0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N141">
            <v>0</v>
          </cell>
          <cell r="O141" t="str">
            <v>POS NERACA</v>
          </cell>
          <cell r="P141">
            <v>0</v>
          </cell>
          <cell r="Q141">
            <v>0</v>
          </cell>
          <cell r="R141">
            <v>1249034</v>
          </cell>
          <cell r="S141">
            <v>0</v>
          </cell>
          <cell r="T141">
            <v>1249034</v>
          </cell>
          <cell r="U141">
            <v>0</v>
          </cell>
          <cell r="V141">
            <v>0</v>
          </cell>
          <cell r="W141">
            <v>0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 t="str">
            <v>L</v>
          </cell>
          <cell r="AF141">
            <v>0</v>
          </cell>
          <cell r="AG141">
            <v>0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B142">
            <v>0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F142">
            <v>0</v>
          </cell>
          <cell r="G142" t="str">
            <v>K048</v>
          </cell>
          <cell r="H142" t="str">
            <v>KALTIM SATRIA SAMUDERA, PT</v>
          </cell>
          <cell r="I142">
            <v>0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N142">
            <v>0</v>
          </cell>
          <cell r="O142" t="str">
            <v>POS NERACA</v>
          </cell>
          <cell r="P142">
            <v>0</v>
          </cell>
          <cell r="Q142">
            <v>0</v>
          </cell>
          <cell r="R142">
            <v>0</v>
          </cell>
          <cell r="S142">
            <v>1413084</v>
          </cell>
          <cell r="T142">
            <v>1413084</v>
          </cell>
          <cell r="U142">
            <v>0</v>
          </cell>
          <cell r="V142">
            <v>0</v>
          </cell>
          <cell r="W142">
            <v>0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 t="str">
            <v>L</v>
          </cell>
          <cell r="AF142">
            <v>0</v>
          </cell>
          <cell r="AG142">
            <v>0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B143">
            <v>0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F143">
            <v>0</v>
          </cell>
          <cell r="G143" t="str">
            <v>K048</v>
          </cell>
          <cell r="H143" t="str">
            <v>KALTIM SATRIA SAMUDERA, PT</v>
          </cell>
          <cell r="I143">
            <v>0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N143">
            <v>0</v>
          </cell>
          <cell r="O143" t="str">
            <v>POS NERACA</v>
          </cell>
          <cell r="P143">
            <v>0</v>
          </cell>
          <cell r="Q143">
            <v>0</v>
          </cell>
          <cell r="R143">
            <v>1413084</v>
          </cell>
          <cell r="S143">
            <v>0</v>
          </cell>
          <cell r="T143">
            <v>1413084</v>
          </cell>
          <cell r="U143">
            <v>0</v>
          </cell>
          <cell r="V143">
            <v>0</v>
          </cell>
          <cell r="W143">
            <v>0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 t="str">
            <v>L</v>
          </cell>
          <cell r="AF143">
            <v>0</v>
          </cell>
          <cell r="AG143">
            <v>0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B144">
            <v>0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F144">
            <v>0</v>
          </cell>
          <cell r="G144" t="str">
            <v>K048</v>
          </cell>
          <cell r="H144" t="str">
            <v>KALTIM SATRIA SAMUDERA, PT</v>
          </cell>
          <cell r="I144">
            <v>0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N144">
            <v>0</v>
          </cell>
          <cell r="O144" t="str">
            <v>POS NERACA</v>
          </cell>
          <cell r="P144">
            <v>0</v>
          </cell>
          <cell r="Q144">
            <v>0</v>
          </cell>
          <cell r="R144">
            <v>0</v>
          </cell>
          <cell r="S144">
            <v>1054978</v>
          </cell>
          <cell r="T144">
            <v>1054978</v>
          </cell>
          <cell r="U144">
            <v>0</v>
          </cell>
          <cell r="V144">
            <v>0</v>
          </cell>
          <cell r="W144">
            <v>0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 t="str">
            <v>L</v>
          </cell>
          <cell r="AF144">
            <v>0</v>
          </cell>
          <cell r="AG144">
            <v>0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B145">
            <v>0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F145">
            <v>0</v>
          </cell>
          <cell r="G145" t="str">
            <v>K048</v>
          </cell>
          <cell r="H145" t="str">
            <v>KALTIM SATRIA SAMUDERA, PT</v>
          </cell>
          <cell r="I145">
            <v>0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N145">
            <v>0</v>
          </cell>
          <cell r="O145" t="str">
            <v>POS NERACA</v>
          </cell>
          <cell r="P145">
            <v>0</v>
          </cell>
          <cell r="Q145">
            <v>0</v>
          </cell>
          <cell r="R145">
            <v>1054978</v>
          </cell>
          <cell r="S145">
            <v>0</v>
          </cell>
          <cell r="T145">
            <v>1054978</v>
          </cell>
          <cell r="U145">
            <v>0</v>
          </cell>
          <cell r="V145">
            <v>0</v>
          </cell>
          <cell r="W145">
            <v>0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 t="str">
            <v>L</v>
          </cell>
          <cell r="AF145">
            <v>0</v>
          </cell>
          <cell r="AG145">
            <v>0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B146">
            <v>0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F146">
            <v>0</v>
          </cell>
          <cell r="G146" t="str">
            <v>S044</v>
          </cell>
          <cell r="H146" t="str">
            <v>SUMBER MUTIARA PRIMA, PT</v>
          </cell>
          <cell r="I146">
            <v>0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N146">
            <v>0</v>
          </cell>
          <cell r="O146" t="str">
            <v>POS NERACA</v>
          </cell>
          <cell r="P146">
            <v>0</v>
          </cell>
          <cell r="Q146">
            <v>0</v>
          </cell>
          <cell r="R146">
            <v>0</v>
          </cell>
          <cell r="S146">
            <v>1960000</v>
          </cell>
          <cell r="T146">
            <v>1960000</v>
          </cell>
          <cell r="U146">
            <v>0</v>
          </cell>
          <cell r="V146">
            <v>0</v>
          </cell>
          <cell r="W146">
            <v>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 t="str">
            <v>L</v>
          </cell>
          <cell r="AF146">
            <v>0</v>
          </cell>
          <cell r="AG146">
            <v>0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B147">
            <v>0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F147">
            <v>0</v>
          </cell>
          <cell r="G147" t="str">
            <v>S044</v>
          </cell>
          <cell r="H147" t="str">
            <v>SUMBER MUTIARA PRIMA, PT</v>
          </cell>
          <cell r="I147">
            <v>0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N147">
            <v>0</v>
          </cell>
          <cell r="O147" t="str">
            <v>POS NERACA</v>
          </cell>
          <cell r="P147">
            <v>0</v>
          </cell>
          <cell r="Q147">
            <v>0</v>
          </cell>
          <cell r="R147">
            <v>1960000</v>
          </cell>
          <cell r="S147">
            <v>0</v>
          </cell>
          <cell r="T147">
            <v>1960000</v>
          </cell>
          <cell r="U147">
            <v>0</v>
          </cell>
          <cell r="V147">
            <v>0</v>
          </cell>
          <cell r="W147">
            <v>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 t="str">
            <v>L</v>
          </cell>
          <cell r="AF147">
            <v>0</v>
          </cell>
          <cell r="AG147">
            <v>0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B148">
            <v>0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F148">
            <v>0</v>
          </cell>
          <cell r="G148" t="str">
            <v>K027</v>
          </cell>
          <cell r="H148" t="str">
            <v>KOPERASI KARY.PT.KIE</v>
          </cell>
          <cell r="I148">
            <v>0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N148">
            <v>0</v>
          </cell>
          <cell r="O148" t="str">
            <v>POS NERACA</v>
          </cell>
          <cell r="P148">
            <v>0</v>
          </cell>
          <cell r="Q148">
            <v>0</v>
          </cell>
          <cell r="R148">
            <v>0</v>
          </cell>
          <cell r="S148">
            <v>4241525</v>
          </cell>
          <cell r="T148">
            <v>4241525</v>
          </cell>
          <cell r="U148">
            <v>0</v>
          </cell>
          <cell r="V148">
            <v>0</v>
          </cell>
          <cell r="W148">
            <v>0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 t="str">
            <v>L</v>
          </cell>
          <cell r="AF148">
            <v>0</v>
          </cell>
          <cell r="AG148">
            <v>0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B149">
            <v>0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F149">
            <v>0</v>
          </cell>
          <cell r="G149" t="str">
            <v>K027</v>
          </cell>
          <cell r="H149" t="str">
            <v>KOPERASI KARY.PT.KIE</v>
          </cell>
          <cell r="I149">
            <v>0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N149">
            <v>0</v>
          </cell>
          <cell r="O149" t="str">
            <v>POS NERACA</v>
          </cell>
          <cell r="P149">
            <v>0</v>
          </cell>
          <cell r="Q149">
            <v>0</v>
          </cell>
          <cell r="R149">
            <v>4241525</v>
          </cell>
          <cell r="S149">
            <v>0</v>
          </cell>
          <cell r="T149">
            <v>4241525</v>
          </cell>
          <cell r="U149">
            <v>0</v>
          </cell>
          <cell r="V149">
            <v>0</v>
          </cell>
          <cell r="W149">
            <v>0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 t="str">
            <v>L</v>
          </cell>
          <cell r="AF149">
            <v>0</v>
          </cell>
          <cell r="AG149">
            <v>0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B150">
            <v>0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F150">
            <v>0</v>
          </cell>
          <cell r="G150" t="str">
            <v>K027</v>
          </cell>
          <cell r="H150" t="str">
            <v>KOPERASI KARY.PT.KIE</v>
          </cell>
          <cell r="I150">
            <v>0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N150">
            <v>0</v>
          </cell>
          <cell r="O150" t="str">
            <v>POS NERACA</v>
          </cell>
          <cell r="P150">
            <v>0</v>
          </cell>
          <cell r="Q150">
            <v>0</v>
          </cell>
          <cell r="R150">
            <v>0</v>
          </cell>
          <cell r="S150">
            <v>91743690</v>
          </cell>
          <cell r="T150">
            <v>91743690</v>
          </cell>
          <cell r="U150">
            <v>0</v>
          </cell>
          <cell r="V150">
            <v>0</v>
          </cell>
          <cell r="W150">
            <v>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 t="str">
            <v>L</v>
          </cell>
          <cell r="AF150">
            <v>0</v>
          </cell>
          <cell r="AG150">
            <v>0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B151">
            <v>0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F151">
            <v>0</v>
          </cell>
          <cell r="G151" t="str">
            <v>K027</v>
          </cell>
          <cell r="H151" t="str">
            <v>KOPERASI KARY.PT.KIE</v>
          </cell>
          <cell r="I151">
            <v>0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N151">
            <v>0</v>
          </cell>
          <cell r="O151" t="str">
            <v>POS NERACA</v>
          </cell>
          <cell r="P151">
            <v>0</v>
          </cell>
          <cell r="Q151">
            <v>0</v>
          </cell>
          <cell r="R151">
            <v>91743690</v>
          </cell>
          <cell r="S151">
            <v>0</v>
          </cell>
          <cell r="T151">
            <v>91743690</v>
          </cell>
          <cell r="U151">
            <v>0</v>
          </cell>
          <cell r="V151">
            <v>0</v>
          </cell>
          <cell r="W151">
            <v>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 t="str">
            <v>L</v>
          </cell>
          <cell r="AF151">
            <v>0</v>
          </cell>
          <cell r="AG151">
            <v>0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B152">
            <v>0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F152">
            <v>0</v>
          </cell>
          <cell r="G152" t="str">
            <v>K016</v>
          </cell>
          <cell r="H152" t="str">
            <v>KALTIM ADVENTURE, PT</v>
          </cell>
          <cell r="I152">
            <v>0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N152">
            <v>0</v>
          </cell>
          <cell r="O152" t="str">
            <v>POS NERACA</v>
          </cell>
          <cell r="P152">
            <v>0</v>
          </cell>
          <cell r="Q152">
            <v>0</v>
          </cell>
          <cell r="R152">
            <v>0</v>
          </cell>
          <cell r="S152">
            <v>3911503</v>
          </cell>
          <cell r="T152">
            <v>3911503</v>
          </cell>
          <cell r="U152">
            <v>0</v>
          </cell>
          <cell r="V152">
            <v>0</v>
          </cell>
          <cell r="W152">
            <v>0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 t="str">
            <v>L</v>
          </cell>
          <cell r="AF152">
            <v>0</v>
          </cell>
          <cell r="AG152">
            <v>0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B153">
            <v>0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F153">
            <v>0</v>
          </cell>
          <cell r="G153" t="str">
            <v>K016</v>
          </cell>
          <cell r="H153" t="str">
            <v>KALTIM ADVENTURE, PT</v>
          </cell>
          <cell r="I153">
            <v>0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N153">
            <v>0</v>
          </cell>
          <cell r="O153" t="str">
            <v>POS NERACA</v>
          </cell>
          <cell r="P153">
            <v>0</v>
          </cell>
          <cell r="Q153">
            <v>0</v>
          </cell>
          <cell r="R153">
            <v>3911503</v>
          </cell>
          <cell r="S153">
            <v>0</v>
          </cell>
          <cell r="T153">
            <v>3911503</v>
          </cell>
          <cell r="U153">
            <v>0</v>
          </cell>
          <cell r="V153">
            <v>0</v>
          </cell>
          <cell r="W153">
            <v>0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 t="str">
            <v>L</v>
          </cell>
          <cell r="AF153">
            <v>0</v>
          </cell>
          <cell r="AG153">
            <v>0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B154">
            <v>0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F154">
            <v>0</v>
          </cell>
          <cell r="G154" t="str">
            <v>A004</v>
          </cell>
          <cell r="H154" t="str">
            <v>ASURANSI TENAGA KERJA, PT</v>
          </cell>
          <cell r="I154">
            <v>0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N154">
            <v>0</v>
          </cell>
          <cell r="O154" t="str">
            <v>POS NERACA</v>
          </cell>
          <cell r="P154">
            <v>0</v>
          </cell>
          <cell r="Q154">
            <v>0</v>
          </cell>
          <cell r="R154">
            <v>0</v>
          </cell>
          <cell r="S154">
            <v>5131995</v>
          </cell>
          <cell r="T154">
            <v>5131995</v>
          </cell>
          <cell r="U154">
            <v>0</v>
          </cell>
          <cell r="V154" t="str">
            <v>BT 562167</v>
          </cell>
          <cell r="W154">
            <v>0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 t="str">
            <v>L</v>
          </cell>
          <cell r="AF154">
            <v>0</v>
          </cell>
          <cell r="AG154">
            <v>0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B155">
            <v>0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F155">
            <v>0</v>
          </cell>
          <cell r="G155" t="str">
            <v>A004</v>
          </cell>
          <cell r="H155" t="str">
            <v>ASURANSI TENAGA KERJA, PT</v>
          </cell>
          <cell r="I155">
            <v>0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N155">
            <v>0</v>
          </cell>
          <cell r="O155" t="str">
            <v>POS NERACA</v>
          </cell>
          <cell r="P155">
            <v>0</v>
          </cell>
          <cell r="Q155">
            <v>0</v>
          </cell>
          <cell r="R155">
            <v>5131995</v>
          </cell>
          <cell r="S155">
            <v>0</v>
          </cell>
          <cell r="T155">
            <v>5131995</v>
          </cell>
          <cell r="U155">
            <v>0</v>
          </cell>
          <cell r="V155" t="str">
            <v>BT 562167</v>
          </cell>
          <cell r="W155">
            <v>0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 t="str">
            <v>L</v>
          </cell>
          <cell r="AF155">
            <v>0</v>
          </cell>
          <cell r="AG155">
            <v>0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B156">
            <v>0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F156">
            <v>0</v>
          </cell>
          <cell r="G156" t="str">
            <v>KK-0072</v>
          </cell>
          <cell r="H156" t="str">
            <v>S U G E N G</v>
          </cell>
          <cell r="I156">
            <v>0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N156">
            <v>0</v>
          </cell>
          <cell r="O156" t="str">
            <v>POS NERACA</v>
          </cell>
          <cell r="P156">
            <v>0</v>
          </cell>
          <cell r="Q156">
            <v>0</v>
          </cell>
          <cell r="R156">
            <v>0</v>
          </cell>
          <cell r="S156">
            <v>597500</v>
          </cell>
          <cell r="T156">
            <v>597500</v>
          </cell>
          <cell r="U156">
            <v>0</v>
          </cell>
          <cell r="V156" t="str">
            <v>KIE 00760</v>
          </cell>
          <cell r="W156">
            <v>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 t="str">
            <v>L</v>
          </cell>
          <cell r="AF156">
            <v>0</v>
          </cell>
          <cell r="AG156">
            <v>0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B157">
            <v>0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F157">
            <v>0</v>
          </cell>
          <cell r="G157" t="str">
            <v>KK-0072</v>
          </cell>
          <cell r="H157" t="str">
            <v>S U G E N G</v>
          </cell>
          <cell r="I157">
            <v>0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N157">
            <v>0</v>
          </cell>
          <cell r="O157" t="str">
            <v>POS NERACA</v>
          </cell>
          <cell r="P157">
            <v>0</v>
          </cell>
          <cell r="Q157">
            <v>0</v>
          </cell>
          <cell r="R157">
            <v>597500</v>
          </cell>
          <cell r="S157">
            <v>0</v>
          </cell>
          <cell r="T157">
            <v>597500</v>
          </cell>
          <cell r="U157">
            <v>0</v>
          </cell>
          <cell r="V157" t="str">
            <v>KIE 00760</v>
          </cell>
          <cell r="W157">
            <v>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 t="str">
            <v>L</v>
          </cell>
          <cell r="AF157">
            <v>0</v>
          </cell>
          <cell r="AG157">
            <v>0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B158">
            <v>0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F158">
            <v>0</v>
          </cell>
          <cell r="G158" t="str">
            <v>K026</v>
          </cell>
          <cell r="H158" t="str">
            <v>KANTOR PELAYANAN PAJAK</v>
          </cell>
          <cell r="I158">
            <v>0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N158">
            <v>0</v>
          </cell>
          <cell r="O158" t="str">
            <v>POS NERACA</v>
          </cell>
          <cell r="P158">
            <v>0</v>
          </cell>
          <cell r="Q158">
            <v>0</v>
          </cell>
          <cell r="R158">
            <v>0</v>
          </cell>
          <cell r="S158">
            <v>20524850</v>
          </cell>
          <cell r="T158">
            <v>20524850</v>
          </cell>
          <cell r="U158">
            <v>0</v>
          </cell>
          <cell r="V158">
            <v>0</v>
          </cell>
          <cell r="W158">
            <v>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 t="str">
            <v>L</v>
          </cell>
          <cell r="AF158">
            <v>0</v>
          </cell>
          <cell r="AG158">
            <v>0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B159">
            <v>0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F159">
            <v>0</v>
          </cell>
          <cell r="G159" t="str">
            <v>K026</v>
          </cell>
          <cell r="H159" t="str">
            <v>KANTOR PELAYANAN PAJAK</v>
          </cell>
          <cell r="I159">
            <v>0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N159">
            <v>0</v>
          </cell>
          <cell r="O159" t="str">
            <v>POS NERACA</v>
          </cell>
          <cell r="P159">
            <v>0</v>
          </cell>
          <cell r="Q159">
            <v>0</v>
          </cell>
          <cell r="R159">
            <v>20524850</v>
          </cell>
          <cell r="S159">
            <v>0</v>
          </cell>
          <cell r="T159">
            <v>20524850</v>
          </cell>
          <cell r="U159">
            <v>0</v>
          </cell>
          <cell r="V159">
            <v>0</v>
          </cell>
          <cell r="W159">
            <v>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 t="str">
            <v>L</v>
          </cell>
          <cell r="AF159">
            <v>0</v>
          </cell>
          <cell r="AG159">
            <v>0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B160">
            <v>0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F160">
            <v>0</v>
          </cell>
          <cell r="G160" t="str">
            <v>KK-0075</v>
          </cell>
          <cell r="H160" t="str">
            <v>B A I A Q I</v>
          </cell>
          <cell r="I160">
            <v>0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N160">
            <v>0</v>
          </cell>
          <cell r="O160" t="str">
            <v>POS NERACA</v>
          </cell>
          <cell r="P160">
            <v>0</v>
          </cell>
          <cell r="Q160">
            <v>0</v>
          </cell>
          <cell r="R160">
            <v>0</v>
          </cell>
          <cell r="S160">
            <v>320000</v>
          </cell>
          <cell r="T160">
            <v>320000</v>
          </cell>
          <cell r="U160">
            <v>0</v>
          </cell>
          <cell r="V160" t="str">
            <v>KIE 00760</v>
          </cell>
          <cell r="W160">
            <v>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 t="str">
            <v>L</v>
          </cell>
          <cell r="AF160">
            <v>0</v>
          </cell>
          <cell r="AG160">
            <v>0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B161">
            <v>0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F161">
            <v>0</v>
          </cell>
          <cell r="G161" t="str">
            <v>KK-0075</v>
          </cell>
          <cell r="H161" t="str">
            <v>B A I A Q I</v>
          </cell>
          <cell r="I161">
            <v>0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N161">
            <v>0</v>
          </cell>
          <cell r="O161" t="str">
            <v>POS NERACA</v>
          </cell>
          <cell r="P161">
            <v>0</v>
          </cell>
          <cell r="Q161">
            <v>0</v>
          </cell>
          <cell r="R161">
            <v>320000</v>
          </cell>
          <cell r="S161">
            <v>0</v>
          </cell>
          <cell r="T161">
            <v>320000</v>
          </cell>
          <cell r="U161">
            <v>0</v>
          </cell>
          <cell r="V161" t="str">
            <v>KIE 00760</v>
          </cell>
          <cell r="W161">
            <v>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 t="str">
            <v>L</v>
          </cell>
          <cell r="AF161">
            <v>0</v>
          </cell>
          <cell r="AG161">
            <v>0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B162">
            <v>0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F162">
            <v>0</v>
          </cell>
          <cell r="G162" t="str">
            <v>K027</v>
          </cell>
          <cell r="H162" t="str">
            <v>KOPERASI KARY.PT.KIE</v>
          </cell>
          <cell r="I162">
            <v>0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N162">
            <v>0</v>
          </cell>
          <cell r="O162" t="str">
            <v>POS NERACA</v>
          </cell>
          <cell r="P162">
            <v>0</v>
          </cell>
          <cell r="Q162">
            <v>0</v>
          </cell>
          <cell r="R162">
            <v>0</v>
          </cell>
          <cell r="S162">
            <v>485400</v>
          </cell>
          <cell r="T162">
            <v>485400</v>
          </cell>
          <cell r="U162">
            <v>0</v>
          </cell>
          <cell r="V162">
            <v>0</v>
          </cell>
          <cell r="W162">
            <v>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 t="str">
            <v>L</v>
          </cell>
          <cell r="AF162">
            <v>0</v>
          </cell>
          <cell r="AG162">
            <v>0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B163">
            <v>0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F163">
            <v>0</v>
          </cell>
          <cell r="G163" t="str">
            <v>K027</v>
          </cell>
          <cell r="H163" t="str">
            <v>KOPERASI KARY.PT.KIE</v>
          </cell>
          <cell r="I163">
            <v>0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N163">
            <v>0</v>
          </cell>
          <cell r="O163" t="str">
            <v>POS NERACA</v>
          </cell>
          <cell r="P163">
            <v>0</v>
          </cell>
          <cell r="Q163">
            <v>0</v>
          </cell>
          <cell r="R163">
            <v>485400</v>
          </cell>
          <cell r="S163">
            <v>0</v>
          </cell>
          <cell r="T163">
            <v>485400</v>
          </cell>
          <cell r="U163">
            <v>0</v>
          </cell>
          <cell r="V163">
            <v>0</v>
          </cell>
          <cell r="W163">
            <v>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 t="str">
            <v>L</v>
          </cell>
          <cell r="AF163">
            <v>0</v>
          </cell>
          <cell r="AG163">
            <v>0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B164">
            <v>0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F164">
            <v>0</v>
          </cell>
          <cell r="G164" t="str">
            <v>K027</v>
          </cell>
          <cell r="H164" t="str">
            <v>KOPERASI KARY.PT.KIE</v>
          </cell>
          <cell r="I164">
            <v>0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N164">
            <v>0</v>
          </cell>
          <cell r="O164" t="str">
            <v>POS NERACA</v>
          </cell>
          <cell r="P164">
            <v>0</v>
          </cell>
          <cell r="Q164">
            <v>0</v>
          </cell>
          <cell r="R164">
            <v>0</v>
          </cell>
          <cell r="S164">
            <v>1750000</v>
          </cell>
          <cell r="T164">
            <v>1750000</v>
          </cell>
          <cell r="U164">
            <v>0</v>
          </cell>
          <cell r="V164">
            <v>0</v>
          </cell>
          <cell r="W164">
            <v>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 t="str">
            <v>L</v>
          </cell>
          <cell r="AF164">
            <v>0</v>
          </cell>
          <cell r="AG164">
            <v>0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B165">
            <v>0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F165">
            <v>0</v>
          </cell>
          <cell r="G165" t="str">
            <v>K027</v>
          </cell>
          <cell r="H165" t="str">
            <v>KOPERASI KARY.PT.KIE</v>
          </cell>
          <cell r="I165">
            <v>0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N165">
            <v>0</v>
          </cell>
          <cell r="O165" t="str">
            <v>POS NERACA</v>
          </cell>
          <cell r="P165">
            <v>0</v>
          </cell>
          <cell r="Q165">
            <v>0</v>
          </cell>
          <cell r="R165">
            <v>1750000</v>
          </cell>
          <cell r="S165">
            <v>0</v>
          </cell>
          <cell r="T165">
            <v>1750000</v>
          </cell>
          <cell r="U165">
            <v>0</v>
          </cell>
          <cell r="V165">
            <v>0</v>
          </cell>
          <cell r="W165">
            <v>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 t="str">
            <v>L</v>
          </cell>
          <cell r="AF165">
            <v>0</v>
          </cell>
          <cell r="AG165">
            <v>0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B166">
            <v>0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F166">
            <v>0</v>
          </cell>
          <cell r="G166" t="str">
            <v>8602714</v>
          </cell>
          <cell r="H166" t="str">
            <v>ALI HERNOWO, SH</v>
          </cell>
          <cell r="I166">
            <v>0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N166">
            <v>0</v>
          </cell>
          <cell r="O166" t="str">
            <v>POS NERACA</v>
          </cell>
          <cell r="P166">
            <v>0</v>
          </cell>
          <cell r="Q166">
            <v>0</v>
          </cell>
          <cell r="R166">
            <v>0</v>
          </cell>
          <cell r="S166">
            <v>5214800</v>
          </cell>
          <cell r="T166">
            <v>5214800</v>
          </cell>
          <cell r="U166">
            <v>0</v>
          </cell>
          <cell r="V166" t="str">
            <v>KIE 00760</v>
          </cell>
          <cell r="W166">
            <v>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 t="str">
            <v>L</v>
          </cell>
          <cell r="AF166">
            <v>0</v>
          </cell>
          <cell r="AG166">
            <v>0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B167">
            <v>0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F167">
            <v>0</v>
          </cell>
          <cell r="G167" t="str">
            <v>8602714</v>
          </cell>
          <cell r="H167" t="str">
            <v>ALI HERNOWO, SH</v>
          </cell>
          <cell r="I167">
            <v>0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N167">
            <v>0</v>
          </cell>
          <cell r="O167" t="str">
            <v>POS NERACA</v>
          </cell>
          <cell r="P167">
            <v>0</v>
          </cell>
          <cell r="Q167">
            <v>0</v>
          </cell>
          <cell r="R167">
            <v>5214800</v>
          </cell>
          <cell r="S167">
            <v>0</v>
          </cell>
          <cell r="T167">
            <v>5214800</v>
          </cell>
          <cell r="U167">
            <v>0</v>
          </cell>
          <cell r="V167" t="str">
            <v>KIE 00760</v>
          </cell>
          <cell r="W167">
            <v>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 t="str">
            <v>L</v>
          </cell>
          <cell r="AF167">
            <v>0</v>
          </cell>
          <cell r="AG167">
            <v>0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B168">
            <v>0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F168">
            <v>0</v>
          </cell>
          <cell r="G168" t="str">
            <v>K027</v>
          </cell>
          <cell r="H168" t="str">
            <v>KOPERASI KARY.PT.KIE</v>
          </cell>
          <cell r="I168">
            <v>0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N168">
            <v>0</v>
          </cell>
          <cell r="O168" t="str">
            <v>POS NERACA</v>
          </cell>
          <cell r="P168">
            <v>0</v>
          </cell>
          <cell r="Q168">
            <v>0</v>
          </cell>
          <cell r="R168">
            <v>0</v>
          </cell>
          <cell r="S168">
            <v>5500000</v>
          </cell>
          <cell r="T168">
            <v>5500000</v>
          </cell>
          <cell r="U168">
            <v>0</v>
          </cell>
          <cell r="V168">
            <v>0</v>
          </cell>
          <cell r="W168">
            <v>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 t="str">
            <v>L</v>
          </cell>
          <cell r="AF168">
            <v>0</v>
          </cell>
          <cell r="AG168">
            <v>0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B169">
            <v>0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F169">
            <v>0</v>
          </cell>
          <cell r="G169" t="str">
            <v>K027</v>
          </cell>
          <cell r="H169" t="str">
            <v>KOPERASI KARY.PT.KIE</v>
          </cell>
          <cell r="I169">
            <v>0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N169">
            <v>0</v>
          </cell>
          <cell r="O169" t="str">
            <v>POS NERACA</v>
          </cell>
          <cell r="P169">
            <v>0</v>
          </cell>
          <cell r="Q169">
            <v>0</v>
          </cell>
          <cell r="R169">
            <v>5500000</v>
          </cell>
          <cell r="S169">
            <v>0</v>
          </cell>
          <cell r="T169">
            <v>5500000</v>
          </cell>
          <cell r="U169">
            <v>0</v>
          </cell>
          <cell r="V169">
            <v>0</v>
          </cell>
          <cell r="W169">
            <v>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 t="str">
            <v>L</v>
          </cell>
          <cell r="AF169">
            <v>0</v>
          </cell>
          <cell r="AG169">
            <v>0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B170">
            <v>0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F170">
            <v>0</v>
          </cell>
          <cell r="G170" t="str">
            <v>K027</v>
          </cell>
          <cell r="H170" t="str">
            <v>KOPERASI KARY.PT.KIE</v>
          </cell>
          <cell r="I170">
            <v>0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N170">
            <v>0</v>
          </cell>
          <cell r="O170" t="str">
            <v>POS NERACA</v>
          </cell>
          <cell r="P170">
            <v>0</v>
          </cell>
          <cell r="Q170">
            <v>0</v>
          </cell>
          <cell r="R170">
            <v>0</v>
          </cell>
          <cell r="S170">
            <v>5500000</v>
          </cell>
          <cell r="T170">
            <v>5500000</v>
          </cell>
          <cell r="U170">
            <v>0</v>
          </cell>
          <cell r="V170">
            <v>0</v>
          </cell>
          <cell r="W170">
            <v>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 t="str">
            <v>L</v>
          </cell>
          <cell r="AF170">
            <v>0</v>
          </cell>
          <cell r="AG170">
            <v>0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B171">
            <v>0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F171">
            <v>0</v>
          </cell>
          <cell r="G171" t="str">
            <v>K027</v>
          </cell>
          <cell r="H171" t="str">
            <v>KOPERASI KARY.PT.KIE</v>
          </cell>
          <cell r="I171">
            <v>0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N171">
            <v>0</v>
          </cell>
          <cell r="O171" t="str">
            <v>POS NERACA</v>
          </cell>
          <cell r="P171">
            <v>0</v>
          </cell>
          <cell r="Q171">
            <v>0</v>
          </cell>
          <cell r="R171">
            <v>5500000</v>
          </cell>
          <cell r="S171">
            <v>0</v>
          </cell>
          <cell r="T171">
            <v>5500000</v>
          </cell>
          <cell r="U171">
            <v>0</v>
          </cell>
          <cell r="V171">
            <v>0</v>
          </cell>
          <cell r="W171">
            <v>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 t="str">
            <v>L</v>
          </cell>
          <cell r="AF171">
            <v>0</v>
          </cell>
          <cell r="AG171">
            <v>0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B172">
            <v>0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F172">
            <v>0</v>
          </cell>
          <cell r="G172" t="str">
            <v>S045</v>
          </cell>
          <cell r="H172" t="str">
            <v>SEPKAR KIE</v>
          </cell>
          <cell r="I172">
            <v>0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N172">
            <v>0</v>
          </cell>
          <cell r="O172" t="str">
            <v>POS NERACA</v>
          </cell>
          <cell r="P172">
            <v>0</v>
          </cell>
          <cell r="Q172">
            <v>0</v>
          </cell>
          <cell r="R172">
            <v>0</v>
          </cell>
          <cell r="S172">
            <v>122000</v>
          </cell>
          <cell r="T172">
            <v>122000</v>
          </cell>
          <cell r="U172">
            <v>0</v>
          </cell>
          <cell r="V172">
            <v>0</v>
          </cell>
          <cell r="W172">
            <v>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 t="str">
            <v>L</v>
          </cell>
          <cell r="AF172">
            <v>0</v>
          </cell>
          <cell r="AG172">
            <v>0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B173">
            <v>0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F173">
            <v>0</v>
          </cell>
          <cell r="G173" t="str">
            <v>S045</v>
          </cell>
          <cell r="H173" t="str">
            <v>SEPKAR KIE</v>
          </cell>
          <cell r="I173">
            <v>0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N173">
            <v>0</v>
          </cell>
          <cell r="O173" t="str">
            <v>POS NERACA</v>
          </cell>
          <cell r="P173">
            <v>0</v>
          </cell>
          <cell r="Q173">
            <v>0</v>
          </cell>
          <cell r="R173">
            <v>122000</v>
          </cell>
          <cell r="S173">
            <v>0</v>
          </cell>
          <cell r="T173">
            <v>122000</v>
          </cell>
          <cell r="U173">
            <v>0</v>
          </cell>
          <cell r="V173">
            <v>0</v>
          </cell>
          <cell r="W173">
            <v>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 t="str">
            <v>L</v>
          </cell>
          <cell r="AF173">
            <v>0</v>
          </cell>
          <cell r="AG173">
            <v>0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B174">
            <v>0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F174">
            <v>0</v>
          </cell>
          <cell r="G174" t="str">
            <v>K027</v>
          </cell>
          <cell r="H174" t="str">
            <v>KOPERASI KARY.PT.KIE</v>
          </cell>
          <cell r="I174">
            <v>0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N174">
            <v>0</v>
          </cell>
          <cell r="O174" t="str">
            <v>POS NERACA</v>
          </cell>
          <cell r="P174">
            <v>0</v>
          </cell>
          <cell r="Q174">
            <v>0</v>
          </cell>
          <cell r="R174">
            <v>0</v>
          </cell>
          <cell r="S174">
            <v>5500000</v>
          </cell>
          <cell r="T174">
            <v>5500000</v>
          </cell>
          <cell r="U174">
            <v>0</v>
          </cell>
          <cell r="V174">
            <v>0</v>
          </cell>
          <cell r="W174">
            <v>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 t="str">
            <v>L</v>
          </cell>
          <cell r="AF174">
            <v>0</v>
          </cell>
          <cell r="AG174">
            <v>0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B175">
            <v>0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F175">
            <v>0</v>
          </cell>
          <cell r="G175" t="str">
            <v>K027</v>
          </cell>
          <cell r="H175" t="str">
            <v>KOPERASI KARY.PT.KIE</v>
          </cell>
          <cell r="I175">
            <v>0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N175">
            <v>0</v>
          </cell>
          <cell r="O175" t="str">
            <v>POS NERACA</v>
          </cell>
          <cell r="P175">
            <v>0</v>
          </cell>
          <cell r="Q175">
            <v>0</v>
          </cell>
          <cell r="R175">
            <v>5500000</v>
          </cell>
          <cell r="S175">
            <v>0</v>
          </cell>
          <cell r="T175">
            <v>5500000</v>
          </cell>
          <cell r="U175">
            <v>0</v>
          </cell>
          <cell r="V175">
            <v>0</v>
          </cell>
          <cell r="W175">
            <v>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 t="str">
            <v>L</v>
          </cell>
          <cell r="AF175">
            <v>0</v>
          </cell>
          <cell r="AG175">
            <v>0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B176">
            <v>0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F176">
            <v>0</v>
          </cell>
          <cell r="G176" t="str">
            <v>K027</v>
          </cell>
          <cell r="H176" t="str">
            <v>KOPERASI KARY.PT.KIE</v>
          </cell>
          <cell r="I176">
            <v>0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N176">
            <v>0</v>
          </cell>
          <cell r="O176" t="str">
            <v>POS NERACA</v>
          </cell>
          <cell r="P176">
            <v>0</v>
          </cell>
          <cell r="Q176">
            <v>0</v>
          </cell>
          <cell r="R176">
            <v>0</v>
          </cell>
          <cell r="S176">
            <v>1890000</v>
          </cell>
          <cell r="T176">
            <v>1890000</v>
          </cell>
          <cell r="U176">
            <v>0</v>
          </cell>
          <cell r="V176">
            <v>0</v>
          </cell>
          <cell r="W176">
            <v>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 t="str">
            <v>L</v>
          </cell>
          <cell r="AF176">
            <v>0</v>
          </cell>
          <cell r="AG176">
            <v>0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B177">
            <v>0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F177">
            <v>0</v>
          </cell>
          <cell r="G177" t="str">
            <v>K027</v>
          </cell>
          <cell r="H177" t="str">
            <v>KOPERASI KARY.PT.KIE</v>
          </cell>
          <cell r="I177">
            <v>0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N177">
            <v>0</v>
          </cell>
          <cell r="O177" t="str">
            <v>POS NERACA</v>
          </cell>
          <cell r="P177">
            <v>0</v>
          </cell>
          <cell r="Q177">
            <v>0</v>
          </cell>
          <cell r="R177">
            <v>1890000</v>
          </cell>
          <cell r="S177">
            <v>0</v>
          </cell>
          <cell r="T177">
            <v>1890000</v>
          </cell>
          <cell r="U177">
            <v>0</v>
          </cell>
          <cell r="V177">
            <v>0</v>
          </cell>
          <cell r="W177">
            <v>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 t="str">
            <v>L</v>
          </cell>
          <cell r="AF177">
            <v>0</v>
          </cell>
          <cell r="AG177">
            <v>0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B178">
            <v>0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F178">
            <v>0</v>
          </cell>
          <cell r="G178" t="str">
            <v>K027</v>
          </cell>
          <cell r="H178" t="str">
            <v>KOPERASI KARY.PT.KIE</v>
          </cell>
          <cell r="I178">
            <v>0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N178">
            <v>0</v>
          </cell>
          <cell r="O178" t="str">
            <v>POS NERACA</v>
          </cell>
          <cell r="P178">
            <v>0</v>
          </cell>
          <cell r="Q178">
            <v>0</v>
          </cell>
          <cell r="R178">
            <v>0</v>
          </cell>
          <cell r="S178">
            <v>2015700</v>
          </cell>
          <cell r="T178">
            <v>2015700</v>
          </cell>
          <cell r="U178">
            <v>0</v>
          </cell>
          <cell r="V178">
            <v>0</v>
          </cell>
          <cell r="W178">
            <v>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 t="str">
            <v>L</v>
          </cell>
          <cell r="AF178">
            <v>0</v>
          </cell>
          <cell r="AG178">
            <v>0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B179">
            <v>0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F179">
            <v>0</v>
          </cell>
          <cell r="G179" t="str">
            <v>K027</v>
          </cell>
          <cell r="H179" t="str">
            <v>KOPERASI KARY.PT.KIE</v>
          </cell>
          <cell r="I179">
            <v>0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N179">
            <v>0</v>
          </cell>
          <cell r="O179" t="str">
            <v>POS NERACA</v>
          </cell>
          <cell r="P179">
            <v>0</v>
          </cell>
          <cell r="Q179">
            <v>0</v>
          </cell>
          <cell r="R179">
            <v>2015700</v>
          </cell>
          <cell r="S179">
            <v>0</v>
          </cell>
          <cell r="T179">
            <v>2015700</v>
          </cell>
          <cell r="U179">
            <v>0</v>
          </cell>
          <cell r="V179">
            <v>0</v>
          </cell>
          <cell r="W179">
            <v>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 t="str">
            <v>L</v>
          </cell>
          <cell r="AF179">
            <v>0</v>
          </cell>
          <cell r="AG179">
            <v>0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B180">
            <v>0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F180">
            <v>0</v>
          </cell>
          <cell r="G180" t="str">
            <v>K016</v>
          </cell>
          <cell r="H180" t="str">
            <v>KALTIM ADVENTURE, PT</v>
          </cell>
          <cell r="I180">
            <v>0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N180">
            <v>0</v>
          </cell>
          <cell r="O180" t="str">
            <v>POS NERACA</v>
          </cell>
          <cell r="P180">
            <v>0</v>
          </cell>
          <cell r="Q180">
            <v>0</v>
          </cell>
          <cell r="R180">
            <v>0</v>
          </cell>
          <cell r="S180">
            <v>1896900</v>
          </cell>
          <cell r="T180">
            <v>1896900</v>
          </cell>
          <cell r="U180">
            <v>0</v>
          </cell>
          <cell r="V180">
            <v>0</v>
          </cell>
          <cell r="W180">
            <v>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 t="str">
            <v>L</v>
          </cell>
          <cell r="AF180">
            <v>0</v>
          </cell>
          <cell r="AG180">
            <v>0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B181">
            <v>0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F181">
            <v>0</v>
          </cell>
          <cell r="G181" t="str">
            <v>K016</v>
          </cell>
          <cell r="H181" t="str">
            <v>KALTIM ADVENTURE, PT</v>
          </cell>
          <cell r="I181">
            <v>0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N181">
            <v>0</v>
          </cell>
          <cell r="O181" t="str">
            <v>POS NERACA</v>
          </cell>
          <cell r="P181">
            <v>0</v>
          </cell>
          <cell r="Q181">
            <v>0</v>
          </cell>
          <cell r="R181">
            <v>1896900</v>
          </cell>
          <cell r="S181">
            <v>0</v>
          </cell>
          <cell r="T181">
            <v>1896900</v>
          </cell>
          <cell r="U181">
            <v>0</v>
          </cell>
          <cell r="V181">
            <v>0</v>
          </cell>
          <cell r="W181">
            <v>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 t="str">
            <v>L</v>
          </cell>
          <cell r="AF181">
            <v>0</v>
          </cell>
          <cell r="AG181">
            <v>0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B182">
            <v>0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F182">
            <v>0</v>
          </cell>
          <cell r="G182" t="str">
            <v>K005</v>
          </cell>
          <cell r="H182" t="str">
            <v>KALTIM MULTI BOGA UTAMA, PT</v>
          </cell>
          <cell r="I182">
            <v>0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N182">
            <v>0</v>
          </cell>
          <cell r="O182" t="str">
            <v>POS NERACA</v>
          </cell>
          <cell r="P182">
            <v>0</v>
          </cell>
          <cell r="Q182">
            <v>0</v>
          </cell>
          <cell r="R182">
            <v>0</v>
          </cell>
          <cell r="S182">
            <v>15600000</v>
          </cell>
          <cell r="T182">
            <v>15600000</v>
          </cell>
          <cell r="U182">
            <v>0</v>
          </cell>
          <cell r="V182">
            <v>0</v>
          </cell>
          <cell r="W182">
            <v>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 t="str">
            <v>L</v>
          </cell>
          <cell r="AF182">
            <v>0</v>
          </cell>
          <cell r="AG182">
            <v>0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B183">
            <v>0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F183">
            <v>0</v>
          </cell>
          <cell r="G183" t="str">
            <v>K005</v>
          </cell>
          <cell r="H183" t="str">
            <v>KALTIM MULTI BOGA UTAMA, PT</v>
          </cell>
          <cell r="I183">
            <v>0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N183">
            <v>0</v>
          </cell>
          <cell r="O183" t="str">
            <v>POS NERACA</v>
          </cell>
          <cell r="P183">
            <v>0</v>
          </cell>
          <cell r="Q183">
            <v>0</v>
          </cell>
          <cell r="R183">
            <v>15600000</v>
          </cell>
          <cell r="S183">
            <v>0</v>
          </cell>
          <cell r="T183">
            <v>15600000</v>
          </cell>
          <cell r="U183">
            <v>0</v>
          </cell>
          <cell r="V183">
            <v>0</v>
          </cell>
          <cell r="W183">
            <v>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 t="str">
            <v>L</v>
          </cell>
          <cell r="AF183">
            <v>0</v>
          </cell>
          <cell r="AG183">
            <v>0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B184">
            <v>0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F184">
            <v>0</v>
          </cell>
          <cell r="G184" t="str">
            <v>8602714</v>
          </cell>
          <cell r="H184" t="str">
            <v>ALI HERNOWO, SH</v>
          </cell>
          <cell r="I184">
            <v>0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N184">
            <v>0</v>
          </cell>
          <cell r="O184" t="str">
            <v>POS NERACA</v>
          </cell>
          <cell r="P184">
            <v>0</v>
          </cell>
          <cell r="Q184">
            <v>0</v>
          </cell>
          <cell r="R184">
            <v>0</v>
          </cell>
          <cell r="S184">
            <v>237500000</v>
          </cell>
          <cell r="T184">
            <v>237500000</v>
          </cell>
          <cell r="U184">
            <v>0</v>
          </cell>
          <cell r="V184">
            <v>0</v>
          </cell>
          <cell r="W184">
            <v>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 t="str">
            <v>L</v>
          </cell>
          <cell r="AF184">
            <v>0</v>
          </cell>
          <cell r="AG184">
            <v>0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B185">
            <v>0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F185">
            <v>0</v>
          </cell>
          <cell r="G185" t="str">
            <v>8602714</v>
          </cell>
          <cell r="H185" t="str">
            <v>ALI HERNOWO, SH</v>
          </cell>
          <cell r="I185">
            <v>0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N185">
            <v>0</v>
          </cell>
          <cell r="O185" t="str">
            <v>POS NERACA</v>
          </cell>
          <cell r="P185">
            <v>0</v>
          </cell>
          <cell r="Q185">
            <v>0</v>
          </cell>
          <cell r="R185">
            <v>237500000</v>
          </cell>
          <cell r="S185">
            <v>0</v>
          </cell>
          <cell r="T185">
            <v>237500000</v>
          </cell>
          <cell r="U185">
            <v>0</v>
          </cell>
          <cell r="V185">
            <v>0</v>
          </cell>
          <cell r="W185">
            <v>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 t="str">
            <v>L</v>
          </cell>
          <cell r="AF185">
            <v>0</v>
          </cell>
          <cell r="AG185">
            <v>0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B186">
            <v>0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F186">
            <v>0</v>
          </cell>
          <cell r="G186" t="str">
            <v>K005</v>
          </cell>
          <cell r="H186" t="str">
            <v>KALTIM MULTI BOGA UTAMA, PT</v>
          </cell>
          <cell r="I186">
            <v>0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N186">
            <v>0</v>
          </cell>
          <cell r="O186" t="str">
            <v>POS NERACA</v>
          </cell>
          <cell r="P186">
            <v>0</v>
          </cell>
          <cell r="Q186">
            <v>0</v>
          </cell>
          <cell r="R186">
            <v>0</v>
          </cell>
          <cell r="S186">
            <v>423500</v>
          </cell>
          <cell r="T186">
            <v>423500</v>
          </cell>
          <cell r="U186">
            <v>0</v>
          </cell>
          <cell r="V186">
            <v>0</v>
          </cell>
          <cell r="W186">
            <v>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 t="str">
            <v>L</v>
          </cell>
          <cell r="AF186">
            <v>0</v>
          </cell>
          <cell r="AG186">
            <v>0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B187">
            <v>0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F187">
            <v>0</v>
          </cell>
          <cell r="G187" t="str">
            <v>K005</v>
          </cell>
          <cell r="H187" t="str">
            <v>KALTIM MULTI BOGA UTAMA, PT</v>
          </cell>
          <cell r="I187">
            <v>0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N187">
            <v>0</v>
          </cell>
          <cell r="O187" t="str">
            <v>POS NERACA</v>
          </cell>
          <cell r="P187">
            <v>0</v>
          </cell>
          <cell r="Q187">
            <v>0</v>
          </cell>
          <cell r="R187">
            <v>423500</v>
          </cell>
          <cell r="S187">
            <v>0</v>
          </cell>
          <cell r="T187">
            <v>423500</v>
          </cell>
          <cell r="U187">
            <v>0</v>
          </cell>
          <cell r="V187">
            <v>0</v>
          </cell>
          <cell r="W187">
            <v>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 t="str">
            <v>L</v>
          </cell>
          <cell r="AF187">
            <v>0</v>
          </cell>
          <cell r="AG187">
            <v>0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B188">
            <v>0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F188">
            <v>0</v>
          </cell>
          <cell r="G188" t="str">
            <v>9100035</v>
          </cell>
          <cell r="H188" t="str">
            <v>SUDARMANTO</v>
          </cell>
          <cell r="I188">
            <v>0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N188">
            <v>0</v>
          </cell>
          <cell r="O188" t="str">
            <v>POS NERACA</v>
          </cell>
          <cell r="P188">
            <v>0</v>
          </cell>
          <cell r="Q188">
            <v>0</v>
          </cell>
          <cell r="R188">
            <v>0</v>
          </cell>
          <cell r="S188">
            <v>990000</v>
          </cell>
          <cell r="T188">
            <v>990000</v>
          </cell>
          <cell r="U188">
            <v>0</v>
          </cell>
          <cell r="V188" t="str">
            <v>CDU 820151</v>
          </cell>
          <cell r="W188">
            <v>0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 t="str">
            <v>L</v>
          </cell>
          <cell r="AF188">
            <v>0</v>
          </cell>
          <cell r="AG188">
            <v>0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B189">
            <v>0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F189">
            <v>0</v>
          </cell>
          <cell r="G189" t="str">
            <v>9100035</v>
          </cell>
          <cell r="H189" t="str">
            <v>SUDARMANTO</v>
          </cell>
          <cell r="I189">
            <v>0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N189">
            <v>0</v>
          </cell>
          <cell r="O189" t="str">
            <v>POS NERACA</v>
          </cell>
          <cell r="P189">
            <v>0</v>
          </cell>
          <cell r="Q189">
            <v>0</v>
          </cell>
          <cell r="R189">
            <v>990000</v>
          </cell>
          <cell r="S189">
            <v>0</v>
          </cell>
          <cell r="T189">
            <v>990000</v>
          </cell>
          <cell r="U189">
            <v>0</v>
          </cell>
          <cell r="V189" t="str">
            <v>CDU 820151</v>
          </cell>
          <cell r="W189">
            <v>0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 t="str">
            <v>L</v>
          </cell>
          <cell r="AF189">
            <v>0</v>
          </cell>
          <cell r="AG189">
            <v>0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B190">
            <v>0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F190">
            <v>0</v>
          </cell>
          <cell r="G190" t="str">
            <v>K048</v>
          </cell>
          <cell r="H190" t="str">
            <v>KALTIM SATRIA SAMUDERA, PT</v>
          </cell>
          <cell r="I190">
            <v>0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N190">
            <v>0</v>
          </cell>
          <cell r="O190" t="str">
            <v>POS NERACA</v>
          </cell>
          <cell r="P190">
            <v>0</v>
          </cell>
          <cell r="Q190">
            <v>0</v>
          </cell>
          <cell r="R190">
            <v>0</v>
          </cell>
          <cell r="S190">
            <v>1347722</v>
          </cell>
          <cell r="T190">
            <v>1347722</v>
          </cell>
          <cell r="U190">
            <v>0</v>
          </cell>
          <cell r="V190">
            <v>0</v>
          </cell>
          <cell r="W190">
            <v>0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 t="str">
            <v>L</v>
          </cell>
          <cell r="AF190">
            <v>0</v>
          </cell>
          <cell r="AG190">
            <v>0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B191">
            <v>0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F191">
            <v>0</v>
          </cell>
          <cell r="G191" t="str">
            <v>K048</v>
          </cell>
          <cell r="H191" t="str">
            <v>KALTIM SATRIA SAMUDERA, PT</v>
          </cell>
          <cell r="I191">
            <v>0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N191">
            <v>0</v>
          </cell>
          <cell r="O191" t="str">
            <v>POS NERACA</v>
          </cell>
          <cell r="P191">
            <v>0</v>
          </cell>
          <cell r="Q191">
            <v>0</v>
          </cell>
          <cell r="R191">
            <v>1347722</v>
          </cell>
          <cell r="S191">
            <v>0</v>
          </cell>
          <cell r="T191">
            <v>1347722</v>
          </cell>
          <cell r="U191">
            <v>0</v>
          </cell>
          <cell r="V191">
            <v>0</v>
          </cell>
          <cell r="W191">
            <v>0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 t="str">
            <v>L</v>
          </cell>
          <cell r="AF191">
            <v>0</v>
          </cell>
          <cell r="AG191">
            <v>0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B192">
            <v>0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F192">
            <v>0</v>
          </cell>
          <cell r="G192" t="str">
            <v>8602714</v>
          </cell>
          <cell r="H192" t="str">
            <v>ALI HERNOWO, SH</v>
          </cell>
          <cell r="I192">
            <v>0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N192">
            <v>0</v>
          </cell>
          <cell r="O192" t="str">
            <v>POS NERACA</v>
          </cell>
          <cell r="P192">
            <v>0</v>
          </cell>
          <cell r="Q192">
            <v>0</v>
          </cell>
          <cell r="R192">
            <v>0</v>
          </cell>
          <cell r="S192">
            <v>30000000</v>
          </cell>
          <cell r="T192">
            <v>30000000</v>
          </cell>
          <cell r="U192">
            <v>0</v>
          </cell>
          <cell r="V192">
            <v>0</v>
          </cell>
          <cell r="W192">
            <v>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 t="str">
            <v>L</v>
          </cell>
          <cell r="AF192">
            <v>0</v>
          </cell>
          <cell r="AG192">
            <v>0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B193">
            <v>0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F193">
            <v>0</v>
          </cell>
          <cell r="G193" t="str">
            <v>8602714</v>
          </cell>
          <cell r="H193" t="str">
            <v>ALI HERNOWO, SH</v>
          </cell>
          <cell r="I193">
            <v>0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N193">
            <v>0</v>
          </cell>
          <cell r="O193" t="str">
            <v>POS NERACA</v>
          </cell>
          <cell r="P193">
            <v>0</v>
          </cell>
          <cell r="Q193">
            <v>0</v>
          </cell>
          <cell r="R193">
            <v>30000000</v>
          </cell>
          <cell r="S193">
            <v>0</v>
          </cell>
          <cell r="T193">
            <v>30000000</v>
          </cell>
          <cell r="U193">
            <v>0</v>
          </cell>
          <cell r="V193">
            <v>0</v>
          </cell>
          <cell r="W193">
            <v>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 t="str">
            <v>L</v>
          </cell>
          <cell r="AF193">
            <v>0</v>
          </cell>
          <cell r="AG193">
            <v>0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B194">
            <v>0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F194">
            <v>0</v>
          </cell>
          <cell r="G194" t="str">
            <v>K048</v>
          </cell>
          <cell r="H194" t="str">
            <v>KALTIM SATRIA SAMUDERA, PT</v>
          </cell>
          <cell r="I194">
            <v>0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N194">
            <v>0</v>
          </cell>
          <cell r="O194" t="str">
            <v>POS NERACA</v>
          </cell>
          <cell r="P194">
            <v>0</v>
          </cell>
          <cell r="Q194">
            <v>0</v>
          </cell>
          <cell r="R194">
            <v>0</v>
          </cell>
          <cell r="S194">
            <v>1392301</v>
          </cell>
          <cell r="T194">
            <v>1392301</v>
          </cell>
          <cell r="U194">
            <v>0</v>
          </cell>
          <cell r="V194">
            <v>0</v>
          </cell>
          <cell r="W194">
            <v>0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 t="str">
            <v>L</v>
          </cell>
          <cell r="AF194">
            <v>0</v>
          </cell>
          <cell r="AG194">
            <v>0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B195">
            <v>0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F195">
            <v>0</v>
          </cell>
          <cell r="G195" t="str">
            <v>K048</v>
          </cell>
          <cell r="H195" t="str">
            <v>KALTIM SATRIA SAMUDERA, PT</v>
          </cell>
          <cell r="I195">
            <v>0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N195">
            <v>0</v>
          </cell>
          <cell r="O195" t="str">
            <v>POS NERACA</v>
          </cell>
          <cell r="P195">
            <v>0</v>
          </cell>
          <cell r="Q195">
            <v>0</v>
          </cell>
          <cell r="R195">
            <v>1392301</v>
          </cell>
          <cell r="S195">
            <v>0</v>
          </cell>
          <cell r="T195">
            <v>1392301</v>
          </cell>
          <cell r="U195">
            <v>0</v>
          </cell>
          <cell r="V195">
            <v>0</v>
          </cell>
          <cell r="W195">
            <v>0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 t="str">
            <v>L</v>
          </cell>
          <cell r="AF195">
            <v>0</v>
          </cell>
          <cell r="AG195">
            <v>0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B196">
            <v>0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F196">
            <v>0</v>
          </cell>
          <cell r="G196" t="str">
            <v>8301406</v>
          </cell>
          <cell r="H196" t="str">
            <v>PIUS ENOS ROPA, DRS</v>
          </cell>
          <cell r="I196">
            <v>0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N196">
            <v>0</v>
          </cell>
          <cell r="O196" t="str">
            <v>POS NERACA</v>
          </cell>
          <cell r="P196">
            <v>0</v>
          </cell>
          <cell r="Q196">
            <v>0</v>
          </cell>
          <cell r="R196">
            <v>0</v>
          </cell>
          <cell r="S196">
            <v>5993344</v>
          </cell>
          <cell r="T196">
            <v>5993344</v>
          </cell>
          <cell r="U196">
            <v>0</v>
          </cell>
          <cell r="V196" t="str">
            <v>KIE 00761</v>
          </cell>
          <cell r="W196">
            <v>0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 t="str">
            <v>L</v>
          </cell>
          <cell r="AF196">
            <v>0</v>
          </cell>
          <cell r="AG196">
            <v>0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B197">
            <v>0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F197">
            <v>0</v>
          </cell>
          <cell r="G197" t="str">
            <v>8301406</v>
          </cell>
          <cell r="H197" t="str">
            <v>PIUS ENOS ROPA, DRS</v>
          </cell>
          <cell r="I197">
            <v>0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N197">
            <v>0</v>
          </cell>
          <cell r="O197" t="str">
            <v>POS NERACA</v>
          </cell>
          <cell r="P197">
            <v>0</v>
          </cell>
          <cell r="Q197">
            <v>0</v>
          </cell>
          <cell r="R197">
            <v>5993344</v>
          </cell>
          <cell r="S197">
            <v>0</v>
          </cell>
          <cell r="T197">
            <v>5993344</v>
          </cell>
          <cell r="U197">
            <v>0</v>
          </cell>
          <cell r="V197" t="str">
            <v>KIE 00761</v>
          </cell>
          <cell r="W197">
            <v>0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 t="str">
            <v>L</v>
          </cell>
          <cell r="AF197">
            <v>0</v>
          </cell>
          <cell r="AG197">
            <v>0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B198">
            <v>0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F198">
            <v>0</v>
          </cell>
          <cell r="G198" t="str">
            <v>8502574</v>
          </cell>
          <cell r="H198" t="str">
            <v>ANGGORO P.Y, IR</v>
          </cell>
          <cell r="I198">
            <v>0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N198">
            <v>0</v>
          </cell>
          <cell r="O198" t="str">
            <v>POS NERACA</v>
          </cell>
          <cell r="P198">
            <v>0</v>
          </cell>
          <cell r="Q198">
            <v>0</v>
          </cell>
          <cell r="R198">
            <v>0</v>
          </cell>
          <cell r="S198">
            <v>2528622</v>
          </cell>
          <cell r="T198">
            <v>2528622</v>
          </cell>
          <cell r="U198">
            <v>0</v>
          </cell>
          <cell r="V198" t="str">
            <v>CDU 870452</v>
          </cell>
          <cell r="W198">
            <v>0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 t="str">
            <v>L</v>
          </cell>
          <cell r="AF198">
            <v>0</v>
          </cell>
          <cell r="AG198">
            <v>0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B199">
            <v>0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F199">
            <v>0</v>
          </cell>
          <cell r="G199" t="str">
            <v>8502574</v>
          </cell>
          <cell r="H199" t="str">
            <v>ANGGORO P.Y, IR</v>
          </cell>
          <cell r="I199">
            <v>0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N199">
            <v>0</v>
          </cell>
          <cell r="O199" t="str">
            <v>POS NERACA</v>
          </cell>
          <cell r="P199">
            <v>0</v>
          </cell>
          <cell r="Q199">
            <v>0</v>
          </cell>
          <cell r="R199">
            <v>2528622</v>
          </cell>
          <cell r="S199">
            <v>0</v>
          </cell>
          <cell r="T199">
            <v>2528622</v>
          </cell>
          <cell r="U199">
            <v>0</v>
          </cell>
          <cell r="V199" t="str">
            <v>CDU 870452</v>
          </cell>
          <cell r="W199">
            <v>0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 t="str">
            <v>L</v>
          </cell>
          <cell r="AF199">
            <v>0</v>
          </cell>
          <cell r="AG199">
            <v>0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B200">
            <v>0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F200">
            <v>0</v>
          </cell>
          <cell r="G200" t="str">
            <v>K016</v>
          </cell>
          <cell r="H200" t="str">
            <v>KALTIM ADVENTURE, PT</v>
          </cell>
          <cell r="I200">
            <v>0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N200">
            <v>0</v>
          </cell>
          <cell r="O200" t="str">
            <v>POS NERACA</v>
          </cell>
          <cell r="P200">
            <v>0</v>
          </cell>
          <cell r="Q200">
            <v>0</v>
          </cell>
          <cell r="R200">
            <v>0</v>
          </cell>
          <cell r="S200">
            <v>1173215</v>
          </cell>
          <cell r="T200">
            <v>1173215</v>
          </cell>
          <cell r="U200">
            <v>0</v>
          </cell>
          <cell r="V200">
            <v>0</v>
          </cell>
          <cell r="W200">
            <v>0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 t="str">
            <v>L</v>
          </cell>
          <cell r="AF200">
            <v>0</v>
          </cell>
          <cell r="AG200">
            <v>0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B201">
            <v>0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F201">
            <v>0</v>
          </cell>
          <cell r="G201" t="str">
            <v>K016</v>
          </cell>
          <cell r="H201" t="str">
            <v>KALTIM ADVENTURE, PT</v>
          </cell>
          <cell r="I201">
            <v>0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N201">
            <v>0</v>
          </cell>
          <cell r="O201" t="str">
            <v>POS NERACA</v>
          </cell>
          <cell r="P201">
            <v>0</v>
          </cell>
          <cell r="Q201">
            <v>0</v>
          </cell>
          <cell r="R201">
            <v>1173215</v>
          </cell>
          <cell r="S201">
            <v>0</v>
          </cell>
          <cell r="T201">
            <v>1173215</v>
          </cell>
          <cell r="U201">
            <v>0</v>
          </cell>
          <cell r="V201">
            <v>0</v>
          </cell>
          <cell r="W201">
            <v>0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 t="str">
            <v>L</v>
          </cell>
          <cell r="AF201">
            <v>0</v>
          </cell>
          <cell r="AG201">
            <v>0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B202">
            <v>0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F202">
            <v>0</v>
          </cell>
          <cell r="G202" t="str">
            <v>D029</v>
          </cell>
          <cell r="H202" t="str">
            <v>DAPAN &amp; T.H.T  PT. KIE</v>
          </cell>
          <cell r="I202">
            <v>0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N202">
            <v>0</v>
          </cell>
          <cell r="O202" t="str">
            <v>POS NERACA</v>
          </cell>
          <cell r="P202">
            <v>0</v>
          </cell>
          <cell r="Q202">
            <v>0</v>
          </cell>
          <cell r="R202">
            <v>0</v>
          </cell>
          <cell r="S202">
            <v>292788</v>
          </cell>
          <cell r="T202">
            <v>292788</v>
          </cell>
          <cell r="U202">
            <v>0</v>
          </cell>
          <cell r="V202">
            <v>0</v>
          </cell>
          <cell r="W202">
            <v>0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 t="str">
            <v>L</v>
          </cell>
          <cell r="AF202">
            <v>0</v>
          </cell>
          <cell r="AG202">
            <v>0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B203">
            <v>0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F203">
            <v>0</v>
          </cell>
          <cell r="G203" t="str">
            <v>D029</v>
          </cell>
          <cell r="H203" t="str">
            <v>DAPAN &amp; T.H.T  PT. KIE</v>
          </cell>
          <cell r="I203">
            <v>0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N203">
            <v>0</v>
          </cell>
          <cell r="O203" t="str">
            <v>POS NERACA</v>
          </cell>
          <cell r="P203">
            <v>0</v>
          </cell>
          <cell r="Q203">
            <v>0</v>
          </cell>
          <cell r="R203">
            <v>292788</v>
          </cell>
          <cell r="S203">
            <v>0</v>
          </cell>
          <cell r="T203">
            <v>292788</v>
          </cell>
          <cell r="U203">
            <v>0</v>
          </cell>
          <cell r="V203">
            <v>0</v>
          </cell>
          <cell r="W203">
            <v>0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 t="str">
            <v>L</v>
          </cell>
          <cell r="AF203">
            <v>0</v>
          </cell>
          <cell r="AG203">
            <v>0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B204">
            <v>0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F204">
            <v>0</v>
          </cell>
          <cell r="G204" t="str">
            <v>S018</v>
          </cell>
          <cell r="H204" t="str">
            <v>SWASTIKA, CV</v>
          </cell>
          <cell r="I204">
            <v>0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N204">
            <v>0</v>
          </cell>
          <cell r="O204" t="str">
            <v>POS NERACA</v>
          </cell>
          <cell r="P204">
            <v>0</v>
          </cell>
          <cell r="Q204">
            <v>0</v>
          </cell>
          <cell r="R204">
            <v>0</v>
          </cell>
          <cell r="S204">
            <v>20712650</v>
          </cell>
          <cell r="T204">
            <v>20712650</v>
          </cell>
          <cell r="U204">
            <v>0</v>
          </cell>
          <cell r="V204">
            <v>0</v>
          </cell>
          <cell r="W204">
            <v>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 t="str">
            <v>L</v>
          </cell>
          <cell r="AF204">
            <v>0</v>
          </cell>
          <cell r="AG204">
            <v>0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B205">
            <v>0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F205">
            <v>0</v>
          </cell>
          <cell r="G205" t="str">
            <v>S018</v>
          </cell>
          <cell r="H205" t="str">
            <v>SWASTIKA, CV</v>
          </cell>
          <cell r="I205">
            <v>0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N205">
            <v>0</v>
          </cell>
          <cell r="O205" t="str">
            <v>POS NERACA</v>
          </cell>
          <cell r="P205">
            <v>0</v>
          </cell>
          <cell r="Q205">
            <v>0</v>
          </cell>
          <cell r="R205">
            <v>20712650</v>
          </cell>
          <cell r="S205">
            <v>0</v>
          </cell>
          <cell r="T205">
            <v>20712650</v>
          </cell>
          <cell r="U205">
            <v>0</v>
          </cell>
          <cell r="V205">
            <v>0</v>
          </cell>
          <cell r="W205">
            <v>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 t="str">
            <v>L</v>
          </cell>
          <cell r="AF205">
            <v>0</v>
          </cell>
          <cell r="AG205">
            <v>0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B206">
            <v>0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F206">
            <v>0</v>
          </cell>
          <cell r="G206" t="str">
            <v>K027</v>
          </cell>
          <cell r="H206" t="str">
            <v>KOPERASI KARY.PT.KIE</v>
          </cell>
          <cell r="I206">
            <v>0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N206">
            <v>0</v>
          </cell>
          <cell r="O206" t="str">
            <v>POS NERACA</v>
          </cell>
          <cell r="P206">
            <v>0</v>
          </cell>
          <cell r="Q206">
            <v>0</v>
          </cell>
          <cell r="R206">
            <v>0</v>
          </cell>
          <cell r="S206">
            <v>220000</v>
          </cell>
          <cell r="T206">
            <v>220000</v>
          </cell>
          <cell r="U206">
            <v>0</v>
          </cell>
          <cell r="V206">
            <v>0</v>
          </cell>
          <cell r="W206">
            <v>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 t="str">
            <v>L</v>
          </cell>
          <cell r="AF206">
            <v>0</v>
          </cell>
          <cell r="AG206">
            <v>0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B207">
            <v>0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F207">
            <v>0</v>
          </cell>
          <cell r="G207" t="str">
            <v>K027</v>
          </cell>
          <cell r="H207" t="str">
            <v>KOPERASI KARY.PT.KIE</v>
          </cell>
          <cell r="I207">
            <v>0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N207">
            <v>0</v>
          </cell>
          <cell r="O207" t="str">
            <v>POS NERACA</v>
          </cell>
          <cell r="P207">
            <v>0</v>
          </cell>
          <cell r="Q207">
            <v>0</v>
          </cell>
          <cell r="R207">
            <v>220000</v>
          </cell>
          <cell r="S207">
            <v>0</v>
          </cell>
          <cell r="T207">
            <v>220000</v>
          </cell>
          <cell r="U207">
            <v>0</v>
          </cell>
          <cell r="V207">
            <v>0</v>
          </cell>
          <cell r="W207">
            <v>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 t="str">
            <v>L</v>
          </cell>
          <cell r="AF207">
            <v>0</v>
          </cell>
          <cell r="AG207">
            <v>0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B208">
            <v>0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F208">
            <v>0</v>
          </cell>
          <cell r="G208" t="str">
            <v>9200073</v>
          </cell>
          <cell r="H208" t="str">
            <v>DJOKO SUSILO</v>
          </cell>
          <cell r="I208">
            <v>0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N208">
            <v>0</v>
          </cell>
          <cell r="O208" t="str">
            <v>POS NERACA</v>
          </cell>
          <cell r="P208">
            <v>0</v>
          </cell>
          <cell r="Q208">
            <v>0</v>
          </cell>
          <cell r="R208">
            <v>0</v>
          </cell>
          <cell r="S208">
            <v>1892110</v>
          </cell>
          <cell r="T208">
            <v>1892110</v>
          </cell>
          <cell r="U208">
            <v>0</v>
          </cell>
          <cell r="V208" t="str">
            <v>KIE 00762</v>
          </cell>
          <cell r="W208">
            <v>0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 t="str">
            <v>L</v>
          </cell>
          <cell r="AF208">
            <v>0</v>
          </cell>
          <cell r="AG208">
            <v>0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B209">
            <v>0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F209">
            <v>0</v>
          </cell>
          <cell r="G209" t="str">
            <v>9200073</v>
          </cell>
          <cell r="H209" t="str">
            <v>DJOKO SUSILO</v>
          </cell>
          <cell r="I209">
            <v>0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N209">
            <v>0</v>
          </cell>
          <cell r="O209" t="str">
            <v>POS NERACA</v>
          </cell>
          <cell r="P209">
            <v>0</v>
          </cell>
          <cell r="Q209">
            <v>0</v>
          </cell>
          <cell r="R209">
            <v>1892110</v>
          </cell>
          <cell r="S209">
            <v>0</v>
          </cell>
          <cell r="T209">
            <v>1892110</v>
          </cell>
          <cell r="U209">
            <v>0</v>
          </cell>
          <cell r="V209" t="str">
            <v>KIE 00762</v>
          </cell>
          <cell r="W209">
            <v>0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 t="str">
            <v>L</v>
          </cell>
          <cell r="AF209">
            <v>0</v>
          </cell>
          <cell r="AG209">
            <v>0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B210">
            <v>0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F210">
            <v>0</v>
          </cell>
          <cell r="G210" t="str">
            <v>K027</v>
          </cell>
          <cell r="H210" t="str">
            <v>KOPERASI KARY.PT.KIE</v>
          </cell>
          <cell r="I210">
            <v>0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N210">
            <v>0</v>
          </cell>
          <cell r="O210" t="str">
            <v>POS NERACA</v>
          </cell>
          <cell r="P210">
            <v>0</v>
          </cell>
          <cell r="Q210">
            <v>0</v>
          </cell>
          <cell r="R210">
            <v>0</v>
          </cell>
          <cell r="S210">
            <v>690250</v>
          </cell>
          <cell r="T210">
            <v>690250</v>
          </cell>
          <cell r="U210">
            <v>0</v>
          </cell>
          <cell r="V210">
            <v>0</v>
          </cell>
          <cell r="W210">
            <v>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 t="str">
            <v>L</v>
          </cell>
          <cell r="AF210">
            <v>0</v>
          </cell>
          <cell r="AG210">
            <v>0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B211">
            <v>0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F211">
            <v>0</v>
          </cell>
          <cell r="G211" t="str">
            <v>K027</v>
          </cell>
          <cell r="H211" t="str">
            <v>KOPERASI KARY.PT.KIE</v>
          </cell>
          <cell r="I211">
            <v>0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N211">
            <v>0</v>
          </cell>
          <cell r="O211" t="str">
            <v>POS NERACA</v>
          </cell>
          <cell r="P211">
            <v>0</v>
          </cell>
          <cell r="Q211">
            <v>0</v>
          </cell>
          <cell r="R211">
            <v>690250</v>
          </cell>
          <cell r="S211">
            <v>0</v>
          </cell>
          <cell r="T211">
            <v>690250</v>
          </cell>
          <cell r="U211">
            <v>0</v>
          </cell>
          <cell r="V211">
            <v>0</v>
          </cell>
          <cell r="W211">
            <v>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 t="str">
            <v>L</v>
          </cell>
          <cell r="AF211">
            <v>0</v>
          </cell>
          <cell r="AG211">
            <v>0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B212">
            <v>0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F212">
            <v>0</v>
          </cell>
          <cell r="G212" t="str">
            <v>8502574</v>
          </cell>
          <cell r="H212" t="str">
            <v>ANGGORO P.Y, IR</v>
          </cell>
          <cell r="I212">
            <v>0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N212">
            <v>0</v>
          </cell>
          <cell r="O212" t="str">
            <v>POS NERACA</v>
          </cell>
          <cell r="P212">
            <v>0</v>
          </cell>
          <cell r="Q212">
            <v>0</v>
          </cell>
          <cell r="R212">
            <v>0</v>
          </cell>
          <cell r="S212">
            <v>2745600</v>
          </cell>
          <cell r="T212">
            <v>2745600</v>
          </cell>
          <cell r="U212">
            <v>0</v>
          </cell>
          <cell r="V212" t="str">
            <v>CDU 870453</v>
          </cell>
          <cell r="W212">
            <v>0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 t="str">
            <v>L</v>
          </cell>
          <cell r="AF212">
            <v>0</v>
          </cell>
          <cell r="AG212">
            <v>0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B213">
            <v>0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F213">
            <v>0</v>
          </cell>
          <cell r="G213" t="str">
            <v>8502574</v>
          </cell>
          <cell r="H213" t="str">
            <v>ANGGORO P.Y, IR</v>
          </cell>
          <cell r="I213">
            <v>0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N213">
            <v>0</v>
          </cell>
          <cell r="O213" t="str">
            <v>POS NERACA</v>
          </cell>
          <cell r="P213">
            <v>0</v>
          </cell>
          <cell r="Q213">
            <v>0</v>
          </cell>
          <cell r="R213">
            <v>2745600</v>
          </cell>
          <cell r="S213">
            <v>0</v>
          </cell>
          <cell r="T213">
            <v>2745600</v>
          </cell>
          <cell r="U213">
            <v>0</v>
          </cell>
          <cell r="V213" t="str">
            <v>CDU 870453</v>
          </cell>
          <cell r="W213">
            <v>0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 t="str">
            <v>L</v>
          </cell>
          <cell r="AF213">
            <v>0</v>
          </cell>
          <cell r="AG213">
            <v>0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B214">
            <v>0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F214">
            <v>0</v>
          </cell>
          <cell r="G214" t="str">
            <v>U009</v>
          </cell>
          <cell r="H214" t="str">
            <v>UD. MUMPUNI</v>
          </cell>
          <cell r="I214">
            <v>0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N214">
            <v>0</v>
          </cell>
          <cell r="O214" t="str">
            <v>POS NERACA</v>
          </cell>
          <cell r="P214">
            <v>0</v>
          </cell>
          <cell r="Q214">
            <v>0</v>
          </cell>
          <cell r="R214">
            <v>0</v>
          </cell>
          <cell r="S214">
            <v>572000</v>
          </cell>
          <cell r="T214">
            <v>572000</v>
          </cell>
          <cell r="U214">
            <v>0</v>
          </cell>
          <cell r="V214">
            <v>0</v>
          </cell>
          <cell r="W214">
            <v>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 t="str">
            <v>L</v>
          </cell>
          <cell r="AF214">
            <v>0</v>
          </cell>
          <cell r="AG214">
            <v>0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B215">
            <v>0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F215">
            <v>0</v>
          </cell>
          <cell r="G215" t="str">
            <v>U009</v>
          </cell>
          <cell r="H215" t="str">
            <v>UD. MUMPUNI</v>
          </cell>
          <cell r="I215">
            <v>0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N215">
            <v>0</v>
          </cell>
          <cell r="O215" t="str">
            <v>POS NERACA</v>
          </cell>
          <cell r="P215">
            <v>0</v>
          </cell>
          <cell r="Q215">
            <v>0</v>
          </cell>
          <cell r="R215">
            <v>572000</v>
          </cell>
          <cell r="S215">
            <v>0</v>
          </cell>
          <cell r="T215">
            <v>572000</v>
          </cell>
          <cell r="U215">
            <v>0</v>
          </cell>
          <cell r="V215">
            <v>0</v>
          </cell>
          <cell r="W215">
            <v>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 t="str">
            <v>L</v>
          </cell>
          <cell r="AF215">
            <v>0</v>
          </cell>
          <cell r="AG215">
            <v>0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B216">
            <v>0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F216">
            <v>0</v>
          </cell>
          <cell r="G216" t="str">
            <v>9200073</v>
          </cell>
          <cell r="H216" t="str">
            <v>DJOKO SUSILO</v>
          </cell>
          <cell r="I216">
            <v>0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N216">
            <v>0</v>
          </cell>
          <cell r="O216" t="str">
            <v>POS NERACA</v>
          </cell>
          <cell r="P216">
            <v>0</v>
          </cell>
          <cell r="Q216">
            <v>0</v>
          </cell>
          <cell r="R216">
            <v>0</v>
          </cell>
          <cell r="S216">
            <v>1174026</v>
          </cell>
          <cell r="T216">
            <v>1174026</v>
          </cell>
          <cell r="U216">
            <v>0</v>
          </cell>
          <cell r="V216">
            <v>0</v>
          </cell>
          <cell r="W216">
            <v>0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 t="str">
            <v>L</v>
          </cell>
          <cell r="AF216">
            <v>0</v>
          </cell>
          <cell r="AG216">
            <v>0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B217">
            <v>0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F217">
            <v>0</v>
          </cell>
          <cell r="G217" t="str">
            <v>9200073</v>
          </cell>
          <cell r="H217" t="str">
            <v>DJOKO SUSILO</v>
          </cell>
          <cell r="I217">
            <v>0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N217">
            <v>0</v>
          </cell>
          <cell r="O217" t="str">
            <v>POS NERACA</v>
          </cell>
          <cell r="P217">
            <v>0</v>
          </cell>
          <cell r="Q217">
            <v>0</v>
          </cell>
          <cell r="R217">
            <v>1174026</v>
          </cell>
          <cell r="S217">
            <v>0</v>
          </cell>
          <cell r="T217">
            <v>1174026</v>
          </cell>
          <cell r="U217">
            <v>0</v>
          </cell>
          <cell r="V217">
            <v>0</v>
          </cell>
          <cell r="W217">
            <v>0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 t="str">
            <v>L</v>
          </cell>
          <cell r="AF217">
            <v>0</v>
          </cell>
          <cell r="AG217">
            <v>0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B218">
            <v>0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F218">
            <v>0</v>
          </cell>
          <cell r="G218" t="str">
            <v>K016</v>
          </cell>
          <cell r="H218" t="str">
            <v>KALTIM ADVENTURE, PT</v>
          </cell>
          <cell r="I218">
            <v>0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N218">
            <v>0</v>
          </cell>
          <cell r="O218" t="str">
            <v>POS NERACA</v>
          </cell>
          <cell r="P218">
            <v>0</v>
          </cell>
          <cell r="Q218">
            <v>0</v>
          </cell>
          <cell r="R218">
            <v>0</v>
          </cell>
          <cell r="S218">
            <v>2751203</v>
          </cell>
          <cell r="T218">
            <v>2751203</v>
          </cell>
          <cell r="U218">
            <v>0</v>
          </cell>
          <cell r="V218">
            <v>0</v>
          </cell>
          <cell r="W218">
            <v>0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 t="str">
            <v>L</v>
          </cell>
          <cell r="AF218">
            <v>0</v>
          </cell>
          <cell r="AG218">
            <v>0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B219">
            <v>0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F219">
            <v>0</v>
          </cell>
          <cell r="G219" t="str">
            <v>K016</v>
          </cell>
          <cell r="H219" t="str">
            <v>KALTIM ADVENTURE, PT</v>
          </cell>
          <cell r="I219">
            <v>0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N219">
            <v>0</v>
          </cell>
          <cell r="O219" t="str">
            <v>POS NERACA</v>
          </cell>
          <cell r="P219">
            <v>0</v>
          </cell>
          <cell r="Q219">
            <v>0</v>
          </cell>
          <cell r="R219">
            <v>2751203</v>
          </cell>
          <cell r="S219">
            <v>0</v>
          </cell>
          <cell r="T219">
            <v>2751203</v>
          </cell>
          <cell r="U219">
            <v>0</v>
          </cell>
          <cell r="V219">
            <v>0</v>
          </cell>
          <cell r="W219">
            <v>0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 t="str">
            <v>L</v>
          </cell>
          <cell r="AF219">
            <v>0</v>
          </cell>
          <cell r="AG219">
            <v>0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B220">
            <v>0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F220">
            <v>0</v>
          </cell>
          <cell r="G220" t="str">
            <v>8602714</v>
          </cell>
          <cell r="H220" t="str">
            <v>ALI HERNOWO, SH</v>
          </cell>
          <cell r="I220">
            <v>0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N220">
            <v>0</v>
          </cell>
          <cell r="O220" t="str">
            <v>POS NERACA</v>
          </cell>
          <cell r="P220">
            <v>0</v>
          </cell>
          <cell r="Q220">
            <v>0</v>
          </cell>
          <cell r="R220">
            <v>0</v>
          </cell>
          <cell r="S220">
            <v>850000</v>
          </cell>
          <cell r="T220">
            <v>850000</v>
          </cell>
          <cell r="U220">
            <v>0</v>
          </cell>
          <cell r="V220" t="str">
            <v>CDU 870454</v>
          </cell>
          <cell r="W220">
            <v>0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 t="str">
            <v>L</v>
          </cell>
          <cell r="AF220">
            <v>0</v>
          </cell>
          <cell r="AG220">
            <v>0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B221">
            <v>0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F221">
            <v>0</v>
          </cell>
          <cell r="G221" t="str">
            <v>8602714</v>
          </cell>
          <cell r="H221" t="str">
            <v>ALI HERNOWO, SH</v>
          </cell>
          <cell r="I221">
            <v>0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N221">
            <v>0</v>
          </cell>
          <cell r="O221" t="str">
            <v>POS NERACA</v>
          </cell>
          <cell r="P221">
            <v>0</v>
          </cell>
          <cell r="Q221">
            <v>0</v>
          </cell>
          <cell r="R221">
            <v>850000</v>
          </cell>
          <cell r="S221">
            <v>0</v>
          </cell>
          <cell r="T221">
            <v>850000</v>
          </cell>
          <cell r="U221">
            <v>0</v>
          </cell>
          <cell r="V221" t="str">
            <v>CDU 870454</v>
          </cell>
          <cell r="W221">
            <v>0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 t="str">
            <v>L</v>
          </cell>
          <cell r="AF221">
            <v>0</v>
          </cell>
          <cell r="AG221">
            <v>0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B222">
            <v>0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F222">
            <v>0</v>
          </cell>
          <cell r="G222" t="str">
            <v>8401891</v>
          </cell>
          <cell r="H222" t="str">
            <v>SYAMSUDDIN YUNUS</v>
          </cell>
          <cell r="I222">
            <v>0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N222">
            <v>0</v>
          </cell>
          <cell r="O222" t="str">
            <v>POS NERACA</v>
          </cell>
          <cell r="P222">
            <v>0</v>
          </cell>
          <cell r="Q222">
            <v>0</v>
          </cell>
          <cell r="R222">
            <v>0</v>
          </cell>
          <cell r="S222">
            <v>900000</v>
          </cell>
          <cell r="T222">
            <v>900000</v>
          </cell>
          <cell r="U222">
            <v>0</v>
          </cell>
          <cell r="V222">
            <v>0</v>
          </cell>
          <cell r="W222">
            <v>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 t="str">
            <v>L</v>
          </cell>
          <cell r="AF222">
            <v>0</v>
          </cell>
          <cell r="AG222">
            <v>0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B223">
            <v>0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F223">
            <v>0</v>
          </cell>
          <cell r="G223" t="str">
            <v>8401891</v>
          </cell>
          <cell r="H223" t="str">
            <v>SYAMSUDDIN YUNUS</v>
          </cell>
          <cell r="I223">
            <v>0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N223">
            <v>0</v>
          </cell>
          <cell r="O223" t="str">
            <v>POS NERACA</v>
          </cell>
          <cell r="P223">
            <v>0</v>
          </cell>
          <cell r="Q223">
            <v>0</v>
          </cell>
          <cell r="R223">
            <v>900000</v>
          </cell>
          <cell r="S223">
            <v>0</v>
          </cell>
          <cell r="T223">
            <v>900000</v>
          </cell>
          <cell r="U223">
            <v>0</v>
          </cell>
          <cell r="V223">
            <v>0</v>
          </cell>
          <cell r="W223">
            <v>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 t="str">
            <v>L</v>
          </cell>
          <cell r="AF223">
            <v>0</v>
          </cell>
          <cell r="AG223">
            <v>0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B224">
            <v>0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F224">
            <v>0</v>
          </cell>
          <cell r="G224" t="str">
            <v>8602714</v>
          </cell>
          <cell r="H224" t="str">
            <v>ALI HERNOWO, SH</v>
          </cell>
          <cell r="I224">
            <v>0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N224">
            <v>0</v>
          </cell>
          <cell r="O224" t="str">
            <v>POS NERACA</v>
          </cell>
          <cell r="P224">
            <v>0</v>
          </cell>
          <cell r="Q224">
            <v>0</v>
          </cell>
          <cell r="R224">
            <v>0</v>
          </cell>
          <cell r="S224">
            <v>1590000</v>
          </cell>
          <cell r="T224">
            <v>1590000</v>
          </cell>
          <cell r="U224">
            <v>0</v>
          </cell>
          <cell r="V224" t="str">
            <v>CDU 870455</v>
          </cell>
          <cell r="W224">
            <v>0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 t="str">
            <v>L</v>
          </cell>
          <cell r="AF224">
            <v>0</v>
          </cell>
          <cell r="AG224">
            <v>0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B225">
            <v>0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F225">
            <v>0</v>
          </cell>
          <cell r="G225" t="str">
            <v>8602714</v>
          </cell>
          <cell r="H225" t="str">
            <v>ALI HERNOWO, SH</v>
          </cell>
          <cell r="I225">
            <v>0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N225">
            <v>0</v>
          </cell>
          <cell r="O225" t="str">
            <v>POS NERACA</v>
          </cell>
          <cell r="P225">
            <v>0</v>
          </cell>
          <cell r="Q225">
            <v>0</v>
          </cell>
          <cell r="R225">
            <v>1590000</v>
          </cell>
          <cell r="S225">
            <v>0</v>
          </cell>
          <cell r="T225">
            <v>1590000</v>
          </cell>
          <cell r="U225">
            <v>0</v>
          </cell>
          <cell r="V225" t="str">
            <v>CDU 870455</v>
          </cell>
          <cell r="W225">
            <v>0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 t="str">
            <v>L</v>
          </cell>
          <cell r="AF225">
            <v>0</v>
          </cell>
          <cell r="AG225">
            <v>0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B226">
            <v>0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F226">
            <v>0</v>
          </cell>
          <cell r="G226" t="str">
            <v>K027</v>
          </cell>
          <cell r="H226" t="str">
            <v>KOPERASI KARY.PT.KIE</v>
          </cell>
          <cell r="I226">
            <v>0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N226">
            <v>0</v>
          </cell>
          <cell r="O226" t="str">
            <v>POS NERACA</v>
          </cell>
          <cell r="P226">
            <v>0</v>
          </cell>
          <cell r="Q226">
            <v>0</v>
          </cell>
          <cell r="R226">
            <v>0</v>
          </cell>
          <cell r="S226">
            <v>79980000</v>
          </cell>
          <cell r="T226">
            <v>79980000</v>
          </cell>
          <cell r="U226">
            <v>0</v>
          </cell>
          <cell r="V226">
            <v>0</v>
          </cell>
          <cell r="W226">
            <v>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 t="str">
            <v>L</v>
          </cell>
          <cell r="AF226">
            <v>0</v>
          </cell>
          <cell r="AG226">
            <v>0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B227">
            <v>0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F227">
            <v>0</v>
          </cell>
          <cell r="G227" t="str">
            <v>K027</v>
          </cell>
          <cell r="H227" t="str">
            <v>KOPERASI KARY.PT.KIE</v>
          </cell>
          <cell r="I227">
            <v>0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N227">
            <v>0</v>
          </cell>
          <cell r="O227" t="str">
            <v>POS NERACA</v>
          </cell>
          <cell r="P227">
            <v>0</v>
          </cell>
          <cell r="Q227">
            <v>0</v>
          </cell>
          <cell r="R227">
            <v>79980000</v>
          </cell>
          <cell r="S227">
            <v>0</v>
          </cell>
          <cell r="T227">
            <v>79980000</v>
          </cell>
          <cell r="U227">
            <v>0</v>
          </cell>
          <cell r="V227">
            <v>0</v>
          </cell>
          <cell r="W227">
            <v>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 t="str">
            <v>L</v>
          </cell>
          <cell r="AF227">
            <v>0</v>
          </cell>
          <cell r="AG227">
            <v>0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B228">
            <v>0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F228">
            <v>0</v>
          </cell>
          <cell r="G228" t="str">
            <v>S027</v>
          </cell>
          <cell r="H228" t="str">
            <v>SOPPENG INDAH, UD</v>
          </cell>
          <cell r="I228">
            <v>0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N228">
            <v>0</v>
          </cell>
          <cell r="O228" t="str">
            <v>POS NERACA</v>
          </cell>
          <cell r="P228">
            <v>0</v>
          </cell>
          <cell r="Q228">
            <v>0</v>
          </cell>
          <cell r="R228">
            <v>0</v>
          </cell>
          <cell r="S228">
            <v>594000</v>
          </cell>
          <cell r="T228">
            <v>594000</v>
          </cell>
          <cell r="U228">
            <v>0</v>
          </cell>
          <cell r="V228">
            <v>0</v>
          </cell>
          <cell r="W228">
            <v>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 t="str">
            <v>L</v>
          </cell>
          <cell r="AF228">
            <v>0</v>
          </cell>
          <cell r="AG228">
            <v>0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B229">
            <v>0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F229">
            <v>0</v>
          </cell>
          <cell r="G229" t="str">
            <v>S027</v>
          </cell>
          <cell r="H229" t="str">
            <v>SOPPENG INDAH, UD</v>
          </cell>
          <cell r="I229">
            <v>0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N229">
            <v>0</v>
          </cell>
          <cell r="O229" t="str">
            <v>POS NERACA</v>
          </cell>
          <cell r="P229">
            <v>0</v>
          </cell>
          <cell r="Q229">
            <v>0</v>
          </cell>
          <cell r="R229">
            <v>594000</v>
          </cell>
          <cell r="S229">
            <v>0</v>
          </cell>
          <cell r="T229">
            <v>594000</v>
          </cell>
          <cell r="U229">
            <v>0</v>
          </cell>
          <cell r="V229">
            <v>0</v>
          </cell>
          <cell r="W229">
            <v>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 t="str">
            <v>L</v>
          </cell>
          <cell r="AF229">
            <v>0</v>
          </cell>
          <cell r="AG229">
            <v>0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B230">
            <v>0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F230">
            <v>0</v>
          </cell>
          <cell r="G230" t="str">
            <v>P044</v>
          </cell>
          <cell r="H230" t="str">
            <v>PIK - KIE</v>
          </cell>
          <cell r="I230">
            <v>0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N230">
            <v>0</v>
          </cell>
          <cell r="O230" t="str">
            <v>POS NERACA</v>
          </cell>
          <cell r="P230">
            <v>0</v>
          </cell>
          <cell r="Q230">
            <v>0</v>
          </cell>
          <cell r="R230">
            <v>0</v>
          </cell>
          <cell r="S230">
            <v>2212500</v>
          </cell>
          <cell r="T230">
            <v>2212500</v>
          </cell>
          <cell r="U230">
            <v>0</v>
          </cell>
          <cell r="V230">
            <v>0</v>
          </cell>
          <cell r="W230">
            <v>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 t="str">
            <v>L</v>
          </cell>
          <cell r="AF230">
            <v>0</v>
          </cell>
          <cell r="AG230">
            <v>0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B231">
            <v>0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F231">
            <v>0</v>
          </cell>
          <cell r="G231" t="str">
            <v>P044</v>
          </cell>
          <cell r="H231" t="str">
            <v>PIK - KIE</v>
          </cell>
          <cell r="I231">
            <v>0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N231">
            <v>0</v>
          </cell>
          <cell r="O231" t="str">
            <v>POS NERACA</v>
          </cell>
          <cell r="P231">
            <v>0</v>
          </cell>
          <cell r="Q231">
            <v>0</v>
          </cell>
          <cell r="R231">
            <v>2212500</v>
          </cell>
          <cell r="S231">
            <v>0</v>
          </cell>
          <cell r="T231">
            <v>2212500</v>
          </cell>
          <cell r="U231">
            <v>0</v>
          </cell>
          <cell r="V231">
            <v>0</v>
          </cell>
          <cell r="W231">
            <v>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 t="str">
            <v>L</v>
          </cell>
          <cell r="AF231">
            <v>0</v>
          </cell>
          <cell r="AG231">
            <v>0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B232">
            <v>0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F232">
            <v>0</v>
          </cell>
          <cell r="G232" t="str">
            <v>K040</v>
          </cell>
          <cell r="H232" t="str">
            <v>KARYAWAN PT. KIE</v>
          </cell>
          <cell r="I232">
            <v>0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N232">
            <v>0</v>
          </cell>
          <cell r="O232" t="str">
            <v>POS NERACA</v>
          </cell>
          <cell r="P232">
            <v>0</v>
          </cell>
          <cell r="Q232">
            <v>0</v>
          </cell>
          <cell r="R232">
            <v>0</v>
          </cell>
          <cell r="S232">
            <v>2345000</v>
          </cell>
          <cell r="T232">
            <v>2345000</v>
          </cell>
          <cell r="U232">
            <v>0</v>
          </cell>
          <cell r="V232">
            <v>0</v>
          </cell>
          <cell r="W232">
            <v>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 t="str">
            <v>L</v>
          </cell>
          <cell r="AF232">
            <v>0</v>
          </cell>
          <cell r="AG232">
            <v>0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B233">
            <v>0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F233">
            <v>0</v>
          </cell>
          <cell r="G233" t="str">
            <v>K040</v>
          </cell>
          <cell r="H233" t="str">
            <v>KARYAWAN PT. KIE</v>
          </cell>
          <cell r="I233">
            <v>0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N233">
            <v>0</v>
          </cell>
          <cell r="O233" t="str">
            <v>POS NERACA</v>
          </cell>
          <cell r="P233">
            <v>0</v>
          </cell>
          <cell r="Q233">
            <v>0</v>
          </cell>
          <cell r="R233">
            <v>2345000</v>
          </cell>
          <cell r="S233">
            <v>0</v>
          </cell>
          <cell r="T233">
            <v>2345000</v>
          </cell>
          <cell r="U233">
            <v>0</v>
          </cell>
          <cell r="V233">
            <v>0</v>
          </cell>
          <cell r="W233">
            <v>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 t="str">
            <v>L</v>
          </cell>
          <cell r="AF233">
            <v>0</v>
          </cell>
          <cell r="AG233">
            <v>0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B234">
            <v>0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F234">
            <v>0</v>
          </cell>
          <cell r="G234" t="str">
            <v>8602714</v>
          </cell>
          <cell r="H234" t="str">
            <v>ALI HERNOWO, SH</v>
          </cell>
          <cell r="I234">
            <v>0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N234">
            <v>0</v>
          </cell>
          <cell r="O234" t="str">
            <v>POS NERACA</v>
          </cell>
          <cell r="P234">
            <v>0</v>
          </cell>
          <cell r="Q234">
            <v>0</v>
          </cell>
          <cell r="R234">
            <v>0</v>
          </cell>
          <cell r="S234">
            <v>500000</v>
          </cell>
          <cell r="T234">
            <v>500000</v>
          </cell>
          <cell r="U234">
            <v>0</v>
          </cell>
          <cell r="V234" t="str">
            <v>KIE 00746</v>
          </cell>
          <cell r="W234">
            <v>0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 t="str">
            <v>L</v>
          </cell>
          <cell r="AF234">
            <v>0</v>
          </cell>
          <cell r="AG234">
            <v>0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B235">
            <v>0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F235">
            <v>0</v>
          </cell>
          <cell r="G235" t="str">
            <v>8602714</v>
          </cell>
          <cell r="H235" t="str">
            <v>ALI HERNOWO, SH</v>
          </cell>
          <cell r="I235">
            <v>0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N235">
            <v>0</v>
          </cell>
          <cell r="O235" t="str">
            <v>POS NERACA</v>
          </cell>
          <cell r="P235">
            <v>0</v>
          </cell>
          <cell r="Q235">
            <v>0</v>
          </cell>
          <cell r="R235">
            <v>500000</v>
          </cell>
          <cell r="S235">
            <v>0</v>
          </cell>
          <cell r="T235">
            <v>500000</v>
          </cell>
          <cell r="U235">
            <v>0</v>
          </cell>
          <cell r="V235" t="str">
            <v>KIE 00746</v>
          </cell>
          <cell r="W235">
            <v>0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 t="str">
            <v>L</v>
          </cell>
          <cell r="AF235">
            <v>0</v>
          </cell>
          <cell r="AG235">
            <v>0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B236">
            <v>0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F236">
            <v>0</v>
          </cell>
          <cell r="G236" t="str">
            <v>K027</v>
          </cell>
          <cell r="H236" t="str">
            <v>KOPERASI KARY.PT.KIE</v>
          </cell>
          <cell r="I236">
            <v>0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N236">
            <v>0</v>
          </cell>
          <cell r="O236" t="str">
            <v>POS NERACA</v>
          </cell>
          <cell r="P236">
            <v>0</v>
          </cell>
          <cell r="Q236">
            <v>0</v>
          </cell>
          <cell r="R236">
            <v>0</v>
          </cell>
          <cell r="S236">
            <v>79980000</v>
          </cell>
          <cell r="T236">
            <v>79980000</v>
          </cell>
          <cell r="U236">
            <v>0</v>
          </cell>
          <cell r="V236">
            <v>0</v>
          </cell>
          <cell r="W236">
            <v>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 t="str">
            <v>L</v>
          </cell>
          <cell r="AF236">
            <v>0</v>
          </cell>
          <cell r="AG236">
            <v>0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B237">
            <v>0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F237">
            <v>0</v>
          </cell>
          <cell r="G237" t="str">
            <v>K027</v>
          </cell>
          <cell r="H237" t="str">
            <v>KOPERASI KARY.PT.KIE</v>
          </cell>
          <cell r="I237">
            <v>0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N237">
            <v>0</v>
          </cell>
          <cell r="O237" t="str">
            <v>POS NERACA</v>
          </cell>
          <cell r="P237">
            <v>0</v>
          </cell>
          <cell r="Q237">
            <v>0</v>
          </cell>
          <cell r="R237">
            <v>79980000</v>
          </cell>
          <cell r="S237">
            <v>0</v>
          </cell>
          <cell r="T237">
            <v>79980000</v>
          </cell>
          <cell r="U237">
            <v>0</v>
          </cell>
          <cell r="V237">
            <v>0</v>
          </cell>
          <cell r="W237">
            <v>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 t="str">
            <v>L</v>
          </cell>
          <cell r="AF237">
            <v>0</v>
          </cell>
          <cell r="AG237">
            <v>0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B238">
            <v>0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F238">
            <v>0</v>
          </cell>
          <cell r="G238" t="str">
            <v>P005</v>
          </cell>
          <cell r="H238" t="str">
            <v>PBM KAD, PT</v>
          </cell>
          <cell r="I238">
            <v>0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N238">
            <v>0</v>
          </cell>
          <cell r="O238" t="str">
            <v>POS NERACA</v>
          </cell>
          <cell r="P238">
            <v>0</v>
          </cell>
          <cell r="Q238">
            <v>0</v>
          </cell>
          <cell r="R238">
            <v>0</v>
          </cell>
          <cell r="S238">
            <v>24534976</v>
          </cell>
          <cell r="T238">
            <v>24534976</v>
          </cell>
          <cell r="U238">
            <v>0</v>
          </cell>
          <cell r="V238">
            <v>0</v>
          </cell>
          <cell r="W238">
            <v>0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 t="str">
            <v>L</v>
          </cell>
          <cell r="AF238">
            <v>0</v>
          </cell>
          <cell r="AG238">
            <v>0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B239">
            <v>0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F239">
            <v>0</v>
          </cell>
          <cell r="G239" t="str">
            <v>P005</v>
          </cell>
          <cell r="H239" t="str">
            <v>PBM KAD, PT</v>
          </cell>
          <cell r="I239">
            <v>0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N239">
            <v>0</v>
          </cell>
          <cell r="O239" t="str">
            <v>POS NERACA</v>
          </cell>
          <cell r="P239">
            <v>0</v>
          </cell>
          <cell r="Q239">
            <v>0</v>
          </cell>
          <cell r="R239">
            <v>24534976</v>
          </cell>
          <cell r="S239">
            <v>0</v>
          </cell>
          <cell r="T239">
            <v>24534976</v>
          </cell>
          <cell r="U239">
            <v>0</v>
          </cell>
          <cell r="V239">
            <v>0</v>
          </cell>
          <cell r="W239">
            <v>0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 t="str">
            <v>L</v>
          </cell>
          <cell r="AF239">
            <v>0</v>
          </cell>
          <cell r="AG239">
            <v>0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B240">
            <v>0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F240">
            <v>0</v>
          </cell>
          <cell r="G240" t="str">
            <v>P005</v>
          </cell>
          <cell r="H240" t="str">
            <v>PBM KAD, PT</v>
          </cell>
          <cell r="I240">
            <v>0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N240">
            <v>0</v>
          </cell>
          <cell r="O240" t="str">
            <v>POS NERACA</v>
          </cell>
          <cell r="P240">
            <v>0</v>
          </cell>
          <cell r="Q240">
            <v>0</v>
          </cell>
          <cell r="R240">
            <v>0</v>
          </cell>
          <cell r="S240">
            <v>3354875</v>
          </cell>
          <cell r="T240">
            <v>3354875</v>
          </cell>
          <cell r="U240">
            <v>0</v>
          </cell>
          <cell r="V240">
            <v>0</v>
          </cell>
          <cell r="W240">
            <v>0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 t="str">
            <v>L</v>
          </cell>
          <cell r="AF240">
            <v>0</v>
          </cell>
          <cell r="AG240">
            <v>0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B241">
            <v>0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F241">
            <v>0</v>
          </cell>
          <cell r="G241" t="str">
            <v>P005</v>
          </cell>
          <cell r="H241" t="str">
            <v>PBM KAD, PT</v>
          </cell>
          <cell r="I241">
            <v>0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N241">
            <v>0</v>
          </cell>
          <cell r="O241" t="str">
            <v>POS NERACA</v>
          </cell>
          <cell r="P241">
            <v>0</v>
          </cell>
          <cell r="Q241">
            <v>0</v>
          </cell>
          <cell r="R241">
            <v>3354875</v>
          </cell>
          <cell r="S241">
            <v>0</v>
          </cell>
          <cell r="T241">
            <v>3354875</v>
          </cell>
          <cell r="U241">
            <v>0</v>
          </cell>
          <cell r="V241">
            <v>0</v>
          </cell>
          <cell r="W241">
            <v>0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 t="str">
            <v>L</v>
          </cell>
          <cell r="AF241">
            <v>0</v>
          </cell>
          <cell r="AG241">
            <v>0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B242">
            <v>0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F242">
            <v>0</v>
          </cell>
          <cell r="G242" t="str">
            <v>P005</v>
          </cell>
          <cell r="H242" t="str">
            <v>PBM KAD, PT</v>
          </cell>
          <cell r="I242">
            <v>0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N242">
            <v>0</v>
          </cell>
          <cell r="O242" t="str">
            <v>POS NERACA</v>
          </cell>
          <cell r="P242">
            <v>0</v>
          </cell>
          <cell r="Q242">
            <v>0</v>
          </cell>
          <cell r="R242">
            <v>0</v>
          </cell>
          <cell r="S242">
            <v>2476750</v>
          </cell>
          <cell r="T242">
            <v>2476750</v>
          </cell>
          <cell r="U242">
            <v>0</v>
          </cell>
          <cell r="V242">
            <v>0</v>
          </cell>
          <cell r="W242">
            <v>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 t="str">
            <v>L</v>
          </cell>
          <cell r="AF242">
            <v>0</v>
          </cell>
          <cell r="AG242">
            <v>0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B243">
            <v>0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F243">
            <v>0</v>
          </cell>
          <cell r="G243" t="str">
            <v>P005</v>
          </cell>
          <cell r="H243" t="str">
            <v>PBM KAD, PT</v>
          </cell>
          <cell r="I243">
            <v>0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N243">
            <v>0</v>
          </cell>
          <cell r="O243" t="str">
            <v>POS NERACA</v>
          </cell>
          <cell r="P243">
            <v>0</v>
          </cell>
          <cell r="Q243">
            <v>0</v>
          </cell>
          <cell r="R243">
            <v>2476750</v>
          </cell>
          <cell r="S243">
            <v>0</v>
          </cell>
          <cell r="T243">
            <v>2476750</v>
          </cell>
          <cell r="U243">
            <v>0</v>
          </cell>
          <cell r="V243">
            <v>0</v>
          </cell>
          <cell r="W243">
            <v>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 t="str">
            <v>L</v>
          </cell>
          <cell r="AF243">
            <v>0</v>
          </cell>
          <cell r="AG243">
            <v>0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B244">
            <v>0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F244">
            <v>0</v>
          </cell>
          <cell r="G244" t="str">
            <v>8100413</v>
          </cell>
          <cell r="H244" t="str">
            <v>IR.REVENSI SITOMPUL, MM</v>
          </cell>
          <cell r="I244">
            <v>0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N244">
            <v>0</v>
          </cell>
          <cell r="O244" t="str">
            <v>POS NERACA</v>
          </cell>
          <cell r="P244">
            <v>0</v>
          </cell>
          <cell r="Q244">
            <v>0</v>
          </cell>
          <cell r="R244">
            <v>0</v>
          </cell>
          <cell r="S244">
            <v>7328000</v>
          </cell>
          <cell r="T244">
            <v>7328000</v>
          </cell>
          <cell r="U244">
            <v>0</v>
          </cell>
          <cell r="V244" t="str">
            <v>KIE 00763</v>
          </cell>
          <cell r="W244">
            <v>0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 t="str">
            <v>L</v>
          </cell>
          <cell r="AF244">
            <v>0</v>
          </cell>
          <cell r="AG244">
            <v>0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B245">
            <v>0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F245">
            <v>0</v>
          </cell>
          <cell r="G245" t="str">
            <v>8100413</v>
          </cell>
          <cell r="H245" t="str">
            <v>IR.REVENSI SITOMPUL, MM</v>
          </cell>
          <cell r="I245">
            <v>0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N245">
            <v>0</v>
          </cell>
          <cell r="O245" t="str">
            <v>POS NERACA</v>
          </cell>
          <cell r="P245">
            <v>0</v>
          </cell>
          <cell r="Q245">
            <v>0</v>
          </cell>
          <cell r="R245">
            <v>7328000</v>
          </cell>
          <cell r="S245">
            <v>0</v>
          </cell>
          <cell r="T245">
            <v>7328000</v>
          </cell>
          <cell r="U245">
            <v>0</v>
          </cell>
          <cell r="V245" t="str">
            <v>KIE 00763</v>
          </cell>
          <cell r="W245">
            <v>0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 t="str">
            <v>L</v>
          </cell>
          <cell r="AF245">
            <v>0</v>
          </cell>
          <cell r="AG245">
            <v>0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B246">
            <v>0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F246">
            <v>0</v>
          </cell>
          <cell r="G246" t="str">
            <v>K027</v>
          </cell>
          <cell r="H246" t="str">
            <v>KOPERASI KARY.PT.KIE</v>
          </cell>
          <cell r="I246">
            <v>0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N246">
            <v>0</v>
          </cell>
          <cell r="O246" t="str">
            <v>POS NERACA</v>
          </cell>
          <cell r="P246">
            <v>0</v>
          </cell>
          <cell r="Q246">
            <v>0</v>
          </cell>
          <cell r="R246">
            <v>0</v>
          </cell>
          <cell r="S246">
            <v>4070000</v>
          </cell>
          <cell r="T246">
            <v>4070000</v>
          </cell>
          <cell r="U246">
            <v>0</v>
          </cell>
          <cell r="V246">
            <v>0</v>
          </cell>
          <cell r="W246">
            <v>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 t="str">
            <v>L</v>
          </cell>
          <cell r="AF246">
            <v>0</v>
          </cell>
          <cell r="AG246">
            <v>0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B247">
            <v>0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F247">
            <v>0</v>
          </cell>
          <cell r="G247" t="str">
            <v>K027</v>
          </cell>
          <cell r="H247" t="str">
            <v>KOPERASI KARY.PT.KIE</v>
          </cell>
          <cell r="I247">
            <v>0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N247">
            <v>0</v>
          </cell>
          <cell r="O247" t="str">
            <v>POS NERACA</v>
          </cell>
          <cell r="P247">
            <v>0</v>
          </cell>
          <cell r="Q247">
            <v>0</v>
          </cell>
          <cell r="R247">
            <v>4070000</v>
          </cell>
          <cell r="S247">
            <v>0</v>
          </cell>
          <cell r="T247">
            <v>4070000</v>
          </cell>
          <cell r="U247">
            <v>0</v>
          </cell>
          <cell r="V247">
            <v>0</v>
          </cell>
          <cell r="W247">
            <v>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 t="str">
            <v>L</v>
          </cell>
          <cell r="AF247">
            <v>0</v>
          </cell>
          <cell r="AG247">
            <v>0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B248">
            <v>0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F248">
            <v>0</v>
          </cell>
          <cell r="G248" t="str">
            <v>9100002</v>
          </cell>
          <cell r="H248" t="str">
            <v>SANHARI</v>
          </cell>
          <cell r="I248">
            <v>0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N248">
            <v>0</v>
          </cell>
          <cell r="O248" t="str">
            <v>POS NERACA</v>
          </cell>
          <cell r="P248">
            <v>0</v>
          </cell>
          <cell r="Q248">
            <v>0</v>
          </cell>
          <cell r="R248">
            <v>0</v>
          </cell>
          <cell r="S248">
            <v>7642000</v>
          </cell>
          <cell r="T248">
            <v>7642000</v>
          </cell>
          <cell r="U248">
            <v>0</v>
          </cell>
          <cell r="V248" t="str">
            <v>KIE 00763</v>
          </cell>
          <cell r="W248">
            <v>0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 t="str">
            <v>L</v>
          </cell>
          <cell r="AF248">
            <v>0</v>
          </cell>
          <cell r="AG248">
            <v>0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B249">
            <v>0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F249">
            <v>0</v>
          </cell>
          <cell r="G249" t="str">
            <v>9100002</v>
          </cell>
          <cell r="H249" t="str">
            <v>SANHARI</v>
          </cell>
          <cell r="I249">
            <v>0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N249">
            <v>0</v>
          </cell>
          <cell r="O249" t="str">
            <v>POS NERACA</v>
          </cell>
          <cell r="P249">
            <v>0</v>
          </cell>
          <cell r="Q249">
            <v>0</v>
          </cell>
          <cell r="R249">
            <v>7642000</v>
          </cell>
          <cell r="S249">
            <v>0</v>
          </cell>
          <cell r="T249">
            <v>7642000</v>
          </cell>
          <cell r="U249">
            <v>0</v>
          </cell>
          <cell r="V249" t="str">
            <v>KIE 00763</v>
          </cell>
          <cell r="W249">
            <v>0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 t="str">
            <v>L</v>
          </cell>
          <cell r="AF249">
            <v>0</v>
          </cell>
          <cell r="AG249">
            <v>0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B250">
            <v>0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F250">
            <v>0</v>
          </cell>
          <cell r="G250" t="str">
            <v>8502574</v>
          </cell>
          <cell r="H250" t="str">
            <v>ANGGORO P.Y, IR</v>
          </cell>
          <cell r="I250">
            <v>0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N250">
            <v>0</v>
          </cell>
          <cell r="O250" t="str">
            <v>POS NERACA</v>
          </cell>
          <cell r="P250">
            <v>0</v>
          </cell>
          <cell r="Q250">
            <v>0</v>
          </cell>
          <cell r="R250">
            <v>0</v>
          </cell>
          <cell r="S250">
            <v>500000</v>
          </cell>
          <cell r="T250">
            <v>500000</v>
          </cell>
          <cell r="U250">
            <v>0</v>
          </cell>
          <cell r="V250" t="str">
            <v>KIE 00764</v>
          </cell>
          <cell r="W250">
            <v>0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 t="str">
            <v>L</v>
          </cell>
          <cell r="AF250">
            <v>0</v>
          </cell>
          <cell r="AG250">
            <v>0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B251">
            <v>0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F251">
            <v>0</v>
          </cell>
          <cell r="G251" t="str">
            <v>8502574</v>
          </cell>
          <cell r="H251" t="str">
            <v>ANGGORO P.Y, IR</v>
          </cell>
          <cell r="I251">
            <v>0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N251">
            <v>0</v>
          </cell>
          <cell r="O251" t="str">
            <v>POS NERACA</v>
          </cell>
          <cell r="P251">
            <v>0</v>
          </cell>
          <cell r="Q251">
            <v>0</v>
          </cell>
          <cell r="R251">
            <v>500000</v>
          </cell>
          <cell r="S251">
            <v>0</v>
          </cell>
          <cell r="T251">
            <v>500000</v>
          </cell>
          <cell r="U251">
            <v>0</v>
          </cell>
          <cell r="V251" t="str">
            <v>KIE 00764</v>
          </cell>
          <cell r="W251">
            <v>0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 t="str">
            <v>L</v>
          </cell>
          <cell r="AF251">
            <v>0</v>
          </cell>
          <cell r="AG251">
            <v>0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B252">
            <v>0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F252">
            <v>0</v>
          </cell>
          <cell r="G252" t="str">
            <v>K027</v>
          </cell>
          <cell r="H252" t="str">
            <v>KOPERASI KARY.PT.KIE</v>
          </cell>
          <cell r="I252">
            <v>0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N252">
            <v>0</v>
          </cell>
          <cell r="O252" t="str">
            <v>POS NERACA</v>
          </cell>
          <cell r="P252">
            <v>0</v>
          </cell>
          <cell r="Q252">
            <v>0</v>
          </cell>
          <cell r="R252">
            <v>0</v>
          </cell>
          <cell r="S252">
            <v>4208500</v>
          </cell>
          <cell r="T252">
            <v>4208500</v>
          </cell>
          <cell r="U252">
            <v>0</v>
          </cell>
          <cell r="V252">
            <v>0</v>
          </cell>
          <cell r="W252">
            <v>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 t="str">
            <v>L</v>
          </cell>
          <cell r="AF252">
            <v>0</v>
          </cell>
          <cell r="AG252">
            <v>0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B253">
            <v>0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F253">
            <v>0</v>
          </cell>
          <cell r="G253" t="str">
            <v>K027</v>
          </cell>
          <cell r="H253" t="str">
            <v>KOPERASI KARY.PT.KIE</v>
          </cell>
          <cell r="I253">
            <v>0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N253">
            <v>0</v>
          </cell>
          <cell r="O253" t="str">
            <v>POS NERACA</v>
          </cell>
          <cell r="P253">
            <v>0</v>
          </cell>
          <cell r="Q253">
            <v>0</v>
          </cell>
          <cell r="R253">
            <v>4208500</v>
          </cell>
          <cell r="S253">
            <v>0</v>
          </cell>
          <cell r="T253">
            <v>4208500</v>
          </cell>
          <cell r="U253">
            <v>0</v>
          </cell>
          <cell r="V253">
            <v>0</v>
          </cell>
          <cell r="W253">
            <v>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 t="str">
            <v>L</v>
          </cell>
          <cell r="AF253">
            <v>0</v>
          </cell>
          <cell r="AG253">
            <v>0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B254">
            <v>0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F254">
            <v>0</v>
          </cell>
          <cell r="G254" t="str">
            <v>8602714</v>
          </cell>
          <cell r="H254" t="str">
            <v>ALI HERNOWO, SH</v>
          </cell>
          <cell r="I254">
            <v>0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N254">
            <v>0</v>
          </cell>
          <cell r="O254" t="str">
            <v>POS NERACA</v>
          </cell>
          <cell r="P254">
            <v>0</v>
          </cell>
          <cell r="Q254">
            <v>0</v>
          </cell>
          <cell r="R254">
            <v>0</v>
          </cell>
          <cell r="S254">
            <v>3529260</v>
          </cell>
          <cell r="T254">
            <v>3529260</v>
          </cell>
          <cell r="U254">
            <v>0</v>
          </cell>
          <cell r="V254">
            <v>0</v>
          </cell>
          <cell r="W254">
            <v>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 t="str">
            <v>L</v>
          </cell>
          <cell r="AF254">
            <v>0</v>
          </cell>
          <cell r="AG254">
            <v>0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B255">
            <v>0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F255">
            <v>0</v>
          </cell>
          <cell r="G255" t="str">
            <v>8602714</v>
          </cell>
          <cell r="H255" t="str">
            <v>ALI HERNOWO, SH</v>
          </cell>
          <cell r="I255">
            <v>0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N255">
            <v>0</v>
          </cell>
          <cell r="O255" t="str">
            <v>POS NERACA</v>
          </cell>
          <cell r="P255">
            <v>0</v>
          </cell>
          <cell r="Q255">
            <v>0</v>
          </cell>
          <cell r="R255">
            <v>3529260</v>
          </cell>
          <cell r="S255">
            <v>0</v>
          </cell>
          <cell r="T255">
            <v>3529260</v>
          </cell>
          <cell r="U255">
            <v>0</v>
          </cell>
          <cell r="V255">
            <v>0</v>
          </cell>
          <cell r="W255">
            <v>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 t="str">
            <v>L</v>
          </cell>
          <cell r="AF255">
            <v>0</v>
          </cell>
          <cell r="AG255">
            <v>0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B256">
            <v>0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F256">
            <v>0</v>
          </cell>
          <cell r="G256" t="str">
            <v>K027</v>
          </cell>
          <cell r="H256" t="str">
            <v>KOPERASI KARY.PT.KIE</v>
          </cell>
          <cell r="I256">
            <v>0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N256">
            <v>0</v>
          </cell>
          <cell r="O256" t="str">
            <v>POS NERACA</v>
          </cell>
          <cell r="P256">
            <v>0</v>
          </cell>
          <cell r="Q256">
            <v>0</v>
          </cell>
          <cell r="R256">
            <v>0</v>
          </cell>
          <cell r="S256">
            <v>1170000</v>
          </cell>
          <cell r="T256">
            <v>1170000</v>
          </cell>
          <cell r="U256">
            <v>0</v>
          </cell>
          <cell r="V256">
            <v>0</v>
          </cell>
          <cell r="W256">
            <v>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 t="str">
            <v>L</v>
          </cell>
          <cell r="AF256">
            <v>0</v>
          </cell>
          <cell r="AG256">
            <v>0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B257">
            <v>0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F257">
            <v>0</v>
          </cell>
          <cell r="G257" t="str">
            <v>K027</v>
          </cell>
          <cell r="H257" t="str">
            <v>KOPERASI KARY.PT.KIE</v>
          </cell>
          <cell r="I257">
            <v>0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N257">
            <v>0</v>
          </cell>
          <cell r="O257" t="str">
            <v>POS NERACA</v>
          </cell>
          <cell r="P257">
            <v>0</v>
          </cell>
          <cell r="Q257">
            <v>0</v>
          </cell>
          <cell r="R257">
            <v>1170000</v>
          </cell>
          <cell r="S257">
            <v>0</v>
          </cell>
          <cell r="T257">
            <v>1170000</v>
          </cell>
          <cell r="U257">
            <v>0</v>
          </cell>
          <cell r="V257">
            <v>0</v>
          </cell>
          <cell r="W257">
            <v>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 t="str">
            <v>L</v>
          </cell>
          <cell r="AF257">
            <v>0</v>
          </cell>
          <cell r="AG257">
            <v>0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B258">
            <v>0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F258">
            <v>0</v>
          </cell>
          <cell r="G258" t="str">
            <v>8602714</v>
          </cell>
          <cell r="H258" t="str">
            <v>ALI HERNOWO, SH</v>
          </cell>
          <cell r="I258">
            <v>0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N258">
            <v>0</v>
          </cell>
          <cell r="O258" t="str">
            <v>POS NERACA</v>
          </cell>
          <cell r="P258">
            <v>0</v>
          </cell>
          <cell r="Q258">
            <v>0</v>
          </cell>
          <cell r="R258">
            <v>0</v>
          </cell>
          <cell r="S258">
            <v>18500000</v>
          </cell>
          <cell r="T258">
            <v>18500000</v>
          </cell>
          <cell r="U258">
            <v>0</v>
          </cell>
          <cell r="V258" t="str">
            <v>KIE 00764</v>
          </cell>
          <cell r="W258">
            <v>0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 t="str">
            <v>L</v>
          </cell>
          <cell r="AF258">
            <v>0</v>
          </cell>
          <cell r="AG258">
            <v>0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B259">
            <v>0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F259">
            <v>0</v>
          </cell>
          <cell r="G259" t="str">
            <v>8602714</v>
          </cell>
          <cell r="H259" t="str">
            <v>ALI HERNOWO, SH</v>
          </cell>
          <cell r="I259">
            <v>0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N259">
            <v>0</v>
          </cell>
          <cell r="O259" t="str">
            <v>POS NERACA</v>
          </cell>
          <cell r="P259">
            <v>0</v>
          </cell>
          <cell r="Q259">
            <v>0</v>
          </cell>
          <cell r="R259">
            <v>18500000</v>
          </cell>
          <cell r="S259">
            <v>0</v>
          </cell>
          <cell r="T259">
            <v>18500000</v>
          </cell>
          <cell r="U259">
            <v>0</v>
          </cell>
          <cell r="V259" t="str">
            <v>KIE 00764</v>
          </cell>
          <cell r="W259">
            <v>0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 t="str">
            <v>L</v>
          </cell>
          <cell r="AF259">
            <v>0</v>
          </cell>
          <cell r="AG259">
            <v>0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B260">
            <v>0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F260">
            <v>0</v>
          </cell>
          <cell r="G260" t="str">
            <v>K027</v>
          </cell>
          <cell r="H260" t="str">
            <v>KOPERASI KARY.PT.KIE</v>
          </cell>
          <cell r="I260">
            <v>0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N260">
            <v>0</v>
          </cell>
          <cell r="O260" t="str">
            <v>POS NERACA</v>
          </cell>
          <cell r="P260">
            <v>0</v>
          </cell>
          <cell r="Q260">
            <v>0</v>
          </cell>
          <cell r="R260">
            <v>0</v>
          </cell>
          <cell r="S260">
            <v>2294500</v>
          </cell>
          <cell r="T260">
            <v>2294500</v>
          </cell>
          <cell r="U260">
            <v>0</v>
          </cell>
          <cell r="V260">
            <v>0</v>
          </cell>
          <cell r="W260">
            <v>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 t="str">
            <v>L</v>
          </cell>
          <cell r="AF260">
            <v>0</v>
          </cell>
          <cell r="AG260">
            <v>0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B261">
            <v>0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F261">
            <v>0</v>
          </cell>
          <cell r="G261" t="str">
            <v>K027</v>
          </cell>
          <cell r="H261" t="str">
            <v>KOPERASI KARY.PT.KIE</v>
          </cell>
          <cell r="I261">
            <v>0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N261">
            <v>0</v>
          </cell>
          <cell r="O261" t="str">
            <v>POS NERACA</v>
          </cell>
          <cell r="P261">
            <v>0</v>
          </cell>
          <cell r="Q261">
            <v>0</v>
          </cell>
          <cell r="R261">
            <v>2294500</v>
          </cell>
          <cell r="S261">
            <v>0</v>
          </cell>
          <cell r="T261">
            <v>2294500</v>
          </cell>
          <cell r="U261">
            <v>0</v>
          </cell>
          <cell r="V261">
            <v>0</v>
          </cell>
          <cell r="W261">
            <v>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 t="str">
            <v>L</v>
          </cell>
          <cell r="AF261">
            <v>0</v>
          </cell>
          <cell r="AG261">
            <v>0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B262">
            <v>0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F262">
            <v>0</v>
          </cell>
          <cell r="G262" t="str">
            <v>K027</v>
          </cell>
          <cell r="H262" t="str">
            <v>KOPERASI KARY.PT.KIE</v>
          </cell>
          <cell r="I262">
            <v>0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N262">
            <v>0</v>
          </cell>
          <cell r="O262" t="str">
            <v>POS NERACA</v>
          </cell>
          <cell r="P262">
            <v>0</v>
          </cell>
          <cell r="Q262">
            <v>0</v>
          </cell>
          <cell r="R262">
            <v>0</v>
          </cell>
          <cell r="S262">
            <v>76637211</v>
          </cell>
          <cell r="T262">
            <v>76637211</v>
          </cell>
          <cell r="U262">
            <v>0</v>
          </cell>
          <cell r="V262">
            <v>0</v>
          </cell>
          <cell r="W262">
            <v>0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 t="str">
            <v>L</v>
          </cell>
          <cell r="AF262">
            <v>0</v>
          </cell>
          <cell r="AG262">
            <v>0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B263">
            <v>0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F263">
            <v>0</v>
          </cell>
          <cell r="G263" t="str">
            <v>K027</v>
          </cell>
          <cell r="H263" t="str">
            <v>KOPERASI KARY.PT.KIE</v>
          </cell>
          <cell r="I263">
            <v>0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N263">
            <v>0</v>
          </cell>
          <cell r="O263" t="str">
            <v>POS NERACA</v>
          </cell>
          <cell r="P263">
            <v>0</v>
          </cell>
          <cell r="Q263">
            <v>0</v>
          </cell>
          <cell r="R263">
            <v>76637211</v>
          </cell>
          <cell r="S263">
            <v>0</v>
          </cell>
          <cell r="T263">
            <v>76637211</v>
          </cell>
          <cell r="U263">
            <v>0</v>
          </cell>
          <cell r="V263">
            <v>0</v>
          </cell>
          <cell r="W263">
            <v>0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 t="str">
            <v>L</v>
          </cell>
          <cell r="AF263">
            <v>0</v>
          </cell>
          <cell r="AG263">
            <v>0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B264">
            <v>0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F264">
            <v>0</v>
          </cell>
          <cell r="G264" t="str">
            <v>P044</v>
          </cell>
          <cell r="H264" t="str">
            <v>PIK - KIE</v>
          </cell>
          <cell r="I264">
            <v>0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N264">
            <v>0</v>
          </cell>
          <cell r="O264" t="str">
            <v>POS NERACA</v>
          </cell>
          <cell r="P264">
            <v>0</v>
          </cell>
          <cell r="Q264">
            <v>0</v>
          </cell>
          <cell r="R264">
            <v>0</v>
          </cell>
          <cell r="S264">
            <v>3210000</v>
          </cell>
          <cell r="T264">
            <v>3210000</v>
          </cell>
          <cell r="U264">
            <v>0</v>
          </cell>
          <cell r="V264">
            <v>0</v>
          </cell>
          <cell r="W264">
            <v>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 t="str">
            <v>L</v>
          </cell>
          <cell r="AF264">
            <v>0</v>
          </cell>
          <cell r="AG264">
            <v>0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B265">
            <v>0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F265">
            <v>0</v>
          </cell>
          <cell r="G265" t="str">
            <v>P044</v>
          </cell>
          <cell r="H265" t="str">
            <v>PIK - KIE</v>
          </cell>
          <cell r="I265">
            <v>0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N265">
            <v>0</v>
          </cell>
          <cell r="O265" t="str">
            <v>POS NERACA</v>
          </cell>
          <cell r="P265">
            <v>0</v>
          </cell>
          <cell r="Q265">
            <v>0</v>
          </cell>
          <cell r="R265">
            <v>3210000</v>
          </cell>
          <cell r="S265">
            <v>0</v>
          </cell>
          <cell r="T265">
            <v>3210000</v>
          </cell>
          <cell r="U265">
            <v>0</v>
          </cell>
          <cell r="V265">
            <v>0</v>
          </cell>
          <cell r="W265">
            <v>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 t="str">
            <v>L</v>
          </cell>
          <cell r="AF265">
            <v>0</v>
          </cell>
          <cell r="AG265">
            <v>0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B266">
            <v>0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F266">
            <v>0</v>
          </cell>
          <cell r="G266" t="str">
            <v>K016</v>
          </cell>
          <cell r="H266" t="str">
            <v>KALTIM ADVENTURE, PT</v>
          </cell>
          <cell r="I266">
            <v>0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N266">
            <v>0</v>
          </cell>
          <cell r="O266" t="str">
            <v>POS NERACA</v>
          </cell>
          <cell r="P266">
            <v>0</v>
          </cell>
          <cell r="Q266">
            <v>0</v>
          </cell>
          <cell r="R266">
            <v>0</v>
          </cell>
          <cell r="S266">
            <v>2269200</v>
          </cell>
          <cell r="T266">
            <v>2269200</v>
          </cell>
          <cell r="U266">
            <v>0</v>
          </cell>
          <cell r="V266">
            <v>0</v>
          </cell>
          <cell r="W266">
            <v>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 t="str">
            <v>L</v>
          </cell>
          <cell r="AF266">
            <v>0</v>
          </cell>
          <cell r="AG266">
            <v>0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B267">
            <v>0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F267">
            <v>0</v>
          </cell>
          <cell r="G267" t="str">
            <v>K016</v>
          </cell>
          <cell r="H267" t="str">
            <v>KALTIM ADVENTURE, PT</v>
          </cell>
          <cell r="I267">
            <v>0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N267">
            <v>0</v>
          </cell>
          <cell r="O267" t="str">
            <v>POS NERACA</v>
          </cell>
          <cell r="P267">
            <v>0</v>
          </cell>
          <cell r="Q267">
            <v>0</v>
          </cell>
          <cell r="R267">
            <v>2269200</v>
          </cell>
          <cell r="S267">
            <v>0</v>
          </cell>
          <cell r="T267">
            <v>2269200</v>
          </cell>
          <cell r="U267">
            <v>0</v>
          </cell>
          <cell r="V267">
            <v>0</v>
          </cell>
          <cell r="W267">
            <v>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 t="str">
            <v>L</v>
          </cell>
          <cell r="AF267">
            <v>0</v>
          </cell>
          <cell r="AG267">
            <v>0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B268">
            <v>0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F268">
            <v>0</v>
          </cell>
          <cell r="G268" t="str">
            <v>K016</v>
          </cell>
          <cell r="H268" t="str">
            <v>KALTIM ADVENTURE, PT</v>
          </cell>
          <cell r="I268">
            <v>0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N268">
            <v>0</v>
          </cell>
          <cell r="O268" t="str">
            <v>POS NERACA</v>
          </cell>
          <cell r="P268">
            <v>0</v>
          </cell>
          <cell r="Q268">
            <v>0</v>
          </cell>
          <cell r="R268">
            <v>0</v>
          </cell>
          <cell r="S268">
            <v>2053800</v>
          </cell>
          <cell r="T268">
            <v>2053800</v>
          </cell>
          <cell r="U268">
            <v>0</v>
          </cell>
          <cell r="V268">
            <v>0</v>
          </cell>
          <cell r="W268">
            <v>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 t="str">
            <v>L</v>
          </cell>
          <cell r="AF268">
            <v>0</v>
          </cell>
          <cell r="AG268">
            <v>0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B269">
            <v>0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F269">
            <v>0</v>
          </cell>
          <cell r="G269" t="str">
            <v>K016</v>
          </cell>
          <cell r="H269" t="str">
            <v>KALTIM ADVENTURE, PT</v>
          </cell>
          <cell r="I269">
            <v>0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N269">
            <v>0</v>
          </cell>
          <cell r="O269" t="str">
            <v>POS NERACA</v>
          </cell>
          <cell r="P269">
            <v>0</v>
          </cell>
          <cell r="Q269">
            <v>0</v>
          </cell>
          <cell r="R269">
            <v>2053800</v>
          </cell>
          <cell r="S269">
            <v>0</v>
          </cell>
          <cell r="T269">
            <v>2053800</v>
          </cell>
          <cell r="U269">
            <v>0</v>
          </cell>
          <cell r="V269">
            <v>0</v>
          </cell>
          <cell r="W269">
            <v>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 t="str">
            <v>L</v>
          </cell>
          <cell r="AF269">
            <v>0</v>
          </cell>
          <cell r="AG269">
            <v>0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B270">
            <v>0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F270">
            <v>0</v>
          </cell>
          <cell r="G270" t="str">
            <v>K007</v>
          </cell>
          <cell r="H270" t="str">
            <v>KALTIM NUSA ETIKA, PT</v>
          </cell>
          <cell r="I270">
            <v>0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N270">
            <v>0</v>
          </cell>
          <cell r="O270" t="str">
            <v>POS NERACA</v>
          </cell>
          <cell r="P270">
            <v>0</v>
          </cell>
          <cell r="Q270">
            <v>0</v>
          </cell>
          <cell r="R270">
            <v>0</v>
          </cell>
          <cell r="S270">
            <v>2352800</v>
          </cell>
          <cell r="T270">
            <v>2352800</v>
          </cell>
          <cell r="U270">
            <v>0</v>
          </cell>
          <cell r="V270">
            <v>0</v>
          </cell>
          <cell r="W270">
            <v>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 t="str">
            <v>L</v>
          </cell>
          <cell r="AF270">
            <v>0</v>
          </cell>
          <cell r="AG270">
            <v>0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B271">
            <v>0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F271">
            <v>0</v>
          </cell>
          <cell r="G271" t="str">
            <v>K007</v>
          </cell>
          <cell r="H271" t="str">
            <v>KALTIM NUSA ETIKA, PT</v>
          </cell>
          <cell r="I271">
            <v>0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N271">
            <v>0</v>
          </cell>
          <cell r="O271" t="str">
            <v>POS NERACA</v>
          </cell>
          <cell r="P271">
            <v>0</v>
          </cell>
          <cell r="Q271">
            <v>0</v>
          </cell>
          <cell r="R271">
            <v>2352800</v>
          </cell>
          <cell r="S271">
            <v>0</v>
          </cell>
          <cell r="T271">
            <v>2352800</v>
          </cell>
          <cell r="U271">
            <v>0</v>
          </cell>
          <cell r="V271">
            <v>0</v>
          </cell>
          <cell r="W271">
            <v>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 t="str">
            <v>L</v>
          </cell>
          <cell r="AF271">
            <v>0</v>
          </cell>
          <cell r="AG271">
            <v>0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B272">
            <v>0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F272">
            <v>0</v>
          </cell>
          <cell r="G272" t="str">
            <v>E002</v>
          </cell>
          <cell r="H272" t="str">
            <v>EDTNA NUSA PRIMA, CV</v>
          </cell>
          <cell r="I272">
            <v>0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N272">
            <v>0</v>
          </cell>
          <cell r="O272" t="str">
            <v>POS NERACA</v>
          </cell>
          <cell r="P272">
            <v>0</v>
          </cell>
          <cell r="Q272">
            <v>0</v>
          </cell>
          <cell r="R272">
            <v>0</v>
          </cell>
          <cell r="S272">
            <v>4500000</v>
          </cell>
          <cell r="T272">
            <v>4500000</v>
          </cell>
          <cell r="U272">
            <v>0</v>
          </cell>
          <cell r="V272">
            <v>0</v>
          </cell>
          <cell r="W272">
            <v>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 t="str">
            <v>L</v>
          </cell>
          <cell r="AF272">
            <v>0</v>
          </cell>
          <cell r="AG272">
            <v>0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B273">
            <v>0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F273">
            <v>0</v>
          </cell>
          <cell r="G273" t="str">
            <v>E002</v>
          </cell>
          <cell r="H273" t="str">
            <v>EDTNA NUSA PRIMA, CV</v>
          </cell>
          <cell r="I273">
            <v>0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N273">
            <v>0</v>
          </cell>
          <cell r="O273" t="str">
            <v>POS NERACA</v>
          </cell>
          <cell r="P273">
            <v>0</v>
          </cell>
          <cell r="Q273">
            <v>0</v>
          </cell>
          <cell r="R273">
            <v>4500000</v>
          </cell>
          <cell r="S273">
            <v>0</v>
          </cell>
          <cell r="T273">
            <v>4500000</v>
          </cell>
          <cell r="U273">
            <v>0</v>
          </cell>
          <cell r="V273">
            <v>0</v>
          </cell>
          <cell r="W273">
            <v>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 t="str">
            <v>L</v>
          </cell>
          <cell r="AF273">
            <v>0</v>
          </cell>
          <cell r="AG273">
            <v>0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B274">
            <v>0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F274">
            <v>0</v>
          </cell>
          <cell r="G274" t="str">
            <v>U009</v>
          </cell>
          <cell r="H274" t="str">
            <v>UD. MUMPUNI</v>
          </cell>
          <cell r="I274">
            <v>0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N274">
            <v>0</v>
          </cell>
          <cell r="O274" t="str">
            <v>POS NERACA</v>
          </cell>
          <cell r="P274">
            <v>0</v>
          </cell>
          <cell r="Q274">
            <v>0</v>
          </cell>
          <cell r="R274">
            <v>0</v>
          </cell>
          <cell r="S274">
            <v>966625</v>
          </cell>
          <cell r="T274">
            <v>966625</v>
          </cell>
          <cell r="U274">
            <v>0</v>
          </cell>
          <cell r="V274">
            <v>0</v>
          </cell>
          <cell r="W274">
            <v>0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 t="str">
            <v>L</v>
          </cell>
          <cell r="AF274">
            <v>0</v>
          </cell>
          <cell r="AG274">
            <v>0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B275">
            <v>0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F275">
            <v>0</v>
          </cell>
          <cell r="G275" t="str">
            <v>U009</v>
          </cell>
          <cell r="H275" t="str">
            <v>UD. MUMPUNI</v>
          </cell>
          <cell r="I275">
            <v>0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N275">
            <v>0</v>
          </cell>
          <cell r="O275" t="str">
            <v>POS NERACA</v>
          </cell>
          <cell r="P275">
            <v>0</v>
          </cell>
          <cell r="Q275">
            <v>0</v>
          </cell>
          <cell r="R275">
            <v>966625</v>
          </cell>
          <cell r="S275">
            <v>0</v>
          </cell>
          <cell r="T275">
            <v>966625</v>
          </cell>
          <cell r="U275">
            <v>0</v>
          </cell>
          <cell r="V275">
            <v>0</v>
          </cell>
          <cell r="W275">
            <v>0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 t="str">
            <v>L</v>
          </cell>
          <cell r="AF275">
            <v>0</v>
          </cell>
          <cell r="AG275">
            <v>0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B276">
            <v>0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F276">
            <v>0</v>
          </cell>
          <cell r="G276" t="str">
            <v>B040</v>
          </cell>
          <cell r="H276" t="str">
            <v>BINTANG SINTUK HOTEL, PT</v>
          </cell>
          <cell r="I276">
            <v>0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N276">
            <v>0</v>
          </cell>
          <cell r="O276" t="str">
            <v>POS NERACA</v>
          </cell>
          <cell r="P276">
            <v>0</v>
          </cell>
          <cell r="Q276">
            <v>0</v>
          </cell>
          <cell r="R276">
            <v>0</v>
          </cell>
          <cell r="S276">
            <v>15469169</v>
          </cell>
          <cell r="T276">
            <v>15469169</v>
          </cell>
          <cell r="U276">
            <v>0</v>
          </cell>
          <cell r="V276">
            <v>0</v>
          </cell>
          <cell r="W276">
            <v>0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 t="str">
            <v>L</v>
          </cell>
          <cell r="AF276">
            <v>0</v>
          </cell>
          <cell r="AG276">
            <v>0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B277">
            <v>0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F277">
            <v>0</v>
          </cell>
          <cell r="G277" t="str">
            <v>B040</v>
          </cell>
          <cell r="H277" t="str">
            <v>BINTANG SINTUK HOTEL, PT</v>
          </cell>
          <cell r="I277">
            <v>0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N277">
            <v>0</v>
          </cell>
          <cell r="O277" t="str">
            <v>POS NERACA</v>
          </cell>
          <cell r="P277">
            <v>0</v>
          </cell>
          <cell r="Q277">
            <v>0</v>
          </cell>
          <cell r="R277">
            <v>15469169</v>
          </cell>
          <cell r="S277">
            <v>0</v>
          </cell>
          <cell r="T277">
            <v>15469169</v>
          </cell>
          <cell r="U277">
            <v>0</v>
          </cell>
          <cell r="V277">
            <v>0</v>
          </cell>
          <cell r="W277">
            <v>0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 t="str">
            <v>L</v>
          </cell>
          <cell r="AF277">
            <v>0</v>
          </cell>
          <cell r="AG277">
            <v>0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B278">
            <v>0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F278">
            <v>0</v>
          </cell>
          <cell r="G278" t="str">
            <v>R014</v>
          </cell>
          <cell r="H278" t="str">
            <v>RODA MAS, UD</v>
          </cell>
          <cell r="I278">
            <v>0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N278">
            <v>0</v>
          </cell>
          <cell r="O278" t="str">
            <v>POS NERACA</v>
          </cell>
          <cell r="P278">
            <v>0</v>
          </cell>
          <cell r="Q278">
            <v>0</v>
          </cell>
          <cell r="R278">
            <v>0</v>
          </cell>
          <cell r="S278">
            <v>1100000</v>
          </cell>
          <cell r="T278">
            <v>1100000</v>
          </cell>
          <cell r="U278">
            <v>0</v>
          </cell>
          <cell r="V278">
            <v>0</v>
          </cell>
          <cell r="W278">
            <v>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 t="str">
            <v>L</v>
          </cell>
          <cell r="AF278">
            <v>0</v>
          </cell>
          <cell r="AG278">
            <v>0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B279">
            <v>0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F279">
            <v>0</v>
          </cell>
          <cell r="G279" t="str">
            <v>R014</v>
          </cell>
          <cell r="H279" t="str">
            <v>RODA MAS, UD</v>
          </cell>
          <cell r="I279">
            <v>0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N279">
            <v>0</v>
          </cell>
          <cell r="O279" t="str">
            <v>POS NERACA</v>
          </cell>
          <cell r="P279">
            <v>0</v>
          </cell>
          <cell r="Q279">
            <v>0</v>
          </cell>
          <cell r="R279">
            <v>1100000</v>
          </cell>
          <cell r="S279">
            <v>0</v>
          </cell>
          <cell r="T279">
            <v>1100000</v>
          </cell>
          <cell r="U279">
            <v>0</v>
          </cell>
          <cell r="V279">
            <v>0</v>
          </cell>
          <cell r="W279">
            <v>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 t="str">
            <v>L</v>
          </cell>
          <cell r="AF279">
            <v>0</v>
          </cell>
          <cell r="AG279">
            <v>0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B280">
            <v>0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F280">
            <v>0</v>
          </cell>
          <cell r="G280" t="str">
            <v>S028</v>
          </cell>
          <cell r="H280" t="str">
            <v>SEHAT JAYA TAYLOR, CV</v>
          </cell>
          <cell r="I280">
            <v>0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N280">
            <v>0</v>
          </cell>
          <cell r="O280" t="str">
            <v>POS NERACA</v>
          </cell>
          <cell r="P280">
            <v>0</v>
          </cell>
          <cell r="Q280">
            <v>0</v>
          </cell>
          <cell r="R280">
            <v>0</v>
          </cell>
          <cell r="S280">
            <v>1470000</v>
          </cell>
          <cell r="T280">
            <v>1470000</v>
          </cell>
          <cell r="U280">
            <v>0</v>
          </cell>
          <cell r="V280">
            <v>0</v>
          </cell>
          <cell r="W280">
            <v>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 t="str">
            <v>L</v>
          </cell>
          <cell r="AF280">
            <v>0</v>
          </cell>
          <cell r="AG280">
            <v>0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B281">
            <v>0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F281">
            <v>0</v>
          </cell>
          <cell r="G281" t="str">
            <v>S028</v>
          </cell>
          <cell r="H281" t="str">
            <v>SEHAT JAYA TAYLOR, CV</v>
          </cell>
          <cell r="I281">
            <v>0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N281">
            <v>0</v>
          </cell>
          <cell r="O281" t="str">
            <v>POS NERACA</v>
          </cell>
          <cell r="P281">
            <v>0</v>
          </cell>
          <cell r="Q281">
            <v>0</v>
          </cell>
          <cell r="R281">
            <v>1470000</v>
          </cell>
          <cell r="S281">
            <v>0</v>
          </cell>
          <cell r="T281">
            <v>1470000</v>
          </cell>
          <cell r="U281">
            <v>0</v>
          </cell>
          <cell r="V281">
            <v>0</v>
          </cell>
          <cell r="W281">
            <v>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 t="str">
            <v>L</v>
          </cell>
          <cell r="AF281">
            <v>0</v>
          </cell>
          <cell r="AG281">
            <v>0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B282">
            <v>0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F282">
            <v>0</v>
          </cell>
          <cell r="G282" t="str">
            <v>S045</v>
          </cell>
          <cell r="H282" t="str">
            <v>SEPKAR KIE</v>
          </cell>
          <cell r="I282">
            <v>0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N282">
            <v>0</v>
          </cell>
          <cell r="O282" t="str">
            <v>POS NERACA</v>
          </cell>
          <cell r="P282">
            <v>0</v>
          </cell>
          <cell r="Q282">
            <v>0</v>
          </cell>
          <cell r="R282">
            <v>0</v>
          </cell>
          <cell r="S282">
            <v>126000</v>
          </cell>
          <cell r="T282">
            <v>126000</v>
          </cell>
          <cell r="U282">
            <v>0</v>
          </cell>
          <cell r="V282">
            <v>0</v>
          </cell>
          <cell r="W282">
            <v>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 t="str">
            <v>L</v>
          </cell>
          <cell r="AF282">
            <v>0</v>
          </cell>
          <cell r="AG282">
            <v>0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B283">
            <v>0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F283">
            <v>0</v>
          </cell>
          <cell r="G283" t="str">
            <v>S045</v>
          </cell>
          <cell r="H283" t="str">
            <v>SEPKAR KIE</v>
          </cell>
          <cell r="I283">
            <v>0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N283">
            <v>0</v>
          </cell>
          <cell r="O283" t="str">
            <v>POS NERACA</v>
          </cell>
          <cell r="P283">
            <v>0</v>
          </cell>
          <cell r="Q283">
            <v>0</v>
          </cell>
          <cell r="R283">
            <v>126000</v>
          </cell>
          <cell r="S283">
            <v>0</v>
          </cell>
          <cell r="T283">
            <v>126000</v>
          </cell>
          <cell r="U283">
            <v>0</v>
          </cell>
          <cell r="V283">
            <v>0</v>
          </cell>
          <cell r="W283">
            <v>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 t="str">
            <v>L</v>
          </cell>
          <cell r="AF283">
            <v>0</v>
          </cell>
          <cell r="AG283">
            <v>0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B284">
            <v>0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F284">
            <v>0</v>
          </cell>
          <cell r="G284" t="str">
            <v>9400094</v>
          </cell>
          <cell r="H284" t="str">
            <v>DARYADIE</v>
          </cell>
          <cell r="I284">
            <v>0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N284">
            <v>0</v>
          </cell>
          <cell r="O284" t="str">
            <v>POS NERACA</v>
          </cell>
          <cell r="P284">
            <v>0</v>
          </cell>
          <cell r="Q284">
            <v>0</v>
          </cell>
          <cell r="R284">
            <v>0</v>
          </cell>
          <cell r="S284">
            <v>1042400</v>
          </cell>
          <cell r="T284">
            <v>1042400</v>
          </cell>
          <cell r="U284">
            <v>0</v>
          </cell>
          <cell r="V284" t="str">
            <v>KIE 00752</v>
          </cell>
          <cell r="W284">
            <v>0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 t="str">
            <v>L</v>
          </cell>
          <cell r="AF284">
            <v>0</v>
          </cell>
          <cell r="AG284">
            <v>0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B285">
            <v>0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F285">
            <v>0</v>
          </cell>
          <cell r="G285" t="str">
            <v>9400094</v>
          </cell>
          <cell r="H285" t="str">
            <v>DARYADIE</v>
          </cell>
          <cell r="I285">
            <v>0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N285">
            <v>0</v>
          </cell>
          <cell r="O285" t="str">
            <v>POS NERACA</v>
          </cell>
          <cell r="P285">
            <v>0</v>
          </cell>
          <cell r="Q285">
            <v>0</v>
          </cell>
          <cell r="R285">
            <v>1042400</v>
          </cell>
          <cell r="S285">
            <v>0</v>
          </cell>
          <cell r="T285">
            <v>1042400</v>
          </cell>
          <cell r="U285">
            <v>0</v>
          </cell>
          <cell r="V285" t="str">
            <v>KIE 00752</v>
          </cell>
          <cell r="W285">
            <v>0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 t="str">
            <v>L</v>
          </cell>
          <cell r="AF285">
            <v>0</v>
          </cell>
          <cell r="AG285">
            <v>0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B286">
            <v>0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F286">
            <v>0</v>
          </cell>
          <cell r="G286" t="str">
            <v>8502574</v>
          </cell>
          <cell r="H286" t="str">
            <v>ANGGORO P.Y, IR</v>
          </cell>
          <cell r="I286">
            <v>0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N286">
            <v>0</v>
          </cell>
          <cell r="O286" t="str">
            <v>POS NERACA</v>
          </cell>
          <cell r="P286">
            <v>0</v>
          </cell>
          <cell r="Q286">
            <v>0</v>
          </cell>
          <cell r="R286">
            <v>0</v>
          </cell>
          <cell r="S286">
            <v>1042618</v>
          </cell>
          <cell r="T286">
            <v>1042618</v>
          </cell>
          <cell r="U286">
            <v>0</v>
          </cell>
          <cell r="V286" t="str">
            <v>CDU 870224</v>
          </cell>
          <cell r="W286">
            <v>0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 t="str">
            <v>L</v>
          </cell>
          <cell r="AF286">
            <v>0</v>
          </cell>
          <cell r="AG286">
            <v>0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B287">
            <v>0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F287">
            <v>0</v>
          </cell>
          <cell r="G287" t="str">
            <v>8502574</v>
          </cell>
          <cell r="H287" t="str">
            <v>ANGGORO P.Y, IR</v>
          </cell>
          <cell r="I287">
            <v>0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N287">
            <v>0</v>
          </cell>
          <cell r="O287" t="str">
            <v>POS NERACA</v>
          </cell>
          <cell r="P287">
            <v>0</v>
          </cell>
          <cell r="Q287">
            <v>0</v>
          </cell>
          <cell r="R287">
            <v>1042618</v>
          </cell>
          <cell r="S287">
            <v>0</v>
          </cell>
          <cell r="T287">
            <v>1042618</v>
          </cell>
          <cell r="U287">
            <v>0</v>
          </cell>
          <cell r="V287" t="str">
            <v>CDU 870224</v>
          </cell>
          <cell r="W287">
            <v>0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 t="str">
            <v>L</v>
          </cell>
          <cell r="AF287">
            <v>0</v>
          </cell>
          <cell r="AG287">
            <v>0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B288">
            <v>0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F288">
            <v>0</v>
          </cell>
          <cell r="G288" t="str">
            <v>D029</v>
          </cell>
          <cell r="H288" t="str">
            <v>DAPAN &amp; T.H.T  PT. KIE</v>
          </cell>
          <cell r="I288">
            <v>0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N288">
            <v>0</v>
          </cell>
          <cell r="O288" t="str">
            <v>POS NERACA</v>
          </cell>
          <cell r="P288">
            <v>0</v>
          </cell>
          <cell r="Q288">
            <v>0</v>
          </cell>
          <cell r="R288">
            <v>0</v>
          </cell>
          <cell r="S288">
            <v>438588</v>
          </cell>
          <cell r="T288">
            <v>438588</v>
          </cell>
          <cell r="U288">
            <v>0</v>
          </cell>
          <cell r="V288">
            <v>0</v>
          </cell>
          <cell r="W288">
            <v>0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 t="str">
            <v>L</v>
          </cell>
          <cell r="AF288">
            <v>0</v>
          </cell>
          <cell r="AG288">
            <v>0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B289">
            <v>0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F289">
            <v>0</v>
          </cell>
          <cell r="G289" t="str">
            <v>D029</v>
          </cell>
          <cell r="H289" t="str">
            <v>DAPAN &amp; T.H.T  PT. KIE</v>
          </cell>
          <cell r="I289">
            <v>0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N289">
            <v>0</v>
          </cell>
          <cell r="O289" t="str">
            <v>POS NERACA</v>
          </cell>
          <cell r="P289">
            <v>0</v>
          </cell>
          <cell r="Q289">
            <v>0</v>
          </cell>
          <cell r="R289">
            <v>438588</v>
          </cell>
          <cell r="S289">
            <v>0</v>
          </cell>
          <cell r="T289">
            <v>438588</v>
          </cell>
          <cell r="U289">
            <v>0</v>
          </cell>
          <cell r="V289">
            <v>0</v>
          </cell>
          <cell r="W289">
            <v>0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 t="str">
            <v>L</v>
          </cell>
          <cell r="AF289">
            <v>0</v>
          </cell>
          <cell r="AG289">
            <v>0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B290">
            <v>0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F290">
            <v>0</v>
          </cell>
          <cell r="G290" t="str">
            <v>D029</v>
          </cell>
          <cell r="H290" t="str">
            <v>DAPAN &amp; T.H.T  PT. KIE</v>
          </cell>
          <cell r="I290">
            <v>0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N290">
            <v>0</v>
          </cell>
          <cell r="O290" t="str">
            <v>POS NERACA</v>
          </cell>
          <cell r="P290">
            <v>0</v>
          </cell>
          <cell r="Q290">
            <v>0</v>
          </cell>
          <cell r="R290">
            <v>0</v>
          </cell>
          <cell r="S290">
            <v>9335388</v>
          </cell>
          <cell r="T290">
            <v>9335388</v>
          </cell>
          <cell r="U290">
            <v>0</v>
          </cell>
          <cell r="V290">
            <v>0</v>
          </cell>
          <cell r="W290">
            <v>0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 t="str">
            <v>L</v>
          </cell>
          <cell r="AF290">
            <v>0</v>
          </cell>
          <cell r="AG290">
            <v>0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B291">
            <v>0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F291">
            <v>0</v>
          </cell>
          <cell r="G291" t="str">
            <v>D029</v>
          </cell>
          <cell r="H291" t="str">
            <v>DAPAN &amp; T.H.T  PT. KIE</v>
          </cell>
          <cell r="I291">
            <v>0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N291">
            <v>0</v>
          </cell>
          <cell r="O291" t="str">
            <v>POS NERACA</v>
          </cell>
          <cell r="P291">
            <v>0</v>
          </cell>
          <cell r="Q291">
            <v>0</v>
          </cell>
          <cell r="R291">
            <v>9335388</v>
          </cell>
          <cell r="S291">
            <v>0</v>
          </cell>
          <cell r="T291">
            <v>9335388</v>
          </cell>
          <cell r="U291">
            <v>0</v>
          </cell>
          <cell r="V291">
            <v>0</v>
          </cell>
          <cell r="W291">
            <v>0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 t="str">
            <v>L</v>
          </cell>
          <cell r="AF291">
            <v>0</v>
          </cell>
          <cell r="AG291">
            <v>0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B292">
            <v>0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F292">
            <v>0</v>
          </cell>
          <cell r="G292" t="str">
            <v>K027</v>
          </cell>
          <cell r="H292" t="str">
            <v>KOPERASI KARY.PT.KIE</v>
          </cell>
          <cell r="I292">
            <v>0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N292">
            <v>0</v>
          </cell>
          <cell r="O292" t="str">
            <v>POS NERACA</v>
          </cell>
          <cell r="P292">
            <v>0</v>
          </cell>
          <cell r="Q292">
            <v>0</v>
          </cell>
          <cell r="R292">
            <v>0</v>
          </cell>
          <cell r="S292">
            <v>79980000</v>
          </cell>
          <cell r="T292">
            <v>79980000</v>
          </cell>
          <cell r="U292">
            <v>0</v>
          </cell>
          <cell r="V292">
            <v>0</v>
          </cell>
          <cell r="W292">
            <v>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 t="str">
            <v>L</v>
          </cell>
          <cell r="AF292">
            <v>0</v>
          </cell>
          <cell r="AG292">
            <v>0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B293">
            <v>0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F293">
            <v>0</v>
          </cell>
          <cell r="G293" t="str">
            <v>K027</v>
          </cell>
          <cell r="H293" t="str">
            <v>KOPERASI KARY.PT.KIE</v>
          </cell>
          <cell r="I293">
            <v>0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N293">
            <v>0</v>
          </cell>
          <cell r="O293" t="str">
            <v>POS NERACA</v>
          </cell>
          <cell r="P293">
            <v>0</v>
          </cell>
          <cell r="Q293">
            <v>0</v>
          </cell>
          <cell r="R293">
            <v>79980000</v>
          </cell>
          <cell r="S293">
            <v>0</v>
          </cell>
          <cell r="T293">
            <v>79980000</v>
          </cell>
          <cell r="U293">
            <v>0</v>
          </cell>
          <cell r="V293">
            <v>0</v>
          </cell>
          <cell r="W293">
            <v>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 t="str">
            <v>L</v>
          </cell>
          <cell r="AF293">
            <v>0</v>
          </cell>
          <cell r="AG293">
            <v>0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B294">
            <v>0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F294">
            <v>0</v>
          </cell>
          <cell r="G294" t="str">
            <v>9100007</v>
          </cell>
          <cell r="H294" t="str">
            <v>MUSTAMAR</v>
          </cell>
          <cell r="I294">
            <v>0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N294">
            <v>0</v>
          </cell>
          <cell r="O294" t="str">
            <v>POS NERACA</v>
          </cell>
          <cell r="P294">
            <v>0</v>
          </cell>
          <cell r="Q294">
            <v>0</v>
          </cell>
          <cell r="R294">
            <v>0</v>
          </cell>
          <cell r="S294">
            <v>500000</v>
          </cell>
          <cell r="T294">
            <v>500000</v>
          </cell>
          <cell r="U294">
            <v>0</v>
          </cell>
          <cell r="V294" t="str">
            <v>KIE 00749</v>
          </cell>
          <cell r="W294">
            <v>0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 t="str">
            <v>L</v>
          </cell>
          <cell r="AF294">
            <v>0</v>
          </cell>
          <cell r="AG294">
            <v>0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B295">
            <v>0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F295">
            <v>0</v>
          </cell>
          <cell r="G295" t="str">
            <v>9100007</v>
          </cell>
          <cell r="H295" t="str">
            <v>MUSTAMAR</v>
          </cell>
          <cell r="I295">
            <v>0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N295">
            <v>0</v>
          </cell>
          <cell r="O295" t="str">
            <v>POS NERACA</v>
          </cell>
          <cell r="P295">
            <v>0</v>
          </cell>
          <cell r="Q295">
            <v>0</v>
          </cell>
          <cell r="R295">
            <v>500000</v>
          </cell>
          <cell r="S295">
            <v>0</v>
          </cell>
          <cell r="T295">
            <v>500000</v>
          </cell>
          <cell r="U295">
            <v>0</v>
          </cell>
          <cell r="V295" t="str">
            <v>KIE 00749</v>
          </cell>
          <cell r="W295">
            <v>0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 t="str">
            <v>L</v>
          </cell>
          <cell r="AF295">
            <v>0</v>
          </cell>
          <cell r="AG295">
            <v>0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B296">
            <v>0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F296">
            <v>0</v>
          </cell>
          <cell r="G296" t="str">
            <v>K026</v>
          </cell>
          <cell r="H296" t="str">
            <v>KANTOR PELAYANAN PAJAK</v>
          </cell>
          <cell r="I296">
            <v>0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N296">
            <v>0</v>
          </cell>
          <cell r="O296" t="str">
            <v>POS NERACA</v>
          </cell>
          <cell r="P296">
            <v>0</v>
          </cell>
          <cell r="Q296">
            <v>0</v>
          </cell>
          <cell r="R296">
            <v>0</v>
          </cell>
          <cell r="S296">
            <v>4561938</v>
          </cell>
          <cell r="T296">
            <v>4561938</v>
          </cell>
          <cell r="U296">
            <v>0</v>
          </cell>
          <cell r="V296">
            <v>0</v>
          </cell>
          <cell r="W296">
            <v>0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 t="str">
            <v>L</v>
          </cell>
          <cell r="AF296">
            <v>0</v>
          </cell>
          <cell r="AG296">
            <v>0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B297">
            <v>0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F297">
            <v>0</v>
          </cell>
          <cell r="G297" t="str">
            <v>K026</v>
          </cell>
          <cell r="H297" t="str">
            <v>KANTOR PELAYANAN PAJAK</v>
          </cell>
          <cell r="I297">
            <v>0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N297">
            <v>0</v>
          </cell>
          <cell r="O297" t="str">
            <v>POS NERACA</v>
          </cell>
          <cell r="P297">
            <v>0</v>
          </cell>
          <cell r="Q297">
            <v>0</v>
          </cell>
          <cell r="R297">
            <v>4561938</v>
          </cell>
          <cell r="S297">
            <v>0</v>
          </cell>
          <cell r="T297">
            <v>4561938</v>
          </cell>
          <cell r="U297">
            <v>0</v>
          </cell>
          <cell r="V297">
            <v>0</v>
          </cell>
          <cell r="W297">
            <v>0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 t="str">
            <v>L</v>
          </cell>
          <cell r="AF297">
            <v>0</v>
          </cell>
          <cell r="AG297">
            <v>0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B298">
            <v>0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F298">
            <v>0</v>
          </cell>
          <cell r="G298" t="str">
            <v>K026</v>
          </cell>
          <cell r="H298" t="str">
            <v>KANTOR PELAYANAN PAJAK</v>
          </cell>
          <cell r="I298">
            <v>0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N298">
            <v>0</v>
          </cell>
          <cell r="O298" t="str">
            <v>POS NERACA</v>
          </cell>
          <cell r="P298">
            <v>0</v>
          </cell>
          <cell r="Q298">
            <v>0</v>
          </cell>
          <cell r="R298">
            <v>0</v>
          </cell>
          <cell r="S298">
            <v>996464</v>
          </cell>
          <cell r="T298">
            <v>996464</v>
          </cell>
          <cell r="U298">
            <v>0</v>
          </cell>
          <cell r="V298">
            <v>0</v>
          </cell>
          <cell r="W298">
            <v>0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 t="str">
            <v>L</v>
          </cell>
          <cell r="AF298">
            <v>0</v>
          </cell>
          <cell r="AG298">
            <v>0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B299">
            <v>0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F299">
            <v>0</v>
          </cell>
          <cell r="G299" t="str">
            <v>K026</v>
          </cell>
          <cell r="H299" t="str">
            <v>KANTOR PELAYANAN PAJAK</v>
          </cell>
          <cell r="I299">
            <v>0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N299">
            <v>0</v>
          </cell>
          <cell r="O299" t="str">
            <v>POS NERACA</v>
          </cell>
          <cell r="P299">
            <v>0</v>
          </cell>
          <cell r="Q299">
            <v>0</v>
          </cell>
          <cell r="R299">
            <v>996464</v>
          </cell>
          <cell r="S299">
            <v>0</v>
          </cell>
          <cell r="T299">
            <v>996464</v>
          </cell>
          <cell r="U299">
            <v>0</v>
          </cell>
          <cell r="V299">
            <v>0</v>
          </cell>
          <cell r="W299">
            <v>0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 t="str">
            <v>L</v>
          </cell>
          <cell r="AF299">
            <v>0</v>
          </cell>
          <cell r="AG299">
            <v>0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B300">
            <v>0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F300">
            <v>0</v>
          </cell>
          <cell r="G300" t="str">
            <v>P005</v>
          </cell>
          <cell r="H300" t="str">
            <v>PBM KAD, PT</v>
          </cell>
          <cell r="I300">
            <v>0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N300">
            <v>0</v>
          </cell>
          <cell r="O300" t="str">
            <v>POS NERACA</v>
          </cell>
          <cell r="P300">
            <v>0</v>
          </cell>
          <cell r="Q300">
            <v>0</v>
          </cell>
          <cell r="R300">
            <v>0</v>
          </cell>
          <cell r="S300">
            <v>2731251</v>
          </cell>
          <cell r="T300">
            <v>2731251</v>
          </cell>
          <cell r="U300">
            <v>0</v>
          </cell>
          <cell r="V300">
            <v>0</v>
          </cell>
          <cell r="W300">
            <v>0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 t="str">
            <v>L</v>
          </cell>
          <cell r="AF300">
            <v>0</v>
          </cell>
          <cell r="AG300">
            <v>0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B301">
            <v>0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F301">
            <v>0</v>
          </cell>
          <cell r="G301" t="str">
            <v>P005</v>
          </cell>
          <cell r="H301" t="str">
            <v>PBM KAD, PT</v>
          </cell>
          <cell r="I301">
            <v>0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N301">
            <v>0</v>
          </cell>
          <cell r="O301" t="str">
            <v>POS NERACA</v>
          </cell>
          <cell r="P301">
            <v>0</v>
          </cell>
          <cell r="Q301">
            <v>0</v>
          </cell>
          <cell r="R301">
            <v>2731251</v>
          </cell>
          <cell r="S301">
            <v>0</v>
          </cell>
          <cell r="T301">
            <v>2731251</v>
          </cell>
          <cell r="U301">
            <v>0</v>
          </cell>
          <cell r="V301">
            <v>0</v>
          </cell>
          <cell r="W301">
            <v>0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 t="str">
            <v>L</v>
          </cell>
          <cell r="AF301">
            <v>0</v>
          </cell>
          <cell r="AG301">
            <v>0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B302">
            <v>0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F302">
            <v>0</v>
          </cell>
          <cell r="G302" t="str">
            <v>K027</v>
          </cell>
          <cell r="H302" t="str">
            <v>KOPERASI KARY.PT.KIE</v>
          </cell>
          <cell r="I302">
            <v>0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N302">
            <v>0</v>
          </cell>
          <cell r="O302" t="str">
            <v>POS NERACA</v>
          </cell>
          <cell r="P302">
            <v>0</v>
          </cell>
          <cell r="Q302">
            <v>0</v>
          </cell>
          <cell r="R302">
            <v>0</v>
          </cell>
          <cell r="S302">
            <v>36072191</v>
          </cell>
          <cell r="T302">
            <v>36072191</v>
          </cell>
          <cell r="U302">
            <v>0</v>
          </cell>
          <cell r="V302">
            <v>0</v>
          </cell>
          <cell r="W302">
            <v>0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 t="str">
            <v>L</v>
          </cell>
          <cell r="AF302">
            <v>0</v>
          </cell>
          <cell r="AG302">
            <v>0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B303">
            <v>0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F303">
            <v>0</v>
          </cell>
          <cell r="G303" t="str">
            <v>K027</v>
          </cell>
          <cell r="H303" t="str">
            <v>KOPERASI KARY.PT.KIE</v>
          </cell>
          <cell r="I303">
            <v>0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N303">
            <v>0</v>
          </cell>
          <cell r="O303" t="str">
            <v>POS NERACA</v>
          </cell>
          <cell r="P303">
            <v>0</v>
          </cell>
          <cell r="Q303">
            <v>0</v>
          </cell>
          <cell r="R303">
            <v>36072191</v>
          </cell>
          <cell r="S303">
            <v>0</v>
          </cell>
          <cell r="T303">
            <v>36072191</v>
          </cell>
          <cell r="U303">
            <v>0</v>
          </cell>
          <cell r="V303">
            <v>0</v>
          </cell>
          <cell r="W303">
            <v>0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 t="str">
            <v>L</v>
          </cell>
          <cell r="AF303">
            <v>0</v>
          </cell>
          <cell r="AG303">
            <v>0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B304">
            <v>0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F304">
            <v>0</v>
          </cell>
          <cell r="G304" t="str">
            <v>K005</v>
          </cell>
          <cell r="H304" t="str">
            <v>KALTIM MULTI BOGA UTAMA, PT</v>
          </cell>
          <cell r="I304">
            <v>0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N304">
            <v>0</v>
          </cell>
          <cell r="O304" t="str">
            <v>POS NERACA</v>
          </cell>
          <cell r="P304">
            <v>0</v>
          </cell>
          <cell r="Q304">
            <v>0</v>
          </cell>
          <cell r="R304">
            <v>0</v>
          </cell>
          <cell r="S304">
            <v>10379000</v>
          </cell>
          <cell r="T304">
            <v>10379000</v>
          </cell>
          <cell r="U304">
            <v>0</v>
          </cell>
          <cell r="V304">
            <v>0</v>
          </cell>
          <cell r="W304">
            <v>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 t="str">
            <v>L</v>
          </cell>
          <cell r="AF304">
            <v>0</v>
          </cell>
          <cell r="AG304">
            <v>0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B305">
            <v>0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F305">
            <v>0</v>
          </cell>
          <cell r="G305" t="str">
            <v>K005</v>
          </cell>
          <cell r="H305" t="str">
            <v>KALTIM MULTI BOGA UTAMA, PT</v>
          </cell>
          <cell r="I305">
            <v>0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N305">
            <v>0</v>
          </cell>
          <cell r="O305" t="str">
            <v>POS NERACA</v>
          </cell>
          <cell r="P305">
            <v>0</v>
          </cell>
          <cell r="Q305">
            <v>0</v>
          </cell>
          <cell r="R305">
            <v>10379000</v>
          </cell>
          <cell r="S305">
            <v>0</v>
          </cell>
          <cell r="T305">
            <v>10379000</v>
          </cell>
          <cell r="U305">
            <v>0</v>
          </cell>
          <cell r="V305">
            <v>0</v>
          </cell>
          <cell r="W305">
            <v>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 t="str">
            <v>L</v>
          </cell>
          <cell r="AF305">
            <v>0</v>
          </cell>
          <cell r="AG305">
            <v>0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B306">
            <v>0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F306">
            <v>0</v>
          </cell>
          <cell r="G306" t="str">
            <v>K048</v>
          </cell>
          <cell r="H306" t="str">
            <v>KALTIM SATRIA SAMUDERA, PT</v>
          </cell>
          <cell r="I306">
            <v>0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N306">
            <v>0</v>
          </cell>
          <cell r="O306" t="str">
            <v>POS NERACA</v>
          </cell>
          <cell r="P306">
            <v>0</v>
          </cell>
          <cell r="Q306">
            <v>0</v>
          </cell>
          <cell r="R306">
            <v>0</v>
          </cell>
          <cell r="S306">
            <v>1387539</v>
          </cell>
          <cell r="T306">
            <v>1387539</v>
          </cell>
          <cell r="U306">
            <v>0</v>
          </cell>
          <cell r="V306">
            <v>0</v>
          </cell>
          <cell r="W306">
            <v>0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 t="str">
            <v>L</v>
          </cell>
          <cell r="AF306">
            <v>0</v>
          </cell>
          <cell r="AG306">
            <v>0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B307">
            <v>0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F307">
            <v>0</v>
          </cell>
          <cell r="G307" t="str">
            <v>K048</v>
          </cell>
          <cell r="H307" t="str">
            <v>KALTIM SATRIA SAMUDERA, PT</v>
          </cell>
          <cell r="I307">
            <v>0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N307">
            <v>0</v>
          </cell>
          <cell r="O307" t="str">
            <v>POS NERACA</v>
          </cell>
          <cell r="P307">
            <v>0</v>
          </cell>
          <cell r="Q307">
            <v>0</v>
          </cell>
          <cell r="R307">
            <v>1387539</v>
          </cell>
          <cell r="S307">
            <v>0</v>
          </cell>
          <cell r="T307">
            <v>1387539</v>
          </cell>
          <cell r="U307">
            <v>0</v>
          </cell>
          <cell r="V307">
            <v>0</v>
          </cell>
          <cell r="W307">
            <v>0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 t="str">
            <v>L</v>
          </cell>
          <cell r="AF307">
            <v>0</v>
          </cell>
          <cell r="AG307">
            <v>0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B308">
            <v>0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F308">
            <v>0</v>
          </cell>
          <cell r="G308" t="str">
            <v>B008</v>
          </cell>
          <cell r="H308" t="str">
            <v>BERKAH EKA PERKASA, CV</v>
          </cell>
          <cell r="I308">
            <v>0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N308">
            <v>0</v>
          </cell>
          <cell r="O308" t="str">
            <v>POS NERACA</v>
          </cell>
          <cell r="P308">
            <v>0</v>
          </cell>
          <cell r="Q308">
            <v>0</v>
          </cell>
          <cell r="R308">
            <v>0</v>
          </cell>
          <cell r="S308">
            <v>1443500</v>
          </cell>
          <cell r="T308">
            <v>1443500</v>
          </cell>
          <cell r="U308">
            <v>0</v>
          </cell>
          <cell r="V308">
            <v>0</v>
          </cell>
          <cell r="W308">
            <v>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 t="str">
            <v>L</v>
          </cell>
          <cell r="AF308">
            <v>0</v>
          </cell>
          <cell r="AG308">
            <v>0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B309">
            <v>0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F309">
            <v>0</v>
          </cell>
          <cell r="G309" t="str">
            <v>B008</v>
          </cell>
          <cell r="H309" t="str">
            <v>BERKAH EKA PERKASA, CV</v>
          </cell>
          <cell r="I309">
            <v>0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N309">
            <v>0</v>
          </cell>
          <cell r="O309" t="str">
            <v>POS NERACA</v>
          </cell>
          <cell r="P309">
            <v>0</v>
          </cell>
          <cell r="Q309">
            <v>0</v>
          </cell>
          <cell r="R309">
            <v>1443500</v>
          </cell>
          <cell r="S309">
            <v>0</v>
          </cell>
          <cell r="T309">
            <v>1443500</v>
          </cell>
          <cell r="U309">
            <v>0</v>
          </cell>
          <cell r="V309">
            <v>0</v>
          </cell>
          <cell r="W309">
            <v>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 t="str">
            <v>L</v>
          </cell>
          <cell r="AF309">
            <v>0</v>
          </cell>
          <cell r="AG309">
            <v>0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B310">
            <v>0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F310">
            <v>0</v>
          </cell>
          <cell r="G310" t="str">
            <v>K027</v>
          </cell>
          <cell r="H310" t="str">
            <v>KOPERASI KARY.PT.KIE</v>
          </cell>
          <cell r="I310">
            <v>0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N310">
            <v>0</v>
          </cell>
          <cell r="O310" t="str">
            <v>POS NERACA</v>
          </cell>
          <cell r="P310">
            <v>0</v>
          </cell>
          <cell r="Q310">
            <v>0</v>
          </cell>
          <cell r="R310">
            <v>0</v>
          </cell>
          <cell r="S310">
            <v>2464000</v>
          </cell>
          <cell r="T310">
            <v>2464000</v>
          </cell>
          <cell r="U310">
            <v>0</v>
          </cell>
          <cell r="V310">
            <v>0</v>
          </cell>
          <cell r="W310">
            <v>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 t="str">
            <v>L</v>
          </cell>
          <cell r="AF310">
            <v>0</v>
          </cell>
          <cell r="AG310">
            <v>0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B311">
            <v>0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F311">
            <v>0</v>
          </cell>
          <cell r="G311" t="str">
            <v>K027</v>
          </cell>
          <cell r="H311" t="str">
            <v>KOPERASI KARY.PT.KIE</v>
          </cell>
          <cell r="I311">
            <v>0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N311">
            <v>0</v>
          </cell>
          <cell r="O311" t="str">
            <v>POS NERACA</v>
          </cell>
          <cell r="P311">
            <v>0</v>
          </cell>
          <cell r="Q311">
            <v>0</v>
          </cell>
          <cell r="R311">
            <v>2464000</v>
          </cell>
          <cell r="S311">
            <v>0</v>
          </cell>
          <cell r="T311">
            <v>2464000</v>
          </cell>
          <cell r="U311">
            <v>0</v>
          </cell>
          <cell r="V311">
            <v>0</v>
          </cell>
          <cell r="W311">
            <v>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 t="str">
            <v>L</v>
          </cell>
          <cell r="AF311">
            <v>0</v>
          </cell>
          <cell r="AG311">
            <v>0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B312">
            <v>0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F312">
            <v>0</v>
          </cell>
          <cell r="G312" t="str">
            <v>K027</v>
          </cell>
          <cell r="H312" t="str">
            <v>KOPERASI KARY.PT.KIE</v>
          </cell>
          <cell r="I312">
            <v>0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N312">
            <v>0</v>
          </cell>
          <cell r="O312" t="str">
            <v>POS NERACA</v>
          </cell>
          <cell r="P312">
            <v>0</v>
          </cell>
          <cell r="Q312">
            <v>0</v>
          </cell>
          <cell r="R312">
            <v>0</v>
          </cell>
          <cell r="S312">
            <v>594000</v>
          </cell>
          <cell r="T312">
            <v>594000</v>
          </cell>
          <cell r="U312">
            <v>0</v>
          </cell>
          <cell r="V312">
            <v>0</v>
          </cell>
          <cell r="W312">
            <v>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 t="str">
            <v>L</v>
          </cell>
          <cell r="AF312">
            <v>0</v>
          </cell>
          <cell r="AG312">
            <v>0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B313">
            <v>0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F313">
            <v>0</v>
          </cell>
          <cell r="G313" t="str">
            <v>K027</v>
          </cell>
          <cell r="H313" t="str">
            <v>KOPERASI KARY.PT.KIE</v>
          </cell>
          <cell r="I313">
            <v>0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N313">
            <v>0</v>
          </cell>
          <cell r="O313" t="str">
            <v>POS NERACA</v>
          </cell>
          <cell r="P313">
            <v>0</v>
          </cell>
          <cell r="Q313">
            <v>0</v>
          </cell>
          <cell r="R313">
            <v>594000</v>
          </cell>
          <cell r="S313">
            <v>0</v>
          </cell>
          <cell r="T313">
            <v>594000</v>
          </cell>
          <cell r="U313">
            <v>0</v>
          </cell>
          <cell r="V313">
            <v>0</v>
          </cell>
          <cell r="W313">
            <v>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 t="str">
            <v>L</v>
          </cell>
          <cell r="AF313">
            <v>0</v>
          </cell>
          <cell r="AG313">
            <v>0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B314">
            <v>0</v>
          </cell>
          <cell r="C314" t="str">
            <v>GG/00001/T/01/02/BTG</v>
          </cell>
          <cell r="D314">
            <v>0</v>
          </cell>
          <cell r="E314">
            <v>732</v>
          </cell>
          <cell r="F314">
            <v>0</v>
          </cell>
          <cell r="G314" t="str">
            <v>K002</v>
          </cell>
          <cell r="H314" t="str">
            <v>KALTIM INDUSTRIAL ESTATE,PT</v>
          </cell>
          <cell r="I314">
            <v>0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P314">
            <v>0</v>
          </cell>
          <cell r="Q314">
            <v>0</v>
          </cell>
          <cell r="R314">
            <v>0</v>
          </cell>
          <cell r="S314">
            <v>25464766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732</v>
          </cell>
          <cell r="Z314" t="str">
            <v>KOREKSI ATAS SALDO AWAL REKLASIFIKASI KAP TAHUN 2001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B315">
            <v>0</v>
          </cell>
          <cell r="C315" t="str">
            <v>GG/00001/T/01/02/BTG</v>
          </cell>
          <cell r="D315">
            <v>0</v>
          </cell>
          <cell r="E315">
            <v>732</v>
          </cell>
          <cell r="F315">
            <v>0</v>
          </cell>
          <cell r="G315" t="str">
            <v>K002</v>
          </cell>
          <cell r="H315" t="str">
            <v>KALTIM INDUSTRIAL ESTATE,PT</v>
          </cell>
          <cell r="I315">
            <v>0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P315">
            <v>0</v>
          </cell>
          <cell r="Q315">
            <v>0</v>
          </cell>
          <cell r="R315">
            <v>956700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732</v>
          </cell>
          <cell r="Z315" t="str">
            <v>KOREKSI ATAS SALDO AWAL REKLASIFIKASI KAP TAHUN 2001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B316">
            <v>0</v>
          </cell>
          <cell r="C316" t="str">
            <v>GG/00001/T/01/02/BTG</v>
          </cell>
          <cell r="D316">
            <v>0</v>
          </cell>
          <cell r="E316">
            <v>732</v>
          </cell>
          <cell r="F316">
            <v>0</v>
          </cell>
          <cell r="G316" t="str">
            <v>K002</v>
          </cell>
          <cell r="H316" t="str">
            <v>KALTIM INDUSTRIAL ESTATE,PT</v>
          </cell>
          <cell r="I316">
            <v>0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P316">
            <v>0</v>
          </cell>
          <cell r="Q316">
            <v>0</v>
          </cell>
          <cell r="R316">
            <v>1442789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732</v>
          </cell>
          <cell r="Z316" t="str">
            <v>KOREKSI ATAS SALDO AWAL REKLASIFIKASI KAP TAHUN 2001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B317">
            <v>0</v>
          </cell>
          <cell r="C317" t="str">
            <v>GG/00001/T/01/02/BTG</v>
          </cell>
          <cell r="D317">
            <v>0</v>
          </cell>
          <cell r="E317">
            <v>732</v>
          </cell>
          <cell r="F317">
            <v>0</v>
          </cell>
          <cell r="G317" t="str">
            <v>K002</v>
          </cell>
          <cell r="H317" t="str">
            <v>KALTIM INDUSTRIAL ESTATE,PT</v>
          </cell>
          <cell r="I317">
            <v>0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P317">
            <v>0</v>
          </cell>
          <cell r="Q317">
            <v>0</v>
          </cell>
          <cell r="R317">
            <v>20524850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732</v>
          </cell>
          <cell r="Z317" t="str">
            <v>KOREKSI ATAS SALDO AWAL REKLASIFIKASI KAP TAHUN 2001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B318">
            <v>0</v>
          </cell>
          <cell r="C318" t="str">
            <v>GG/00001/T/01/02/BTG</v>
          </cell>
          <cell r="D318">
            <v>0</v>
          </cell>
          <cell r="E318">
            <v>732</v>
          </cell>
          <cell r="F318">
            <v>0</v>
          </cell>
          <cell r="G318" t="str">
            <v>K002</v>
          </cell>
          <cell r="H318" t="str">
            <v>KALTIM INDUSTRIAL ESTATE,PT</v>
          </cell>
          <cell r="I318">
            <v>0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P318">
            <v>0</v>
          </cell>
          <cell r="Q318">
            <v>0</v>
          </cell>
          <cell r="R318">
            <v>25077322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732</v>
          </cell>
          <cell r="Z318" t="str">
            <v>KOREKSI ATAS SALDO AWAL REKLASIFIKASI KAP TAHUN 2001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B319">
            <v>0</v>
          </cell>
          <cell r="C319" t="str">
            <v>GG/00001/T/01/02/BTG</v>
          </cell>
          <cell r="D319">
            <v>0</v>
          </cell>
          <cell r="E319">
            <v>732</v>
          </cell>
          <cell r="F319">
            <v>0</v>
          </cell>
          <cell r="G319" t="str">
            <v>K002</v>
          </cell>
          <cell r="H319" t="str">
            <v>KALTIM INDUSTRIAL ESTATE,PT</v>
          </cell>
          <cell r="I319">
            <v>0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P319">
            <v>0</v>
          </cell>
          <cell r="Q319">
            <v>0</v>
          </cell>
          <cell r="R319">
            <v>4561938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732</v>
          </cell>
          <cell r="Z319" t="str">
            <v>KOREKSI ATAS SALDO AWAL REKLASIFIKASI KAP TAHUN 2001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B320">
            <v>0</v>
          </cell>
          <cell r="C320" t="str">
            <v>GG/00001/T/01/02/BTG</v>
          </cell>
          <cell r="D320">
            <v>0</v>
          </cell>
          <cell r="E320">
            <v>732</v>
          </cell>
          <cell r="F320">
            <v>0</v>
          </cell>
          <cell r="G320" t="str">
            <v>K002</v>
          </cell>
          <cell r="H320" t="str">
            <v>KALTIM INDUSTRIAL ESTATE,PT</v>
          </cell>
          <cell r="I320">
            <v>0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P320">
            <v>0</v>
          </cell>
          <cell r="Q320">
            <v>0</v>
          </cell>
          <cell r="R320">
            <v>43235768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732</v>
          </cell>
          <cell r="Z320" t="str">
            <v>KOREKSI ATAS SALDO AWAL REKLASIFIKASI KAP TAHUN 2001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B321">
            <v>0</v>
          </cell>
          <cell r="C321" t="str">
            <v>GG/00001/T/01/02/BTG</v>
          </cell>
          <cell r="D321">
            <v>0</v>
          </cell>
          <cell r="E321">
            <v>732</v>
          </cell>
          <cell r="F321">
            <v>0</v>
          </cell>
          <cell r="G321" t="str">
            <v>K002</v>
          </cell>
          <cell r="H321" t="str">
            <v>KALTIM INDUSTRIAL ESTATE,PT</v>
          </cell>
          <cell r="I321">
            <v>0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P321">
            <v>0</v>
          </cell>
          <cell r="Q321">
            <v>0</v>
          </cell>
          <cell r="R321">
            <v>0</v>
          </cell>
          <cell r="S321">
            <v>43235768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732</v>
          </cell>
          <cell r="Z321" t="str">
            <v>KOREKSI ATAS SALDO AWAL REKLASIFIKASI KAP TAHUN 2001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B322">
            <v>0</v>
          </cell>
          <cell r="C322" t="str">
            <v>GG/00001/T/01/02/BTG</v>
          </cell>
          <cell r="D322">
            <v>0</v>
          </cell>
          <cell r="E322">
            <v>732</v>
          </cell>
          <cell r="F322">
            <v>0</v>
          </cell>
          <cell r="G322" t="str">
            <v>K002</v>
          </cell>
          <cell r="H322" t="str">
            <v>KALTIM INDUSTRIAL ESTATE,PT</v>
          </cell>
          <cell r="I322">
            <v>0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P322">
            <v>0</v>
          </cell>
          <cell r="Q322">
            <v>0</v>
          </cell>
          <cell r="R322">
            <v>133169107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732</v>
          </cell>
          <cell r="Z322" t="str">
            <v>KOREKSI ATAS SALDO AWAL REKLASIFIKASI KAP TAHUN 2001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B323">
            <v>0</v>
          </cell>
          <cell r="C323" t="str">
            <v>GG/00001/T/01/02/BTG</v>
          </cell>
          <cell r="D323">
            <v>0</v>
          </cell>
          <cell r="E323">
            <v>732</v>
          </cell>
          <cell r="F323">
            <v>0</v>
          </cell>
          <cell r="G323" t="str">
            <v>K002</v>
          </cell>
          <cell r="H323" t="str">
            <v>KALTIM INDUSTRIAL ESTATE,PT</v>
          </cell>
          <cell r="I323">
            <v>0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P323">
            <v>0</v>
          </cell>
          <cell r="Q323">
            <v>0</v>
          </cell>
          <cell r="R323">
            <v>0</v>
          </cell>
          <cell r="S323">
            <v>133169107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732</v>
          </cell>
          <cell r="Z323" t="str">
            <v>KOREKSI ATAS SALDO AWAL REKLASIFIKASI KAP TAHUN 2001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B324">
            <v>0</v>
          </cell>
          <cell r="C324" t="str">
            <v>GG/00001/T/01/02/BTG</v>
          </cell>
          <cell r="D324">
            <v>0</v>
          </cell>
          <cell r="E324">
            <v>732</v>
          </cell>
          <cell r="F324">
            <v>0</v>
          </cell>
          <cell r="G324" t="str">
            <v>K002</v>
          </cell>
          <cell r="H324" t="str">
            <v>KALTIM INDUSTRIAL ESTATE,PT</v>
          </cell>
          <cell r="I324">
            <v>0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P324">
            <v>0</v>
          </cell>
          <cell r="Q324">
            <v>0</v>
          </cell>
          <cell r="R324">
            <v>847489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732</v>
          </cell>
          <cell r="Z324" t="str">
            <v>KOREKSI ATAS SALDO AWAL REKLASIFIKASI KAP TAHUN 2001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B325">
            <v>0</v>
          </cell>
          <cell r="C325" t="str">
            <v>GG/00001/T/01/02/BTG</v>
          </cell>
          <cell r="D325">
            <v>0</v>
          </cell>
          <cell r="E325">
            <v>732</v>
          </cell>
          <cell r="F325">
            <v>0</v>
          </cell>
          <cell r="G325" t="str">
            <v>K002</v>
          </cell>
          <cell r="H325" t="str">
            <v>KALTIM INDUSTRIAL ESTATE,PT</v>
          </cell>
          <cell r="I325">
            <v>0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P325">
            <v>0</v>
          </cell>
          <cell r="Q325">
            <v>0</v>
          </cell>
          <cell r="R325">
            <v>68793673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732</v>
          </cell>
          <cell r="Z325" t="str">
            <v>KOREKSI ATAS SALDO AWAL REKLASIFIKASI KAP TAHUN 2001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B326">
            <v>0</v>
          </cell>
          <cell r="C326" t="str">
            <v>GG/00001/T/01/02/BTG</v>
          </cell>
          <cell r="D326">
            <v>0</v>
          </cell>
          <cell r="E326">
            <v>732</v>
          </cell>
          <cell r="F326">
            <v>0</v>
          </cell>
          <cell r="G326" t="str">
            <v>K002</v>
          </cell>
          <cell r="H326" t="str">
            <v>KALTIM INDUSTRIAL ESTATE,PT</v>
          </cell>
          <cell r="I326">
            <v>0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P326">
            <v>0</v>
          </cell>
          <cell r="Q326">
            <v>0</v>
          </cell>
          <cell r="R326">
            <v>25464766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732</v>
          </cell>
          <cell r="Z326" t="str">
            <v>KOREKSI ATAS SALDO AWAL REKLASIFIKASI KAP TAHUN 2001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B327">
            <v>0</v>
          </cell>
          <cell r="C327" t="str">
            <v>GG/00001/T/01/02/BTG</v>
          </cell>
          <cell r="D327">
            <v>0</v>
          </cell>
          <cell r="E327">
            <v>732</v>
          </cell>
          <cell r="F327">
            <v>0</v>
          </cell>
          <cell r="G327" t="str">
            <v>K002</v>
          </cell>
          <cell r="H327" t="str">
            <v>KALTIM INDUSTRIAL ESTATE,PT</v>
          </cell>
          <cell r="I327">
            <v>0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P327">
            <v>0</v>
          </cell>
          <cell r="Q327">
            <v>0</v>
          </cell>
          <cell r="R327">
            <v>1187655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732</v>
          </cell>
          <cell r="Z327" t="str">
            <v>KOREKSI ATAS SALDO AWAL REKLASIFIKASI KAP TAHUN 2001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B328">
            <v>0</v>
          </cell>
          <cell r="C328" t="str">
            <v>GG/00001/T/01/02/BTG</v>
          </cell>
          <cell r="D328">
            <v>0</v>
          </cell>
          <cell r="E328">
            <v>732</v>
          </cell>
          <cell r="F328">
            <v>0</v>
          </cell>
          <cell r="G328" t="str">
            <v>K002</v>
          </cell>
          <cell r="H328" t="str">
            <v>KALTIM INDUSTRIAL ESTATE,PT</v>
          </cell>
          <cell r="I328">
            <v>0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P328">
            <v>0</v>
          </cell>
          <cell r="Q328">
            <v>0</v>
          </cell>
          <cell r="R328">
            <v>0</v>
          </cell>
          <cell r="S328">
            <v>52563599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732</v>
          </cell>
          <cell r="Z328" t="str">
            <v>KOREKSI ATAS SALDO AWAL REKLASIFIKASI KAP TAHUN 2001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B329">
            <v>0</v>
          </cell>
          <cell r="C329" t="str">
            <v>GG/00001/T/01/02/BTG</v>
          </cell>
          <cell r="D329">
            <v>0</v>
          </cell>
          <cell r="E329">
            <v>732</v>
          </cell>
          <cell r="F329">
            <v>0</v>
          </cell>
          <cell r="G329" t="str">
            <v>K002</v>
          </cell>
          <cell r="H329" t="str">
            <v>KALTIM INDUSTRIAL ESTATE,PT</v>
          </cell>
          <cell r="I329">
            <v>0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P329">
            <v>0</v>
          </cell>
          <cell r="Q329">
            <v>0</v>
          </cell>
          <cell r="R329">
            <v>0</v>
          </cell>
          <cell r="S329">
            <v>847489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732</v>
          </cell>
          <cell r="Z329" t="str">
            <v>KOREKSI ATAS SALDO AWAL REKLASIFIKASI KAP TAHUN 2001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B330">
            <v>0</v>
          </cell>
          <cell r="C330" t="str">
            <v>GG/00001/T/01/02/BTG</v>
          </cell>
          <cell r="D330">
            <v>0</v>
          </cell>
          <cell r="E330">
            <v>732</v>
          </cell>
          <cell r="F330">
            <v>0</v>
          </cell>
          <cell r="G330" t="str">
            <v>K002</v>
          </cell>
          <cell r="H330" t="str">
            <v>KALTIM INDUSTRIAL ESTATE,PT</v>
          </cell>
          <cell r="I330">
            <v>0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P330">
            <v>0</v>
          </cell>
          <cell r="Q330">
            <v>0</v>
          </cell>
          <cell r="R330">
            <v>0</v>
          </cell>
          <cell r="S330">
            <v>68793673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732</v>
          </cell>
          <cell r="Z330" t="str">
            <v>KOREKSI ATAS SALDO AWAL REKLASIFIKASI KAP TAHUN 2001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B331">
            <v>0</v>
          </cell>
          <cell r="C331" t="str">
            <v>GG/00001/T/01/02/BTG</v>
          </cell>
          <cell r="D331">
            <v>0</v>
          </cell>
          <cell r="E331">
            <v>732</v>
          </cell>
          <cell r="F331">
            <v>0</v>
          </cell>
          <cell r="G331" t="str">
            <v>K002</v>
          </cell>
          <cell r="H331" t="str">
            <v>KALTIM INDUSTRIAL ESTATE,PT</v>
          </cell>
          <cell r="I331">
            <v>0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P331">
            <v>0</v>
          </cell>
          <cell r="Q331">
            <v>0</v>
          </cell>
          <cell r="R331">
            <v>0</v>
          </cell>
          <cell r="S331">
            <v>1187655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732</v>
          </cell>
          <cell r="Z331" t="str">
            <v>KOREKSI ATAS SALDO AWAL REKLASIFIKASI KAP TAHUN 2001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B332">
            <v>0</v>
          </cell>
          <cell r="C332" t="str">
            <v>GG/00003/G/01/02/BTG</v>
          </cell>
          <cell r="D332">
            <v>0</v>
          </cell>
          <cell r="E332">
            <v>741</v>
          </cell>
          <cell r="F332">
            <v>0</v>
          </cell>
          <cell r="G332" t="str">
            <v>C022</v>
          </cell>
          <cell r="H332" t="str">
            <v>CATUR BANGUN M.S, PT</v>
          </cell>
          <cell r="I332">
            <v>0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P332">
            <v>0</v>
          </cell>
          <cell r="Q332">
            <v>0</v>
          </cell>
          <cell r="R332">
            <v>120944617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741</v>
          </cell>
          <cell r="Z332" t="str">
            <v>JNL PENAGIHAN SUPPLY CONCRETE READY INV.003/INV/KIE/01/2002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B333">
            <v>0</v>
          </cell>
          <cell r="C333" t="str">
            <v>GG/00003/G/01/02/BTG</v>
          </cell>
          <cell r="D333">
            <v>0</v>
          </cell>
          <cell r="E333">
            <v>741</v>
          </cell>
          <cell r="F333">
            <v>0</v>
          </cell>
          <cell r="G333" t="str">
            <v>C022</v>
          </cell>
          <cell r="H333" t="str">
            <v>CATUR BANGUN M.S, PT</v>
          </cell>
          <cell r="I333">
            <v>0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P333">
            <v>0</v>
          </cell>
          <cell r="Q333">
            <v>0</v>
          </cell>
          <cell r="R333">
            <v>100000000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741</v>
          </cell>
          <cell r="Z333" t="str">
            <v>JNL PENAGIHAN SUPPLY CONCRETE READY INV.003/INV/KIE/01/2002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B334">
            <v>0</v>
          </cell>
          <cell r="C334" t="str">
            <v>GG/00003/G/01/02/BTG</v>
          </cell>
          <cell r="D334">
            <v>0</v>
          </cell>
          <cell r="E334">
            <v>741</v>
          </cell>
          <cell r="F334">
            <v>0</v>
          </cell>
          <cell r="G334" t="str">
            <v>C022</v>
          </cell>
          <cell r="H334" t="str">
            <v>CATUR BANGUN M.S, PT</v>
          </cell>
          <cell r="I334">
            <v>0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P334">
            <v>0</v>
          </cell>
          <cell r="Q334">
            <v>0</v>
          </cell>
          <cell r="R334">
            <v>0</v>
          </cell>
          <cell r="S334">
            <v>20085874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741</v>
          </cell>
          <cell r="Z334" t="str">
            <v>JNL PENAGIHAN SUPPLY CONCRETE READY INV.003/INV/KIE/01/2002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B335">
            <v>0</v>
          </cell>
          <cell r="C335" t="str">
            <v>GG/00003/G/01/02/BTG</v>
          </cell>
          <cell r="D335">
            <v>0</v>
          </cell>
          <cell r="E335">
            <v>741</v>
          </cell>
          <cell r="F335">
            <v>0</v>
          </cell>
          <cell r="G335" t="str">
            <v>C022</v>
          </cell>
          <cell r="H335" t="str">
            <v>CATUR BANGUN M.S, PT</v>
          </cell>
          <cell r="I335">
            <v>0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P335">
            <v>0</v>
          </cell>
          <cell r="Q335">
            <v>0</v>
          </cell>
          <cell r="R335">
            <v>0</v>
          </cell>
          <cell r="S335">
            <v>200858743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741</v>
          </cell>
          <cell r="Z335" t="str">
            <v>JNL PENAGIHAN SUPPLY CONCRETE READY INV.003/INV/KIE/01/2002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B336">
            <v>0</v>
          </cell>
          <cell r="C336" t="str">
            <v>GG/00004/G/01/02/BTG</v>
          </cell>
          <cell r="D336">
            <v>0</v>
          </cell>
          <cell r="E336">
            <v>741</v>
          </cell>
          <cell r="F336">
            <v>0</v>
          </cell>
          <cell r="G336" t="str">
            <v>J004</v>
          </cell>
          <cell r="H336" t="str">
            <v>JOIN TEKNIK CEMERLANG, PT</v>
          </cell>
          <cell r="I336">
            <v>0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P336">
            <v>0</v>
          </cell>
          <cell r="Q336">
            <v>0</v>
          </cell>
          <cell r="R336">
            <v>11827331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741</v>
          </cell>
          <cell r="Z336" t="str">
            <v>JNL PENAGIHAN SUPPLY CONCRETE READY INV.002/INV/KIE/01/2002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B337">
            <v>0</v>
          </cell>
          <cell r="C337" t="str">
            <v>GG/00004/G/01/02/BTG</v>
          </cell>
          <cell r="D337">
            <v>0</v>
          </cell>
          <cell r="E337">
            <v>741</v>
          </cell>
          <cell r="F337">
            <v>0</v>
          </cell>
          <cell r="G337" t="str">
            <v>J004</v>
          </cell>
          <cell r="H337" t="str">
            <v>JOIN TEKNIK CEMERLANG, PT</v>
          </cell>
          <cell r="I337">
            <v>0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P337">
            <v>0</v>
          </cell>
          <cell r="Q337">
            <v>0</v>
          </cell>
          <cell r="R337">
            <v>0</v>
          </cell>
          <cell r="S337">
            <v>1075212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741</v>
          </cell>
          <cell r="Z337" t="str">
            <v>JNL PENAGIHAN SUPPLY CONCRETE READY INV.002/INV/KIE/01/2002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B338">
            <v>0</v>
          </cell>
          <cell r="C338" t="str">
            <v>GG/00004/G/01/02/BTG</v>
          </cell>
          <cell r="D338">
            <v>0</v>
          </cell>
          <cell r="E338">
            <v>741</v>
          </cell>
          <cell r="F338">
            <v>0</v>
          </cell>
          <cell r="G338" t="str">
            <v>J004</v>
          </cell>
          <cell r="H338" t="str">
            <v>JOIN TEKNIK CEMERLANG, PT</v>
          </cell>
          <cell r="I338">
            <v>0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P338">
            <v>0</v>
          </cell>
          <cell r="Q338">
            <v>0</v>
          </cell>
          <cell r="R338">
            <v>0</v>
          </cell>
          <cell r="S338">
            <v>10752120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741</v>
          </cell>
          <cell r="Z338" t="str">
            <v>JNL PENAGIHAN SUPPLY CONCRETE READY INV.002/INV/KIE/01/2002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B339">
            <v>0</v>
          </cell>
          <cell r="C339" t="str">
            <v>GG/00004/G/01/02/BTG</v>
          </cell>
          <cell r="D339">
            <v>0</v>
          </cell>
          <cell r="E339">
            <v>741</v>
          </cell>
          <cell r="F339">
            <v>0</v>
          </cell>
          <cell r="G339" t="str">
            <v>J004</v>
          </cell>
          <cell r="H339" t="str">
            <v>JOIN TEKNIK CEMERLANG, PT</v>
          </cell>
          <cell r="I339">
            <v>0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P339">
            <v>0</v>
          </cell>
          <cell r="Q339">
            <v>0</v>
          </cell>
          <cell r="R339">
            <v>1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741</v>
          </cell>
          <cell r="Z339" t="str">
            <v>JNL PENAGIHAN SUPPLY CONCRETE READY INV.002/INV/KIE/01/2002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B340">
            <v>0</v>
          </cell>
          <cell r="C340" t="str">
            <v>GG/00005/G/01/02/BTG</v>
          </cell>
          <cell r="D340">
            <v>0</v>
          </cell>
          <cell r="E340">
            <v>741</v>
          </cell>
          <cell r="F340">
            <v>0</v>
          </cell>
          <cell r="G340" t="str">
            <v>K027</v>
          </cell>
          <cell r="H340" t="str">
            <v>KOPERASI KARY.PT.KIE</v>
          </cell>
          <cell r="I340">
            <v>0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P340">
            <v>0</v>
          </cell>
          <cell r="Q340">
            <v>0</v>
          </cell>
          <cell r="R340">
            <v>54410731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741</v>
          </cell>
          <cell r="Z340" t="str">
            <v>JURNAL PEMBUKUAN PERSEDIAAN PASIR CUCI &amp; BATU PECAH EX.PALU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B341">
            <v>0</v>
          </cell>
          <cell r="C341" t="str">
            <v>GG/00005/G/01/02/BTG</v>
          </cell>
          <cell r="D341">
            <v>0</v>
          </cell>
          <cell r="E341">
            <v>741</v>
          </cell>
          <cell r="F341">
            <v>0</v>
          </cell>
          <cell r="G341" t="str">
            <v>K027</v>
          </cell>
          <cell r="H341" t="str">
            <v>KOPERASI KARY.PT.KIE</v>
          </cell>
          <cell r="I341">
            <v>0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P341">
            <v>0</v>
          </cell>
          <cell r="Q341">
            <v>0</v>
          </cell>
          <cell r="R341">
            <v>117312960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741</v>
          </cell>
          <cell r="Z341" t="str">
            <v>JURNAL PEMBUKUAN PERSEDIAAN PASIR CUCI &amp; BATU PECAH EX.PALU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B342">
            <v>0</v>
          </cell>
          <cell r="C342" t="str">
            <v>GG/00005/G/01/02/BTG</v>
          </cell>
          <cell r="D342">
            <v>0</v>
          </cell>
          <cell r="E342">
            <v>741</v>
          </cell>
          <cell r="F342">
            <v>0</v>
          </cell>
          <cell r="G342" t="str">
            <v>K027</v>
          </cell>
          <cell r="H342" t="str">
            <v>KOPERASI KARY.PT.KIE</v>
          </cell>
          <cell r="I342">
            <v>0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P342">
            <v>0</v>
          </cell>
          <cell r="Q342">
            <v>0</v>
          </cell>
          <cell r="R342">
            <v>0</v>
          </cell>
          <cell r="S342">
            <v>171723691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741</v>
          </cell>
          <cell r="Z342" t="str">
            <v>JURNAL PEMBUKUAN PERSEDIAAN PASIR CUCI &amp; BATU PECAH EX.PALU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B343">
            <v>0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F343">
            <v>0</v>
          </cell>
          <cell r="G343" t="str">
            <v>P006</v>
          </cell>
          <cell r="H343" t="str">
            <v>PUPUK KALTIM (PERSERO),PT</v>
          </cell>
          <cell r="I343">
            <v>0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P343">
            <v>0</v>
          </cell>
          <cell r="Q343">
            <v>0</v>
          </cell>
          <cell r="R343">
            <v>40168013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741</v>
          </cell>
          <cell r="Z343" t="str">
            <v>JNL BALIK RR/4/B/09/01/BTG KARENA PPH FINAL DIBAYAR OLEH PKT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B344">
            <v>0</v>
          </cell>
          <cell r="C344" t="str">
            <v>GG/00006/G/01/02/BTG</v>
          </cell>
          <cell r="D344">
            <v>0</v>
          </cell>
          <cell r="E344">
            <v>741</v>
          </cell>
          <cell r="F344">
            <v>0</v>
          </cell>
          <cell r="G344" t="str">
            <v>P006</v>
          </cell>
          <cell r="H344" t="str">
            <v>PUPUK KALTIM (PERSERO),PT</v>
          </cell>
          <cell r="I344">
            <v>0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P344">
            <v>0</v>
          </cell>
          <cell r="Q344">
            <v>0</v>
          </cell>
          <cell r="R344">
            <v>0</v>
          </cell>
          <cell r="S344">
            <v>40168013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741</v>
          </cell>
          <cell r="Z344" t="str">
            <v>JNL BALIK RR/4/B/09/01/BTG KARENA PPH FINAL DIBAYAR OLEH PKT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B345">
            <v>0</v>
          </cell>
          <cell r="C345" t="str">
            <v>GG/00007/G/01/02/BTG</v>
          </cell>
          <cell r="D345">
            <v>0</v>
          </cell>
          <cell r="E345">
            <v>741</v>
          </cell>
          <cell r="F345">
            <v>0</v>
          </cell>
          <cell r="G345" t="str">
            <v>P034</v>
          </cell>
          <cell r="H345" t="str">
            <v>PKT.PROYEK KALTIM 4</v>
          </cell>
          <cell r="I345">
            <v>0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P345">
            <v>0</v>
          </cell>
          <cell r="Q345">
            <v>0</v>
          </cell>
          <cell r="R345">
            <v>111619088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741</v>
          </cell>
          <cell r="Z345" t="str">
            <v>JNL BALIK EX.GG/010/INV/KIE/01/2002 KE PIUT.PENJ.CONCRTE MIX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B346">
            <v>0</v>
          </cell>
          <cell r="C346" t="str">
            <v>GG/00007/G/01/02/BTG</v>
          </cell>
          <cell r="D346">
            <v>0</v>
          </cell>
          <cell r="E346">
            <v>741</v>
          </cell>
          <cell r="F346">
            <v>0</v>
          </cell>
          <cell r="G346" t="str">
            <v>P034</v>
          </cell>
          <cell r="H346" t="str">
            <v>PKT.PROYEK KALTIM 4</v>
          </cell>
          <cell r="I346">
            <v>0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P346">
            <v>0</v>
          </cell>
          <cell r="Q346">
            <v>0</v>
          </cell>
          <cell r="R346">
            <v>25367975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741</v>
          </cell>
          <cell r="Z346" t="str">
            <v>JNL BALIK EX.GG/010/INV/KIE/01/2002 KE PIUT.PENJ.CONCRTE MIX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B347">
            <v>0</v>
          </cell>
          <cell r="C347" t="str">
            <v>GG/00007/G/01/02/BTG</v>
          </cell>
          <cell r="D347">
            <v>0</v>
          </cell>
          <cell r="E347">
            <v>741</v>
          </cell>
          <cell r="F347">
            <v>0</v>
          </cell>
          <cell r="G347" t="str">
            <v>P034</v>
          </cell>
          <cell r="H347" t="str">
            <v>PKT.PROYEK KALTIM 4</v>
          </cell>
          <cell r="I347">
            <v>0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P347">
            <v>0</v>
          </cell>
          <cell r="Q347">
            <v>0</v>
          </cell>
          <cell r="R347">
            <v>0</v>
          </cell>
          <cell r="S347">
            <v>10147190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741</v>
          </cell>
          <cell r="Z347" t="str">
            <v>JNL BALIK EX.GG/010/INV/KIE/01/2002 KE PIUT.PENJ.CONCRTE MIX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B348">
            <v>0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F348">
            <v>0</v>
          </cell>
          <cell r="G348" t="str">
            <v>P034</v>
          </cell>
          <cell r="H348" t="str">
            <v>PKT.PROYEK KALTIM 4</v>
          </cell>
          <cell r="I348">
            <v>0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P348">
            <v>0</v>
          </cell>
          <cell r="Q348">
            <v>0</v>
          </cell>
          <cell r="R348">
            <v>0</v>
          </cell>
          <cell r="S348">
            <v>126839873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741</v>
          </cell>
          <cell r="Z348" t="str">
            <v>JNL BALIK EX.GG/010/INV/KIE/01/2002 KE PIUT.PENJ.CONCRTE MIX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B349">
            <v>0</v>
          </cell>
          <cell r="C349" t="str">
            <v>GG/00008/G/01/02/BTG</v>
          </cell>
          <cell r="D349">
            <v>0</v>
          </cell>
          <cell r="E349">
            <v>741</v>
          </cell>
          <cell r="F349">
            <v>0</v>
          </cell>
          <cell r="G349" t="str">
            <v>P034</v>
          </cell>
          <cell r="H349" t="str">
            <v>PKT.PROYEK KALTIM 4</v>
          </cell>
          <cell r="I349">
            <v>0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P349">
            <v>0</v>
          </cell>
          <cell r="Q349">
            <v>0</v>
          </cell>
          <cell r="R349">
            <v>27569853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741</v>
          </cell>
          <cell r="Z349" t="str">
            <v>JNL BALIK EX.GG/117/INV/KIE/01/2001 KE PIUT.PENJ.CONCRTE MIX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B350">
            <v>0</v>
          </cell>
          <cell r="C350" t="str">
            <v>GG/00008/G/01/02/BTG</v>
          </cell>
          <cell r="D350">
            <v>0</v>
          </cell>
          <cell r="E350">
            <v>741</v>
          </cell>
          <cell r="F350">
            <v>0</v>
          </cell>
          <cell r="G350" t="str">
            <v>P034</v>
          </cell>
          <cell r="H350" t="str">
            <v>PKT.PROYEK KALTIM 4</v>
          </cell>
          <cell r="I350">
            <v>0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P350">
            <v>0</v>
          </cell>
          <cell r="Q350">
            <v>0</v>
          </cell>
          <cell r="R350">
            <v>6265876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741</v>
          </cell>
          <cell r="Z350" t="str">
            <v>JNL BALIK EX.GG/117/INV/KIE/01/2001 KE PIUT.PENJ.CONCRTE MIX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B351">
            <v>0</v>
          </cell>
          <cell r="C351" t="str">
            <v>GG/00008/G/01/02/BTG</v>
          </cell>
          <cell r="D351">
            <v>0</v>
          </cell>
          <cell r="E351">
            <v>741</v>
          </cell>
          <cell r="F351">
            <v>0</v>
          </cell>
          <cell r="G351" t="str">
            <v>P034</v>
          </cell>
          <cell r="H351" t="str">
            <v>PKT.PROYEK KALTIM 4</v>
          </cell>
          <cell r="I351">
            <v>0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P351">
            <v>0</v>
          </cell>
          <cell r="Q351">
            <v>0</v>
          </cell>
          <cell r="R351">
            <v>0</v>
          </cell>
          <cell r="S351">
            <v>2506350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741</v>
          </cell>
          <cell r="Z351" t="str">
            <v>JNL BALIK EX.GG/117/INV/KIE/01/2001 KE PIUT.PENJ.CONCRTE MIX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B352">
            <v>0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F352">
            <v>0</v>
          </cell>
          <cell r="G352" t="str">
            <v>P034</v>
          </cell>
          <cell r="H352" t="str">
            <v>PKT.PROYEK KALTIM 4</v>
          </cell>
          <cell r="I352">
            <v>0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P352">
            <v>0</v>
          </cell>
          <cell r="Q352">
            <v>0</v>
          </cell>
          <cell r="R352">
            <v>0</v>
          </cell>
          <cell r="S352">
            <v>31329378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741</v>
          </cell>
          <cell r="Z352" t="str">
            <v>JNL BALIK EX.GG/117/INV/KIE/01/2001 KE PIUT.PENJ.CONCRTE MIX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B353">
            <v>0</v>
          </cell>
          <cell r="C353" t="str">
            <v>GG/00008/G/01/02/BTG</v>
          </cell>
          <cell r="D353">
            <v>0</v>
          </cell>
          <cell r="E353">
            <v>741</v>
          </cell>
          <cell r="F353">
            <v>0</v>
          </cell>
          <cell r="G353" t="str">
            <v>P034</v>
          </cell>
          <cell r="H353" t="str">
            <v>PKT.PROYEK KALTIM 4</v>
          </cell>
          <cell r="I353">
            <v>0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P353">
            <v>0</v>
          </cell>
          <cell r="Q353">
            <v>0</v>
          </cell>
          <cell r="R353">
            <v>0</v>
          </cell>
          <cell r="S353">
            <v>1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741</v>
          </cell>
          <cell r="Z353" t="str">
            <v>JNL BALIK EX.GG/117/INV/KIE/01/2001 KE PIUT.PENJ.CONCRTE MIX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B354">
            <v>0</v>
          </cell>
          <cell r="C354" t="str">
            <v>GG/00009/G/01/02/BTG</v>
          </cell>
          <cell r="D354">
            <v>0</v>
          </cell>
          <cell r="E354">
            <v>752</v>
          </cell>
          <cell r="F354">
            <v>0</v>
          </cell>
          <cell r="G354" t="str">
            <v>P034</v>
          </cell>
          <cell r="H354" t="str">
            <v>PKT.PROYEK KALTIM 4</v>
          </cell>
          <cell r="I354">
            <v>0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P354">
            <v>0</v>
          </cell>
          <cell r="Q354">
            <v>0</v>
          </cell>
          <cell r="R354">
            <v>229242296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752</v>
          </cell>
          <cell r="Z354" t="str">
            <v>JNL BALIK EX.GG/006/G/12/01/BTG KE PIUT.PENJUALAN CONCRTE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B355">
            <v>0</v>
          </cell>
          <cell r="C355" t="str">
            <v>GG/00009/G/01/02/BTG</v>
          </cell>
          <cell r="D355">
            <v>0</v>
          </cell>
          <cell r="E355">
            <v>752</v>
          </cell>
          <cell r="F355">
            <v>0</v>
          </cell>
          <cell r="G355" t="str">
            <v>P034</v>
          </cell>
          <cell r="H355" t="str">
            <v>PKT.PROYEK KALTIM 4</v>
          </cell>
          <cell r="I355">
            <v>0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P355">
            <v>0</v>
          </cell>
          <cell r="Q355">
            <v>0</v>
          </cell>
          <cell r="R355">
            <v>52100522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752</v>
          </cell>
          <cell r="Z355" t="str">
            <v>JNL BALIK EX.GG/006/G/12/01/BTG KE PIUT.PENJUALAN CONCRTE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B356">
            <v>0</v>
          </cell>
          <cell r="C356" t="str">
            <v>GG/00009/G/01/02/BTG</v>
          </cell>
          <cell r="D356">
            <v>0</v>
          </cell>
          <cell r="E356">
            <v>752</v>
          </cell>
          <cell r="F356">
            <v>0</v>
          </cell>
          <cell r="G356" t="str">
            <v>P034</v>
          </cell>
          <cell r="H356" t="str">
            <v>PKT.PROYEK KALTIM 4</v>
          </cell>
          <cell r="I356">
            <v>0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P356">
            <v>0</v>
          </cell>
          <cell r="Q356">
            <v>0</v>
          </cell>
          <cell r="R356">
            <v>0</v>
          </cell>
          <cell r="S356">
            <v>20840209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752</v>
          </cell>
          <cell r="Z356" t="str">
            <v>JNL BALIK EX.GG/006/G/12/01/BTG KE PIUT.PENJUALAN CONCRTE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B357">
            <v>0</v>
          </cell>
          <cell r="C357" t="str">
            <v>GG/00009/G/01/02/BTG</v>
          </cell>
          <cell r="D357">
            <v>0</v>
          </cell>
          <cell r="E357">
            <v>752</v>
          </cell>
          <cell r="F357">
            <v>0</v>
          </cell>
          <cell r="G357" t="str">
            <v>P034</v>
          </cell>
          <cell r="H357" t="str">
            <v>PKT.PROYEK KALTIM 4</v>
          </cell>
          <cell r="I357">
            <v>0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P357">
            <v>0</v>
          </cell>
          <cell r="Q357">
            <v>0</v>
          </cell>
          <cell r="R357">
            <v>0</v>
          </cell>
          <cell r="S357">
            <v>260502609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752</v>
          </cell>
          <cell r="Z357" t="str">
            <v>JNL BALIK EX.GG/006/G/12/01/BTG KE PIUT.PENJUALAN CONCRTE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B358">
            <v>0</v>
          </cell>
          <cell r="C358" t="str">
            <v>GG/00010/G/01/02/BTG</v>
          </cell>
          <cell r="D358">
            <v>0</v>
          </cell>
          <cell r="E358">
            <v>37279</v>
          </cell>
          <cell r="F358">
            <v>0</v>
          </cell>
          <cell r="G358" t="str">
            <v>P034</v>
          </cell>
          <cell r="H358" t="str">
            <v>PKT.PROYEK KALTIM 4</v>
          </cell>
          <cell r="I358">
            <v>0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P358">
            <v>0</v>
          </cell>
          <cell r="Q358">
            <v>0</v>
          </cell>
          <cell r="R358">
            <v>133333208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37279</v>
          </cell>
          <cell r="Z358" t="str">
            <v>JNL BALIK GG/05/G/12/01/BTG KE PIUTANG PENJUALAN CONCRETE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B359">
            <v>0</v>
          </cell>
          <cell r="C359" t="str">
            <v>GG/00010/G/01/02/BTG</v>
          </cell>
          <cell r="D359">
            <v>0</v>
          </cell>
          <cell r="E359">
            <v>37279</v>
          </cell>
          <cell r="F359">
            <v>0</v>
          </cell>
          <cell r="G359" t="str">
            <v>P034</v>
          </cell>
          <cell r="H359" t="str">
            <v>PKT.PROYEK KALTIM 4</v>
          </cell>
          <cell r="I359">
            <v>0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P359">
            <v>0</v>
          </cell>
          <cell r="Q359">
            <v>0</v>
          </cell>
          <cell r="R359">
            <v>30303002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37279</v>
          </cell>
          <cell r="Z359" t="str">
            <v>JNL BALIK GG/05/G/12/01/BTG KE PIUTANG PENJUALAN CONCRETE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B360">
            <v>0</v>
          </cell>
          <cell r="C360" t="str">
            <v>GG/00010/G/01/02/BTG</v>
          </cell>
          <cell r="D360">
            <v>0</v>
          </cell>
          <cell r="E360">
            <v>37279</v>
          </cell>
          <cell r="F360">
            <v>0</v>
          </cell>
          <cell r="G360" t="str">
            <v>P034</v>
          </cell>
          <cell r="H360" t="str">
            <v>PKT.PROYEK KALTIM 4</v>
          </cell>
          <cell r="I360">
            <v>0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P360">
            <v>0</v>
          </cell>
          <cell r="Q360">
            <v>0</v>
          </cell>
          <cell r="R360">
            <v>0</v>
          </cell>
          <cell r="S360">
            <v>12121201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37279</v>
          </cell>
          <cell r="Z360" t="str">
            <v>JNL BALIK GG/05/G/12/01/BTG KE PIUTANG PENJUALAN CONCRETE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B361">
            <v>0</v>
          </cell>
          <cell r="C361" t="str">
            <v>GG/00010/G/01/02/BTG</v>
          </cell>
          <cell r="D361">
            <v>0</v>
          </cell>
          <cell r="E361">
            <v>37279</v>
          </cell>
          <cell r="F361">
            <v>0</v>
          </cell>
          <cell r="G361" t="str">
            <v>P034</v>
          </cell>
          <cell r="H361" t="str">
            <v>PKT.PROYEK KALTIM 4</v>
          </cell>
          <cell r="I361">
            <v>0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P361">
            <v>0</v>
          </cell>
          <cell r="Q361">
            <v>0</v>
          </cell>
          <cell r="R361">
            <v>0</v>
          </cell>
          <cell r="S361">
            <v>151515009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37279</v>
          </cell>
          <cell r="Z361" t="str">
            <v>JNL BALIK GG/05/G/12/01/BTG KE PIUTANG PENJUALAN CONCRETE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B362">
            <v>0</v>
          </cell>
          <cell r="C362" t="str">
            <v>GG/00011/G/01/02/BTG</v>
          </cell>
          <cell r="D362">
            <v>0</v>
          </cell>
          <cell r="E362">
            <v>37279</v>
          </cell>
          <cell r="F362">
            <v>0</v>
          </cell>
          <cell r="G362" t="str">
            <v>P034</v>
          </cell>
          <cell r="H362" t="str">
            <v>PKT.PROYEK KALTIM 4</v>
          </cell>
          <cell r="I362">
            <v>0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P362">
            <v>0</v>
          </cell>
          <cell r="Q362">
            <v>0</v>
          </cell>
          <cell r="R362">
            <v>680329796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37279</v>
          </cell>
          <cell r="Z362" t="str">
            <v>JNL BALIK GG/141/G/12/01/BTG KE PIUTANG PENJUALAN CONCRETE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B363">
            <v>0</v>
          </cell>
          <cell r="C363" t="str">
            <v>GG/00011/G/01/02/BTG</v>
          </cell>
          <cell r="D363">
            <v>0</v>
          </cell>
          <cell r="E363">
            <v>37279</v>
          </cell>
          <cell r="F363">
            <v>0</v>
          </cell>
          <cell r="G363" t="str">
            <v>P034</v>
          </cell>
          <cell r="H363" t="str">
            <v>PKT.PROYEK KALTIM 4</v>
          </cell>
          <cell r="I363">
            <v>0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P363">
            <v>0</v>
          </cell>
          <cell r="Q363">
            <v>0</v>
          </cell>
          <cell r="R363">
            <v>0</v>
          </cell>
          <cell r="S363">
            <v>61848163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37279</v>
          </cell>
          <cell r="Z363" t="str">
            <v>JNL BALIK GG/141/G/12/01/BTG KE PIUTANG PENJUALAN CONCRETE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B364">
            <v>0</v>
          </cell>
          <cell r="C364" t="str">
            <v>GG/00011/G/01/02/BTG</v>
          </cell>
          <cell r="D364">
            <v>0</v>
          </cell>
          <cell r="E364">
            <v>37279</v>
          </cell>
          <cell r="F364">
            <v>0</v>
          </cell>
          <cell r="G364" t="str">
            <v>P034</v>
          </cell>
          <cell r="H364" t="str">
            <v>PKT.PROYEK KALTIM 4</v>
          </cell>
          <cell r="I364">
            <v>0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P364">
            <v>0</v>
          </cell>
          <cell r="Q364">
            <v>0</v>
          </cell>
          <cell r="R364">
            <v>0</v>
          </cell>
          <cell r="S364">
            <v>6728120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37279</v>
          </cell>
          <cell r="Z364" t="str">
            <v>JNL BALIK GG/141/G/12/01/BTG KE PIUTANG PENJUALAN CONCRETE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B365">
            <v>0</v>
          </cell>
          <cell r="C365" t="str">
            <v>GG/00011/G/01/02/BTG</v>
          </cell>
          <cell r="D365">
            <v>0</v>
          </cell>
          <cell r="E365">
            <v>37279</v>
          </cell>
          <cell r="F365">
            <v>0</v>
          </cell>
          <cell r="G365" t="str">
            <v>P034</v>
          </cell>
          <cell r="H365" t="str">
            <v>PKT.PROYEK KALTIM 4</v>
          </cell>
          <cell r="I365">
            <v>0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P365">
            <v>0</v>
          </cell>
          <cell r="Q365">
            <v>0</v>
          </cell>
          <cell r="R365">
            <v>0</v>
          </cell>
          <cell r="S365">
            <v>370305075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37279</v>
          </cell>
          <cell r="Z365" t="str">
            <v>JNL BALIK GG/141/G/12/01/BTG KE PIUTANG PENJUALAN CONCRETE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B366">
            <v>0</v>
          </cell>
          <cell r="C366" t="str">
            <v>GG/00011/G/01/02/BTG</v>
          </cell>
          <cell r="D366">
            <v>0</v>
          </cell>
          <cell r="E366">
            <v>37279</v>
          </cell>
          <cell r="F366">
            <v>0</v>
          </cell>
          <cell r="G366" t="str">
            <v>P034</v>
          </cell>
          <cell r="H366" t="str">
            <v>PKT.PROYEK KALTIM 4</v>
          </cell>
          <cell r="I366">
            <v>0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P366">
            <v>0</v>
          </cell>
          <cell r="Q366">
            <v>0</v>
          </cell>
          <cell r="R366">
            <v>0</v>
          </cell>
          <cell r="S366">
            <v>83513430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37279</v>
          </cell>
          <cell r="Z366" t="str">
            <v>JNL BALIK GG/141/G/12/01/BTG KE PIUTANG PENJUALAN CONCRETE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B367">
            <v>0</v>
          </cell>
          <cell r="C367" t="str">
            <v>GG/00011/G/01/02/BTG</v>
          </cell>
          <cell r="D367">
            <v>0</v>
          </cell>
          <cell r="E367">
            <v>37279</v>
          </cell>
          <cell r="F367">
            <v>0</v>
          </cell>
          <cell r="G367" t="str">
            <v>P034</v>
          </cell>
          <cell r="H367" t="str">
            <v>PKT.PROYEK KALTIM 4</v>
          </cell>
          <cell r="I367">
            <v>0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P367">
            <v>0</v>
          </cell>
          <cell r="Q367">
            <v>0</v>
          </cell>
          <cell r="R367">
            <v>0</v>
          </cell>
          <cell r="S367">
            <v>157155105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37279</v>
          </cell>
          <cell r="Z367" t="str">
            <v>JNL BALIK GG/141/G/12/01/BTG KE PIUTANG PENJUALAN CONCRETE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B368">
            <v>0</v>
          </cell>
          <cell r="C368" t="str">
            <v>GG/00011/G/01/02/BTG</v>
          </cell>
          <cell r="D368">
            <v>0</v>
          </cell>
          <cell r="E368">
            <v>37279</v>
          </cell>
          <cell r="F368">
            <v>0</v>
          </cell>
          <cell r="G368" t="str">
            <v>P034</v>
          </cell>
          <cell r="H368" t="str">
            <v>PKT.PROYEK KALTIM 4</v>
          </cell>
          <cell r="I368">
            <v>0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P368">
            <v>0</v>
          </cell>
          <cell r="Q368">
            <v>0</v>
          </cell>
          <cell r="R368">
            <v>0</v>
          </cell>
          <cell r="S368">
            <v>779903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37279</v>
          </cell>
          <cell r="Z368" t="str">
            <v>JNL BALIK GG/141/G/12/01/BTG KE PIUTANG PENJUALAN CONCRETE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B369">
            <v>0</v>
          </cell>
          <cell r="C369" t="str">
            <v>GG/00012/G/01/02/BTG</v>
          </cell>
          <cell r="D369">
            <v>0</v>
          </cell>
          <cell r="E369">
            <v>37279</v>
          </cell>
          <cell r="F369">
            <v>0</v>
          </cell>
          <cell r="G369" t="str">
            <v>P034</v>
          </cell>
          <cell r="H369" t="str">
            <v>PKT.PROYEK KALTIM 4</v>
          </cell>
          <cell r="I369">
            <v>0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P369">
            <v>0</v>
          </cell>
          <cell r="Q369">
            <v>0</v>
          </cell>
          <cell r="R369">
            <v>157063340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37279</v>
          </cell>
          <cell r="Z369" t="str">
            <v>JNL PENAGIHAN SUPPLY CONCRETE READY MIX PRD 16 S/D 30 NOP'01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B370">
            <v>0</v>
          </cell>
          <cell r="C370" t="str">
            <v>GG/00012/G/01/02/BTG</v>
          </cell>
          <cell r="D370">
            <v>0</v>
          </cell>
          <cell r="E370">
            <v>37279</v>
          </cell>
          <cell r="F370">
            <v>0</v>
          </cell>
          <cell r="G370" t="str">
            <v>P034</v>
          </cell>
          <cell r="H370" t="str">
            <v>PKT.PROYEK KALTIM 4</v>
          </cell>
          <cell r="I370">
            <v>0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P370">
            <v>0</v>
          </cell>
          <cell r="Q370">
            <v>0</v>
          </cell>
          <cell r="R370">
            <v>0</v>
          </cell>
          <cell r="S370">
            <v>14278485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37279</v>
          </cell>
          <cell r="Z370" t="str">
            <v>JNL PENAGIHAN SUPPLY CONCRETE READY MIX PRD 16 S/D 30 NOP'01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B371">
            <v>0</v>
          </cell>
          <cell r="C371" t="str">
            <v>GG/00012/G/01/02/BTG</v>
          </cell>
          <cell r="D371">
            <v>0</v>
          </cell>
          <cell r="E371">
            <v>37279</v>
          </cell>
          <cell r="F371">
            <v>0</v>
          </cell>
          <cell r="G371" t="str">
            <v>P034</v>
          </cell>
          <cell r="H371" t="str">
            <v>PKT.PROYEK KALTIM 4</v>
          </cell>
          <cell r="I371">
            <v>0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P371">
            <v>0</v>
          </cell>
          <cell r="Q371">
            <v>0</v>
          </cell>
          <cell r="R371">
            <v>0</v>
          </cell>
          <cell r="S371">
            <v>62313867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37279</v>
          </cell>
          <cell r="Z371" t="str">
            <v>JNL PENAGIHAN SUPPLY CONCRETE READY MIX PRD 16 S/D 30 NOP'01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B372">
            <v>0</v>
          </cell>
          <cell r="C372" t="str">
            <v>GG/00012/G/01/02/BTG</v>
          </cell>
          <cell r="D372">
            <v>0</v>
          </cell>
          <cell r="E372">
            <v>37279</v>
          </cell>
          <cell r="F372">
            <v>0</v>
          </cell>
          <cell r="G372" t="str">
            <v>P034</v>
          </cell>
          <cell r="H372" t="str">
            <v>PKT.PROYEK KALTIM 4</v>
          </cell>
          <cell r="I372">
            <v>0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P372">
            <v>0</v>
          </cell>
          <cell r="Q372">
            <v>0</v>
          </cell>
          <cell r="R372">
            <v>0</v>
          </cell>
          <cell r="S372">
            <v>80470988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37279</v>
          </cell>
          <cell r="Z372" t="str">
            <v>JNL PENAGIHAN SUPPLY CONCRETE READY MIX PRD 16 S/D 30 NOP'01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B373">
            <v>0</v>
          </cell>
          <cell r="C373" t="str">
            <v>GG/00013/G/01/02/BTG</v>
          </cell>
          <cell r="D373">
            <v>0</v>
          </cell>
          <cell r="E373">
            <v>37279</v>
          </cell>
          <cell r="F373">
            <v>0</v>
          </cell>
          <cell r="G373" t="str">
            <v>U001</v>
          </cell>
          <cell r="H373" t="str">
            <v>UNITED TRACTORS, PT</v>
          </cell>
          <cell r="I373">
            <v>0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P373">
            <v>0</v>
          </cell>
          <cell r="Q373">
            <v>0</v>
          </cell>
          <cell r="R373">
            <v>448200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37279</v>
          </cell>
          <cell r="Z373" t="str">
            <v>JNL PEMBUKUAN SPARE PARTS ALAT BERAT PT KIE BACKUP TERLAMPIR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B374">
            <v>0</v>
          </cell>
          <cell r="C374" t="str">
            <v>GG/00013/G/01/02/BTG</v>
          </cell>
          <cell r="D374">
            <v>0</v>
          </cell>
          <cell r="E374">
            <v>37279</v>
          </cell>
          <cell r="F374">
            <v>0</v>
          </cell>
          <cell r="G374" t="str">
            <v>U001</v>
          </cell>
          <cell r="H374" t="str">
            <v>UNITED TRACTORS, PT</v>
          </cell>
          <cell r="I374">
            <v>0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P374">
            <v>0</v>
          </cell>
          <cell r="Q374">
            <v>0</v>
          </cell>
          <cell r="R374">
            <v>0</v>
          </cell>
          <cell r="S374">
            <v>448200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37279</v>
          </cell>
          <cell r="Z374" t="str">
            <v>JNL PEMBUKUAN SPARE PARTS ALAT BERAT PT KIE BACKUP TERLAMPIR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B375">
            <v>0</v>
          </cell>
          <cell r="C375" t="str">
            <v>GG/00014/G/01/02/BTG</v>
          </cell>
          <cell r="D375">
            <v>0</v>
          </cell>
          <cell r="E375">
            <v>37279</v>
          </cell>
          <cell r="F375">
            <v>0</v>
          </cell>
          <cell r="G375" t="str">
            <v>K046</v>
          </cell>
          <cell r="H375" t="str">
            <v>KALTIM PASIFIC AMMONIA, PT</v>
          </cell>
          <cell r="I375">
            <v>0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P375">
            <v>0</v>
          </cell>
          <cell r="Q375">
            <v>0</v>
          </cell>
          <cell r="R375">
            <v>410542045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37279</v>
          </cell>
          <cell r="Z375" t="str">
            <v>JNL PENAGIHAN SEWA KANTOR PERIODE 1 SEPT'01 S/D 28 PEBR'2002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B376">
            <v>0</v>
          </cell>
          <cell r="C376" t="str">
            <v>GG/00014/G/01/02/BTG</v>
          </cell>
          <cell r="D376">
            <v>0</v>
          </cell>
          <cell r="E376">
            <v>37279</v>
          </cell>
          <cell r="F376">
            <v>0</v>
          </cell>
          <cell r="G376" t="str">
            <v>K046</v>
          </cell>
          <cell r="H376" t="str">
            <v>KALTIM PASIFIC AMMONIA, PT</v>
          </cell>
          <cell r="I376">
            <v>0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P376">
            <v>0</v>
          </cell>
          <cell r="Q376">
            <v>0</v>
          </cell>
          <cell r="R376">
            <v>26204811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37279</v>
          </cell>
          <cell r="Z376" t="str">
            <v>JNL PENAGIHAN SEWA KANTOR PERIODE 1 SEPT'01 S/D 28 PEBR'2002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B377">
            <v>0</v>
          </cell>
          <cell r="C377" t="str">
            <v>GG/00014/G/01/02/BTG</v>
          </cell>
          <cell r="D377">
            <v>0</v>
          </cell>
          <cell r="E377">
            <v>37279</v>
          </cell>
          <cell r="F377">
            <v>0</v>
          </cell>
          <cell r="G377" t="str">
            <v>K046</v>
          </cell>
          <cell r="H377" t="str">
            <v>KALTIM PASIFIC AMMONIA, PT</v>
          </cell>
          <cell r="I377">
            <v>0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P377">
            <v>0</v>
          </cell>
          <cell r="Q377">
            <v>0</v>
          </cell>
          <cell r="R377">
            <v>37446507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37279</v>
          </cell>
          <cell r="Z377" t="str">
            <v>JNL PENAGIHAN SEWA KANTOR PERIODE 1 SEPT'01 S/D 28 PEBR'2002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B378">
            <v>0</v>
          </cell>
          <cell r="C378" t="str">
            <v>GG/00014/G/01/02/BTG</v>
          </cell>
          <cell r="D378">
            <v>0</v>
          </cell>
          <cell r="E378">
            <v>37279</v>
          </cell>
          <cell r="F378">
            <v>0</v>
          </cell>
          <cell r="G378" t="str">
            <v>K046</v>
          </cell>
          <cell r="H378" t="str">
            <v>KALTIM PASIFIC AMMONIA, PT</v>
          </cell>
          <cell r="I378">
            <v>0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P378">
            <v>0</v>
          </cell>
          <cell r="Q378">
            <v>0</v>
          </cell>
          <cell r="R378">
            <v>0</v>
          </cell>
          <cell r="S378">
            <v>26204811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37279</v>
          </cell>
          <cell r="Z378" t="str">
            <v>JNL PENAGIHAN SEWA KANTOR PERIODE 1 SEPT'01 S/D 28 PEBR'2002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B379">
            <v>0</v>
          </cell>
          <cell r="C379" t="str">
            <v>GG/00014/G/01/02/BTG</v>
          </cell>
          <cell r="D379">
            <v>0</v>
          </cell>
          <cell r="E379">
            <v>37279</v>
          </cell>
          <cell r="F379">
            <v>0</v>
          </cell>
          <cell r="G379" t="str">
            <v>K046</v>
          </cell>
          <cell r="H379" t="str">
            <v>KALTIM PASIFIC AMMONIA, PT</v>
          </cell>
          <cell r="I379">
            <v>0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P379">
            <v>0</v>
          </cell>
          <cell r="Q379">
            <v>0</v>
          </cell>
          <cell r="R379">
            <v>0</v>
          </cell>
          <cell r="S379">
            <v>37446507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37279</v>
          </cell>
          <cell r="Z379" t="str">
            <v>JNL PENAGIHAN SEWA KANTOR PERIODE 1 SEPT'01 S/D 28 PEBR'2002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B380">
            <v>0</v>
          </cell>
          <cell r="C380" t="str">
            <v>GG/00014/G/01/02/BTG</v>
          </cell>
          <cell r="D380">
            <v>0</v>
          </cell>
          <cell r="E380">
            <v>37279</v>
          </cell>
          <cell r="F380">
            <v>0</v>
          </cell>
          <cell r="G380" t="str">
            <v>K046</v>
          </cell>
          <cell r="H380" t="str">
            <v>KALTIM PASIFIC AMMONIA, PT</v>
          </cell>
          <cell r="I380">
            <v>0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P380">
            <v>0</v>
          </cell>
          <cell r="Q380">
            <v>0</v>
          </cell>
          <cell r="R380">
            <v>0</v>
          </cell>
          <cell r="S380">
            <v>205271040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37279</v>
          </cell>
          <cell r="Z380" t="str">
            <v>JNL PENAGIHAN SEWA KANTOR PERIODE 1 SEPT'01 S/D 28 PEBR'2002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B381">
            <v>0</v>
          </cell>
          <cell r="C381" t="str">
            <v>GG/00014/G/01/02/BTG</v>
          </cell>
          <cell r="D381">
            <v>0</v>
          </cell>
          <cell r="E381">
            <v>37279</v>
          </cell>
          <cell r="F381">
            <v>0</v>
          </cell>
          <cell r="G381" t="str">
            <v>K046</v>
          </cell>
          <cell r="H381" t="str">
            <v>KALTIM PASIFIC AMMONIA, PT</v>
          </cell>
          <cell r="I381">
            <v>0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P381">
            <v>0</v>
          </cell>
          <cell r="Q381">
            <v>0</v>
          </cell>
          <cell r="R381">
            <v>0</v>
          </cell>
          <cell r="S381">
            <v>136847337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37279</v>
          </cell>
          <cell r="Z381" t="str">
            <v>JNL PENAGIHAN SEWA KANTOR PERIODE 1 SEPT'01 S/D 28 PEBR'2002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B382">
            <v>0</v>
          </cell>
          <cell r="C382" t="str">
            <v>GG/00014/G/01/02/BTG</v>
          </cell>
          <cell r="D382">
            <v>0</v>
          </cell>
          <cell r="E382">
            <v>37279</v>
          </cell>
          <cell r="F382">
            <v>0</v>
          </cell>
          <cell r="G382" t="str">
            <v>K046</v>
          </cell>
          <cell r="H382" t="str">
            <v>KALTIM PASIFIC AMMONIA, PT</v>
          </cell>
          <cell r="I382">
            <v>0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P382">
            <v>0</v>
          </cell>
          <cell r="Q382">
            <v>0</v>
          </cell>
          <cell r="R382">
            <v>0</v>
          </cell>
          <cell r="S382">
            <v>68423668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37279</v>
          </cell>
          <cell r="Z382" t="str">
            <v>JNL PENAGIHAN SEWA KANTOR PERIODE 1 SEPT'01 S/D 28 PEBR'2002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B383">
            <v>0</v>
          </cell>
          <cell r="C383" t="str">
            <v>GG/00015/G/01/02/BTG</v>
          </cell>
          <cell r="D383">
            <v>0</v>
          </cell>
          <cell r="E383">
            <v>37279</v>
          </cell>
          <cell r="F383">
            <v>0</v>
          </cell>
          <cell r="G383" t="str">
            <v>C022</v>
          </cell>
          <cell r="H383" t="str">
            <v>CATUR BANGUN M.S, PT</v>
          </cell>
          <cell r="I383">
            <v>0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P383">
            <v>0</v>
          </cell>
          <cell r="Q383">
            <v>0</v>
          </cell>
          <cell r="R383">
            <v>85000000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37279</v>
          </cell>
          <cell r="Z383" t="str">
            <v>JNL BALIK PENDAPATAN DITERIMA DIMUKA EX.RR/00021/B/12/01/BTG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B384">
            <v>0</v>
          </cell>
          <cell r="C384" t="str">
            <v>GG/00015/G/01/02/BTG</v>
          </cell>
          <cell r="D384">
            <v>0</v>
          </cell>
          <cell r="E384">
            <v>37279</v>
          </cell>
          <cell r="F384">
            <v>0</v>
          </cell>
          <cell r="G384" t="str">
            <v>C022</v>
          </cell>
          <cell r="H384" t="str">
            <v>CATUR BANGUN M.S, PT</v>
          </cell>
          <cell r="I384">
            <v>0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P384">
            <v>0</v>
          </cell>
          <cell r="Q384">
            <v>0</v>
          </cell>
          <cell r="R384">
            <v>0</v>
          </cell>
          <cell r="S384">
            <v>7595114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37279</v>
          </cell>
          <cell r="Z384" t="str">
            <v>JNL BALIK PENDAPATAN DITERIMA DIMUKA EX.RR/00021/B/12/01/BTG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B385">
            <v>0</v>
          </cell>
          <cell r="C385" t="str">
            <v>GG/00015/G/01/02/BTG</v>
          </cell>
          <cell r="D385">
            <v>0</v>
          </cell>
          <cell r="E385">
            <v>37279</v>
          </cell>
          <cell r="F385">
            <v>0</v>
          </cell>
          <cell r="G385" t="str">
            <v>C022</v>
          </cell>
          <cell r="H385" t="str">
            <v>CATUR BANGUN M.S, PT</v>
          </cell>
          <cell r="I385">
            <v>0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P385">
            <v>0</v>
          </cell>
          <cell r="Q385">
            <v>0</v>
          </cell>
          <cell r="R385">
            <v>0</v>
          </cell>
          <cell r="S385">
            <v>75951142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37279</v>
          </cell>
          <cell r="Z385" t="str">
            <v>JNL BALIK PENDAPATAN DITERIMA DIMUKA EX.RR/00021/B/12/01/BTG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B386">
            <v>0</v>
          </cell>
          <cell r="C386" t="str">
            <v>GG/00015/G/01/02/BTG</v>
          </cell>
          <cell r="D386">
            <v>0</v>
          </cell>
          <cell r="E386">
            <v>37279</v>
          </cell>
          <cell r="F386">
            <v>0</v>
          </cell>
          <cell r="G386" t="str">
            <v>C022</v>
          </cell>
          <cell r="H386" t="str">
            <v>CATUR BANGUN M.S, PT</v>
          </cell>
          <cell r="I386">
            <v>0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P386">
            <v>0</v>
          </cell>
          <cell r="Q386">
            <v>0</v>
          </cell>
          <cell r="R386">
            <v>0</v>
          </cell>
          <cell r="S386">
            <v>1453744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37279</v>
          </cell>
          <cell r="Z386" t="str">
            <v>JNL BALIK PENDAPATAN DITERIMA DIMUKA EX.RR/00021/B/12/01/BTG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B387">
            <v>0</v>
          </cell>
          <cell r="C387" t="str">
            <v>GG/00016/G/01/02/BTG</v>
          </cell>
          <cell r="D387">
            <v>0</v>
          </cell>
          <cell r="E387">
            <v>37279</v>
          </cell>
          <cell r="F387">
            <v>0</v>
          </cell>
          <cell r="G387" t="str">
            <v>P034</v>
          </cell>
          <cell r="H387" t="str">
            <v>PKT.PROYEK KALTIM 4</v>
          </cell>
          <cell r="I387">
            <v>0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P387">
            <v>0</v>
          </cell>
          <cell r="Q387">
            <v>0</v>
          </cell>
          <cell r="R387">
            <v>3640329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37279</v>
          </cell>
          <cell r="Z387" t="str">
            <v>JNL SUPPLY CONCRETE (UBS-4) PRD 29 DES'01 S/D 15 JANUARI'02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B388">
            <v>0</v>
          </cell>
          <cell r="C388" t="str">
            <v>GG/00016/G/01/02/BTG</v>
          </cell>
          <cell r="D388">
            <v>0</v>
          </cell>
          <cell r="E388">
            <v>37279</v>
          </cell>
          <cell r="F388">
            <v>0</v>
          </cell>
          <cell r="G388" t="str">
            <v>P034</v>
          </cell>
          <cell r="H388" t="str">
            <v>PKT.PROYEK KALTIM 4</v>
          </cell>
          <cell r="I388">
            <v>0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P388">
            <v>0</v>
          </cell>
          <cell r="Q388">
            <v>0</v>
          </cell>
          <cell r="R388">
            <v>50516469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37279</v>
          </cell>
          <cell r="Z388" t="str">
            <v>JNL SUPPLY CONCRETE (UBS-4) PRD 29 DES'01 S/D 15 JANUARI'02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B389">
            <v>0</v>
          </cell>
          <cell r="C389" t="str">
            <v>GG/00016/G/01/02/BTG</v>
          </cell>
          <cell r="D389">
            <v>0</v>
          </cell>
          <cell r="E389">
            <v>37279</v>
          </cell>
          <cell r="F389">
            <v>0</v>
          </cell>
          <cell r="G389" t="str">
            <v>P034</v>
          </cell>
          <cell r="H389" t="str">
            <v>PKT.PROYEK KALTIM 4</v>
          </cell>
          <cell r="I389">
            <v>0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P389">
            <v>0</v>
          </cell>
          <cell r="Q389">
            <v>0</v>
          </cell>
          <cell r="R389">
            <v>0</v>
          </cell>
          <cell r="S389">
            <v>3640329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37279</v>
          </cell>
          <cell r="Z389" t="str">
            <v>JNL SUPPLY CONCRETE (UBS-4) PRD 29 DES'01 S/D 15 JANUARI'02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B390">
            <v>0</v>
          </cell>
          <cell r="C390" t="str">
            <v>GG/00016/G/01/02/BTG</v>
          </cell>
          <cell r="D390">
            <v>0</v>
          </cell>
          <cell r="E390">
            <v>37279</v>
          </cell>
          <cell r="F390">
            <v>0</v>
          </cell>
          <cell r="G390" t="str">
            <v>P034</v>
          </cell>
          <cell r="H390" t="str">
            <v>PKT.PROYEK KALTIM 4</v>
          </cell>
          <cell r="I390">
            <v>0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P390">
            <v>0</v>
          </cell>
          <cell r="Q390">
            <v>0</v>
          </cell>
          <cell r="R390">
            <v>0</v>
          </cell>
          <cell r="S390">
            <v>50516469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37279</v>
          </cell>
          <cell r="Z390" t="str">
            <v>JNL SUPPLY CONCRETE (UBS-4) PRD 29 DES'01 S/D 15 JANUARI'02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B391">
            <v>0</v>
          </cell>
          <cell r="C391" t="str">
            <v>GG/00017/G/01/02/BTG</v>
          </cell>
          <cell r="D391">
            <v>0</v>
          </cell>
          <cell r="E391">
            <v>37279</v>
          </cell>
          <cell r="F391">
            <v>0</v>
          </cell>
          <cell r="G391" t="str">
            <v>P034</v>
          </cell>
          <cell r="H391" t="str">
            <v>PKT.PROYEK KALTIM 4</v>
          </cell>
          <cell r="I391">
            <v>0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P391">
            <v>0</v>
          </cell>
          <cell r="Q391">
            <v>0</v>
          </cell>
          <cell r="R391">
            <v>10801584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37279</v>
          </cell>
          <cell r="Z391" t="str">
            <v>JNL SUPPLY CONCRETE READY PRD 29 DES'01 S/D 15 JANUARI 2002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B392">
            <v>0</v>
          </cell>
          <cell r="C392" t="str">
            <v>GG/00017/G/01/02/BTG</v>
          </cell>
          <cell r="D392">
            <v>0</v>
          </cell>
          <cell r="E392">
            <v>37279</v>
          </cell>
          <cell r="F392">
            <v>0</v>
          </cell>
          <cell r="G392" t="str">
            <v>P034</v>
          </cell>
          <cell r="H392" t="str">
            <v>PKT.PROYEK KALTIM 4</v>
          </cell>
          <cell r="I392">
            <v>0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P392">
            <v>0</v>
          </cell>
          <cell r="Q392">
            <v>0</v>
          </cell>
          <cell r="R392">
            <v>241571692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37279</v>
          </cell>
          <cell r="Z392" t="str">
            <v>JNL SUPPLY CONCRETE READY PRD 29 DES'01 S/D 15 JANUARI 2002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B393">
            <v>0</v>
          </cell>
          <cell r="C393" t="str">
            <v>GG/00017/G/01/02/BTG</v>
          </cell>
          <cell r="D393">
            <v>0</v>
          </cell>
          <cell r="E393">
            <v>37279</v>
          </cell>
          <cell r="F393">
            <v>0</v>
          </cell>
          <cell r="G393" t="str">
            <v>P034</v>
          </cell>
          <cell r="H393" t="str">
            <v>PKT.PROYEK KALTIM 4</v>
          </cell>
          <cell r="I393">
            <v>0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P393">
            <v>0</v>
          </cell>
          <cell r="Q393">
            <v>0</v>
          </cell>
          <cell r="R393">
            <v>0</v>
          </cell>
          <cell r="S393">
            <v>10801584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37279</v>
          </cell>
          <cell r="Z393" t="str">
            <v>JNL SUPPLY CONCRETE READY PRD 29 DES'01 S/D 15 JANUARI 2002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B394">
            <v>0</v>
          </cell>
          <cell r="C394" t="str">
            <v>GG/00017/G/01/02/BTG</v>
          </cell>
          <cell r="D394">
            <v>0</v>
          </cell>
          <cell r="E394">
            <v>37279</v>
          </cell>
          <cell r="F394">
            <v>0</v>
          </cell>
          <cell r="G394" t="str">
            <v>P034</v>
          </cell>
          <cell r="H394" t="str">
            <v>PKT.PROYEK KALTIM 4</v>
          </cell>
          <cell r="I394">
            <v>0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P394">
            <v>0</v>
          </cell>
          <cell r="Q394">
            <v>0</v>
          </cell>
          <cell r="R394">
            <v>0</v>
          </cell>
          <cell r="S394">
            <v>241571692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37279</v>
          </cell>
          <cell r="Z394" t="str">
            <v>JNL SUPPLY CONCRETE READY PRD 29 DES'01 S/D 15 JANUARI 2002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B395">
            <v>0</v>
          </cell>
          <cell r="C395" t="str">
            <v>GG/00018/G/01/02/BTG</v>
          </cell>
          <cell r="D395">
            <v>0</v>
          </cell>
          <cell r="E395">
            <v>37279</v>
          </cell>
          <cell r="F395">
            <v>0</v>
          </cell>
          <cell r="G395" t="str">
            <v>T013</v>
          </cell>
          <cell r="H395" t="str">
            <v>TRUBA JURONG ENGINEERING,PT</v>
          </cell>
          <cell r="I395">
            <v>0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P395">
            <v>0</v>
          </cell>
          <cell r="Q395">
            <v>0</v>
          </cell>
          <cell r="R395">
            <v>6657015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37279</v>
          </cell>
          <cell r="Z395" t="str">
            <v>JNL SUPPLY CONCRETE READY PRD 29 DES'01 S/D 15 JANUARI 2002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B396">
            <v>0</v>
          </cell>
          <cell r="C396" t="str">
            <v>GG/00018/G/01/02/BTG</v>
          </cell>
          <cell r="D396">
            <v>0</v>
          </cell>
          <cell r="E396">
            <v>37279</v>
          </cell>
          <cell r="F396">
            <v>0</v>
          </cell>
          <cell r="G396" t="str">
            <v>T013</v>
          </cell>
          <cell r="H396" t="str">
            <v>TRUBA JURONG ENGINEERING,PT</v>
          </cell>
          <cell r="I396">
            <v>0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P396">
            <v>0</v>
          </cell>
          <cell r="Q396">
            <v>0</v>
          </cell>
          <cell r="R396">
            <v>49705712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37279</v>
          </cell>
          <cell r="Z396" t="str">
            <v>JNL SUPPLY CONCRETE READY PRD 29 DES'01 S/D 15 JANUARI 2002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B397">
            <v>0</v>
          </cell>
          <cell r="C397" t="str">
            <v>GG/00018/G/01/02/BTG</v>
          </cell>
          <cell r="D397">
            <v>0</v>
          </cell>
          <cell r="E397">
            <v>37279</v>
          </cell>
          <cell r="F397">
            <v>0</v>
          </cell>
          <cell r="G397" t="str">
            <v>T013</v>
          </cell>
          <cell r="H397" t="str">
            <v>TRUBA JURONG ENGINEERING,PT</v>
          </cell>
          <cell r="I397">
            <v>0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P397">
            <v>0</v>
          </cell>
          <cell r="Q397">
            <v>0</v>
          </cell>
          <cell r="R397">
            <v>0</v>
          </cell>
          <cell r="S397">
            <v>6657015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37279</v>
          </cell>
          <cell r="Z397" t="str">
            <v>JNL SUPPLY CONCRETE READY PRD 29 DES'01 S/D 15 JANUARI 2002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B398">
            <v>0</v>
          </cell>
          <cell r="C398" t="str">
            <v>GG/00018/G/01/02/BTG</v>
          </cell>
          <cell r="D398">
            <v>0</v>
          </cell>
          <cell r="E398">
            <v>37279</v>
          </cell>
          <cell r="F398">
            <v>0</v>
          </cell>
          <cell r="G398" t="str">
            <v>T013</v>
          </cell>
          <cell r="H398" t="str">
            <v>TRUBA JURONG ENGINEERING,PT</v>
          </cell>
          <cell r="I398">
            <v>0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P398">
            <v>0</v>
          </cell>
          <cell r="Q398">
            <v>0</v>
          </cell>
          <cell r="R398">
            <v>0</v>
          </cell>
          <cell r="S398">
            <v>49705712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37279</v>
          </cell>
          <cell r="Z398" t="str">
            <v>JNL SUPPLY CONCRETE READY PRD 29 DES'01 S/D 15 JANUARI 2002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B399">
            <v>0</v>
          </cell>
          <cell r="C399" t="str">
            <v>GG/00019/G/01/02/BTG</v>
          </cell>
          <cell r="D399">
            <v>0</v>
          </cell>
          <cell r="E399">
            <v>37281</v>
          </cell>
          <cell r="F399">
            <v>0</v>
          </cell>
          <cell r="G399" t="str">
            <v>B027</v>
          </cell>
          <cell r="H399" t="str">
            <v>BANK MANDIRI (PERSERO) LHOK</v>
          </cell>
          <cell r="I399">
            <v>0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P399">
            <v>0</v>
          </cell>
          <cell r="Q399">
            <v>0</v>
          </cell>
          <cell r="R399">
            <v>82783356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37281</v>
          </cell>
          <cell r="Z399" t="str">
            <v>JURNAL JASA SEWA KANTOR DI WISMA KIE PERIODE JANUARI 2002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B400">
            <v>0</v>
          </cell>
          <cell r="C400" t="str">
            <v>GG/00019/G/01/02/BTG</v>
          </cell>
          <cell r="D400">
            <v>0</v>
          </cell>
          <cell r="E400">
            <v>37281</v>
          </cell>
          <cell r="F400">
            <v>0</v>
          </cell>
          <cell r="G400" t="str">
            <v>B027</v>
          </cell>
          <cell r="H400" t="str">
            <v>BANK MANDIRI (PERSERO) LHOK</v>
          </cell>
          <cell r="I400">
            <v>0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P400">
            <v>0</v>
          </cell>
          <cell r="Q400">
            <v>0</v>
          </cell>
          <cell r="R400">
            <v>0</v>
          </cell>
          <cell r="S400">
            <v>82783356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37281</v>
          </cell>
          <cell r="Z400" t="str">
            <v>JURNAL JASA SEWA KANTOR DI WISMA KIE PERIODE JANUARI 2002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B401">
            <v>0</v>
          </cell>
          <cell r="C401" t="str">
            <v>GG/00020/G/01/02/BTG</v>
          </cell>
          <cell r="D401">
            <v>0</v>
          </cell>
          <cell r="E401">
            <v>37281</v>
          </cell>
          <cell r="F401">
            <v>0</v>
          </cell>
          <cell r="G401" t="str">
            <v>B012</v>
          </cell>
          <cell r="H401" t="str">
            <v>BANK RAKYAT INDONESIA</v>
          </cell>
          <cell r="I401">
            <v>0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P401">
            <v>0</v>
          </cell>
          <cell r="Q401">
            <v>0</v>
          </cell>
          <cell r="R401">
            <v>20108480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37281</v>
          </cell>
          <cell r="Z401" t="str">
            <v>JURNAL JASA SEWA KANTOR DI WISMA KIE PERIODE JANUARI 2002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B402">
            <v>0</v>
          </cell>
          <cell r="C402" t="str">
            <v>GG/00020/G/01/02/BTG</v>
          </cell>
          <cell r="D402">
            <v>0</v>
          </cell>
          <cell r="E402">
            <v>37281</v>
          </cell>
          <cell r="F402">
            <v>0</v>
          </cell>
          <cell r="G402" t="str">
            <v>B012</v>
          </cell>
          <cell r="H402" t="str">
            <v>BANK RAKYAT INDONESIA</v>
          </cell>
          <cell r="I402">
            <v>0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P402">
            <v>0</v>
          </cell>
          <cell r="Q402">
            <v>0</v>
          </cell>
          <cell r="R402">
            <v>0</v>
          </cell>
          <cell r="S402">
            <v>20108480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37281</v>
          </cell>
          <cell r="Z402" t="str">
            <v>JURNAL JASA SEWA KANTOR DI WISMA KIE PERIODE JANUARI 2002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B403">
            <v>0</v>
          </cell>
          <cell r="C403" t="str">
            <v>GG/00021/G/01/02/BTG</v>
          </cell>
          <cell r="D403">
            <v>0</v>
          </cell>
          <cell r="E403">
            <v>37281</v>
          </cell>
          <cell r="F403">
            <v>0</v>
          </cell>
          <cell r="G403" t="str">
            <v>K042</v>
          </cell>
          <cell r="H403" t="str">
            <v>KALTIM PARNA INDUSTRI, PT</v>
          </cell>
          <cell r="I403">
            <v>0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P403">
            <v>0</v>
          </cell>
          <cell r="Q403">
            <v>0</v>
          </cell>
          <cell r="R403">
            <v>56720453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37281</v>
          </cell>
          <cell r="Z403" t="str">
            <v>JURNAL JASA SEWA LAHAN PERIODE JANUARI 2002 BACKUP TERLAMPIR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B404">
            <v>0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F404">
            <v>0</v>
          </cell>
          <cell r="G404" t="str">
            <v>K042</v>
          </cell>
          <cell r="H404" t="str">
            <v>KALTIM PARNA INDUSTRI, PT</v>
          </cell>
          <cell r="I404">
            <v>0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P404">
            <v>0</v>
          </cell>
          <cell r="Q404">
            <v>0</v>
          </cell>
          <cell r="R404">
            <v>0</v>
          </cell>
          <cell r="S404">
            <v>56720453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37281</v>
          </cell>
          <cell r="Z404" t="str">
            <v>JURNAL JASA SEWA LAHAN PERIODE JANUARI 2002 BACKUP TERLAMPIR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B405">
            <v>0</v>
          </cell>
          <cell r="C405" t="str">
            <v>GG/00022/G/01/02/BTG</v>
          </cell>
          <cell r="D405">
            <v>0</v>
          </cell>
          <cell r="E405">
            <v>37281</v>
          </cell>
          <cell r="F405">
            <v>0</v>
          </cell>
          <cell r="G405" t="str">
            <v>K042</v>
          </cell>
          <cell r="H405" t="str">
            <v>KALTIM PARNA INDUSTRI, PT</v>
          </cell>
          <cell r="I405">
            <v>0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P405">
            <v>0</v>
          </cell>
          <cell r="Q405">
            <v>0</v>
          </cell>
          <cell r="R405">
            <v>794464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37281</v>
          </cell>
          <cell r="Z405" t="str">
            <v>JURNAL JASA SEWA KANTOR DI WISMA KIE PERIODE JANUARI 2002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B406">
            <v>0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F406">
            <v>0</v>
          </cell>
          <cell r="G406" t="str">
            <v>K042</v>
          </cell>
          <cell r="H406" t="str">
            <v>KALTIM PARNA INDUSTRI, PT</v>
          </cell>
          <cell r="I406">
            <v>0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P406">
            <v>0</v>
          </cell>
          <cell r="Q406">
            <v>0</v>
          </cell>
          <cell r="R406">
            <v>0</v>
          </cell>
          <cell r="S406">
            <v>794464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37281</v>
          </cell>
          <cell r="Z406" t="str">
            <v>JURNAL JASA SEWA KANTOR DI WISMA KIE PERIODE JANUARI 2002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B407">
            <v>0</v>
          </cell>
          <cell r="C407" t="str">
            <v>GG/00023/G/01/02/BTG</v>
          </cell>
          <cell r="D407">
            <v>0</v>
          </cell>
          <cell r="E407">
            <v>37281</v>
          </cell>
          <cell r="F407">
            <v>0</v>
          </cell>
          <cell r="G407" t="str">
            <v>D012</v>
          </cell>
          <cell r="H407" t="str">
            <v>DSM KALTIM MELAMINE, PT</v>
          </cell>
          <cell r="I407">
            <v>0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P407">
            <v>0</v>
          </cell>
          <cell r="Q407">
            <v>0</v>
          </cell>
          <cell r="R407">
            <v>13183500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37281</v>
          </cell>
          <cell r="Z407" t="str">
            <v>JURNAL JASA SEWA KANTOR DI WISMA KIE PERIODE JANUARI 2002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B408">
            <v>0</v>
          </cell>
          <cell r="C408" t="str">
            <v>GG/00023/G/01/02/BTG</v>
          </cell>
          <cell r="D408">
            <v>0</v>
          </cell>
          <cell r="E408">
            <v>37281</v>
          </cell>
          <cell r="F408">
            <v>0</v>
          </cell>
          <cell r="G408" t="str">
            <v>D012</v>
          </cell>
          <cell r="H408" t="str">
            <v>DSM KALTIM MELAMINE, PT</v>
          </cell>
          <cell r="I408">
            <v>0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P408">
            <v>0</v>
          </cell>
          <cell r="Q408">
            <v>0</v>
          </cell>
          <cell r="R408">
            <v>0</v>
          </cell>
          <cell r="S408">
            <v>13183500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37281</v>
          </cell>
          <cell r="Z408" t="str">
            <v>JURNAL JASA SEWA KANTOR DI WISMA KIE PERIODE JANUARI 2002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B409">
            <v>0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F409">
            <v>0</v>
          </cell>
          <cell r="G409" t="str">
            <v>W001</v>
          </cell>
          <cell r="H409" t="str">
            <v>WIRA GULFINDO SARANA, PT</v>
          </cell>
          <cell r="I409">
            <v>0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P409">
            <v>0</v>
          </cell>
          <cell r="Q409">
            <v>0</v>
          </cell>
          <cell r="R409">
            <v>23750000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37281</v>
          </cell>
          <cell r="Z409" t="str">
            <v>JNL PPN MASUKAN ATAS PENGADAAN 50% 1 UNIT DRY BATCHING PLANT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B410">
            <v>0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F410">
            <v>0</v>
          </cell>
          <cell r="G410" t="str">
            <v>W001</v>
          </cell>
          <cell r="H410" t="str">
            <v>WIRA GULFINDO SARANA, PT</v>
          </cell>
          <cell r="I410">
            <v>0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P410">
            <v>0</v>
          </cell>
          <cell r="Q410">
            <v>0</v>
          </cell>
          <cell r="R410">
            <v>0</v>
          </cell>
          <cell r="S410">
            <v>23750000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37281</v>
          </cell>
          <cell r="Z410" t="str">
            <v>JNL PPN MASUKAN ATAS PENGADAAN 50% 1 UNIT DRY BATCHING PLANT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B411">
            <v>0</v>
          </cell>
          <cell r="C411" t="str">
            <v>GG/00025/G/01/02/BTG</v>
          </cell>
          <cell r="D411">
            <v>0</v>
          </cell>
          <cell r="E411">
            <v>37281</v>
          </cell>
          <cell r="F411">
            <v>0</v>
          </cell>
          <cell r="G411" t="str">
            <v>P006</v>
          </cell>
          <cell r="H411" t="str">
            <v>PUPUK KALTIM (PERSERO),PT</v>
          </cell>
          <cell r="I411">
            <v>0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P411">
            <v>0</v>
          </cell>
          <cell r="Q411">
            <v>0</v>
          </cell>
          <cell r="R411">
            <v>90941393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37281</v>
          </cell>
          <cell r="Z411" t="str">
            <v>JURNAL JASA SEWA LAHAN PERIODE JANUARI 2002 BACKUP TERLAMPIR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B412">
            <v>0</v>
          </cell>
          <cell r="C412" t="str">
            <v>GG/00025/G/01/02/BTG</v>
          </cell>
          <cell r="D412">
            <v>0</v>
          </cell>
          <cell r="E412">
            <v>37281</v>
          </cell>
          <cell r="F412">
            <v>0</v>
          </cell>
          <cell r="G412" t="str">
            <v>P006</v>
          </cell>
          <cell r="H412" t="str">
            <v>PUPUK KALTIM (PERSERO),PT</v>
          </cell>
          <cell r="I412">
            <v>0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P412">
            <v>0</v>
          </cell>
          <cell r="Q412">
            <v>0</v>
          </cell>
          <cell r="R412">
            <v>0</v>
          </cell>
          <cell r="S412">
            <v>90941393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37281</v>
          </cell>
          <cell r="Z412" t="str">
            <v>JURNAL JASA SEWA LAHAN PERIODE JANUARI 2002 BACKUP TERLAMPIR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B413">
            <v>0</v>
          </cell>
          <cell r="C413" t="str">
            <v>GG/00026/G/01/02/BTG</v>
          </cell>
          <cell r="D413">
            <v>0</v>
          </cell>
          <cell r="E413">
            <v>37281</v>
          </cell>
          <cell r="F413">
            <v>0</v>
          </cell>
          <cell r="G413" t="str">
            <v>K046</v>
          </cell>
          <cell r="H413" t="str">
            <v>KALTIM PASIFIC AMMONIA, PT</v>
          </cell>
          <cell r="I413">
            <v>0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P413">
            <v>0</v>
          </cell>
          <cell r="Q413">
            <v>0</v>
          </cell>
          <cell r="R413">
            <v>37181387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37281</v>
          </cell>
          <cell r="Z413" t="str">
            <v>JURNAL JASA SEWA LAHAN PERIODE JANUARI 2002 BACKUP TERLAMPIR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B414">
            <v>0</v>
          </cell>
          <cell r="C414" t="str">
            <v>GG/00026/G/01/02/BTG</v>
          </cell>
          <cell r="D414">
            <v>0</v>
          </cell>
          <cell r="E414">
            <v>37281</v>
          </cell>
          <cell r="F414">
            <v>0</v>
          </cell>
          <cell r="G414" t="str">
            <v>K046</v>
          </cell>
          <cell r="H414" t="str">
            <v>KALTIM PASIFIC AMMONIA, PT</v>
          </cell>
          <cell r="I414">
            <v>0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P414">
            <v>0</v>
          </cell>
          <cell r="Q414">
            <v>0</v>
          </cell>
          <cell r="R414">
            <v>0</v>
          </cell>
          <cell r="S414">
            <v>37181387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37281</v>
          </cell>
          <cell r="Z414" t="str">
            <v>JURNAL JASA SEWA LAHAN PERIODE JANUARI 2002 BACKUP TERLAMPIR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B415">
            <v>0</v>
          </cell>
          <cell r="C415" t="str">
            <v>GG/00027/G/01/02/BTG</v>
          </cell>
          <cell r="D415">
            <v>0</v>
          </cell>
          <cell r="E415">
            <v>37281</v>
          </cell>
          <cell r="F415">
            <v>0</v>
          </cell>
          <cell r="G415" t="str">
            <v>P006</v>
          </cell>
          <cell r="H415" t="str">
            <v>PUPUK KALTIM (PERSERO),PT</v>
          </cell>
          <cell r="I415">
            <v>0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P415">
            <v>0</v>
          </cell>
          <cell r="Q415">
            <v>0</v>
          </cell>
          <cell r="R415">
            <v>2324708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37281</v>
          </cell>
          <cell r="Z415" t="str">
            <v>JNL SUPPLY CONCRETE READY MIX PERIODE 1 S/D 15 JANUARI 2002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B416">
            <v>0</v>
          </cell>
          <cell r="C416" t="str">
            <v>GG/00027/G/01/02/BTG</v>
          </cell>
          <cell r="D416">
            <v>0</v>
          </cell>
          <cell r="E416">
            <v>37281</v>
          </cell>
          <cell r="F416">
            <v>0</v>
          </cell>
          <cell r="G416" t="str">
            <v>P006</v>
          </cell>
          <cell r="H416" t="str">
            <v>PUPUK KALTIM (PERSERO),PT</v>
          </cell>
          <cell r="I416">
            <v>0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P416">
            <v>0</v>
          </cell>
          <cell r="Q416">
            <v>0</v>
          </cell>
          <cell r="R416">
            <v>0</v>
          </cell>
          <cell r="S416">
            <v>2324708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37281</v>
          </cell>
          <cell r="Z416" t="str">
            <v>JNL SUPPLY CONCRETE READY MIX PERIODE 1 S/D 15 JANUARI 2002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B417">
            <v>0</v>
          </cell>
          <cell r="C417" t="str">
            <v>GG/00028/G/01/02/BTG</v>
          </cell>
          <cell r="D417">
            <v>0</v>
          </cell>
          <cell r="E417">
            <v>37281</v>
          </cell>
          <cell r="F417">
            <v>0</v>
          </cell>
          <cell r="G417" t="str">
            <v>P006</v>
          </cell>
          <cell r="H417" t="str">
            <v>PUPUK KALTIM (PERSERO),PT</v>
          </cell>
          <cell r="I417">
            <v>0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P417">
            <v>0</v>
          </cell>
          <cell r="Q417">
            <v>0</v>
          </cell>
          <cell r="R417">
            <v>949671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37281</v>
          </cell>
          <cell r="Z417" t="str">
            <v>JNL SUPPLY CONCRETE READY MIX PERIODE 1 S/D 15 JANUARI 2002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B418">
            <v>0</v>
          </cell>
          <cell r="C418" t="str">
            <v>GG/00028/G/01/02/BTG</v>
          </cell>
          <cell r="D418">
            <v>0</v>
          </cell>
          <cell r="E418">
            <v>37281</v>
          </cell>
          <cell r="F418">
            <v>0</v>
          </cell>
          <cell r="G418" t="str">
            <v>P006</v>
          </cell>
          <cell r="H418" t="str">
            <v>PUPUK KALTIM (PERSERO),PT</v>
          </cell>
          <cell r="I418">
            <v>0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P418">
            <v>0</v>
          </cell>
          <cell r="Q418">
            <v>0</v>
          </cell>
          <cell r="R418">
            <v>0</v>
          </cell>
          <cell r="S418">
            <v>949671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37281</v>
          </cell>
          <cell r="Z418" t="str">
            <v>JNL SUPPLY CONCRETE READY MIX PERIODE 1 S/D 15 JANUARI 2002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B419">
            <v>0</v>
          </cell>
          <cell r="C419" t="str">
            <v>GG/00029/G/01/02/BTG</v>
          </cell>
          <cell r="D419">
            <v>0</v>
          </cell>
          <cell r="E419">
            <v>37281</v>
          </cell>
          <cell r="F419">
            <v>0</v>
          </cell>
          <cell r="G419" t="str">
            <v>K002</v>
          </cell>
          <cell r="H419" t="str">
            <v>KALTIM INDUSTRIAL ESTATE,PT</v>
          </cell>
          <cell r="I419">
            <v>0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P419">
            <v>0</v>
          </cell>
          <cell r="Q419">
            <v>0</v>
          </cell>
          <cell r="R419">
            <v>446850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37281</v>
          </cell>
          <cell r="Z419" t="str">
            <v>JNL TUNJANGAN BANTUAN PAJAK KARY KIE &amp; PERBANTUAN PKT JAN'02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B420">
            <v>0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F420">
            <v>0</v>
          </cell>
          <cell r="G420" t="str">
            <v>K002</v>
          </cell>
          <cell r="H420" t="str">
            <v>KALTIM INDUSTRIAL ESTATE,PT</v>
          </cell>
          <cell r="I420">
            <v>0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P420">
            <v>0</v>
          </cell>
          <cell r="Q420">
            <v>0</v>
          </cell>
          <cell r="R420">
            <v>97800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37281</v>
          </cell>
          <cell r="Z420" t="str">
            <v>JNL TUNJANGAN BANTUAN PAJAK KARY KIE &amp; PERBANTUAN PKT JAN'02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B421">
            <v>0</v>
          </cell>
          <cell r="C421" t="str">
            <v>GG/00029/G/01/02/BTG</v>
          </cell>
          <cell r="D421">
            <v>0</v>
          </cell>
          <cell r="E421">
            <v>37281</v>
          </cell>
          <cell r="F421">
            <v>0</v>
          </cell>
          <cell r="G421" t="str">
            <v>K002</v>
          </cell>
          <cell r="H421" t="str">
            <v>KALTIM INDUSTRIAL ESTATE,PT</v>
          </cell>
          <cell r="I421">
            <v>0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P421">
            <v>0</v>
          </cell>
          <cell r="Q421">
            <v>0</v>
          </cell>
          <cell r="R421">
            <v>37650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37281</v>
          </cell>
          <cell r="Z421" t="str">
            <v>JNL TUNJANGAN BANTUAN PAJAK KARY KIE &amp; PERBANTUAN PKT JAN'02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B422">
            <v>0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F422">
            <v>0</v>
          </cell>
          <cell r="G422" t="str">
            <v>K002</v>
          </cell>
          <cell r="H422" t="str">
            <v>KALTIM INDUSTRIAL ESTATE,PT</v>
          </cell>
          <cell r="I422">
            <v>0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P422">
            <v>0</v>
          </cell>
          <cell r="Q422">
            <v>0</v>
          </cell>
          <cell r="R422">
            <v>204350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37281</v>
          </cell>
          <cell r="Z422" t="str">
            <v>JNL TUNJANGAN BANTUAN PAJAK KARY KIE &amp; PERBANTUAN PKT JAN'02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B423">
            <v>0</v>
          </cell>
          <cell r="C423" t="str">
            <v>GG/00029/G/01/02/BTG</v>
          </cell>
          <cell r="D423">
            <v>0</v>
          </cell>
          <cell r="E423">
            <v>37281</v>
          </cell>
          <cell r="F423">
            <v>0</v>
          </cell>
          <cell r="G423" t="str">
            <v>K002</v>
          </cell>
          <cell r="H423" t="str">
            <v>KALTIM INDUSTRIAL ESTATE,PT</v>
          </cell>
          <cell r="I423">
            <v>0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P423">
            <v>0</v>
          </cell>
          <cell r="Q423">
            <v>0</v>
          </cell>
          <cell r="R423">
            <v>90650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37281</v>
          </cell>
          <cell r="Z423" t="str">
            <v>JNL TUNJANGAN BANTUAN PAJAK KARY KIE &amp; PERBANTUAN PKT JAN'02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B424">
            <v>0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F424">
            <v>0</v>
          </cell>
          <cell r="G424" t="str">
            <v>K002</v>
          </cell>
          <cell r="H424" t="str">
            <v>KALTIM INDUSTRIAL ESTATE,PT</v>
          </cell>
          <cell r="I424">
            <v>0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P424">
            <v>0</v>
          </cell>
          <cell r="Q424">
            <v>0</v>
          </cell>
          <cell r="R424">
            <v>953000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37281</v>
          </cell>
          <cell r="Z424" t="str">
            <v>JNL TUNJANGAN BANTUAN PAJAK KARY KIE &amp; PERBANTUAN PKT JAN'02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B425">
            <v>0</v>
          </cell>
          <cell r="C425" t="str">
            <v>GG/00029/G/01/02/BTG</v>
          </cell>
          <cell r="D425">
            <v>0</v>
          </cell>
          <cell r="E425">
            <v>37281</v>
          </cell>
          <cell r="F425">
            <v>0</v>
          </cell>
          <cell r="G425" t="str">
            <v>K002</v>
          </cell>
          <cell r="H425" t="str">
            <v>KALTIM INDUSTRIAL ESTATE,PT</v>
          </cell>
          <cell r="I425">
            <v>0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P425">
            <v>0</v>
          </cell>
          <cell r="Q425">
            <v>0</v>
          </cell>
          <cell r="R425">
            <v>41050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37281</v>
          </cell>
          <cell r="Z425" t="str">
            <v>JNL TUNJANGAN BANTUAN PAJAK KARY KIE &amp; PERBANTUAN PKT JAN'02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B426">
            <v>0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F426">
            <v>0</v>
          </cell>
          <cell r="G426" t="str">
            <v>K002</v>
          </cell>
          <cell r="H426" t="str">
            <v>KALTIM INDUSTRIAL ESTATE,PT</v>
          </cell>
          <cell r="I426">
            <v>0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P426">
            <v>0</v>
          </cell>
          <cell r="Q426">
            <v>0</v>
          </cell>
          <cell r="R426">
            <v>591250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37281</v>
          </cell>
          <cell r="Z426" t="str">
            <v>JNL TUNJANGAN BANTUAN PAJAK KARY KIE &amp; PERBANTUAN PKT JAN'02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B427">
            <v>0</v>
          </cell>
          <cell r="C427" t="str">
            <v>GG/00029/G/01/02/BTG</v>
          </cell>
          <cell r="D427">
            <v>0</v>
          </cell>
          <cell r="E427">
            <v>37281</v>
          </cell>
          <cell r="F427">
            <v>0</v>
          </cell>
          <cell r="G427" t="str">
            <v>K002</v>
          </cell>
          <cell r="H427" t="str">
            <v>KALTIM INDUSTRIAL ESTATE,PT</v>
          </cell>
          <cell r="I427">
            <v>0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P427">
            <v>0</v>
          </cell>
          <cell r="Q427">
            <v>0</v>
          </cell>
          <cell r="R427">
            <v>369000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37281</v>
          </cell>
          <cell r="Z427" t="str">
            <v>JNL TUNJANGAN BANTUAN PAJAK KARY KIE &amp; PERBANTUAN PKT JAN'02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B428">
            <v>0</v>
          </cell>
          <cell r="C428" t="str">
            <v>GG/00029/G/01/02/BTG</v>
          </cell>
          <cell r="D428">
            <v>0</v>
          </cell>
          <cell r="E428">
            <v>37281</v>
          </cell>
          <cell r="F428">
            <v>0</v>
          </cell>
          <cell r="G428" t="str">
            <v>K002</v>
          </cell>
          <cell r="H428" t="str">
            <v>KALTIM INDUSTRIAL ESTATE,PT</v>
          </cell>
          <cell r="I428">
            <v>0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P428">
            <v>0</v>
          </cell>
          <cell r="Q428">
            <v>0</v>
          </cell>
          <cell r="R428">
            <v>1147850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37281</v>
          </cell>
          <cell r="Z428" t="str">
            <v>JNL TUNJANGAN BANTUAN PAJAK KARY KIE &amp; PERBANTUAN PKT JAN'02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B429">
            <v>0</v>
          </cell>
          <cell r="C429" t="str">
            <v>GG/00029/G/01/02/BTG</v>
          </cell>
          <cell r="D429">
            <v>0</v>
          </cell>
          <cell r="E429">
            <v>37281</v>
          </cell>
          <cell r="F429">
            <v>0</v>
          </cell>
          <cell r="G429" t="str">
            <v>K002</v>
          </cell>
          <cell r="H429" t="str">
            <v>KALTIM INDUSTRIAL ESTATE,PT</v>
          </cell>
          <cell r="I429">
            <v>0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P429">
            <v>0</v>
          </cell>
          <cell r="Q429">
            <v>0</v>
          </cell>
          <cell r="R429">
            <v>0</v>
          </cell>
          <cell r="S429">
            <v>3979450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37281</v>
          </cell>
          <cell r="Z429" t="str">
            <v>JNL TUNJANGAN BANTUAN PAJAK KARY KIE &amp; PERBANTUAN PKT JAN'02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B430">
            <v>0</v>
          </cell>
          <cell r="C430" t="str">
            <v>GG/00030/G/01/02/BTG</v>
          </cell>
          <cell r="D430">
            <v>0</v>
          </cell>
          <cell r="E430">
            <v>37282</v>
          </cell>
          <cell r="F430">
            <v>0</v>
          </cell>
          <cell r="G430" t="str">
            <v>A013</v>
          </cell>
          <cell r="H430" t="str">
            <v>ARTHA PUSAKA MITRA SAKTI</v>
          </cell>
          <cell r="I430">
            <v>0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P430">
            <v>0</v>
          </cell>
          <cell r="Q430">
            <v>0</v>
          </cell>
          <cell r="R430">
            <v>23800000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37282</v>
          </cell>
          <cell r="Z430" t="str">
            <v>JNL PEMBUKUAN PERSEDIAAN OLIE UTK PEMELIHARAAN ALAT BERAT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B431">
            <v>0</v>
          </cell>
          <cell r="C431" t="str">
            <v>GG/00030/G/01/02/BTG</v>
          </cell>
          <cell r="D431">
            <v>0</v>
          </cell>
          <cell r="E431">
            <v>37282</v>
          </cell>
          <cell r="F431">
            <v>0</v>
          </cell>
          <cell r="G431" t="str">
            <v>A013</v>
          </cell>
          <cell r="H431" t="str">
            <v>ARTHA PUSAKA MITRA SAKTI</v>
          </cell>
          <cell r="I431">
            <v>0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P431">
            <v>0</v>
          </cell>
          <cell r="Q431">
            <v>0</v>
          </cell>
          <cell r="R431">
            <v>0</v>
          </cell>
          <cell r="S431">
            <v>23800000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37282</v>
          </cell>
          <cell r="Z431" t="str">
            <v>JNL PEMBUKUAN PERSEDIAAN OLIE UTK PEMELIHARAAN ALAT BERAT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B432">
            <v>0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F432">
            <v>0</v>
          </cell>
          <cell r="G432" t="str">
            <v>K027</v>
          </cell>
          <cell r="H432" t="str">
            <v>KOPERASI KARY.PT.KIE</v>
          </cell>
          <cell r="I432">
            <v>0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P432">
            <v>0</v>
          </cell>
          <cell r="Q432">
            <v>0</v>
          </cell>
          <cell r="R432">
            <v>74546940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37282</v>
          </cell>
          <cell r="Z432" t="str">
            <v>JL PEMBUKUAN PERSED.BATU PECAH &amp; PASIR CUCI EX.PALU TAHAP IV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B433">
            <v>0</v>
          </cell>
          <cell r="C433" t="str">
            <v>GG/00031/G/01/02/BTG</v>
          </cell>
          <cell r="D433">
            <v>0</v>
          </cell>
          <cell r="E433">
            <v>37282</v>
          </cell>
          <cell r="F433">
            <v>0</v>
          </cell>
          <cell r="G433" t="str">
            <v>K027</v>
          </cell>
          <cell r="H433" t="str">
            <v>KOPERASI KARY.PT.KIE</v>
          </cell>
          <cell r="I433">
            <v>0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P433">
            <v>0</v>
          </cell>
          <cell r="Q433">
            <v>0</v>
          </cell>
          <cell r="R433">
            <v>95267157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37282</v>
          </cell>
          <cell r="Z433" t="str">
            <v>JL PEMBUKUAN PERSED.BATU PECAH &amp; PASIR CUCI EX.PALU TAHAP IV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B434">
            <v>0</v>
          </cell>
          <cell r="C434" t="str">
            <v>GG/00031/G/01/02/BTG</v>
          </cell>
          <cell r="D434">
            <v>0</v>
          </cell>
          <cell r="E434">
            <v>37282</v>
          </cell>
          <cell r="F434">
            <v>0</v>
          </cell>
          <cell r="G434" t="str">
            <v>K027</v>
          </cell>
          <cell r="H434" t="str">
            <v>KOPERASI KARY.PT.KIE</v>
          </cell>
          <cell r="I434">
            <v>0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P434">
            <v>0</v>
          </cell>
          <cell r="Q434">
            <v>0</v>
          </cell>
          <cell r="R434">
            <v>0</v>
          </cell>
          <cell r="S434">
            <v>169814097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37282</v>
          </cell>
          <cell r="Z434" t="str">
            <v>JL PEMBUKUAN PERSED.BATU PECAH &amp; PASIR CUCI EX.PALU TAHAP IV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B435">
            <v>0</v>
          </cell>
          <cell r="C435" t="str">
            <v>GG/00032/G/01/02/BTG</v>
          </cell>
          <cell r="D435">
            <v>0</v>
          </cell>
          <cell r="E435">
            <v>37282</v>
          </cell>
          <cell r="F435">
            <v>0</v>
          </cell>
          <cell r="G435" t="str">
            <v>8602714</v>
          </cell>
          <cell r="H435" t="str">
            <v>ALI HERNOWO, SH</v>
          </cell>
          <cell r="I435">
            <v>0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P435">
            <v>0</v>
          </cell>
          <cell r="Q435">
            <v>0</v>
          </cell>
          <cell r="R435">
            <v>10668015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37282</v>
          </cell>
          <cell r="Z435" t="str">
            <v>JNL P/J UM PEMBELIAN SPARE PARTS GEAR BOX BATCHING PLANT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B436">
            <v>0</v>
          </cell>
          <cell r="C436" t="str">
            <v>GG/00032/G/01/02/BTG</v>
          </cell>
          <cell r="D436">
            <v>0</v>
          </cell>
          <cell r="E436">
            <v>37282</v>
          </cell>
          <cell r="F436">
            <v>0</v>
          </cell>
          <cell r="G436" t="str">
            <v>8602714</v>
          </cell>
          <cell r="H436" t="str">
            <v>ALI HERNOWO, SH</v>
          </cell>
          <cell r="I436">
            <v>0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P436">
            <v>0</v>
          </cell>
          <cell r="Q436">
            <v>0</v>
          </cell>
          <cell r="R436">
            <v>325000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37282</v>
          </cell>
          <cell r="Z436" t="str">
            <v>JNL P/J UM PEMBELIAN SPARE PARTS GEAR BOX BATCHING PLANT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B437">
            <v>0</v>
          </cell>
          <cell r="C437" t="str">
            <v>GG/00032/G/01/02/BTG</v>
          </cell>
          <cell r="D437">
            <v>0</v>
          </cell>
          <cell r="E437">
            <v>37282</v>
          </cell>
          <cell r="F437">
            <v>0</v>
          </cell>
          <cell r="G437" t="str">
            <v>8602714</v>
          </cell>
          <cell r="H437" t="str">
            <v>ALI HERNOWO, SH</v>
          </cell>
          <cell r="I437">
            <v>0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P437">
            <v>0</v>
          </cell>
          <cell r="Q437">
            <v>0</v>
          </cell>
          <cell r="R437">
            <v>1066802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37282</v>
          </cell>
          <cell r="Z437" t="str">
            <v>JNL P/J UM PEMBELIAN SPARE PARTS GEAR BOX BATCHING PLANT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B438">
            <v>0</v>
          </cell>
          <cell r="C438" t="str">
            <v>GG/00032/G/01/02/BTG</v>
          </cell>
          <cell r="D438">
            <v>0</v>
          </cell>
          <cell r="E438">
            <v>37282</v>
          </cell>
          <cell r="F438">
            <v>0</v>
          </cell>
          <cell r="G438" t="str">
            <v>8602714</v>
          </cell>
          <cell r="H438" t="str">
            <v>ALI HERNOWO, SH</v>
          </cell>
          <cell r="I438">
            <v>0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P438">
            <v>0</v>
          </cell>
          <cell r="Q438">
            <v>0</v>
          </cell>
          <cell r="R438">
            <v>0</v>
          </cell>
          <cell r="S438">
            <v>1066802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37282</v>
          </cell>
          <cell r="Z438" t="str">
            <v>JNL P/J UM PEMBELIAN SPARE PARTS GEAR BOX BATCHING PLANT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B439">
            <v>0</v>
          </cell>
          <cell r="C439" t="str">
            <v>GG/00032/G/01/02/BTG</v>
          </cell>
          <cell r="D439">
            <v>0</v>
          </cell>
          <cell r="E439">
            <v>37282</v>
          </cell>
          <cell r="F439">
            <v>0</v>
          </cell>
          <cell r="G439" t="str">
            <v>8602714</v>
          </cell>
          <cell r="H439" t="str">
            <v>ALI HERNOWO, SH</v>
          </cell>
          <cell r="I439">
            <v>0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P439">
            <v>0</v>
          </cell>
          <cell r="Q439">
            <v>0</v>
          </cell>
          <cell r="R439">
            <v>0</v>
          </cell>
          <cell r="S439">
            <v>10993015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37282</v>
          </cell>
          <cell r="Z439" t="str">
            <v>JNL P/J UM PEMBELIAN SPARE PARTS GEAR BOX BATCHING PLANT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B440">
            <v>0</v>
          </cell>
          <cell r="C440" t="str">
            <v>GG/00033/G/01/02/BTG</v>
          </cell>
          <cell r="D440">
            <v>0</v>
          </cell>
          <cell r="E440">
            <v>37282</v>
          </cell>
          <cell r="F440">
            <v>0</v>
          </cell>
          <cell r="G440" t="str">
            <v>8602714</v>
          </cell>
          <cell r="H440" t="str">
            <v>ALI HERNOWO, SH</v>
          </cell>
          <cell r="I440">
            <v>0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P440">
            <v>0</v>
          </cell>
          <cell r="Q440">
            <v>0</v>
          </cell>
          <cell r="R440">
            <v>16363600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37282</v>
          </cell>
          <cell r="Z440" t="str">
            <v>JURNAL P/J UM PEMBELIAN BBM SOLAR SEBANYAK 20.000 LITER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B441">
            <v>0</v>
          </cell>
          <cell r="C441" t="str">
            <v>GG/00033/G/01/02/BTG</v>
          </cell>
          <cell r="D441">
            <v>0</v>
          </cell>
          <cell r="E441">
            <v>37282</v>
          </cell>
          <cell r="F441">
            <v>0</v>
          </cell>
          <cell r="G441" t="str">
            <v>8602714</v>
          </cell>
          <cell r="H441" t="str">
            <v>ALI HERNOWO, SH</v>
          </cell>
          <cell r="I441">
            <v>0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P441">
            <v>0</v>
          </cell>
          <cell r="Q441">
            <v>0</v>
          </cell>
          <cell r="R441">
            <v>1636400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37282</v>
          </cell>
          <cell r="Z441" t="str">
            <v>JURNAL P/J UM PEMBELIAN BBM SOLAR SEBANYAK 20.000 LITER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B442">
            <v>0</v>
          </cell>
          <cell r="C442" t="str">
            <v>GG/00033/G/01/02/BTG</v>
          </cell>
          <cell r="D442">
            <v>0</v>
          </cell>
          <cell r="E442">
            <v>37282</v>
          </cell>
          <cell r="F442">
            <v>0</v>
          </cell>
          <cell r="G442" t="str">
            <v>8602714</v>
          </cell>
          <cell r="H442" t="str">
            <v>ALI HERNOWO, SH</v>
          </cell>
          <cell r="I442">
            <v>0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P442">
            <v>0</v>
          </cell>
          <cell r="Q442">
            <v>0</v>
          </cell>
          <cell r="R442">
            <v>54000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37282</v>
          </cell>
          <cell r="Z442" t="str">
            <v>JURNAL P/J UM PEMBELIAN BBM SOLAR SEBANYAK 20.000 LITER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B443">
            <v>0</v>
          </cell>
          <cell r="C443" t="str">
            <v>GG/00033/G/01/02/BTG</v>
          </cell>
          <cell r="D443">
            <v>0</v>
          </cell>
          <cell r="E443">
            <v>37282</v>
          </cell>
          <cell r="F443">
            <v>0</v>
          </cell>
          <cell r="G443" t="str">
            <v>8602714</v>
          </cell>
          <cell r="H443" t="str">
            <v>ALI HERNOWO, SH</v>
          </cell>
          <cell r="I443">
            <v>0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P443">
            <v>0</v>
          </cell>
          <cell r="Q443">
            <v>0</v>
          </cell>
          <cell r="R443">
            <v>0</v>
          </cell>
          <cell r="S443">
            <v>18054000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37282</v>
          </cell>
          <cell r="Z443" t="str">
            <v>JURNAL P/J UM PEMBELIAN BBM SOLAR SEBANYAK 20.000 LITER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B444">
            <v>0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F444">
            <v>0</v>
          </cell>
          <cell r="G444" t="str">
            <v>8602714</v>
          </cell>
          <cell r="H444" t="str">
            <v>ALI HERNOWO, SH</v>
          </cell>
          <cell r="I444">
            <v>0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P444">
            <v>0</v>
          </cell>
          <cell r="Q444">
            <v>0</v>
          </cell>
          <cell r="R444">
            <v>1200000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37282</v>
          </cell>
          <cell r="Z444" t="str">
            <v>JNL P/J UM PEMBELIAN TERPAL &amp; HOSE HIDROLIC BACKUP TERLAMPIR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B445">
            <v>0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F445">
            <v>0</v>
          </cell>
          <cell r="G445" t="str">
            <v>8602714</v>
          </cell>
          <cell r="H445" t="str">
            <v>ALI HERNOWO, SH</v>
          </cell>
          <cell r="I445">
            <v>0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P445">
            <v>0</v>
          </cell>
          <cell r="Q445">
            <v>0</v>
          </cell>
          <cell r="R445">
            <v>562500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37282</v>
          </cell>
          <cell r="Z445" t="str">
            <v>JNL P/J UM PEMBELIAN TERPAL &amp; HOSE HIDROLIC BACKUP TERLAMPIR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B446">
            <v>0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F446">
            <v>0</v>
          </cell>
          <cell r="G446" t="str">
            <v>8602714</v>
          </cell>
          <cell r="H446" t="str">
            <v>ALI HERNOWO, SH</v>
          </cell>
          <cell r="I446">
            <v>0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P446">
            <v>0</v>
          </cell>
          <cell r="Q446">
            <v>0</v>
          </cell>
          <cell r="R446">
            <v>0</v>
          </cell>
          <cell r="S446">
            <v>1200000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37282</v>
          </cell>
          <cell r="Z446" t="str">
            <v>JNL P/J UM PEMBELIAN TERPAL &amp; HOSE HIDROLIC BACKUP TERLAMPIR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B447">
            <v>0</v>
          </cell>
          <cell r="C447" t="str">
            <v>GG/00034/G/01/02/BTG</v>
          </cell>
          <cell r="D447">
            <v>0</v>
          </cell>
          <cell r="E447">
            <v>37282</v>
          </cell>
          <cell r="F447">
            <v>0</v>
          </cell>
          <cell r="G447" t="str">
            <v>8602714</v>
          </cell>
          <cell r="H447" t="str">
            <v>ALI HERNOWO, SH</v>
          </cell>
          <cell r="I447">
            <v>0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P447">
            <v>0</v>
          </cell>
          <cell r="Q447">
            <v>0</v>
          </cell>
          <cell r="R447">
            <v>0</v>
          </cell>
          <cell r="S447">
            <v>562500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37282</v>
          </cell>
          <cell r="Z447" t="str">
            <v>JNL P/J UM PEMBELIAN TERPAL &amp; HOSE HIDROLIC BACKUP TERLAMPIR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B448">
            <v>0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F448">
            <v>0</v>
          </cell>
          <cell r="G448" t="str">
            <v>8100413</v>
          </cell>
          <cell r="H448" t="str">
            <v>IR.REVENSI SITOMPUL, MM</v>
          </cell>
          <cell r="I448">
            <v>0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P448">
            <v>0</v>
          </cell>
          <cell r="Q448">
            <v>0</v>
          </cell>
          <cell r="R448">
            <v>340896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37282</v>
          </cell>
          <cell r="Z448" t="str">
            <v>JNL P/J UMPD KE JAKARTA SPPD NO.06/SPPD/PERSO/KIE/XII/2001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B449">
            <v>0</v>
          </cell>
          <cell r="C449" t="str">
            <v>GG/00035/G/01/02/BTG</v>
          </cell>
          <cell r="D449">
            <v>0</v>
          </cell>
          <cell r="E449">
            <v>37282</v>
          </cell>
          <cell r="F449">
            <v>0</v>
          </cell>
          <cell r="G449" t="str">
            <v>8100413</v>
          </cell>
          <cell r="H449" t="str">
            <v>IR.REVENSI SITOMPUL, MM</v>
          </cell>
          <cell r="I449">
            <v>0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P449">
            <v>0</v>
          </cell>
          <cell r="Q449">
            <v>0</v>
          </cell>
          <cell r="R449">
            <v>5272081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37282</v>
          </cell>
          <cell r="Z449" t="str">
            <v>JNL P/J UMPD KE JAKARTA SPPD NO.06/SPPD/PERSO/KIE/XII/2001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B450">
            <v>0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F450">
            <v>0</v>
          </cell>
          <cell r="G450" t="str">
            <v>8100413</v>
          </cell>
          <cell r="H450" t="str">
            <v>IR.REVENSI SITOMPUL, MM</v>
          </cell>
          <cell r="I450">
            <v>0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P450">
            <v>0</v>
          </cell>
          <cell r="Q450">
            <v>0</v>
          </cell>
          <cell r="R450">
            <v>0</v>
          </cell>
          <cell r="S450">
            <v>4825000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37282</v>
          </cell>
          <cell r="Z450" t="str">
            <v>JNL P/J UMPD KE JAKARTA SPPD NO.06/SPPD/PERSO/KIE/XII/2001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B451">
            <v>0</v>
          </cell>
          <cell r="C451" t="str">
            <v>GG/00035/G/01/02/BTG</v>
          </cell>
          <cell r="D451">
            <v>0</v>
          </cell>
          <cell r="E451">
            <v>37282</v>
          </cell>
          <cell r="F451">
            <v>0</v>
          </cell>
          <cell r="G451" t="str">
            <v>8100413</v>
          </cell>
          <cell r="H451" t="str">
            <v>IR.REVENSI SITOMPUL, MM</v>
          </cell>
          <cell r="I451">
            <v>0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P451">
            <v>0</v>
          </cell>
          <cell r="Q451">
            <v>0</v>
          </cell>
          <cell r="R451">
            <v>0</v>
          </cell>
          <cell r="S451">
            <v>787977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37282</v>
          </cell>
          <cell r="Z451" t="str">
            <v>JNL P/J UMPD KE JAKARTA SPPD NO.06/SPPD/PERSO/KIE/XII/2001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B452">
            <v>0</v>
          </cell>
          <cell r="C452" t="str">
            <v>GG/00036/G/01/02/BTG</v>
          </cell>
          <cell r="D452">
            <v>0</v>
          </cell>
          <cell r="E452">
            <v>37282</v>
          </cell>
          <cell r="F452">
            <v>0</v>
          </cell>
          <cell r="G452" t="str">
            <v>9100007</v>
          </cell>
          <cell r="H452" t="str">
            <v>MUSTAMAR</v>
          </cell>
          <cell r="I452">
            <v>0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P452">
            <v>0</v>
          </cell>
          <cell r="Q452">
            <v>0</v>
          </cell>
          <cell r="R452">
            <v>105000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37282</v>
          </cell>
          <cell r="Z452" t="str">
            <v>JNL P/J UMPD KE SAMARINDA SPPD NO.02/SPPD/PERSO/KIE/XII/2001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B453">
            <v>0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F453">
            <v>0</v>
          </cell>
          <cell r="G453" t="str">
            <v>9100007</v>
          </cell>
          <cell r="H453" t="str">
            <v>MUSTAMAR</v>
          </cell>
          <cell r="I453">
            <v>0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P453">
            <v>0</v>
          </cell>
          <cell r="Q453">
            <v>0</v>
          </cell>
          <cell r="R453">
            <v>0</v>
          </cell>
          <cell r="S453">
            <v>105000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37282</v>
          </cell>
          <cell r="Z453" t="str">
            <v>JNL P/J UMPD KE SAMARINDA SPPD NO.02/SPPD/PERSO/KIE/XII/2001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B454">
            <v>0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F454">
            <v>0</v>
          </cell>
          <cell r="G454" t="str">
            <v>8401891</v>
          </cell>
          <cell r="H454" t="str">
            <v>SYAMSUDDIN YUNUS</v>
          </cell>
          <cell r="I454">
            <v>0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P454">
            <v>0</v>
          </cell>
          <cell r="Q454">
            <v>0</v>
          </cell>
          <cell r="R454">
            <v>1304600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37282</v>
          </cell>
          <cell r="Z454" t="str">
            <v>JNL P/J UMPD KE JAKARTA SPPD NO.09/SPPD/PERSO/KIE/X/2001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B455">
            <v>0</v>
          </cell>
          <cell r="C455" t="str">
            <v>GG/00037/G/01/02/BTG</v>
          </cell>
          <cell r="D455">
            <v>0</v>
          </cell>
          <cell r="E455">
            <v>37282</v>
          </cell>
          <cell r="F455">
            <v>0</v>
          </cell>
          <cell r="G455" t="str">
            <v>8401891</v>
          </cell>
          <cell r="H455" t="str">
            <v>SYAMSUDDIN YUNUS</v>
          </cell>
          <cell r="I455">
            <v>0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P455">
            <v>0</v>
          </cell>
          <cell r="Q455">
            <v>0</v>
          </cell>
          <cell r="R455">
            <v>0</v>
          </cell>
          <cell r="S455">
            <v>1304600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37282</v>
          </cell>
          <cell r="Z455" t="str">
            <v>JNL P/J UMPD KE JAKARTA SPPD NO.09/SPPD/PERSO/KIE/X/2001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B456">
            <v>0</v>
          </cell>
          <cell r="C456" t="str">
            <v>GG/00038/G/01/02/BTG</v>
          </cell>
          <cell r="D456">
            <v>0</v>
          </cell>
          <cell r="E456">
            <v>762</v>
          </cell>
          <cell r="F456">
            <v>0</v>
          </cell>
          <cell r="G456" t="str">
            <v>K027</v>
          </cell>
          <cell r="H456" t="str">
            <v>KOPERASI KARY.PT.KIE</v>
          </cell>
          <cell r="I456">
            <v>0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P456">
            <v>0</v>
          </cell>
          <cell r="Q456">
            <v>0</v>
          </cell>
          <cell r="R456">
            <v>90418625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762</v>
          </cell>
          <cell r="Z456" t="str">
            <v>PEMBUKUAN PERSED PASIR &amp; BATU PECAH PO.12,13/4/01-3/K1/12/01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B457">
            <v>0</v>
          </cell>
          <cell r="C457" t="str">
            <v>GG/00038/G/01/02/BTG</v>
          </cell>
          <cell r="D457">
            <v>0</v>
          </cell>
          <cell r="E457">
            <v>762</v>
          </cell>
          <cell r="F457">
            <v>0</v>
          </cell>
          <cell r="G457" t="str">
            <v>K027</v>
          </cell>
          <cell r="H457" t="str">
            <v>KOPERASI KARY.PT.KIE</v>
          </cell>
          <cell r="I457">
            <v>0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P457">
            <v>0</v>
          </cell>
          <cell r="Q457">
            <v>0</v>
          </cell>
          <cell r="R457">
            <v>73840744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762</v>
          </cell>
          <cell r="Z457" t="str">
            <v>PEMBUKUAN PERSED PASIR &amp; BATU PECAH PO.12,13/4/01-3/K1/12/01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B458">
            <v>0</v>
          </cell>
          <cell r="C458" t="str">
            <v>GG/00038/G/01/02/BTG</v>
          </cell>
          <cell r="D458">
            <v>0</v>
          </cell>
          <cell r="E458">
            <v>762</v>
          </cell>
          <cell r="F458">
            <v>0</v>
          </cell>
          <cell r="G458" t="str">
            <v>K027</v>
          </cell>
          <cell r="H458" t="str">
            <v>KOPERASI KARY.PT.KIE</v>
          </cell>
          <cell r="I458">
            <v>0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P458">
            <v>0</v>
          </cell>
          <cell r="Q458">
            <v>0</v>
          </cell>
          <cell r="R458">
            <v>0</v>
          </cell>
          <cell r="S458">
            <v>164259369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762</v>
          </cell>
          <cell r="Z458" t="str">
            <v>PEMBUKUAN PERSED PASIR &amp; BATU PECAH PO.12,13/4/01-3/K1/12/01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B459">
            <v>0</v>
          </cell>
          <cell r="C459" t="str">
            <v>GG/00039/G/01/02/BTG</v>
          </cell>
          <cell r="D459">
            <v>0</v>
          </cell>
          <cell r="E459">
            <v>762</v>
          </cell>
          <cell r="F459">
            <v>0</v>
          </cell>
          <cell r="G459" t="str">
            <v>S046</v>
          </cell>
          <cell r="H459" t="str">
            <v>SUMBER MORADON, CV</v>
          </cell>
          <cell r="I459">
            <v>0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P459">
            <v>0</v>
          </cell>
          <cell r="Q459">
            <v>0</v>
          </cell>
          <cell r="R459">
            <v>1047212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762</v>
          </cell>
          <cell r="Z459" t="str">
            <v>JURNAL PEMBUKUAN PERSED SPARE PARTS PO.18/12/01-3/K2/01/2002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B460">
            <v>0</v>
          </cell>
          <cell r="C460" t="str">
            <v>GG/00039/G/01/02/BTG</v>
          </cell>
          <cell r="D460">
            <v>0</v>
          </cell>
          <cell r="E460">
            <v>762</v>
          </cell>
          <cell r="F460">
            <v>0</v>
          </cell>
          <cell r="G460" t="str">
            <v>S046</v>
          </cell>
          <cell r="H460" t="str">
            <v>SUMBER MORADON, CV</v>
          </cell>
          <cell r="I460">
            <v>0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P460">
            <v>0</v>
          </cell>
          <cell r="Q460">
            <v>0</v>
          </cell>
          <cell r="R460">
            <v>0</v>
          </cell>
          <cell r="S460">
            <v>1047212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762</v>
          </cell>
          <cell r="Z460" t="str">
            <v>JURNAL PEMBUKUAN PERSED SPARE PARTS PO.18/12/01-3/K2/01/2002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B461">
            <v>0</v>
          </cell>
          <cell r="C461" t="str">
            <v>GG/00040/G/01/02/BTG</v>
          </cell>
          <cell r="D461">
            <v>0</v>
          </cell>
          <cell r="E461">
            <v>762</v>
          </cell>
          <cell r="F461">
            <v>0</v>
          </cell>
          <cell r="G461" t="str">
            <v>R014</v>
          </cell>
          <cell r="H461" t="str">
            <v>RODA MAS, UD</v>
          </cell>
          <cell r="I461">
            <v>0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P461">
            <v>0</v>
          </cell>
          <cell r="Q461">
            <v>0</v>
          </cell>
          <cell r="R461">
            <v>2400000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762</v>
          </cell>
          <cell r="Z461" t="str">
            <v>JURNAL PEMBUKUAN PERSED OLIE PO.NO.31/11/01-3/K2/01/2002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B462">
            <v>0</v>
          </cell>
          <cell r="C462" t="str">
            <v>GG/00040/G/01/02/BTG</v>
          </cell>
          <cell r="D462">
            <v>0</v>
          </cell>
          <cell r="E462">
            <v>762</v>
          </cell>
          <cell r="F462">
            <v>0</v>
          </cell>
          <cell r="G462" t="str">
            <v>R014</v>
          </cell>
          <cell r="H462" t="str">
            <v>RODA MAS, UD</v>
          </cell>
          <cell r="I462">
            <v>0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P462">
            <v>0</v>
          </cell>
          <cell r="Q462">
            <v>0</v>
          </cell>
          <cell r="R462">
            <v>0</v>
          </cell>
          <cell r="S462">
            <v>2400000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762</v>
          </cell>
          <cell r="Z462" t="str">
            <v>JURNAL PEMBUKUAN PERSED OLIE PO.NO.31/11/01-3/K2/01/2002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B463">
            <v>0</v>
          </cell>
          <cell r="C463" t="str">
            <v>GG/00041/G/01/02/BTG</v>
          </cell>
          <cell r="D463">
            <v>0</v>
          </cell>
          <cell r="E463">
            <v>762</v>
          </cell>
          <cell r="F463">
            <v>0</v>
          </cell>
          <cell r="G463" t="str">
            <v>P006</v>
          </cell>
          <cell r="H463" t="str">
            <v>PUPUK KALTIM (PERSERO),PT</v>
          </cell>
          <cell r="I463">
            <v>0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P463">
            <v>0</v>
          </cell>
          <cell r="Q463">
            <v>0</v>
          </cell>
          <cell r="R463">
            <v>31948956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762</v>
          </cell>
          <cell r="Z463" t="str">
            <v>PEMBEBANAN BIAYA LISTRIK &amp; AIR,TICKET BULAN DESEMBER 2001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B464">
            <v>0</v>
          </cell>
          <cell r="C464" t="str">
            <v>GG/00041/G/01/02/BTG</v>
          </cell>
          <cell r="D464">
            <v>0</v>
          </cell>
          <cell r="E464">
            <v>762</v>
          </cell>
          <cell r="F464">
            <v>0</v>
          </cell>
          <cell r="G464" t="str">
            <v>P006</v>
          </cell>
          <cell r="H464" t="str">
            <v>PUPUK KALTIM (PERSERO),PT</v>
          </cell>
          <cell r="I464">
            <v>0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P464">
            <v>0</v>
          </cell>
          <cell r="Q464">
            <v>0</v>
          </cell>
          <cell r="R464">
            <v>3108000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762</v>
          </cell>
          <cell r="Z464" t="str">
            <v>PEMBEBANAN BIAYA LISTRIK &amp; AIR,TICKET BULAN DESEMBER 2001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B465">
            <v>0</v>
          </cell>
          <cell r="C465" t="str">
            <v>GG/00041/G/01/02/BTG</v>
          </cell>
          <cell r="D465">
            <v>0</v>
          </cell>
          <cell r="E465">
            <v>762</v>
          </cell>
          <cell r="F465">
            <v>0</v>
          </cell>
          <cell r="G465" t="str">
            <v>P006</v>
          </cell>
          <cell r="H465" t="str">
            <v>PUPUK KALTIM (PERSERO),PT</v>
          </cell>
          <cell r="I465">
            <v>0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P465">
            <v>0</v>
          </cell>
          <cell r="Q465">
            <v>0</v>
          </cell>
          <cell r="R465">
            <v>1000000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762</v>
          </cell>
          <cell r="Z465" t="str">
            <v>PEMBEBANAN BIAYA LISTRIK &amp; AIR,TICKET BULAN DESEMBER 2001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B466">
            <v>0</v>
          </cell>
          <cell r="C466" t="str">
            <v>GG/00041/G/01/02/BTG</v>
          </cell>
          <cell r="D466">
            <v>0</v>
          </cell>
          <cell r="E466">
            <v>762</v>
          </cell>
          <cell r="F466">
            <v>0</v>
          </cell>
          <cell r="G466" t="str">
            <v>P006</v>
          </cell>
          <cell r="H466" t="str">
            <v>PUPUK KALTIM (PERSERO),PT</v>
          </cell>
          <cell r="I466">
            <v>0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P466">
            <v>0</v>
          </cell>
          <cell r="Q466">
            <v>0</v>
          </cell>
          <cell r="R466">
            <v>200000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762</v>
          </cell>
          <cell r="Z466" t="str">
            <v>PEMBEBANAN BIAYA LISTRIK &amp; AIR,TICKET BULAN DESEMBER 2001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B467">
            <v>0</v>
          </cell>
          <cell r="C467" t="str">
            <v>GG/00041/G/01/02/BTG</v>
          </cell>
          <cell r="D467">
            <v>0</v>
          </cell>
          <cell r="E467">
            <v>762</v>
          </cell>
          <cell r="F467">
            <v>0</v>
          </cell>
          <cell r="G467" t="str">
            <v>P006</v>
          </cell>
          <cell r="H467" t="str">
            <v>PUPUK KALTIM (PERSERO),PT</v>
          </cell>
          <cell r="I467">
            <v>0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P467">
            <v>0</v>
          </cell>
          <cell r="Q467">
            <v>0</v>
          </cell>
          <cell r="R467">
            <v>400000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762</v>
          </cell>
          <cell r="Z467" t="str">
            <v>PEMBEBANAN BIAYA LISTRIK &amp; AIR,TICKET BULAN DESEMBER 2001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B468">
            <v>0</v>
          </cell>
          <cell r="C468" t="str">
            <v>GG/00041/G/01/02/BTG</v>
          </cell>
          <cell r="D468">
            <v>0</v>
          </cell>
          <cell r="E468">
            <v>762</v>
          </cell>
          <cell r="F468">
            <v>0</v>
          </cell>
          <cell r="G468" t="str">
            <v>P006</v>
          </cell>
          <cell r="H468" t="str">
            <v>PUPUK KALTIM (PERSERO),PT</v>
          </cell>
          <cell r="I468">
            <v>0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P468">
            <v>0</v>
          </cell>
          <cell r="Q468">
            <v>0</v>
          </cell>
          <cell r="R468">
            <v>400000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762</v>
          </cell>
          <cell r="Z468" t="str">
            <v>PEMBEBANAN BIAYA LISTRIK &amp; AIR,TICKET BULAN DESEMBER 2001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B469">
            <v>0</v>
          </cell>
          <cell r="C469" t="str">
            <v>GG/00041/G/01/02/BTG</v>
          </cell>
          <cell r="D469">
            <v>0</v>
          </cell>
          <cell r="E469">
            <v>762</v>
          </cell>
          <cell r="F469">
            <v>0</v>
          </cell>
          <cell r="G469" t="str">
            <v>P006</v>
          </cell>
          <cell r="H469" t="str">
            <v>PUPUK KALTIM (PERSERO),PT</v>
          </cell>
          <cell r="I469">
            <v>0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P469">
            <v>0</v>
          </cell>
          <cell r="Q469">
            <v>0</v>
          </cell>
          <cell r="R469">
            <v>400000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762</v>
          </cell>
          <cell r="Z469" t="str">
            <v>PEMBEBANAN BIAYA LISTRIK &amp; AIR,TICKET BULAN DES'2001 PT.KDM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B470">
            <v>0</v>
          </cell>
          <cell r="C470" t="str">
            <v>GG/00041/G/01/02/BTG</v>
          </cell>
          <cell r="D470">
            <v>0</v>
          </cell>
          <cell r="E470">
            <v>762</v>
          </cell>
          <cell r="F470">
            <v>0</v>
          </cell>
          <cell r="G470" t="str">
            <v>P006</v>
          </cell>
          <cell r="H470" t="str">
            <v>PUPUK KALTIM (PERSERO),PT</v>
          </cell>
          <cell r="I470">
            <v>0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P470">
            <v>0</v>
          </cell>
          <cell r="Q470">
            <v>0</v>
          </cell>
          <cell r="R470">
            <v>400000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762</v>
          </cell>
          <cell r="Z470" t="str">
            <v>PEMBEBANAN BIAYA LISTRIK &amp; AIR,TICKET BULAN DESEMBER 2001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B471">
            <v>0</v>
          </cell>
          <cell r="C471" t="str">
            <v>GG/00041/G/01/02/BTG</v>
          </cell>
          <cell r="D471">
            <v>0</v>
          </cell>
          <cell r="E471">
            <v>762</v>
          </cell>
          <cell r="F471">
            <v>0</v>
          </cell>
          <cell r="G471" t="str">
            <v>P006</v>
          </cell>
          <cell r="H471" t="str">
            <v>PUPUK KALTIM (PERSERO),PT</v>
          </cell>
          <cell r="I471">
            <v>0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P471">
            <v>0</v>
          </cell>
          <cell r="Q471">
            <v>0</v>
          </cell>
          <cell r="R471">
            <v>0</v>
          </cell>
          <cell r="S471">
            <v>37856956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762</v>
          </cell>
          <cell r="Z471" t="str">
            <v>PEMBEBANAN BIAYA LISTRIK &amp; AIR,TICKET BULAN DESEMBER 2001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B472">
            <v>0</v>
          </cell>
          <cell r="C472" t="str">
            <v>GG/00042/G/01/02/BTG</v>
          </cell>
          <cell r="D472">
            <v>0</v>
          </cell>
          <cell r="E472">
            <v>762</v>
          </cell>
          <cell r="F472">
            <v>0</v>
          </cell>
          <cell r="G472" t="str">
            <v>P006</v>
          </cell>
          <cell r="H472" t="str">
            <v>PUPUK KALTIM (PERSERO),PT</v>
          </cell>
          <cell r="I472">
            <v>0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P472">
            <v>0</v>
          </cell>
          <cell r="Q472">
            <v>0</v>
          </cell>
          <cell r="R472">
            <v>630000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762</v>
          </cell>
          <cell r="Z472" t="str">
            <v>PEMBEBANAN BIAYA TICKET BTG-BPP (PP) BULAN DES'2001 PT.KDM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B473">
            <v>0</v>
          </cell>
          <cell r="C473" t="str">
            <v>GG/00042/G/01/02/BTG</v>
          </cell>
          <cell r="D473">
            <v>0</v>
          </cell>
          <cell r="E473">
            <v>762</v>
          </cell>
          <cell r="F473">
            <v>0</v>
          </cell>
          <cell r="G473" t="str">
            <v>P006</v>
          </cell>
          <cell r="H473" t="str">
            <v>PUPUK KALTIM (PERSERO),PT</v>
          </cell>
          <cell r="I473">
            <v>0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P473">
            <v>0</v>
          </cell>
          <cell r="Q473">
            <v>0</v>
          </cell>
          <cell r="R473">
            <v>200000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762</v>
          </cell>
          <cell r="Z473" t="str">
            <v>PEMBEBANAN BIAYA TICKET BTG-BPP (PP) BULAN DES'2001 PT.KDM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B474">
            <v>0</v>
          </cell>
          <cell r="C474" t="str">
            <v>GG/00042/G/01/02/BTG</v>
          </cell>
          <cell r="D474">
            <v>0</v>
          </cell>
          <cell r="E474">
            <v>762</v>
          </cell>
          <cell r="F474">
            <v>0</v>
          </cell>
          <cell r="G474" t="str">
            <v>P006</v>
          </cell>
          <cell r="H474" t="str">
            <v>PUPUK KALTIM (PERSERO),PT</v>
          </cell>
          <cell r="I474">
            <v>0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P474">
            <v>0</v>
          </cell>
          <cell r="Q474">
            <v>0</v>
          </cell>
          <cell r="R474">
            <v>420000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762</v>
          </cell>
          <cell r="Z474" t="str">
            <v>PEMBEBANAN BIAYA TICKET BTG-BPP (PP) BULAN DESEMBER 2001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B475">
            <v>0</v>
          </cell>
          <cell r="C475" t="str">
            <v>GG/00042/G/01/02/BTG</v>
          </cell>
          <cell r="D475">
            <v>0</v>
          </cell>
          <cell r="E475">
            <v>762</v>
          </cell>
          <cell r="F475">
            <v>0</v>
          </cell>
          <cell r="G475" t="str">
            <v>P006</v>
          </cell>
          <cell r="H475" t="str">
            <v>PUPUK KALTIM (PERSERO),PT</v>
          </cell>
          <cell r="I475">
            <v>0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P475">
            <v>0</v>
          </cell>
          <cell r="Q475">
            <v>0</v>
          </cell>
          <cell r="R475">
            <v>610000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762</v>
          </cell>
          <cell r="Z475" t="str">
            <v>PEMBEBANAN BIAYA TICKET BTG-BPP (PP) BULAN DESEMBER 2001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B476">
            <v>0</v>
          </cell>
          <cell r="C476" t="str">
            <v>GG/00042/G/01/02/BTG</v>
          </cell>
          <cell r="D476">
            <v>0</v>
          </cell>
          <cell r="E476">
            <v>762</v>
          </cell>
          <cell r="F476">
            <v>0</v>
          </cell>
          <cell r="G476" t="str">
            <v>P006</v>
          </cell>
          <cell r="H476" t="str">
            <v>PUPUK KALTIM (PERSERO),PT</v>
          </cell>
          <cell r="I476">
            <v>0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P476">
            <v>0</v>
          </cell>
          <cell r="Q476">
            <v>0</v>
          </cell>
          <cell r="R476">
            <v>420000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762</v>
          </cell>
          <cell r="Z476" t="str">
            <v>PEMBEBANAN BIAYA TICKET BTG-BPP (PP) BULAN DESEMBER 2001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B477">
            <v>0</v>
          </cell>
          <cell r="C477" t="str">
            <v>GG/00042/G/01/02/BTG</v>
          </cell>
          <cell r="D477">
            <v>0</v>
          </cell>
          <cell r="E477">
            <v>762</v>
          </cell>
          <cell r="F477">
            <v>0</v>
          </cell>
          <cell r="G477" t="str">
            <v>P006</v>
          </cell>
          <cell r="H477" t="str">
            <v>PUPUK KALTIM (PERSERO),PT</v>
          </cell>
          <cell r="I477">
            <v>0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P477">
            <v>0</v>
          </cell>
          <cell r="Q477">
            <v>0</v>
          </cell>
          <cell r="R477">
            <v>630000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762</v>
          </cell>
          <cell r="Z477" t="str">
            <v>PEMBEBANAN BIAYA TICKET BTG-BPP (PP) BULAN DESEMBER 2001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B478">
            <v>0</v>
          </cell>
          <cell r="C478" t="str">
            <v>GG/00042/G/01/02/BTG</v>
          </cell>
          <cell r="D478">
            <v>0</v>
          </cell>
          <cell r="E478">
            <v>762</v>
          </cell>
          <cell r="F478">
            <v>0</v>
          </cell>
          <cell r="G478" t="str">
            <v>P006</v>
          </cell>
          <cell r="H478" t="str">
            <v>PUPUK KALTIM (PERSERO),PT</v>
          </cell>
          <cell r="I478">
            <v>0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P478">
            <v>0</v>
          </cell>
          <cell r="Q478">
            <v>0</v>
          </cell>
          <cell r="R478">
            <v>70000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762</v>
          </cell>
          <cell r="Z478" t="str">
            <v>PEMBEBANAN BIAYA TICKET BTG-BPP (PP) BULAN DESEMBER 2001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B479">
            <v>0</v>
          </cell>
          <cell r="C479" t="str">
            <v>GG/00042/G/01/02/BTG</v>
          </cell>
          <cell r="D479">
            <v>0</v>
          </cell>
          <cell r="E479">
            <v>762</v>
          </cell>
          <cell r="F479">
            <v>0</v>
          </cell>
          <cell r="G479" t="str">
            <v>P006</v>
          </cell>
          <cell r="H479" t="str">
            <v>PUPUK KALTIM (PERSERO),PT</v>
          </cell>
          <cell r="I479">
            <v>0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P479">
            <v>0</v>
          </cell>
          <cell r="Q479">
            <v>0</v>
          </cell>
          <cell r="R479">
            <v>300000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762</v>
          </cell>
          <cell r="Z479" t="str">
            <v>PEMBEBANAN BIAYA TICKET BTG-BPP (PP) BULAN DESEMBER 2001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B480">
            <v>0</v>
          </cell>
          <cell r="C480" t="str">
            <v>GG/00042/G/01/02/BTG</v>
          </cell>
          <cell r="D480">
            <v>0</v>
          </cell>
          <cell r="E480">
            <v>762</v>
          </cell>
          <cell r="F480">
            <v>0</v>
          </cell>
          <cell r="G480" t="str">
            <v>P006</v>
          </cell>
          <cell r="H480" t="str">
            <v>PUPUK KALTIM (PERSERO),PT</v>
          </cell>
          <cell r="I480">
            <v>0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P480">
            <v>0</v>
          </cell>
          <cell r="Q480">
            <v>0</v>
          </cell>
          <cell r="R480">
            <v>0</v>
          </cell>
          <cell r="S480">
            <v>3280000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762</v>
          </cell>
          <cell r="Z480" t="str">
            <v>PEMBEBANAN BIAYA TICKET BTG-BPP (PP) BULAN DESEMBER 2001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B481">
            <v>0</v>
          </cell>
          <cell r="C481" t="str">
            <v>GG/00043/G/01/02/BTG</v>
          </cell>
          <cell r="D481">
            <v>0</v>
          </cell>
          <cell r="E481">
            <v>762</v>
          </cell>
          <cell r="F481">
            <v>0</v>
          </cell>
          <cell r="G481" t="str">
            <v>8602714</v>
          </cell>
          <cell r="H481" t="str">
            <v>ALI HERNOWO, SH</v>
          </cell>
          <cell r="I481">
            <v>0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P481">
            <v>0</v>
          </cell>
          <cell r="Q481">
            <v>0</v>
          </cell>
          <cell r="R481">
            <v>1590000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762</v>
          </cell>
          <cell r="Z481" t="str">
            <v>JURNAL P/J UANG MUKA BIAYA PENYUSUNAN SEMEN BACKUP TERLAMPIR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B482">
            <v>0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F482">
            <v>0</v>
          </cell>
          <cell r="G482" t="str">
            <v>8602714</v>
          </cell>
          <cell r="H482" t="str">
            <v>ALI HERNOWO, SH</v>
          </cell>
          <cell r="I482">
            <v>0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P482">
            <v>0</v>
          </cell>
          <cell r="Q482">
            <v>0</v>
          </cell>
          <cell r="R482">
            <v>0</v>
          </cell>
          <cell r="S482">
            <v>1590000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762</v>
          </cell>
          <cell r="Z482" t="str">
            <v>JURNAL P/J UANG MUKA BIAYA PENYUSUNAN SEMEN BACKUP TERLAMPIR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B483">
            <v>0</v>
          </cell>
          <cell r="C483" t="str">
            <v>GG/00044/G/01/02/BTG</v>
          </cell>
          <cell r="D483">
            <v>0</v>
          </cell>
          <cell r="E483">
            <v>762</v>
          </cell>
          <cell r="F483">
            <v>0</v>
          </cell>
          <cell r="G483" t="str">
            <v>8602714</v>
          </cell>
          <cell r="H483" t="str">
            <v>ALI HERNOWO, SH</v>
          </cell>
          <cell r="I483">
            <v>0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P483">
            <v>0</v>
          </cell>
          <cell r="Q483">
            <v>0</v>
          </cell>
          <cell r="R483">
            <v>3500000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762</v>
          </cell>
          <cell r="Z483" t="str">
            <v>JURNAL P/J UM UNTUK PENGADAAN KARTU LEBARAN &amp; NATAL TH 2001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B484">
            <v>0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F484">
            <v>0</v>
          </cell>
          <cell r="G484" t="str">
            <v>8602714</v>
          </cell>
          <cell r="H484" t="str">
            <v>ALI HERNOWO, SH</v>
          </cell>
          <cell r="I484">
            <v>0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P484">
            <v>0</v>
          </cell>
          <cell r="Q484">
            <v>0</v>
          </cell>
          <cell r="R484">
            <v>0</v>
          </cell>
          <cell r="S484">
            <v>3500000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762</v>
          </cell>
          <cell r="Z484" t="str">
            <v>JURNAL P/J UM UNTUK PENGADAAN KARTU LEBARAN &amp; NATAL TH 2001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B485">
            <v>0</v>
          </cell>
          <cell r="C485" t="str">
            <v>GG/00045/G/01/02/BTG</v>
          </cell>
          <cell r="D485">
            <v>0</v>
          </cell>
          <cell r="E485">
            <v>762</v>
          </cell>
          <cell r="F485">
            <v>0</v>
          </cell>
          <cell r="G485" t="str">
            <v>8502574</v>
          </cell>
          <cell r="H485" t="str">
            <v>ANGGORO P.Y, IR</v>
          </cell>
          <cell r="I485">
            <v>0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P485">
            <v>0</v>
          </cell>
          <cell r="Q485">
            <v>0</v>
          </cell>
          <cell r="R485">
            <v>200000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762</v>
          </cell>
          <cell r="Z485" t="str">
            <v>P/J UM U/ PERBAIKAN DINAMO ISI DUMP TRUCK &amp; JOCK BULLDOZER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B486">
            <v>0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F486">
            <v>0</v>
          </cell>
          <cell r="G486" t="str">
            <v>8502574</v>
          </cell>
          <cell r="H486" t="str">
            <v>ANGGORO P.Y, IR</v>
          </cell>
          <cell r="I486">
            <v>0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P486">
            <v>0</v>
          </cell>
          <cell r="Q486">
            <v>0</v>
          </cell>
          <cell r="R486">
            <v>0</v>
          </cell>
          <cell r="S486">
            <v>200000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762</v>
          </cell>
          <cell r="Z486" t="str">
            <v>P/J UM U/ PERBAIKAN DINAMO ISI DUMP TRUCK &amp; JOCK BULLDOZER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B487">
            <v>0</v>
          </cell>
          <cell r="C487" t="str">
            <v>GG/00046/G/01/02/BTG</v>
          </cell>
          <cell r="D487">
            <v>0</v>
          </cell>
          <cell r="E487">
            <v>762</v>
          </cell>
          <cell r="F487">
            <v>0</v>
          </cell>
          <cell r="G487" t="str">
            <v>8502574</v>
          </cell>
          <cell r="H487" t="str">
            <v>ANGGORO P.Y, IR</v>
          </cell>
          <cell r="I487">
            <v>0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P487">
            <v>0</v>
          </cell>
          <cell r="Q487">
            <v>0</v>
          </cell>
          <cell r="R487">
            <v>200000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762</v>
          </cell>
          <cell r="Z487" t="str">
            <v>JURNAL P/J UM U/ BIAYA SERVICE RADIATOR MIXER TRUCK KIE-14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B488">
            <v>0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F488">
            <v>0</v>
          </cell>
          <cell r="G488" t="str">
            <v>8502574</v>
          </cell>
          <cell r="H488" t="str">
            <v>ANGGORO P.Y, IR</v>
          </cell>
          <cell r="I488">
            <v>0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P488">
            <v>0</v>
          </cell>
          <cell r="Q488">
            <v>0</v>
          </cell>
          <cell r="R488">
            <v>0</v>
          </cell>
          <cell r="S488">
            <v>200000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762</v>
          </cell>
          <cell r="Z488" t="str">
            <v>JURNAL P/J UM U/ BIAYA SERVICE RADIATOR MIXER TRUCK KIE-14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B489">
            <v>0</v>
          </cell>
          <cell r="C489" t="str">
            <v>GG/00047/G/01/02/BTG</v>
          </cell>
          <cell r="D489">
            <v>0</v>
          </cell>
          <cell r="E489">
            <v>762</v>
          </cell>
          <cell r="F489">
            <v>0</v>
          </cell>
          <cell r="G489" t="str">
            <v>K042</v>
          </cell>
          <cell r="H489" t="str">
            <v>KALTIM PARNA INDUSTRI, PT</v>
          </cell>
          <cell r="I489">
            <v>0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P489">
            <v>0</v>
          </cell>
          <cell r="Q489">
            <v>0</v>
          </cell>
          <cell r="R489">
            <v>35106390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762</v>
          </cell>
          <cell r="Z489" t="str">
            <v>JURNAL JS.SEWA RUMAH TYPE 180 PERIODE 15 DES'01 - 14 JUN'02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B490">
            <v>0</v>
          </cell>
          <cell r="C490" t="str">
            <v>GG/00047/G/01/02/BTG</v>
          </cell>
          <cell r="D490">
            <v>0</v>
          </cell>
          <cell r="E490">
            <v>762</v>
          </cell>
          <cell r="F490">
            <v>0</v>
          </cell>
          <cell r="G490" t="str">
            <v>K042</v>
          </cell>
          <cell r="H490" t="str">
            <v>KALTIM PARNA INDUSTRI, PT</v>
          </cell>
          <cell r="I490">
            <v>0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P490">
            <v>0</v>
          </cell>
          <cell r="Q490">
            <v>0</v>
          </cell>
          <cell r="R490">
            <v>0</v>
          </cell>
          <cell r="S490">
            <v>1914894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762</v>
          </cell>
          <cell r="Z490" t="str">
            <v>JURNAL JS.SEWA RUMAH TYPE 180 PERIODE 15 DES'01 - 14 JUN'02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B491">
            <v>0</v>
          </cell>
          <cell r="C491" t="str">
            <v>GG/00047/G/01/02/BTG</v>
          </cell>
          <cell r="D491">
            <v>0</v>
          </cell>
          <cell r="E491">
            <v>762</v>
          </cell>
          <cell r="F491">
            <v>0</v>
          </cell>
          <cell r="G491" t="str">
            <v>K042</v>
          </cell>
          <cell r="H491" t="str">
            <v>KALTIM PARNA INDUSTRI, PT</v>
          </cell>
          <cell r="I491">
            <v>0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P491">
            <v>0</v>
          </cell>
          <cell r="Q491">
            <v>0</v>
          </cell>
          <cell r="R491">
            <v>0</v>
          </cell>
          <cell r="S491">
            <v>3191490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762</v>
          </cell>
          <cell r="Z491" t="str">
            <v>JURNAL JS.SEWA RUMAH TYPE 180 PERIODE 15 DES'01 - 14 JUN'02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B492">
            <v>0</v>
          </cell>
          <cell r="C492" t="str">
            <v>GG/00047/G/01/02/BTG</v>
          </cell>
          <cell r="D492">
            <v>0</v>
          </cell>
          <cell r="E492">
            <v>762</v>
          </cell>
          <cell r="F492">
            <v>0</v>
          </cell>
          <cell r="G492" t="str">
            <v>K042</v>
          </cell>
          <cell r="H492" t="str">
            <v>KALTIM PARNA INDUSTRI, PT</v>
          </cell>
          <cell r="I492">
            <v>0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P492">
            <v>0</v>
          </cell>
          <cell r="Q492">
            <v>0</v>
          </cell>
          <cell r="R492">
            <v>0</v>
          </cell>
          <cell r="S492">
            <v>30000006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762</v>
          </cell>
          <cell r="Z492" t="str">
            <v>JURNAL JS.SEWA RUMAH TYPE 180 PERIODE 15 DES'01 - 14 JUN'02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B493">
            <v>0</v>
          </cell>
          <cell r="C493" t="str">
            <v>GG/00048/G/01/02/BTG</v>
          </cell>
          <cell r="D493">
            <v>0</v>
          </cell>
          <cell r="E493">
            <v>762</v>
          </cell>
          <cell r="F493">
            <v>0</v>
          </cell>
          <cell r="G493" t="str">
            <v>D009</v>
          </cell>
          <cell r="H493" t="str">
            <v>DECORIENT INDONESIA, PT</v>
          </cell>
          <cell r="I493">
            <v>0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P493">
            <v>0</v>
          </cell>
          <cell r="Q493">
            <v>0</v>
          </cell>
          <cell r="R493">
            <v>10689200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762</v>
          </cell>
          <cell r="Z493" t="str">
            <v>JURNAL PENJ CRM PERIODE JANUARI 2002 INV.014/INV/KIE/01/2002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B494">
            <v>0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F494">
            <v>0</v>
          </cell>
          <cell r="G494" t="str">
            <v>D009</v>
          </cell>
          <cell r="H494" t="str">
            <v>DECORIENT INDONESIA, PT</v>
          </cell>
          <cell r="I494">
            <v>0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P494">
            <v>0</v>
          </cell>
          <cell r="Q494">
            <v>0</v>
          </cell>
          <cell r="R494">
            <v>39000000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762</v>
          </cell>
          <cell r="Z494" t="str">
            <v>JURNAL PENJ CRM PERIODE JANUARI 2002 INV.014/INV/KIE/01/2002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B495">
            <v>0</v>
          </cell>
          <cell r="C495" t="str">
            <v>GG/00048/G/01/02/BTG</v>
          </cell>
          <cell r="D495">
            <v>0</v>
          </cell>
          <cell r="E495">
            <v>762</v>
          </cell>
          <cell r="F495">
            <v>0</v>
          </cell>
          <cell r="G495" t="str">
            <v>D009</v>
          </cell>
          <cell r="H495" t="str">
            <v>DECORIENT INDONESIA, PT</v>
          </cell>
          <cell r="I495">
            <v>0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P495">
            <v>0</v>
          </cell>
          <cell r="Q495">
            <v>0</v>
          </cell>
          <cell r="R495">
            <v>800000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762</v>
          </cell>
          <cell r="Z495" t="str">
            <v>JURNAL PENJ CRM PERIODE JANUARI 2002 INV.014/INV/KIE/01/2002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B496">
            <v>0</v>
          </cell>
          <cell r="C496" t="str">
            <v>GG/00048/G/01/02/BTG</v>
          </cell>
          <cell r="D496">
            <v>0</v>
          </cell>
          <cell r="E496">
            <v>762</v>
          </cell>
          <cell r="F496">
            <v>0</v>
          </cell>
          <cell r="G496" t="str">
            <v>D009</v>
          </cell>
          <cell r="H496" t="str">
            <v>DECORIENT INDONESIA, PT</v>
          </cell>
          <cell r="I496">
            <v>0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P496">
            <v>0</v>
          </cell>
          <cell r="Q496">
            <v>0</v>
          </cell>
          <cell r="R496">
            <v>0</v>
          </cell>
          <cell r="S496">
            <v>4517200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762</v>
          </cell>
          <cell r="Z496" t="str">
            <v>JURNAL PENJ CRM PERIODE JANUARI 2002 INV.014/INV/KIE/01/2002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B497">
            <v>0</v>
          </cell>
          <cell r="C497" t="str">
            <v>GG/00048/G/01/02/BTG</v>
          </cell>
          <cell r="D497">
            <v>0</v>
          </cell>
          <cell r="E497">
            <v>762</v>
          </cell>
          <cell r="F497">
            <v>0</v>
          </cell>
          <cell r="G497" t="str">
            <v>D009</v>
          </cell>
          <cell r="H497" t="str">
            <v>DECORIENT INDONESIA, PT</v>
          </cell>
          <cell r="I497">
            <v>0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P497">
            <v>0</v>
          </cell>
          <cell r="Q497">
            <v>0</v>
          </cell>
          <cell r="R497">
            <v>0</v>
          </cell>
          <cell r="S497">
            <v>800000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762</v>
          </cell>
          <cell r="Z497" t="str">
            <v>JURNAL PENJ CRM PERIODE JANUARI 2002 INV.014/INV/KIE/01/2002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B498">
            <v>0</v>
          </cell>
          <cell r="C498" t="str">
            <v>GG/00048/G/01/02/BTG</v>
          </cell>
          <cell r="D498">
            <v>0</v>
          </cell>
          <cell r="E498">
            <v>762</v>
          </cell>
          <cell r="F498">
            <v>0</v>
          </cell>
          <cell r="G498" t="str">
            <v>D009</v>
          </cell>
          <cell r="H498" t="str">
            <v>DECORIENT INDONESIA, PT</v>
          </cell>
          <cell r="I498">
            <v>0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P498">
            <v>0</v>
          </cell>
          <cell r="Q498">
            <v>0</v>
          </cell>
          <cell r="R498">
            <v>0</v>
          </cell>
          <cell r="S498">
            <v>45172000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762</v>
          </cell>
          <cell r="Z498" t="str">
            <v>JURNAL PENJ CRM PERIODE JANUARI 2002 INV.014/INV/KIE/01/2002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B499">
            <v>0</v>
          </cell>
          <cell r="C499" t="str">
            <v>GG/00049/G/01/02/BTG</v>
          </cell>
          <cell r="D499">
            <v>0</v>
          </cell>
          <cell r="E499">
            <v>762</v>
          </cell>
          <cell r="F499">
            <v>0</v>
          </cell>
          <cell r="G499" t="str">
            <v>8602714</v>
          </cell>
          <cell r="H499" t="str">
            <v>ALI HERNOWO, SH</v>
          </cell>
          <cell r="I499">
            <v>0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P499">
            <v>0</v>
          </cell>
          <cell r="Q499">
            <v>0</v>
          </cell>
          <cell r="R499">
            <v>67691000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762</v>
          </cell>
          <cell r="Z499" t="str">
            <v>PENGADAAN WIRE MESH SEBANYAK 67 ROLL PO.03H/06/01-2/D/11/01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B500">
            <v>0</v>
          </cell>
          <cell r="C500" t="str">
            <v>GG/00049/G/01/02/BTG</v>
          </cell>
          <cell r="D500">
            <v>0</v>
          </cell>
          <cell r="E500">
            <v>762</v>
          </cell>
          <cell r="F500">
            <v>0</v>
          </cell>
          <cell r="G500" t="str">
            <v>8602714</v>
          </cell>
          <cell r="H500" t="str">
            <v>ALI HERNOWO, SH</v>
          </cell>
          <cell r="I500">
            <v>0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P500">
            <v>0</v>
          </cell>
          <cell r="Q500">
            <v>0</v>
          </cell>
          <cell r="R500">
            <v>6519100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762</v>
          </cell>
          <cell r="Z500" t="str">
            <v>PENGADAAN WIRE MESH SEBANYAK 67 ROLL PO.03H/06/01-2/D/11/01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B501">
            <v>0</v>
          </cell>
          <cell r="C501" t="str">
            <v>GG/00049/G/01/02/BTG</v>
          </cell>
          <cell r="D501">
            <v>0</v>
          </cell>
          <cell r="E501">
            <v>762</v>
          </cell>
          <cell r="F501">
            <v>0</v>
          </cell>
          <cell r="G501" t="str">
            <v>8602714</v>
          </cell>
          <cell r="H501" t="str">
            <v>ALI HERNOWO, SH</v>
          </cell>
          <cell r="I501">
            <v>0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P501">
            <v>0</v>
          </cell>
          <cell r="Q501">
            <v>0</v>
          </cell>
          <cell r="R501">
            <v>0</v>
          </cell>
          <cell r="S501">
            <v>6519100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762</v>
          </cell>
          <cell r="Z501" t="str">
            <v>PENGADAAN WIRE MESH SEBANYAK 67 ROLL PO.03H/06/01-2/D/11/01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B502">
            <v>0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F502">
            <v>0</v>
          </cell>
          <cell r="G502" t="str">
            <v>8602714</v>
          </cell>
          <cell r="H502" t="str">
            <v>ALI HERNOWO, SH</v>
          </cell>
          <cell r="I502">
            <v>0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P502">
            <v>0</v>
          </cell>
          <cell r="Q502">
            <v>0</v>
          </cell>
          <cell r="R502">
            <v>0</v>
          </cell>
          <cell r="S502">
            <v>67691000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762</v>
          </cell>
          <cell r="Z502" t="str">
            <v>PENGADAAN WIRE MESH SEBANYAK 67 ROLL PO.03H/06/01-2/D/11/01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B503">
            <v>0</v>
          </cell>
          <cell r="C503" t="str">
            <v>GG/00050/G/01/02/BTG</v>
          </cell>
          <cell r="D503">
            <v>0</v>
          </cell>
          <cell r="E503">
            <v>762</v>
          </cell>
          <cell r="F503">
            <v>0</v>
          </cell>
          <cell r="G503" t="str">
            <v>T013</v>
          </cell>
          <cell r="H503" t="str">
            <v>TRUBA JURONG ENGINEERING,PT</v>
          </cell>
          <cell r="I503">
            <v>0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P503">
            <v>0</v>
          </cell>
          <cell r="Q503">
            <v>0</v>
          </cell>
          <cell r="R503">
            <v>501972216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762</v>
          </cell>
          <cell r="Z503" t="str">
            <v>JURNAL PENAGIHAN SUPPLY CRT READY PERIODE 01 S.D 29 DES'2001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B504">
            <v>0</v>
          </cell>
          <cell r="C504" t="str">
            <v>GG/00050/G/01/02/BTG</v>
          </cell>
          <cell r="D504">
            <v>0</v>
          </cell>
          <cell r="E504">
            <v>762</v>
          </cell>
          <cell r="F504">
            <v>0</v>
          </cell>
          <cell r="G504" t="str">
            <v>T013</v>
          </cell>
          <cell r="H504" t="str">
            <v>TRUBA JURONG ENGINEERING,PT</v>
          </cell>
          <cell r="I504">
            <v>0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P504">
            <v>0</v>
          </cell>
          <cell r="Q504">
            <v>0</v>
          </cell>
          <cell r="R504">
            <v>50704264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762</v>
          </cell>
          <cell r="Z504" t="str">
            <v>JURNAL PENAGIHAN SUPPLY CRT READY PERIODE 01 S.D 29 DES'2001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B505">
            <v>0</v>
          </cell>
          <cell r="C505" t="str">
            <v>GG/00050/G/01/02/BTG</v>
          </cell>
          <cell r="D505">
            <v>0</v>
          </cell>
          <cell r="E505">
            <v>762</v>
          </cell>
          <cell r="F505">
            <v>0</v>
          </cell>
          <cell r="G505" t="str">
            <v>T013</v>
          </cell>
          <cell r="H505" t="str">
            <v>TRUBA JURONG ENGINEERING,PT</v>
          </cell>
          <cell r="I505">
            <v>0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P505">
            <v>0</v>
          </cell>
          <cell r="Q505">
            <v>0</v>
          </cell>
          <cell r="R505">
            <v>0</v>
          </cell>
          <cell r="S505">
            <v>45633838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762</v>
          </cell>
          <cell r="Z505" t="str">
            <v>JURNAL PENAGIHAN SUPPLY CRT READY PERIODE 01 S.D 29 DES'2001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B506">
            <v>0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F506">
            <v>0</v>
          </cell>
          <cell r="G506" t="str">
            <v>T013</v>
          </cell>
          <cell r="H506" t="str">
            <v>TRUBA JURONG ENGINEERING,PT</v>
          </cell>
          <cell r="I506">
            <v>0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P506">
            <v>0</v>
          </cell>
          <cell r="Q506">
            <v>0</v>
          </cell>
          <cell r="R506">
            <v>0</v>
          </cell>
          <cell r="S506">
            <v>327303238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762</v>
          </cell>
          <cell r="Z506" t="str">
            <v>JURNAL PENAGIHAN SUPPLY CRT READY PERIODE 01 S.D 29 DES'2001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B507">
            <v>0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F507">
            <v>0</v>
          </cell>
          <cell r="G507" t="str">
            <v>T013</v>
          </cell>
          <cell r="H507" t="str">
            <v>TRUBA JURONG ENGINEERING,PT</v>
          </cell>
          <cell r="I507">
            <v>0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P507">
            <v>0</v>
          </cell>
          <cell r="Q507">
            <v>0</v>
          </cell>
          <cell r="R507">
            <v>0</v>
          </cell>
          <cell r="S507">
            <v>183733614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762</v>
          </cell>
          <cell r="Z507" t="str">
            <v>JURNAL PENAGIHAN SUPPLY CRT READY PERIODE 01 S.D 29 DES'2001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B508">
            <v>0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F508">
            <v>0</v>
          </cell>
          <cell r="G508" t="str">
            <v>T013</v>
          </cell>
          <cell r="H508" t="str">
            <v>TRUBA JURONG ENGINEERING,PT</v>
          </cell>
          <cell r="I508">
            <v>0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P508">
            <v>0</v>
          </cell>
          <cell r="Q508">
            <v>0</v>
          </cell>
          <cell r="R508">
            <v>0</v>
          </cell>
          <cell r="S508">
            <v>6657015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762</v>
          </cell>
          <cell r="Z508" t="str">
            <v>JURNAL PENAGIHAN SUPPLY CRT READY PERIODE 01 S.D 29 DES'2001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B509">
            <v>0</v>
          </cell>
          <cell r="C509" t="str">
            <v>GG/00050/G/01/02/BTG</v>
          </cell>
          <cell r="D509">
            <v>0</v>
          </cell>
          <cell r="E509">
            <v>762</v>
          </cell>
          <cell r="F509">
            <v>0</v>
          </cell>
          <cell r="G509" t="str">
            <v>T013</v>
          </cell>
          <cell r="H509" t="str">
            <v>TRUBA JURONG ENGINEERING,PT</v>
          </cell>
          <cell r="I509">
            <v>0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P509">
            <v>0</v>
          </cell>
          <cell r="Q509">
            <v>0</v>
          </cell>
          <cell r="R509">
            <v>10651225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762</v>
          </cell>
          <cell r="Z509" t="str">
            <v>JURNAL PENAGIHAN SUPPLY CRT READY PERIODE 01 S.D 29 DES'2001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B510">
            <v>0</v>
          </cell>
          <cell r="C510" t="str">
            <v>GG/00066/G/01/02/BTG</v>
          </cell>
          <cell r="D510">
            <v>0</v>
          </cell>
          <cell r="E510">
            <v>762</v>
          </cell>
          <cell r="F510">
            <v>0</v>
          </cell>
          <cell r="G510" t="str">
            <v>P006</v>
          </cell>
          <cell r="H510" t="str">
            <v>PUPUK KALTIM (PERSERO),PT</v>
          </cell>
          <cell r="I510">
            <v>0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P510">
            <v>0</v>
          </cell>
          <cell r="Q510">
            <v>0</v>
          </cell>
          <cell r="R510">
            <v>25665902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762</v>
          </cell>
          <cell r="Z510" t="str">
            <v>JNL BIAYA GAJI KARYAWAN PERBANTUAN PKT PERIODE JANUARI 2002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B511">
            <v>0</v>
          </cell>
          <cell r="C511" t="str">
            <v>GG/00066/G/01/02/BTG</v>
          </cell>
          <cell r="D511">
            <v>0</v>
          </cell>
          <cell r="E511">
            <v>762</v>
          </cell>
          <cell r="F511">
            <v>0</v>
          </cell>
          <cell r="G511" t="str">
            <v>P006</v>
          </cell>
          <cell r="H511" t="str">
            <v>PUPUK KALTIM (PERSERO),PT</v>
          </cell>
          <cell r="I511">
            <v>0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P511">
            <v>0</v>
          </cell>
          <cell r="Q511">
            <v>0</v>
          </cell>
          <cell r="R511">
            <v>327927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762</v>
          </cell>
          <cell r="Z511" t="str">
            <v>JNL BIAYA GAJI KARYAWAN PERBANTUAN PKT PERIODE JANUARI 2002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B512">
            <v>0</v>
          </cell>
          <cell r="C512" t="str">
            <v>GG/00066/G/01/02/BTG</v>
          </cell>
          <cell r="D512">
            <v>0</v>
          </cell>
          <cell r="E512">
            <v>762</v>
          </cell>
          <cell r="F512">
            <v>0</v>
          </cell>
          <cell r="G512" t="str">
            <v>P006</v>
          </cell>
          <cell r="H512" t="str">
            <v>PUPUK KALTIM (PERSERO),PT</v>
          </cell>
          <cell r="I512">
            <v>0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P512">
            <v>0</v>
          </cell>
          <cell r="Q512">
            <v>0</v>
          </cell>
          <cell r="R512">
            <v>655859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762</v>
          </cell>
          <cell r="Z512" t="str">
            <v>JNL BIAYA GAJI KARYAWAN PERBANTUAN PKT PERIODE JANUARI 2002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B513">
            <v>0</v>
          </cell>
          <cell r="C513" t="str">
            <v>GG/00066/G/01/02/BTG</v>
          </cell>
          <cell r="D513">
            <v>0</v>
          </cell>
          <cell r="E513">
            <v>762</v>
          </cell>
          <cell r="F513">
            <v>0</v>
          </cell>
          <cell r="G513" t="str">
            <v>P006</v>
          </cell>
          <cell r="H513" t="str">
            <v>PUPUK KALTIM (PERSERO),PT</v>
          </cell>
          <cell r="I513">
            <v>0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P513">
            <v>0</v>
          </cell>
          <cell r="Q513">
            <v>0</v>
          </cell>
          <cell r="R513">
            <v>1036399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762</v>
          </cell>
          <cell r="Z513" t="str">
            <v>JNL BIAYA GAJI KARYAWAN PERBANTUAN PKT PERIODE JANUARI 2002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B514">
            <v>0</v>
          </cell>
          <cell r="C514" t="str">
            <v>GG/00066/G/01/02/BTG</v>
          </cell>
          <cell r="D514">
            <v>0</v>
          </cell>
          <cell r="E514">
            <v>762</v>
          </cell>
          <cell r="F514">
            <v>0</v>
          </cell>
          <cell r="G514" t="str">
            <v>P006</v>
          </cell>
          <cell r="H514" t="str">
            <v>PUPUK KALTIM (PERSERO),PT</v>
          </cell>
          <cell r="I514">
            <v>0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P514">
            <v>0</v>
          </cell>
          <cell r="Q514">
            <v>0</v>
          </cell>
          <cell r="R514">
            <v>2236639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762</v>
          </cell>
          <cell r="Z514" t="str">
            <v>JNL BIAYA GAJI KARYAWAN PERBANTUAN PKT PERIODE JANUARI 2002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B515">
            <v>0</v>
          </cell>
          <cell r="C515" t="str">
            <v>GG/00066/G/01/02/BTG</v>
          </cell>
          <cell r="D515">
            <v>0</v>
          </cell>
          <cell r="E515">
            <v>762</v>
          </cell>
          <cell r="F515">
            <v>0</v>
          </cell>
          <cell r="G515" t="str">
            <v>P006</v>
          </cell>
          <cell r="H515" t="str">
            <v>PUPUK KALTIM (PERSERO),PT</v>
          </cell>
          <cell r="I515">
            <v>0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P515">
            <v>0</v>
          </cell>
          <cell r="Q515">
            <v>0</v>
          </cell>
          <cell r="R515">
            <v>1967582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762</v>
          </cell>
          <cell r="Z515" t="str">
            <v>JNL BIAYA GAJI KARYAWAN PERBANTUAN PKT PERIODE JANUARI 2002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B516">
            <v>0</v>
          </cell>
          <cell r="C516" t="str">
            <v>GG/00066/G/01/02/BTG</v>
          </cell>
          <cell r="D516">
            <v>0</v>
          </cell>
          <cell r="E516">
            <v>762</v>
          </cell>
          <cell r="F516">
            <v>0</v>
          </cell>
          <cell r="G516" t="str">
            <v>P006</v>
          </cell>
          <cell r="H516" t="str">
            <v>PUPUK KALTIM (PERSERO),PT</v>
          </cell>
          <cell r="I516">
            <v>0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P516">
            <v>0</v>
          </cell>
          <cell r="Q516">
            <v>0</v>
          </cell>
          <cell r="R516">
            <v>1173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762</v>
          </cell>
          <cell r="Z516" t="str">
            <v>JNL BIAYA GAJI KARYAWAN PERBANTUAN PKT PERIODE JANUARI 2002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B517">
            <v>0</v>
          </cell>
          <cell r="C517" t="str">
            <v>GG/00066/G/01/02/BTG</v>
          </cell>
          <cell r="D517">
            <v>0</v>
          </cell>
          <cell r="E517">
            <v>762</v>
          </cell>
          <cell r="F517">
            <v>0</v>
          </cell>
          <cell r="G517" t="str">
            <v>P006</v>
          </cell>
          <cell r="H517" t="str">
            <v>PUPUK KALTIM (PERSERO),PT</v>
          </cell>
          <cell r="I517">
            <v>0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P517">
            <v>0</v>
          </cell>
          <cell r="Q517">
            <v>0</v>
          </cell>
          <cell r="R517">
            <v>0</v>
          </cell>
          <cell r="S517">
            <v>31891481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762</v>
          </cell>
          <cell r="Z517" t="str">
            <v>JNL BIAYA GAJI KARYAWAN PERBANTUAN PKT PERIODE JANUARI 2002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B518">
            <v>0</v>
          </cell>
          <cell r="C518" t="str">
            <v>GG/00067/G/01/02/BTG</v>
          </cell>
          <cell r="D518">
            <v>0</v>
          </cell>
          <cell r="E518">
            <v>762</v>
          </cell>
          <cell r="F518">
            <v>0</v>
          </cell>
          <cell r="G518" t="str">
            <v>T013</v>
          </cell>
          <cell r="H518" t="str">
            <v>TRUBA JURONG ENGINEERING,PT</v>
          </cell>
          <cell r="I518">
            <v>0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P518">
            <v>0</v>
          </cell>
          <cell r="Q518">
            <v>0</v>
          </cell>
          <cell r="R518">
            <v>132252698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762</v>
          </cell>
          <cell r="Z518" t="str">
            <v>JNL SUPPLY CONCRETE REDY MIX PERIODE 16 S/D 31 JANUARI 2002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B519">
            <v>0</v>
          </cell>
          <cell r="C519" t="str">
            <v>GG/00067/G/01/02/BTG</v>
          </cell>
          <cell r="D519">
            <v>0</v>
          </cell>
          <cell r="E519">
            <v>762</v>
          </cell>
          <cell r="F519">
            <v>0</v>
          </cell>
          <cell r="G519" t="str">
            <v>T013</v>
          </cell>
          <cell r="H519" t="str">
            <v>TRUBA JURONG ENGINEERING,PT</v>
          </cell>
          <cell r="I519">
            <v>0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P519">
            <v>0</v>
          </cell>
          <cell r="Q519">
            <v>0</v>
          </cell>
          <cell r="R519">
            <v>0</v>
          </cell>
          <cell r="S519">
            <v>132252698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762</v>
          </cell>
          <cell r="Z519" t="str">
            <v>JNL SUPPLY CONCRETE REDY MIX PERIODE 16 S/D 31 JANUARI 2002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B520">
            <v>0</v>
          </cell>
          <cell r="C520" t="str">
            <v>GG/00068/G/01/02/BTG</v>
          </cell>
          <cell r="D520">
            <v>0</v>
          </cell>
          <cell r="E520">
            <v>762</v>
          </cell>
          <cell r="F520">
            <v>0</v>
          </cell>
          <cell r="G520" t="str">
            <v>C023</v>
          </cell>
          <cell r="H520" t="str">
            <v>CHENGDA CHEM. ENGINEERING</v>
          </cell>
          <cell r="I520">
            <v>0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P520">
            <v>0</v>
          </cell>
          <cell r="Q520">
            <v>0</v>
          </cell>
          <cell r="R520">
            <v>31020000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762</v>
          </cell>
          <cell r="Z520" t="str">
            <v>JNL PENAGIHAN JASA SEWA RUMAH TYPE 18 INV.011/INV/KIE/01/02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B521">
            <v>0</v>
          </cell>
          <cell r="C521" t="str">
            <v>GG/00068/G/01/02/BTG</v>
          </cell>
          <cell r="D521">
            <v>0</v>
          </cell>
          <cell r="E521">
            <v>762</v>
          </cell>
          <cell r="F521">
            <v>0</v>
          </cell>
          <cell r="G521" t="str">
            <v>C023</v>
          </cell>
          <cell r="H521" t="str">
            <v>CHENGDA CHEM. ENGINEERING</v>
          </cell>
          <cell r="I521">
            <v>0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P521">
            <v>0</v>
          </cell>
          <cell r="Q521">
            <v>0</v>
          </cell>
          <cell r="R521">
            <v>1980000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762</v>
          </cell>
          <cell r="Z521" t="str">
            <v>JNL PENAGIHAN JASA SEWA RUMAH TYPE 18 INV.011/INV/KIE/01/02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B522">
            <v>0</v>
          </cell>
          <cell r="C522" t="str">
            <v>GG/00068/G/01/02/BTG</v>
          </cell>
          <cell r="D522">
            <v>0</v>
          </cell>
          <cell r="E522">
            <v>762</v>
          </cell>
          <cell r="F522">
            <v>0</v>
          </cell>
          <cell r="G522" t="str">
            <v>C023</v>
          </cell>
          <cell r="H522" t="str">
            <v>CHENGDA CHEM. ENGINEERING</v>
          </cell>
          <cell r="I522">
            <v>0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P522">
            <v>0</v>
          </cell>
          <cell r="Q522">
            <v>0</v>
          </cell>
          <cell r="R522">
            <v>3300000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762</v>
          </cell>
          <cell r="Z522" t="str">
            <v>JNL PENAGIHAN JASA SEWA RUMAH TYPE 18 INV.011/INV/KIE/01/02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B523">
            <v>0</v>
          </cell>
          <cell r="C523" t="str">
            <v>GG/00068/G/01/02/BTG</v>
          </cell>
          <cell r="D523">
            <v>0</v>
          </cell>
          <cell r="E523">
            <v>762</v>
          </cell>
          <cell r="F523">
            <v>0</v>
          </cell>
          <cell r="G523" t="str">
            <v>C023</v>
          </cell>
          <cell r="H523" t="str">
            <v>CHENGDA CHEM. ENGINEERING</v>
          </cell>
          <cell r="I523">
            <v>0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P523">
            <v>0</v>
          </cell>
          <cell r="Q523">
            <v>0</v>
          </cell>
          <cell r="R523">
            <v>0</v>
          </cell>
          <cell r="S523">
            <v>1980000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762</v>
          </cell>
          <cell r="Z523" t="str">
            <v>JNL PENAGIHAN JASA SEWA RUMAH TYPE 18 INV.011/INV/KIE/01/02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B524">
            <v>0</v>
          </cell>
          <cell r="C524" t="str">
            <v>GG/00068/G/01/02/BTG</v>
          </cell>
          <cell r="D524">
            <v>0</v>
          </cell>
          <cell r="E524">
            <v>762</v>
          </cell>
          <cell r="F524">
            <v>0</v>
          </cell>
          <cell r="G524" t="str">
            <v>C023</v>
          </cell>
          <cell r="H524" t="str">
            <v>CHENGDA CHEM. ENGINEERING</v>
          </cell>
          <cell r="I524">
            <v>0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P524">
            <v>0</v>
          </cell>
          <cell r="Q524">
            <v>0</v>
          </cell>
          <cell r="R524">
            <v>0</v>
          </cell>
          <cell r="S524">
            <v>3300000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762</v>
          </cell>
          <cell r="Z524" t="str">
            <v>JNL PENAGIHAN JASA SEWA RUMAH TYPE 18 INV.011/INV/KIE/01/02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B525">
            <v>0</v>
          </cell>
          <cell r="C525" t="str">
            <v>GG/00068/G/01/02/BTG</v>
          </cell>
          <cell r="D525">
            <v>0</v>
          </cell>
          <cell r="E525">
            <v>762</v>
          </cell>
          <cell r="F525">
            <v>0</v>
          </cell>
          <cell r="G525" t="str">
            <v>C023</v>
          </cell>
          <cell r="H525" t="str">
            <v>CHENGDA CHEM. ENGINEERING</v>
          </cell>
          <cell r="I525">
            <v>0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P525">
            <v>0</v>
          </cell>
          <cell r="Q525">
            <v>0</v>
          </cell>
          <cell r="R525">
            <v>0</v>
          </cell>
          <cell r="S525">
            <v>31020000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762</v>
          </cell>
          <cell r="Z525" t="str">
            <v>JNL PENAGIHAN JASA SEWA RUMAH TYPE 18 INV.011/INV/KIE/01/02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B526">
            <v>0</v>
          </cell>
          <cell r="C526" t="str">
            <v>GG/00069/G/01/02/BTG</v>
          </cell>
          <cell r="D526">
            <v>0</v>
          </cell>
          <cell r="E526">
            <v>762</v>
          </cell>
          <cell r="F526">
            <v>0</v>
          </cell>
          <cell r="G526" t="str">
            <v>K002</v>
          </cell>
          <cell r="H526" t="str">
            <v>KALTIM INDUSTRIAL ESTATE,PT</v>
          </cell>
          <cell r="I526">
            <v>0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P526">
            <v>0</v>
          </cell>
          <cell r="Q526">
            <v>0</v>
          </cell>
          <cell r="R526">
            <v>8408283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762</v>
          </cell>
          <cell r="Z526" t="str">
            <v>JNL PENAGIHAN JASA SEWA ALAT BERAT INV.018/INV/KIE/01/2002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B527">
            <v>0</v>
          </cell>
          <cell r="C527" t="str">
            <v>GG/00069/G/01/02/BTG</v>
          </cell>
          <cell r="D527">
            <v>0</v>
          </cell>
          <cell r="E527">
            <v>762</v>
          </cell>
          <cell r="F527">
            <v>0</v>
          </cell>
          <cell r="G527" t="str">
            <v>K002</v>
          </cell>
          <cell r="H527" t="str">
            <v>KALTIM INDUSTRIAL ESTATE,PT</v>
          </cell>
          <cell r="I527">
            <v>0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P527">
            <v>0</v>
          </cell>
          <cell r="Q527">
            <v>0</v>
          </cell>
          <cell r="R527">
            <v>260049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762</v>
          </cell>
          <cell r="Z527" t="str">
            <v>JNL PENAGIHAN JASA SEWA ALAT BERAT INV.018/INV/KIE/01/2002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B528">
            <v>0</v>
          </cell>
          <cell r="C528" t="str">
            <v>GG/00069/G/01/02/BTG</v>
          </cell>
          <cell r="D528">
            <v>0</v>
          </cell>
          <cell r="E528">
            <v>762</v>
          </cell>
          <cell r="F528">
            <v>0</v>
          </cell>
          <cell r="G528" t="str">
            <v>K002</v>
          </cell>
          <cell r="H528" t="str">
            <v>KALTIM INDUSTRIAL ESTATE,PT</v>
          </cell>
          <cell r="I528">
            <v>0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P528">
            <v>0</v>
          </cell>
          <cell r="Q528">
            <v>0</v>
          </cell>
          <cell r="R528">
            <v>866833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762</v>
          </cell>
          <cell r="Z528" t="str">
            <v>JNL PENAGIHAN JASA SEWA ALAT BERAT INV.018/INV/KIE/01/2002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B529">
            <v>0</v>
          </cell>
          <cell r="C529" t="str">
            <v>GG/00069/G/01/02/BTG</v>
          </cell>
          <cell r="D529">
            <v>0</v>
          </cell>
          <cell r="E529">
            <v>762</v>
          </cell>
          <cell r="F529">
            <v>0</v>
          </cell>
          <cell r="G529" t="str">
            <v>K002</v>
          </cell>
          <cell r="H529" t="str">
            <v>KALTIM INDUSTRIAL ESTATE,PT</v>
          </cell>
          <cell r="I529">
            <v>0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P529">
            <v>0</v>
          </cell>
          <cell r="Q529">
            <v>0</v>
          </cell>
          <cell r="R529">
            <v>0</v>
          </cell>
          <cell r="S529">
            <v>260049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762</v>
          </cell>
          <cell r="Z529" t="str">
            <v>JNL PENAGIHAN JASA SEWA ALAT BERAT INV.018/INV/KIE/01/2002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B530">
            <v>0</v>
          </cell>
          <cell r="C530" t="str">
            <v>GG/00069/G/01/02/BTG</v>
          </cell>
          <cell r="D530">
            <v>0</v>
          </cell>
          <cell r="E530">
            <v>762</v>
          </cell>
          <cell r="F530">
            <v>0</v>
          </cell>
          <cell r="G530" t="str">
            <v>K002</v>
          </cell>
          <cell r="H530" t="str">
            <v>KALTIM INDUSTRIAL ESTATE,PT</v>
          </cell>
          <cell r="I530">
            <v>0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P530">
            <v>0</v>
          </cell>
          <cell r="Q530">
            <v>0</v>
          </cell>
          <cell r="R530">
            <v>0</v>
          </cell>
          <cell r="S530">
            <v>866833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762</v>
          </cell>
          <cell r="Z530" t="str">
            <v>JNL PENAGIHAN JASA SEWA ALAT BERAT INV.018/INV/KIE/01/2002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B531">
            <v>0</v>
          </cell>
          <cell r="C531" t="str">
            <v>GG/00069/G/01/02/BTG</v>
          </cell>
          <cell r="D531">
            <v>0</v>
          </cell>
          <cell r="E531">
            <v>762</v>
          </cell>
          <cell r="F531">
            <v>0</v>
          </cell>
          <cell r="G531" t="str">
            <v>K002</v>
          </cell>
          <cell r="H531" t="str">
            <v>KALTIM INDUSTRIAL ESTATE,PT</v>
          </cell>
          <cell r="I531">
            <v>0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P531">
            <v>0</v>
          </cell>
          <cell r="Q531">
            <v>0</v>
          </cell>
          <cell r="R531">
            <v>0</v>
          </cell>
          <cell r="S531">
            <v>8408283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762</v>
          </cell>
          <cell r="Z531" t="str">
            <v>JNL PENAGIHAN JASA SEWA ALAT BERAT INV.018/INV/KIE/01/2002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B532">
            <v>0</v>
          </cell>
          <cell r="C532" t="str">
            <v>GG/00070/G/01/02/BTG</v>
          </cell>
          <cell r="D532">
            <v>0</v>
          </cell>
          <cell r="E532">
            <v>762</v>
          </cell>
          <cell r="F532">
            <v>0</v>
          </cell>
          <cell r="G532" t="str">
            <v>K002</v>
          </cell>
          <cell r="H532" t="str">
            <v>KALTIM INDUSTRIAL ESTATE,PT</v>
          </cell>
          <cell r="I532">
            <v>0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P532">
            <v>0</v>
          </cell>
          <cell r="Q532">
            <v>0</v>
          </cell>
          <cell r="R532">
            <v>26926052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762</v>
          </cell>
          <cell r="Z532" t="str">
            <v>JNL PENAGIHAN SUPPLY CONCRETE READY INV.019/INV/KIE/01/2002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B533">
            <v>0</v>
          </cell>
          <cell r="C533" t="str">
            <v>GG/00070/G/01/02/BTG</v>
          </cell>
          <cell r="D533">
            <v>0</v>
          </cell>
          <cell r="E533">
            <v>762</v>
          </cell>
          <cell r="F533">
            <v>0</v>
          </cell>
          <cell r="G533" t="str">
            <v>K002</v>
          </cell>
          <cell r="H533" t="str">
            <v>KALTIM INDUSTRIAL ESTATE,PT</v>
          </cell>
          <cell r="I533">
            <v>0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P533">
            <v>0</v>
          </cell>
          <cell r="Q533">
            <v>0</v>
          </cell>
          <cell r="R533">
            <v>0</v>
          </cell>
          <cell r="S533">
            <v>2447822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762</v>
          </cell>
          <cell r="Z533" t="str">
            <v>JNL PENAGIHAN SUPPLY CONCRETE READY INV.019/INV/KIE/01/2002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B534">
            <v>0</v>
          </cell>
          <cell r="C534" t="str">
            <v>GG/00070/G/01/02/BTG</v>
          </cell>
          <cell r="D534">
            <v>0</v>
          </cell>
          <cell r="E534">
            <v>762</v>
          </cell>
          <cell r="F534">
            <v>0</v>
          </cell>
          <cell r="G534" t="str">
            <v>K002</v>
          </cell>
          <cell r="H534" t="str">
            <v>KALTIM INDUSTRIAL ESTATE,PT</v>
          </cell>
          <cell r="I534">
            <v>0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P534">
            <v>0</v>
          </cell>
          <cell r="Q534">
            <v>0</v>
          </cell>
          <cell r="R534">
            <v>0</v>
          </cell>
          <cell r="S534">
            <v>24478230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762</v>
          </cell>
          <cell r="Z534" t="str">
            <v>JNL PENAGIHAN SUPPLY CONCRETE READY INV.019/INV/KIE/01/2002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B535">
            <v>0</v>
          </cell>
          <cell r="C535" t="str">
            <v>GG/00071/G/01/02/BTG</v>
          </cell>
          <cell r="D535">
            <v>0</v>
          </cell>
          <cell r="E535">
            <v>762</v>
          </cell>
          <cell r="F535">
            <v>0</v>
          </cell>
          <cell r="G535" t="str">
            <v>K002</v>
          </cell>
          <cell r="H535" t="str">
            <v>KALTIM INDUSTRIAL ESTATE,PT</v>
          </cell>
          <cell r="I535">
            <v>0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P535">
            <v>0</v>
          </cell>
          <cell r="Q535">
            <v>0</v>
          </cell>
          <cell r="R535">
            <v>22648082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762</v>
          </cell>
          <cell r="Z535" t="str">
            <v>JNL PENAGIHAN SUPPLY CONCRETE READY INV.020/INV/KIE/01/2002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B536">
            <v>0</v>
          </cell>
          <cell r="C536" t="str">
            <v>GG/00071/G/01/02/BTG</v>
          </cell>
          <cell r="D536">
            <v>0</v>
          </cell>
          <cell r="E536">
            <v>762</v>
          </cell>
          <cell r="F536">
            <v>0</v>
          </cell>
          <cell r="G536" t="str">
            <v>K002</v>
          </cell>
          <cell r="H536" t="str">
            <v>KALTIM INDUSTRIAL ESTATE,PT</v>
          </cell>
          <cell r="I536">
            <v>0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P536">
            <v>0</v>
          </cell>
          <cell r="Q536">
            <v>0</v>
          </cell>
          <cell r="R536">
            <v>600000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762</v>
          </cell>
          <cell r="Z536" t="str">
            <v>JNL PENAGIHAN SUPPLY CONCRETE READY INV.020/INV/KIE/01/2002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B537">
            <v>0</v>
          </cell>
          <cell r="C537" t="str">
            <v>GG/00071/G/01/02/BTG</v>
          </cell>
          <cell r="D537">
            <v>0</v>
          </cell>
          <cell r="E537">
            <v>762</v>
          </cell>
          <cell r="F537">
            <v>0</v>
          </cell>
          <cell r="G537" t="str">
            <v>K002</v>
          </cell>
          <cell r="H537" t="str">
            <v>KALTIM INDUSTRIAL ESTATE,PT</v>
          </cell>
          <cell r="I537">
            <v>0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P537">
            <v>0</v>
          </cell>
          <cell r="Q537">
            <v>0</v>
          </cell>
          <cell r="R537">
            <v>0</v>
          </cell>
          <cell r="S537">
            <v>2058917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762</v>
          </cell>
          <cell r="Z537" t="str">
            <v>JNL PENAGIHAN SUPPLY CONCRETE READY INV.020/INV/KIE/01/2002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B538">
            <v>0</v>
          </cell>
          <cell r="C538" t="str">
            <v>GG/00071/G/01/02/BTG</v>
          </cell>
          <cell r="D538">
            <v>0</v>
          </cell>
          <cell r="E538">
            <v>762</v>
          </cell>
          <cell r="F538">
            <v>0</v>
          </cell>
          <cell r="G538" t="str">
            <v>K002</v>
          </cell>
          <cell r="H538" t="str">
            <v>KALTIM INDUSTRIAL ESTATE,PT</v>
          </cell>
          <cell r="I538">
            <v>0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P538">
            <v>0</v>
          </cell>
          <cell r="Q538">
            <v>0</v>
          </cell>
          <cell r="R538">
            <v>0</v>
          </cell>
          <cell r="S538">
            <v>600000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762</v>
          </cell>
          <cell r="Z538" t="str">
            <v>JNL PENAGIHAN SUPPLY CONCRETE READY INV.020/INV/KIE/01/2002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B539">
            <v>0</v>
          </cell>
          <cell r="C539" t="str">
            <v>GG/00071/G/01/02/BTG</v>
          </cell>
          <cell r="D539">
            <v>0</v>
          </cell>
          <cell r="E539">
            <v>762</v>
          </cell>
          <cell r="F539">
            <v>0</v>
          </cell>
          <cell r="G539" t="str">
            <v>K002</v>
          </cell>
          <cell r="H539" t="str">
            <v>KALTIM INDUSTRIAL ESTATE,PT</v>
          </cell>
          <cell r="I539">
            <v>0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P539">
            <v>0</v>
          </cell>
          <cell r="Q539">
            <v>0</v>
          </cell>
          <cell r="R539">
            <v>0</v>
          </cell>
          <cell r="S539">
            <v>20589165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762</v>
          </cell>
          <cell r="Z539" t="str">
            <v>JNL PENAGIHAN SUPPLY CONCRETE READY INV.020/INV/KIE/01/2002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B540">
            <v>0</v>
          </cell>
          <cell r="C540" t="str">
            <v>GG/00072/G/01/02/BTG</v>
          </cell>
          <cell r="D540">
            <v>0</v>
          </cell>
          <cell r="E540">
            <v>762</v>
          </cell>
          <cell r="F540">
            <v>0</v>
          </cell>
          <cell r="G540" t="str">
            <v>C016</v>
          </cell>
          <cell r="H540" t="str">
            <v>CITRAMAS MARGA MAKMUR,CV</v>
          </cell>
          <cell r="I540">
            <v>0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P540">
            <v>0</v>
          </cell>
          <cell r="Q540">
            <v>0</v>
          </cell>
          <cell r="R540">
            <v>28065440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762</v>
          </cell>
          <cell r="Z540" t="str">
            <v>JNL PEMBUKUAN SEMEN PADANG TYPE I &amp; TYPE V BACKUP TERLAMPIR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B541">
            <v>0</v>
          </cell>
          <cell r="C541" t="str">
            <v>GG/00072/G/01/02/BTG</v>
          </cell>
          <cell r="D541">
            <v>0</v>
          </cell>
          <cell r="E541">
            <v>762</v>
          </cell>
          <cell r="F541">
            <v>0</v>
          </cell>
          <cell r="G541" t="str">
            <v>C016</v>
          </cell>
          <cell r="H541" t="str">
            <v>CITRAMAS MARGA MAKMUR,CV</v>
          </cell>
          <cell r="I541">
            <v>0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P541">
            <v>0</v>
          </cell>
          <cell r="Q541">
            <v>0</v>
          </cell>
          <cell r="R541">
            <v>216000000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762</v>
          </cell>
          <cell r="Z541" t="str">
            <v>JNL PEMBUKUAN SEMEN PADANG TYPE I &amp; TYPE V BACKUP TERLAMPIR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B542">
            <v>0</v>
          </cell>
          <cell r="C542" t="str">
            <v>GG/00072/G/01/02/BTG</v>
          </cell>
          <cell r="D542">
            <v>0</v>
          </cell>
          <cell r="E542">
            <v>762</v>
          </cell>
          <cell r="F542">
            <v>0</v>
          </cell>
          <cell r="G542" t="str">
            <v>C016</v>
          </cell>
          <cell r="H542" t="str">
            <v>CITRAMAS MARGA MAKMUR,CV</v>
          </cell>
          <cell r="I542">
            <v>0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P542">
            <v>0</v>
          </cell>
          <cell r="Q542">
            <v>0</v>
          </cell>
          <cell r="R542">
            <v>2806544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762</v>
          </cell>
          <cell r="Z542" t="str">
            <v>JNL PEMBUKUAN SEMEN PADANG TYPE I &amp; TYPE V BACKUP TERLAMPIR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B543">
            <v>0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F543">
            <v>0</v>
          </cell>
          <cell r="G543" t="str">
            <v>C016</v>
          </cell>
          <cell r="H543" t="str">
            <v>CITRAMAS MARGA MAKMUR,CV</v>
          </cell>
          <cell r="I543">
            <v>0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P543">
            <v>0</v>
          </cell>
          <cell r="Q543">
            <v>0</v>
          </cell>
          <cell r="R543">
            <v>21600000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762</v>
          </cell>
          <cell r="Z543" t="str">
            <v>JNL PEMBUKUAN SEMEN PADANG TYPE I &amp; TYPE V BACKUP TERLAMPIR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B544">
            <v>0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F544">
            <v>0</v>
          </cell>
          <cell r="G544" t="str">
            <v>C016</v>
          </cell>
          <cell r="H544" t="str">
            <v>CITRAMAS MARGA MAKMUR,CV</v>
          </cell>
          <cell r="I544">
            <v>0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P544">
            <v>0</v>
          </cell>
          <cell r="Q544">
            <v>0</v>
          </cell>
          <cell r="R544">
            <v>0</v>
          </cell>
          <cell r="S544">
            <v>2806544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762</v>
          </cell>
          <cell r="Z544" t="str">
            <v>JNL PEMBUKUAN SEMEN PADANG TYPE I &amp; TYPE V BACKUP TERLAMPIR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B545">
            <v>0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F545">
            <v>0</v>
          </cell>
          <cell r="G545" t="str">
            <v>C016</v>
          </cell>
          <cell r="H545" t="str">
            <v>CITRAMAS MARGA MAKMUR,CV</v>
          </cell>
          <cell r="I545">
            <v>0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P545">
            <v>0</v>
          </cell>
          <cell r="Q545">
            <v>0</v>
          </cell>
          <cell r="R545">
            <v>0</v>
          </cell>
          <cell r="S545">
            <v>21600000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762</v>
          </cell>
          <cell r="Z545" t="str">
            <v>JNL PEMBUKUAN SEMEN PADANG TYPE I &amp; TYPE V BACKUP TERLAMPIR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B546">
            <v>0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F546">
            <v>0</v>
          </cell>
          <cell r="G546" t="str">
            <v>C016</v>
          </cell>
          <cell r="H546" t="str">
            <v>CITRAMAS MARGA MAKMUR,CV</v>
          </cell>
          <cell r="I546">
            <v>0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P546">
            <v>0</v>
          </cell>
          <cell r="Q546">
            <v>0</v>
          </cell>
          <cell r="R546">
            <v>0</v>
          </cell>
          <cell r="S546">
            <v>1929744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762</v>
          </cell>
          <cell r="Z546" t="str">
            <v>JNL PEMBUKUAN SEMEN PADANG TYPE I &amp; TYPE V BACKUP TERLAMPIR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B547">
            <v>0</v>
          </cell>
          <cell r="C547" t="str">
            <v>GG/00072/G/01/02/BTG</v>
          </cell>
          <cell r="D547">
            <v>0</v>
          </cell>
          <cell r="E547">
            <v>762</v>
          </cell>
          <cell r="F547">
            <v>0</v>
          </cell>
          <cell r="G547" t="str">
            <v>C016</v>
          </cell>
          <cell r="H547" t="str">
            <v>CITRAMAS MARGA MAKMUR,CV</v>
          </cell>
          <cell r="I547">
            <v>0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P547">
            <v>0</v>
          </cell>
          <cell r="Q547">
            <v>0</v>
          </cell>
          <cell r="R547">
            <v>0</v>
          </cell>
          <cell r="S547">
            <v>242135696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762</v>
          </cell>
          <cell r="Z547" t="str">
            <v>JNL PEMBUKUAN SEMEN PADANG TYPE I &amp; TYPE V BACKUP TERLAMPIR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B548">
            <v>0</v>
          </cell>
          <cell r="C548" t="str">
            <v>GG/00073/G/01/02/BTG</v>
          </cell>
          <cell r="D548">
            <v>0</v>
          </cell>
          <cell r="E548">
            <v>762</v>
          </cell>
          <cell r="F548">
            <v>0</v>
          </cell>
          <cell r="G548" t="str">
            <v>K027</v>
          </cell>
          <cell r="H548" t="str">
            <v>KOPERASI KARY.PT.KIE</v>
          </cell>
          <cell r="I548">
            <v>0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P548">
            <v>0</v>
          </cell>
          <cell r="Q548">
            <v>0</v>
          </cell>
          <cell r="R548">
            <v>42725301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762</v>
          </cell>
          <cell r="Z548" t="str">
            <v>JNL PEMBUKUAN PASIR CUCI &amp; BATU PECAH PALU BACKUP TERLAMPIR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B549">
            <v>0</v>
          </cell>
          <cell r="C549" t="str">
            <v>GG/00073/G/01/02/BTG</v>
          </cell>
          <cell r="D549">
            <v>0</v>
          </cell>
          <cell r="E549">
            <v>762</v>
          </cell>
          <cell r="F549">
            <v>0</v>
          </cell>
          <cell r="G549" t="str">
            <v>K027</v>
          </cell>
          <cell r="H549" t="str">
            <v>KOPERASI KARY.PT.KIE</v>
          </cell>
          <cell r="I549">
            <v>0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P549">
            <v>0</v>
          </cell>
          <cell r="Q549">
            <v>0</v>
          </cell>
          <cell r="R549">
            <v>118480022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762</v>
          </cell>
          <cell r="Z549" t="str">
            <v>JNL PEMBUKUAN PASIR CUCI &amp; BATU PECAH PALU BACKUP TERLAMPIR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B550">
            <v>0</v>
          </cell>
          <cell r="C550" t="str">
            <v>GG/00073/G/01/02/BTG</v>
          </cell>
          <cell r="D550">
            <v>0</v>
          </cell>
          <cell r="E550">
            <v>762</v>
          </cell>
          <cell r="F550">
            <v>0</v>
          </cell>
          <cell r="G550" t="str">
            <v>K027</v>
          </cell>
          <cell r="H550" t="str">
            <v>KOPERASI KARY.PT.KIE</v>
          </cell>
          <cell r="I550">
            <v>0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P550">
            <v>0</v>
          </cell>
          <cell r="Q550">
            <v>0</v>
          </cell>
          <cell r="R550">
            <v>0</v>
          </cell>
          <cell r="S550">
            <v>161205323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762</v>
          </cell>
          <cell r="Z550" t="str">
            <v>JNL PEMBUKUAN PASIR CUCI &amp; BATU PECAH PALU BACKUP TERLAMPIR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B551">
            <v>0</v>
          </cell>
          <cell r="C551" t="str">
            <v>GG/00074/G/01/02/BTG</v>
          </cell>
          <cell r="D551">
            <v>0</v>
          </cell>
          <cell r="E551">
            <v>762</v>
          </cell>
          <cell r="F551">
            <v>0</v>
          </cell>
          <cell r="G551" t="str">
            <v>C016</v>
          </cell>
          <cell r="H551" t="str">
            <v>CITRAMAS MARGA MAKMUR,CV</v>
          </cell>
          <cell r="I551">
            <v>0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P551">
            <v>0</v>
          </cell>
          <cell r="Q551">
            <v>0</v>
          </cell>
          <cell r="R551">
            <v>51242280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762</v>
          </cell>
          <cell r="Z551" t="str">
            <v>JNL PEMBUKUAN PERSD.SEMEN PADANG TYPE I &amp; V BACKUP TERLAMPIR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B552">
            <v>0</v>
          </cell>
          <cell r="C552" t="str">
            <v>GG/00074/G/01/02/BTG</v>
          </cell>
          <cell r="D552">
            <v>0</v>
          </cell>
          <cell r="E552">
            <v>762</v>
          </cell>
          <cell r="F552">
            <v>0</v>
          </cell>
          <cell r="G552" t="str">
            <v>C016</v>
          </cell>
          <cell r="H552" t="str">
            <v>CITRAMAS MARGA MAKMUR,CV</v>
          </cell>
          <cell r="I552">
            <v>0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P552">
            <v>0</v>
          </cell>
          <cell r="Q552">
            <v>0</v>
          </cell>
          <cell r="R552">
            <v>414030000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762</v>
          </cell>
          <cell r="Z552" t="str">
            <v>JNL PEMBUKUAN PERSD.SEMEN PADANG TYPE I &amp; V BACKUP TERLAMPIR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B553">
            <v>0</v>
          </cell>
          <cell r="C553" t="str">
            <v>GG/00074/G/01/02/BTG</v>
          </cell>
          <cell r="D553">
            <v>0</v>
          </cell>
          <cell r="E553">
            <v>762</v>
          </cell>
          <cell r="F553">
            <v>0</v>
          </cell>
          <cell r="G553" t="str">
            <v>C016</v>
          </cell>
          <cell r="H553" t="str">
            <v>CITRAMAS MARGA MAKMUR,CV</v>
          </cell>
          <cell r="I553">
            <v>0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P553">
            <v>0</v>
          </cell>
          <cell r="Q553">
            <v>0</v>
          </cell>
          <cell r="R553">
            <v>5124228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762</v>
          </cell>
          <cell r="Z553" t="str">
            <v>JNL PEMBUKUAN PERSD.SEMEN PADANG TYPE I &amp; V BACKUP TERLAMPIR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B554">
            <v>0</v>
          </cell>
          <cell r="C554" t="str">
            <v>GG/00074/G/01/02/BTG</v>
          </cell>
          <cell r="D554">
            <v>0</v>
          </cell>
          <cell r="E554">
            <v>762</v>
          </cell>
          <cell r="F554">
            <v>0</v>
          </cell>
          <cell r="G554" t="str">
            <v>C016</v>
          </cell>
          <cell r="H554" t="str">
            <v>CITRAMAS MARGA MAKMUR,CV</v>
          </cell>
          <cell r="I554">
            <v>0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P554">
            <v>0</v>
          </cell>
          <cell r="Q554">
            <v>0</v>
          </cell>
          <cell r="R554">
            <v>41403000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762</v>
          </cell>
          <cell r="Z554" t="str">
            <v>JNL PEMBUKUAN PERSD.SEMEN PADANG TYPE I &amp; V BACKUP TERLAMPIR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B555">
            <v>0</v>
          </cell>
          <cell r="C555" t="str">
            <v>GG/00074/G/01/02/BTG</v>
          </cell>
          <cell r="D555">
            <v>0</v>
          </cell>
          <cell r="E555">
            <v>762</v>
          </cell>
          <cell r="F555">
            <v>0</v>
          </cell>
          <cell r="G555" t="str">
            <v>C016</v>
          </cell>
          <cell r="H555" t="str">
            <v>CITRAMAS MARGA MAKMUR,CV</v>
          </cell>
          <cell r="I555">
            <v>0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P555">
            <v>0</v>
          </cell>
          <cell r="Q555">
            <v>0</v>
          </cell>
          <cell r="R555">
            <v>0</v>
          </cell>
          <cell r="S555">
            <v>5124228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762</v>
          </cell>
          <cell r="Z555" t="str">
            <v>JNL PEMBUKUAN PERSD.SEMEN PADANG TYPE I &amp; V BACKUP TERLAMPIR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B556">
            <v>0</v>
          </cell>
          <cell r="C556" t="str">
            <v>GG/00074/G/01/02/BTG</v>
          </cell>
          <cell r="D556">
            <v>0</v>
          </cell>
          <cell r="E556">
            <v>762</v>
          </cell>
          <cell r="F556">
            <v>0</v>
          </cell>
          <cell r="G556" t="str">
            <v>C016</v>
          </cell>
          <cell r="H556" t="str">
            <v>CITRAMAS MARGA MAKMUR,CV</v>
          </cell>
          <cell r="I556">
            <v>0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P556">
            <v>0</v>
          </cell>
          <cell r="Q556">
            <v>0</v>
          </cell>
          <cell r="R556">
            <v>0</v>
          </cell>
          <cell r="S556">
            <v>41403000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762</v>
          </cell>
          <cell r="Z556" t="str">
            <v>JNL PEMBUKUAN PERSD.SEMEN PADANG TYPE I &amp; V BACKUP TERLAMPIR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B557">
            <v>0</v>
          </cell>
          <cell r="C557" t="str">
            <v>GG/00074/G/01/02/BTG</v>
          </cell>
          <cell r="D557">
            <v>0</v>
          </cell>
          <cell r="E557">
            <v>762</v>
          </cell>
          <cell r="F557">
            <v>0</v>
          </cell>
          <cell r="G557" t="str">
            <v>C016</v>
          </cell>
          <cell r="H557" t="str">
            <v>CITRAMAS MARGA MAKMUR,CV</v>
          </cell>
          <cell r="I557">
            <v>0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P557">
            <v>0</v>
          </cell>
          <cell r="Q557">
            <v>0</v>
          </cell>
          <cell r="R557">
            <v>0</v>
          </cell>
          <cell r="S557">
            <v>465272280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762</v>
          </cell>
          <cell r="Z557" t="str">
            <v>JNL PEMBUKUAN PERSD.SEMEN PADANG TYPE I &amp; V BACKUP TERLAMPIR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B558">
            <v>0</v>
          </cell>
          <cell r="C558" t="str">
            <v>GG/00075/G/01/02/BTG</v>
          </cell>
          <cell r="D558">
            <v>0</v>
          </cell>
          <cell r="E558">
            <v>762</v>
          </cell>
          <cell r="F558">
            <v>0</v>
          </cell>
          <cell r="G558" t="str">
            <v>S010</v>
          </cell>
          <cell r="H558" t="str">
            <v>SEMEN TONASA, PT</v>
          </cell>
          <cell r="I558">
            <v>0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P558">
            <v>0</v>
          </cell>
          <cell r="Q558">
            <v>0</v>
          </cell>
          <cell r="R558">
            <v>113781000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762</v>
          </cell>
          <cell r="Z558" t="str">
            <v>JNL PEMBUKUAN PERSD.SEMEN TONASA 15.000 ZAK BACKUP TERLAMPIR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B559">
            <v>0</v>
          </cell>
          <cell r="C559" t="str">
            <v>GG/00075/G/01/02/BTG</v>
          </cell>
          <cell r="D559">
            <v>0</v>
          </cell>
          <cell r="E559">
            <v>762</v>
          </cell>
          <cell r="F559">
            <v>0</v>
          </cell>
          <cell r="G559" t="str">
            <v>S010</v>
          </cell>
          <cell r="H559" t="str">
            <v>SEMEN TONASA, PT</v>
          </cell>
          <cell r="I559">
            <v>0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P559">
            <v>0</v>
          </cell>
          <cell r="Q559">
            <v>0</v>
          </cell>
          <cell r="R559">
            <v>141219000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762</v>
          </cell>
          <cell r="Z559" t="str">
            <v>JNL PEMBUKUAN PERSD.SEMEN TONASA 15.000 ZAK BACKUP TERLAMPIR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B560">
            <v>0</v>
          </cell>
          <cell r="C560" t="str">
            <v>GG/00075/G/01/02/BTG</v>
          </cell>
          <cell r="D560">
            <v>0</v>
          </cell>
          <cell r="E560">
            <v>762</v>
          </cell>
          <cell r="F560">
            <v>0</v>
          </cell>
          <cell r="G560" t="str">
            <v>S010</v>
          </cell>
          <cell r="H560" t="str">
            <v>SEMEN TONASA, PT</v>
          </cell>
          <cell r="I560">
            <v>0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P560">
            <v>0</v>
          </cell>
          <cell r="Q560">
            <v>0</v>
          </cell>
          <cell r="R560">
            <v>637500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762</v>
          </cell>
          <cell r="Z560" t="str">
            <v>JNL PEMBUKUAN PERSD.SEMEN TONASA 15.000 ZAK BACKUP TERLAMPIR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B561">
            <v>0</v>
          </cell>
          <cell r="C561" t="str">
            <v>GG/00075/G/01/02/BTG</v>
          </cell>
          <cell r="D561">
            <v>0</v>
          </cell>
          <cell r="E561">
            <v>762</v>
          </cell>
          <cell r="F561">
            <v>0</v>
          </cell>
          <cell r="G561" t="str">
            <v>S010</v>
          </cell>
          <cell r="H561" t="str">
            <v>SEMEN TONASA, PT</v>
          </cell>
          <cell r="I561">
            <v>0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P561">
            <v>0</v>
          </cell>
          <cell r="Q561">
            <v>0</v>
          </cell>
          <cell r="R561">
            <v>25500000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762</v>
          </cell>
          <cell r="Z561" t="str">
            <v>JNL PEMBUKUAN PERSD.SEMEN TONASA 15.000 ZAK BACKUP TERLAMPIR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B562">
            <v>0</v>
          </cell>
          <cell r="C562" t="str">
            <v>GG/00075/G/01/02/BTG</v>
          </cell>
          <cell r="D562">
            <v>0</v>
          </cell>
          <cell r="E562">
            <v>762</v>
          </cell>
          <cell r="F562">
            <v>0</v>
          </cell>
          <cell r="G562" t="str">
            <v>S010</v>
          </cell>
          <cell r="H562" t="str">
            <v>SEMEN TONASA, PT</v>
          </cell>
          <cell r="I562">
            <v>0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P562">
            <v>0</v>
          </cell>
          <cell r="Q562">
            <v>0</v>
          </cell>
          <cell r="R562">
            <v>808843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762</v>
          </cell>
          <cell r="Z562" t="str">
            <v>JNL PEMBUKUAN PERSD.SEMEN TONASA 15.000 ZAK BACKUP TERLAMPIR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B563">
            <v>0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F563">
            <v>0</v>
          </cell>
          <cell r="G563" t="str">
            <v>S010</v>
          </cell>
          <cell r="H563" t="str">
            <v>SEMEN TONASA, PT</v>
          </cell>
          <cell r="I563">
            <v>0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P563">
            <v>0</v>
          </cell>
          <cell r="Q563">
            <v>0</v>
          </cell>
          <cell r="R563">
            <v>0</v>
          </cell>
          <cell r="S563">
            <v>281946343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762</v>
          </cell>
          <cell r="Z563" t="str">
            <v>JNL PEMBUKUAN PERSD.SEMEN TONASA 15.000 ZAK BACKUP TERLAMPIR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B564">
            <v>0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F564">
            <v>0</v>
          </cell>
          <cell r="G564" t="str">
            <v>C022</v>
          </cell>
          <cell r="H564" t="str">
            <v>CATUR BANGUN M.S, PT</v>
          </cell>
          <cell r="I564">
            <v>0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P564">
            <v>0</v>
          </cell>
          <cell r="Q564">
            <v>0</v>
          </cell>
          <cell r="R564">
            <v>319589595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762</v>
          </cell>
          <cell r="Z564" t="str">
            <v>JNL PENAGIHAN SUPPLY CONCRETE READY INV.021/INV/KIE/01/2002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B565">
            <v>0</v>
          </cell>
          <cell r="C565" t="str">
            <v>GG/00076/G/01/02/BTG</v>
          </cell>
          <cell r="D565">
            <v>0</v>
          </cell>
          <cell r="E565">
            <v>762</v>
          </cell>
          <cell r="F565">
            <v>0</v>
          </cell>
          <cell r="G565" t="str">
            <v>C022</v>
          </cell>
          <cell r="H565" t="str">
            <v>CATUR BANGUN M.S, PT</v>
          </cell>
          <cell r="I565">
            <v>0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P565">
            <v>0</v>
          </cell>
          <cell r="Q565">
            <v>0</v>
          </cell>
          <cell r="R565">
            <v>0</v>
          </cell>
          <cell r="S565">
            <v>29053600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762</v>
          </cell>
          <cell r="Z565" t="str">
            <v>JNL PENAGIHAN SUPPLY CONCRETE READY INV.021/INV/KIE/01/2002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B566">
            <v>0</v>
          </cell>
          <cell r="C566" t="str">
            <v>GG/00076/G/01/02/BTG</v>
          </cell>
          <cell r="D566">
            <v>0</v>
          </cell>
          <cell r="E566">
            <v>762</v>
          </cell>
          <cell r="F566">
            <v>0</v>
          </cell>
          <cell r="G566" t="str">
            <v>C022</v>
          </cell>
          <cell r="H566" t="str">
            <v>CATUR BANGUN M.S, PT</v>
          </cell>
          <cell r="I566">
            <v>0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P566">
            <v>0</v>
          </cell>
          <cell r="Q566">
            <v>0</v>
          </cell>
          <cell r="R566">
            <v>0</v>
          </cell>
          <cell r="S566">
            <v>290535995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762</v>
          </cell>
          <cell r="Z566" t="str">
            <v>JNL PENAGIHAN SUPPLY CONCRETE READY INV.021/INV/KIE/01/2002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B567">
            <v>0</v>
          </cell>
          <cell r="C567" t="str">
            <v>GG/00077/G/01/02/BTG</v>
          </cell>
          <cell r="D567">
            <v>0</v>
          </cell>
          <cell r="E567">
            <v>762</v>
          </cell>
          <cell r="F567">
            <v>0</v>
          </cell>
          <cell r="G567" t="str">
            <v>C019</v>
          </cell>
          <cell r="H567" t="str">
            <v>CEMARA SEMITAMA, PT</v>
          </cell>
          <cell r="I567">
            <v>0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P567">
            <v>0</v>
          </cell>
          <cell r="Q567">
            <v>0</v>
          </cell>
          <cell r="R567">
            <v>103240386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762</v>
          </cell>
          <cell r="Z567" t="str">
            <v>JNL SUPPLY CONCRETE READY MIX PERIODE 16 S/D 31 JANUARI 2002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B568">
            <v>0</v>
          </cell>
          <cell r="C568" t="str">
            <v>GG/00077/G/01/02/BTG</v>
          </cell>
          <cell r="D568">
            <v>0</v>
          </cell>
          <cell r="E568">
            <v>762</v>
          </cell>
          <cell r="F568">
            <v>0</v>
          </cell>
          <cell r="G568" t="str">
            <v>C019</v>
          </cell>
          <cell r="H568" t="str">
            <v>CEMARA SEMITAMA, PT</v>
          </cell>
          <cell r="I568">
            <v>0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P568">
            <v>0</v>
          </cell>
          <cell r="Q568">
            <v>0</v>
          </cell>
          <cell r="R568">
            <v>0</v>
          </cell>
          <cell r="S568">
            <v>103240386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762</v>
          </cell>
          <cell r="Z568" t="str">
            <v>JNL SUPPLY CONCRETE READY MIX PERIODE 16 S/D 31 JANUARI 2002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B569">
            <v>0</v>
          </cell>
          <cell r="C569" t="str">
            <v>GG/00078/G/01/02/BTG</v>
          </cell>
          <cell r="D569">
            <v>0</v>
          </cell>
          <cell r="E569">
            <v>762</v>
          </cell>
          <cell r="F569">
            <v>0</v>
          </cell>
          <cell r="G569" t="str">
            <v>D009</v>
          </cell>
          <cell r="H569" t="str">
            <v>DECORIENT INDONESIA, PT</v>
          </cell>
          <cell r="I569">
            <v>0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P569">
            <v>0</v>
          </cell>
          <cell r="Q569">
            <v>0</v>
          </cell>
          <cell r="R569">
            <v>3387900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762</v>
          </cell>
          <cell r="Z569" t="str">
            <v>JNL SUPPLY CONCRETE READY MIX PERIODE 16 S/D 31 JANUARI 2002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B570">
            <v>0</v>
          </cell>
          <cell r="C570" t="str">
            <v>GG/00078/G/01/02/BTG</v>
          </cell>
          <cell r="D570">
            <v>0</v>
          </cell>
          <cell r="E570">
            <v>762</v>
          </cell>
          <cell r="F570">
            <v>0</v>
          </cell>
          <cell r="G570" t="str">
            <v>D009</v>
          </cell>
          <cell r="H570" t="str">
            <v>DECORIENT INDONESIA, PT</v>
          </cell>
          <cell r="I570">
            <v>0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P570">
            <v>0</v>
          </cell>
          <cell r="Q570">
            <v>0</v>
          </cell>
          <cell r="R570">
            <v>0</v>
          </cell>
          <cell r="S570">
            <v>3387900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762</v>
          </cell>
          <cell r="Z570" t="str">
            <v>JNL SUPPLY CONCRETE READY MIX PERIODE 16 S/D 31 JANUARI 2002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B571">
            <v>0</v>
          </cell>
          <cell r="C571" t="str">
            <v>GG/00079/G/01/02/BTG</v>
          </cell>
          <cell r="D571">
            <v>0</v>
          </cell>
          <cell r="E571">
            <v>762</v>
          </cell>
          <cell r="F571">
            <v>0</v>
          </cell>
          <cell r="G571" t="str">
            <v>P006</v>
          </cell>
          <cell r="H571" t="str">
            <v>PUPUK KALTIM (PERSERO),PT</v>
          </cell>
          <cell r="I571">
            <v>0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P571">
            <v>0</v>
          </cell>
          <cell r="Q571">
            <v>0</v>
          </cell>
          <cell r="R571">
            <v>7531408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762</v>
          </cell>
          <cell r="Z571" t="str">
            <v>JNL SUPPLY CONCRETE READY MIX PERIODE 16 S/D 31 JANUARI 2002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B572">
            <v>0</v>
          </cell>
          <cell r="C572" t="str">
            <v>GG/00079/G/01/02/BTG</v>
          </cell>
          <cell r="D572">
            <v>0</v>
          </cell>
          <cell r="E572">
            <v>762</v>
          </cell>
          <cell r="F572">
            <v>0</v>
          </cell>
          <cell r="G572" t="str">
            <v>P006</v>
          </cell>
          <cell r="H572" t="str">
            <v>PUPUK KALTIM (PERSERO),PT</v>
          </cell>
          <cell r="I572">
            <v>0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P572">
            <v>0</v>
          </cell>
          <cell r="Q572">
            <v>0</v>
          </cell>
          <cell r="R572">
            <v>0</v>
          </cell>
          <cell r="S572">
            <v>7531408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762</v>
          </cell>
          <cell r="Z572" t="str">
            <v>JNL SUPPLY CONCRETE READY MIX PERIODE 16 S/D 31 JANUARI 2002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B573">
            <v>0</v>
          </cell>
          <cell r="C573" t="str">
            <v>GG/00080/G/01/02/BTG</v>
          </cell>
          <cell r="D573">
            <v>0</v>
          </cell>
          <cell r="E573">
            <v>762</v>
          </cell>
          <cell r="F573">
            <v>0</v>
          </cell>
          <cell r="G573" t="str">
            <v>P006</v>
          </cell>
          <cell r="H573" t="str">
            <v>PUPUK KALTIM (PERSERO),PT</v>
          </cell>
          <cell r="I573">
            <v>0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P573">
            <v>0</v>
          </cell>
          <cell r="Q573">
            <v>0</v>
          </cell>
          <cell r="R573">
            <v>4590077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762</v>
          </cell>
          <cell r="Z573" t="str">
            <v>JNL SUPPLY CONCRETE READY MIX PERIODE 16 S/D 31 JANUARI 2002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B574">
            <v>0</v>
          </cell>
          <cell r="C574" t="str">
            <v>GG/00080/G/01/02/BTG</v>
          </cell>
          <cell r="D574">
            <v>0</v>
          </cell>
          <cell r="E574">
            <v>762</v>
          </cell>
          <cell r="F574">
            <v>0</v>
          </cell>
          <cell r="G574" t="str">
            <v>P006</v>
          </cell>
          <cell r="H574" t="str">
            <v>PUPUK KALTIM (PERSERO),PT</v>
          </cell>
          <cell r="I574">
            <v>0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P574">
            <v>0</v>
          </cell>
          <cell r="Q574">
            <v>0</v>
          </cell>
          <cell r="R574">
            <v>0</v>
          </cell>
          <cell r="S574">
            <v>4590077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762</v>
          </cell>
          <cell r="Z574" t="str">
            <v>JNL SUPPLY CONCRETE READY MIX PERIODE 16 S/D 31 JANUARI 2002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B575">
            <v>0</v>
          </cell>
          <cell r="C575" t="str">
            <v>GG/00081/G/01/02/BTG</v>
          </cell>
          <cell r="D575">
            <v>0</v>
          </cell>
          <cell r="E575">
            <v>762</v>
          </cell>
          <cell r="F575">
            <v>0</v>
          </cell>
          <cell r="G575" t="str">
            <v>P006</v>
          </cell>
          <cell r="H575" t="str">
            <v>PUPUK KALTIM (PERSERO),PT</v>
          </cell>
          <cell r="I575">
            <v>0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P575">
            <v>0</v>
          </cell>
          <cell r="Q575">
            <v>0</v>
          </cell>
          <cell r="R575">
            <v>1107950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762</v>
          </cell>
          <cell r="Z575" t="str">
            <v>JNL SUPPLY CONCRETE READY MIX PERIODE 16 S/D 31 JANUARI 2002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B576">
            <v>0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F576">
            <v>0</v>
          </cell>
          <cell r="G576" t="str">
            <v>P006</v>
          </cell>
          <cell r="H576" t="str">
            <v>PUPUK KALTIM (PERSERO),PT</v>
          </cell>
          <cell r="I576">
            <v>0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P576">
            <v>0</v>
          </cell>
          <cell r="Q576">
            <v>0</v>
          </cell>
          <cell r="R576">
            <v>0</v>
          </cell>
          <cell r="S576">
            <v>1107950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762</v>
          </cell>
          <cell r="Z576" t="str">
            <v>JNL SUPPLY CONCRETE READY MIX PERIODE 16 S/D 31 JANUARI 2002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B577">
            <v>0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F577">
            <v>0</v>
          </cell>
          <cell r="G577" t="str">
            <v>P006</v>
          </cell>
          <cell r="H577" t="str">
            <v>PUPUK KALTIM (PERSERO),PT</v>
          </cell>
          <cell r="I577">
            <v>0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P577">
            <v>0</v>
          </cell>
          <cell r="Q577">
            <v>0</v>
          </cell>
          <cell r="R577">
            <v>40168013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762</v>
          </cell>
          <cell r="Z577" t="str">
            <v>JNL BALIK EX.GG/71/G/12/01/BTG KARENA PPH FINAL DIBAYAR PKT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B578">
            <v>0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F578">
            <v>0</v>
          </cell>
          <cell r="G578" t="str">
            <v>P006</v>
          </cell>
          <cell r="H578" t="str">
            <v>PUPUK KALTIM (PERSERO),PT</v>
          </cell>
          <cell r="I578">
            <v>0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P578">
            <v>0</v>
          </cell>
          <cell r="Q578">
            <v>0</v>
          </cell>
          <cell r="R578">
            <v>0</v>
          </cell>
          <cell r="S578">
            <v>40168013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762</v>
          </cell>
          <cell r="Z578" t="str">
            <v>JNL BALIK EX.GG/71/G/12/01/BTG KARENA PPH FINAL DIBAYAR PKT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B579">
            <v>0</v>
          </cell>
          <cell r="C579" t="str">
            <v>GG/00083/G/01/02/BTG</v>
          </cell>
          <cell r="D579">
            <v>0</v>
          </cell>
          <cell r="E579">
            <v>762</v>
          </cell>
          <cell r="F579">
            <v>0</v>
          </cell>
          <cell r="G579" t="str">
            <v>P034</v>
          </cell>
          <cell r="H579" t="str">
            <v>PKT.PROYEK KALTIM 4</v>
          </cell>
          <cell r="I579">
            <v>0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P579">
            <v>0</v>
          </cell>
          <cell r="Q579">
            <v>0</v>
          </cell>
          <cell r="R579">
            <v>82622391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762</v>
          </cell>
          <cell r="Z579" t="str">
            <v>JNL SUPPLY CONCRETE READY (UBS-4) PRD 16 S/D 31 JANUARI 2002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B580">
            <v>0</v>
          </cell>
          <cell r="C580" t="str">
            <v>GG/00083/G/01/02/BTG</v>
          </cell>
          <cell r="D580">
            <v>0</v>
          </cell>
          <cell r="E580">
            <v>762</v>
          </cell>
          <cell r="F580">
            <v>0</v>
          </cell>
          <cell r="G580" t="str">
            <v>P034</v>
          </cell>
          <cell r="H580" t="str">
            <v>PKT.PROYEK KALTIM 4</v>
          </cell>
          <cell r="I580">
            <v>0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P580">
            <v>0</v>
          </cell>
          <cell r="Q580">
            <v>0</v>
          </cell>
          <cell r="R580">
            <v>0</v>
          </cell>
          <cell r="S580">
            <v>82622391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762</v>
          </cell>
          <cell r="Z580" t="str">
            <v>JNL SUPPLY CONCRETE READY (UBS-4) PRD 16 S/D 31 JANUARI 2002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B581">
            <v>0</v>
          </cell>
          <cell r="C581" t="str">
            <v>GG/00084/G/01/02/BTG</v>
          </cell>
          <cell r="D581">
            <v>0</v>
          </cell>
          <cell r="E581">
            <v>762</v>
          </cell>
          <cell r="F581">
            <v>0</v>
          </cell>
          <cell r="G581" t="str">
            <v>P034</v>
          </cell>
          <cell r="H581" t="str">
            <v>PKT.PROYEK KALTIM 4</v>
          </cell>
          <cell r="I581">
            <v>0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P581">
            <v>0</v>
          </cell>
          <cell r="Q581">
            <v>0</v>
          </cell>
          <cell r="R581">
            <v>447328422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762</v>
          </cell>
          <cell r="Z581" t="str">
            <v>JNL SUPPLY CONCRETE READY MIX PERIODE 16 S/D 31 JANUARI 2002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B582">
            <v>0</v>
          </cell>
          <cell r="C582" t="str">
            <v>GG/00084/G/01/02/BTG</v>
          </cell>
          <cell r="D582">
            <v>0</v>
          </cell>
          <cell r="E582">
            <v>762</v>
          </cell>
          <cell r="F582">
            <v>0</v>
          </cell>
          <cell r="G582" t="str">
            <v>P034</v>
          </cell>
          <cell r="H582" t="str">
            <v>PKT.PROYEK KALTIM 4</v>
          </cell>
          <cell r="I582">
            <v>0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P582">
            <v>0</v>
          </cell>
          <cell r="Q582">
            <v>0</v>
          </cell>
          <cell r="R582">
            <v>0</v>
          </cell>
          <cell r="S582">
            <v>447328422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762</v>
          </cell>
          <cell r="Z582" t="str">
            <v>JNL SUPPLY CONCRETE READY MIX PERIODE 16 S/D 31 JANUARI 2002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B583">
            <v>0</v>
          </cell>
          <cell r="C583" t="str">
            <v>GG/00085/G/01/02/BTG</v>
          </cell>
          <cell r="D583">
            <v>0</v>
          </cell>
          <cell r="E583">
            <v>762</v>
          </cell>
          <cell r="F583">
            <v>0</v>
          </cell>
          <cell r="G583" t="str">
            <v>C022</v>
          </cell>
          <cell r="H583" t="str">
            <v>CATUR BANGUN M.S, PT</v>
          </cell>
          <cell r="I583">
            <v>0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P583">
            <v>0</v>
          </cell>
          <cell r="Q583">
            <v>0</v>
          </cell>
          <cell r="R583">
            <v>104761890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762</v>
          </cell>
          <cell r="Z583" t="str">
            <v>JNL SUPPLY CONCRETE READY PRD JANUARI 2002 BACKUP TERLAMPIR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B584">
            <v>0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F584">
            <v>0</v>
          </cell>
          <cell r="G584" t="str">
            <v>C022</v>
          </cell>
          <cell r="H584" t="str">
            <v>CATUR BANGUN M.S, PT</v>
          </cell>
          <cell r="I584">
            <v>0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P584">
            <v>0</v>
          </cell>
          <cell r="Q584">
            <v>0</v>
          </cell>
          <cell r="R584">
            <v>50000000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762</v>
          </cell>
          <cell r="Z584" t="str">
            <v>JNL SUPPLY CONCRETE READY PRD JANUARI 2002 BACKUP TERLAMPIR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B585">
            <v>0</v>
          </cell>
          <cell r="C585" t="str">
            <v>GG/00085/G/01/02/BTG</v>
          </cell>
          <cell r="D585">
            <v>0</v>
          </cell>
          <cell r="E585">
            <v>762</v>
          </cell>
          <cell r="F585">
            <v>0</v>
          </cell>
          <cell r="G585" t="str">
            <v>C022</v>
          </cell>
          <cell r="H585" t="str">
            <v>CATUR BANGUN M.S, PT</v>
          </cell>
          <cell r="I585">
            <v>0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P585">
            <v>0</v>
          </cell>
          <cell r="Q585">
            <v>0</v>
          </cell>
          <cell r="R585">
            <v>0</v>
          </cell>
          <cell r="S585">
            <v>14069263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762</v>
          </cell>
          <cell r="Z585" t="str">
            <v>JNL SUPPLY CONCRETE READY PRD JANUARI 2002 BACKUP TERLAMPIR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B586">
            <v>0</v>
          </cell>
          <cell r="C586" t="str">
            <v>GG/00085/G/01/02/BTG</v>
          </cell>
          <cell r="D586">
            <v>0</v>
          </cell>
          <cell r="E586">
            <v>762</v>
          </cell>
          <cell r="F586">
            <v>0</v>
          </cell>
          <cell r="G586" t="str">
            <v>C022</v>
          </cell>
          <cell r="H586" t="str">
            <v>CATUR BANGUN M.S, PT</v>
          </cell>
          <cell r="I586">
            <v>0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P586">
            <v>0</v>
          </cell>
          <cell r="Q586">
            <v>0</v>
          </cell>
          <cell r="R586">
            <v>0</v>
          </cell>
          <cell r="S586">
            <v>140692628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762</v>
          </cell>
          <cell r="Z586" t="str">
            <v>JNL SUPPLY CONCRETE READY PRD JANUARI 2002 BACKUP TERLAMPIR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B587">
            <v>0</v>
          </cell>
          <cell r="C587" t="str">
            <v>GG/00085/G/01/02/BTG</v>
          </cell>
          <cell r="D587">
            <v>0</v>
          </cell>
          <cell r="E587">
            <v>762</v>
          </cell>
          <cell r="F587">
            <v>0</v>
          </cell>
          <cell r="G587" t="str">
            <v>C022</v>
          </cell>
          <cell r="H587" t="str">
            <v>CATUR BANGUN M.S, PT</v>
          </cell>
          <cell r="I587">
            <v>0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P587">
            <v>0</v>
          </cell>
          <cell r="Q587">
            <v>0</v>
          </cell>
          <cell r="R587">
            <v>1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762</v>
          </cell>
          <cell r="Z587" t="str">
            <v>JNL SUPPLY CONCRETE READY PRD JANUARI 2002 BACKUP TERLAMPIR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B588">
            <v>0</v>
          </cell>
          <cell r="C588" t="str">
            <v>GG/00086/G/01/02/BTG</v>
          </cell>
          <cell r="D588">
            <v>0</v>
          </cell>
          <cell r="E588">
            <v>762</v>
          </cell>
          <cell r="F588">
            <v>0</v>
          </cell>
          <cell r="G588" t="str">
            <v>K002</v>
          </cell>
          <cell r="H588" t="str">
            <v>KALTIM INDUSTRIAL ESTATE,PT</v>
          </cell>
          <cell r="I588">
            <v>0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P588">
            <v>0</v>
          </cell>
          <cell r="Q588">
            <v>0</v>
          </cell>
          <cell r="R588">
            <v>2251807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762</v>
          </cell>
          <cell r="Z588" t="str">
            <v>BIAYA ADMINISTRASI PERIODE JANUARI 2002 BACKUP TERLAMPIR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B589">
            <v>0</v>
          </cell>
          <cell r="C589" t="str">
            <v>GG/00086/G/01/02/BTG</v>
          </cell>
          <cell r="D589">
            <v>0</v>
          </cell>
          <cell r="E589">
            <v>762</v>
          </cell>
          <cell r="F589">
            <v>0</v>
          </cell>
          <cell r="G589" t="str">
            <v>K002</v>
          </cell>
          <cell r="H589" t="str">
            <v>KALTIM INDUSTRIAL ESTATE,PT</v>
          </cell>
          <cell r="I589">
            <v>0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P589">
            <v>0</v>
          </cell>
          <cell r="Q589">
            <v>0</v>
          </cell>
          <cell r="R589">
            <v>0</v>
          </cell>
          <cell r="S589">
            <v>51600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762</v>
          </cell>
          <cell r="Z589" t="str">
            <v>BIAYA ADMINISTRASI PERIODE JANUARI 2002 BACKUP TERLAMPIR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B590">
            <v>0</v>
          </cell>
          <cell r="C590" t="str">
            <v>GG/00086/G/01/02/BTG</v>
          </cell>
          <cell r="D590">
            <v>0</v>
          </cell>
          <cell r="E590">
            <v>762</v>
          </cell>
          <cell r="F590">
            <v>0</v>
          </cell>
          <cell r="G590" t="str">
            <v>K002</v>
          </cell>
          <cell r="H590" t="str">
            <v>KALTIM INDUSTRIAL ESTATE,PT</v>
          </cell>
          <cell r="I590">
            <v>0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P590">
            <v>0</v>
          </cell>
          <cell r="Q590">
            <v>0</v>
          </cell>
          <cell r="R590">
            <v>0</v>
          </cell>
          <cell r="S590">
            <v>51600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762</v>
          </cell>
          <cell r="Z590" t="str">
            <v>BIAYA ADMINISTRASI PERIODE JANUARI 2002 BACKUP TERLAMPIR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B591">
            <v>0</v>
          </cell>
          <cell r="C591" t="str">
            <v>GG/00086/G/01/02/BTG</v>
          </cell>
          <cell r="D591">
            <v>0</v>
          </cell>
          <cell r="E591">
            <v>762</v>
          </cell>
          <cell r="F591">
            <v>0</v>
          </cell>
          <cell r="G591" t="str">
            <v>K002</v>
          </cell>
          <cell r="H591" t="str">
            <v>KALTIM INDUSTRIAL ESTATE,PT</v>
          </cell>
          <cell r="I591">
            <v>0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P591">
            <v>0</v>
          </cell>
          <cell r="Q591">
            <v>0</v>
          </cell>
          <cell r="R591">
            <v>0</v>
          </cell>
          <cell r="S591">
            <v>15000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762</v>
          </cell>
          <cell r="Z591" t="str">
            <v>BIAYA ADMINISTRASI PERIODE JANUARI 2002 BACKUP TERLAMPIR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B592">
            <v>0</v>
          </cell>
          <cell r="C592" t="str">
            <v>GG/00086/G/01/02/BTG</v>
          </cell>
          <cell r="D592">
            <v>0</v>
          </cell>
          <cell r="E592">
            <v>762</v>
          </cell>
          <cell r="F592">
            <v>0</v>
          </cell>
          <cell r="G592" t="str">
            <v>K002</v>
          </cell>
          <cell r="H592" t="str">
            <v>KALTIM INDUSTRIAL ESTATE,PT</v>
          </cell>
          <cell r="I592">
            <v>0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P592">
            <v>0</v>
          </cell>
          <cell r="Q592">
            <v>0</v>
          </cell>
          <cell r="R592">
            <v>0</v>
          </cell>
          <cell r="S592">
            <v>25800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762</v>
          </cell>
          <cell r="Z592" t="str">
            <v>BIAYA ADMINISTRASI PERIODE JANUARI 2002 BACKUP TERLAMPIR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B593">
            <v>0</v>
          </cell>
          <cell r="C593" t="str">
            <v>GG/00086/G/01/02/BTG</v>
          </cell>
          <cell r="D593">
            <v>0</v>
          </cell>
          <cell r="E593">
            <v>762</v>
          </cell>
          <cell r="F593">
            <v>0</v>
          </cell>
          <cell r="G593" t="str">
            <v>K002</v>
          </cell>
          <cell r="H593" t="str">
            <v>KALTIM INDUSTRIAL ESTATE,PT</v>
          </cell>
          <cell r="I593">
            <v>0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P593">
            <v>0</v>
          </cell>
          <cell r="Q593">
            <v>0</v>
          </cell>
          <cell r="R593">
            <v>0</v>
          </cell>
          <cell r="S593">
            <v>56207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762</v>
          </cell>
          <cell r="Z593" t="str">
            <v>BIAYA ADMINISTRASI PERIODE JANUARI 2002 BACKUP TERLAMPIR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B594">
            <v>0</v>
          </cell>
          <cell r="C594" t="str">
            <v>GG/00086/G/01/02/BTG</v>
          </cell>
          <cell r="D594">
            <v>0</v>
          </cell>
          <cell r="E594">
            <v>762</v>
          </cell>
          <cell r="F594">
            <v>0</v>
          </cell>
          <cell r="G594" t="str">
            <v>K002</v>
          </cell>
          <cell r="H594" t="str">
            <v>KALTIM INDUSTRIAL ESTATE,PT</v>
          </cell>
          <cell r="I594">
            <v>0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P594">
            <v>0</v>
          </cell>
          <cell r="Q594">
            <v>0</v>
          </cell>
          <cell r="R594">
            <v>0</v>
          </cell>
          <cell r="S594">
            <v>20000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762</v>
          </cell>
          <cell r="Z594" t="str">
            <v>BIAYA ADMINISTRASI PERIODE JANUARI 2002 BACKUP TERLAMPIR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B595">
            <v>0</v>
          </cell>
          <cell r="C595" t="str">
            <v>GG/00086/G/01/02/BTG</v>
          </cell>
          <cell r="D595">
            <v>0</v>
          </cell>
          <cell r="E595">
            <v>762</v>
          </cell>
          <cell r="F595">
            <v>0</v>
          </cell>
          <cell r="G595" t="str">
            <v>K002</v>
          </cell>
          <cell r="H595" t="str">
            <v>KALTIM INDUSTRIAL ESTATE,PT</v>
          </cell>
          <cell r="I595">
            <v>0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P595">
            <v>0</v>
          </cell>
          <cell r="Q595">
            <v>0</v>
          </cell>
          <cell r="R595">
            <v>0</v>
          </cell>
          <cell r="S595">
            <v>51600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762</v>
          </cell>
          <cell r="Z595" t="str">
            <v>BIAYA ADMINISTRASI PERIODE JANUARI 2002 BACKUP TERLAMPIR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B596">
            <v>0</v>
          </cell>
          <cell r="C596" t="str">
            <v>GG/00086/G/01/02/BTG</v>
          </cell>
          <cell r="D596">
            <v>0</v>
          </cell>
          <cell r="E596">
            <v>762</v>
          </cell>
          <cell r="F596">
            <v>0</v>
          </cell>
          <cell r="G596" t="str">
            <v>K002</v>
          </cell>
          <cell r="H596" t="str">
            <v>KALTIM INDUSTRIAL ESTATE,PT</v>
          </cell>
          <cell r="I596">
            <v>0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P596">
            <v>0</v>
          </cell>
          <cell r="Q596">
            <v>0</v>
          </cell>
          <cell r="R596">
            <v>0</v>
          </cell>
          <cell r="S596">
            <v>514000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762</v>
          </cell>
          <cell r="Z596" t="str">
            <v>BIAYA ADMINISTRASI PERIODE JANUARI 2002 BACKUP TERLAMPIR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B597">
            <v>0</v>
          </cell>
          <cell r="C597" t="str">
            <v>GG/00086/G/01/02/BTG</v>
          </cell>
          <cell r="D597">
            <v>0</v>
          </cell>
          <cell r="E597">
            <v>762</v>
          </cell>
          <cell r="F597">
            <v>0</v>
          </cell>
          <cell r="G597" t="str">
            <v>K002</v>
          </cell>
          <cell r="H597" t="str">
            <v>KALTIM INDUSTRIAL ESTATE,PT</v>
          </cell>
          <cell r="I597">
            <v>0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P597">
            <v>0</v>
          </cell>
          <cell r="Q597">
            <v>0</v>
          </cell>
          <cell r="R597">
            <v>0</v>
          </cell>
          <cell r="S597">
            <v>1440000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762</v>
          </cell>
          <cell r="Z597" t="str">
            <v>BIAYA ADMINISTRASI PERIODE JANUARI 2002 BACKUP TERLAMPIR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B598">
            <v>0</v>
          </cell>
          <cell r="C598" t="str">
            <v>GG/00086/G/01/02/BTG</v>
          </cell>
          <cell r="D598">
            <v>0</v>
          </cell>
          <cell r="E598">
            <v>762</v>
          </cell>
          <cell r="F598">
            <v>0</v>
          </cell>
          <cell r="G598" t="str">
            <v>K002</v>
          </cell>
          <cell r="H598" t="str">
            <v>KALTIM INDUSTRIAL ESTATE,PT</v>
          </cell>
          <cell r="I598">
            <v>0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P598">
            <v>0</v>
          </cell>
          <cell r="Q598">
            <v>0</v>
          </cell>
          <cell r="R598">
            <v>0</v>
          </cell>
          <cell r="S598">
            <v>16000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762</v>
          </cell>
          <cell r="Z598" t="str">
            <v>BIAYA ADMINISTRASI PERIODE JANUARI 2002 BACKUP TERLAMPIR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B599">
            <v>0</v>
          </cell>
          <cell r="C599" t="str">
            <v>GG/00086/G/01/02/BTG</v>
          </cell>
          <cell r="D599">
            <v>0</v>
          </cell>
          <cell r="E599">
            <v>762</v>
          </cell>
          <cell r="F599">
            <v>0</v>
          </cell>
          <cell r="G599" t="str">
            <v>K002</v>
          </cell>
          <cell r="H599" t="str">
            <v>KALTIM INDUSTRIAL ESTATE,PT</v>
          </cell>
          <cell r="I599">
            <v>0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P599">
            <v>0</v>
          </cell>
          <cell r="Q599">
            <v>0</v>
          </cell>
          <cell r="R599">
            <v>0</v>
          </cell>
          <cell r="S599">
            <v>10000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762</v>
          </cell>
          <cell r="Z599" t="str">
            <v>BIAYA ADMINISTRASI PERIODE JANUARI 2002 BACKUP TERLAMPIR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B600">
            <v>0</v>
          </cell>
          <cell r="C600" t="str">
            <v>GG/00087/G/01/02/BTG</v>
          </cell>
          <cell r="D600">
            <v>0</v>
          </cell>
          <cell r="E600">
            <v>762</v>
          </cell>
          <cell r="F600">
            <v>0</v>
          </cell>
          <cell r="G600" t="str">
            <v>K002</v>
          </cell>
          <cell r="H600" t="str">
            <v>KALTIM INDUSTRIAL ESTATE,PT</v>
          </cell>
          <cell r="I600">
            <v>0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P600">
            <v>0</v>
          </cell>
          <cell r="Q600">
            <v>0</v>
          </cell>
          <cell r="R600">
            <v>22803231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762</v>
          </cell>
          <cell r="Z600" t="str">
            <v>BIAYA SELISIH KURS PERIODE JANUARI 2002 BACKUP TERLAMPIR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B601">
            <v>0</v>
          </cell>
          <cell r="C601" t="str">
            <v>GG/00087/G/01/02/BTG</v>
          </cell>
          <cell r="D601">
            <v>0</v>
          </cell>
          <cell r="E601">
            <v>762</v>
          </cell>
          <cell r="F601">
            <v>0</v>
          </cell>
          <cell r="G601" t="str">
            <v>K002</v>
          </cell>
          <cell r="H601" t="str">
            <v>KALTIM INDUSTRIAL ESTATE,PT</v>
          </cell>
          <cell r="I601">
            <v>0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P601">
            <v>0</v>
          </cell>
          <cell r="Q601">
            <v>0</v>
          </cell>
          <cell r="R601">
            <v>0</v>
          </cell>
          <cell r="S601">
            <v>1050947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762</v>
          </cell>
          <cell r="Z601" t="str">
            <v>BIAYA SELISIH KURS PERIODE JANUARI 2002 BACKUP TERLAMPIR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B602">
            <v>0</v>
          </cell>
          <cell r="C602" t="str">
            <v>GG/00087/G/01/02/BTG</v>
          </cell>
          <cell r="D602">
            <v>0</v>
          </cell>
          <cell r="E602">
            <v>762</v>
          </cell>
          <cell r="F602">
            <v>0</v>
          </cell>
          <cell r="G602" t="str">
            <v>K002</v>
          </cell>
          <cell r="H602" t="str">
            <v>KALTIM INDUSTRIAL ESTATE,PT</v>
          </cell>
          <cell r="I602">
            <v>0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P602">
            <v>0</v>
          </cell>
          <cell r="Q602">
            <v>0</v>
          </cell>
          <cell r="R602">
            <v>0</v>
          </cell>
          <cell r="S602">
            <v>21443915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762</v>
          </cell>
          <cell r="Z602" t="str">
            <v>BIAYA SELISIH KURS PERIODE JANUARI 2002 BACKUP TERLAMPIR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B603">
            <v>0</v>
          </cell>
          <cell r="C603" t="str">
            <v>GG/00087/G/01/02/BTG</v>
          </cell>
          <cell r="D603">
            <v>0</v>
          </cell>
          <cell r="E603">
            <v>762</v>
          </cell>
          <cell r="F603">
            <v>0</v>
          </cell>
          <cell r="G603" t="str">
            <v>K002</v>
          </cell>
          <cell r="H603" t="str">
            <v>KALTIM INDUSTRIAL ESTATE,PT</v>
          </cell>
          <cell r="I603">
            <v>0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P603">
            <v>0</v>
          </cell>
          <cell r="Q603">
            <v>0</v>
          </cell>
          <cell r="R603">
            <v>0</v>
          </cell>
          <cell r="S603">
            <v>168420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762</v>
          </cell>
          <cell r="Z603" t="str">
            <v>BIAYA SELISIH KURS PERIODE JANUARI 2002 BACKUP TERLAMPIR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B604">
            <v>0</v>
          </cell>
          <cell r="C604" t="str">
            <v>GG/00087/G/01/02/BTG</v>
          </cell>
          <cell r="D604">
            <v>0</v>
          </cell>
          <cell r="E604">
            <v>762</v>
          </cell>
          <cell r="F604">
            <v>0</v>
          </cell>
          <cell r="G604" t="str">
            <v>K002</v>
          </cell>
          <cell r="H604" t="str">
            <v>KALTIM INDUSTRIAL ESTATE,PT</v>
          </cell>
          <cell r="I604">
            <v>0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P604">
            <v>0</v>
          </cell>
          <cell r="Q604">
            <v>0</v>
          </cell>
          <cell r="R604">
            <v>0</v>
          </cell>
          <cell r="S604">
            <v>14720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762</v>
          </cell>
          <cell r="Z604" t="str">
            <v>BIAYA SELISIH KURS PERIODE JANUARI 2002 BACKUP TERLAMPIR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B605">
            <v>0</v>
          </cell>
          <cell r="C605" t="str">
            <v>GG/00087/G/01/02/BTG</v>
          </cell>
          <cell r="D605">
            <v>0</v>
          </cell>
          <cell r="E605">
            <v>762</v>
          </cell>
          <cell r="F605">
            <v>0</v>
          </cell>
          <cell r="G605" t="str">
            <v>K002</v>
          </cell>
          <cell r="H605" t="str">
            <v>KALTIM INDUSTRIAL ESTATE,PT</v>
          </cell>
          <cell r="I605">
            <v>0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P605">
            <v>0</v>
          </cell>
          <cell r="Q605">
            <v>0</v>
          </cell>
          <cell r="R605">
            <v>0</v>
          </cell>
          <cell r="S605">
            <v>125229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762</v>
          </cell>
          <cell r="Z605" t="str">
            <v>BIAYA SELISIH KURS PERIODE JANUARI 2002 BACKUP TERLAMPIR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B606">
            <v>0</v>
          </cell>
          <cell r="C606" t="str">
            <v>GG/00088/G/01/02/BTG</v>
          </cell>
          <cell r="D606">
            <v>0</v>
          </cell>
          <cell r="E606">
            <v>762</v>
          </cell>
          <cell r="F606">
            <v>0</v>
          </cell>
          <cell r="G606" t="str">
            <v>K002</v>
          </cell>
          <cell r="H606" t="str">
            <v>KALTIM INDUSTRIAL ESTATE,PT</v>
          </cell>
          <cell r="I606">
            <v>0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P606">
            <v>0</v>
          </cell>
          <cell r="Q606">
            <v>0</v>
          </cell>
          <cell r="R606">
            <v>10000000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762</v>
          </cell>
          <cell r="Z606" t="str">
            <v>JURNAL PINDAH DANA &amp; PIUTANG PIHAK KE III A/N TETEN HIDAYAT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B607">
            <v>0</v>
          </cell>
          <cell r="C607" t="str">
            <v>GG/00088/G/01/02/BTG</v>
          </cell>
          <cell r="D607">
            <v>0</v>
          </cell>
          <cell r="E607">
            <v>762</v>
          </cell>
          <cell r="F607">
            <v>0</v>
          </cell>
          <cell r="G607" t="str">
            <v>K002</v>
          </cell>
          <cell r="H607" t="str">
            <v>KALTIM INDUSTRIAL ESTATE,PT</v>
          </cell>
          <cell r="I607">
            <v>0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P607">
            <v>0</v>
          </cell>
          <cell r="Q607">
            <v>0</v>
          </cell>
          <cell r="R607">
            <v>10000000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762</v>
          </cell>
          <cell r="Z607" t="str">
            <v>JURNAL PINDAH DANA &amp; PIUTANG PIHAK KE III A/N TETEN HIDAYAT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B608">
            <v>0</v>
          </cell>
          <cell r="C608" t="str">
            <v>GG/00088/G/01/02/BTG</v>
          </cell>
          <cell r="D608">
            <v>0</v>
          </cell>
          <cell r="E608">
            <v>762</v>
          </cell>
          <cell r="F608">
            <v>0</v>
          </cell>
          <cell r="G608" t="str">
            <v>K002</v>
          </cell>
          <cell r="H608" t="str">
            <v>KALTIM INDUSTRIAL ESTATE,PT</v>
          </cell>
          <cell r="I608">
            <v>0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P608">
            <v>0</v>
          </cell>
          <cell r="Q608">
            <v>0</v>
          </cell>
          <cell r="R608">
            <v>0</v>
          </cell>
          <cell r="S608">
            <v>10000000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762</v>
          </cell>
          <cell r="Z608" t="str">
            <v>JURNAL PINDAH DANA &amp; PIUTANG PIHAK KE III A/N TETEN HIDAYAT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B609">
            <v>0</v>
          </cell>
          <cell r="C609" t="str">
            <v>GG/00088/G/01/02/BTG</v>
          </cell>
          <cell r="D609">
            <v>0</v>
          </cell>
          <cell r="E609">
            <v>762</v>
          </cell>
          <cell r="F609">
            <v>0</v>
          </cell>
          <cell r="G609" t="str">
            <v>K002</v>
          </cell>
          <cell r="H609" t="str">
            <v>KALTIM INDUSTRIAL ESTATE,PT</v>
          </cell>
          <cell r="I609">
            <v>0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P609">
            <v>0</v>
          </cell>
          <cell r="Q609">
            <v>0</v>
          </cell>
          <cell r="R609">
            <v>0</v>
          </cell>
          <cell r="S609">
            <v>10000000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762</v>
          </cell>
          <cell r="Z609" t="str">
            <v>JURNAL PINDAH DANA &amp; PIUTANG PIHAK KE III A/N TETEN HIDAYAT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B610">
            <v>0</v>
          </cell>
          <cell r="C610" t="str">
            <v>GG/00089/G/01/02/BTG</v>
          </cell>
          <cell r="D610">
            <v>0</v>
          </cell>
          <cell r="E610">
            <v>762</v>
          </cell>
          <cell r="F610">
            <v>0</v>
          </cell>
          <cell r="G610" t="str">
            <v>B027</v>
          </cell>
          <cell r="H610" t="str">
            <v>BANK MANDIRI (PERSERO) LHOK</v>
          </cell>
          <cell r="I610">
            <v>0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P610">
            <v>0</v>
          </cell>
          <cell r="Q610">
            <v>0</v>
          </cell>
          <cell r="R610">
            <v>500000000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762</v>
          </cell>
          <cell r="Z610" t="str">
            <v>PEMINDAHAN DANA DARI BNI CAB.BTG KE BANK MANDIRI CAB.LOKTUAN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B611">
            <v>0</v>
          </cell>
          <cell r="C611" t="str">
            <v>GG/00089/G/01/02/BTG</v>
          </cell>
          <cell r="D611">
            <v>0</v>
          </cell>
          <cell r="E611">
            <v>762</v>
          </cell>
          <cell r="F611">
            <v>0</v>
          </cell>
          <cell r="G611" t="str">
            <v>B027</v>
          </cell>
          <cell r="H611" t="str">
            <v>BANK MANDIRI (PERSERO) LHOK</v>
          </cell>
          <cell r="I611">
            <v>0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P611">
            <v>0</v>
          </cell>
          <cell r="Q611">
            <v>0</v>
          </cell>
          <cell r="R611">
            <v>0</v>
          </cell>
          <cell r="S611">
            <v>500000000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762</v>
          </cell>
          <cell r="Z611" t="str">
            <v>PEMINDAHAN DANA DARI BNI CAB.BTG KE BANK MANDIRI CAB.LOKTUAN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B612">
            <v>0</v>
          </cell>
          <cell r="C612" t="str">
            <v>GG/00090/G/01/02/BTG</v>
          </cell>
          <cell r="D612">
            <v>0</v>
          </cell>
          <cell r="E612">
            <v>762</v>
          </cell>
          <cell r="F612">
            <v>0</v>
          </cell>
          <cell r="G612" t="str">
            <v>K002</v>
          </cell>
          <cell r="H612" t="str">
            <v>KALTIM INDUSTRIAL ESTATE,PT</v>
          </cell>
          <cell r="I612">
            <v>0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P612">
            <v>0</v>
          </cell>
          <cell r="Q612">
            <v>0</v>
          </cell>
          <cell r="R612">
            <v>6361820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762</v>
          </cell>
          <cell r="Z612" t="str">
            <v>PEMBEBANAN BIAYA TELEPHONE BLN JANUARI 2002 BACKUP TERLAMPIR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B613">
            <v>0</v>
          </cell>
          <cell r="C613" t="str">
            <v>GG/00090/G/01/02/BTG</v>
          </cell>
          <cell r="D613">
            <v>0</v>
          </cell>
          <cell r="E613">
            <v>762</v>
          </cell>
          <cell r="F613">
            <v>0</v>
          </cell>
          <cell r="G613" t="str">
            <v>K002</v>
          </cell>
          <cell r="H613" t="str">
            <v>KALTIM INDUSTRIAL ESTATE,PT</v>
          </cell>
          <cell r="I613">
            <v>0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P613">
            <v>0</v>
          </cell>
          <cell r="Q613">
            <v>0</v>
          </cell>
          <cell r="R613">
            <v>1386235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762</v>
          </cell>
          <cell r="Z613" t="str">
            <v>PEMBEBANAN BIAYA TELEPHONE BULAN JANUARI 2002 A/N PT.KDM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B614">
            <v>0</v>
          </cell>
          <cell r="C614" t="str">
            <v>GG/00090/G/01/02/BTG</v>
          </cell>
          <cell r="D614">
            <v>0</v>
          </cell>
          <cell r="E614">
            <v>762</v>
          </cell>
          <cell r="F614">
            <v>0</v>
          </cell>
          <cell r="G614" t="str">
            <v>K002</v>
          </cell>
          <cell r="H614" t="str">
            <v>KALTIM INDUSTRIAL ESTATE,PT</v>
          </cell>
          <cell r="I614">
            <v>0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P614">
            <v>0</v>
          </cell>
          <cell r="Q614">
            <v>0</v>
          </cell>
          <cell r="R614">
            <v>24000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762</v>
          </cell>
          <cell r="Z614" t="str">
            <v>PEMBEBANAN BIAYA TELEPHONE BLN JANUARI 2002 BACKUP TERLAMPIR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B615">
            <v>0</v>
          </cell>
          <cell r="C615" t="str">
            <v>GG/00090/G/01/02/BTG</v>
          </cell>
          <cell r="D615">
            <v>0</v>
          </cell>
          <cell r="E615">
            <v>762</v>
          </cell>
          <cell r="F615">
            <v>0</v>
          </cell>
          <cell r="G615" t="str">
            <v>K002</v>
          </cell>
          <cell r="H615" t="str">
            <v>KALTIM INDUSTRIAL ESTATE,PT</v>
          </cell>
          <cell r="I615">
            <v>0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P615">
            <v>0</v>
          </cell>
          <cell r="Q615">
            <v>0</v>
          </cell>
          <cell r="R615">
            <v>636182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762</v>
          </cell>
          <cell r="Z615" t="str">
            <v>PEMBEBANAN BIAYA TELEPHONE BLN JANUARI 2002 BACKUP TERLAMPIR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B616">
            <v>0</v>
          </cell>
          <cell r="C616" t="str">
            <v>GG/00090/G/01/02/BTG</v>
          </cell>
          <cell r="D616">
            <v>0</v>
          </cell>
          <cell r="E616">
            <v>762</v>
          </cell>
          <cell r="F616">
            <v>0</v>
          </cell>
          <cell r="G616" t="str">
            <v>K002</v>
          </cell>
          <cell r="H616" t="str">
            <v>KALTIM INDUSTRIAL ESTATE,PT</v>
          </cell>
          <cell r="I616">
            <v>0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P616">
            <v>0</v>
          </cell>
          <cell r="Q616">
            <v>0</v>
          </cell>
          <cell r="R616">
            <v>0</v>
          </cell>
          <cell r="S616">
            <v>8408237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762</v>
          </cell>
          <cell r="Z616" t="str">
            <v>PEMBEBANAN BIAYA TELEPHONE BLN JANUARI 2002 BACKUP TERLAMPIR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B617">
            <v>0</v>
          </cell>
          <cell r="C617" t="str">
            <v>GG/00091/G/01/02/BTG</v>
          </cell>
          <cell r="D617">
            <v>0</v>
          </cell>
          <cell r="E617">
            <v>762</v>
          </cell>
          <cell r="F617">
            <v>0</v>
          </cell>
          <cell r="G617" t="str">
            <v>K002</v>
          </cell>
          <cell r="H617" t="str">
            <v>KALTIM INDUSTRIAL ESTATE,PT</v>
          </cell>
          <cell r="I617">
            <v>0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P617">
            <v>0</v>
          </cell>
          <cell r="Q617">
            <v>0</v>
          </cell>
          <cell r="R617">
            <v>13571304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762</v>
          </cell>
          <cell r="Z617" t="str">
            <v>JNL BIAYA GAJI KARYAWAN PT KIE &amp; PERBANTUAN PKT PRD JAN'2002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B618">
            <v>0</v>
          </cell>
          <cell r="C618" t="str">
            <v>GG/00091/G/01/02/BTG</v>
          </cell>
          <cell r="D618">
            <v>0</v>
          </cell>
          <cell r="E618">
            <v>762</v>
          </cell>
          <cell r="F618">
            <v>0</v>
          </cell>
          <cell r="G618" t="str">
            <v>K002</v>
          </cell>
          <cell r="H618" t="str">
            <v>KALTIM INDUSTRIAL ESTATE,PT</v>
          </cell>
          <cell r="I618">
            <v>0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P618">
            <v>0</v>
          </cell>
          <cell r="Q618">
            <v>0</v>
          </cell>
          <cell r="R618">
            <v>562644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762</v>
          </cell>
          <cell r="Z618" t="str">
            <v>JNL BIAYA GAJI KARYAWAN PT KIE &amp; PERBANTUAN PKT PRD JAN'2002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B619">
            <v>0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F619">
            <v>0</v>
          </cell>
          <cell r="G619" t="str">
            <v>K002</v>
          </cell>
          <cell r="H619" t="str">
            <v>KALTIM INDUSTRIAL ESTATE,PT</v>
          </cell>
          <cell r="I619">
            <v>0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P619">
            <v>0</v>
          </cell>
          <cell r="Q619">
            <v>0</v>
          </cell>
          <cell r="R619">
            <v>3382301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762</v>
          </cell>
          <cell r="Z619" t="str">
            <v>JNL BIAYA GAJI KARYAWAN PT KIE &amp; PERBANTUAN PKT PRD JAN'2002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B620">
            <v>0</v>
          </cell>
          <cell r="C620" t="str">
            <v>GG/00091/G/01/02/BTG</v>
          </cell>
          <cell r="D620">
            <v>0</v>
          </cell>
          <cell r="E620">
            <v>762</v>
          </cell>
          <cell r="F620">
            <v>0</v>
          </cell>
          <cell r="G620" t="str">
            <v>K002</v>
          </cell>
          <cell r="H620" t="str">
            <v>KALTIM INDUSTRIAL ESTATE,PT</v>
          </cell>
          <cell r="I620">
            <v>0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P620">
            <v>0</v>
          </cell>
          <cell r="Q620">
            <v>0</v>
          </cell>
          <cell r="R620">
            <v>1850000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762</v>
          </cell>
          <cell r="Z620" t="str">
            <v>JNL BIAYA GAJI KARYAWAN PT KIE &amp; PERBANTUAN PKT PRD JAN'2002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B621">
            <v>0</v>
          </cell>
          <cell r="C621" t="str">
            <v>GG/00091/G/01/02/BTG</v>
          </cell>
          <cell r="D621">
            <v>0</v>
          </cell>
          <cell r="E621">
            <v>762</v>
          </cell>
          <cell r="F621">
            <v>0</v>
          </cell>
          <cell r="G621" t="str">
            <v>K002</v>
          </cell>
          <cell r="H621" t="str">
            <v>KALTIM INDUSTRIAL ESTATE,PT</v>
          </cell>
          <cell r="I621">
            <v>0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P621">
            <v>0</v>
          </cell>
          <cell r="Q621">
            <v>0</v>
          </cell>
          <cell r="R621">
            <v>2164000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762</v>
          </cell>
          <cell r="Z621" t="str">
            <v>JNL BIAYA GAJI KARYAWAN PT KIE &amp; PERBANTUAN PKT PRD JAN'2002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B622">
            <v>0</v>
          </cell>
          <cell r="C622" t="str">
            <v>GG/00091/G/01/02/BTG</v>
          </cell>
          <cell r="D622">
            <v>0</v>
          </cell>
          <cell r="E622">
            <v>762</v>
          </cell>
          <cell r="F622">
            <v>0</v>
          </cell>
          <cell r="G622" t="str">
            <v>K002</v>
          </cell>
          <cell r="H622" t="str">
            <v>KALTIM INDUSTRIAL ESTATE,PT</v>
          </cell>
          <cell r="I622">
            <v>0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P622">
            <v>0</v>
          </cell>
          <cell r="Q622">
            <v>0</v>
          </cell>
          <cell r="R622">
            <v>2145000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762</v>
          </cell>
          <cell r="Z622" t="str">
            <v>JNL BIAYA GAJI KARYAWAN PT KIE &amp; PERBANTUAN PKT PRD JAN'2002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B623">
            <v>0</v>
          </cell>
          <cell r="C623" t="str">
            <v>GG/00091/G/01/02/BTG</v>
          </cell>
          <cell r="D623">
            <v>0</v>
          </cell>
          <cell r="E623">
            <v>762</v>
          </cell>
          <cell r="F623">
            <v>0</v>
          </cell>
          <cell r="G623" t="str">
            <v>K002</v>
          </cell>
          <cell r="H623" t="str">
            <v>KALTIM INDUSTRIAL ESTATE,PT</v>
          </cell>
          <cell r="I623">
            <v>0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P623">
            <v>0</v>
          </cell>
          <cell r="Q623">
            <v>0</v>
          </cell>
          <cell r="R623">
            <v>6653109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762</v>
          </cell>
          <cell r="Z623" t="str">
            <v>JNL BIAYA GAJI KARYAWAN PT KIE &amp; PERBANTUAN PKT PRD JAN'2002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B624">
            <v>0</v>
          </cell>
          <cell r="C624" t="str">
            <v>GG/00091/G/01/02/BTG</v>
          </cell>
          <cell r="D624">
            <v>0</v>
          </cell>
          <cell r="E624">
            <v>762</v>
          </cell>
          <cell r="F624">
            <v>0</v>
          </cell>
          <cell r="G624" t="str">
            <v>K002</v>
          </cell>
          <cell r="H624" t="str">
            <v>KALTIM INDUSTRIAL ESTATE,PT</v>
          </cell>
          <cell r="I624">
            <v>0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P624">
            <v>0</v>
          </cell>
          <cell r="Q624">
            <v>0</v>
          </cell>
          <cell r="R624">
            <v>1369940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762</v>
          </cell>
          <cell r="Z624" t="str">
            <v>JNL BIAYA GAJI KARYAWAN PT KIE &amp; PERBANTUAN PKT PRD JAN'2002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B625">
            <v>0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F625">
            <v>0</v>
          </cell>
          <cell r="G625" t="str">
            <v>K002</v>
          </cell>
          <cell r="H625" t="str">
            <v>KALTIM INDUSTRIAL ESTATE,PT</v>
          </cell>
          <cell r="I625">
            <v>0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P625">
            <v>0</v>
          </cell>
          <cell r="Q625">
            <v>0</v>
          </cell>
          <cell r="R625">
            <v>0</v>
          </cell>
          <cell r="S625">
            <v>129904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762</v>
          </cell>
          <cell r="Z625" t="str">
            <v>JNL BIAYA GAJI KARYAWAN PT KIE &amp; PERBANTUAN PKT PRD JAN'2002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B626">
            <v>0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F626">
            <v>0</v>
          </cell>
          <cell r="G626" t="str">
            <v>K002</v>
          </cell>
          <cell r="H626" t="str">
            <v>KALTIM INDUSTRIAL ESTATE,PT</v>
          </cell>
          <cell r="I626">
            <v>0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P626">
            <v>0</v>
          </cell>
          <cell r="Q626">
            <v>0</v>
          </cell>
          <cell r="R626">
            <v>0</v>
          </cell>
          <cell r="S626">
            <v>75000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762</v>
          </cell>
          <cell r="Z626" t="str">
            <v>JNL BIAYA GAJI KARYAWAN PT KIE &amp; PERBANTUAN PKT PRD JAN'2002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B627">
            <v>0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F627">
            <v>0</v>
          </cell>
          <cell r="G627" t="str">
            <v>K002</v>
          </cell>
          <cell r="H627" t="str">
            <v>KALTIM INDUSTRIAL ESTATE,PT</v>
          </cell>
          <cell r="I627">
            <v>0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P627">
            <v>0</v>
          </cell>
          <cell r="Q627">
            <v>0</v>
          </cell>
          <cell r="R627">
            <v>0</v>
          </cell>
          <cell r="S627">
            <v>106100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762</v>
          </cell>
          <cell r="Z627" t="str">
            <v>JNL BIAYA GAJI KARYAWAN PT KIE &amp; PERBANTUAN PKT PRD JAN'2002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B628">
            <v>0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F628">
            <v>0</v>
          </cell>
          <cell r="G628" t="str">
            <v>K002</v>
          </cell>
          <cell r="H628" t="str">
            <v>KALTIM INDUSTRIAL ESTATE,PT</v>
          </cell>
          <cell r="I628">
            <v>0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P628">
            <v>0</v>
          </cell>
          <cell r="Q628">
            <v>0</v>
          </cell>
          <cell r="R628">
            <v>0</v>
          </cell>
          <cell r="S628">
            <v>500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762</v>
          </cell>
          <cell r="Z628" t="str">
            <v>JNL BIAYA GAJI KARYAWAN PT KIE &amp; PERBANTUAN PKT PRD JAN'2002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B629">
            <v>0</v>
          </cell>
          <cell r="C629" t="str">
            <v>GG/00091/G/01/02/BTG</v>
          </cell>
          <cell r="D629">
            <v>0</v>
          </cell>
          <cell r="E629">
            <v>762</v>
          </cell>
          <cell r="F629">
            <v>0</v>
          </cell>
          <cell r="G629" t="str">
            <v>K002</v>
          </cell>
          <cell r="H629" t="str">
            <v>KALTIM INDUSTRIAL ESTATE,PT</v>
          </cell>
          <cell r="I629">
            <v>0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P629">
            <v>0</v>
          </cell>
          <cell r="Q629">
            <v>0</v>
          </cell>
          <cell r="R629">
            <v>0</v>
          </cell>
          <cell r="S629">
            <v>30000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762</v>
          </cell>
          <cell r="Z629" t="str">
            <v>JNL BIAYA GAJI KARYAWAN PT KIE &amp; PERBANTUAN PKT PRD JAN'2002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B630">
            <v>0</v>
          </cell>
          <cell r="C630" t="str">
            <v>GG/00091/G/01/02/BTG</v>
          </cell>
          <cell r="D630">
            <v>0</v>
          </cell>
          <cell r="E630">
            <v>762</v>
          </cell>
          <cell r="F630">
            <v>0</v>
          </cell>
          <cell r="G630" t="str">
            <v>K002</v>
          </cell>
          <cell r="H630" t="str">
            <v>KALTIM INDUSTRIAL ESTATE,PT</v>
          </cell>
          <cell r="I630">
            <v>0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P630">
            <v>0</v>
          </cell>
          <cell r="Q630">
            <v>0</v>
          </cell>
          <cell r="R630">
            <v>0</v>
          </cell>
          <cell r="S630">
            <v>196792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762</v>
          </cell>
          <cell r="Z630" t="str">
            <v>JNL BIAYA GAJI KARYAWAN PT KIE &amp; PERBANTUAN PKT PRD JAN'2002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B631">
            <v>0</v>
          </cell>
          <cell r="C631" t="str">
            <v>GG/00091/G/01/02/BTG</v>
          </cell>
          <cell r="D631">
            <v>0</v>
          </cell>
          <cell r="E631">
            <v>762</v>
          </cell>
          <cell r="F631">
            <v>0</v>
          </cell>
          <cell r="G631" t="str">
            <v>K002</v>
          </cell>
          <cell r="H631" t="str">
            <v>KALTIM INDUSTRIAL ESTATE,PT</v>
          </cell>
          <cell r="I631">
            <v>0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P631">
            <v>0</v>
          </cell>
          <cell r="Q631">
            <v>0</v>
          </cell>
          <cell r="R631">
            <v>0</v>
          </cell>
          <cell r="S631">
            <v>397918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762</v>
          </cell>
          <cell r="Z631" t="str">
            <v>JNL BIAYA GAJI KARYAWAN PT KIE &amp; PERBANTUAN PKT PRD JAN'2002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B632">
            <v>0</v>
          </cell>
          <cell r="C632" t="str">
            <v>GG/00091/G/01/02/BTG</v>
          </cell>
          <cell r="D632">
            <v>0</v>
          </cell>
          <cell r="E632">
            <v>762</v>
          </cell>
          <cell r="F632">
            <v>0</v>
          </cell>
          <cell r="G632" t="str">
            <v>K002</v>
          </cell>
          <cell r="H632" t="str">
            <v>KALTIM INDUSTRIAL ESTATE,PT</v>
          </cell>
          <cell r="I632">
            <v>0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P632">
            <v>0</v>
          </cell>
          <cell r="Q632">
            <v>0</v>
          </cell>
          <cell r="R632">
            <v>0</v>
          </cell>
          <cell r="S632">
            <v>397918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762</v>
          </cell>
          <cell r="Z632" t="str">
            <v>JNL BIAYA GAJI KARYAWAN PT KIE &amp; PERBANTUAN PKT PRD JAN'2002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B633">
            <v>0</v>
          </cell>
          <cell r="C633" t="str">
            <v>GG/00091/G/01/02/BTG</v>
          </cell>
          <cell r="D633">
            <v>0</v>
          </cell>
          <cell r="E633">
            <v>762</v>
          </cell>
          <cell r="F633">
            <v>0</v>
          </cell>
          <cell r="G633" t="str">
            <v>K002</v>
          </cell>
          <cell r="H633" t="str">
            <v>KALTIM INDUSTRIAL ESTATE,PT</v>
          </cell>
          <cell r="I633">
            <v>0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P633">
            <v>0</v>
          </cell>
          <cell r="Q633">
            <v>0</v>
          </cell>
          <cell r="R633">
            <v>0</v>
          </cell>
          <cell r="S633">
            <v>558950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762</v>
          </cell>
          <cell r="Z633" t="str">
            <v>JNL BIAYA GAJI KARYAWAN PT KIE &amp; PERBANTUAN PKT PRD JAN'2002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B634">
            <v>0</v>
          </cell>
          <cell r="C634" t="str">
            <v>GG/00091/G/01/02/BTG</v>
          </cell>
          <cell r="D634">
            <v>0</v>
          </cell>
          <cell r="E634">
            <v>762</v>
          </cell>
          <cell r="F634">
            <v>0</v>
          </cell>
          <cell r="G634" t="str">
            <v>K002</v>
          </cell>
          <cell r="H634" t="str">
            <v>KALTIM INDUSTRIAL ESTATE,PT</v>
          </cell>
          <cell r="I634">
            <v>0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P634">
            <v>0</v>
          </cell>
          <cell r="Q634">
            <v>0</v>
          </cell>
          <cell r="R634">
            <v>5642062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762</v>
          </cell>
          <cell r="Z634" t="str">
            <v>JNL BIAYA GAJI KARYAWAN PT KIE &amp; PERBANTUAN PKT PRD JAN'2002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B635">
            <v>0</v>
          </cell>
          <cell r="C635" t="str">
            <v>GG/00091/G/01/02/BTG</v>
          </cell>
          <cell r="D635">
            <v>0</v>
          </cell>
          <cell r="E635">
            <v>762</v>
          </cell>
          <cell r="F635">
            <v>0</v>
          </cell>
          <cell r="G635" t="str">
            <v>K002</v>
          </cell>
          <cell r="H635" t="str">
            <v>KALTIM INDUSTRIAL ESTATE,PT</v>
          </cell>
          <cell r="I635">
            <v>0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P635">
            <v>0</v>
          </cell>
          <cell r="Q635">
            <v>0</v>
          </cell>
          <cell r="R635">
            <v>1066471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762</v>
          </cell>
          <cell r="Z635" t="str">
            <v>JNL BIAYA GAJI KARYAWAN PT KIE &amp; PERBANTUAN PKT PRD JAN'2002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B636">
            <v>0</v>
          </cell>
          <cell r="C636" t="str">
            <v>GG/00091/G/01/02/BTG</v>
          </cell>
          <cell r="D636">
            <v>0</v>
          </cell>
          <cell r="E636">
            <v>762</v>
          </cell>
          <cell r="F636">
            <v>0</v>
          </cell>
          <cell r="G636" t="str">
            <v>K002</v>
          </cell>
          <cell r="H636" t="str">
            <v>KALTIM INDUSTRIAL ESTATE,PT</v>
          </cell>
          <cell r="I636">
            <v>0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P636">
            <v>0</v>
          </cell>
          <cell r="Q636">
            <v>0</v>
          </cell>
          <cell r="R636">
            <v>4827776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762</v>
          </cell>
          <cell r="Z636" t="str">
            <v>JNL BIAYA GAJI KARYAWAN PT KIE &amp; PERBANTUAN PKT PRD JAN'2002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B637">
            <v>0</v>
          </cell>
          <cell r="C637" t="str">
            <v>GG/00091/G/01/02/BTG</v>
          </cell>
          <cell r="D637">
            <v>0</v>
          </cell>
          <cell r="E637">
            <v>762</v>
          </cell>
          <cell r="F637">
            <v>0</v>
          </cell>
          <cell r="G637" t="str">
            <v>K002</v>
          </cell>
          <cell r="H637" t="str">
            <v>KALTIM INDUSTRIAL ESTATE,PT</v>
          </cell>
          <cell r="I637">
            <v>0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P637">
            <v>0</v>
          </cell>
          <cell r="Q637">
            <v>0</v>
          </cell>
          <cell r="R637">
            <v>175000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762</v>
          </cell>
          <cell r="Z637" t="str">
            <v>JNL BIAYA GAJI KARYAWAN PT KIE &amp; PERBANTUAN PKT PRD JAN'2002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B638">
            <v>0</v>
          </cell>
          <cell r="C638" t="str">
            <v>GG/00091/G/01/02/BTG</v>
          </cell>
          <cell r="D638">
            <v>0</v>
          </cell>
          <cell r="E638">
            <v>762</v>
          </cell>
          <cell r="F638">
            <v>0</v>
          </cell>
          <cell r="G638" t="str">
            <v>K002</v>
          </cell>
          <cell r="H638" t="str">
            <v>KALTIM INDUSTRIAL ESTATE,PT</v>
          </cell>
          <cell r="I638">
            <v>0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P638">
            <v>0</v>
          </cell>
          <cell r="Q638">
            <v>0</v>
          </cell>
          <cell r="R638">
            <v>231724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762</v>
          </cell>
          <cell r="Z638" t="str">
            <v>JNL BIAYA GAJI KARYAWAN PT KIE &amp; PERBANTUAN PKT PRD JAN'2002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B639">
            <v>0</v>
          </cell>
          <cell r="C639" t="str">
            <v>GG/00091/G/01/02/BTG</v>
          </cell>
          <cell r="D639">
            <v>0</v>
          </cell>
          <cell r="E639">
            <v>762</v>
          </cell>
          <cell r="F639">
            <v>0</v>
          </cell>
          <cell r="G639" t="str">
            <v>K002</v>
          </cell>
          <cell r="H639" t="str">
            <v>KALTIM INDUSTRIAL ESTATE,PT</v>
          </cell>
          <cell r="I639">
            <v>0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P639">
            <v>0</v>
          </cell>
          <cell r="Q639">
            <v>0</v>
          </cell>
          <cell r="R639">
            <v>3552000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762</v>
          </cell>
          <cell r="Z639" t="str">
            <v>JNL BIAYA GAJI KARYAWAN PT KIE &amp; PERBANTUAN PKT PRD JAN'2002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B640">
            <v>0</v>
          </cell>
          <cell r="C640" t="str">
            <v>GG/00091/G/01/02/BTG</v>
          </cell>
          <cell r="D640">
            <v>0</v>
          </cell>
          <cell r="E640">
            <v>762</v>
          </cell>
          <cell r="F640">
            <v>0</v>
          </cell>
          <cell r="G640" t="str">
            <v>K002</v>
          </cell>
          <cell r="H640" t="str">
            <v>KALTIM INDUSTRIAL ESTATE,PT</v>
          </cell>
          <cell r="I640">
            <v>0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P640">
            <v>0</v>
          </cell>
          <cell r="Q640">
            <v>0</v>
          </cell>
          <cell r="R640">
            <v>3263000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762</v>
          </cell>
          <cell r="Z640" t="str">
            <v>JNL BIAYA GAJI KARYAWAN PT KIE &amp; PERBANTUAN PKT PRD JAN'2002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B641">
            <v>0</v>
          </cell>
          <cell r="C641" t="str">
            <v>GG/00091/G/01/02/BTG</v>
          </cell>
          <cell r="D641">
            <v>0</v>
          </cell>
          <cell r="E641">
            <v>762</v>
          </cell>
          <cell r="F641">
            <v>0</v>
          </cell>
          <cell r="G641" t="str">
            <v>K002</v>
          </cell>
          <cell r="H641" t="str">
            <v>KALTIM INDUSTRIAL ESTATE,PT</v>
          </cell>
          <cell r="I641">
            <v>0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P641">
            <v>0</v>
          </cell>
          <cell r="Q641">
            <v>0</v>
          </cell>
          <cell r="R641">
            <v>20562994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762</v>
          </cell>
          <cell r="Z641" t="str">
            <v>JNL BIAYA GAJI KARYAWAN PT KIE &amp; PERBANTUAN PKT PRD JAN'2002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B642">
            <v>0</v>
          </cell>
          <cell r="C642" t="str">
            <v>GG/00091/G/01/02/BTG</v>
          </cell>
          <cell r="D642">
            <v>0</v>
          </cell>
          <cell r="E642">
            <v>762</v>
          </cell>
          <cell r="F642">
            <v>0</v>
          </cell>
          <cell r="G642" t="str">
            <v>K002</v>
          </cell>
          <cell r="H642" t="str">
            <v>KALTIM INDUSTRIAL ESTATE,PT</v>
          </cell>
          <cell r="I642">
            <v>0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P642">
            <v>0</v>
          </cell>
          <cell r="Q642">
            <v>0</v>
          </cell>
          <cell r="R642">
            <v>1830920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762</v>
          </cell>
          <cell r="Z642" t="str">
            <v>JNL BIAYA GAJI KARYAWAN PT KIE &amp; PERBANTUAN PKT PRD JAN'2002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B643">
            <v>0</v>
          </cell>
          <cell r="C643" t="str">
            <v>GG/00091/G/01/02/BTG</v>
          </cell>
          <cell r="D643">
            <v>0</v>
          </cell>
          <cell r="E643">
            <v>762</v>
          </cell>
          <cell r="F643">
            <v>0</v>
          </cell>
          <cell r="G643" t="str">
            <v>K002</v>
          </cell>
          <cell r="H643" t="str">
            <v>KALTIM INDUSTRIAL ESTATE,PT</v>
          </cell>
          <cell r="I643">
            <v>0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P643">
            <v>0</v>
          </cell>
          <cell r="Q643">
            <v>0</v>
          </cell>
          <cell r="R643">
            <v>0</v>
          </cell>
          <cell r="S643">
            <v>277668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762</v>
          </cell>
          <cell r="Z643" t="str">
            <v>JNL BIAYA GAJI KARYAWAN PT KIE &amp; PERBANTUAN PKT PRD JAN'2002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B644">
            <v>0</v>
          </cell>
          <cell r="C644" t="str">
            <v>GG/00091/G/01/02/BTG</v>
          </cell>
          <cell r="D644">
            <v>0</v>
          </cell>
          <cell r="E644">
            <v>762</v>
          </cell>
          <cell r="F644">
            <v>0</v>
          </cell>
          <cell r="G644" t="str">
            <v>K002</v>
          </cell>
          <cell r="H644" t="str">
            <v>KALTIM INDUSTRIAL ESTATE,PT</v>
          </cell>
          <cell r="I644">
            <v>0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P644">
            <v>0</v>
          </cell>
          <cell r="Q644">
            <v>0</v>
          </cell>
          <cell r="R644">
            <v>0</v>
          </cell>
          <cell r="S644">
            <v>46000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762</v>
          </cell>
          <cell r="Z644" t="str">
            <v>JNL BIAYA GAJI KARYAWAN PT KIE &amp; PERBANTUAN PKT PRD JAN'2002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B645">
            <v>0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F645">
            <v>0</v>
          </cell>
          <cell r="G645" t="str">
            <v>K002</v>
          </cell>
          <cell r="H645" t="str">
            <v>KALTIM INDUSTRIAL ESTATE,PT</v>
          </cell>
          <cell r="I645">
            <v>0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P645">
            <v>0</v>
          </cell>
          <cell r="Q645">
            <v>0</v>
          </cell>
          <cell r="R645">
            <v>0</v>
          </cell>
          <cell r="S645">
            <v>150000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762</v>
          </cell>
          <cell r="Z645" t="str">
            <v>JNL BIAYA GAJI KARYAWAN PT KIE &amp; PERBANTUAN PKT PRD JAN'2002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B646">
            <v>0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F646">
            <v>0</v>
          </cell>
          <cell r="G646" t="str">
            <v>K002</v>
          </cell>
          <cell r="H646" t="str">
            <v>KALTIM INDUSTRIAL ESTATE,PT</v>
          </cell>
          <cell r="I646">
            <v>0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P646">
            <v>0</v>
          </cell>
          <cell r="Q646">
            <v>0</v>
          </cell>
          <cell r="R646">
            <v>0</v>
          </cell>
          <cell r="S646">
            <v>29900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762</v>
          </cell>
          <cell r="Z646" t="str">
            <v>JNL BIAYA GAJI KARYAWAN PT KIE &amp; PERBANTUAN PKT PRD JAN'2002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B647">
            <v>0</v>
          </cell>
          <cell r="C647" t="str">
            <v>GG/00091/G/01/02/BTG</v>
          </cell>
          <cell r="D647">
            <v>0</v>
          </cell>
          <cell r="E647">
            <v>762</v>
          </cell>
          <cell r="F647">
            <v>0</v>
          </cell>
          <cell r="G647" t="str">
            <v>K002</v>
          </cell>
          <cell r="H647" t="str">
            <v>KALTIM INDUSTRIAL ESTATE,PT</v>
          </cell>
          <cell r="I647">
            <v>0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P647">
            <v>0</v>
          </cell>
          <cell r="Q647">
            <v>0</v>
          </cell>
          <cell r="R647">
            <v>0</v>
          </cell>
          <cell r="S647">
            <v>567974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762</v>
          </cell>
          <cell r="Z647" t="str">
            <v>JNL BIAYA GAJI KARYAWAN PT KIE &amp; PERBANTUAN PKT PRD JAN'2002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B648">
            <v>0</v>
          </cell>
          <cell r="C648" t="str">
            <v>GG/00091/G/01/02/BTG</v>
          </cell>
          <cell r="D648">
            <v>0</v>
          </cell>
          <cell r="E648">
            <v>762</v>
          </cell>
          <cell r="F648">
            <v>0</v>
          </cell>
          <cell r="G648" t="str">
            <v>K002</v>
          </cell>
          <cell r="H648" t="str">
            <v>KALTIM INDUSTRIAL ESTATE,PT</v>
          </cell>
          <cell r="I648">
            <v>0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P648">
            <v>0</v>
          </cell>
          <cell r="Q648">
            <v>0</v>
          </cell>
          <cell r="R648">
            <v>0</v>
          </cell>
          <cell r="S648">
            <v>567974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762</v>
          </cell>
          <cell r="Z648" t="str">
            <v>JNL BIAYA GAJI KARYAWAN PT KIE &amp; PERBANTUAN PKT PRD JAN'2002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B649">
            <v>0</v>
          </cell>
          <cell r="C649" t="str">
            <v>GG/00091/G/01/02/BTG</v>
          </cell>
          <cell r="D649">
            <v>0</v>
          </cell>
          <cell r="E649">
            <v>762</v>
          </cell>
          <cell r="F649">
            <v>0</v>
          </cell>
          <cell r="G649" t="str">
            <v>K002</v>
          </cell>
          <cell r="H649" t="str">
            <v>KALTIM INDUSTRIAL ESTATE,PT</v>
          </cell>
          <cell r="I649">
            <v>0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P649">
            <v>0</v>
          </cell>
          <cell r="Q649">
            <v>0</v>
          </cell>
          <cell r="R649">
            <v>0</v>
          </cell>
          <cell r="S649">
            <v>1481700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762</v>
          </cell>
          <cell r="Z649" t="str">
            <v>JNL BIAYA GAJI KARYAWAN PT KIE &amp; PERBANTUAN PKT PRD JAN'2002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B650">
            <v>0</v>
          </cell>
          <cell r="C650" t="str">
            <v>GG/00091/G/01/02/BTG</v>
          </cell>
          <cell r="D650">
            <v>0</v>
          </cell>
          <cell r="E650">
            <v>762</v>
          </cell>
          <cell r="F650">
            <v>0</v>
          </cell>
          <cell r="G650" t="str">
            <v>K002</v>
          </cell>
          <cell r="H650" t="str">
            <v>KALTIM INDUSTRIAL ESTATE,PT</v>
          </cell>
          <cell r="I650">
            <v>0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P650">
            <v>0</v>
          </cell>
          <cell r="Q650">
            <v>0</v>
          </cell>
          <cell r="R650">
            <v>2135513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762</v>
          </cell>
          <cell r="Z650" t="str">
            <v>JNL BIAYA GAJI KARYAWAN PT KIE &amp; PERBANTUAN PKT PRD JAN'2002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B651">
            <v>0</v>
          </cell>
          <cell r="C651" t="str">
            <v>GG/00091/G/01/02/BTG</v>
          </cell>
          <cell r="D651">
            <v>0</v>
          </cell>
          <cell r="E651">
            <v>762</v>
          </cell>
          <cell r="F651">
            <v>0</v>
          </cell>
          <cell r="G651" t="str">
            <v>K002</v>
          </cell>
          <cell r="H651" t="str">
            <v>KALTIM INDUSTRIAL ESTATE,PT</v>
          </cell>
          <cell r="I651">
            <v>0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P651">
            <v>0</v>
          </cell>
          <cell r="Q651">
            <v>0</v>
          </cell>
          <cell r="R651">
            <v>375709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762</v>
          </cell>
          <cell r="Z651" t="str">
            <v>JNL BIAYA GAJI KARYAWAN PT KIE &amp; PERBANTUAN PKT PRD JAN'2002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B652">
            <v>0</v>
          </cell>
          <cell r="C652" t="str">
            <v>GG/00091/G/01/02/BTG</v>
          </cell>
          <cell r="D652">
            <v>0</v>
          </cell>
          <cell r="E652">
            <v>762</v>
          </cell>
          <cell r="F652">
            <v>0</v>
          </cell>
          <cell r="G652" t="str">
            <v>K002</v>
          </cell>
          <cell r="H652" t="str">
            <v>KALTIM INDUSTRIAL ESTATE,PT</v>
          </cell>
          <cell r="I652">
            <v>0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P652">
            <v>0</v>
          </cell>
          <cell r="Q652">
            <v>0</v>
          </cell>
          <cell r="R652">
            <v>1815186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762</v>
          </cell>
          <cell r="Z652" t="str">
            <v>JNL BIAYA GAJI KARYAWAN PT KIE &amp; PERBANTUAN PKT PRD JAN'2002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B653">
            <v>0</v>
          </cell>
          <cell r="C653" t="str">
            <v>GG/00091/G/01/02/BTG</v>
          </cell>
          <cell r="D653">
            <v>0</v>
          </cell>
          <cell r="E653">
            <v>762</v>
          </cell>
          <cell r="F653">
            <v>0</v>
          </cell>
          <cell r="G653" t="str">
            <v>K002</v>
          </cell>
          <cell r="H653" t="str">
            <v>KALTIM INDUSTRIAL ESTATE,PT</v>
          </cell>
          <cell r="I653">
            <v>0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P653">
            <v>0</v>
          </cell>
          <cell r="Q653">
            <v>0</v>
          </cell>
          <cell r="R653">
            <v>350000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762</v>
          </cell>
          <cell r="Z653" t="str">
            <v>JNL BIAYA GAJI KARYAWAN PT KIE &amp; PERBANTUAN PKT PRD JAN'2002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B654">
            <v>0</v>
          </cell>
          <cell r="C654" t="str">
            <v>GG/00091/G/01/02/BTG</v>
          </cell>
          <cell r="D654">
            <v>0</v>
          </cell>
          <cell r="E654">
            <v>762</v>
          </cell>
          <cell r="F654">
            <v>0</v>
          </cell>
          <cell r="G654" t="str">
            <v>K002</v>
          </cell>
          <cell r="H654" t="str">
            <v>KALTIM INDUSTRIAL ESTATE,PT</v>
          </cell>
          <cell r="I654">
            <v>0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P654">
            <v>0</v>
          </cell>
          <cell r="Q654">
            <v>0</v>
          </cell>
          <cell r="R654">
            <v>1346000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762</v>
          </cell>
          <cell r="Z654" t="str">
            <v>JNL BIAYA GAJI KARYAWAN PT KIE &amp; PERBANTUAN PKT PRD JAN'2002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B655">
            <v>0</v>
          </cell>
          <cell r="C655" t="str">
            <v>GG/00091/G/01/02/BTG</v>
          </cell>
          <cell r="D655">
            <v>0</v>
          </cell>
          <cell r="E655">
            <v>762</v>
          </cell>
          <cell r="F655">
            <v>0</v>
          </cell>
          <cell r="G655" t="str">
            <v>K002</v>
          </cell>
          <cell r="H655" t="str">
            <v>KALTIM INDUSTRIAL ESTATE,PT</v>
          </cell>
          <cell r="I655">
            <v>0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P655">
            <v>0</v>
          </cell>
          <cell r="Q655">
            <v>0</v>
          </cell>
          <cell r="R655">
            <v>1137500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762</v>
          </cell>
          <cell r="Z655" t="str">
            <v>JNL BIAYA GAJI KARYAWAN PT KIE &amp; PERBANTUAN PKT PRD JAN'2002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B656">
            <v>0</v>
          </cell>
          <cell r="C656" t="str">
            <v>GG/00091/G/01/02/BTG</v>
          </cell>
          <cell r="D656">
            <v>0</v>
          </cell>
          <cell r="E656">
            <v>762</v>
          </cell>
          <cell r="F656">
            <v>0</v>
          </cell>
          <cell r="G656" t="str">
            <v>K002</v>
          </cell>
          <cell r="H656" t="str">
            <v>KALTIM INDUSTRIAL ESTATE,PT</v>
          </cell>
          <cell r="I656">
            <v>0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P656">
            <v>0</v>
          </cell>
          <cell r="Q656">
            <v>0</v>
          </cell>
          <cell r="R656">
            <v>4596416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762</v>
          </cell>
          <cell r="Z656" t="str">
            <v>JNL BIAYA GAJI KARYAWAN PT KIE &amp; PERBANTUAN PKT PRD JAN'2002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B657">
            <v>0</v>
          </cell>
          <cell r="C657" t="str">
            <v>GG/00091/G/01/02/BTG</v>
          </cell>
          <cell r="D657">
            <v>0</v>
          </cell>
          <cell r="E657">
            <v>762</v>
          </cell>
          <cell r="F657">
            <v>0</v>
          </cell>
          <cell r="G657" t="str">
            <v>K002</v>
          </cell>
          <cell r="H657" t="str">
            <v>KALTIM INDUSTRIAL ESTATE,PT</v>
          </cell>
          <cell r="I657">
            <v>0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P657">
            <v>0</v>
          </cell>
          <cell r="Q657">
            <v>0</v>
          </cell>
          <cell r="R657">
            <v>699400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762</v>
          </cell>
          <cell r="Z657" t="str">
            <v>JNL BIAYA GAJI KARYAWAN PT KIE &amp; PERBANTUAN PKT PRD JAN'2002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B658">
            <v>0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F658">
            <v>0</v>
          </cell>
          <cell r="G658" t="str">
            <v>K002</v>
          </cell>
          <cell r="H658" t="str">
            <v>KALTIM INDUSTRIAL ESTATE,PT</v>
          </cell>
          <cell r="I658">
            <v>0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P658">
            <v>0</v>
          </cell>
          <cell r="Q658">
            <v>0</v>
          </cell>
          <cell r="R658">
            <v>0</v>
          </cell>
          <cell r="S658">
            <v>97285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762</v>
          </cell>
          <cell r="Z658" t="str">
            <v>JNL BIAYA GAJI KARYAWAN PT KIE &amp; PERBANTUAN PKT PRD JAN'2002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B659">
            <v>0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F659">
            <v>0</v>
          </cell>
          <cell r="G659" t="str">
            <v>K002</v>
          </cell>
          <cell r="H659" t="str">
            <v>KALTIM INDUSTRIAL ESTATE,PT</v>
          </cell>
          <cell r="I659">
            <v>0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P659">
            <v>0</v>
          </cell>
          <cell r="Q659">
            <v>0</v>
          </cell>
          <cell r="R659">
            <v>0</v>
          </cell>
          <cell r="S659">
            <v>150000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762</v>
          </cell>
          <cell r="Z659" t="str">
            <v>JNL BIAYA GAJI KARYAWAN PT KIE &amp; PERBANTUAN PKT PRD JAN'2002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B660">
            <v>0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F660">
            <v>0</v>
          </cell>
          <cell r="G660" t="str">
            <v>K002</v>
          </cell>
          <cell r="H660" t="str">
            <v>KALTIM INDUSTRIAL ESTATE,PT</v>
          </cell>
          <cell r="I660">
            <v>0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P660">
            <v>0</v>
          </cell>
          <cell r="Q660">
            <v>0</v>
          </cell>
          <cell r="R660">
            <v>0</v>
          </cell>
          <cell r="S660">
            <v>400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762</v>
          </cell>
          <cell r="Z660" t="str">
            <v>JNL BIAYA GAJI KARYAWAN PT KIE &amp; PERBANTUAN PKT PRD JAN'2002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B661">
            <v>0</v>
          </cell>
          <cell r="C661" t="str">
            <v>GG/00091/G/01/02/BTG</v>
          </cell>
          <cell r="D661">
            <v>0</v>
          </cell>
          <cell r="E661">
            <v>762</v>
          </cell>
          <cell r="F661">
            <v>0</v>
          </cell>
          <cell r="G661" t="str">
            <v>K002</v>
          </cell>
          <cell r="H661" t="str">
            <v>KALTIM INDUSTRIAL ESTATE,PT</v>
          </cell>
          <cell r="I661">
            <v>0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P661">
            <v>0</v>
          </cell>
          <cell r="Q661">
            <v>0</v>
          </cell>
          <cell r="R661">
            <v>0</v>
          </cell>
          <cell r="S661">
            <v>102939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762</v>
          </cell>
          <cell r="Z661" t="str">
            <v>JNL BIAYA GAJI KARYAWAN PT KIE &amp; PERBANTUAN PKT PRD JAN'2002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B662">
            <v>0</v>
          </cell>
          <cell r="C662" t="str">
            <v>GG/00091/G/01/02/BTG</v>
          </cell>
          <cell r="D662">
            <v>0</v>
          </cell>
          <cell r="E662">
            <v>762</v>
          </cell>
          <cell r="F662">
            <v>0</v>
          </cell>
          <cell r="G662" t="str">
            <v>K002</v>
          </cell>
          <cell r="H662" t="str">
            <v>KALTIM INDUSTRIAL ESTATE,PT</v>
          </cell>
          <cell r="I662">
            <v>0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P662">
            <v>0</v>
          </cell>
          <cell r="Q662">
            <v>0</v>
          </cell>
          <cell r="R662">
            <v>0</v>
          </cell>
          <cell r="S662">
            <v>213551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762</v>
          </cell>
          <cell r="Z662" t="str">
            <v>JNL BIAYA GAJI KARYAWAN PT KIE &amp; PERBANTUAN PKT PRD JAN'2002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B663">
            <v>0</v>
          </cell>
          <cell r="C663" t="str">
            <v>GG/00091/G/01/02/BTG</v>
          </cell>
          <cell r="D663">
            <v>0</v>
          </cell>
          <cell r="E663">
            <v>762</v>
          </cell>
          <cell r="F663">
            <v>0</v>
          </cell>
          <cell r="G663" t="str">
            <v>K002</v>
          </cell>
          <cell r="H663" t="str">
            <v>KALTIM INDUSTRIAL ESTATE,PT</v>
          </cell>
          <cell r="I663">
            <v>0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P663">
            <v>0</v>
          </cell>
          <cell r="Q663">
            <v>0</v>
          </cell>
          <cell r="R663">
            <v>0</v>
          </cell>
          <cell r="S663">
            <v>213551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762</v>
          </cell>
          <cell r="Z663" t="str">
            <v>JNL BIAYA GAJI KARYAWAN PT KIE &amp; PERBANTUAN PKT PRD JAN'2002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B664">
            <v>0</v>
          </cell>
          <cell r="C664" t="str">
            <v>GG/00091/G/01/02/BTG</v>
          </cell>
          <cell r="D664">
            <v>0</v>
          </cell>
          <cell r="E664">
            <v>762</v>
          </cell>
          <cell r="F664">
            <v>0</v>
          </cell>
          <cell r="G664" t="str">
            <v>K002</v>
          </cell>
          <cell r="H664" t="str">
            <v>KALTIM INDUSTRIAL ESTATE,PT</v>
          </cell>
          <cell r="I664">
            <v>0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P664">
            <v>0</v>
          </cell>
          <cell r="Q664">
            <v>0</v>
          </cell>
          <cell r="R664">
            <v>0</v>
          </cell>
          <cell r="S664">
            <v>238900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762</v>
          </cell>
          <cell r="Z664" t="str">
            <v>JNL BIAYA GAJI KARYAWAN PT KIE &amp; PERBANTUAN PKT PRD JAN'2002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B665">
            <v>0</v>
          </cell>
          <cell r="C665" t="str">
            <v>GG/00091/G/01/02/BTG</v>
          </cell>
          <cell r="D665">
            <v>0</v>
          </cell>
          <cell r="E665">
            <v>762</v>
          </cell>
          <cell r="F665">
            <v>0</v>
          </cell>
          <cell r="G665" t="str">
            <v>K002</v>
          </cell>
          <cell r="H665" t="str">
            <v>KALTIM INDUSTRIAL ESTATE,PT</v>
          </cell>
          <cell r="I665">
            <v>0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P665">
            <v>0</v>
          </cell>
          <cell r="Q665">
            <v>0</v>
          </cell>
          <cell r="R665">
            <v>2261756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762</v>
          </cell>
          <cell r="Z665" t="str">
            <v>JNL BIAYA GAJI KARYAWAN PT KIE &amp; PERBANTUAN PKT PRD JAN'2002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B666">
            <v>0</v>
          </cell>
          <cell r="C666" t="str">
            <v>GG/00091/G/01/02/BTG</v>
          </cell>
          <cell r="D666">
            <v>0</v>
          </cell>
          <cell r="E666">
            <v>762</v>
          </cell>
          <cell r="F666">
            <v>0</v>
          </cell>
          <cell r="G666" t="str">
            <v>K002</v>
          </cell>
          <cell r="H666" t="str">
            <v>KALTIM INDUSTRIAL ESTATE,PT</v>
          </cell>
          <cell r="I666">
            <v>0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P666">
            <v>0</v>
          </cell>
          <cell r="Q666">
            <v>0</v>
          </cell>
          <cell r="R666">
            <v>450331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762</v>
          </cell>
          <cell r="Z666" t="str">
            <v>JNL BIAYA GAJI KARYAWAN PT KIE &amp; PERBANTUAN PKT PRD JAN'2002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B667">
            <v>0</v>
          </cell>
          <cell r="C667" t="str">
            <v>GG/00091/G/01/02/BTG</v>
          </cell>
          <cell r="D667">
            <v>0</v>
          </cell>
          <cell r="E667">
            <v>762</v>
          </cell>
          <cell r="F667">
            <v>0</v>
          </cell>
          <cell r="G667" t="str">
            <v>K002</v>
          </cell>
          <cell r="H667" t="str">
            <v>KALTIM INDUSTRIAL ESTATE,PT</v>
          </cell>
          <cell r="I667">
            <v>0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P667">
            <v>0</v>
          </cell>
          <cell r="Q667">
            <v>0</v>
          </cell>
          <cell r="R667">
            <v>1953584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762</v>
          </cell>
          <cell r="Z667" t="str">
            <v>JNL BIAYA GAJI KARYAWAN PT KIE &amp; PERBANTUAN PKT PRD JAN'2002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B668">
            <v>0</v>
          </cell>
          <cell r="C668" t="str">
            <v>GG/00091/G/01/02/BTG</v>
          </cell>
          <cell r="D668">
            <v>0</v>
          </cell>
          <cell r="E668">
            <v>762</v>
          </cell>
          <cell r="F668">
            <v>0</v>
          </cell>
          <cell r="G668" t="str">
            <v>K002</v>
          </cell>
          <cell r="H668" t="str">
            <v>KALTIM INDUSTRIAL ESTATE,PT</v>
          </cell>
          <cell r="I668">
            <v>0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762</v>
          </cell>
          <cell r="Z668" t="str">
            <v>JNL BIAYA GAJI KARYAWAN PT KIE &amp; PERBANTUAN PKT PRD JAN'2002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B669">
            <v>0</v>
          </cell>
          <cell r="C669" t="str">
            <v>GG/00091/G/01/02/BTG</v>
          </cell>
          <cell r="D669">
            <v>0</v>
          </cell>
          <cell r="E669">
            <v>762</v>
          </cell>
          <cell r="F669">
            <v>0</v>
          </cell>
          <cell r="G669" t="str">
            <v>K002</v>
          </cell>
          <cell r="H669" t="str">
            <v>KALTIM INDUSTRIAL ESTATE,PT</v>
          </cell>
          <cell r="I669">
            <v>0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P669">
            <v>0</v>
          </cell>
          <cell r="Q669">
            <v>0</v>
          </cell>
          <cell r="R669">
            <v>1488000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762</v>
          </cell>
          <cell r="Z669" t="str">
            <v>JNL BIAYA GAJI KARYAWAN PT KIE &amp; PERBANTUAN PKT PRD JAN'2002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B670">
            <v>0</v>
          </cell>
          <cell r="C670" t="str">
            <v>GG/00091/G/01/02/BTG</v>
          </cell>
          <cell r="D670">
            <v>0</v>
          </cell>
          <cell r="E670">
            <v>762</v>
          </cell>
          <cell r="F670">
            <v>0</v>
          </cell>
          <cell r="G670" t="str">
            <v>K002</v>
          </cell>
          <cell r="H670" t="str">
            <v>KALTIM INDUSTRIAL ESTATE,PT</v>
          </cell>
          <cell r="I670">
            <v>0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P670">
            <v>0</v>
          </cell>
          <cell r="Q670">
            <v>0</v>
          </cell>
          <cell r="R670">
            <v>1287000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762</v>
          </cell>
          <cell r="Z670" t="str">
            <v>JNL BIAYA GAJI KARYAWAN PT KIE &amp; PERBANTUAN PKT PRD JAN'2002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B671">
            <v>0</v>
          </cell>
          <cell r="C671" t="str">
            <v>GG/00091/G/01/02/BTG</v>
          </cell>
          <cell r="D671">
            <v>0</v>
          </cell>
          <cell r="E671">
            <v>762</v>
          </cell>
          <cell r="F671">
            <v>0</v>
          </cell>
          <cell r="G671" t="str">
            <v>K002</v>
          </cell>
          <cell r="H671" t="str">
            <v>KALTIM INDUSTRIAL ESTATE,PT</v>
          </cell>
          <cell r="I671">
            <v>0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P671">
            <v>0</v>
          </cell>
          <cell r="Q671">
            <v>0</v>
          </cell>
          <cell r="R671">
            <v>8940576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762</v>
          </cell>
          <cell r="Z671" t="str">
            <v>JNL BIAYA GAJI KARYAWAN PT KIE &amp; PERBANTUAN PKT PRD JAN'2002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B672">
            <v>0</v>
          </cell>
          <cell r="C672" t="str">
            <v>GG/00091/G/01/02/BTG</v>
          </cell>
          <cell r="D672">
            <v>0</v>
          </cell>
          <cell r="E672">
            <v>762</v>
          </cell>
          <cell r="F672">
            <v>0</v>
          </cell>
          <cell r="G672" t="str">
            <v>K002</v>
          </cell>
          <cell r="H672" t="str">
            <v>KALTIM INDUSTRIAL ESTATE,PT</v>
          </cell>
          <cell r="I672">
            <v>0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P672">
            <v>0</v>
          </cell>
          <cell r="Q672">
            <v>0</v>
          </cell>
          <cell r="R672">
            <v>754460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762</v>
          </cell>
          <cell r="Z672" t="str">
            <v>JNL BIAYA GAJI KARYAWAN PT KIE &amp; PERBANTUAN PKT PRD JAN'2002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B673">
            <v>0</v>
          </cell>
          <cell r="C673" t="str">
            <v>GG/00091/G/01/02/BTG</v>
          </cell>
          <cell r="D673">
            <v>0</v>
          </cell>
          <cell r="E673">
            <v>762</v>
          </cell>
          <cell r="F673">
            <v>0</v>
          </cell>
          <cell r="G673" t="str">
            <v>K002</v>
          </cell>
          <cell r="H673" t="str">
            <v>KALTIM INDUSTRIAL ESTATE,PT</v>
          </cell>
          <cell r="I673">
            <v>0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P673">
            <v>0</v>
          </cell>
          <cell r="Q673">
            <v>0</v>
          </cell>
          <cell r="R673">
            <v>0</v>
          </cell>
          <cell r="S673">
            <v>34000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762</v>
          </cell>
          <cell r="Z673" t="str">
            <v>JNL BIAYA GAJI KARYAWAN PT KIE &amp; PERBANTUAN PKT PRD JAN'2002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B674">
            <v>0</v>
          </cell>
          <cell r="C674" t="str">
            <v>GG/00091/G/01/02/BTG</v>
          </cell>
          <cell r="D674">
            <v>0</v>
          </cell>
          <cell r="E674">
            <v>762</v>
          </cell>
          <cell r="F674">
            <v>0</v>
          </cell>
          <cell r="G674" t="str">
            <v>K002</v>
          </cell>
          <cell r="H674" t="str">
            <v>KALTIM INDUSTRIAL ESTATE,PT</v>
          </cell>
          <cell r="I674">
            <v>0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P674">
            <v>0</v>
          </cell>
          <cell r="Q674">
            <v>0</v>
          </cell>
          <cell r="R674">
            <v>0</v>
          </cell>
          <cell r="S674">
            <v>109680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762</v>
          </cell>
          <cell r="Z674" t="str">
            <v>JNL BIAYA GAJI KARYAWAN PT KIE &amp; PERBANTUAN PKT PRD JAN'2002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B675">
            <v>0</v>
          </cell>
          <cell r="C675" t="str">
            <v>GG/00091/G/01/02/BTG</v>
          </cell>
          <cell r="D675">
            <v>0</v>
          </cell>
          <cell r="E675">
            <v>762</v>
          </cell>
          <cell r="F675">
            <v>0</v>
          </cell>
          <cell r="G675" t="str">
            <v>K002</v>
          </cell>
          <cell r="H675" t="str">
            <v>KALTIM INDUSTRIAL ESTATE,PT</v>
          </cell>
          <cell r="I675">
            <v>0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P675">
            <v>0</v>
          </cell>
          <cell r="Q675">
            <v>0</v>
          </cell>
          <cell r="R675">
            <v>0</v>
          </cell>
          <cell r="S675">
            <v>229833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762</v>
          </cell>
          <cell r="Z675" t="str">
            <v>JNL BIAYA GAJI KARYAWAN PT KIE &amp; PERBANTUAN PKT PRD JAN'2002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B676">
            <v>0</v>
          </cell>
          <cell r="C676" t="str">
            <v>GG/00091/G/01/02/BTG</v>
          </cell>
          <cell r="D676">
            <v>0</v>
          </cell>
          <cell r="E676">
            <v>762</v>
          </cell>
          <cell r="F676">
            <v>0</v>
          </cell>
          <cell r="G676" t="str">
            <v>K002</v>
          </cell>
          <cell r="H676" t="str">
            <v>KALTIM INDUSTRIAL ESTATE,PT</v>
          </cell>
          <cell r="I676">
            <v>0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P676">
            <v>0</v>
          </cell>
          <cell r="Q676">
            <v>0</v>
          </cell>
          <cell r="R676">
            <v>0</v>
          </cell>
          <cell r="S676">
            <v>229833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762</v>
          </cell>
          <cell r="Z676" t="str">
            <v>JNL BIAYA GAJI KARYAWAN PT KIE &amp; PERBANTUAN PKT PRD JAN'2002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B677">
            <v>0</v>
          </cell>
          <cell r="C677" t="str">
            <v>GG/00091/G/01/02/BTG</v>
          </cell>
          <cell r="D677">
            <v>0</v>
          </cell>
          <cell r="E677">
            <v>762</v>
          </cell>
          <cell r="F677">
            <v>0</v>
          </cell>
          <cell r="G677" t="str">
            <v>K002</v>
          </cell>
          <cell r="H677" t="str">
            <v>KALTIM INDUSTRIAL ESTATE,PT</v>
          </cell>
          <cell r="I677">
            <v>0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P677">
            <v>0</v>
          </cell>
          <cell r="Q677">
            <v>0</v>
          </cell>
          <cell r="R677">
            <v>0</v>
          </cell>
          <cell r="S677">
            <v>714750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762</v>
          </cell>
          <cell r="Z677" t="str">
            <v>JNL BIAYA GAJI KARYAWAN PT KIE &amp; PERBANTUAN PKT PRD JAN'2002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B678">
            <v>0</v>
          </cell>
          <cell r="C678" t="str">
            <v>GG/00091/G/01/02/BTG</v>
          </cell>
          <cell r="D678">
            <v>0</v>
          </cell>
          <cell r="E678">
            <v>762</v>
          </cell>
          <cell r="F678">
            <v>0</v>
          </cell>
          <cell r="G678" t="str">
            <v>K002</v>
          </cell>
          <cell r="H678" t="str">
            <v>KALTIM INDUSTRIAL ESTATE,PT</v>
          </cell>
          <cell r="I678">
            <v>0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P678">
            <v>0</v>
          </cell>
          <cell r="Q678">
            <v>0</v>
          </cell>
          <cell r="R678">
            <v>1472394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762</v>
          </cell>
          <cell r="Z678" t="str">
            <v>JNL BIAYA GAJI KARYAWAN PT KIE &amp; PERBANTUAN PKT PRD JAN'2002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B679">
            <v>0</v>
          </cell>
          <cell r="C679" t="str">
            <v>GG/00091/G/01/02/BTG</v>
          </cell>
          <cell r="D679">
            <v>0</v>
          </cell>
          <cell r="E679">
            <v>762</v>
          </cell>
          <cell r="F679">
            <v>0</v>
          </cell>
          <cell r="G679" t="str">
            <v>K002</v>
          </cell>
          <cell r="H679" t="str">
            <v>KALTIM INDUSTRIAL ESTATE,PT</v>
          </cell>
          <cell r="I679">
            <v>0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P679">
            <v>0</v>
          </cell>
          <cell r="Q679">
            <v>0</v>
          </cell>
          <cell r="R679">
            <v>269574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762</v>
          </cell>
          <cell r="Z679" t="str">
            <v>JNL BIAYA GAJI KARYAWAN PT KIE &amp; PERBANTUAN PKT PRD JAN'2002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B680">
            <v>0</v>
          </cell>
          <cell r="C680" t="str">
            <v>GG/00091/G/01/02/BTG</v>
          </cell>
          <cell r="D680">
            <v>0</v>
          </cell>
          <cell r="E680">
            <v>762</v>
          </cell>
          <cell r="F680">
            <v>0</v>
          </cell>
          <cell r="G680" t="str">
            <v>K002</v>
          </cell>
          <cell r="H680" t="str">
            <v>KALTIM INDUSTRIAL ESTATE,PT</v>
          </cell>
          <cell r="I680">
            <v>0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P680">
            <v>0</v>
          </cell>
          <cell r="Q680">
            <v>0</v>
          </cell>
          <cell r="R680">
            <v>1251535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762</v>
          </cell>
          <cell r="Z680" t="str">
            <v>JNL BIAYA GAJI KARYAWAN PT KIE &amp; PERBANTUAN PKT PRD JAN'2002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B681">
            <v>0</v>
          </cell>
          <cell r="C681" t="str">
            <v>GG/00091/G/01/02/BTG</v>
          </cell>
          <cell r="D681">
            <v>0</v>
          </cell>
          <cell r="E681">
            <v>762</v>
          </cell>
          <cell r="F681">
            <v>0</v>
          </cell>
          <cell r="G681" t="str">
            <v>K002</v>
          </cell>
          <cell r="H681" t="str">
            <v>KALTIM INDUSTRIAL ESTATE,PT</v>
          </cell>
          <cell r="I681">
            <v>0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P681">
            <v>0</v>
          </cell>
          <cell r="Q681">
            <v>0</v>
          </cell>
          <cell r="R681">
            <v>75712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762</v>
          </cell>
          <cell r="Z681" t="str">
            <v>JNL BIAYA GAJI KARYAWAN PT KIE &amp; PERBANTUAN PKT PRD JAN'2002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B682">
            <v>0</v>
          </cell>
          <cell r="C682" t="str">
            <v>GG/00091/G/01/02/BTG</v>
          </cell>
          <cell r="D682">
            <v>0</v>
          </cell>
          <cell r="E682">
            <v>762</v>
          </cell>
          <cell r="F682">
            <v>0</v>
          </cell>
          <cell r="G682" t="str">
            <v>K002</v>
          </cell>
          <cell r="H682" t="str">
            <v>KALTIM INDUSTRIAL ESTATE,PT</v>
          </cell>
          <cell r="I682">
            <v>0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P682">
            <v>0</v>
          </cell>
          <cell r="Q682">
            <v>0</v>
          </cell>
          <cell r="R682">
            <v>902000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762</v>
          </cell>
          <cell r="Z682" t="str">
            <v>JNL BIAYA GAJI KARYAWAN PT KIE &amp; PERBANTUAN PKT PRD JAN'2002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B683">
            <v>0</v>
          </cell>
          <cell r="C683" t="str">
            <v>GG/00091/G/01/02/BTG</v>
          </cell>
          <cell r="D683">
            <v>0</v>
          </cell>
          <cell r="E683">
            <v>762</v>
          </cell>
          <cell r="F683">
            <v>0</v>
          </cell>
          <cell r="G683" t="str">
            <v>K002</v>
          </cell>
          <cell r="H683" t="str">
            <v>KALTIM INDUSTRIAL ESTATE,PT</v>
          </cell>
          <cell r="I683">
            <v>0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P683">
            <v>0</v>
          </cell>
          <cell r="Q683">
            <v>0</v>
          </cell>
          <cell r="R683">
            <v>851500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762</v>
          </cell>
          <cell r="Z683" t="str">
            <v>JNL BIAYA GAJI KARYAWAN PT KIE &amp; PERBANTUAN PKT PRD JAN'2002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B684">
            <v>0</v>
          </cell>
          <cell r="C684" t="str">
            <v>GG/00091/G/01/02/BTG</v>
          </cell>
          <cell r="D684">
            <v>0</v>
          </cell>
          <cell r="E684">
            <v>762</v>
          </cell>
          <cell r="F684">
            <v>0</v>
          </cell>
          <cell r="G684" t="str">
            <v>K002</v>
          </cell>
          <cell r="H684" t="str">
            <v>KALTIM INDUSTRIAL ESTATE,PT</v>
          </cell>
          <cell r="I684">
            <v>0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P684">
            <v>0</v>
          </cell>
          <cell r="Q684">
            <v>0</v>
          </cell>
          <cell r="R684">
            <v>3137864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762</v>
          </cell>
          <cell r="Z684" t="str">
            <v>JNL BIAYA GAJI KARYAWAN PT KIE &amp; PERBANTUAN PKT PRD JAN'2002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B685">
            <v>0</v>
          </cell>
          <cell r="C685" t="str">
            <v>GG/00091/G/01/02/BTG</v>
          </cell>
          <cell r="D685">
            <v>0</v>
          </cell>
          <cell r="E685">
            <v>762</v>
          </cell>
          <cell r="F685">
            <v>0</v>
          </cell>
          <cell r="G685" t="str">
            <v>K002</v>
          </cell>
          <cell r="H685" t="str">
            <v>KALTIM INDUSTRIAL ESTATE,PT</v>
          </cell>
          <cell r="I685">
            <v>0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P685">
            <v>0</v>
          </cell>
          <cell r="Q685">
            <v>0</v>
          </cell>
          <cell r="R685">
            <v>485680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762</v>
          </cell>
          <cell r="Z685" t="str">
            <v>JNL BIAYA GAJI KARYAWAN PT KIE &amp; PERBANTUAN PKT PRD JAN'2002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B686">
            <v>0</v>
          </cell>
          <cell r="C686" t="str">
            <v>GG/00091/G/01/02/BTG</v>
          </cell>
          <cell r="D686">
            <v>0</v>
          </cell>
          <cell r="E686">
            <v>762</v>
          </cell>
          <cell r="F686">
            <v>0</v>
          </cell>
          <cell r="G686" t="str">
            <v>K002</v>
          </cell>
          <cell r="H686" t="str">
            <v>KALTIM INDUSTRIAL ESTATE,PT</v>
          </cell>
          <cell r="I686">
            <v>0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P686">
            <v>0</v>
          </cell>
          <cell r="Q686">
            <v>0</v>
          </cell>
          <cell r="R686">
            <v>0</v>
          </cell>
          <cell r="S686">
            <v>12000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762</v>
          </cell>
          <cell r="Z686" t="str">
            <v>JNL BIAYA GAJI KARYAWAN PT KIE &amp; PERBANTUAN PKT PRD JAN'2002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B687">
            <v>0</v>
          </cell>
          <cell r="C687" t="str">
            <v>GG/00091/G/01/02/BTG</v>
          </cell>
          <cell r="D687">
            <v>0</v>
          </cell>
          <cell r="E687">
            <v>762</v>
          </cell>
          <cell r="F687">
            <v>0</v>
          </cell>
          <cell r="G687" t="str">
            <v>K002</v>
          </cell>
          <cell r="H687" t="str">
            <v>KALTIM INDUSTRIAL ESTATE,PT</v>
          </cell>
          <cell r="I687">
            <v>0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P687">
            <v>0</v>
          </cell>
          <cell r="Q687">
            <v>0</v>
          </cell>
          <cell r="R687">
            <v>0</v>
          </cell>
          <cell r="S687">
            <v>72000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762</v>
          </cell>
          <cell r="Z687" t="str">
            <v>JNL BIAYA GAJI KARYAWAN PT KIE &amp; PERBANTUAN PKT PRD JAN'2002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B688">
            <v>0</v>
          </cell>
          <cell r="C688" t="str">
            <v>GG/00091/G/01/02/BTG</v>
          </cell>
          <cell r="D688">
            <v>0</v>
          </cell>
          <cell r="E688">
            <v>762</v>
          </cell>
          <cell r="F688">
            <v>0</v>
          </cell>
          <cell r="G688" t="str">
            <v>K002</v>
          </cell>
          <cell r="H688" t="str">
            <v>KALTIM INDUSTRIAL ESTATE,PT</v>
          </cell>
          <cell r="I688">
            <v>0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P688">
            <v>0</v>
          </cell>
          <cell r="Q688">
            <v>0</v>
          </cell>
          <cell r="R688">
            <v>0</v>
          </cell>
          <cell r="S688">
            <v>147239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762</v>
          </cell>
          <cell r="Z688" t="str">
            <v>JNL BIAYA GAJI KARYAWAN PT KIE &amp; PERBANTUAN PKT PRD JAN'2002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B689">
            <v>0</v>
          </cell>
          <cell r="C689" t="str">
            <v>GG/00091/G/01/02/BTG</v>
          </cell>
          <cell r="D689">
            <v>0</v>
          </cell>
          <cell r="E689">
            <v>762</v>
          </cell>
          <cell r="F689">
            <v>0</v>
          </cell>
          <cell r="G689" t="str">
            <v>K002</v>
          </cell>
          <cell r="H689" t="str">
            <v>KALTIM INDUSTRIAL ESTATE,PT</v>
          </cell>
          <cell r="I689">
            <v>0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P689">
            <v>0</v>
          </cell>
          <cell r="Q689">
            <v>0</v>
          </cell>
          <cell r="R689">
            <v>0</v>
          </cell>
          <cell r="S689">
            <v>147239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762</v>
          </cell>
          <cell r="Z689" t="str">
            <v>JNL BIAYA GAJI KARYAWAN PT KIE &amp; PERBANTUAN PKT PRD JAN'2002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B690">
            <v>0</v>
          </cell>
          <cell r="C690" t="str">
            <v>GG/00091/G/01/02/BTG</v>
          </cell>
          <cell r="D690">
            <v>0</v>
          </cell>
          <cell r="E690">
            <v>762</v>
          </cell>
          <cell r="F690">
            <v>0</v>
          </cell>
          <cell r="G690" t="str">
            <v>K002</v>
          </cell>
          <cell r="H690" t="str">
            <v>KALTIM INDUSTRIAL ESTATE,PT</v>
          </cell>
          <cell r="I690">
            <v>0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P690">
            <v>0</v>
          </cell>
          <cell r="Q690">
            <v>0</v>
          </cell>
          <cell r="R690">
            <v>0</v>
          </cell>
          <cell r="S690">
            <v>1247225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762</v>
          </cell>
          <cell r="Z690" t="str">
            <v>JNL BIAYA GAJI KARYAWAN PT KIE &amp; PERBANTUAN PKT PRD JAN'2002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B691">
            <v>0</v>
          </cell>
          <cell r="C691" t="str">
            <v>GG/00091/G/01/02/BTG</v>
          </cell>
          <cell r="D691">
            <v>0</v>
          </cell>
          <cell r="E691">
            <v>762</v>
          </cell>
          <cell r="F691">
            <v>0</v>
          </cell>
          <cell r="G691" t="str">
            <v>K002</v>
          </cell>
          <cell r="H691" t="str">
            <v>KALTIM INDUSTRIAL ESTATE,PT</v>
          </cell>
          <cell r="I691">
            <v>0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P691">
            <v>0</v>
          </cell>
          <cell r="Q691">
            <v>0</v>
          </cell>
          <cell r="R691">
            <v>0</v>
          </cell>
          <cell r="S691">
            <v>90845512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762</v>
          </cell>
          <cell r="Z691" t="str">
            <v>JNL BIAYA GAJI KARYAWAN PT KIE &amp; PERBANTUAN PKT PRD JAN'2002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B692">
            <v>0</v>
          </cell>
          <cell r="C692" t="str">
            <v>GG/00091/G/01/02/BTG</v>
          </cell>
          <cell r="D692">
            <v>0</v>
          </cell>
          <cell r="E692">
            <v>762</v>
          </cell>
          <cell r="F692">
            <v>0</v>
          </cell>
          <cell r="G692" t="str">
            <v>K002</v>
          </cell>
          <cell r="H692" t="str">
            <v>KALTIM INDUSTRIAL ESTATE,PT</v>
          </cell>
          <cell r="I692">
            <v>0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P692">
            <v>0</v>
          </cell>
          <cell r="Q692">
            <v>0</v>
          </cell>
          <cell r="R692">
            <v>0</v>
          </cell>
          <cell r="S692">
            <v>1763400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762</v>
          </cell>
          <cell r="Z692" t="str">
            <v>JNL BIAYA GAJI KARYAWAN PT KIE &amp; PERBANTUAN PKT PRD JAN'2002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B693">
            <v>0</v>
          </cell>
          <cell r="C693" t="str">
            <v>GG/00091/G/01/02/BTG</v>
          </cell>
          <cell r="D693">
            <v>0</v>
          </cell>
          <cell r="E693">
            <v>762</v>
          </cell>
          <cell r="F693">
            <v>0</v>
          </cell>
          <cell r="G693" t="str">
            <v>K002</v>
          </cell>
          <cell r="H693" t="str">
            <v>KALTIM INDUSTRIAL ESTATE,PT</v>
          </cell>
          <cell r="I693">
            <v>0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P693">
            <v>0</v>
          </cell>
          <cell r="Q693">
            <v>0</v>
          </cell>
          <cell r="R693">
            <v>0</v>
          </cell>
          <cell r="S693">
            <v>783700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762</v>
          </cell>
          <cell r="Z693" t="str">
            <v>JNL BIAYA GAJI KARYAWAN PT KIE &amp; PERBANTUAN PKT PRD JAN'2002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B694">
            <v>0</v>
          </cell>
          <cell r="C694" t="str">
            <v>GG/00091/G/01/02/BTG</v>
          </cell>
          <cell r="D694">
            <v>0</v>
          </cell>
          <cell r="E694">
            <v>762</v>
          </cell>
          <cell r="F694">
            <v>0</v>
          </cell>
          <cell r="G694" t="str">
            <v>K002</v>
          </cell>
          <cell r="H694" t="str">
            <v>KALTIM INDUSTRIAL ESTATE,PT</v>
          </cell>
          <cell r="I694">
            <v>0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P694">
            <v>0</v>
          </cell>
          <cell r="Q694">
            <v>0</v>
          </cell>
          <cell r="R694">
            <v>0</v>
          </cell>
          <cell r="S694">
            <v>8245100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762</v>
          </cell>
          <cell r="Z694" t="str">
            <v>JNL BIAYA GAJI KARYAWAN PT KIE &amp; PERBANTUAN PKT PRD JAN'2002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B695">
            <v>0</v>
          </cell>
          <cell r="C695" t="str">
            <v>GG/00091/G/01/02/BTG</v>
          </cell>
          <cell r="D695">
            <v>0</v>
          </cell>
          <cell r="E695">
            <v>762</v>
          </cell>
          <cell r="F695">
            <v>0</v>
          </cell>
          <cell r="G695" t="str">
            <v>K002</v>
          </cell>
          <cell r="H695" t="str">
            <v>KALTIM INDUSTRIAL ESTATE,PT</v>
          </cell>
          <cell r="I695">
            <v>0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P695">
            <v>0</v>
          </cell>
          <cell r="Q695">
            <v>0</v>
          </cell>
          <cell r="R695">
            <v>0</v>
          </cell>
          <cell r="S695">
            <v>125000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762</v>
          </cell>
          <cell r="Z695" t="str">
            <v>JNL BIAYA GAJI KARYAWAN PT KIE &amp; PERBANTUAN PKT PRD JAN'2002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B696">
            <v>0</v>
          </cell>
          <cell r="C696" t="str">
            <v>GG/00091/G/01/02/BTG</v>
          </cell>
          <cell r="D696">
            <v>0</v>
          </cell>
          <cell r="E696">
            <v>762</v>
          </cell>
          <cell r="F696">
            <v>0</v>
          </cell>
          <cell r="G696" t="str">
            <v>K002</v>
          </cell>
          <cell r="H696" t="str">
            <v>KALTIM INDUSTRIAL ESTATE,PT</v>
          </cell>
          <cell r="I696">
            <v>0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P696">
            <v>0</v>
          </cell>
          <cell r="Q696">
            <v>0</v>
          </cell>
          <cell r="R696">
            <v>0</v>
          </cell>
          <cell r="S696">
            <v>150500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762</v>
          </cell>
          <cell r="Z696" t="str">
            <v>JNL BIAYA GAJI KARYAWAN PT KIE &amp; PERBANTUAN PKT PRD JAN'2002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B697">
            <v>0</v>
          </cell>
          <cell r="C697" t="str">
            <v>GG/00092/G/01/02/BTG</v>
          </cell>
          <cell r="D697">
            <v>0</v>
          </cell>
          <cell r="E697">
            <v>762</v>
          </cell>
          <cell r="F697">
            <v>0</v>
          </cell>
          <cell r="G697" t="str">
            <v>8602714</v>
          </cell>
          <cell r="H697" t="str">
            <v>ALI HERNOWO, SH</v>
          </cell>
          <cell r="I697">
            <v>0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P697">
            <v>0</v>
          </cell>
          <cell r="Q697">
            <v>0</v>
          </cell>
          <cell r="R697">
            <v>237500000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762</v>
          </cell>
          <cell r="Z697" t="str">
            <v>JNL P/J UANG MUKA PELUNASAN PEMBELIAN UNIT BATCHING PLANT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B698">
            <v>0</v>
          </cell>
          <cell r="C698" t="str">
            <v>GG/00092/G/01/02/BTG</v>
          </cell>
          <cell r="D698">
            <v>0</v>
          </cell>
          <cell r="E698">
            <v>762</v>
          </cell>
          <cell r="F698">
            <v>0</v>
          </cell>
          <cell r="G698" t="str">
            <v>8602714</v>
          </cell>
          <cell r="H698" t="str">
            <v>ALI HERNOWO, SH</v>
          </cell>
          <cell r="I698">
            <v>0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P698">
            <v>0</v>
          </cell>
          <cell r="Q698">
            <v>0</v>
          </cell>
          <cell r="R698">
            <v>23750000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762</v>
          </cell>
          <cell r="Z698" t="str">
            <v>JNL P/J UANG MUKA PELUNASAN PEMBELIAN UNIT BATCHING PLANT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B699">
            <v>0</v>
          </cell>
          <cell r="C699" t="str">
            <v>GG/00092/G/01/02/BTG</v>
          </cell>
          <cell r="D699">
            <v>0</v>
          </cell>
          <cell r="E699">
            <v>762</v>
          </cell>
          <cell r="F699">
            <v>0</v>
          </cell>
          <cell r="G699" t="str">
            <v>8602714</v>
          </cell>
          <cell r="H699" t="str">
            <v>ALI HERNOWO, SH</v>
          </cell>
          <cell r="I699">
            <v>0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P699">
            <v>0</v>
          </cell>
          <cell r="Q699">
            <v>0</v>
          </cell>
          <cell r="R699">
            <v>0</v>
          </cell>
          <cell r="S699">
            <v>23750000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762</v>
          </cell>
          <cell r="Z699" t="str">
            <v>JNL P/J UANG MUKA PELUNASAN PEMBELIAN UNIT BATCHING PLANT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B700">
            <v>0</v>
          </cell>
          <cell r="C700" t="str">
            <v>GG/00092/G/01/02/BTG</v>
          </cell>
          <cell r="D700">
            <v>0</v>
          </cell>
          <cell r="E700">
            <v>762</v>
          </cell>
          <cell r="F700">
            <v>0</v>
          </cell>
          <cell r="G700" t="str">
            <v>8602714</v>
          </cell>
          <cell r="H700" t="str">
            <v>ALI HERNOWO, SH</v>
          </cell>
          <cell r="I700">
            <v>0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P700">
            <v>0</v>
          </cell>
          <cell r="Q700">
            <v>0</v>
          </cell>
          <cell r="R700">
            <v>0</v>
          </cell>
          <cell r="S700">
            <v>237500000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762</v>
          </cell>
          <cell r="Z700" t="str">
            <v>JNL P/J UANG MUKA PELUNASAN PEMBELIAN UNIT BATCHING PLANT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B701">
            <v>0</v>
          </cell>
          <cell r="C701" t="str">
            <v>GG/00093/G/01/02/BTG</v>
          </cell>
          <cell r="D701">
            <v>0</v>
          </cell>
          <cell r="E701">
            <v>762</v>
          </cell>
          <cell r="F701">
            <v>0</v>
          </cell>
          <cell r="G701" t="str">
            <v>K046</v>
          </cell>
          <cell r="H701" t="str">
            <v>KALTIM PASIFIC AMMONIA, PT</v>
          </cell>
          <cell r="I701">
            <v>0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P701">
            <v>0</v>
          </cell>
          <cell r="Q701">
            <v>0</v>
          </cell>
          <cell r="R701">
            <v>22677241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762</v>
          </cell>
          <cell r="Z701" t="str">
            <v>JNL BALIK EX.GG/00028/G/07/01/BTG KARENA SALAH KOREKSI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B702">
            <v>0</v>
          </cell>
          <cell r="C702" t="str">
            <v>GG/00093/G/01/02/BTG</v>
          </cell>
          <cell r="D702">
            <v>0</v>
          </cell>
          <cell r="E702">
            <v>762</v>
          </cell>
          <cell r="F702">
            <v>0</v>
          </cell>
          <cell r="G702" t="str">
            <v>K046</v>
          </cell>
          <cell r="H702" t="str">
            <v>KALTIM PASIFIC AMMONIA, PT</v>
          </cell>
          <cell r="I702">
            <v>0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P702">
            <v>0</v>
          </cell>
          <cell r="Q702">
            <v>0</v>
          </cell>
          <cell r="R702">
            <v>0</v>
          </cell>
          <cell r="S702">
            <v>22677241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762</v>
          </cell>
          <cell r="Z702" t="str">
            <v>JNL BALIK EX.GG/00028/G/07/01/BTG KARENA SALAH KOREKSI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B703">
            <v>0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F703">
            <v>0</v>
          </cell>
          <cell r="G703" t="str">
            <v>9100071</v>
          </cell>
          <cell r="H703" t="str">
            <v>MULYONO</v>
          </cell>
          <cell r="I703">
            <v>0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P703">
            <v>0</v>
          </cell>
          <cell r="Q703">
            <v>0</v>
          </cell>
          <cell r="R703">
            <v>235000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762</v>
          </cell>
          <cell r="Z703" t="str">
            <v>JNL PEMAKAIAN SEMEN TYPE I DR GUDANG PT KIE BACKUP TERLAMPIR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B704">
            <v>0</v>
          </cell>
          <cell r="C704" t="str">
            <v>GG/00094/G/01/02/BTG</v>
          </cell>
          <cell r="D704">
            <v>0</v>
          </cell>
          <cell r="E704">
            <v>762</v>
          </cell>
          <cell r="F704">
            <v>0</v>
          </cell>
          <cell r="G704" t="str">
            <v>9100071</v>
          </cell>
          <cell r="H704" t="str">
            <v>MULYONO</v>
          </cell>
          <cell r="I704">
            <v>0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P704">
            <v>0</v>
          </cell>
          <cell r="Q704">
            <v>0</v>
          </cell>
          <cell r="R704">
            <v>0</v>
          </cell>
          <cell r="S704">
            <v>235000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762</v>
          </cell>
          <cell r="Z704" t="str">
            <v>JNL PEMAKAIAN SEMEN TYPE I DR GUDANG PT KIE BACKUP TERLAMPIR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B705">
            <v>0</v>
          </cell>
          <cell r="C705" t="str">
            <v>GG/00096/G/01/02/BTG</v>
          </cell>
          <cell r="D705">
            <v>0</v>
          </cell>
          <cell r="E705">
            <v>762</v>
          </cell>
          <cell r="F705">
            <v>0</v>
          </cell>
          <cell r="G705" t="str">
            <v>K046</v>
          </cell>
          <cell r="H705" t="str">
            <v>KALTIM PASIFIC AMMONIA, PT</v>
          </cell>
          <cell r="I705">
            <v>0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P705">
            <v>0</v>
          </cell>
          <cell r="Q705">
            <v>0</v>
          </cell>
          <cell r="R705">
            <v>174000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762</v>
          </cell>
          <cell r="Z705" t="str">
            <v>BIAYA KARENA BUKTI PPH TIDAK DI KOMPENSASIKAN KE PPH BADAN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B706">
            <v>0</v>
          </cell>
          <cell r="C706" t="str">
            <v>GG/00096/G/01/02/BTG</v>
          </cell>
          <cell r="D706">
            <v>0</v>
          </cell>
          <cell r="E706">
            <v>762</v>
          </cell>
          <cell r="F706">
            <v>0</v>
          </cell>
          <cell r="G706" t="str">
            <v>K046</v>
          </cell>
          <cell r="H706" t="str">
            <v>KALTIM PASIFIC AMMONIA, PT</v>
          </cell>
          <cell r="I706">
            <v>0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P706">
            <v>0</v>
          </cell>
          <cell r="Q706">
            <v>0</v>
          </cell>
          <cell r="R706">
            <v>0</v>
          </cell>
          <cell r="S706">
            <v>174000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762</v>
          </cell>
          <cell r="Z706" t="str">
            <v>BIAYA KARENA BUKTI PPH TIDAK DI KOMPENSASIKAN KE PPH BADAN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B707">
            <v>0</v>
          </cell>
          <cell r="C707" t="str">
            <v>GG/00102/G/01/02/BTG</v>
          </cell>
          <cell r="D707">
            <v>0</v>
          </cell>
          <cell r="E707">
            <v>762</v>
          </cell>
          <cell r="F707">
            <v>0</v>
          </cell>
          <cell r="G707" t="str">
            <v>P006</v>
          </cell>
          <cell r="H707" t="str">
            <v>PUPUK KALTIM (PERSERO),PT</v>
          </cell>
          <cell r="I707">
            <v>0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P707">
            <v>0</v>
          </cell>
          <cell r="Q707">
            <v>0</v>
          </cell>
          <cell r="R707">
            <v>118824885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762</v>
          </cell>
          <cell r="Z707" t="str">
            <v>JURNAL JASA SEWA LAHAN PERIODE JANUARI 2002 BACKUP TERLAMPIR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B708">
            <v>0</v>
          </cell>
          <cell r="C708" t="str">
            <v>GG/00102/G/01/02/BTG</v>
          </cell>
          <cell r="D708">
            <v>0</v>
          </cell>
          <cell r="E708">
            <v>762</v>
          </cell>
          <cell r="F708">
            <v>0</v>
          </cell>
          <cell r="G708" t="str">
            <v>P006</v>
          </cell>
          <cell r="H708" t="str">
            <v>PUPUK KALTIM (PERSERO),PT</v>
          </cell>
          <cell r="I708">
            <v>0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P708">
            <v>0</v>
          </cell>
          <cell r="Q708">
            <v>0</v>
          </cell>
          <cell r="R708">
            <v>0</v>
          </cell>
          <cell r="S708">
            <v>118824885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762</v>
          </cell>
          <cell r="Z708" t="str">
            <v>JURNAL JASA SEWA LAHAN PERIODE JANUARI 2002 BACKUP TERLAMPIR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B1104">
            <v>0</v>
          </cell>
          <cell r="C1104" t="str">
            <v>GG/00089/G/01/02/BTG</v>
          </cell>
          <cell r="D1104">
            <v>0</v>
          </cell>
          <cell r="E1104">
            <v>762</v>
          </cell>
          <cell r="F1104">
            <v>0</v>
          </cell>
          <cell r="G1104" t="str">
            <v>B027</v>
          </cell>
          <cell r="H1104" t="str">
            <v>BANK MANDIRI (PERSERO) LHOK</v>
          </cell>
          <cell r="I1104">
            <v>0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P1104">
            <v>0</v>
          </cell>
          <cell r="Q1104">
            <v>0</v>
          </cell>
          <cell r="R1104">
            <v>500000000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762</v>
          </cell>
          <cell r="Z1104" t="str">
            <v>PEMINDAHAN DANA DARI BNI CAB.BTG KE BANK MANDIRI CAB.LOKTUAN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B1105">
            <v>0</v>
          </cell>
          <cell r="C1105" t="str">
            <v>GG/00089/G/01/02/BTG</v>
          </cell>
          <cell r="D1105">
            <v>0</v>
          </cell>
          <cell r="E1105">
            <v>762</v>
          </cell>
          <cell r="F1105">
            <v>0</v>
          </cell>
          <cell r="G1105" t="str">
            <v>B027</v>
          </cell>
          <cell r="H1105" t="str">
            <v>BANK MANDIRI (PERSERO) LHOK</v>
          </cell>
          <cell r="I1105">
            <v>0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P1105">
            <v>0</v>
          </cell>
          <cell r="Q1105">
            <v>0</v>
          </cell>
          <cell r="R1105">
            <v>0</v>
          </cell>
          <cell r="S1105">
            <v>500000000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762</v>
          </cell>
          <cell r="Z1105" t="str">
            <v>PEMINDAHAN DANA DARI BNI CAB.BTG KE BANK MANDIRI CAB.LOKTUAN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F1106">
            <v>0</v>
          </cell>
          <cell r="G1106" t="str">
            <v>8401891</v>
          </cell>
          <cell r="H1106" t="str">
            <v>SYAMSUDDIN YUNUS</v>
          </cell>
          <cell r="I1106">
            <v>0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N1106">
            <v>0</v>
          </cell>
          <cell r="O1106" t="str">
            <v>POS NERACA</v>
          </cell>
          <cell r="P1106">
            <v>0</v>
          </cell>
          <cell r="Q1106">
            <v>0</v>
          </cell>
          <cell r="R1106">
            <v>0</v>
          </cell>
          <cell r="S1106">
            <v>1200000</v>
          </cell>
          <cell r="T1106">
            <v>1200000</v>
          </cell>
          <cell r="U1106">
            <v>0</v>
          </cell>
          <cell r="V1106" t="str">
            <v>KIE 00746</v>
          </cell>
          <cell r="W1106">
            <v>0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 t="str">
            <v>L</v>
          </cell>
          <cell r="AF1106">
            <v>0</v>
          </cell>
          <cell r="AG1106">
            <v>0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B1107">
            <v>0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F1107">
            <v>0</v>
          </cell>
          <cell r="G1107" t="str">
            <v>8401891</v>
          </cell>
          <cell r="H1107" t="str">
            <v>SYAMSUDDIN YUNUS</v>
          </cell>
          <cell r="I1107">
            <v>0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N1107">
            <v>0</v>
          </cell>
          <cell r="O1107" t="str">
            <v>POS NERACA</v>
          </cell>
          <cell r="P1107">
            <v>0</v>
          </cell>
          <cell r="Q1107">
            <v>0</v>
          </cell>
          <cell r="R1107">
            <v>1200000</v>
          </cell>
          <cell r="S1107">
            <v>0</v>
          </cell>
          <cell r="T1107">
            <v>1200000</v>
          </cell>
          <cell r="U1107">
            <v>0</v>
          </cell>
          <cell r="V1107" t="str">
            <v>KIE 00746</v>
          </cell>
          <cell r="W1107">
            <v>0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 t="str">
            <v>L</v>
          </cell>
          <cell r="AF1107">
            <v>0</v>
          </cell>
          <cell r="AG1107">
            <v>0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F1108">
            <v>0</v>
          </cell>
          <cell r="G1108" t="str">
            <v>8100413</v>
          </cell>
          <cell r="H1108" t="str">
            <v>IR.REVENSI SITOMPUL, MM</v>
          </cell>
          <cell r="I1108">
            <v>0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N1108">
            <v>0</v>
          </cell>
          <cell r="O1108" t="str">
            <v>POS NERACA</v>
          </cell>
          <cell r="P1108">
            <v>0</v>
          </cell>
          <cell r="Q1108">
            <v>0</v>
          </cell>
          <cell r="R1108">
            <v>0</v>
          </cell>
          <cell r="S1108">
            <v>4825000</v>
          </cell>
          <cell r="T1108">
            <v>4825000</v>
          </cell>
          <cell r="U1108">
            <v>0</v>
          </cell>
          <cell r="V1108" t="str">
            <v>KIE 00746</v>
          </cell>
          <cell r="W1108">
            <v>0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 t="str">
            <v>L</v>
          </cell>
          <cell r="AF1108">
            <v>0</v>
          </cell>
          <cell r="AG1108">
            <v>0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B1109">
            <v>0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F1109">
            <v>0</v>
          </cell>
          <cell r="G1109" t="str">
            <v>8100413</v>
          </cell>
          <cell r="H1109" t="str">
            <v>IR.REVENSI SITOMPUL, MM</v>
          </cell>
          <cell r="I1109">
            <v>0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N1109">
            <v>0</v>
          </cell>
          <cell r="O1109" t="str">
            <v>POS NERACA</v>
          </cell>
          <cell r="P1109">
            <v>0</v>
          </cell>
          <cell r="Q1109">
            <v>0</v>
          </cell>
          <cell r="R1109">
            <v>4825000</v>
          </cell>
          <cell r="S1109">
            <v>0</v>
          </cell>
          <cell r="T1109">
            <v>4825000</v>
          </cell>
          <cell r="U1109">
            <v>0</v>
          </cell>
          <cell r="V1109" t="str">
            <v>KIE 00746</v>
          </cell>
          <cell r="W1109">
            <v>0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 t="str">
            <v>L</v>
          </cell>
          <cell r="AF1109">
            <v>0</v>
          </cell>
          <cell r="AG1109">
            <v>0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F1110">
            <v>0</v>
          </cell>
          <cell r="G1110" t="str">
            <v>8602714</v>
          </cell>
          <cell r="H1110" t="str">
            <v>ALI HERNOWO, SH</v>
          </cell>
          <cell r="I1110">
            <v>0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N1110">
            <v>0</v>
          </cell>
          <cell r="O1110" t="str">
            <v>POS NERACA</v>
          </cell>
          <cell r="P1110">
            <v>0</v>
          </cell>
          <cell r="Q1110">
            <v>0</v>
          </cell>
          <cell r="R1110">
            <v>0</v>
          </cell>
          <cell r="S1110">
            <v>7460000</v>
          </cell>
          <cell r="T1110">
            <v>7460000</v>
          </cell>
          <cell r="U1110">
            <v>0</v>
          </cell>
          <cell r="V1110" t="str">
            <v>KIE 00747</v>
          </cell>
          <cell r="W1110">
            <v>0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 t="str">
            <v>L</v>
          </cell>
          <cell r="AF1110">
            <v>0</v>
          </cell>
          <cell r="AG1110">
            <v>0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B1111">
            <v>0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F1111">
            <v>0</v>
          </cell>
          <cell r="G1111" t="str">
            <v>8602714</v>
          </cell>
          <cell r="H1111" t="str">
            <v>ALI HERNOWO, SH</v>
          </cell>
          <cell r="I1111">
            <v>0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N1111">
            <v>0</v>
          </cell>
          <cell r="O1111" t="str">
            <v>POS NERACA</v>
          </cell>
          <cell r="P1111">
            <v>0</v>
          </cell>
          <cell r="Q1111">
            <v>0</v>
          </cell>
          <cell r="R1111">
            <v>7460000</v>
          </cell>
          <cell r="S1111">
            <v>0</v>
          </cell>
          <cell r="T1111">
            <v>7460000</v>
          </cell>
          <cell r="U1111">
            <v>0</v>
          </cell>
          <cell r="V1111" t="str">
            <v>KIE 00747</v>
          </cell>
          <cell r="W1111">
            <v>0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 t="str">
            <v>L</v>
          </cell>
          <cell r="AF1111">
            <v>0</v>
          </cell>
          <cell r="AG1111">
            <v>0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F1112">
            <v>0</v>
          </cell>
          <cell r="G1112" t="str">
            <v>8602714</v>
          </cell>
          <cell r="H1112" t="str">
            <v>ALI HERNOWO, SH</v>
          </cell>
          <cell r="I1112">
            <v>0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N1112">
            <v>0</v>
          </cell>
          <cell r="O1112" t="str">
            <v>POS NERACA</v>
          </cell>
          <cell r="P1112">
            <v>0</v>
          </cell>
          <cell r="Q1112">
            <v>0</v>
          </cell>
          <cell r="R1112">
            <v>0</v>
          </cell>
          <cell r="S1112">
            <v>562500</v>
          </cell>
          <cell r="T1112">
            <v>562500</v>
          </cell>
          <cell r="U1112">
            <v>0</v>
          </cell>
          <cell r="V1112" t="str">
            <v>KIE 00747</v>
          </cell>
          <cell r="W1112">
            <v>0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 t="str">
            <v>L</v>
          </cell>
          <cell r="AF1112">
            <v>0</v>
          </cell>
          <cell r="AG1112">
            <v>0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B1113">
            <v>0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F1113">
            <v>0</v>
          </cell>
          <cell r="G1113" t="str">
            <v>8602714</v>
          </cell>
          <cell r="H1113" t="str">
            <v>ALI HERNOWO, SH</v>
          </cell>
          <cell r="I1113">
            <v>0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N1113">
            <v>0</v>
          </cell>
          <cell r="O1113" t="str">
            <v>POS NERACA</v>
          </cell>
          <cell r="P1113">
            <v>0</v>
          </cell>
          <cell r="Q1113">
            <v>0</v>
          </cell>
          <cell r="R1113">
            <v>562500</v>
          </cell>
          <cell r="S1113">
            <v>0</v>
          </cell>
          <cell r="T1113">
            <v>562500</v>
          </cell>
          <cell r="U1113">
            <v>0</v>
          </cell>
          <cell r="V1113" t="str">
            <v>KIE 00747</v>
          </cell>
          <cell r="W1113">
            <v>0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 t="str">
            <v>L</v>
          </cell>
          <cell r="AF1113">
            <v>0</v>
          </cell>
          <cell r="AG1113">
            <v>0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F1114">
            <v>0</v>
          </cell>
          <cell r="G1114" t="str">
            <v>9300089</v>
          </cell>
          <cell r="H1114" t="str">
            <v>SUMARJI</v>
          </cell>
          <cell r="I1114">
            <v>0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N1114">
            <v>0</v>
          </cell>
          <cell r="O1114" t="str">
            <v>POS NERACA</v>
          </cell>
          <cell r="P1114">
            <v>0</v>
          </cell>
          <cell r="Q1114">
            <v>0</v>
          </cell>
          <cell r="R1114">
            <v>0</v>
          </cell>
          <cell r="S1114">
            <v>1000982</v>
          </cell>
          <cell r="T1114">
            <v>1000982</v>
          </cell>
          <cell r="U1114">
            <v>0</v>
          </cell>
          <cell r="V1114" t="str">
            <v>KIE 00749</v>
          </cell>
          <cell r="W1114">
            <v>0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 t="str">
            <v>L</v>
          </cell>
          <cell r="AF1114">
            <v>0</v>
          </cell>
          <cell r="AG1114">
            <v>0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B1115">
            <v>0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F1115">
            <v>0</v>
          </cell>
          <cell r="G1115" t="str">
            <v>9300089</v>
          </cell>
          <cell r="H1115" t="str">
            <v>SUMARJI</v>
          </cell>
          <cell r="I1115">
            <v>0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N1115">
            <v>0</v>
          </cell>
          <cell r="O1115" t="str">
            <v>BAGIAN UMUM</v>
          </cell>
          <cell r="P1115">
            <v>0</v>
          </cell>
          <cell r="Q1115">
            <v>0</v>
          </cell>
          <cell r="R1115">
            <v>1000982</v>
          </cell>
          <cell r="S1115">
            <v>0</v>
          </cell>
          <cell r="T1115">
            <v>1000982</v>
          </cell>
          <cell r="U1115">
            <v>0</v>
          </cell>
          <cell r="V1115" t="str">
            <v>KIE 00749</v>
          </cell>
          <cell r="W1115">
            <v>0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 t="str">
            <v>L</v>
          </cell>
          <cell r="AF1115">
            <v>0</v>
          </cell>
          <cell r="AG1115">
            <v>0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F1116">
            <v>0</v>
          </cell>
          <cell r="G1116" t="str">
            <v>T013</v>
          </cell>
          <cell r="H1116" t="str">
            <v>TRUBA JURONG ENGINEERING,PT</v>
          </cell>
          <cell r="I1116">
            <v>0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N1116">
            <v>0</v>
          </cell>
          <cell r="O1116" t="str">
            <v>POS NERACA</v>
          </cell>
          <cell r="P1116">
            <v>0</v>
          </cell>
          <cell r="Q1116">
            <v>0</v>
          </cell>
          <cell r="R1116">
            <v>0</v>
          </cell>
          <cell r="S1116">
            <v>108714225</v>
          </cell>
          <cell r="T1116">
            <v>108714225</v>
          </cell>
          <cell r="U1116">
            <v>0</v>
          </cell>
          <cell r="V1116">
            <v>0</v>
          </cell>
          <cell r="W1116">
            <v>0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 t="str">
            <v>L</v>
          </cell>
          <cell r="AF1116">
            <v>0</v>
          </cell>
          <cell r="AG1116">
            <v>0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B1117">
            <v>0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F1117">
            <v>0</v>
          </cell>
          <cell r="G1117" t="str">
            <v>T013</v>
          </cell>
          <cell r="H1117" t="str">
            <v>TRUBA JURONG ENGINEERING,PT</v>
          </cell>
          <cell r="I1117">
            <v>0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N1117">
            <v>0</v>
          </cell>
          <cell r="O1117" t="str">
            <v>POS NERACA</v>
          </cell>
          <cell r="P1117">
            <v>0</v>
          </cell>
          <cell r="Q1117">
            <v>0</v>
          </cell>
          <cell r="R1117">
            <v>108714225</v>
          </cell>
          <cell r="S1117">
            <v>0</v>
          </cell>
          <cell r="T1117">
            <v>108714225</v>
          </cell>
          <cell r="U1117">
            <v>0</v>
          </cell>
          <cell r="V1117">
            <v>0</v>
          </cell>
          <cell r="W1117">
            <v>0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 t="str">
            <v>L</v>
          </cell>
          <cell r="AF1117">
            <v>0</v>
          </cell>
          <cell r="AG1117">
            <v>0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F1118">
            <v>0</v>
          </cell>
          <cell r="G1118" t="str">
            <v>K027</v>
          </cell>
          <cell r="H1118" t="str">
            <v>KOPERASI KARY.PT.KIE</v>
          </cell>
          <cell r="I1118">
            <v>0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N1118">
            <v>0</v>
          </cell>
          <cell r="O1118" t="str">
            <v>POS NERACA</v>
          </cell>
          <cell r="P1118">
            <v>0</v>
          </cell>
          <cell r="Q1118">
            <v>0</v>
          </cell>
          <cell r="R1118">
            <v>0</v>
          </cell>
          <cell r="S1118">
            <v>97596342</v>
          </cell>
          <cell r="T1118">
            <v>97596342</v>
          </cell>
          <cell r="U1118">
            <v>0</v>
          </cell>
          <cell r="V1118">
            <v>0</v>
          </cell>
          <cell r="W1118">
            <v>0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 t="str">
            <v>L</v>
          </cell>
          <cell r="AF1118">
            <v>0</v>
          </cell>
          <cell r="AG1118">
            <v>0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B1119">
            <v>0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F1119">
            <v>0</v>
          </cell>
          <cell r="G1119" t="str">
            <v>K027</v>
          </cell>
          <cell r="H1119" t="str">
            <v>KOPERASI KARY.PT.KIE</v>
          </cell>
          <cell r="I1119">
            <v>0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N1119">
            <v>0</v>
          </cell>
          <cell r="O1119" t="str">
            <v>POS NERACA</v>
          </cell>
          <cell r="P1119">
            <v>0</v>
          </cell>
          <cell r="Q1119">
            <v>0</v>
          </cell>
          <cell r="R1119">
            <v>177576342</v>
          </cell>
          <cell r="S1119">
            <v>0</v>
          </cell>
          <cell r="T1119">
            <v>97596342</v>
          </cell>
          <cell r="U1119">
            <v>0</v>
          </cell>
          <cell r="V1119">
            <v>0</v>
          </cell>
          <cell r="W1119">
            <v>0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 t="str">
            <v>L</v>
          </cell>
          <cell r="AF1119">
            <v>0</v>
          </cell>
          <cell r="AG1119">
            <v>0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B1120">
            <v>0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F1120">
            <v>0</v>
          </cell>
          <cell r="G1120" t="str">
            <v>K027</v>
          </cell>
          <cell r="H1120" t="str">
            <v>KOPERASI KARY.PT.KIE</v>
          </cell>
          <cell r="I1120">
            <v>0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N1120">
            <v>0</v>
          </cell>
          <cell r="O1120" t="str">
            <v>POS NERACA</v>
          </cell>
          <cell r="P1120">
            <v>0</v>
          </cell>
          <cell r="Q1120">
            <v>0</v>
          </cell>
          <cell r="R1120">
            <v>17757634</v>
          </cell>
          <cell r="S1120">
            <v>0</v>
          </cell>
          <cell r="T1120">
            <v>97596342</v>
          </cell>
          <cell r="U1120">
            <v>0</v>
          </cell>
          <cell r="V1120">
            <v>0</v>
          </cell>
          <cell r="W1120">
            <v>0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 t="str">
            <v>L</v>
          </cell>
          <cell r="AF1120">
            <v>0</v>
          </cell>
          <cell r="AG1120">
            <v>0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B1121">
            <v>0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F1121">
            <v>0</v>
          </cell>
          <cell r="G1121" t="str">
            <v>K027</v>
          </cell>
          <cell r="H1121" t="str">
            <v>KOPERASI KARY.PT.KIE</v>
          </cell>
          <cell r="I1121">
            <v>0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N1121">
            <v>0</v>
          </cell>
          <cell r="O1121" t="str">
            <v>POS NERACA</v>
          </cell>
          <cell r="P1121">
            <v>0</v>
          </cell>
          <cell r="Q1121">
            <v>0</v>
          </cell>
          <cell r="R1121">
            <v>0</v>
          </cell>
          <cell r="S1121">
            <v>17757634</v>
          </cell>
          <cell r="T1121">
            <v>97596342</v>
          </cell>
          <cell r="U1121">
            <v>0</v>
          </cell>
          <cell r="V1121">
            <v>0</v>
          </cell>
          <cell r="W1121">
            <v>0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 t="str">
            <v>L</v>
          </cell>
          <cell r="AF1121">
            <v>0</v>
          </cell>
          <cell r="AG1121">
            <v>0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B1122">
            <v>0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F1122">
            <v>0</v>
          </cell>
          <cell r="G1122" t="str">
            <v>K027</v>
          </cell>
          <cell r="H1122" t="str">
            <v>KOPERASI KARY.PT.KIE</v>
          </cell>
          <cell r="I1122">
            <v>0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N1122">
            <v>0</v>
          </cell>
          <cell r="O1122" t="str">
            <v>POS NERACA</v>
          </cell>
          <cell r="P1122">
            <v>0</v>
          </cell>
          <cell r="Q1122">
            <v>0</v>
          </cell>
          <cell r="R1122">
            <v>0</v>
          </cell>
          <cell r="S1122">
            <v>79980000</v>
          </cell>
          <cell r="T1122">
            <v>97596342</v>
          </cell>
          <cell r="U1122">
            <v>0</v>
          </cell>
          <cell r="V1122">
            <v>0</v>
          </cell>
          <cell r="W1122">
            <v>0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 t="str">
            <v>L</v>
          </cell>
          <cell r="AF1122">
            <v>0</v>
          </cell>
          <cell r="AG1122">
            <v>0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F1123">
            <v>0</v>
          </cell>
          <cell r="G1123" t="str">
            <v>8301406</v>
          </cell>
          <cell r="H1123" t="str">
            <v>PIUS ENOS ROPA, DRS</v>
          </cell>
          <cell r="I1123">
            <v>0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N1123">
            <v>0</v>
          </cell>
          <cell r="O1123" t="str">
            <v>POS NERACA</v>
          </cell>
          <cell r="P1123">
            <v>0</v>
          </cell>
          <cell r="Q1123">
            <v>0</v>
          </cell>
          <cell r="R1123">
            <v>0</v>
          </cell>
          <cell r="S1123">
            <v>10000000</v>
          </cell>
          <cell r="T1123">
            <v>10000000</v>
          </cell>
          <cell r="U1123">
            <v>0</v>
          </cell>
          <cell r="V1123">
            <v>0</v>
          </cell>
          <cell r="W1123">
            <v>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 t="str">
            <v>L</v>
          </cell>
          <cell r="AF1123">
            <v>0</v>
          </cell>
          <cell r="AG1123">
            <v>0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B1124">
            <v>0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F1124">
            <v>0</v>
          </cell>
          <cell r="G1124" t="str">
            <v>8301406</v>
          </cell>
          <cell r="H1124" t="str">
            <v>PIUS ENOS ROPA, DRS</v>
          </cell>
          <cell r="I1124">
            <v>0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N1124">
            <v>0</v>
          </cell>
          <cell r="O1124" t="str">
            <v>POS NERACA</v>
          </cell>
          <cell r="P1124">
            <v>0</v>
          </cell>
          <cell r="Q1124">
            <v>0</v>
          </cell>
          <cell r="R1124">
            <v>10000000</v>
          </cell>
          <cell r="S1124">
            <v>0</v>
          </cell>
          <cell r="T1124">
            <v>10000000</v>
          </cell>
          <cell r="U1124">
            <v>0</v>
          </cell>
          <cell r="V1124">
            <v>0</v>
          </cell>
          <cell r="W1124">
            <v>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 t="str">
            <v>L</v>
          </cell>
          <cell r="AF1124">
            <v>0</v>
          </cell>
          <cell r="AG1124">
            <v>0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F1125">
            <v>0</v>
          </cell>
          <cell r="G1125" t="str">
            <v>9200050</v>
          </cell>
          <cell r="H1125" t="str">
            <v>ROHMAD</v>
          </cell>
          <cell r="I1125">
            <v>0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N1125">
            <v>0</v>
          </cell>
          <cell r="O1125" t="str">
            <v>POS NERACA</v>
          </cell>
          <cell r="P1125">
            <v>0</v>
          </cell>
          <cell r="Q1125">
            <v>0</v>
          </cell>
          <cell r="R1125">
            <v>0</v>
          </cell>
          <cell r="S1125">
            <v>2000000</v>
          </cell>
          <cell r="T1125">
            <v>2000000</v>
          </cell>
          <cell r="U1125">
            <v>0</v>
          </cell>
          <cell r="V1125" t="str">
            <v>KIE 00749</v>
          </cell>
          <cell r="W1125">
            <v>0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 t="str">
            <v>L</v>
          </cell>
          <cell r="AF1125">
            <v>0</v>
          </cell>
          <cell r="AG1125">
            <v>0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B1126">
            <v>0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F1126">
            <v>0</v>
          </cell>
          <cell r="G1126" t="str">
            <v>9200050</v>
          </cell>
          <cell r="H1126" t="str">
            <v>ROHMAD</v>
          </cell>
          <cell r="I1126">
            <v>0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N1126">
            <v>0</v>
          </cell>
          <cell r="O1126" t="str">
            <v>POS NERACA</v>
          </cell>
          <cell r="P1126">
            <v>0</v>
          </cell>
          <cell r="Q1126">
            <v>0</v>
          </cell>
          <cell r="R1126">
            <v>2000000</v>
          </cell>
          <cell r="S1126">
            <v>0</v>
          </cell>
          <cell r="T1126">
            <v>2000000</v>
          </cell>
          <cell r="U1126">
            <v>0</v>
          </cell>
          <cell r="V1126" t="str">
            <v>KIE 00749</v>
          </cell>
          <cell r="W1126">
            <v>0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 t="str">
            <v>L</v>
          </cell>
          <cell r="AF1126">
            <v>0</v>
          </cell>
          <cell r="AG1126">
            <v>0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F1127">
            <v>0</v>
          </cell>
          <cell r="G1127" t="str">
            <v>D019</v>
          </cell>
          <cell r="H1127" t="str">
            <v>DISPENDA TINGKAT II BTG</v>
          </cell>
          <cell r="I1127">
            <v>0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N1127">
            <v>0</v>
          </cell>
          <cell r="O1127" t="str">
            <v>POS NERACA</v>
          </cell>
          <cell r="P1127">
            <v>0</v>
          </cell>
          <cell r="Q1127">
            <v>0</v>
          </cell>
          <cell r="R1127">
            <v>0</v>
          </cell>
          <cell r="S1127">
            <v>2144600</v>
          </cell>
          <cell r="T1127">
            <v>2144600</v>
          </cell>
          <cell r="U1127">
            <v>0</v>
          </cell>
          <cell r="V1127" t="str">
            <v>KIE 00749</v>
          </cell>
          <cell r="W1127">
            <v>0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 t="str">
            <v>L</v>
          </cell>
          <cell r="AF1127">
            <v>0</v>
          </cell>
          <cell r="AG1127">
            <v>0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B1128">
            <v>0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F1128">
            <v>0</v>
          </cell>
          <cell r="G1128" t="str">
            <v>D019</v>
          </cell>
          <cell r="H1128" t="str">
            <v>DISPENDA TINGKAT II BTG</v>
          </cell>
          <cell r="I1128">
            <v>0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N1128">
            <v>0</v>
          </cell>
          <cell r="O1128" t="str">
            <v>POS NERACA</v>
          </cell>
          <cell r="P1128">
            <v>0</v>
          </cell>
          <cell r="Q1128">
            <v>0</v>
          </cell>
          <cell r="R1128">
            <v>1560000</v>
          </cell>
          <cell r="S1128">
            <v>0</v>
          </cell>
          <cell r="T1128">
            <v>2144600</v>
          </cell>
          <cell r="U1128">
            <v>0</v>
          </cell>
          <cell r="V1128" t="str">
            <v>KIE 00749</v>
          </cell>
          <cell r="W1128">
            <v>0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 t="str">
            <v>L</v>
          </cell>
          <cell r="AF1128">
            <v>0</v>
          </cell>
          <cell r="AG1128">
            <v>0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B1129">
            <v>0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F1129">
            <v>0</v>
          </cell>
          <cell r="G1129" t="str">
            <v>D019</v>
          </cell>
          <cell r="H1129" t="str">
            <v>DISPENDA TINGKAT II BTG</v>
          </cell>
          <cell r="I1129">
            <v>0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N1129">
            <v>0</v>
          </cell>
          <cell r="O1129" t="str">
            <v>POS NERACA</v>
          </cell>
          <cell r="P1129">
            <v>0</v>
          </cell>
          <cell r="Q1129">
            <v>0</v>
          </cell>
          <cell r="R1129">
            <v>42350</v>
          </cell>
          <cell r="S1129">
            <v>0</v>
          </cell>
          <cell r="T1129">
            <v>2144600</v>
          </cell>
          <cell r="U1129">
            <v>0</v>
          </cell>
          <cell r="V1129" t="str">
            <v>KIE 00749</v>
          </cell>
          <cell r="W1129">
            <v>0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 t="str">
            <v>L</v>
          </cell>
          <cell r="AF1129">
            <v>0</v>
          </cell>
          <cell r="AG1129">
            <v>0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B1130">
            <v>0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F1130">
            <v>0</v>
          </cell>
          <cell r="G1130" t="str">
            <v>D019</v>
          </cell>
          <cell r="H1130" t="str">
            <v>DISPENDA TINGKAT II BTG</v>
          </cell>
          <cell r="I1130">
            <v>0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N1130">
            <v>0</v>
          </cell>
          <cell r="O1130" t="str">
            <v>POS NERACA</v>
          </cell>
          <cell r="P1130">
            <v>0</v>
          </cell>
          <cell r="Q1130">
            <v>0</v>
          </cell>
          <cell r="R1130">
            <v>221250</v>
          </cell>
          <cell r="S1130">
            <v>0</v>
          </cell>
          <cell r="T1130">
            <v>2144600</v>
          </cell>
          <cell r="U1130">
            <v>0</v>
          </cell>
          <cell r="V1130" t="str">
            <v>KIE 00749</v>
          </cell>
          <cell r="W1130">
            <v>0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 t="str">
            <v>L</v>
          </cell>
          <cell r="AF1130">
            <v>0</v>
          </cell>
          <cell r="AG1130">
            <v>0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B1131">
            <v>0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F1131">
            <v>0</v>
          </cell>
          <cell r="G1131" t="str">
            <v>D019</v>
          </cell>
          <cell r="H1131" t="str">
            <v>DISPENDA TINGKAT II BTG</v>
          </cell>
          <cell r="I1131">
            <v>0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N1131">
            <v>0</v>
          </cell>
          <cell r="O1131" t="str">
            <v>POS NERACA</v>
          </cell>
          <cell r="P1131">
            <v>0</v>
          </cell>
          <cell r="Q1131">
            <v>0</v>
          </cell>
          <cell r="R1131">
            <v>321000</v>
          </cell>
          <cell r="S1131">
            <v>0</v>
          </cell>
          <cell r="T1131">
            <v>2144600</v>
          </cell>
          <cell r="U1131">
            <v>0</v>
          </cell>
          <cell r="V1131" t="str">
            <v>KIE 00749</v>
          </cell>
          <cell r="W1131">
            <v>0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 t="str">
            <v>L</v>
          </cell>
          <cell r="AF1131">
            <v>0</v>
          </cell>
          <cell r="AG1131">
            <v>0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F1132">
            <v>0</v>
          </cell>
          <cell r="G1132" t="str">
            <v>8502574</v>
          </cell>
          <cell r="H1132" t="str">
            <v>ANGGORO P.Y, IR</v>
          </cell>
          <cell r="I1132">
            <v>0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N1132">
            <v>0</v>
          </cell>
          <cell r="O1132" t="str">
            <v>POS NERACA</v>
          </cell>
          <cell r="P1132">
            <v>0</v>
          </cell>
          <cell r="Q1132">
            <v>0</v>
          </cell>
          <cell r="R1132">
            <v>0</v>
          </cell>
          <cell r="S1132">
            <v>200000</v>
          </cell>
          <cell r="T1132">
            <v>200000</v>
          </cell>
          <cell r="U1132">
            <v>0</v>
          </cell>
          <cell r="V1132" t="str">
            <v>KIE 00749</v>
          </cell>
          <cell r="W1132">
            <v>0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 t="str">
            <v>L</v>
          </cell>
          <cell r="AF1132">
            <v>0</v>
          </cell>
          <cell r="AG1132">
            <v>0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B1133">
            <v>0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F1133">
            <v>0</v>
          </cell>
          <cell r="G1133" t="str">
            <v>8502574</v>
          </cell>
          <cell r="H1133" t="str">
            <v>ANGGORO P.Y, IR</v>
          </cell>
          <cell r="I1133">
            <v>0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N1133">
            <v>0</v>
          </cell>
          <cell r="O1133" t="str">
            <v>POS NERACA</v>
          </cell>
          <cell r="P1133">
            <v>0</v>
          </cell>
          <cell r="Q1133">
            <v>0</v>
          </cell>
          <cell r="R1133">
            <v>200000</v>
          </cell>
          <cell r="S1133">
            <v>0</v>
          </cell>
          <cell r="T1133">
            <v>200000</v>
          </cell>
          <cell r="U1133">
            <v>0</v>
          </cell>
          <cell r="V1133" t="str">
            <v>KIE 00749</v>
          </cell>
          <cell r="W1133">
            <v>0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 t="str">
            <v>L</v>
          </cell>
          <cell r="AF1133">
            <v>0</v>
          </cell>
          <cell r="AG1133">
            <v>0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F1134">
            <v>0</v>
          </cell>
          <cell r="G1134" t="str">
            <v>9200073</v>
          </cell>
          <cell r="H1134" t="str">
            <v>DJOKO SUSILO</v>
          </cell>
          <cell r="I1134">
            <v>0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N1134">
            <v>0</v>
          </cell>
          <cell r="O1134" t="str">
            <v>POS NERACA</v>
          </cell>
          <cell r="P1134">
            <v>0</v>
          </cell>
          <cell r="Q1134">
            <v>0</v>
          </cell>
          <cell r="R1134">
            <v>0</v>
          </cell>
          <cell r="S1134">
            <v>2004750</v>
          </cell>
          <cell r="T1134">
            <v>2004750</v>
          </cell>
          <cell r="U1134">
            <v>0</v>
          </cell>
          <cell r="V1134" t="str">
            <v>KIE 00749</v>
          </cell>
          <cell r="W1134">
            <v>0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 t="str">
            <v>L</v>
          </cell>
          <cell r="AF1134">
            <v>0</v>
          </cell>
          <cell r="AG1134">
            <v>0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B1135">
            <v>0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F1135">
            <v>0</v>
          </cell>
          <cell r="G1135" t="str">
            <v>9200073</v>
          </cell>
          <cell r="H1135" t="str">
            <v>DJOKO SUSILO</v>
          </cell>
          <cell r="I1135">
            <v>0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N1135">
            <v>0</v>
          </cell>
          <cell r="O1135" t="str">
            <v>BIAYA PELAPORAN DAN ANALISA</v>
          </cell>
          <cell r="P1135">
            <v>0</v>
          </cell>
          <cell r="Q1135">
            <v>0</v>
          </cell>
          <cell r="R1135">
            <v>400000</v>
          </cell>
          <cell r="S1135">
            <v>0</v>
          </cell>
          <cell r="T1135">
            <v>2004750</v>
          </cell>
          <cell r="U1135">
            <v>0</v>
          </cell>
          <cell r="V1135" t="str">
            <v>KIE 00749</v>
          </cell>
          <cell r="W1135">
            <v>0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 t="str">
            <v>L</v>
          </cell>
          <cell r="AF1135">
            <v>0</v>
          </cell>
          <cell r="AG1135">
            <v>0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B1136">
            <v>0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F1136">
            <v>0</v>
          </cell>
          <cell r="G1136" t="str">
            <v>9200073</v>
          </cell>
          <cell r="H1136" t="str">
            <v>DJOKO SUSILO</v>
          </cell>
          <cell r="I1136">
            <v>0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N1136">
            <v>0</v>
          </cell>
          <cell r="O1136" t="str">
            <v>KASIR</v>
          </cell>
          <cell r="P1136">
            <v>0</v>
          </cell>
          <cell r="Q1136">
            <v>0</v>
          </cell>
          <cell r="R1136">
            <v>150000</v>
          </cell>
          <cell r="S1136">
            <v>0</v>
          </cell>
          <cell r="T1136">
            <v>2004750</v>
          </cell>
          <cell r="U1136">
            <v>0</v>
          </cell>
          <cell r="V1136" t="str">
            <v>KIE 00749</v>
          </cell>
          <cell r="W1136">
            <v>0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 t="str">
            <v>L</v>
          </cell>
          <cell r="AF1136">
            <v>0</v>
          </cell>
          <cell r="AG1136">
            <v>0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B1137">
            <v>0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F1137">
            <v>0</v>
          </cell>
          <cell r="G1137" t="str">
            <v>9200073</v>
          </cell>
          <cell r="H1137" t="str">
            <v>DJOKO SUSILO</v>
          </cell>
          <cell r="I1137">
            <v>0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N1137">
            <v>0</v>
          </cell>
          <cell r="O1137" t="str">
            <v>UNIT BATCHING PLANT</v>
          </cell>
          <cell r="P1137">
            <v>0</v>
          </cell>
          <cell r="Q1137">
            <v>0</v>
          </cell>
          <cell r="R1137">
            <v>40000</v>
          </cell>
          <cell r="S1137">
            <v>0</v>
          </cell>
          <cell r="T1137">
            <v>2004750</v>
          </cell>
          <cell r="U1137">
            <v>0</v>
          </cell>
          <cell r="V1137" t="str">
            <v>KIE 00749</v>
          </cell>
          <cell r="W1137">
            <v>0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 t="str">
            <v>L</v>
          </cell>
          <cell r="AF1137">
            <v>0</v>
          </cell>
          <cell r="AG1137">
            <v>0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B1138">
            <v>0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F1138">
            <v>0</v>
          </cell>
          <cell r="G1138" t="str">
            <v>9200073</v>
          </cell>
          <cell r="H1138" t="str">
            <v>DJOKO SUSILO</v>
          </cell>
          <cell r="I1138">
            <v>0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N1138">
            <v>0</v>
          </cell>
          <cell r="O1138" t="str">
            <v>BIAYA PELAPORAN DAN ANALISA</v>
          </cell>
          <cell r="P1138">
            <v>0</v>
          </cell>
          <cell r="Q1138">
            <v>0</v>
          </cell>
          <cell r="R1138">
            <v>164000</v>
          </cell>
          <cell r="S1138">
            <v>0</v>
          </cell>
          <cell r="T1138">
            <v>2004750</v>
          </cell>
          <cell r="U1138">
            <v>0</v>
          </cell>
          <cell r="V1138" t="str">
            <v>KIE 00749</v>
          </cell>
          <cell r="W1138">
            <v>0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 t="str">
            <v>L</v>
          </cell>
          <cell r="AF1138">
            <v>0</v>
          </cell>
          <cell r="AG1138">
            <v>0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B1139">
            <v>0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F1139">
            <v>0</v>
          </cell>
          <cell r="G1139" t="str">
            <v>9200073</v>
          </cell>
          <cell r="H1139" t="str">
            <v>DJOKO SUSILO</v>
          </cell>
          <cell r="I1139">
            <v>0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N1139">
            <v>0</v>
          </cell>
          <cell r="O1139" t="str">
            <v>UNIT WISKIE</v>
          </cell>
          <cell r="P1139">
            <v>0</v>
          </cell>
          <cell r="Q1139">
            <v>0</v>
          </cell>
          <cell r="R1139">
            <v>37500</v>
          </cell>
          <cell r="S1139">
            <v>0</v>
          </cell>
          <cell r="T1139">
            <v>2004750</v>
          </cell>
          <cell r="U1139">
            <v>0</v>
          </cell>
          <cell r="V1139" t="str">
            <v>KIE 00749</v>
          </cell>
          <cell r="W1139">
            <v>0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 t="str">
            <v>L</v>
          </cell>
          <cell r="AF1139">
            <v>0</v>
          </cell>
          <cell r="AG1139">
            <v>0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B1140">
            <v>0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F1140">
            <v>0</v>
          </cell>
          <cell r="G1140" t="str">
            <v>9200073</v>
          </cell>
          <cell r="H1140" t="str">
            <v>DJOKO SUSILO</v>
          </cell>
          <cell r="I1140">
            <v>0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N1140">
            <v>0</v>
          </cell>
          <cell r="O1140" t="str">
            <v>UNIT BATCHING PLANT</v>
          </cell>
          <cell r="P1140">
            <v>0</v>
          </cell>
          <cell r="Q1140">
            <v>0</v>
          </cell>
          <cell r="R1140">
            <v>87500</v>
          </cell>
          <cell r="S1140">
            <v>0</v>
          </cell>
          <cell r="T1140">
            <v>2004750</v>
          </cell>
          <cell r="U1140">
            <v>0</v>
          </cell>
          <cell r="V1140" t="str">
            <v>KIE 00749</v>
          </cell>
          <cell r="W1140">
            <v>0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 t="str">
            <v>L</v>
          </cell>
          <cell r="AF1140">
            <v>0</v>
          </cell>
          <cell r="AG1140">
            <v>0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B1141">
            <v>0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F1141">
            <v>0</v>
          </cell>
          <cell r="G1141" t="str">
            <v>9200073</v>
          </cell>
          <cell r="H1141" t="str">
            <v>DJOKO SUSILO</v>
          </cell>
          <cell r="I1141">
            <v>0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N1141">
            <v>0</v>
          </cell>
          <cell r="O1141" t="str">
            <v>UNIT BATCHING PLANT</v>
          </cell>
          <cell r="P1141">
            <v>0</v>
          </cell>
          <cell r="Q1141">
            <v>0</v>
          </cell>
          <cell r="R1141">
            <v>49750</v>
          </cell>
          <cell r="S1141">
            <v>0</v>
          </cell>
          <cell r="T1141">
            <v>2004750</v>
          </cell>
          <cell r="U1141">
            <v>0</v>
          </cell>
          <cell r="V1141" t="str">
            <v>KIE 00749</v>
          </cell>
          <cell r="W1141">
            <v>0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 t="str">
            <v>L</v>
          </cell>
          <cell r="AF1141">
            <v>0</v>
          </cell>
          <cell r="AG1141">
            <v>0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B1142">
            <v>0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F1142">
            <v>0</v>
          </cell>
          <cell r="G1142" t="str">
            <v>9200073</v>
          </cell>
          <cell r="H1142" t="str">
            <v>DJOKO SUSILO</v>
          </cell>
          <cell r="I1142">
            <v>0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N1142">
            <v>0</v>
          </cell>
          <cell r="O1142" t="str">
            <v>BAG. PERENCANAAN &amp; LINGKUNGAN</v>
          </cell>
          <cell r="P1142">
            <v>0</v>
          </cell>
          <cell r="Q1142">
            <v>0</v>
          </cell>
          <cell r="R1142">
            <v>96000</v>
          </cell>
          <cell r="S1142">
            <v>0</v>
          </cell>
          <cell r="T1142">
            <v>2004750</v>
          </cell>
          <cell r="U1142">
            <v>0</v>
          </cell>
          <cell r="V1142" t="str">
            <v>KIE 00749</v>
          </cell>
          <cell r="W1142">
            <v>0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 t="str">
            <v>L</v>
          </cell>
          <cell r="AF1142">
            <v>0</v>
          </cell>
          <cell r="AG1142">
            <v>0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B1143">
            <v>0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F1143">
            <v>0</v>
          </cell>
          <cell r="G1143" t="str">
            <v>9200073</v>
          </cell>
          <cell r="H1143" t="str">
            <v>DJOKO SUSILO</v>
          </cell>
          <cell r="I1143">
            <v>0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N1143">
            <v>0</v>
          </cell>
          <cell r="O1143" t="str">
            <v>UNIT ALAT BERAT</v>
          </cell>
          <cell r="P1143">
            <v>0</v>
          </cell>
          <cell r="Q1143">
            <v>0</v>
          </cell>
          <cell r="R1143">
            <v>48000</v>
          </cell>
          <cell r="S1143">
            <v>0</v>
          </cell>
          <cell r="T1143">
            <v>2004750</v>
          </cell>
          <cell r="U1143">
            <v>0</v>
          </cell>
          <cell r="V1143" t="str">
            <v>KIE 00749</v>
          </cell>
          <cell r="W1143">
            <v>0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 t="str">
            <v>L</v>
          </cell>
          <cell r="AF1143">
            <v>0</v>
          </cell>
          <cell r="AG1143">
            <v>0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B1144">
            <v>0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F1144">
            <v>0</v>
          </cell>
          <cell r="G1144" t="str">
            <v>9200073</v>
          </cell>
          <cell r="H1144" t="str">
            <v>DJOKO SUSILO</v>
          </cell>
          <cell r="I1144">
            <v>0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N1144">
            <v>0</v>
          </cell>
          <cell r="O1144" t="str">
            <v>UNIT ALAT BERAT</v>
          </cell>
          <cell r="P1144">
            <v>0</v>
          </cell>
          <cell r="Q1144">
            <v>0</v>
          </cell>
          <cell r="R1144">
            <v>79500</v>
          </cell>
          <cell r="S1144">
            <v>0</v>
          </cell>
          <cell r="T1144">
            <v>2004750</v>
          </cell>
          <cell r="U1144">
            <v>0</v>
          </cell>
          <cell r="V1144" t="str">
            <v>KIE 00749</v>
          </cell>
          <cell r="W1144">
            <v>0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 t="str">
            <v>L</v>
          </cell>
          <cell r="AF1144">
            <v>0</v>
          </cell>
          <cell r="AG1144">
            <v>0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B1145">
            <v>0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F1145">
            <v>0</v>
          </cell>
          <cell r="G1145" t="str">
            <v>9200073</v>
          </cell>
          <cell r="H1145" t="str">
            <v>DJOKO SUSILO</v>
          </cell>
          <cell r="I1145">
            <v>0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N1145">
            <v>0</v>
          </cell>
          <cell r="O1145" t="str">
            <v>UNIT ALAT BERAT</v>
          </cell>
          <cell r="P1145">
            <v>0</v>
          </cell>
          <cell r="Q1145">
            <v>0</v>
          </cell>
          <cell r="R1145">
            <v>50000</v>
          </cell>
          <cell r="S1145">
            <v>0</v>
          </cell>
          <cell r="T1145">
            <v>2004750</v>
          </cell>
          <cell r="U1145">
            <v>0</v>
          </cell>
          <cell r="V1145" t="str">
            <v>KIE 00749</v>
          </cell>
          <cell r="W1145">
            <v>0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 t="str">
            <v>L</v>
          </cell>
          <cell r="AF1145">
            <v>0</v>
          </cell>
          <cell r="AG1145">
            <v>0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B1146">
            <v>0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F1146">
            <v>0</v>
          </cell>
          <cell r="G1146" t="str">
            <v>9200073</v>
          </cell>
          <cell r="H1146" t="str">
            <v>DJOKO SUSILO</v>
          </cell>
          <cell r="I1146">
            <v>0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N1146">
            <v>0</v>
          </cell>
          <cell r="O1146" t="str">
            <v>HUKUM &amp; PERIJINAN</v>
          </cell>
          <cell r="P1146">
            <v>0</v>
          </cell>
          <cell r="Q1146">
            <v>0</v>
          </cell>
          <cell r="R1146">
            <v>90000</v>
          </cell>
          <cell r="S1146">
            <v>0</v>
          </cell>
          <cell r="T1146">
            <v>2004750</v>
          </cell>
          <cell r="U1146">
            <v>0</v>
          </cell>
          <cell r="V1146" t="str">
            <v>KIE 00749</v>
          </cell>
          <cell r="W1146">
            <v>0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 t="str">
            <v>L</v>
          </cell>
          <cell r="AF1146">
            <v>0</v>
          </cell>
          <cell r="AG1146">
            <v>0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B1147">
            <v>0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F1147">
            <v>0</v>
          </cell>
          <cell r="G1147" t="str">
            <v>9200073</v>
          </cell>
          <cell r="H1147" t="str">
            <v>DJOKO SUSILO</v>
          </cell>
          <cell r="I1147">
            <v>0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N1147">
            <v>0</v>
          </cell>
          <cell r="O1147" t="str">
            <v>UNIT BATCHING PLANT</v>
          </cell>
          <cell r="P1147">
            <v>0</v>
          </cell>
          <cell r="Q1147">
            <v>0</v>
          </cell>
          <cell r="R1147">
            <v>35000</v>
          </cell>
          <cell r="S1147">
            <v>0</v>
          </cell>
          <cell r="T1147">
            <v>2004750</v>
          </cell>
          <cell r="U1147">
            <v>0</v>
          </cell>
          <cell r="V1147" t="str">
            <v>KIE 00749</v>
          </cell>
          <cell r="W1147">
            <v>0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 t="str">
            <v>L</v>
          </cell>
          <cell r="AF1147">
            <v>0</v>
          </cell>
          <cell r="AG1147">
            <v>0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B1148">
            <v>0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F1148">
            <v>0</v>
          </cell>
          <cell r="G1148" t="str">
            <v>9200073</v>
          </cell>
          <cell r="H1148" t="str">
            <v>DJOKO SUSILO</v>
          </cell>
          <cell r="I1148">
            <v>0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N1148">
            <v>0</v>
          </cell>
          <cell r="O1148" t="str">
            <v>UNIT ALAT BERAT</v>
          </cell>
          <cell r="P1148">
            <v>0</v>
          </cell>
          <cell r="Q1148">
            <v>0</v>
          </cell>
          <cell r="R1148">
            <v>100000</v>
          </cell>
          <cell r="S1148">
            <v>0</v>
          </cell>
          <cell r="T1148">
            <v>2004750</v>
          </cell>
          <cell r="U1148">
            <v>0</v>
          </cell>
          <cell r="V1148" t="str">
            <v>KIE 00749</v>
          </cell>
          <cell r="W1148">
            <v>0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 t="str">
            <v>L</v>
          </cell>
          <cell r="AF1148">
            <v>0</v>
          </cell>
          <cell r="AG1148">
            <v>0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B1149">
            <v>0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F1149">
            <v>0</v>
          </cell>
          <cell r="G1149" t="str">
            <v>9200073</v>
          </cell>
          <cell r="H1149" t="str">
            <v>DJOKO SUSILO</v>
          </cell>
          <cell r="I1149">
            <v>0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N1149">
            <v>0</v>
          </cell>
          <cell r="O1149" t="str">
            <v>UNIT WISKIE</v>
          </cell>
          <cell r="P1149">
            <v>0</v>
          </cell>
          <cell r="Q1149">
            <v>0</v>
          </cell>
          <cell r="R1149">
            <v>90000</v>
          </cell>
          <cell r="S1149">
            <v>0</v>
          </cell>
          <cell r="T1149">
            <v>2004750</v>
          </cell>
          <cell r="U1149">
            <v>0</v>
          </cell>
          <cell r="V1149" t="str">
            <v>KIE 00749</v>
          </cell>
          <cell r="W1149">
            <v>0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 t="str">
            <v>L</v>
          </cell>
          <cell r="AF1149">
            <v>0</v>
          </cell>
          <cell r="AG1149">
            <v>0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B1150">
            <v>0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F1150">
            <v>0</v>
          </cell>
          <cell r="G1150" t="str">
            <v>9200073</v>
          </cell>
          <cell r="H1150" t="str">
            <v>DJOKO SUSILO</v>
          </cell>
          <cell r="I1150">
            <v>0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N1150">
            <v>0</v>
          </cell>
          <cell r="O1150" t="str">
            <v>UNIT WISKIE</v>
          </cell>
          <cell r="P1150">
            <v>0</v>
          </cell>
          <cell r="Q1150">
            <v>0</v>
          </cell>
          <cell r="R1150">
            <v>20000</v>
          </cell>
          <cell r="S1150">
            <v>0</v>
          </cell>
          <cell r="T1150">
            <v>2004750</v>
          </cell>
          <cell r="U1150">
            <v>0</v>
          </cell>
          <cell r="V1150" t="str">
            <v>KIE 00749</v>
          </cell>
          <cell r="W1150">
            <v>0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 t="str">
            <v>L</v>
          </cell>
          <cell r="AF1150">
            <v>0</v>
          </cell>
          <cell r="AG1150">
            <v>0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B1151">
            <v>0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F1151">
            <v>0</v>
          </cell>
          <cell r="G1151" t="str">
            <v>9200073</v>
          </cell>
          <cell r="H1151" t="str">
            <v>DJOKO SUSILO</v>
          </cell>
          <cell r="I1151">
            <v>0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N1151">
            <v>0</v>
          </cell>
          <cell r="O1151" t="str">
            <v>PENAGIHAN &amp; HUTANG</v>
          </cell>
          <cell r="P1151">
            <v>0</v>
          </cell>
          <cell r="Q1151">
            <v>0</v>
          </cell>
          <cell r="R1151">
            <v>198000</v>
          </cell>
          <cell r="S1151">
            <v>0</v>
          </cell>
          <cell r="T1151">
            <v>2004750</v>
          </cell>
          <cell r="U1151">
            <v>0</v>
          </cell>
          <cell r="V1151" t="str">
            <v>KIE 00749</v>
          </cell>
          <cell r="W1151">
            <v>0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 t="str">
            <v>L</v>
          </cell>
          <cell r="AF1151">
            <v>0</v>
          </cell>
          <cell r="AG1151">
            <v>0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B1152">
            <v>0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F1152">
            <v>0</v>
          </cell>
          <cell r="G1152" t="str">
            <v>9200073</v>
          </cell>
          <cell r="H1152" t="str">
            <v>DJOKO SUSILO</v>
          </cell>
          <cell r="I1152">
            <v>0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N1152">
            <v>0</v>
          </cell>
          <cell r="O1152" t="str">
            <v>SEKRETARIAT</v>
          </cell>
          <cell r="P1152">
            <v>0</v>
          </cell>
          <cell r="Q1152">
            <v>0</v>
          </cell>
          <cell r="R1152">
            <v>19500</v>
          </cell>
          <cell r="S1152">
            <v>0</v>
          </cell>
          <cell r="T1152">
            <v>2004750</v>
          </cell>
          <cell r="U1152">
            <v>0</v>
          </cell>
          <cell r="V1152" t="str">
            <v>KIE 00749</v>
          </cell>
          <cell r="W1152">
            <v>0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 t="str">
            <v>L</v>
          </cell>
          <cell r="AF1152">
            <v>0</v>
          </cell>
          <cell r="AG1152">
            <v>0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B1153">
            <v>0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F1153">
            <v>0</v>
          </cell>
          <cell r="G1153" t="str">
            <v>9200073</v>
          </cell>
          <cell r="H1153" t="str">
            <v>DJOKO SUSILO</v>
          </cell>
          <cell r="I1153">
            <v>0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N1153">
            <v>0</v>
          </cell>
          <cell r="O1153" t="str">
            <v>PROYEK KPR BTN V (LIMA)</v>
          </cell>
          <cell r="P1153">
            <v>0</v>
          </cell>
          <cell r="Q1153">
            <v>0</v>
          </cell>
          <cell r="R1153">
            <v>200000</v>
          </cell>
          <cell r="S1153">
            <v>0</v>
          </cell>
          <cell r="T1153">
            <v>2004750</v>
          </cell>
          <cell r="U1153">
            <v>0</v>
          </cell>
          <cell r="V1153" t="str">
            <v>KIE 00749</v>
          </cell>
          <cell r="W1153">
            <v>0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 t="str">
            <v>L</v>
          </cell>
          <cell r="AF1153">
            <v>0</v>
          </cell>
          <cell r="AG1153">
            <v>0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B1154">
            <v>0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F1154">
            <v>0</v>
          </cell>
          <cell r="G1154" t="str">
            <v>9200073</v>
          </cell>
          <cell r="H1154" t="str">
            <v>DJOKO SUSILO</v>
          </cell>
          <cell r="I1154">
            <v>0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N1154">
            <v>0</v>
          </cell>
          <cell r="O1154" t="str">
            <v>UNIT ALAT BERAT</v>
          </cell>
          <cell r="P1154">
            <v>0</v>
          </cell>
          <cell r="Q1154">
            <v>0</v>
          </cell>
          <cell r="R1154">
            <v>50000</v>
          </cell>
          <cell r="S1154">
            <v>0</v>
          </cell>
          <cell r="T1154">
            <v>2004750</v>
          </cell>
          <cell r="U1154">
            <v>0</v>
          </cell>
          <cell r="V1154" t="str">
            <v>KIE 00749</v>
          </cell>
          <cell r="W1154">
            <v>0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 t="str">
            <v>L</v>
          </cell>
          <cell r="AF1154">
            <v>0</v>
          </cell>
          <cell r="AG1154">
            <v>0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F1155">
            <v>0</v>
          </cell>
          <cell r="G1155" t="str">
            <v>8401891</v>
          </cell>
          <cell r="H1155" t="str">
            <v>SYAMSUDDIN YUNUS</v>
          </cell>
          <cell r="I1155">
            <v>0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N1155">
            <v>0</v>
          </cell>
          <cell r="O1155" t="str">
            <v>POS NERACA</v>
          </cell>
          <cell r="P1155">
            <v>0</v>
          </cell>
          <cell r="Q1155">
            <v>0</v>
          </cell>
          <cell r="R1155">
            <v>0</v>
          </cell>
          <cell r="S1155">
            <v>910000</v>
          </cell>
          <cell r="T1155">
            <v>910000</v>
          </cell>
          <cell r="U1155">
            <v>0</v>
          </cell>
          <cell r="V1155" t="str">
            <v>KIE 00749</v>
          </cell>
          <cell r="W1155">
            <v>0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 t="str">
            <v>L</v>
          </cell>
          <cell r="AF1155">
            <v>0</v>
          </cell>
          <cell r="AG1155">
            <v>0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B1156">
            <v>0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F1156">
            <v>0</v>
          </cell>
          <cell r="G1156" t="str">
            <v>8401891</v>
          </cell>
          <cell r="H1156" t="str">
            <v>SYAMSUDDIN YUNUS</v>
          </cell>
          <cell r="I1156">
            <v>0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N1156">
            <v>0</v>
          </cell>
          <cell r="O1156" t="str">
            <v>POS NERACA</v>
          </cell>
          <cell r="P1156">
            <v>0</v>
          </cell>
          <cell r="Q1156">
            <v>0</v>
          </cell>
          <cell r="R1156">
            <v>910000</v>
          </cell>
          <cell r="S1156">
            <v>0</v>
          </cell>
          <cell r="T1156">
            <v>910000</v>
          </cell>
          <cell r="U1156">
            <v>0</v>
          </cell>
          <cell r="V1156" t="str">
            <v>KIE 00749</v>
          </cell>
          <cell r="W1156">
            <v>0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 t="str">
            <v>L</v>
          </cell>
          <cell r="AF1156">
            <v>0</v>
          </cell>
          <cell r="AG1156">
            <v>0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F1157">
            <v>0</v>
          </cell>
          <cell r="G1157" t="str">
            <v>9500097</v>
          </cell>
          <cell r="H1157" t="str">
            <v>SUTIKNO</v>
          </cell>
          <cell r="I1157">
            <v>0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N1157">
            <v>0</v>
          </cell>
          <cell r="O1157" t="str">
            <v>POS NERACA</v>
          </cell>
          <cell r="P1157">
            <v>0</v>
          </cell>
          <cell r="Q1157">
            <v>0</v>
          </cell>
          <cell r="R1157">
            <v>0</v>
          </cell>
          <cell r="S1157">
            <v>6237000</v>
          </cell>
          <cell r="T1157">
            <v>6237000</v>
          </cell>
          <cell r="U1157">
            <v>0</v>
          </cell>
          <cell r="V1157" t="str">
            <v>KIE 00750</v>
          </cell>
          <cell r="W1157">
            <v>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 t="str">
            <v>L</v>
          </cell>
          <cell r="AF1157">
            <v>0</v>
          </cell>
          <cell r="AG1157">
            <v>0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B1158">
            <v>0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F1158">
            <v>0</v>
          </cell>
          <cell r="G1158" t="str">
            <v>9500097</v>
          </cell>
          <cell r="H1158" t="str">
            <v>SUTIKNO</v>
          </cell>
          <cell r="I1158">
            <v>0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N1158">
            <v>0</v>
          </cell>
          <cell r="O1158" t="str">
            <v>POS NERACA</v>
          </cell>
          <cell r="P1158">
            <v>0</v>
          </cell>
          <cell r="Q1158">
            <v>0</v>
          </cell>
          <cell r="R1158">
            <v>6237000</v>
          </cell>
          <cell r="S1158">
            <v>0</v>
          </cell>
          <cell r="T1158">
            <v>6237000</v>
          </cell>
          <cell r="U1158">
            <v>0</v>
          </cell>
          <cell r="V1158" t="str">
            <v>KIE 00750</v>
          </cell>
          <cell r="W1158">
            <v>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 t="str">
            <v>L</v>
          </cell>
          <cell r="AF1158">
            <v>0</v>
          </cell>
          <cell r="AG1158">
            <v>0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F1159">
            <v>0</v>
          </cell>
          <cell r="G1159" t="str">
            <v>KK-0072</v>
          </cell>
          <cell r="H1159" t="str">
            <v>S U G E N G</v>
          </cell>
          <cell r="I1159">
            <v>0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N1159">
            <v>0</v>
          </cell>
          <cell r="O1159" t="str">
            <v>POS NERACA</v>
          </cell>
          <cell r="P1159">
            <v>0</v>
          </cell>
          <cell r="Q1159">
            <v>0</v>
          </cell>
          <cell r="R1159">
            <v>0</v>
          </cell>
          <cell r="S1159">
            <v>290000</v>
          </cell>
          <cell r="T1159">
            <v>290000</v>
          </cell>
          <cell r="U1159">
            <v>0</v>
          </cell>
          <cell r="V1159" t="str">
            <v>KIE 00752</v>
          </cell>
          <cell r="W1159">
            <v>0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 t="str">
            <v>L</v>
          </cell>
          <cell r="AF1159">
            <v>0</v>
          </cell>
          <cell r="AG1159">
            <v>0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B1160">
            <v>0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F1160">
            <v>0</v>
          </cell>
          <cell r="G1160" t="str">
            <v>KK-0072</v>
          </cell>
          <cell r="H1160" t="str">
            <v>S U G E N G</v>
          </cell>
          <cell r="I1160">
            <v>0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N1160">
            <v>0</v>
          </cell>
          <cell r="O1160" t="str">
            <v>POS NERACA</v>
          </cell>
          <cell r="P1160">
            <v>0</v>
          </cell>
          <cell r="Q1160">
            <v>0</v>
          </cell>
          <cell r="R1160">
            <v>290000</v>
          </cell>
          <cell r="S1160">
            <v>0</v>
          </cell>
          <cell r="T1160">
            <v>290000</v>
          </cell>
          <cell r="U1160">
            <v>0</v>
          </cell>
          <cell r="V1160" t="str">
            <v>KIE 00752</v>
          </cell>
          <cell r="W1160">
            <v>0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 t="str">
            <v>L</v>
          </cell>
          <cell r="AF1160">
            <v>0</v>
          </cell>
          <cell r="AG1160">
            <v>0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F1161">
            <v>0</v>
          </cell>
          <cell r="G1161" t="str">
            <v>K016</v>
          </cell>
          <cell r="H1161" t="str">
            <v>KALTIM ADVENTURE, PT</v>
          </cell>
          <cell r="I1161">
            <v>0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N1161">
            <v>0</v>
          </cell>
          <cell r="O1161" t="str">
            <v>POS NERACA</v>
          </cell>
          <cell r="P1161">
            <v>0</v>
          </cell>
          <cell r="Q1161">
            <v>0</v>
          </cell>
          <cell r="R1161">
            <v>0</v>
          </cell>
          <cell r="S1161">
            <v>2269200</v>
          </cell>
          <cell r="T1161">
            <v>2269200</v>
          </cell>
          <cell r="U1161">
            <v>0</v>
          </cell>
          <cell r="V1161">
            <v>0</v>
          </cell>
          <cell r="W1161">
            <v>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 t="str">
            <v>L</v>
          </cell>
          <cell r="AF1161">
            <v>0</v>
          </cell>
          <cell r="AG1161">
            <v>0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B1162">
            <v>0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F1162">
            <v>0</v>
          </cell>
          <cell r="G1162" t="str">
            <v>K016</v>
          </cell>
          <cell r="H1162" t="str">
            <v>KALTIM ADVENTURE, PT</v>
          </cell>
          <cell r="I1162">
            <v>0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N1162">
            <v>0</v>
          </cell>
          <cell r="O1162" t="str">
            <v>POS NERACA</v>
          </cell>
          <cell r="P1162">
            <v>0</v>
          </cell>
          <cell r="Q1162">
            <v>0</v>
          </cell>
          <cell r="R1162">
            <v>1134600</v>
          </cell>
          <cell r="S1162">
            <v>0</v>
          </cell>
          <cell r="T1162">
            <v>2269200</v>
          </cell>
          <cell r="U1162">
            <v>0</v>
          </cell>
          <cell r="V1162">
            <v>0</v>
          </cell>
          <cell r="W1162">
            <v>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 t="str">
            <v>L</v>
          </cell>
          <cell r="AF1162">
            <v>0</v>
          </cell>
          <cell r="AG1162">
            <v>0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B1163">
            <v>0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F1163">
            <v>0</v>
          </cell>
          <cell r="G1163" t="str">
            <v>K016</v>
          </cell>
          <cell r="H1163" t="str">
            <v>KALTIM ADVENTURE, PT</v>
          </cell>
          <cell r="I1163">
            <v>0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N1163">
            <v>0</v>
          </cell>
          <cell r="O1163" t="str">
            <v>DIREKSI/DEKOM</v>
          </cell>
          <cell r="P1163">
            <v>0</v>
          </cell>
          <cell r="Q1163">
            <v>0</v>
          </cell>
          <cell r="R1163">
            <v>1134600</v>
          </cell>
          <cell r="S1163">
            <v>0</v>
          </cell>
          <cell r="T1163">
            <v>2269200</v>
          </cell>
          <cell r="U1163">
            <v>0</v>
          </cell>
          <cell r="V1163">
            <v>0</v>
          </cell>
          <cell r="W1163">
            <v>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 t="str">
            <v>L</v>
          </cell>
          <cell r="AF1163">
            <v>0</v>
          </cell>
          <cell r="AG1163">
            <v>0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F1164">
            <v>0</v>
          </cell>
          <cell r="G1164" t="str">
            <v>K027</v>
          </cell>
          <cell r="H1164" t="str">
            <v>KOPERASI KARY.PT.KIE</v>
          </cell>
          <cell r="I1164">
            <v>0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N1164">
            <v>0</v>
          </cell>
          <cell r="O1164" t="str">
            <v>POS NERACA</v>
          </cell>
          <cell r="P1164">
            <v>0</v>
          </cell>
          <cell r="Q1164">
            <v>0</v>
          </cell>
          <cell r="R1164">
            <v>0</v>
          </cell>
          <cell r="S1164">
            <v>79980000</v>
          </cell>
          <cell r="T1164">
            <v>79980000</v>
          </cell>
          <cell r="U1164">
            <v>0</v>
          </cell>
          <cell r="V1164">
            <v>0</v>
          </cell>
          <cell r="W1164">
            <v>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 t="str">
            <v>L</v>
          </cell>
          <cell r="AF1164">
            <v>0</v>
          </cell>
          <cell r="AG1164">
            <v>0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B1165">
            <v>0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F1165">
            <v>0</v>
          </cell>
          <cell r="G1165" t="str">
            <v>K027</v>
          </cell>
          <cell r="H1165" t="str">
            <v>KOPERASI KARY.PT.KIE</v>
          </cell>
          <cell r="I1165">
            <v>0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N1165">
            <v>0</v>
          </cell>
          <cell r="O1165" t="str">
            <v>POS NERACA</v>
          </cell>
          <cell r="P1165">
            <v>0</v>
          </cell>
          <cell r="Q1165">
            <v>0</v>
          </cell>
          <cell r="R1165">
            <v>79980000</v>
          </cell>
          <cell r="S1165">
            <v>0</v>
          </cell>
          <cell r="T1165">
            <v>79980000</v>
          </cell>
          <cell r="U1165">
            <v>0</v>
          </cell>
          <cell r="V1165">
            <v>0</v>
          </cell>
          <cell r="W1165">
            <v>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 t="str">
            <v>L</v>
          </cell>
          <cell r="AF1165">
            <v>0</v>
          </cell>
          <cell r="AG1165">
            <v>0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F1166">
            <v>0</v>
          </cell>
          <cell r="G1166" t="str">
            <v>8602714</v>
          </cell>
          <cell r="H1166" t="str">
            <v>ALI HERNOWO, SH</v>
          </cell>
          <cell r="I1166">
            <v>0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N1166">
            <v>0</v>
          </cell>
          <cell r="O1166" t="str">
            <v>POS NERACA</v>
          </cell>
          <cell r="P1166">
            <v>0</v>
          </cell>
          <cell r="Q1166">
            <v>0</v>
          </cell>
          <cell r="R1166">
            <v>0</v>
          </cell>
          <cell r="S1166">
            <v>870000</v>
          </cell>
          <cell r="T1166">
            <v>870000</v>
          </cell>
          <cell r="U1166">
            <v>0</v>
          </cell>
          <cell r="V1166" t="str">
            <v>KIE 00752</v>
          </cell>
          <cell r="W1166">
            <v>0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 t="str">
            <v>L</v>
          </cell>
          <cell r="AF1166">
            <v>0</v>
          </cell>
          <cell r="AG1166">
            <v>0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B1167">
            <v>0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F1167">
            <v>0</v>
          </cell>
          <cell r="G1167" t="str">
            <v>8602714</v>
          </cell>
          <cell r="H1167" t="str">
            <v>ALI HERNOWO, SH</v>
          </cell>
          <cell r="I1167">
            <v>0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N1167">
            <v>0</v>
          </cell>
          <cell r="O1167" t="str">
            <v>POS NERACA</v>
          </cell>
          <cell r="P1167">
            <v>0</v>
          </cell>
          <cell r="Q1167">
            <v>0</v>
          </cell>
          <cell r="R1167">
            <v>870000</v>
          </cell>
          <cell r="S1167">
            <v>0</v>
          </cell>
          <cell r="T1167">
            <v>870000</v>
          </cell>
          <cell r="U1167">
            <v>0</v>
          </cell>
          <cell r="V1167" t="str">
            <v>KIE 00752</v>
          </cell>
          <cell r="W1167">
            <v>0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 t="str">
            <v>L</v>
          </cell>
          <cell r="AF1167">
            <v>0</v>
          </cell>
          <cell r="AG1167">
            <v>0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F1168">
            <v>0</v>
          </cell>
          <cell r="G1168" t="str">
            <v>8502574</v>
          </cell>
          <cell r="H1168" t="str">
            <v>ANGGORO P.Y, IR</v>
          </cell>
          <cell r="I1168">
            <v>0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N1168">
            <v>0</v>
          </cell>
          <cell r="O1168" t="str">
            <v>POS NERACA</v>
          </cell>
          <cell r="P1168">
            <v>0</v>
          </cell>
          <cell r="Q1168">
            <v>0</v>
          </cell>
          <cell r="R1168">
            <v>0</v>
          </cell>
          <cell r="S1168">
            <v>5906200</v>
          </cell>
          <cell r="T1168">
            <v>5906200</v>
          </cell>
          <cell r="U1168">
            <v>0</v>
          </cell>
          <cell r="V1168" t="str">
            <v>CDU 870225</v>
          </cell>
          <cell r="W1168">
            <v>0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 t="str">
            <v>L</v>
          </cell>
          <cell r="AF1168">
            <v>0</v>
          </cell>
          <cell r="AG1168">
            <v>0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B1169">
            <v>0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F1169">
            <v>0</v>
          </cell>
          <cell r="G1169" t="str">
            <v>8502574</v>
          </cell>
          <cell r="H1169" t="str">
            <v>ANGGORO P.Y, IR</v>
          </cell>
          <cell r="I1169">
            <v>0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N1169">
            <v>0</v>
          </cell>
          <cell r="O1169" t="str">
            <v>POS NERACA</v>
          </cell>
          <cell r="P1169">
            <v>0</v>
          </cell>
          <cell r="Q1169">
            <v>0</v>
          </cell>
          <cell r="R1169">
            <v>5906200</v>
          </cell>
          <cell r="S1169">
            <v>0</v>
          </cell>
          <cell r="T1169">
            <v>5906200</v>
          </cell>
          <cell r="U1169">
            <v>0</v>
          </cell>
          <cell r="V1169" t="str">
            <v>CDU 870225</v>
          </cell>
          <cell r="W1169">
            <v>0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 t="str">
            <v>L</v>
          </cell>
          <cell r="AF1169">
            <v>0</v>
          </cell>
          <cell r="AG1169">
            <v>0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F1170">
            <v>0</v>
          </cell>
          <cell r="G1170" t="str">
            <v>9100075</v>
          </cell>
          <cell r="H1170" t="str">
            <v>YAHYA KADANG</v>
          </cell>
          <cell r="I1170">
            <v>0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N1170">
            <v>0</v>
          </cell>
          <cell r="O1170" t="str">
            <v>POS NERACA</v>
          </cell>
          <cell r="P1170">
            <v>0</v>
          </cell>
          <cell r="Q1170">
            <v>0</v>
          </cell>
          <cell r="R1170">
            <v>0</v>
          </cell>
          <cell r="S1170">
            <v>4496000</v>
          </cell>
          <cell r="T1170">
            <v>4496000</v>
          </cell>
          <cell r="U1170">
            <v>0</v>
          </cell>
          <cell r="V1170" t="str">
            <v>KIE 00751</v>
          </cell>
          <cell r="W1170">
            <v>0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 t="str">
            <v>L</v>
          </cell>
          <cell r="AF1170">
            <v>0</v>
          </cell>
          <cell r="AG1170">
            <v>0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B1171">
            <v>0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F1171">
            <v>0</v>
          </cell>
          <cell r="G1171" t="str">
            <v>9100075</v>
          </cell>
          <cell r="H1171" t="str">
            <v>YAHYA KADANG</v>
          </cell>
          <cell r="I1171">
            <v>0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N1171">
            <v>0</v>
          </cell>
          <cell r="O1171" t="str">
            <v>POS NERACA</v>
          </cell>
          <cell r="P1171">
            <v>0</v>
          </cell>
          <cell r="Q1171">
            <v>0</v>
          </cell>
          <cell r="R1171">
            <v>4496000</v>
          </cell>
          <cell r="S1171">
            <v>0</v>
          </cell>
          <cell r="T1171">
            <v>4496000</v>
          </cell>
          <cell r="U1171">
            <v>0</v>
          </cell>
          <cell r="V1171" t="str">
            <v>KIE 00751</v>
          </cell>
          <cell r="W1171">
            <v>0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 t="str">
            <v>L</v>
          </cell>
          <cell r="AF1171">
            <v>0</v>
          </cell>
          <cell r="AG1171">
            <v>0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F1172">
            <v>0</v>
          </cell>
          <cell r="G1172" t="str">
            <v>8602714</v>
          </cell>
          <cell r="H1172" t="str">
            <v>ALI HERNOWO, SH</v>
          </cell>
          <cell r="I1172">
            <v>0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N1172">
            <v>0</v>
          </cell>
          <cell r="O1172" t="str">
            <v>POS NERACA</v>
          </cell>
          <cell r="P1172">
            <v>0</v>
          </cell>
          <cell r="Q1172">
            <v>0</v>
          </cell>
          <cell r="R1172">
            <v>0</v>
          </cell>
          <cell r="S1172">
            <v>9650000</v>
          </cell>
          <cell r="T1172">
            <v>9650000</v>
          </cell>
          <cell r="U1172">
            <v>0</v>
          </cell>
          <cell r="V1172">
            <v>0</v>
          </cell>
          <cell r="W1172">
            <v>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 t="str">
            <v>L</v>
          </cell>
          <cell r="AF1172">
            <v>0</v>
          </cell>
          <cell r="AG1172">
            <v>0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B1173">
            <v>0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F1173">
            <v>0</v>
          </cell>
          <cell r="G1173" t="str">
            <v>8602714</v>
          </cell>
          <cell r="H1173" t="str">
            <v>ALI HERNOWO, SH</v>
          </cell>
          <cell r="I1173">
            <v>0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N1173">
            <v>0</v>
          </cell>
          <cell r="O1173" t="str">
            <v>SEKRETARIAT</v>
          </cell>
          <cell r="P1173">
            <v>0</v>
          </cell>
          <cell r="Q1173">
            <v>0</v>
          </cell>
          <cell r="R1173">
            <v>9650000</v>
          </cell>
          <cell r="S1173">
            <v>0</v>
          </cell>
          <cell r="T1173">
            <v>9650000</v>
          </cell>
          <cell r="U1173">
            <v>0</v>
          </cell>
          <cell r="V1173">
            <v>0</v>
          </cell>
          <cell r="W1173">
            <v>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 t="str">
            <v>L</v>
          </cell>
          <cell r="AF1173">
            <v>0</v>
          </cell>
          <cell r="AG1173">
            <v>0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F1174">
            <v>0</v>
          </cell>
          <cell r="G1174" t="str">
            <v>9500097</v>
          </cell>
          <cell r="H1174" t="str">
            <v>SUTIKNO</v>
          </cell>
          <cell r="I1174">
            <v>0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N1174">
            <v>0</v>
          </cell>
          <cell r="O1174" t="str">
            <v>POS NERACA</v>
          </cell>
          <cell r="P1174">
            <v>0</v>
          </cell>
          <cell r="Q1174">
            <v>0</v>
          </cell>
          <cell r="R1174">
            <v>0</v>
          </cell>
          <cell r="S1174">
            <v>4111200</v>
          </cell>
          <cell r="T1174">
            <v>4111200</v>
          </cell>
          <cell r="U1174">
            <v>0</v>
          </cell>
          <cell r="V1174" t="str">
            <v>KIE 00748</v>
          </cell>
          <cell r="W1174">
            <v>0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 t="str">
            <v>L</v>
          </cell>
          <cell r="AF1174">
            <v>0</v>
          </cell>
          <cell r="AG1174">
            <v>0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B1175">
            <v>0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F1175">
            <v>0</v>
          </cell>
          <cell r="G1175" t="str">
            <v>9500097</v>
          </cell>
          <cell r="H1175" t="str">
            <v>SUTIKNO</v>
          </cell>
          <cell r="I1175">
            <v>0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N1175">
            <v>0</v>
          </cell>
          <cell r="O1175" t="str">
            <v>POS NERACA</v>
          </cell>
          <cell r="P1175">
            <v>0</v>
          </cell>
          <cell r="Q1175">
            <v>0</v>
          </cell>
          <cell r="R1175">
            <v>4111200</v>
          </cell>
          <cell r="S1175">
            <v>0</v>
          </cell>
          <cell r="T1175">
            <v>4111200</v>
          </cell>
          <cell r="U1175">
            <v>0</v>
          </cell>
          <cell r="V1175" t="str">
            <v>KIE 00748</v>
          </cell>
          <cell r="W1175">
            <v>0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 t="str">
            <v>L</v>
          </cell>
          <cell r="AF1175">
            <v>0</v>
          </cell>
          <cell r="AG1175">
            <v>0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F1176">
            <v>0</v>
          </cell>
          <cell r="G1176" t="str">
            <v>8602714</v>
          </cell>
          <cell r="H1176" t="str">
            <v>ALI HERNOWO, SH</v>
          </cell>
          <cell r="I1176">
            <v>0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N1176">
            <v>0</v>
          </cell>
          <cell r="O1176" t="str">
            <v>POS NERACA</v>
          </cell>
          <cell r="P1176">
            <v>0</v>
          </cell>
          <cell r="Q1176">
            <v>0</v>
          </cell>
          <cell r="R1176">
            <v>0</v>
          </cell>
          <cell r="S1176">
            <v>4500000</v>
          </cell>
          <cell r="T1176">
            <v>4500000</v>
          </cell>
          <cell r="U1176">
            <v>0</v>
          </cell>
          <cell r="V1176" t="str">
            <v>KIE 00758</v>
          </cell>
          <cell r="W1176">
            <v>0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 t="str">
            <v>L</v>
          </cell>
          <cell r="AF1176">
            <v>0</v>
          </cell>
          <cell r="AG1176">
            <v>0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B1177">
            <v>0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F1177">
            <v>0</v>
          </cell>
          <cell r="G1177" t="str">
            <v>8602714</v>
          </cell>
          <cell r="H1177" t="str">
            <v>ALI HERNOWO, SH</v>
          </cell>
          <cell r="I1177">
            <v>0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N1177">
            <v>0</v>
          </cell>
          <cell r="O1177" t="str">
            <v>POS NERACA</v>
          </cell>
          <cell r="P1177">
            <v>0</v>
          </cell>
          <cell r="Q1177">
            <v>0</v>
          </cell>
          <cell r="R1177">
            <v>4500000</v>
          </cell>
          <cell r="S1177">
            <v>0</v>
          </cell>
          <cell r="T1177">
            <v>4500000</v>
          </cell>
          <cell r="U1177">
            <v>0</v>
          </cell>
          <cell r="V1177" t="str">
            <v>KIE 00758</v>
          </cell>
          <cell r="W1177">
            <v>0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 t="str">
            <v>L</v>
          </cell>
          <cell r="AF1177">
            <v>0</v>
          </cell>
          <cell r="AG1177">
            <v>0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D1178">
            <v>0</v>
          </cell>
          <cell r="E1178">
            <v>37271</v>
          </cell>
          <cell r="F1178">
            <v>0</v>
          </cell>
          <cell r="G1178" t="str">
            <v>K026</v>
          </cell>
          <cell r="H1178" t="str">
            <v>KANTOR PELAYANAN PAJAK</v>
          </cell>
          <cell r="I1178">
            <v>0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N1178">
            <v>0</v>
          </cell>
          <cell r="O1178" t="str">
            <v>POS NERACA</v>
          </cell>
          <cell r="P1178">
            <v>0</v>
          </cell>
          <cell r="Q1178">
            <v>0</v>
          </cell>
          <cell r="R1178">
            <v>0</v>
          </cell>
          <cell r="S1178">
            <v>44631269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37271</v>
          </cell>
          <cell r="Z1178" t="str">
            <v>PEMBAYARAN HUTANG PPH PASAL 21 (TAHUNAN) BACKUP TERLAMPIR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B1179">
            <v>0</v>
          </cell>
          <cell r="C1179" t="str">
            <v>MM/00024/V/01/02/BTG</v>
          </cell>
          <cell r="D1179">
            <v>0</v>
          </cell>
          <cell r="E1179">
            <v>37271</v>
          </cell>
          <cell r="F1179">
            <v>0</v>
          </cell>
          <cell r="G1179" t="str">
            <v>K026</v>
          </cell>
          <cell r="H1179" t="str">
            <v>KANTOR PELAYANAN PAJAK</v>
          </cell>
          <cell r="I1179">
            <v>0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N1179">
            <v>0</v>
          </cell>
          <cell r="O1179" t="str">
            <v>POS NERACA</v>
          </cell>
          <cell r="P1179">
            <v>0</v>
          </cell>
          <cell r="Q1179">
            <v>0</v>
          </cell>
          <cell r="R1179">
            <v>44631269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37271</v>
          </cell>
          <cell r="Z1179" t="str">
            <v>PEMBAYARAN HUTANG PPH PASAL 21 (TAHUNAN) BACKUP TERLAMPIR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F1180">
            <v>0</v>
          </cell>
          <cell r="G1180" t="str">
            <v>KK-0073</v>
          </cell>
          <cell r="H1180" t="str">
            <v>P A R J I N O</v>
          </cell>
          <cell r="I1180">
            <v>0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N1180">
            <v>0</v>
          </cell>
          <cell r="O1180" t="str">
            <v>POS NERACA</v>
          </cell>
          <cell r="P1180">
            <v>0</v>
          </cell>
          <cell r="Q1180">
            <v>0</v>
          </cell>
          <cell r="R1180">
            <v>0</v>
          </cell>
          <cell r="S1180">
            <v>750000</v>
          </cell>
          <cell r="T1180">
            <v>750000</v>
          </cell>
          <cell r="U1180">
            <v>0</v>
          </cell>
          <cell r="V1180" t="str">
            <v>KIE 00753</v>
          </cell>
          <cell r="W1180">
            <v>0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 t="str">
            <v>L</v>
          </cell>
          <cell r="AF1180">
            <v>0</v>
          </cell>
          <cell r="AG1180">
            <v>0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B1181">
            <v>0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F1181">
            <v>0</v>
          </cell>
          <cell r="G1181" t="str">
            <v>KK-0073</v>
          </cell>
          <cell r="H1181" t="str">
            <v>P A R J I N O</v>
          </cell>
          <cell r="I1181">
            <v>0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N1181">
            <v>0</v>
          </cell>
          <cell r="O1181" t="str">
            <v>UNIT ALAT BERAT</v>
          </cell>
          <cell r="P1181">
            <v>0</v>
          </cell>
          <cell r="Q1181">
            <v>0</v>
          </cell>
          <cell r="R1181">
            <v>750000</v>
          </cell>
          <cell r="S1181">
            <v>0</v>
          </cell>
          <cell r="T1181">
            <v>750000</v>
          </cell>
          <cell r="U1181">
            <v>0</v>
          </cell>
          <cell r="V1181" t="str">
            <v>KIE 00753</v>
          </cell>
          <cell r="W1181">
            <v>0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 t="str">
            <v>L</v>
          </cell>
          <cell r="AF1181">
            <v>0</v>
          </cell>
          <cell r="AG1181">
            <v>0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D1182">
            <v>0</v>
          </cell>
          <cell r="E1182">
            <v>37271</v>
          </cell>
          <cell r="F1182">
            <v>0</v>
          </cell>
          <cell r="G1182" t="str">
            <v>K026</v>
          </cell>
          <cell r="H1182" t="str">
            <v>KANTOR PELAYANAN PAJAK</v>
          </cell>
          <cell r="I1182">
            <v>0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N1182">
            <v>0</v>
          </cell>
          <cell r="O1182" t="str">
            <v>POS NERACA</v>
          </cell>
          <cell r="P1182">
            <v>0</v>
          </cell>
          <cell r="Q1182">
            <v>0</v>
          </cell>
          <cell r="R1182">
            <v>0</v>
          </cell>
          <cell r="S1182">
            <v>80186533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37271</v>
          </cell>
          <cell r="Z1182" t="str">
            <v>PEMBY HUTANG PPN WAPU (PAJAK MASUKAN) PERIODE JANUARI 2002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B1183">
            <v>0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F1183">
            <v>0</v>
          </cell>
          <cell r="G1183" t="str">
            <v>K026</v>
          </cell>
          <cell r="H1183" t="str">
            <v>KANTOR PELAYANAN PAJAK</v>
          </cell>
          <cell r="I1183">
            <v>0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N1183">
            <v>0</v>
          </cell>
          <cell r="O1183" t="str">
            <v>POS NERACA</v>
          </cell>
          <cell r="P1183">
            <v>0</v>
          </cell>
          <cell r="Q1183">
            <v>0</v>
          </cell>
          <cell r="R1183">
            <v>10200000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37271</v>
          </cell>
          <cell r="Z1183" t="str">
            <v>PEMBY HUTANG PPN WAPU (PAJAK MASUKAN) PERIODE JANUARI 2002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B1184">
            <v>0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F1184">
            <v>0</v>
          </cell>
          <cell r="G1184" t="str">
            <v>K026</v>
          </cell>
          <cell r="H1184" t="str">
            <v>KANTOR PELAYANAN PAJAK</v>
          </cell>
          <cell r="I1184">
            <v>0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N1184">
            <v>0</v>
          </cell>
          <cell r="O1184" t="str">
            <v>POS NERACA</v>
          </cell>
          <cell r="P1184">
            <v>0</v>
          </cell>
          <cell r="Q1184">
            <v>0</v>
          </cell>
          <cell r="R1184">
            <v>820000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37271</v>
          </cell>
          <cell r="Z1184" t="str">
            <v>PEMBY HUTANG PPN WAPU (PAJAK MASUKAN) PERIODE JANUARI 2002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B1185">
            <v>0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F1185">
            <v>0</v>
          </cell>
          <cell r="G1185" t="str">
            <v>K026</v>
          </cell>
          <cell r="H1185" t="str">
            <v>KANTOR PELAYANAN PAJAK</v>
          </cell>
          <cell r="I1185">
            <v>0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N1185">
            <v>0</v>
          </cell>
          <cell r="O1185" t="str">
            <v>POS NERACA</v>
          </cell>
          <cell r="P1185">
            <v>0</v>
          </cell>
          <cell r="Q1185">
            <v>0</v>
          </cell>
          <cell r="R1185">
            <v>9000000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37271</v>
          </cell>
          <cell r="Z1185" t="str">
            <v>PEMBY HUTANG PPN WAPU (PAJAK MASUKAN) PERIODE JANUARI 2002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B1186">
            <v>0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F1186">
            <v>0</v>
          </cell>
          <cell r="G1186" t="str">
            <v>K026</v>
          </cell>
          <cell r="H1186" t="str">
            <v>KANTOR PELAYANAN PAJAK</v>
          </cell>
          <cell r="I1186">
            <v>0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N1186">
            <v>0</v>
          </cell>
          <cell r="O1186" t="str">
            <v>POS NERACA</v>
          </cell>
          <cell r="P1186">
            <v>0</v>
          </cell>
          <cell r="Q1186">
            <v>0</v>
          </cell>
          <cell r="R1186">
            <v>17126528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37271</v>
          </cell>
          <cell r="Z1186" t="str">
            <v>PEMBY HUTANG PPN WAPU (PAJAK MASUKAN) PERIODE JANUARI 2002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B1187">
            <v>0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F1187">
            <v>0</v>
          </cell>
          <cell r="G1187" t="str">
            <v>K026</v>
          </cell>
          <cell r="H1187" t="str">
            <v>KANTOR PELAYANAN PAJAK</v>
          </cell>
          <cell r="I1187">
            <v>0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N1187">
            <v>0</v>
          </cell>
          <cell r="O1187" t="str">
            <v>POS NERACA</v>
          </cell>
          <cell r="P1187">
            <v>0</v>
          </cell>
          <cell r="Q1187">
            <v>0</v>
          </cell>
          <cell r="R1187">
            <v>189691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37271</v>
          </cell>
          <cell r="Z1187" t="str">
            <v>PEMBY HUTANG PPN WAPU (PAJAK MASUKAN) PERIODE JANUARI 2002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B1188">
            <v>0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F1188">
            <v>0</v>
          </cell>
          <cell r="G1188" t="str">
            <v>K026</v>
          </cell>
          <cell r="H1188" t="str">
            <v>KANTOR PELAYANAN PAJAK</v>
          </cell>
          <cell r="I1188">
            <v>0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N1188">
            <v>0</v>
          </cell>
          <cell r="O1188" t="str">
            <v>POS NERACA</v>
          </cell>
          <cell r="P1188">
            <v>0</v>
          </cell>
          <cell r="Q1188">
            <v>0</v>
          </cell>
          <cell r="R1188">
            <v>38181800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37271</v>
          </cell>
          <cell r="Z1188" t="str">
            <v>PEMBY HUTANG PPN WAPU (PAJAK MASUKAN) PERIODE JANUARI 2002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B1189">
            <v>0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F1189">
            <v>0</v>
          </cell>
          <cell r="G1189" t="str">
            <v>K026</v>
          </cell>
          <cell r="H1189" t="str">
            <v>KANTOR PELAYANAN PAJAK</v>
          </cell>
          <cell r="I1189">
            <v>0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N1189">
            <v>0</v>
          </cell>
          <cell r="O1189" t="str">
            <v>POS NERACA</v>
          </cell>
          <cell r="P1189">
            <v>0</v>
          </cell>
          <cell r="Q1189">
            <v>0</v>
          </cell>
          <cell r="R1189">
            <v>297500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37271</v>
          </cell>
          <cell r="Z1189" t="str">
            <v>PEMBY HUTANG PPN WAPU (PAJAK MASUKAN) PERIODE JANUARI 2002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B1190">
            <v>0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F1190">
            <v>0</v>
          </cell>
          <cell r="G1190" t="str">
            <v>B027</v>
          </cell>
          <cell r="H1190" t="str">
            <v>BANK MANDIRI (PERSERO) LHOK</v>
          </cell>
          <cell r="I1190">
            <v>0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P1190">
            <v>0</v>
          </cell>
          <cell r="Q1190">
            <v>0</v>
          </cell>
          <cell r="R1190">
            <v>500000000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762</v>
          </cell>
          <cell r="Z1190" t="str">
            <v>PEMINDAHAN DANA DARI BNI CAB.BTG KE BANK MANDIRI CAB.LOKTUAN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B1191">
            <v>0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F1191">
            <v>0</v>
          </cell>
          <cell r="G1191" t="str">
            <v>B027</v>
          </cell>
          <cell r="H1191" t="str">
            <v>BANK MANDIRI (PERSERO) LHOK</v>
          </cell>
          <cell r="I1191">
            <v>0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P1191">
            <v>0</v>
          </cell>
          <cell r="Q1191">
            <v>0</v>
          </cell>
          <cell r="R1191">
            <v>0</v>
          </cell>
          <cell r="S1191">
            <v>500000000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762</v>
          </cell>
          <cell r="Z1191" t="str">
            <v>PEMINDAHAN DANA DARI BNI CAB.BTG KE BANK MANDIRI CAB.LOKTUAN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F1192">
            <v>0</v>
          </cell>
          <cell r="G1192" t="str">
            <v>8401891</v>
          </cell>
          <cell r="H1192" t="str">
            <v>SYAMSUDDIN YUNUS</v>
          </cell>
          <cell r="I1192">
            <v>0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N1192">
            <v>0</v>
          </cell>
          <cell r="O1192" t="str">
            <v>POS NERACA</v>
          </cell>
          <cell r="P1192">
            <v>0</v>
          </cell>
          <cell r="Q1192">
            <v>0</v>
          </cell>
          <cell r="R1192">
            <v>0</v>
          </cell>
          <cell r="S1192">
            <v>1200000</v>
          </cell>
          <cell r="T1192">
            <v>1200000</v>
          </cell>
          <cell r="U1192">
            <v>0</v>
          </cell>
          <cell r="V1192" t="str">
            <v>KIE 00746</v>
          </cell>
          <cell r="W1192">
            <v>0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 t="str">
            <v>L</v>
          </cell>
          <cell r="AF1192">
            <v>0</v>
          </cell>
          <cell r="AG1192">
            <v>0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B1193">
            <v>0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F1193">
            <v>0</v>
          </cell>
          <cell r="G1193" t="str">
            <v>8401891</v>
          </cell>
          <cell r="H1193" t="str">
            <v>SYAMSUDDIN YUNUS</v>
          </cell>
          <cell r="I1193">
            <v>0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N1193">
            <v>0</v>
          </cell>
          <cell r="O1193" t="str">
            <v>POS NERACA</v>
          </cell>
          <cell r="P1193">
            <v>0</v>
          </cell>
          <cell r="Q1193">
            <v>0</v>
          </cell>
          <cell r="R1193">
            <v>1200000</v>
          </cell>
          <cell r="S1193">
            <v>0</v>
          </cell>
          <cell r="T1193">
            <v>1200000</v>
          </cell>
          <cell r="U1193">
            <v>0</v>
          </cell>
          <cell r="V1193" t="str">
            <v>KIE 00746</v>
          </cell>
          <cell r="W1193">
            <v>0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 t="str">
            <v>L</v>
          </cell>
          <cell r="AF1193">
            <v>0</v>
          </cell>
          <cell r="AG1193">
            <v>0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F1194">
            <v>0</v>
          </cell>
          <cell r="G1194" t="str">
            <v>8100413</v>
          </cell>
          <cell r="H1194" t="str">
            <v>IR.REVENSI SITOMPUL, MM</v>
          </cell>
          <cell r="I1194">
            <v>0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N1194">
            <v>0</v>
          </cell>
          <cell r="O1194" t="str">
            <v>POS NERACA</v>
          </cell>
          <cell r="P1194">
            <v>0</v>
          </cell>
          <cell r="Q1194">
            <v>0</v>
          </cell>
          <cell r="R1194">
            <v>0</v>
          </cell>
          <cell r="S1194">
            <v>4825000</v>
          </cell>
          <cell r="T1194">
            <v>4825000</v>
          </cell>
          <cell r="U1194">
            <v>0</v>
          </cell>
          <cell r="V1194" t="str">
            <v>KIE 00746</v>
          </cell>
          <cell r="W1194">
            <v>0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 t="str">
            <v>L</v>
          </cell>
          <cell r="AF1194">
            <v>0</v>
          </cell>
          <cell r="AG1194">
            <v>0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B1195">
            <v>0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F1195">
            <v>0</v>
          </cell>
          <cell r="G1195" t="str">
            <v>8100413</v>
          </cell>
          <cell r="H1195" t="str">
            <v>IR.REVENSI SITOMPUL, MM</v>
          </cell>
          <cell r="I1195">
            <v>0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N1195">
            <v>0</v>
          </cell>
          <cell r="O1195" t="str">
            <v>POS NERACA</v>
          </cell>
          <cell r="P1195">
            <v>0</v>
          </cell>
          <cell r="Q1195">
            <v>0</v>
          </cell>
          <cell r="R1195">
            <v>4825000</v>
          </cell>
          <cell r="S1195">
            <v>0</v>
          </cell>
          <cell r="T1195">
            <v>4825000</v>
          </cell>
          <cell r="U1195">
            <v>0</v>
          </cell>
          <cell r="V1195" t="str">
            <v>KIE 00746</v>
          </cell>
          <cell r="W1195">
            <v>0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 t="str">
            <v>L</v>
          </cell>
          <cell r="AF1195">
            <v>0</v>
          </cell>
          <cell r="AG1195">
            <v>0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F1196">
            <v>0</v>
          </cell>
          <cell r="G1196" t="str">
            <v>8602714</v>
          </cell>
          <cell r="H1196" t="str">
            <v>ALI HERNOWO, SH</v>
          </cell>
          <cell r="I1196">
            <v>0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N1196">
            <v>0</v>
          </cell>
          <cell r="O1196" t="str">
            <v>POS NERACA</v>
          </cell>
          <cell r="P1196">
            <v>0</v>
          </cell>
          <cell r="Q1196">
            <v>0</v>
          </cell>
          <cell r="R1196">
            <v>0</v>
          </cell>
          <cell r="S1196">
            <v>7460000</v>
          </cell>
          <cell r="T1196">
            <v>7460000</v>
          </cell>
          <cell r="U1196">
            <v>0</v>
          </cell>
          <cell r="V1196" t="str">
            <v>KIE 00747</v>
          </cell>
          <cell r="W1196">
            <v>0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 t="str">
            <v>L</v>
          </cell>
          <cell r="AF1196">
            <v>0</v>
          </cell>
          <cell r="AG1196">
            <v>0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B1197">
            <v>0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F1197">
            <v>0</v>
          </cell>
          <cell r="G1197" t="str">
            <v>8602714</v>
          </cell>
          <cell r="H1197" t="str">
            <v>ALI HERNOWO, SH</v>
          </cell>
          <cell r="I1197">
            <v>0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N1197">
            <v>0</v>
          </cell>
          <cell r="O1197" t="str">
            <v>POS NERACA</v>
          </cell>
          <cell r="P1197">
            <v>0</v>
          </cell>
          <cell r="Q1197">
            <v>0</v>
          </cell>
          <cell r="R1197">
            <v>7460000</v>
          </cell>
          <cell r="S1197">
            <v>0</v>
          </cell>
          <cell r="T1197">
            <v>7460000</v>
          </cell>
          <cell r="U1197">
            <v>0</v>
          </cell>
          <cell r="V1197" t="str">
            <v>KIE 00747</v>
          </cell>
          <cell r="W1197">
            <v>0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 t="str">
            <v>L</v>
          </cell>
          <cell r="AF1197">
            <v>0</v>
          </cell>
          <cell r="AG1197">
            <v>0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F1198">
            <v>0</v>
          </cell>
          <cell r="G1198" t="str">
            <v>8602714</v>
          </cell>
          <cell r="H1198" t="str">
            <v>ALI HERNOWO, SH</v>
          </cell>
          <cell r="I1198">
            <v>0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N1198">
            <v>0</v>
          </cell>
          <cell r="O1198" t="str">
            <v>POS NERACA</v>
          </cell>
          <cell r="P1198">
            <v>0</v>
          </cell>
          <cell r="Q1198">
            <v>0</v>
          </cell>
          <cell r="R1198">
            <v>0</v>
          </cell>
          <cell r="S1198">
            <v>562500</v>
          </cell>
          <cell r="T1198">
            <v>562500</v>
          </cell>
          <cell r="U1198">
            <v>0</v>
          </cell>
          <cell r="V1198" t="str">
            <v>KIE 00747</v>
          </cell>
          <cell r="W1198">
            <v>0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 t="str">
            <v>L</v>
          </cell>
          <cell r="AF1198">
            <v>0</v>
          </cell>
          <cell r="AG1198">
            <v>0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B1199">
            <v>0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F1199">
            <v>0</v>
          </cell>
          <cell r="G1199" t="str">
            <v>8602714</v>
          </cell>
          <cell r="H1199" t="str">
            <v>ALI HERNOWO, SH</v>
          </cell>
          <cell r="I1199">
            <v>0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N1199">
            <v>0</v>
          </cell>
          <cell r="O1199" t="str">
            <v>POS NERACA</v>
          </cell>
          <cell r="P1199">
            <v>0</v>
          </cell>
          <cell r="Q1199">
            <v>0</v>
          </cell>
          <cell r="R1199">
            <v>562500</v>
          </cell>
          <cell r="S1199">
            <v>0</v>
          </cell>
          <cell r="T1199">
            <v>562500</v>
          </cell>
          <cell r="U1199">
            <v>0</v>
          </cell>
          <cell r="V1199" t="str">
            <v>KIE 00747</v>
          </cell>
          <cell r="W1199">
            <v>0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 t="str">
            <v>L</v>
          </cell>
          <cell r="AF1199">
            <v>0</v>
          </cell>
          <cell r="AG1199">
            <v>0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F1200">
            <v>0</v>
          </cell>
          <cell r="G1200" t="str">
            <v>9300089</v>
          </cell>
          <cell r="H1200" t="str">
            <v>SUMARJI</v>
          </cell>
          <cell r="I1200">
            <v>0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N1200">
            <v>0</v>
          </cell>
          <cell r="O1200" t="str">
            <v>POS NERACA</v>
          </cell>
          <cell r="P1200">
            <v>0</v>
          </cell>
          <cell r="Q1200">
            <v>0</v>
          </cell>
          <cell r="R1200">
            <v>0</v>
          </cell>
          <cell r="S1200">
            <v>1000982</v>
          </cell>
          <cell r="T1200">
            <v>1000982</v>
          </cell>
          <cell r="U1200">
            <v>0</v>
          </cell>
          <cell r="V1200" t="str">
            <v>KIE 00749</v>
          </cell>
          <cell r="W1200">
            <v>0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 t="str">
            <v>L</v>
          </cell>
          <cell r="AF1200">
            <v>0</v>
          </cell>
          <cell r="AG1200">
            <v>0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F1201">
            <v>0</v>
          </cell>
          <cell r="G1201" t="str">
            <v>9300089</v>
          </cell>
          <cell r="H1201" t="str">
            <v>SUMARJI</v>
          </cell>
          <cell r="I1201">
            <v>0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N1201">
            <v>0</v>
          </cell>
          <cell r="O1201" t="str">
            <v>BAGIAN UMUM</v>
          </cell>
          <cell r="P1201">
            <v>0</v>
          </cell>
          <cell r="Q1201">
            <v>0</v>
          </cell>
          <cell r="R1201">
            <v>1000982</v>
          </cell>
          <cell r="S1201">
            <v>0</v>
          </cell>
          <cell r="T1201">
            <v>1000982</v>
          </cell>
          <cell r="U1201">
            <v>0</v>
          </cell>
          <cell r="V1201" t="str">
            <v>KIE 00749</v>
          </cell>
          <cell r="W1201">
            <v>0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 t="str">
            <v>L</v>
          </cell>
          <cell r="AF1201">
            <v>0</v>
          </cell>
          <cell r="AG1201">
            <v>0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F1202">
            <v>0</v>
          </cell>
          <cell r="G1202" t="str">
            <v>T013</v>
          </cell>
          <cell r="H1202" t="str">
            <v>TRUBA JURONG ENGINEERING,PT</v>
          </cell>
          <cell r="I1202">
            <v>0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N1202">
            <v>0</v>
          </cell>
          <cell r="O1202" t="str">
            <v>POS NERACA</v>
          </cell>
          <cell r="P1202">
            <v>0</v>
          </cell>
          <cell r="Q1202">
            <v>0</v>
          </cell>
          <cell r="R1202">
            <v>0</v>
          </cell>
          <cell r="S1202">
            <v>108714225</v>
          </cell>
          <cell r="T1202">
            <v>108714225</v>
          </cell>
          <cell r="U1202">
            <v>0</v>
          </cell>
          <cell r="V1202">
            <v>0</v>
          </cell>
          <cell r="W1202">
            <v>0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 t="str">
            <v>L</v>
          </cell>
          <cell r="AF1202">
            <v>0</v>
          </cell>
          <cell r="AG1202">
            <v>0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B1203">
            <v>0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F1203">
            <v>0</v>
          </cell>
          <cell r="G1203" t="str">
            <v>T013</v>
          </cell>
          <cell r="H1203" t="str">
            <v>TRUBA JURONG ENGINEERING,PT</v>
          </cell>
          <cell r="I1203">
            <v>0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N1203">
            <v>0</v>
          </cell>
          <cell r="O1203" t="str">
            <v>POS NERACA</v>
          </cell>
          <cell r="P1203">
            <v>0</v>
          </cell>
          <cell r="Q1203">
            <v>0</v>
          </cell>
          <cell r="R1203">
            <v>108714225</v>
          </cell>
          <cell r="S1203">
            <v>0</v>
          </cell>
          <cell r="T1203">
            <v>108714225</v>
          </cell>
          <cell r="U1203">
            <v>0</v>
          </cell>
          <cell r="V1203">
            <v>0</v>
          </cell>
          <cell r="W1203">
            <v>0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 t="str">
            <v>L</v>
          </cell>
          <cell r="AF1203">
            <v>0</v>
          </cell>
          <cell r="AG1203">
            <v>0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F1204">
            <v>0</v>
          </cell>
          <cell r="G1204" t="str">
            <v>K027</v>
          </cell>
          <cell r="H1204" t="str">
            <v>KOPERASI KARY.PT.KIE</v>
          </cell>
          <cell r="I1204">
            <v>0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N1204">
            <v>0</v>
          </cell>
          <cell r="O1204" t="str">
            <v>POS NERACA</v>
          </cell>
          <cell r="P1204">
            <v>0</v>
          </cell>
          <cell r="Q1204">
            <v>0</v>
          </cell>
          <cell r="R1204">
            <v>0</v>
          </cell>
          <cell r="S1204">
            <v>97596342</v>
          </cell>
          <cell r="T1204">
            <v>97596342</v>
          </cell>
          <cell r="U1204">
            <v>0</v>
          </cell>
          <cell r="V1204">
            <v>0</v>
          </cell>
          <cell r="W1204">
            <v>0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 t="str">
            <v>L</v>
          </cell>
          <cell r="AF1204">
            <v>0</v>
          </cell>
          <cell r="AG1204">
            <v>0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B1205">
            <v>0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F1205">
            <v>0</v>
          </cell>
          <cell r="G1205" t="str">
            <v>K027</v>
          </cell>
          <cell r="H1205" t="str">
            <v>KOPERASI KARY.PT.KIE</v>
          </cell>
          <cell r="I1205">
            <v>0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N1205">
            <v>0</v>
          </cell>
          <cell r="O1205" t="str">
            <v>POS NERACA</v>
          </cell>
          <cell r="P1205">
            <v>0</v>
          </cell>
          <cell r="Q1205">
            <v>0</v>
          </cell>
          <cell r="R1205">
            <v>177576342</v>
          </cell>
          <cell r="S1205">
            <v>0</v>
          </cell>
          <cell r="T1205">
            <v>97596342</v>
          </cell>
          <cell r="U1205">
            <v>0</v>
          </cell>
          <cell r="V1205">
            <v>0</v>
          </cell>
          <cell r="W1205">
            <v>0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 t="str">
            <v>L</v>
          </cell>
          <cell r="AF1205">
            <v>0</v>
          </cell>
          <cell r="AG1205">
            <v>0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B1206">
            <v>0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F1206">
            <v>0</v>
          </cell>
          <cell r="G1206" t="str">
            <v>K027</v>
          </cell>
          <cell r="H1206" t="str">
            <v>KOPERASI KARY.PT.KIE</v>
          </cell>
          <cell r="I1206">
            <v>0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N1206">
            <v>0</v>
          </cell>
          <cell r="O1206" t="str">
            <v>POS NERACA</v>
          </cell>
          <cell r="P1206">
            <v>0</v>
          </cell>
          <cell r="Q1206">
            <v>0</v>
          </cell>
          <cell r="R1206">
            <v>17757634</v>
          </cell>
          <cell r="S1206">
            <v>0</v>
          </cell>
          <cell r="T1206">
            <v>97596342</v>
          </cell>
          <cell r="U1206">
            <v>0</v>
          </cell>
          <cell r="V1206">
            <v>0</v>
          </cell>
          <cell r="W1206">
            <v>0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 t="str">
            <v>L</v>
          </cell>
          <cell r="AF1206">
            <v>0</v>
          </cell>
          <cell r="AG1206">
            <v>0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B1207">
            <v>0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F1207">
            <v>0</v>
          </cell>
          <cell r="G1207" t="str">
            <v>K027</v>
          </cell>
          <cell r="H1207" t="str">
            <v>KOPERASI KARY.PT.KIE</v>
          </cell>
          <cell r="I1207">
            <v>0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N1207">
            <v>0</v>
          </cell>
          <cell r="O1207" t="str">
            <v>POS NERACA</v>
          </cell>
          <cell r="P1207">
            <v>0</v>
          </cell>
          <cell r="Q1207">
            <v>0</v>
          </cell>
          <cell r="R1207">
            <v>0</v>
          </cell>
          <cell r="S1207">
            <v>17757634</v>
          </cell>
          <cell r="T1207">
            <v>97596342</v>
          </cell>
          <cell r="U1207">
            <v>0</v>
          </cell>
          <cell r="V1207">
            <v>0</v>
          </cell>
          <cell r="W1207">
            <v>0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 t="str">
            <v>L</v>
          </cell>
          <cell r="AF1207">
            <v>0</v>
          </cell>
          <cell r="AG1207">
            <v>0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B1208">
            <v>0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F1208">
            <v>0</v>
          </cell>
          <cell r="G1208" t="str">
            <v>K027</v>
          </cell>
          <cell r="H1208" t="str">
            <v>KOPERASI KARY.PT.KIE</v>
          </cell>
          <cell r="I1208">
            <v>0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N1208">
            <v>0</v>
          </cell>
          <cell r="O1208" t="str">
            <v>POS NERACA</v>
          </cell>
          <cell r="P1208">
            <v>0</v>
          </cell>
          <cell r="Q1208">
            <v>0</v>
          </cell>
          <cell r="R1208">
            <v>0</v>
          </cell>
          <cell r="S1208">
            <v>79980000</v>
          </cell>
          <cell r="T1208">
            <v>97596342</v>
          </cell>
          <cell r="U1208">
            <v>0</v>
          </cell>
          <cell r="V1208">
            <v>0</v>
          </cell>
          <cell r="W1208">
            <v>0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 t="str">
            <v>L</v>
          </cell>
          <cell r="AF1208">
            <v>0</v>
          </cell>
          <cell r="AG1208">
            <v>0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F1209">
            <v>0</v>
          </cell>
          <cell r="G1209" t="str">
            <v>8301406</v>
          </cell>
          <cell r="H1209" t="str">
            <v>PIUS ENOS ROPA, DRS</v>
          </cell>
          <cell r="I1209">
            <v>0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N1209">
            <v>0</v>
          </cell>
          <cell r="O1209" t="str">
            <v>POS NERACA</v>
          </cell>
          <cell r="P1209">
            <v>0</v>
          </cell>
          <cell r="Q1209">
            <v>0</v>
          </cell>
          <cell r="R1209">
            <v>0</v>
          </cell>
          <cell r="S1209">
            <v>10000000</v>
          </cell>
          <cell r="T1209">
            <v>10000000</v>
          </cell>
          <cell r="U1209">
            <v>0</v>
          </cell>
          <cell r="V1209">
            <v>0</v>
          </cell>
          <cell r="W1209">
            <v>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 t="str">
            <v>L</v>
          </cell>
          <cell r="AF1209">
            <v>0</v>
          </cell>
          <cell r="AG1209">
            <v>0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B1210">
            <v>0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F1210">
            <v>0</v>
          </cell>
          <cell r="G1210" t="str">
            <v>8301406</v>
          </cell>
          <cell r="H1210" t="str">
            <v>PIUS ENOS ROPA, DRS</v>
          </cell>
          <cell r="I1210">
            <v>0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N1210">
            <v>0</v>
          </cell>
          <cell r="O1210" t="str">
            <v>POS NERACA</v>
          </cell>
          <cell r="P1210">
            <v>0</v>
          </cell>
          <cell r="Q1210">
            <v>0</v>
          </cell>
          <cell r="R1210">
            <v>10000000</v>
          </cell>
          <cell r="S1210">
            <v>0</v>
          </cell>
          <cell r="T1210">
            <v>10000000</v>
          </cell>
          <cell r="U1210">
            <v>0</v>
          </cell>
          <cell r="V1210">
            <v>0</v>
          </cell>
          <cell r="W1210">
            <v>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 t="str">
            <v>L</v>
          </cell>
          <cell r="AF1210">
            <v>0</v>
          </cell>
          <cell r="AG1210">
            <v>0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F1211">
            <v>0</v>
          </cell>
          <cell r="G1211" t="str">
            <v>9200050</v>
          </cell>
          <cell r="H1211" t="str">
            <v>ROHMAD</v>
          </cell>
          <cell r="I1211">
            <v>0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N1211">
            <v>0</v>
          </cell>
          <cell r="O1211" t="str">
            <v>POS NERACA</v>
          </cell>
          <cell r="P1211">
            <v>0</v>
          </cell>
          <cell r="Q1211">
            <v>0</v>
          </cell>
          <cell r="R1211">
            <v>0</v>
          </cell>
          <cell r="S1211">
            <v>2000000</v>
          </cell>
          <cell r="T1211">
            <v>2000000</v>
          </cell>
          <cell r="U1211">
            <v>0</v>
          </cell>
          <cell r="V1211" t="str">
            <v>KIE 00749</v>
          </cell>
          <cell r="W1211">
            <v>0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 t="str">
            <v>L</v>
          </cell>
          <cell r="AF1211">
            <v>0</v>
          </cell>
          <cell r="AG1211">
            <v>0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B1212">
            <v>0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F1212">
            <v>0</v>
          </cell>
          <cell r="G1212" t="str">
            <v>9200050</v>
          </cell>
          <cell r="H1212" t="str">
            <v>ROHMAD</v>
          </cell>
          <cell r="I1212">
            <v>0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N1212">
            <v>0</v>
          </cell>
          <cell r="O1212" t="str">
            <v>POS NERACA</v>
          </cell>
          <cell r="P1212">
            <v>0</v>
          </cell>
          <cell r="Q1212">
            <v>0</v>
          </cell>
          <cell r="R1212">
            <v>2000000</v>
          </cell>
          <cell r="S1212">
            <v>0</v>
          </cell>
          <cell r="T1212">
            <v>2000000</v>
          </cell>
          <cell r="U1212">
            <v>0</v>
          </cell>
          <cell r="V1212" t="str">
            <v>KIE 00749</v>
          </cell>
          <cell r="W1212">
            <v>0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 t="str">
            <v>L</v>
          </cell>
          <cell r="AF1212">
            <v>0</v>
          </cell>
          <cell r="AG1212">
            <v>0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F1213">
            <v>0</v>
          </cell>
          <cell r="G1213" t="str">
            <v>D019</v>
          </cell>
          <cell r="H1213" t="str">
            <v>DISPENDA TINGKAT II BTG</v>
          </cell>
          <cell r="I1213">
            <v>0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N1213">
            <v>0</v>
          </cell>
          <cell r="O1213" t="str">
            <v>POS NERACA</v>
          </cell>
          <cell r="P1213">
            <v>0</v>
          </cell>
          <cell r="Q1213">
            <v>0</v>
          </cell>
          <cell r="R1213">
            <v>0</v>
          </cell>
          <cell r="S1213">
            <v>2144600</v>
          </cell>
          <cell r="T1213">
            <v>2144600</v>
          </cell>
          <cell r="U1213">
            <v>0</v>
          </cell>
          <cell r="V1213" t="str">
            <v>KIE 00749</v>
          </cell>
          <cell r="W1213">
            <v>0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 t="str">
            <v>L</v>
          </cell>
          <cell r="AF1213">
            <v>0</v>
          </cell>
          <cell r="AG1213">
            <v>0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B1214">
            <v>0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F1214">
            <v>0</v>
          </cell>
          <cell r="G1214" t="str">
            <v>D019</v>
          </cell>
          <cell r="H1214" t="str">
            <v>DISPENDA TINGKAT II BTG</v>
          </cell>
          <cell r="I1214">
            <v>0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N1214">
            <v>0</v>
          </cell>
          <cell r="O1214" t="str">
            <v>POS NERACA</v>
          </cell>
          <cell r="P1214">
            <v>0</v>
          </cell>
          <cell r="Q1214">
            <v>0</v>
          </cell>
          <cell r="R1214">
            <v>1560000</v>
          </cell>
          <cell r="S1214">
            <v>0</v>
          </cell>
          <cell r="T1214">
            <v>2144600</v>
          </cell>
          <cell r="U1214">
            <v>0</v>
          </cell>
          <cell r="V1214" t="str">
            <v>KIE 00749</v>
          </cell>
          <cell r="W1214">
            <v>0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 t="str">
            <v>L</v>
          </cell>
          <cell r="AF1214">
            <v>0</v>
          </cell>
          <cell r="AG1214">
            <v>0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B1215">
            <v>0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F1215">
            <v>0</v>
          </cell>
          <cell r="G1215" t="str">
            <v>D019</v>
          </cell>
          <cell r="H1215" t="str">
            <v>DISPENDA TINGKAT II BTG</v>
          </cell>
          <cell r="I1215">
            <v>0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N1215">
            <v>0</v>
          </cell>
          <cell r="O1215" t="str">
            <v>POS NERACA</v>
          </cell>
          <cell r="P1215">
            <v>0</v>
          </cell>
          <cell r="Q1215">
            <v>0</v>
          </cell>
          <cell r="R1215">
            <v>42350</v>
          </cell>
          <cell r="S1215">
            <v>0</v>
          </cell>
          <cell r="T1215">
            <v>2144600</v>
          </cell>
          <cell r="U1215">
            <v>0</v>
          </cell>
          <cell r="V1215" t="str">
            <v>KIE 00749</v>
          </cell>
          <cell r="W1215">
            <v>0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 t="str">
            <v>L</v>
          </cell>
          <cell r="AF1215">
            <v>0</v>
          </cell>
          <cell r="AG1215">
            <v>0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B1216">
            <v>0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F1216">
            <v>0</v>
          </cell>
          <cell r="G1216" t="str">
            <v>D019</v>
          </cell>
          <cell r="H1216" t="str">
            <v>DISPENDA TINGKAT II BTG</v>
          </cell>
          <cell r="I1216">
            <v>0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N1216">
            <v>0</v>
          </cell>
          <cell r="O1216" t="str">
            <v>POS NERACA</v>
          </cell>
          <cell r="P1216">
            <v>0</v>
          </cell>
          <cell r="Q1216">
            <v>0</v>
          </cell>
          <cell r="R1216">
            <v>221250</v>
          </cell>
          <cell r="S1216">
            <v>0</v>
          </cell>
          <cell r="T1216">
            <v>2144600</v>
          </cell>
          <cell r="U1216">
            <v>0</v>
          </cell>
          <cell r="V1216" t="str">
            <v>KIE 00749</v>
          </cell>
          <cell r="W1216">
            <v>0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 t="str">
            <v>L</v>
          </cell>
          <cell r="AF1216">
            <v>0</v>
          </cell>
          <cell r="AG1216">
            <v>0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B1217">
            <v>0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F1217">
            <v>0</v>
          </cell>
          <cell r="G1217" t="str">
            <v>D019</v>
          </cell>
          <cell r="H1217" t="str">
            <v>DISPENDA TINGKAT II BTG</v>
          </cell>
          <cell r="I1217">
            <v>0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N1217">
            <v>0</v>
          </cell>
          <cell r="O1217" t="str">
            <v>POS NERACA</v>
          </cell>
          <cell r="P1217">
            <v>0</v>
          </cell>
          <cell r="Q1217">
            <v>0</v>
          </cell>
          <cell r="R1217">
            <v>321000</v>
          </cell>
          <cell r="S1217">
            <v>0</v>
          </cell>
          <cell r="T1217">
            <v>2144600</v>
          </cell>
          <cell r="U1217">
            <v>0</v>
          </cell>
          <cell r="V1217" t="str">
            <v>KIE 00749</v>
          </cell>
          <cell r="W1217">
            <v>0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 t="str">
            <v>L</v>
          </cell>
          <cell r="AF1217">
            <v>0</v>
          </cell>
          <cell r="AG1217">
            <v>0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F1218">
            <v>0</v>
          </cell>
          <cell r="G1218" t="str">
            <v>8502574</v>
          </cell>
          <cell r="H1218" t="str">
            <v>ANGGORO P.Y, IR</v>
          </cell>
          <cell r="I1218">
            <v>0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N1218">
            <v>0</v>
          </cell>
          <cell r="O1218" t="str">
            <v>POS NERACA</v>
          </cell>
          <cell r="P1218">
            <v>0</v>
          </cell>
          <cell r="Q1218">
            <v>0</v>
          </cell>
          <cell r="R1218">
            <v>0</v>
          </cell>
          <cell r="S1218">
            <v>200000</v>
          </cell>
          <cell r="T1218">
            <v>200000</v>
          </cell>
          <cell r="U1218">
            <v>0</v>
          </cell>
          <cell r="V1218" t="str">
            <v>KIE 00749</v>
          </cell>
          <cell r="W1218">
            <v>0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 t="str">
            <v>L</v>
          </cell>
          <cell r="AF1218">
            <v>0</v>
          </cell>
          <cell r="AG1218">
            <v>0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B1219">
            <v>0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F1219">
            <v>0</v>
          </cell>
          <cell r="G1219" t="str">
            <v>8502574</v>
          </cell>
          <cell r="H1219" t="str">
            <v>ANGGORO P.Y, IR</v>
          </cell>
          <cell r="I1219">
            <v>0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N1219">
            <v>0</v>
          </cell>
          <cell r="O1219" t="str">
            <v>POS NERACA</v>
          </cell>
          <cell r="P1219">
            <v>0</v>
          </cell>
          <cell r="Q1219">
            <v>0</v>
          </cell>
          <cell r="R1219">
            <v>200000</v>
          </cell>
          <cell r="S1219">
            <v>0</v>
          </cell>
          <cell r="T1219">
            <v>200000</v>
          </cell>
          <cell r="U1219">
            <v>0</v>
          </cell>
          <cell r="V1219" t="str">
            <v>KIE 00749</v>
          </cell>
          <cell r="W1219">
            <v>0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 t="str">
            <v>L</v>
          </cell>
          <cell r="AF1219">
            <v>0</v>
          </cell>
          <cell r="AG1219">
            <v>0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F1220">
            <v>0</v>
          </cell>
          <cell r="G1220" t="str">
            <v>9200073</v>
          </cell>
          <cell r="H1220" t="str">
            <v>DJOKO SUSILO</v>
          </cell>
          <cell r="I1220">
            <v>0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N1220">
            <v>0</v>
          </cell>
          <cell r="O1220" t="str">
            <v>POS NERACA</v>
          </cell>
          <cell r="P1220">
            <v>0</v>
          </cell>
          <cell r="Q1220">
            <v>0</v>
          </cell>
          <cell r="R1220">
            <v>0</v>
          </cell>
          <cell r="S1220">
            <v>2004750</v>
          </cell>
          <cell r="T1220">
            <v>2004750</v>
          </cell>
          <cell r="U1220">
            <v>0</v>
          </cell>
          <cell r="V1220" t="str">
            <v>KIE 00749</v>
          </cell>
          <cell r="W1220">
            <v>0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 t="str">
            <v>L</v>
          </cell>
          <cell r="AF1220">
            <v>0</v>
          </cell>
          <cell r="AG1220">
            <v>0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B1221">
            <v>0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F1221">
            <v>0</v>
          </cell>
          <cell r="G1221" t="str">
            <v>9200073</v>
          </cell>
          <cell r="H1221" t="str">
            <v>DJOKO SUSILO</v>
          </cell>
          <cell r="I1221">
            <v>0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N1221">
            <v>0</v>
          </cell>
          <cell r="O1221" t="str">
            <v>BIAYA PELAPORAN DAN ANALISA</v>
          </cell>
          <cell r="P1221">
            <v>0</v>
          </cell>
          <cell r="Q1221">
            <v>0</v>
          </cell>
          <cell r="R1221">
            <v>400000</v>
          </cell>
          <cell r="S1221">
            <v>0</v>
          </cell>
          <cell r="T1221">
            <v>2004750</v>
          </cell>
          <cell r="U1221">
            <v>0</v>
          </cell>
          <cell r="V1221" t="str">
            <v>KIE 00749</v>
          </cell>
          <cell r="W1221">
            <v>0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 t="str">
            <v>L</v>
          </cell>
          <cell r="AF1221">
            <v>0</v>
          </cell>
          <cell r="AG1221">
            <v>0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F1222">
            <v>0</v>
          </cell>
          <cell r="G1222" t="str">
            <v>9200073</v>
          </cell>
          <cell r="H1222" t="str">
            <v>DJOKO SUSILO</v>
          </cell>
          <cell r="I1222">
            <v>0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N1222">
            <v>0</v>
          </cell>
          <cell r="O1222" t="str">
            <v>KASIR</v>
          </cell>
          <cell r="P1222">
            <v>0</v>
          </cell>
          <cell r="Q1222">
            <v>0</v>
          </cell>
          <cell r="R1222">
            <v>150000</v>
          </cell>
          <cell r="S1222">
            <v>0</v>
          </cell>
          <cell r="T1222">
            <v>2004750</v>
          </cell>
          <cell r="U1222">
            <v>0</v>
          </cell>
          <cell r="V1222" t="str">
            <v>KIE 00749</v>
          </cell>
          <cell r="W1222">
            <v>0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 t="str">
            <v>L</v>
          </cell>
          <cell r="AF1222">
            <v>0</v>
          </cell>
          <cell r="AG1222">
            <v>0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B1223">
            <v>0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F1223">
            <v>0</v>
          </cell>
          <cell r="G1223" t="str">
            <v>9200073</v>
          </cell>
          <cell r="H1223" t="str">
            <v>DJOKO SUSILO</v>
          </cell>
          <cell r="I1223">
            <v>0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N1223">
            <v>0</v>
          </cell>
          <cell r="O1223" t="str">
            <v>UNIT BATCHING PLANT</v>
          </cell>
          <cell r="P1223">
            <v>0</v>
          </cell>
          <cell r="Q1223">
            <v>0</v>
          </cell>
          <cell r="R1223">
            <v>40000</v>
          </cell>
          <cell r="S1223">
            <v>0</v>
          </cell>
          <cell r="T1223">
            <v>2004750</v>
          </cell>
          <cell r="U1223">
            <v>0</v>
          </cell>
          <cell r="V1223" t="str">
            <v>KIE 00749</v>
          </cell>
          <cell r="W1223">
            <v>0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 t="str">
            <v>L</v>
          </cell>
          <cell r="AF1223">
            <v>0</v>
          </cell>
          <cell r="AG1223">
            <v>0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B1224">
            <v>0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F1224">
            <v>0</v>
          </cell>
          <cell r="G1224" t="str">
            <v>9200073</v>
          </cell>
          <cell r="H1224" t="str">
            <v>DJOKO SUSILO</v>
          </cell>
          <cell r="I1224">
            <v>0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N1224">
            <v>0</v>
          </cell>
          <cell r="O1224" t="str">
            <v>BIAYA PELAPORAN DAN ANALISA</v>
          </cell>
          <cell r="P1224">
            <v>0</v>
          </cell>
          <cell r="Q1224">
            <v>0</v>
          </cell>
          <cell r="R1224">
            <v>164000</v>
          </cell>
          <cell r="S1224">
            <v>0</v>
          </cell>
          <cell r="T1224">
            <v>2004750</v>
          </cell>
          <cell r="U1224">
            <v>0</v>
          </cell>
          <cell r="V1224" t="str">
            <v>KIE 00749</v>
          </cell>
          <cell r="W1224">
            <v>0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 t="str">
            <v>L</v>
          </cell>
          <cell r="AF1224">
            <v>0</v>
          </cell>
          <cell r="AG1224">
            <v>0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B1225">
            <v>0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F1225">
            <v>0</v>
          </cell>
          <cell r="G1225" t="str">
            <v>9200073</v>
          </cell>
          <cell r="H1225" t="str">
            <v>DJOKO SUSILO</v>
          </cell>
          <cell r="I1225">
            <v>0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N1225">
            <v>0</v>
          </cell>
          <cell r="O1225" t="str">
            <v>UNIT WISKIE</v>
          </cell>
          <cell r="P1225">
            <v>0</v>
          </cell>
          <cell r="Q1225">
            <v>0</v>
          </cell>
          <cell r="R1225">
            <v>37500</v>
          </cell>
          <cell r="S1225">
            <v>0</v>
          </cell>
          <cell r="T1225">
            <v>2004750</v>
          </cell>
          <cell r="U1225">
            <v>0</v>
          </cell>
          <cell r="V1225" t="str">
            <v>KIE 00749</v>
          </cell>
          <cell r="W1225">
            <v>0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 t="str">
            <v>L</v>
          </cell>
          <cell r="AF1225">
            <v>0</v>
          </cell>
          <cell r="AG1225">
            <v>0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F1226">
            <v>0</v>
          </cell>
          <cell r="G1226" t="str">
            <v>9200073</v>
          </cell>
          <cell r="H1226" t="str">
            <v>DJOKO SUSILO</v>
          </cell>
          <cell r="I1226">
            <v>0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N1226">
            <v>0</v>
          </cell>
          <cell r="O1226" t="str">
            <v>UNIT BATCHING PLANT</v>
          </cell>
          <cell r="P1226">
            <v>0</v>
          </cell>
          <cell r="Q1226">
            <v>0</v>
          </cell>
          <cell r="R1226">
            <v>87500</v>
          </cell>
          <cell r="S1226">
            <v>0</v>
          </cell>
          <cell r="T1226">
            <v>2004750</v>
          </cell>
          <cell r="U1226">
            <v>0</v>
          </cell>
          <cell r="V1226" t="str">
            <v>KIE 00749</v>
          </cell>
          <cell r="W1226">
            <v>0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 t="str">
            <v>L</v>
          </cell>
          <cell r="AF1226">
            <v>0</v>
          </cell>
          <cell r="AG1226">
            <v>0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B1227">
            <v>0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F1227">
            <v>0</v>
          </cell>
          <cell r="G1227" t="str">
            <v>9200073</v>
          </cell>
          <cell r="H1227" t="str">
            <v>DJOKO SUSILO</v>
          </cell>
          <cell r="I1227">
            <v>0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N1227">
            <v>0</v>
          </cell>
          <cell r="O1227" t="str">
            <v>UNIT BATCHING PLANT</v>
          </cell>
          <cell r="P1227">
            <v>0</v>
          </cell>
          <cell r="Q1227">
            <v>0</v>
          </cell>
          <cell r="R1227">
            <v>49750</v>
          </cell>
          <cell r="S1227">
            <v>0</v>
          </cell>
          <cell r="T1227">
            <v>2004750</v>
          </cell>
          <cell r="U1227">
            <v>0</v>
          </cell>
          <cell r="V1227" t="str">
            <v>KIE 00749</v>
          </cell>
          <cell r="W1227">
            <v>0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 t="str">
            <v>L</v>
          </cell>
          <cell r="AF1227">
            <v>0</v>
          </cell>
          <cell r="AG1227">
            <v>0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B1228">
            <v>0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F1228">
            <v>0</v>
          </cell>
          <cell r="G1228" t="str">
            <v>9200073</v>
          </cell>
          <cell r="H1228" t="str">
            <v>DJOKO SUSILO</v>
          </cell>
          <cell r="I1228">
            <v>0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N1228">
            <v>0</v>
          </cell>
          <cell r="O1228" t="str">
            <v>BAG. PERENCANAAN &amp; LINGKUNGAN</v>
          </cell>
          <cell r="P1228">
            <v>0</v>
          </cell>
          <cell r="Q1228">
            <v>0</v>
          </cell>
          <cell r="R1228">
            <v>96000</v>
          </cell>
          <cell r="S1228">
            <v>0</v>
          </cell>
          <cell r="T1228">
            <v>2004750</v>
          </cell>
          <cell r="U1228">
            <v>0</v>
          </cell>
          <cell r="V1228" t="str">
            <v>KIE 00749</v>
          </cell>
          <cell r="W1228">
            <v>0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 t="str">
            <v>L</v>
          </cell>
          <cell r="AF1228">
            <v>0</v>
          </cell>
          <cell r="AG1228">
            <v>0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B1229">
            <v>0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F1229">
            <v>0</v>
          </cell>
          <cell r="G1229" t="str">
            <v>9200073</v>
          </cell>
          <cell r="H1229" t="str">
            <v>DJOKO SUSILO</v>
          </cell>
          <cell r="I1229">
            <v>0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N1229">
            <v>0</v>
          </cell>
          <cell r="O1229" t="str">
            <v>UNIT ALAT BERAT</v>
          </cell>
          <cell r="P1229">
            <v>0</v>
          </cell>
          <cell r="Q1229">
            <v>0</v>
          </cell>
          <cell r="R1229">
            <v>48000</v>
          </cell>
          <cell r="S1229">
            <v>0</v>
          </cell>
          <cell r="T1229">
            <v>2004750</v>
          </cell>
          <cell r="U1229">
            <v>0</v>
          </cell>
          <cell r="V1229" t="str">
            <v>KIE 00749</v>
          </cell>
          <cell r="W1229">
            <v>0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 t="str">
            <v>L</v>
          </cell>
          <cell r="AF1229">
            <v>0</v>
          </cell>
          <cell r="AG1229">
            <v>0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F1230">
            <v>0</v>
          </cell>
          <cell r="G1230" t="str">
            <v>9200073</v>
          </cell>
          <cell r="H1230" t="str">
            <v>DJOKO SUSILO</v>
          </cell>
          <cell r="I1230">
            <v>0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N1230">
            <v>0</v>
          </cell>
          <cell r="O1230" t="str">
            <v>UNIT ALAT BERAT</v>
          </cell>
          <cell r="P1230">
            <v>0</v>
          </cell>
          <cell r="Q1230">
            <v>0</v>
          </cell>
          <cell r="R1230">
            <v>79500</v>
          </cell>
          <cell r="S1230">
            <v>0</v>
          </cell>
          <cell r="T1230">
            <v>2004750</v>
          </cell>
          <cell r="U1230">
            <v>0</v>
          </cell>
          <cell r="V1230" t="str">
            <v>KIE 00749</v>
          </cell>
          <cell r="W1230">
            <v>0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 t="str">
            <v>L</v>
          </cell>
          <cell r="AF1230">
            <v>0</v>
          </cell>
          <cell r="AG1230">
            <v>0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B1231">
            <v>0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F1231">
            <v>0</v>
          </cell>
          <cell r="G1231" t="str">
            <v>9200073</v>
          </cell>
          <cell r="H1231" t="str">
            <v>DJOKO SUSILO</v>
          </cell>
          <cell r="I1231">
            <v>0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N1231">
            <v>0</v>
          </cell>
          <cell r="O1231" t="str">
            <v>UNIT ALAT BERAT</v>
          </cell>
          <cell r="P1231">
            <v>0</v>
          </cell>
          <cell r="Q1231">
            <v>0</v>
          </cell>
          <cell r="R1231">
            <v>50000</v>
          </cell>
          <cell r="S1231">
            <v>0</v>
          </cell>
          <cell r="T1231">
            <v>2004750</v>
          </cell>
          <cell r="U1231">
            <v>0</v>
          </cell>
          <cell r="V1231" t="str">
            <v>KIE 00749</v>
          </cell>
          <cell r="W1231">
            <v>0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 t="str">
            <v>L</v>
          </cell>
          <cell r="AF1231">
            <v>0</v>
          </cell>
          <cell r="AG1231">
            <v>0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F1232">
            <v>0</v>
          </cell>
          <cell r="G1232" t="str">
            <v>9200073</v>
          </cell>
          <cell r="H1232" t="str">
            <v>DJOKO SUSILO</v>
          </cell>
          <cell r="I1232">
            <v>0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N1232">
            <v>0</v>
          </cell>
          <cell r="O1232" t="str">
            <v>HUKUM &amp; PERIJINAN</v>
          </cell>
          <cell r="P1232">
            <v>0</v>
          </cell>
          <cell r="Q1232">
            <v>0</v>
          </cell>
          <cell r="R1232">
            <v>90000</v>
          </cell>
          <cell r="S1232">
            <v>0</v>
          </cell>
          <cell r="T1232">
            <v>2004750</v>
          </cell>
          <cell r="U1232">
            <v>0</v>
          </cell>
          <cell r="V1232" t="str">
            <v>KIE 00749</v>
          </cell>
          <cell r="W1232">
            <v>0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 t="str">
            <v>L</v>
          </cell>
          <cell r="AF1232">
            <v>0</v>
          </cell>
          <cell r="AG1232">
            <v>0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B1233">
            <v>0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F1233">
            <v>0</v>
          </cell>
          <cell r="G1233" t="str">
            <v>9200073</v>
          </cell>
          <cell r="H1233" t="str">
            <v>DJOKO SUSILO</v>
          </cell>
          <cell r="I1233">
            <v>0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N1233">
            <v>0</v>
          </cell>
          <cell r="O1233" t="str">
            <v>UNIT BATCHING PLANT</v>
          </cell>
          <cell r="P1233">
            <v>0</v>
          </cell>
          <cell r="Q1233">
            <v>0</v>
          </cell>
          <cell r="R1233">
            <v>35000</v>
          </cell>
          <cell r="S1233">
            <v>0</v>
          </cell>
          <cell r="T1233">
            <v>2004750</v>
          </cell>
          <cell r="U1233">
            <v>0</v>
          </cell>
          <cell r="V1233" t="str">
            <v>KIE 00749</v>
          </cell>
          <cell r="W1233">
            <v>0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 t="str">
            <v>L</v>
          </cell>
          <cell r="AF1233">
            <v>0</v>
          </cell>
          <cell r="AG1233">
            <v>0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F1234">
            <v>0</v>
          </cell>
          <cell r="G1234" t="str">
            <v>9200073</v>
          </cell>
          <cell r="H1234" t="str">
            <v>DJOKO SUSILO</v>
          </cell>
          <cell r="I1234">
            <v>0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N1234">
            <v>0</v>
          </cell>
          <cell r="O1234" t="str">
            <v>UNIT ALAT BERAT</v>
          </cell>
          <cell r="P1234">
            <v>0</v>
          </cell>
          <cell r="Q1234">
            <v>0</v>
          </cell>
          <cell r="R1234">
            <v>100000</v>
          </cell>
          <cell r="S1234">
            <v>0</v>
          </cell>
          <cell r="T1234">
            <v>2004750</v>
          </cell>
          <cell r="U1234">
            <v>0</v>
          </cell>
          <cell r="V1234" t="str">
            <v>KIE 00749</v>
          </cell>
          <cell r="W1234">
            <v>0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 t="str">
            <v>L</v>
          </cell>
          <cell r="AF1234">
            <v>0</v>
          </cell>
          <cell r="AG1234">
            <v>0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B1235">
            <v>0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F1235">
            <v>0</v>
          </cell>
          <cell r="G1235" t="str">
            <v>9200073</v>
          </cell>
          <cell r="H1235" t="str">
            <v>DJOKO SUSILO</v>
          </cell>
          <cell r="I1235">
            <v>0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N1235">
            <v>0</v>
          </cell>
          <cell r="O1235" t="str">
            <v>UNIT WISKIE</v>
          </cell>
          <cell r="P1235">
            <v>0</v>
          </cell>
          <cell r="Q1235">
            <v>0</v>
          </cell>
          <cell r="R1235">
            <v>90000</v>
          </cell>
          <cell r="S1235">
            <v>0</v>
          </cell>
          <cell r="T1235">
            <v>2004750</v>
          </cell>
          <cell r="U1235">
            <v>0</v>
          </cell>
          <cell r="V1235" t="str">
            <v>KIE 00749</v>
          </cell>
          <cell r="W1235">
            <v>0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 t="str">
            <v>L</v>
          </cell>
          <cell r="AF1235">
            <v>0</v>
          </cell>
          <cell r="AG1235">
            <v>0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F1236">
            <v>0</v>
          </cell>
          <cell r="G1236" t="str">
            <v>9200073</v>
          </cell>
          <cell r="H1236" t="str">
            <v>DJOKO SUSILO</v>
          </cell>
          <cell r="I1236">
            <v>0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N1236">
            <v>0</v>
          </cell>
          <cell r="O1236" t="str">
            <v>UNIT WISKIE</v>
          </cell>
          <cell r="P1236">
            <v>0</v>
          </cell>
          <cell r="Q1236">
            <v>0</v>
          </cell>
          <cell r="R1236">
            <v>20000</v>
          </cell>
          <cell r="S1236">
            <v>0</v>
          </cell>
          <cell r="T1236">
            <v>2004750</v>
          </cell>
          <cell r="U1236">
            <v>0</v>
          </cell>
          <cell r="V1236" t="str">
            <v>KIE 00749</v>
          </cell>
          <cell r="W1236">
            <v>0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 t="str">
            <v>L</v>
          </cell>
          <cell r="AF1236">
            <v>0</v>
          </cell>
          <cell r="AG1236">
            <v>0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B1237">
            <v>0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F1237">
            <v>0</v>
          </cell>
          <cell r="G1237" t="str">
            <v>9200073</v>
          </cell>
          <cell r="H1237" t="str">
            <v>DJOKO SUSILO</v>
          </cell>
          <cell r="I1237">
            <v>0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N1237">
            <v>0</v>
          </cell>
          <cell r="O1237" t="str">
            <v>PENAGIHAN &amp; HUTANG</v>
          </cell>
          <cell r="P1237">
            <v>0</v>
          </cell>
          <cell r="Q1237">
            <v>0</v>
          </cell>
          <cell r="R1237">
            <v>198000</v>
          </cell>
          <cell r="S1237">
            <v>0</v>
          </cell>
          <cell r="T1237">
            <v>2004750</v>
          </cell>
          <cell r="U1237">
            <v>0</v>
          </cell>
          <cell r="V1237" t="str">
            <v>KIE 00749</v>
          </cell>
          <cell r="W1237">
            <v>0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 t="str">
            <v>L</v>
          </cell>
          <cell r="AF1237">
            <v>0</v>
          </cell>
          <cell r="AG1237">
            <v>0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F1238">
            <v>0</v>
          </cell>
          <cell r="G1238" t="str">
            <v>9200073</v>
          </cell>
          <cell r="H1238" t="str">
            <v>DJOKO SUSILO</v>
          </cell>
          <cell r="I1238">
            <v>0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N1238">
            <v>0</v>
          </cell>
          <cell r="O1238" t="str">
            <v>SEKRETARIAT</v>
          </cell>
          <cell r="P1238">
            <v>0</v>
          </cell>
          <cell r="Q1238">
            <v>0</v>
          </cell>
          <cell r="R1238">
            <v>19500</v>
          </cell>
          <cell r="S1238">
            <v>0</v>
          </cell>
          <cell r="T1238">
            <v>2004750</v>
          </cell>
          <cell r="U1238">
            <v>0</v>
          </cell>
          <cell r="V1238" t="str">
            <v>KIE 00749</v>
          </cell>
          <cell r="W1238">
            <v>0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 t="str">
            <v>L</v>
          </cell>
          <cell r="AF1238">
            <v>0</v>
          </cell>
          <cell r="AG1238">
            <v>0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B1239">
            <v>0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F1239">
            <v>0</v>
          </cell>
          <cell r="G1239" t="str">
            <v>9200073</v>
          </cell>
          <cell r="H1239" t="str">
            <v>DJOKO SUSILO</v>
          </cell>
          <cell r="I1239">
            <v>0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N1239">
            <v>0</v>
          </cell>
          <cell r="O1239" t="str">
            <v>PROYEK KPR BTN V (LIMA)</v>
          </cell>
          <cell r="P1239">
            <v>0</v>
          </cell>
          <cell r="Q1239">
            <v>0</v>
          </cell>
          <cell r="R1239">
            <v>200000</v>
          </cell>
          <cell r="S1239">
            <v>0</v>
          </cell>
          <cell r="T1239">
            <v>2004750</v>
          </cell>
          <cell r="U1239">
            <v>0</v>
          </cell>
          <cell r="V1239" t="str">
            <v>KIE 00749</v>
          </cell>
          <cell r="W1239">
            <v>0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 t="str">
            <v>L</v>
          </cell>
          <cell r="AF1239">
            <v>0</v>
          </cell>
          <cell r="AG1239">
            <v>0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F1240">
            <v>0</v>
          </cell>
          <cell r="G1240" t="str">
            <v>9200073</v>
          </cell>
          <cell r="H1240" t="str">
            <v>DJOKO SUSILO</v>
          </cell>
          <cell r="I1240">
            <v>0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N1240">
            <v>0</v>
          </cell>
          <cell r="O1240" t="str">
            <v>UNIT ALAT BERAT</v>
          </cell>
          <cell r="P1240">
            <v>0</v>
          </cell>
          <cell r="Q1240">
            <v>0</v>
          </cell>
          <cell r="R1240">
            <v>50000</v>
          </cell>
          <cell r="S1240">
            <v>0</v>
          </cell>
          <cell r="T1240">
            <v>2004750</v>
          </cell>
          <cell r="U1240">
            <v>0</v>
          </cell>
          <cell r="V1240" t="str">
            <v>KIE 00749</v>
          </cell>
          <cell r="W1240">
            <v>0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 t="str">
            <v>L</v>
          </cell>
          <cell r="AF1240">
            <v>0</v>
          </cell>
          <cell r="AG1240">
            <v>0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F1241">
            <v>0</v>
          </cell>
          <cell r="G1241" t="str">
            <v>8401891</v>
          </cell>
          <cell r="H1241" t="str">
            <v>SYAMSUDDIN YUNUS</v>
          </cell>
          <cell r="I1241">
            <v>0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N1241">
            <v>0</v>
          </cell>
          <cell r="O1241" t="str">
            <v>POS NERACA</v>
          </cell>
          <cell r="P1241">
            <v>0</v>
          </cell>
          <cell r="Q1241">
            <v>0</v>
          </cell>
          <cell r="R1241">
            <v>0</v>
          </cell>
          <cell r="S1241">
            <v>910000</v>
          </cell>
          <cell r="T1241">
            <v>910000</v>
          </cell>
          <cell r="U1241">
            <v>0</v>
          </cell>
          <cell r="V1241" t="str">
            <v>KIE 00749</v>
          </cell>
          <cell r="W1241">
            <v>0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 t="str">
            <v>L</v>
          </cell>
          <cell r="AF1241">
            <v>0</v>
          </cell>
          <cell r="AG1241">
            <v>0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B1242">
            <v>0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F1242">
            <v>0</v>
          </cell>
          <cell r="G1242" t="str">
            <v>8401891</v>
          </cell>
          <cell r="H1242" t="str">
            <v>SYAMSUDDIN YUNUS</v>
          </cell>
          <cell r="I1242">
            <v>0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N1242">
            <v>0</v>
          </cell>
          <cell r="O1242" t="str">
            <v>POS NERACA</v>
          </cell>
          <cell r="P1242">
            <v>0</v>
          </cell>
          <cell r="Q1242">
            <v>0</v>
          </cell>
          <cell r="R1242">
            <v>910000</v>
          </cell>
          <cell r="S1242">
            <v>0</v>
          </cell>
          <cell r="T1242">
            <v>910000</v>
          </cell>
          <cell r="U1242">
            <v>0</v>
          </cell>
          <cell r="V1242" t="str">
            <v>KIE 00749</v>
          </cell>
          <cell r="W1242">
            <v>0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 t="str">
            <v>L</v>
          </cell>
          <cell r="AF1242">
            <v>0</v>
          </cell>
          <cell r="AG1242">
            <v>0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F1243">
            <v>0</v>
          </cell>
          <cell r="G1243" t="str">
            <v>9500097</v>
          </cell>
          <cell r="H1243" t="str">
            <v>SUTIKNO</v>
          </cell>
          <cell r="I1243">
            <v>0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N1243">
            <v>0</v>
          </cell>
          <cell r="O1243" t="str">
            <v>POS NERACA</v>
          </cell>
          <cell r="P1243">
            <v>0</v>
          </cell>
          <cell r="Q1243">
            <v>0</v>
          </cell>
          <cell r="R1243">
            <v>0</v>
          </cell>
          <cell r="S1243">
            <v>6237000</v>
          </cell>
          <cell r="T1243">
            <v>6237000</v>
          </cell>
          <cell r="U1243">
            <v>0</v>
          </cell>
          <cell r="V1243" t="str">
            <v>KIE 00750</v>
          </cell>
          <cell r="W1243">
            <v>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 t="str">
            <v>L</v>
          </cell>
          <cell r="AF1243">
            <v>0</v>
          </cell>
          <cell r="AG1243">
            <v>0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F1244">
            <v>0</v>
          </cell>
          <cell r="G1244" t="str">
            <v>9500097</v>
          </cell>
          <cell r="H1244" t="str">
            <v>SUTIKNO</v>
          </cell>
          <cell r="I1244">
            <v>0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N1244">
            <v>0</v>
          </cell>
          <cell r="O1244" t="str">
            <v>POS NERACA</v>
          </cell>
          <cell r="P1244">
            <v>0</v>
          </cell>
          <cell r="Q1244">
            <v>0</v>
          </cell>
          <cell r="R1244">
            <v>6237000</v>
          </cell>
          <cell r="S1244">
            <v>0</v>
          </cell>
          <cell r="T1244">
            <v>6237000</v>
          </cell>
          <cell r="U1244">
            <v>0</v>
          </cell>
          <cell r="V1244" t="str">
            <v>KIE 00750</v>
          </cell>
          <cell r="W1244">
            <v>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 t="str">
            <v>L</v>
          </cell>
          <cell r="AF1244">
            <v>0</v>
          </cell>
          <cell r="AG1244">
            <v>0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F1245">
            <v>0</v>
          </cell>
          <cell r="G1245" t="str">
            <v>KK-0072</v>
          </cell>
          <cell r="H1245" t="str">
            <v>S U G E N G</v>
          </cell>
          <cell r="I1245">
            <v>0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N1245">
            <v>0</v>
          </cell>
          <cell r="O1245" t="str">
            <v>POS NERACA</v>
          </cell>
          <cell r="P1245">
            <v>0</v>
          </cell>
          <cell r="Q1245">
            <v>0</v>
          </cell>
          <cell r="R1245">
            <v>0</v>
          </cell>
          <cell r="S1245">
            <v>290000</v>
          </cell>
          <cell r="T1245">
            <v>290000</v>
          </cell>
          <cell r="U1245">
            <v>0</v>
          </cell>
          <cell r="V1245" t="str">
            <v>KIE 00752</v>
          </cell>
          <cell r="W1245">
            <v>0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 t="str">
            <v>L</v>
          </cell>
          <cell r="AF1245">
            <v>0</v>
          </cell>
          <cell r="AG1245">
            <v>0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B1246">
            <v>0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F1246">
            <v>0</v>
          </cell>
          <cell r="G1246" t="str">
            <v>KK-0072</v>
          </cell>
          <cell r="H1246" t="str">
            <v>S U G E N G</v>
          </cell>
          <cell r="I1246">
            <v>0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N1246">
            <v>0</v>
          </cell>
          <cell r="O1246" t="str">
            <v>POS NERACA</v>
          </cell>
          <cell r="P1246">
            <v>0</v>
          </cell>
          <cell r="Q1246">
            <v>0</v>
          </cell>
          <cell r="R1246">
            <v>290000</v>
          </cell>
          <cell r="S1246">
            <v>0</v>
          </cell>
          <cell r="T1246">
            <v>290000</v>
          </cell>
          <cell r="U1246">
            <v>0</v>
          </cell>
          <cell r="V1246" t="str">
            <v>KIE 00752</v>
          </cell>
          <cell r="W1246">
            <v>0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 t="str">
            <v>L</v>
          </cell>
          <cell r="AF1246">
            <v>0</v>
          </cell>
          <cell r="AG1246">
            <v>0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F1247">
            <v>0</v>
          </cell>
          <cell r="G1247" t="str">
            <v>K016</v>
          </cell>
          <cell r="H1247" t="str">
            <v>KALTIM ADVENTURE, PT</v>
          </cell>
          <cell r="I1247">
            <v>0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N1247">
            <v>0</v>
          </cell>
          <cell r="O1247" t="str">
            <v>POS NERACA</v>
          </cell>
          <cell r="P1247">
            <v>0</v>
          </cell>
          <cell r="Q1247">
            <v>0</v>
          </cell>
          <cell r="R1247">
            <v>0</v>
          </cell>
          <cell r="S1247">
            <v>2269200</v>
          </cell>
          <cell r="T1247">
            <v>2269200</v>
          </cell>
          <cell r="U1247">
            <v>0</v>
          </cell>
          <cell r="V1247">
            <v>0</v>
          </cell>
          <cell r="W1247">
            <v>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 t="str">
            <v>L</v>
          </cell>
          <cell r="AF1247">
            <v>0</v>
          </cell>
          <cell r="AG1247">
            <v>0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F1248">
            <v>0</v>
          </cell>
          <cell r="G1248" t="str">
            <v>K016</v>
          </cell>
          <cell r="H1248" t="str">
            <v>KALTIM ADVENTURE, PT</v>
          </cell>
          <cell r="I1248">
            <v>0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N1248">
            <v>0</v>
          </cell>
          <cell r="O1248" t="str">
            <v>POS NERACA</v>
          </cell>
          <cell r="P1248">
            <v>0</v>
          </cell>
          <cell r="Q1248">
            <v>0</v>
          </cell>
          <cell r="R1248">
            <v>1134600</v>
          </cell>
          <cell r="S1248">
            <v>0</v>
          </cell>
          <cell r="T1248">
            <v>2269200</v>
          </cell>
          <cell r="U1248">
            <v>0</v>
          </cell>
          <cell r="V1248">
            <v>0</v>
          </cell>
          <cell r="W1248">
            <v>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 t="str">
            <v>L</v>
          </cell>
          <cell r="AF1248">
            <v>0</v>
          </cell>
          <cell r="AG1248">
            <v>0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B1249">
            <v>0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F1249">
            <v>0</v>
          </cell>
          <cell r="G1249" t="str">
            <v>K016</v>
          </cell>
          <cell r="H1249" t="str">
            <v>KALTIM ADVENTURE, PT</v>
          </cell>
          <cell r="I1249">
            <v>0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N1249">
            <v>0</v>
          </cell>
          <cell r="O1249" t="str">
            <v>DIREKSI/DEKOM</v>
          </cell>
          <cell r="P1249">
            <v>0</v>
          </cell>
          <cell r="Q1249">
            <v>0</v>
          </cell>
          <cell r="R1249">
            <v>1134600</v>
          </cell>
          <cell r="S1249">
            <v>0</v>
          </cell>
          <cell r="T1249">
            <v>2269200</v>
          </cell>
          <cell r="U1249">
            <v>0</v>
          </cell>
          <cell r="V1249">
            <v>0</v>
          </cell>
          <cell r="W1249">
            <v>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 t="str">
            <v>L</v>
          </cell>
          <cell r="AF1249">
            <v>0</v>
          </cell>
          <cell r="AG1249">
            <v>0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F1250">
            <v>0</v>
          </cell>
          <cell r="G1250" t="str">
            <v>K027</v>
          </cell>
          <cell r="H1250" t="str">
            <v>KOPERASI KARY.PT.KIE</v>
          </cell>
          <cell r="I1250">
            <v>0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N1250">
            <v>0</v>
          </cell>
          <cell r="O1250" t="str">
            <v>POS NERACA</v>
          </cell>
          <cell r="P1250">
            <v>0</v>
          </cell>
          <cell r="Q1250">
            <v>0</v>
          </cell>
          <cell r="R1250">
            <v>0</v>
          </cell>
          <cell r="S1250">
            <v>79980000</v>
          </cell>
          <cell r="T1250">
            <v>79980000</v>
          </cell>
          <cell r="U1250">
            <v>0</v>
          </cell>
          <cell r="V1250">
            <v>0</v>
          </cell>
          <cell r="W1250">
            <v>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 t="str">
            <v>L</v>
          </cell>
          <cell r="AF1250">
            <v>0</v>
          </cell>
          <cell r="AG1250">
            <v>0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B1251">
            <v>0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F1251">
            <v>0</v>
          </cell>
          <cell r="G1251" t="str">
            <v>K027</v>
          </cell>
          <cell r="H1251" t="str">
            <v>KOPERASI KARY.PT.KIE</v>
          </cell>
          <cell r="I1251">
            <v>0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N1251">
            <v>0</v>
          </cell>
          <cell r="O1251" t="str">
            <v>POS NERACA</v>
          </cell>
          <cell r="P1251">
            <v>0</v>
          </cell>
          <cell r="Q1251">
            <v>0</v>
          </cell>
          <cell r="R1251">
            <v>79980000</v>
          </cell>
          <cell r="S1251">
            <v>0</v>
          </cell>
          <cell r="T1251">
            <v>79980000</v>
          </cell>
          <cell r="U1251">
            <v>0</v>
          </cell>
          <cell r="V1251">
            <v>0</v>
          </cell>
          <cell r="W1251">
            <v>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 t="str">
            <v>L</v>
          </cell>
          <cell r="AF1251">
            <v>0</v>
          </cell>
          <cell r="AG1251">
            <v>0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F1252">
            <v>0</v>
          </cell>
          <cell r="G1252" t="str">
            <v>8602714</v>
          </cell>
          <cell r="H1252" t="str">
            <v>ALI HERNOWO, SH</v>
          </cell>
          <cell r="I1252">
            <v>0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N1252">
            <v>0</v>
          </cell>
          <cell r="O1252" t="str">
            <v>POS NERACA</v>
          </cell>
          <cell r="P1252">
            <v>0</v>
          </cell>
          <cell r="Q1252">
            <v>0</v>
          </cell>
          <cell r="R1252">
            <v>0</v>
          </cell>
          <cell r="S1252">
            <v>870000</v>
          </cell>
          <cell r="T1252">
            <v>870000</v>
          </cell>
          <cell r="U1252">
            <v>0</v>
          </cell>
          <cell r="V1252" t="str">
            <v>KIE 00752</v>
          </cell>
          <cell r="W1252">
            <v>0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 t="str">
            <v>L</v>
          </cell>
          <cell r="AF1252">
            <v>0</v>
          </cell>
          <cell r="AG1252">
            <v>0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B1253">
            <v>0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F1253">
            <v>0</v>
          </cell>
          <cell r="G1253" t="str">
            <v>8602714</v>
          </cell>
          <cell r="H1253" t="str">
            <v>ALI HERNOWO, SH</v>
          </cell>
          <cell r="I1253">
            <v>0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N1253">
            <v>0</v>
          </cell>
          <cell r="O1253" t="str">
            <v>POS NERACA</v>
          </cell>
          <cell r="P1253">
            <v>0</v>
          </cell>
          <cell r="Q1253">
            <v>0</v>
          </cell>
          <cell r="R1253">
            <v>870000</v>
          </cell>
          <cell r="S1253">
            <v>0</v>
          </cell>
          <cell r="T1253">
            <v>870000</v>
          </cell>
          <cell r="U1253">
            <v>0</v>
          </cell>
          <cell r="V1253" t="str">
            <v>KIE 00752</v>
          </cell>
          <cell r="W1253">
            <v>0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 t="str">
            <v>L</v>
          </cell>
          <cell r="AF1253">
            <v>0</v>
          </cell>
          <cell r="AG1253">
            <v>0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F1254">
            <v>0</v>
          </cell>
          <cell r="G1254" t="str">
            <v>8502574</v>
          </cell>
          <cell r="H1254" t="str">
            <v>ANGGORO P.Y, IR</v>
          </cell>
          <cell r="I1254">
            <v>0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N1254">
            <v>0</v>
          </cell>
          <cell r="O1254" t="str">
            <v>POS NERACA</v>
          </cell>
          <cell r="P1254">
            <v>0</v>
          </cell>
          <cell r="Q1254">
            <v>0</v>
          </cell>
          <cell r="R1254">
            <v>0</v>
          </cell>
          <cell r="S1254">
            <v>5906200</v>
          </cell>
          <cell r="T1254">
            <v>5906200</v>
          </cell>
          <cell r="U1254">
            <v>0</v>
          </cell>
          <cell r="V1254" t="str">
            <v>CDU 870225</v>
          </cell>
          <cell r="W1254">
            <v>0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 t="str">
            <v>L</v>
          </cell>
          <cell r="AF1254">
            <v>0</v>
          </cell>
          <cell r="AG1254">
            <v>0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B1255">
            <v>0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F1255">
            <v>0</v>
          </cell>
          <cell r="G1255" t="str">
            <v>8502574</v>
          </cell>
          <cell r="H1255" t="str">
            <v>ANGGORO P.Y, IR</v>
          </cell>
          <cell r="I1255">
            <v>0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N1255">
            <v>0</v>
          </cell>
          <cell r="O1255" t="str">
            <v>POS NERACA</v>
          </cell>
          <cell r="P1255">
            <v>0</v>
          </cell>
          <cell r="Q1255">
            <v>0</v>
          </cell>
          <cell r="R1255">
            <v>5906200</v>
          </cell>
          <cell r="S1255">
            <v>0</v>
          </cell>
          <cell r="T1255">
            <v>5906200</v>
          </cell>
          <cell r="U1255">
            <v>0</v>
          </cell>
          <cell r="V1255" t="str">
            <v>CDU 870225</v>
          </cell>
          <cell r="W1255">
            <v>0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 t="str">
            <v>L</v>
          </cell>
          <cell r="AF1255">
            <v>0</v>
          </cell>
          <cell r="AG1255">
            <v>0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F1256">
            <v>0</v>
          </cell>
          <cell r="G1256" t="str">
            <v>9100075</v>
          </cell>
          <cell r="H1256" t="str">
            <v>YAHYA KADANG</v>
          </cell>
          <cell r="I1256">
            <v>0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N1256">
            <v>0</v>
          </cell>
          <cell r="O1256" t="str">
            <v>POS NERACA</v>
          </cell>
          <cell r="P1256">
            <v>0</v>
          </cell>
          <cell r="Q1256">
            <v>0</v>
          </cell>
          <cell r="R1256">
            <v>0</v>
          </cell>
          <cell r="S1256">
            <v>4496000</v>
          </cell>
          <cell r="T1256">
            <v>4496000</v>
          </cell>
          <cell r="U1256">
            <v>0</v>
          </cell>
          <cell r="V1256" t="str">
            <v>KIE 00751</v>
          </cell>
          <cell r="W1256">
            <v>0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 t="str">
            <v>L</v>
          </cell>
          <cell r="AF1256">
            <v>0</v>
          </cell>
          <cell r="AG1256">
            <v>0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B1257">
            <v>0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F1257">
            <v>0</v>
          </cell>
          <cell r="G1257" t="str">
            <v>9100075</v>
          </cell>
          <cell r="H1257" t="str">
            <v>YAHYA KADANG</v>
          </cell>
          <cell r="I1257">
            <v>0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N1257">
            <v>0</v>
          </cell>
          <cell r="O1257" t="str">
            <v>POS NERACA</v>
          </cell>
          <cell r="P1257">
            <v>0</v>
          </cell>
          <cell r="Q1257">
            <v>0</v>
          </cell>
          <cell r="R1257">
            <v>4496000</v>
          </cell>
          <cell r="S1257">
            <v>0</v>
          </cell>
          <cell r="T1257">
            <v>4496000</v>
          </cell>
          <cell r="U1257">
            <v>0</v>
          </cell>
          <cell r="V1257" t="str">
            <v>KIE 00751</v>
          </cell>
          <cell r="W1257">
            <v>0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 t="str">
            <v>L</v>
          </cell>
          <cell r="AF1257">
            <v>0</v>
          </cell>
          <cell r="AG1257">
            <v>0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F1258">
            <v>0</v>
          </cell>
          <cell r="G1258" t="str">
            <v>8602714</v>
          </cell>
          <cell r="H1258" t="str">
            <v>ALI HERNOWO, SH</v>
          </cell>
          <cell r="I1258">
            <v>0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N1258">
            <v>0</v>
          </cell>
          <cell r="O1258" t="str">
            <v>POS NERACA</v>
          </cell>
          <cell r="P1258">
            <v>0</v>
          </cell>
          <cell r="Q1258">
            <v>0</v>
          </cell>
          <cell r="R1258">
            <v>0</v>
          </cell>
          <cell r="S1258">
            <v>9650000</v>
          </cell>
          <cell r="T1258">
            <v>9650000</v>
          </cell>
          <cell r="U1258">
            <v>0</v>
          </cell>
          <cell r="V1258" t="str">
            <v>KIE 00758</v>
          </cell>
          <cell r="W1258">
            <v>0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 t="str">
            <v>L</v>
          </cell>
          <cell r="AF1258">
            <v>0</v>
          </cell>
          <cell r="AG1258">
            <v>0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B1259">
            <v>0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F1259">
            <v>0</v>
          </cell>
          <cell r="G1259" t="str">
            <v>8602714</v>
          </cell>
          <cell r="H1259" t="str">
            <v>ALI HERNOWO, SH</v>
          </cell>
          <cell r="I1259">
            <v>0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N1259">
            <v>0</v>
          </cell>
          <cell r="O1259" t="str">
            <v>SEKRETARIAT</v>
          </cell>
          <cell r="P1259">
            <v>0</v>
          </cell>
          <cell r="Q1259">
            <v>0</v>
          </cell>
          <cell r="R1259">
            <v>9650000</v>
          </cell>
          <cell r="S1259">
            <v>0</v>
          </cell>
          <cell r="T1259">
            <v>9650000</v>
          </cell>
          <cell r="U1259">
            <v>0</v>
          </cell>
          <cell r="V1259" t="str">
            <v>KIE 00758</v>
          </cell>
          <cell r="W1259">
            <v>0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 t="str">
            <v>L</v>
          </cell>
          <cell r="AF1259">
            <v>0</v>
          </cell>
          <cell r="AG1259">
            <v>0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F1260">
            <v>0</v>
          </cell>
          <cell r="G1260" t="str">
            <v>9500097</v>
          </cell>
          <cell r="H1260" t="str">
            <v>SUTIKNO</v>
          </cell>
          <cell r="I1260">
            <v>0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N1260">
            <v>0</v>
          </cell>
          <cell r="O1260" t="str">
            <v>POS NERACA</v>
          </cell>
          <cell r="P1260">
            <v>0</v>
          </cell>
          <cell r="Q1260">
            <v>0</v>
          </cell>
          <cell r="R1260">
            <v>0</v>
          </cell>
          <cell r="S1260">
            <v>4111200</v>
          </cell>
          <cell r="T1260">
            <v>4111200</v>
          </cell>
          <cell r="U1260">
            <v>0</v>
          </cell>
          <cell r="V1260" t="str">
            <v>KIE 00748</v>
          </cell>
          <cell r="W1260">
            <v>0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 t="str">
            <v>L</v>
          </cell>
          <cell r="AF1260">
            <v>0</v>
          </cell>
          <cell r="AG1260">
            <v>0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B1261">
            <v>0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F1261">
            <v>0</v>
          </cell>
          <cell r="G1261" t="str">
            <v>9500097</v>
          </cell>
          <cell r="H1261" t="str">
            <v>SUTIKNO</v>
          </cell>
          <cell r="I1261">
            <v>0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N1261">
            <v>0</v>
          </cell>
          <cell r="O1261" t="str">
            <v>POS NERACA</v>
          </cell>
          <cell r="P1261">
            <v>0</v>
          </cell>
          <cell r="Q1261">
            <v>0</v>
          </cell>
          <cell r="R1261">
            <v>4111200</v>
          </cell>
          <cell r="S1261">
            <v>0</v>
          </cell>
          <cell r="T1261">
            <v>4111200</v>
          </cell>
          <cell r="U1261">
            <v>0</v>
          </cell>
          <cell r="V1261" t="str">
            <v>KIE 00748</v>
          </cell>
          <cell r="W1261">
            <v>0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 t="str">
            <v>L</v>
          </cell>
          <cell r="AF1261">
            <v>0</v>
          </cell>
          <cell r="AG1261">
            <v>0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F1262">
            <v>0</v>
          </cell>
          <cell r="G1262" t="str">
            <v>8602714</v>
          </cell>
          <cell r="H1262" t="str">
            <v>ALI HERNOWO, SH</v>
          </cell>
          <cell r="I1262">
            <v>0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N1262">
            <v>0</v>
          </cell>
          <cell r="O1262" t="str">
            <v>POS NERACA</v>
          </cell>
          <cell r="P1262">
            <v>0</v>
          </cell>
          <cell r="Q1262">
            <v>0</v>
          </cell>
          <cell r="R1262">
            <v>0</v>
          </cell>
          <cell r="S1262">
            <v>4500000</v>
          </cell>
          <cell r="T1262">
            <v>4500000</v>
          </cell>
          <cell r="U1262">
            <v>0</v>
          </cell>
          <cell r="V1262" t="str">
            <v>KIE 00758</v>
          </cell>
          <cell r="W1262">
            <v>0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 t="str">
            <v>L</v>
          </cell>
          <cell r="AF1262">
            <v>0</v>
          </cell>
          <cell r="AG1262">
            <v>0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B1263">
            <v>0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F1263">
            <v>0</v>
          </cell>
          <cell r="G1263" t="str">
            <v>8602714</v>
          </cell>
          <cell r="H1263" t="str">
            <v>ALI HERNOWO, SH</v>
          </cell>
          <cell r="I1263">
            <v>0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N1263">
            <v>0</v>
          </cell>
          <cell r="O1263" t="str">
            <v>POS NERACA</v>
          </cell>
          <cell r="P1263">
            <v>0</v>
          </cell>
          <cell r="Q1263">
            <v>0</v>
          </cell>
          <cell r="R1263">
            <v>4500000</v>
          </cell>
          <cell r="S1263">
            <v>0</v>
          </cell>
          <cell r="T1263">
            <v>4500000</v>
          </cell>
          <cell r="U1263">
            <v>0</v>
          </cell>
          <cell r="V1263" t="str">
            <v>KIE 00758</v>
          </cell>
          <cell r="W1263">
            <v>0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 t="str">
            <v>L</v>
          </cell>
          <cell r="AF1263">
            <v>0</v>
          </cell>
          <cell r="AG1263">
            <v>0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F1264">
            <v>0</v>
          </cell>
          <cell r="G1264" t="str">
            <v>K026</v>
          </cell>
          <cell r="H1264" t="str">
            <v>KANTOR PELAYANAN PAJAK</v>
          </cell>
          <cell r="I1264">
            <v>0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N1264">
            <v>0</v>
          </cell>
          <cell r="O1264" t="str">
            <v>POS NERACA</v>
          </cell>
          <cell r="P1264">
            <v>0</v>
          </cell>
          <cell r="Q1264">
            <v>0</v>
          </cell>
          <cell r="R1264">
            <v>0</v>
          </cell>
          <cell r="S1264">
            <v>44631269</v>
          </cell>
          <cell r="T1264">
            <v>16590456</v>
          </cell>
          <cell r="U1264">
            <v>0</v>
          </cell>
          <cell r="V1264">
            <v>0</v>
          </cell>
          <cell r="W1264">
            <v>0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 t="str">
            <v>L</v>
          </cell>
          <cell r="AF1264">
            <v>0</v>
          </cell>
          <cell r="AG1264">
            <v>0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B1265">
            <v>0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F1265">
            <v>0</v>
          </cell>
          <cell r="G1265" t="str">
            <v>K026</v>
          </cell>
          <cell r="H1265" t="str">
            <v>KANTOR PELAYANAN PAJAK</v>
          </cell>
          <cell r="I1265">
            <v>0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N1265">
            <v>0</v>
          </cell>
          <cell r="O1265" t="str">
            <v>POS NERACA</v>
          </cell>
          <cell r="P1265">
            <v>0</v>
          </cell>
          <cell r="Q1265">
            <v>0</v>
          </cell>
          <cell r="R1265">
            <v>44631269</v>
          </cell>
          <cell r="S1265">
            <v>0</v>
          </cell>
          <cell r="T1265">
            <v>16590456</v>
          </cell>
          <cell r="U1265">
            <v>0</v>
          </cell>
          <cell r="V1265">
            <v>0</v>
          </cell>
          <cell r="W1265">
            <v>0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 t="str">
            <v>L</v>
          </cell>
          <cell r="AF1265">
            <v>0</v>
          </cell>
          <cell r="AG1265">
            <v>0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F1266">
            <v>0</v>
          </cell>
          <cell r="G1266" t="str">
            <v>KK-0073</v>
          </cell>
          <cell r="H1266" t="str">
            <v>P A R J I N O</v>
          </cell>
          <cell r="I1266">
            <v>0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N1266">
            <v>0</v>
          </cell>
          <cell r="O1266" t="str">
            <v>POS NERACA</v>
          </cell>
          <cell r="P1266">
            <v>0</v>
          </cell>
          <cell r="Q1266">
            <v>0</v>
          </cell>
          <cell r="R1266">
            <v>0</v>
          </cell>
          <cell r="S1266">
            <v>750000</v>
          </cell>
          <cell r="T1266">
            <v>750000</v>
          </cell>
          <cell r="U1266">
            <v>0</v>
          </cell>
          <cell r="V1266" t="str">
            <v>KIE 00753</v>
          </cell>
          <cell r="W1266">
            <v>0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 t="str">
            <v>L</v>
          </cell>
          <cell r="AF1266">
            <v>0</v>
          </cell>
          <cell r="AG1266">
            <v>0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B1267">
            <v>0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F1267">
            <v>0</v>
          </cell>
          <cell r="G1267" t="str">
            <v>KK-0073</v>
          </cell>
          <cell r="H1267" t="str">
            <v>P A R J I N O</v>
          </cell>
          <cell r="I1267">
            <v>0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N1267">
            <v>0</v>
          </cell>
          <cell r="O1267" t="str">
            <v>UNIT ALAT BERAT</v>
          </cell>
          <cell r="P1267">
            <v>0</v>
          </cell>
          <cell r="Q1267">
            <v>0</v>
          </cell>
          <cell r="R1267">
            <v>750000</v>
          </cell>
          <cell r="S1267">
            <v>0</v>
          </cell>
          <cell r="T1267">
            <v>750000</v>
          </cell>
          <cell r="U1267">
            <v>0</v>
          </cell>
          <cell r="V1267" t="str">
            <v>KIE 00753</v>
          </cell>
          <cell r="W1267">
            <v>0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 t="str">
            <v>L</v>
          </cell>
          <cell r="AF1267">
            <v>0</v>
          </cell>
          <cell r="AG1267">
            <v>0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F1268">
            <v>0</v>
          </cell>
          <cell r="G1268" t="str">
            <v>K026</v>
          </cell>
          <cell r="H1268" t="str">
            <v>KANTOR PELAYANAN PAJAK</v>
          </cell>
          <cell r="I1268">
            <v>0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N1268">
            <v>0</v>
          </cell>
          <cell r="O1268" t="str">
            <v>POS NERACA</v>
          </cell>
          <cell r="P1268">
            <v>0</v>
          </cell>
          <cell r="Q1268">
            <v>0</v>
          </cell>
          <cell r="R1268">
            <v>0</v>
          </cell>
          <cell r="S1268">
            <v>80186533</v>
          </cell>
          <cell r="T1268">
            <v>8880000</v>
          </cell>
          <cell r="U1268">
            <v>0</v>
          </cell>
          <cell r="V1268">
            <v>0</v>
          </cell>
          <cell r="W1268">
            <v>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 t="str">
            <v>L</v>
          </cell>
          <cell r="AF1268">
            <v>0</v>
          </cell>
          <cell r="AG1268">
            <v>0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B1269">
            <v>0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F1269">
            <v>0</v>
          </cell>
          <cell r="G1269" t="str">
            <v>K026</v>
          </cell>
          <cell r="H1269" t="str">
            <v>KANTOR PELAYANAN PAJAK</v>
          </cell>
          <cell r="I1269">
            <v>0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N1269">
            <v>0</v>
          </cell>
          <cell r="O1269" t="str">
            <v>POS NERACA</v>
          </cell>
          <cell r="P1269">
            <v>0</v>
          </cell>
          <cell r="Q1269">
            <v>0</v>
          </cell>
          <cell r="R1269">
            <v>10200000</v>
          </cell>
          <cell r="S1269">
            <v>0</v>
          </cell>
          <cell r="T1269">
            <v>8880000</v>
          </cell>
          <cell r="U1269">
            <v>0</v>
          </cell>
          <cell r="V1269">
            <v>0</v>
          </cell>
          <cell r="W1269">
            <v>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 t="str">
            <v>L</v>
          </cell>
          <cell r="AF1269">
            <v>0</v>
          </cell>
          <cell r="AG1269">
            <v>0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B1270">
            <v>0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F1270">
            <v>0</v>
          </cell>
          <cell r="G1270" t="str">
            <v>K026</v>
          </cell>
          <cell r="H1270" t="str">
            <v>KANTOR PELAYANAN PAJAK</v>
          </cell>
          <cell r="I1270">
            <v>0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N1270">
            <v>0</v>
          </cell>
          <cell r="O1270" t="str">
            <v>POS NERACA</v>
          </cell>
          <cell r="P1270">
            <v>0</v>
          </cell>
          <cell r="Q1270">
            <v>0</v>
          </cell>
          <cell r="R1270">
            <v>820000</v>
          </cell>
          <cell r="S1270">
            <v>0</v>
          </cell>
          <cell r="T1270">
            <v>8880000</v>
          </cell>
          <cell r="U1270">
            <v>0</v>
          </cell>
          <cell r="V1270">
            <v>0</v>
          </cell>
          <cell r="W1270">
            <v>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 t="str">
            <v>L</v>
          </cell>
          <cell r="AF1270">
            <v>0</v>
          </cell>
          <cell r="AG1270">
            <v>0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F1271">
            <v>0</v>
          </cell>
          <cell r="G1271" t="str">
            <v>K026</v>
          </cell>
          <cell r="H1271" t="str">
            <v>KANTOR PELAYANAN PAJAK</v>
          </cell>
          <cell r="I1271">
            <v>0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N1271">
            <v>0</v>
          </cell>
          <cell r="O1271" t="str">
            <v>POS NERACA</v>
          </cell>
          <cell r="P1271">
            <v>0</v>
          </cell>
          <cell r="Q1271">
            <v>0</v>
          </cell>
          <cell r="R1271">
            <v>9000000</v>
          </cell>
          <cell r="S1271">
            <v>0</v>
          </cell>
          <cell r="T1271">
            <v>1021000</v>
          </cell>
          <cell r="U1271">
            <v>0</v>
          </cell>
          <cell r="V1271">
            <v>0</v>
          </cell>
          <cell r="W1271">
            <v>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 t="str">
            <v>L</v>
          </cell>
          <cell r="AF1271">
            <v>0</v>
          </cell>
          <cell r="AG1271">
            <v>0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B1272">
            <v>0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F1272">
            <v>0</v>
          </cell>
          <cell r="G1272" t="str">
            <v>K026</v>
          </cell>
          <cell r="H1272" t="str">
            <v>KANTOR PELAYANAN PAJAK</v>
          </cell>
          <cell r="I1272">
            <v>0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N1272">
            <v>0</v>
          </cell>
          <cell r="O1272" t="str">
            <v>POS NERACA</v>
          </cell>
          <cell r="P1272">
            <v>0</v>
          </cell>
          <cell r="Q1272">
            <v>0</v>
          </cell>
          <cell r="R1272">
            <v>17126528</v>
          </cell>
          <cell r="S1272">
            <v>0</v>
          </cell>
          <cell r="T1272">
            <v>1021000</v>
          </cell>
          <cell r="U1272">
            <v>0</v>
          </cell>
          <cell r="V1272">
            <v>0</v>
          </cell>
          <cell r="W1272">
            <v>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 t="str">
            <v>L</v>
          </cell>
          <cell r="AF1272">
            <v>0</v>
          </cell>
          <cell r="AG1272">
            <v>0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F1273">
            <v>0</v>
          </cell>
          <cell r="G1273" t="str">
            <v>K026</v>
          </cell>
          <cell r="H1273" t="str">
            <v>KANTOR PELAYANAN PAJAK</v>
          </cell>
          <cell r="I1273">
            <v>0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N1273">
            <v>0</v>
          </cell>
          <cell r="O1273" t="str">
            <v>POS NERACA</v>
          </cell>
          <cell r="P1273">
            <v>0</v>
          </cell>
          <cell r="Q1273">
            <v>0</v>
          </cell>
          <cell r="R1273">
            <v>189691</v>
          </cell>
          <cell r="S1273">
            <v>0</v>
          </cell>
          <cell r="T1273">
            <v>1960000</v>
          </cell>
          <cell r="U1273">
            <v>0</v>
          </cell>
          <cell r="V1273">
            <v>0</v>
          </cell>
          <cell r="W1273">
            <v>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 t="str">
            <v>L</v>
          </cell>
          <cell r="AF1273">
            <v>0</v>
          </cell>
          <cell r="AG1273">
            <v>0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B1274">
            <v>0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F1274">
            <v>0</v>
          </cell>
          <cell r="G1274" t="str">
            <v>K026</v>
          </cell>
          <cell r="H1274" t="str">
            <v>KANTOR PELAYANAN PAJAK</v>
          </cell>
          <cell r="I1274">
            <v>0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N1274">
            <v>0</v>
          </cell>
          <cell r="O1274" t="str">
            <v>POS NERACA</v>
          </cell>
          <cell r="P1274">
            <v>0</v>
          </cell>
          <cell r="Q1274">
            <v>0</v>
          </cell>
          <cell r="R1274">
            <v>38181800</v>
          </cell>
          <cell r="S1274">
            <v>0</v>
          </cell>
          <cell r="T1274">
            <v>1960000</v>
          </cell>
          <cell r="U1274">
            <v>0</v>
          </cell>
          <cell r="V1274">
            <v>0</v>
          </cell>
          <cell r="W1274">
            <v>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 t="str">
            <v>L</v>
          </cell>
          <cell r="AF1274">
            <v>0</v>
          </cell>
          <cell r="AG1274">
            <v>0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B1275">
            <v>0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F1275">
            <v>0</v>
          </cell>
          <cell r="G1275" t="str">
            <v>K026</v>
          </cell>
          <cell r="H1275" t="str">
            <v>KANTOR PELAYANAN PAJAK</v>
          </cell>
          <cell r="I1275">
            <v>0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N1275">
            <v>0</v>
          </cell>
          <cell r="O1275" t="str">
            <v>POS NERACA</v>
          </cell>
          <cell r="P1275">
            <v>0</v>
          </cell>
          <cell r="Q1275">
            <v>0</v>
          </cell>
          <cell r="R1275">
            <v>297500</v>
          </cell>
          <cell r="S1275">
            <v>0</v>
          </cell>
          <cell r="T1275">
            <v>1960000</v>
          </cell>
          <cell r="U1275">
            <v>0</v>
          </cell>
          <cell r="V1275">
            <v>0</v>
          </cell>
          <cell r="W1275">
            <v>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 t="str">
            <v>L</v>
          </cell>
          <cell r="AF1275">
            <v>0</v>
          </cell>
          <cell r="AG1275">
            <v>0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B1276">
            <v>0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F1276">
            <v>0</v>
          </cell>
          <cell r="G1276" t="str">
            <v>K026</v>
          </cell>
          <cell r="H1276" t="str">
            <v>KANTOR PELAYANAN PAJAK</v>
          </cell>
          <cell r="I1276">
            <v>0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N1276">
            <v>0</v>
          </cell>
          <cell r="O1276" t="str">
            <v>POS NERACA</v>
          </cell>
          <cell r="P1276">
            <v>0</v>
          </cell>
          <cell r="Q1276">
            <v>0</v>
          </cell>
          <cell r="R1276">
            <v>1035000</v>
          </cell>
          <cell r="S1276">
            <v>0</v>
          </cell>
          <cell r="T1276">
            <v>1960000</v>
          </cell>
          <cell r="U1276">
            <v>0</v>
          </cell>
          <cell r="V1276">
            <v>0</v>
          </cell>
          <cell r="W1276">
            <v>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 t="str">
            <v>L</v>
          </cell>
          <cell r="AF1276">
            <v>0</v>
          </cell>
          <cell r="AG1276">
            <v>0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F1277">
            <v>0</v>
          </cell>
          <cell r="G1277" t="str">
            <v>K026</v>
          </cell>
          <cell r="H1277" t="str">
            <v>KANTOR PELAYANAN PAJAK</v>
          </cell>
          <cell r="I1277">
            <v>0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N1277">
            <v>0</v>
          </cell>
          <cell r="O1277" t="str">
            <v>POS NERACA</v>
          </cell>
          <cell r="P1277">
            <v>0</v>
          </cell>
          <cell r="Q1277">
            <v>0</v>
          </cell>
          <cell r="R1277">
            <v>196000</v>
          </cell>
          <cell r="S1277">
            <v>0</v>
          </cell>
          <cell r="T1277">
            <v>8934400</v>
          </cell>
          <cell r="U1277">
            <v>0</v>
          </cell>
          <cell r="V1277" t="str">
            <v>KIE 00758</v>
          </cell>
          <cell r="W1277">
            <v>0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 t="str">
            <v>L</v>
          </cell>
          <cell r="AF1277">
            <v>0</v>
          </cell>
          <cell r="AG1277">
            <v>0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B1278">
            <v>0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F1278">
            <v>0</v>
          </cell>
          <cell r="G1278" t="str">
            <v>K026</v>
          </cell>
          <cell r="H1278" t="str">
            <v>KANTOR PELAYANAN PAJAK</v>
          </cell>
          <cell r="I1278">
            <v>0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N1278">
            <v>0</v>
          </cell>
          <cell r="O1278" t="str">
            <v>POS NERACA</v>
          </cell>
          <cell r="P1278">
            <v>0</v>
          </cell>
          <cell r="Q1278">
            <v>0</v>
          </cell>
          <cell r="R1278">
            <v>594000</v>
          </cell>
          <cell r="S1278">
            <v>0</v>
          </cell>
          <cell r="T1278">
            <v>8934400</v>
          </cell>
          <cell r="U1278">
            <v>0</v>
          </cell>
          <cell r="V1278" t="str">
            <v>KIE 00758</v>
          </cell>
          <cell r="W1278">
            <v>0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 t="str">
            <v>L</v>
          </cell>
          <cell r="AF1278">
            <v>0</v>
          </cell>
          <cell r="AG1278">
            <v>0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F1279">
            <v>0</v>
          </cell>
          <cell r="G1279" t="str">
            <v>K026</v>
          </cell>
          <cell r="H1279" t="str">
            <v>KANTOR PELAYANAN PAJAK</v>
          </cell>
          <cell r="I1279">
            <v>0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N1279">
            <v>0</v>
          </cell>
          <cell r="O1279" t="str">
            <v>POS NERACA</v>
          </cell>
          <cell r="P1279">
            <v>0</v>
          </cell>
          <cell r="Q1279">
            <v>0</v>
          </cell>
          <cell r="R1279">
            <v>180412</v>
          </cell>
          <cell r="S1279">
            <v>0</v>
          </cell>
          <cell r="T1279">
            <v>200000</v>
          </cell>
          <cell r="U1279">
            <v>0</v>
          </cell>
          <cell r="V1279" t="str">
            <v>KIE 00758</v>
          </cell>
          <cell r="W1279">
            <v>0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 t="str">
            <v>L</v>
          </cell>
          <cell r="AF1279">
            <v>0</v>
          </cell>
          <cell r="AG1279">
            <v>0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B1280">
            <v>0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F1280">
            <v>0</v>
          </cell>
          <cell r="G1280" t="str">
            <v>K026</v>
          </cell>
          <cell r="H1280" t="str">
            <v>KANTOR PELAYANAN PAJAK</v>
          </cell>
          <cell r="I1280">
            <v>0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N1280">
            <v>0</v>
          </cell>
          <cell r="O1280" t="str">
            <v>POS NERACA</v>
          </cell>
          <cell r="P1280">
            <v>0</v>
          </cell>
          <cell r="Q1280">
            <v>0</v>
          </cell>
          <cell r="R1280">
            <v>567010</v>
          </cell>
          <cell r="S1280">
            <v>0</v>
          </cell>
          <cell r="T1280">
            <v>200000</v>
          </cell>
          <cell r="U1280">
            <v>0</v>
          </cell>
          <cell r="V1280" t="str">
            <v>KIE 00758</v>
          </cell>
          <cell r="W1280">
            <v>0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 t="str">
            <v>L</v>
          </cell>
          <cell r="AF1280">
            <v>0</v>
          </cell>
          <cell r="AG1280">
            <v>0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F1281">
            <v>0</v>
          </cell>
          <cell r="G1281" t="str">
            <v>K026</v>
          </cell>
          <cell r="H1281" t="str">
            <v>KANTOR PELAYANAN PAJAK</v>
          </cell>
          <cell r="I1281">
            <v>0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N1281">
            <v>0</v>
          </cell>
          <cell r="O1281" t="str">
            <v>POS NERACA</v>
          </cell>
          <cell r="P1281">
            <v>0</v>
          </cell>
          <cell r="Q1281">
            <v>0</v>
          </cell>
          <cell r="R1281">
            <v>567010</v>
          </cell>
          <cell r="S1281">
            <v>0</v>
          </cell>
          <cell r="T1281">
            <v>470335272</v>
          </cell>
          <cell r="U1281">
            <v>0</v>
          </cell>
          <cell r="V1281">
            <v>0</v>
          </cell>
          <cell r="W1281">
            <v>0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 t="str">
            <v>L</v>
          </cell>
          <cell r="AF1281">
            <v>0</v>
          </cell>
          <cell r="AG1281">
            <v>0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B1282">
            <v>0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F1282">
            <v>0</v>
          </cell>
          <cell r="G1282" t="str">
            <v>K026</v>
          </cell>
          <cell r="H1282" t="str">
            <v>KANTOR PELAYANAN PAJAK</v>
          </cell>
          <cell r="I1282">
            <v>0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N1282">
            <v>0</v>
          </cell>
          <cell r="O1282" t="str">
            <v>POS NERACA</v>
          </cell>
          <cell r="P1282">
            <v>0</v>
          </cell>
          <cell r="Q1282">
            <v>0</v>
          </cell>
          <cell r="R1282">
            <v>567010</v>
          </cell>
          <cell r="S1282">
            <v>0</v>
          </cell>
          <cell r="T1282">
            <v>470335272</v>
          </cell>
          <cell r="U1282">
            <v>0</v>
          </cell>
          <cell r="V1282">
            <v>0</v>
          </cell>
          <cell r="W1282">
            <v>0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 t="str">
            <v>L</v>
          </cell>
          <cell r="AF1282">
            <v>0</v>
          </cell>
          <cell r="AG1282">
            <v>0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B1283">
            <v>0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F1283">
            <v>0</v>
          </cell>
          <cell r="G1283" t="str">
            <v>K026</v>
          </cell>
          <cell r="H1283" t="str">
            <v>KANTOR PELAYANAN PAJAK</v>
          </cell>
          <cell r="I1283">
            <v>0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N1283">
            <v>0</v>
          </cell>
          <cell r="O1283" t="str">
            <v>POS NERACA</v>
          </cell>
          <cell r="P1283">
            <v>0</v>
          </cell>
          <cell r="Q1283">
            <v>0</v>
          </cell>
          <cell r="R1283">
            <v>189000</v>
          </cell>
          <cell r="S1283">
            <v>0</v>
          </cell>
          <cell r="T1283">
            <v>470335272</v>
          </cell>
          <cell r="U1283">
            <v>0</v>
          </cell>
          <cell r="V1283">
            <v>0</v>
          </cell>
          <cell r="W1283">
            <v>0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 t="str">
            <v>L</v>
          </cell>
          <cell r="AF1283">
            <v>0</v>
          </cell>
          <cell r="AG1283">
            <v>0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B1284">
            <v>0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F1284">
            <v>0</v>
          </cell>
          <cell r="G1284" t="str">
            <v>K026</v>
          </cell>
          <cell r="H1284" t="str">
            <v>KANTOR PELAYANAN PAJAK</v>
          </cell>
          <cell r="I1284">
            <v>0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N1284">
            <v>0</v>
          </cell>
          <cell r="O1284" t="str">
            <v>POS NERACA</v>
          </cell>
          <cell r="P1284">
            <v>0</v>
          </cell>
          <cell r="Q1284">
            <v>0</v>
          </cell>
          <cell r="R1284">
            <v>201570</v>
          </cell>
          <cell r="S1284">
            <v>0</v>
          </cell>
          <cell r="T1284">
            <v>470335272</v>
          </cell>
          <cell r="U1284">
            <v>0</v>
          </cell>
          <cell r="V1284">
            <v>0</v>
          </cell>
          <cell r="W1284">
            <v>0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 t="str">
            <v>L</v>
          </cell>
          <cell r="AF1284">
            <v>0</v>
          </cell>
          <cell r="AG1284">
            <v>0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F1285">
            <v>0</v>
          </cell>
          <cell r="G1285" t="str">
            <v>K026</v>
          </cell>
          <cell r="H1285" t="str">
            <v>KANTOR PELAYANAN PAJAK</v>
          </cell>
          <cell r="I1285">
            <v>0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N1285">
            <v>0</v>
          </cell>
          <cell r="O1285" t="str">
            <v>POS NERACA</v>
          </cell>
          <cell r="P1285">
            <v>0</v>
          </cell>
          <cell r="Q1285">
            <v>0</v>
          </cell>
          <cell r="R1285">
            <v>134772</v>
          </cell>
          <cell r="S1285">
            <v>0</v>
          </cell>
          <cell r="T1285">
            <v>1699008</v>
          </cell>
          <cell r="U1285">
            <v>0</v>
          </cell>
          <cell r="V1285">
            <v>0</v>
          </cell>
          <cell r="W1285">
            <v>0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 t="str">
            <v>L</v>
          </cell>
          <cell r="AF1285">
            <v>0</v>
          </cell>
          <cell r="AG1285">
            <v>0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B1286">
            <v>0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F1286">
            <v>0</v>
          </cell>
          <cell r="G1286" t="str">
            <v>K026</v>
          </cell>
          <cell r="H1286" t="str">
            <v>KANTOR PELAYANAN PAJAK</v>
          </cell>
          <cell r="I1286">
            <v>0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N1286">
            <v>0</v>
          </cell>
          <cell r="O1286" t="str">
            <v>POS NERACA</v>
          </cell>
          <cell r="P1286">
            <v>0</v>
          </cell>
          <cell r="Q1286">
            <v>0</v>
          </cell>
          <cell r="R1286">
            <v>139230</v>
          </cell>
          <cell r="S1286">
            <v>0</v>
          </cell>
          <cell r="T1286">
            <v>1699008</v>
          </cell>
          <cell r="U1286">
            <v>0</v>
          </cell>
          <cell r="V1286">
            <v>0</v>
          </cell>
          <cell r="W1286">
            <v>0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 t="str">
            <v>L</v>
          </cell>
          <cell r="AF1286">
            <v>0</v>
          </cell>
          <cell r="AG1286">
            <v>0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F1287">
            <v>0</v>
          </cell>
          <cell r="G1287" t="str">
            <v>K026</v>
          </cell>
          <cell r="H1287" t="str">
            <v>KANTOR PELAYANAN PAJAK</v>
          </cell>
          <cell r="I1287">
            <v>0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N1287">
            <v>0</v>
          </cell>
          <cell r="O1287" t="str">
            <v>POS NERACA</v>
          </cell>
          <cell r="P1287">
            <v>0</v>
          </cell>
          <cell r="Q1287">
            <v>0</v>
          </cell>
          <cell r="R1287">
            <v>0</v>
          </cell>
          <cell r="S1287">
            <v>93361304</v>
          </cell>
          <cell r="T1287">
            <v>93361304</v>
          </cell>
          <cell r="U1287">
            <v>0</v>
          </cell>
          <cell r="V1287">
            <v>0</v>
          </cell>
          <cell r="W1287">
            <v>0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 t="str">
            <v>L</v>
          </cell>
          <cell r="AF1287">
            <v>0</v>
          </cell>
          <cell r="AG1287">
            <v>0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F1288">
            <v>0</v>
          </cell>
          <cell r="G1288" t="str">
            <v>K026</v>
          </cell>
          <cell r="H1288" t="str">
            <v>KANTOR PELAYANAN PAJAK</v>
          </cell>
          <cell r="I1288">
            <v>0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N1288">
            <v>0</v>
          </cell>
          <cell r="O1288" t="str">
            <v>POS NERACA</v>
          </cell>
          <cell r="P1288">
            <v>0</v>
          </cell>
          <cell r="Q1288">
            <v>0</v>
          </cell>
          <cell r="R1288">
            <v>584238</v>
          </cell>
          <cell r="S1288">
            <v>0</v>
          </cell>
          <cell r="T1288">
            <v>93361304</v>
          </cell>
          <cell r="U1288">
            <v>0</v>
          </cell>
          <cell r="V1288">
            <v>0</v>
          </cell>
          <cell r="W1288">
            <v>0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 t="str">
            <v>L</v>
          </cell>
          <cell r="AF1288">
            <v>0</v>
          </cell>
          <cell r="AG1288">
            <v>0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B1289">
            <v>0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F1289">
            <v>0</v>
          </cell>
          <cell r="G1289" t="str">
            <v>K026</v>
          </cell>
          <cell r="H1289" t="str">
            <v>KANTOR PELAYANAN PAJAK</v>
          </cell>
          <cell r="I1289">
            <v>0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N1289">
            <v>0</v>
          </cell>
          <cell r="O1289" t="str">
            <v>POS NERACA</v>
          </cell>
          <cell r="P1289">
            <v>0</v>
          </cell>
          <cell r="Q1289">
            <v>0</v>
          </cell>
          <cell r="R1289">
            <v>2071265</v>
          </cell>
          <cell r="S1289">
            <v>0</v>
          </cell>
          <cell r="T1289">
            <v>93361304</v>
          </cell>
          <cell r="U1289">
            <v>0</v>
          </cell>
          <cell r="V1289">
            <v>0</v>
          </cell>
          <cell r="W1289">
            <v>0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 t="str">
            <v>L</v>
          </cell>
          <cell r="AF1289">
            <v>0</v>
          </cell>
          <cell r="AG1289">
            <v>0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B1290">
            <v>0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F1290">
            <v>0</v>
          </cell>
          <cell r="G1290" t="str">
            <v>K026</v>
          </cell>
          <cell r="H1290" t="str">
            <v>KANTOR PELAYANAN PAJAK</v>
          </cell>
          <cell r="I1290">
            <v>0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N1290">
            <v>0</v>
          </cell>
          <cell r="O1290" t="str">
            <v>POS NERACA</v>
          </cell>
          <cell r="P1290">
            <v>0</v>
          </cell>
          <cell r="Q1290">
            <v>0</v>
          </cell>
          <cell r="R1290">
            <v>2459702</v>
          </cell>
          <cell r="S1290">
            <v>0</v>
          </cell>
          <cell r="T1290">
            <v>93361304</v>
          </cell>
          <cell r="U1290">
            <v>0</v>
          </cell>
          <cell r="V1290">
            <v>0</v>
          </cell>
          <cell r="W1290">
            <v>0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 t="str">
            <v>L</v>
          </cell>
          <cell r="AF1290">
            <v>0</v>
          </cell>
          <cell r="AG1290">
            <v>0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B1291">
            <v>0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F1291">
            <v>0</v>
          </cell>
          <cell r="G1291" t="str">
            <v>K026</v>
          </cell>
          <cell r="H1291" t="str">
            <v>KANTOR PELAYANAN PAJAK</v>
          </cell>
          <cell r="I1291">
            <v>0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N1291">
            <v>0</v>
          </cell>
          <cell r="O1291" t="str">
            <v>POS NERACA</v>
          </cell>
          <cell r="P1291">
            <v>0</v>
          </cell>
          <cell r="Q1291">
            <v>0</v>
          </cell>
          <cell r="R1291">
            <v>335488</v>
          </cell>
          <cell r="S1291">
            <v>0</v>
          </cell>
          <cell r="T1291">
            <v>93361304</v>
          </cell>
          <cell r="U1291">
            <v>0</v>
          </cell>
          <cell r="V1291">
            <v>0</v>
          </cell>
          <cell r="W1291">
            <v>0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 t="str">
            <v>L</v>
          </cell>
          <cell r="AF1291">
            <v>0</v>
          </cell>
          <cell r="AG1291">
            <v>0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B1292">
            <v>0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F1292">
            <v>0</v>
          </cell>
          <cell r="G1292" t="str">
            <v>K026</v>
          </cell>
          <cell r="H1292" t="str">
            <v>KANTOR PELAYANAN PAJAK</v>
          </cell>
          <cell r="I1292">
            <v>0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N1292">
            <v>0</v>
          </cell>
          <cell r="O1292" t="str">
            <v>POS NERACA</v>
          </cell>
          <cell r="P1292">
            <v>0</v>
          </cell>
          <cell r="Q1292">
            <v>0</v>
          </cell>
          <cell r="R1292">
            <v>247675</v>
          </cell>
          <cell r="S1292">
            <v>0</v>
          </cell>
          <cell r="T1292">
            <v>93361304</v>
          </cell>
          <cell r="U1292">
            <v>0</v>
          </cell>
          <cell r="V1292">
            <v>0</v>
          </cell>
          <cell r="W1292">
            <v>0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 t="str">
            <v>L</v>
          </cell>
          <cell r="AF1292">
            <v>0</v>
          </cell>
          <cell r="AG1292">
            <v>0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B1293">
            <v>0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F1293">
            <v>0</v>
          </cell>
          <cell r="G1293" t="str">
            <v>K026</v>
          </cell>
          <cell r="H1293" t="str">
            <v>KANTOR PELAYANAN PAJAK</v>
          </cell>
          <cell r="I1293">
            <v>0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N1293">
            <v>0</v>
          </cell>
          <cell r="O1293" t="str">
            <v>POS NERACA</v>
          </cell>
          <cell r="P1293">
            <v>0</v>
          </cell>
          <cell r="Q1293">
            <v>0</v>
          </cell>
          <cell r="R1293">
            <v>407000</v>
          </cell>
          <cell r="S1293">
            <v>0</v>
          </cell>
          <cell r="T1293">
            <v>93361304</v>
          </cell>
          <cell r="U1293">
            <v>0</v>
          </cell>
          <cell r="V1293">
            <v>0</v>
          </cell>
          <cell r="W1293">
            <v>0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 t="str">
            <v>L</v>
          </cell>
          <cell r="AF1293">
            <v>0</v>
          </cell>
          <cell r="AG1293">
            <v>0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B1294">
            <v>0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F1294">
            <v>0</v>
          </cell>
          <cell r="G1294" t="str">
            <v>K026</v>
          </cell>
          <cell r="H1294" t="str">
            <v>KANTOR PELAYANAN PAJAK</v>
          </cell>
          <cell r="I1294">
            <v>0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N1294">
            <v>0</v>
          </cell>
          <cell r="O1294" t="str">
            <v>POS NERACA</v>
          </cell>
          <cell r="P1294">
            <v>0</v>
          </cell>
          <cell r="Q1294">
            <v>0</v>
          </cell>
          <cell r="R1294">
            <v>443000</v>
          </cell>
          <cell r="S1294">
            <v>0</v>
          </cell>
          <cell r="T1294">
            <v>93361304</v>
          </cell>
          <cell r="U1294">
            <v>0</v>
          </cell>
          <cell r="V1294">
            <v>0</v>
          </cell>
          <cell r="W1294">
            <v>0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 t="str">
            <v>L</v>
          </cell>
          <cell r="AF1294">
            <v>0</v>
          </cell>
          <cell r="AG1294">
            <v>0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B1295">
            <v>0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F1295">
            <v>0</v>
          </cell>
          <cell r="G1295" t="str">
            <v>K026</v>
          </cell>
          <cell r="H1295" t="str">
            <v>KANTOR PELAYANAN PAJAK</v>
          </cell>
          <cell r="I1295">
            <v>0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N1295">
            <v>0</v>
          </cell>
          <cell r="O1295" t="str">
            <v>POS NERACA</v>
          </cell>
          <cell r="P1295">
            <v>0</v>
          </cell>
          <cell r="Q1295">
            <v>0</v>
          </cell>
          <cell r="R1295">
            <v>229450</v>
          </cell>
          <cell r="S1295">
            <v>0</v>
          </cell>
          <cell r="T1295">
            <v>93361304</v>
          </cell>
          <cell r="U1295">
            <v>0</v>
          </cell>
          <cell r="V1295">
            <v>0</v>
          </cell>
          <cell r="W1295">
            <v>0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 t="str">
            <v>L</v>
          </cell>
          <cell r="AF1295">
            <v>0</v>
          </cell>
          <cell r="AG1295">
            <v>0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B1296">
            <v>0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F1296">
            <v>0</v>
          </cell>
          <cell r="G1296" t="str">
            <v>K026</v>
          </cell>
          <cell r="H1296" t="str">
            <v>KANTOR PELAYANAN PAJAK</v>
          </cell>
          <cell r="I1296">
            <v>0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N1296">
            <v>0</v>
          </cell>
          <cell r="O1296" t="str">
            <v>POS NERACA</v>
          </cell>
          <cell r="P1296">
            <v>0</v>
          </cell>
          <cell r="Q1296">
            <v>0</v>
          </cell>
          <cell r="R1296">
            <v>15611721</v>
          </cell>
          <cell r="S1296">
            <v>0</v>
          </cell>
          <cell r="T1296">
            <v>93361304</v>
          </cell>
          <cell r="U1296">
            <v>0</v>
          </cell>
          <cell r="V1296">
            <v>0</v>
          </cell>
          <cell r="W1296">
            <v>0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 t="str">
            <v>L</v>
          </cell>
          <cell r="AF1296">
            <v>0</v>
          </cell>
          <cell r="AG1296">
            <v>0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F1297">
            <v>0</v>
          </cell>
          <cell r="G1297" t="str">
            <v>K026</v>
          </cell>
          <cell r="H1297" t="str">
            <v>KANTOR PELAYANAN PAJAK</v>
          </cell>
          <cell r="I1297">
            <v>0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N1297">
            <v>0</v>
          </cell>
          <cell r="O1297" t="str">
            <v>POS NERACA</v>
          </cell>
          <cell r="P1297">
            <v>0</v>
          </cell>
          <cell r="Q1297">
            <v>0</v>
          </cell>
          <cell r="R1297">
            <v>18014136</v>
          </cell>
          <cell r="S1297">
            <v>0</v>
          </cell>
          <cell r="T1297">
            <v>93361304</v>
          </cell>
          <cell r="U1297">
            <v>0</v>
          </cell>
          <cell r="V1297">
            <v>0</v>
          </cell>
          <cell r="W1297">
            <v>0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 t="str">
            <v>L</v>
          </cell>
          <cell r="AF1297">
            <v>0</v>
          </cell>
          <cell r="AG1297">
            <v>0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B1298">
            <v>0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F1298">
            <v>0</v>
          </cell>
          <cell r="G1298" t="str">
            <v>K026</v>
          </cell>
          <cell r="H1298" t="str">
            <v>KANTOR PELAYANAN PAJAK</v>
          </cell>
          <cell r="I1298">
            <v>0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N1298">
            <v>0</v>
          </cell>
          <cell r="O1298" t="str">
            <v>POS NERACA</v>
          </cell>
          <cell r="P1298">
            <v>0</v>
          </cell>
          <cell r="Q1298">
            <v>0</v>
          </cell>
          <cell r="R1298">
            <v>20972220</v>
          </cell>
          <cell r="S1298">
            <v>0</v>
          </cell>
          <cell r="T1298">
            <v>93361304</v>
          </cell>
          <cell r="U1298">
            <v>0</v>
          </cell>
          <cell r="V1298">
            <v>0</v>
          </cell>
          <cell r="W1298">
            <v>0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 t="str">
            <v>L</v>
          </cell>
          <cell r="AF1298">
            <v>0</v>
          </cell>
          <cell r="AG1298">
            <v>0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F1299">
            <v>0</v>
          </cell>
          <cell r="G1299" t="str">
            <v>K026</v>
          </cell>
          <cell r="H1299" t="str">
            <v>KANTOR PELAYANAN PAJAK</v>
          </cell>
          <cell r="I1299">
            <v>0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N1299">
            <v>0</v>
          </cell>
          <cell r="O1299" t="str">
            <v>POS NERACA</v>
          </cell>
          <cell r="P1299">
            <v>0</v>
          </cell>
          <cell r="Q1299">
            <v>0</v>
          </cell>
          <cell r="R1299">
            <v>3900775</v>
          </cell>
          <cell r="S1299">
            <v>0</v>
          </cell>
          <cell r="T1299">
            <v>93361304</v>
          </cell>
          <cell r="U1299">
            <v>0</v>
          </cell>
          <cell r="V1299">
            <v>0</v>
          </cell>
          <cell r="W1299">
            <v>0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 t="str">
            <v>L</v>
          </cell>
          <cell r="AF1299">
            <v>0</v>
          </cell>
          <cell r="AG1299">
            <v>0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B1300">
            <v>0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F1300">
            <v>0</v>
          </cell>
          <cell r="G1300" t="str">
            <v>K026</v>
          </cell>
          <cell r="H1300" t="str">
            <v>KANTOR PELAYANAN PAJAK</v>
          </cell>
          <cell r="I1300">
            <v>0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N1300">
            <v>0</v>
          </cell>
          <cell r="O1300" t="str">
            <v>POS NERACA</v>
          </cell>
          <cell r="P1300">
            <v>0</v>
          </cell>
          <cell r="Q1300">
            <v>0</v>
          </cell>
          <cell r="R1300">
            <v>450000</v>
          </cell>
          <cell r="S1300">
            <v>0</v>
          </cell>
          <cell r="T1300">
            <v>93361304</v>
          </cell>
          <cell r="U1300">
            <v>0</v>
          </cell>
          <cell r="V1300">
            <v>0</v>
          </cell>
          <cell r="W1300">
            <v>0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 t="str">
            <v>L</v>
          </cell>
          <cell r="AF1300">
            <v>0</v>
          </cell>
          <cell r="AG1300">
            <v>0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F1301">
            <v>0</v>
          </cell>
          <cell r="G1301" t="str">
            <v>K026</v>
          </cell>
          <cell r="H1301" t="str">
            <v>KANTOR PELAYANAN PAJAK</v>
          </cell>
          <cell r="I1301">
            <v>0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N1301">
            <v>0</v>
          </cell>
          <cell r="O1301" t="str">
            <v>POS NERACA</v>
          </cell>
          <cell r="P1301">
            <v>0</v>
          </cell>
          <cell r="Q1301">
            <v>0</v>
          </cell>
          <cell r="R1301">
            <v>110000</v>
          </cell>
          <cell r="S1301">
            <v>0</v>
          </cell>
          <cell r="T1301">
            <v>93361304</v>
          </cell>
          <cell r="U1301">
            <v>0</v>
          </cell>
          <cell r="V1301">
            <v>0</v>
          </cell>
          <cell r="W1301">
            <v>0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 t="str">
            <v>L</v>
          </cell>
          <cell r="AF1301">
            <v>0</v>
          </cell>
          <cell r="AG1301">
            <v>0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B1302">
            <v>0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F1302">
            <v>0</v>
          </cell>
          <cell r="G1302" t="str">
            <v>K026</v>
          </cell>
          <cell r="H1302" t="str">
            <v>KANTOR PELAYANAN PAJAK</v>
          </cell>
          <cell r="I1302">
            <v>0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N1302">
            <v>0</v>
          </cell>
          <cell r="O1302" t="str">
            <v>POS NERACA</v>
          </cell>
          <cell r="P1302">
            <v>0</v>
          </cell>
          <cell r="Q1302">
            <v>0</v>
          </cell>
          <cell r="R1302">
            <v>147000</v>
          </cell>
          <cell r="S1302">
            <v>0</v>
          </cell>
          <cell r="T1302">
            <v>93361304</v>
          </cell>
          <cell r="U1302">
            <v>0</v>
          </cell>
          <cell r="V1302">
            <v>0</v>
          </cell>
          <cell r="W1302">
            <v>0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 t="str">
            <v>L</v>
          </cell>
          <cell r="AF1302">
            <v>0</v>
          </cell>
          <cell r="AG1302">
            <v>0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F1303">
            <v>0</v>
          </cell>
          <cell r="G1303" t="str">
            <v>K026</v>
          </cell>
          <cell r="H1303" t="str">
            <v>KANTOR PELAYANAN PAJAK</v>
          </cell>
          <cell r="I1303">
            <v>0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N1303">
            <v>0</v>
          </cell>
          <cell r="O1303" t="str">
            <v>POS NERACA</v>
          </cell>
          <cell r="P1303">
            <v>0</v>
          </cell>
          <cell r="Q1303">
            <v>0</v>
          </cell>
          <cell r="R1303">
            <v>6600000</v>
          </cell>
          <cell r="S1303">
            <v>0</v>
          </cell>
          <cell r="T1303">
            <v>93361304</v>
          </cell>
          <cell r="U1303">
            <v>0</v>
          </cell>
          <cell r="V1303">
            <v>0</v>
          </cell>
          <cell r="W1303">
            <v>0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 t="str">
            <v>L</v>
          </cell>
          <cell r="AF1303">
            <v>0</v>
          </cell>
          <cell r="AG1303">
            <v>0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B1304">
            <v>0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F1304">
            <v>0</v>
          </cell>
          <cell r="G1304" t="str">
            <v>K026</v>
          </cell>
          <cell r="H1304" t="str">
            <v>KANTOR PELAYANAN PAJAK</v>
          </cell>
          <cell r="I1304">
            <v>0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N1304">
            <v>0</v>
          </cell>
          <cell r="O1304" t="str">
            <v>POS NERACA</v>
          </cell>
          <cell r="P1304">
            <v>0</v>
          </cell>
          <cell r="Q1304">
            <v>0</v>
          </cell>
          <cell r="R1304">
            <v>3020000</v>
          </cell>
          <cell r="S1304">
            <v>0</v>
          </cell>
          <cell r="T1304">
            <v>93361304</v>
          </cell>
          <cell r="U1304">
            <v>0</v>
          </cell>
          <cell r="V1304">
            <v>0</v>
          </cell>
          <cell r="W1304">
            <v>0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 t="str">
            <v>L</v>
          </cell>
          <cell r="AF1304">
            <v>0</v>
          </cell>
          <cell r="AG1304">
            <v>0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F1305">
            <v>0</v>
          </cell>
          <cell r="G1305" t="str">
            <v>K026</v>
          </cell>
          <cell r="H1305" t="str">
            <v>KANTOR PELAYANAN PAJAK</v>
          </cell>
          <cell r="I1305">
            <v>0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N1305">
            <v>0</v>
          </cell>
          <cell r="O1305" t="str">
            <v>POS NERACA</v>
          </cell>
          <cell r="P1305">
            <v>0</v>
          </cell>
          <cell r="Q1305">
            <v>0</v>
          </cell>
          <cell r="R1305">
            <v>17757634</v>
          </cell>
          <cell r="S1305">
            <v>0</v>
          </cell>
          <cell r="T1305">
            <v>93361304</v>
          </cell>
          <cell r="U1305">
            <v>0</v>
          </cell>
          <cell r="V1305">
            <v>0</v>
          </cell>
          <cell r="W1305">
            <v>0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 t="str">
            <v>L</v>
          </cell>
          <cell r="AF1305">
            <v>0</v>
          </cell>
          <cell r="AG1305">
            <v>0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F1306">
            <v>0</v>
          </cell>
          <cell r="G1306" t="str">
            <v>K027</v>
          </cell>
          <cell r="H1306" t="str">
            <v>KOPERASI KARY.PT.KIE</v>
          </cell>
          <cell r="I1306">
            <v>0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N1306">
            <v>0</v>
          </cell>
          <cell r="O1306" t="str">
            <v>POS NERACA</v>
          </cell>
          <cell r="P1306">
            <v>0</v>
          </cell>
          <cell r="Q1306">
            <v>0</v>
          </cell>
          <cell r="R1306">
            <v>0</v>
          </cell>
          <cell r="S1306">
            <v>45524515</v>
          </cell>
          <cell r="T1306">
            <v>45524515</v>
          </cell>
          <cell r="U1306">
            <v>0</v>
          </cell>
          <cell r="V1306">
            <v>0</v>
          </cell>
          <cell r="W1306">
            <v>0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 t="str">
            <v>L</v>
          </cell>
          <cell r="AF1306">
            <v>0</v>
          </cell>
          <cell r="AG1306">
            <v>0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F1307">
            <v>0</v>
          </cell>
          <cell r="G1307" t="str">
            <v>K027</v>
          </cell>
          <cell r="H1307" t="str">
            <v>KOPERASI KARY.PT.KIE</v>
          </cell>
          <cell r="I1307">
            <v>0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N1307">
            <v>0</v>
          </cell>
          <cell r="O1307" t="str">
            <v>POS NERACA</v>
          </cell>
          <cell r="P1307">
            <v>0</v>
          </cell>
          <cell r="Q1307">
            <v>0</v>
          </cell>
          <cell r="R1307">
            <v>45524515</v>
          </cell>
          <cell r="S1307">
            <v>0</v>
          </cell>
          <cell r="T1307">
            <v>45524515</v>
          </cell>
          <cell r="U1307">
            <v>0</v>
          </cell>
          <cell r="V1307">
            <v>0</v>
          </cell>
          <cell r="W1307">
            <v>0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 t="str">
            <v>L</v>
          </cell>
          <cell r="AF1307">
            <v>0</v>
          </cell>
          <cell r="AG1307">
            <v>0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F1308">
            <v>0</v>
          </cell>
          <cell r="G1308" t="str">
            <v>K027</v>
          </cell>
          <cell r="H1308" t="str">
            <v>KOPERASI KARY.PT.KIE</v>
          </cell>
          <cell r="I1308">
            <v>0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N1308">
            <v>0</v>
          </cell>
          <cell r="O1308" t="str">
            <v>POS NERACA</v>
          </cell>
          <cell r="P1308">
            <v>0</v>
          </cell>
          <cell r="Q1308">
            <v>0</v>
          </cell>
          <cell r="R1308">
            <v>0</v>
          </cell>
          <cell r="S1308">
            <v>4735000</v>
          </cell>
          <cell r="T1308">
            <v>4735000</v>
          </cell>
          <cell r="U1308">
            <v>0</v>
          </cell>
          <cell r="V1308">
            <v>0</v>
          </cell>
          <cell r="W1308">
            <v>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 t="str">
            <v>L</v>
          </cell>
          <cell r="AF1308">
            <v>0</v>
          </cell>
          <cell r="AG1308">
            <v>0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F1309">
            <v>0</v>
          </cell>
          <cell r="G1309" t="str">
            <v>K027</v>
          </cell>
          <cell r="H1309" t="str">
            <v>KOPERASI KARY.PT.KIE</v>
          </cell>
          <cell r="I1309">
            <v>0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N1309">
            <v>0</v>
          </cell>
          <cell r="O1309" t="str">
            <v>POS NERACA</v>
          </cell>
          <cell r="P1309">
            <v>0</v>
          </cell>
          <cell r="Q1309">
            <v>0</v>
          </cell>
          <cell r="R1309">
            <v>4735000</v>
          </cell>
          <cell r="S1309">
            <v>0</v>
          </cell>
          <cell r="T1309">
            <v>4735000</v>
          </cell>
          <cell r="U1309">
            <v>0</v>
          </cell>
          <cell r="V1309">
            <v>0</v>
          </cell>
          <cell r="W1309">
            <v>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 t="str">
            <v>L</v>
          </cell>
          <cell r="AF1309">
            <v>0</v>
          </cell>
          <cell r="AG1309">
            <v>0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B1310">
            <v>0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F1310">
            <v>0</v>
          </cell>
          <cell r="G1310" t="str">
            <v>K027</v>
          </cell>
          <cell r="H1310" t="str">
            <v>KOPERASI KARY.PT.KIE</v>
          </cell>
          <cell r="I1310">
            <v>0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N1310">
            <v>0</v>
          </cell>
          <cell r="O1310" t="str">
            <v>UNIT BATCHING PLANT</v>
          </cell>
          <cell r="P1310">
            <v>0</v>
          </cell>
          <cell r="Q1310">
            <v>0</v>
          </cell>
          <cell r="R1310">
            <v>473500</v>
          </cell>
          <cell r="S1310">
            <v>0</v>
          </cell>
          <cell r="T1310">
            <v>4735000</v>
          </cell>
          <cell r="U1310">
            <v>0</v>
          </cell>
          <cell r="V1310">
            <v>0</v>
          </cell>
          <cell r="W1310">
            <v>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 t="str">
            <v>L</v>
          </cell>
          <cell r="AF1310">
            <v>0</v>
          </cell>
          <cell r="AG1310">
            <v>0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F1311">
            <v>0</v>
          </cell>
          <cell r="G1311" t="str">
            <v>K027</v>
          </cell>
          <cell r="H1311" t="str">
            <v>KOPERASI KARY.PT.KIE</v>
          </cell>
          <cell r="I1311">
            <v>0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N1311">
            <v>0</v>
          </cell>
          <cell r="O1311" t="str">
            <v>POS NERACA</v>
          </cell>
          <cell r="P1311">
            <v>0</v>
          </cell>
          <cell r="Q1311">
            <v>0</v>
          </cell>
          <cell r="R1311">
            <v>0</v>
          </cell>
          <cell r="S1311">
            <v>473500</v>
          </cell>
          <cell r="T1311">
            <v>4735000</v>
          </cell>
          <cell r="U1311">
            <v>0</v>
          </cell>
          <cell r="V1311" t="str">
            <v>KIE 00759</v>
          </cell>
          <cell r="W1311">
            <v>0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 t="str">
            <v>L</v>
          </cell>
          <cell r="AF1311">
            <v>0</v>
          </cell>
          <cell r="AG1311">
            <v>0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F1312">
            <v>0</v>
          </cell>
          <cell r="G1312" t="str">
            <v>K027</v>
          </cell>
          <cell r="H1312" t="str">
            <v>KOPERASI KARY.PT.KIE</v>
          </cell>
          <cell r="I1312">
            <v>0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N1312">
            <v>0</v>
          </cell>
          <cell r="O1312" t="str">
            <v>POS NERACA</v>
          </cell>
          <cell r="P1312">
            <v>0</v>
          </cell>
          <cell r="Q1312">
            <v>0</v>
          </cell>
          <cell r="R1312">
            <v>0</v>
          </cell>
          <cell r="S1312">
            <v>6328000</v>
          </cell>
          <cell r="T1312">
            <v>6328000</v>
          </cell>
          <cell r="U1312">
            <v>0</v>
          </cell>
          <cell r="V1312" t="str">
            <v>KIE 00759</v>
          </cell>
          <cell r="W1312">
            <v>0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 t="str">
            <v>L</v>
          </cell>
          <cell r="AF1312">
            <v>0</v>
          </cell>
          <cell r="AG1312">
            <v>0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B1313">
            <v>0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F1313">
            <v>0</v>
          </cell>
          <cell r="G1313" t="str">
            <v>K027</v>
          </cell>
          <cell r="H1313" t="str">
            <v>KOPERASI KARY.PT.KIE</v>
          </cell>
          <cell r="I1313">
            <v>0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N1313">
            <v>0</v>
          </cell>
          <cell r="O1313" t="str">
            <v>POS NERACA</v>
          </cell>
          <cell r="P1313">
            <v>0</v>
          </cell>
          <cell r="Q1313">
            <v>0</v>
          </cell>
          <cell r="R1313">
            <v>6328000</v>
          </cell>
          <cell r="S1313">
            <v>0</v>
          </cell>
          <cell r="T1313">
            <v>6328000</v>
          </cell>
          <cell r="U1313">
            <v>0</v>
          </cell>
          <cell r="V1313" t="str">
            <v>KIE 00759</v>
          </cell>
          <cell r="W1313">
            <v>0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 t="str">
            <v>L</v>
          </cell>
          <cell r="AF1313">
            <v>0</v>
          </cell>
          <cell r="AG1313">
            <v>0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F1314">
            <v>0</v>
          </cell>
          <cell r="G1314" t="str">
            <v>K027</v>
          </cell>
          <cell r="H1314" t="str">
            <v>KOPERASI KARY.PT.KIE</v>
          </cell>
          <cell r="I1314">
            <v>0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N1314">
            <v>0</v>
          </cell>
          <cell r="O1314" t="str">
            <v>UNIT BATCHING PLANT</v>
          </cell>
          <cell r="P1314">
            <v>0</v>
          </cell>
          <cell r="Q1314">
            <v>0</v>
          </cell>
          <cell r="R1314">
            <v>632800</v>
          </cell>
          <cell r="S1314">
            <v>0</v>
          </cell>
          <cell r="T1314">
            <v>6328000</v>
          </cell>
          <cell r="U1314">
            <v>0</v>
          </cell>
          <cell r="V1314" t="str">
            <v>KIE 00759</v>
          </cell>
          <cell r="W1314">
            <v>0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 t="str">
            <v>L</v>
          </cell>
          <cell r="AF1314">
            <v>0</v>
          </cell>
          <cell r="AG1314">
            <v>0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B1315">
            <v>0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F1315">
            <v>0</v>
          </cell>
          <cell r="G1315" t="str">
            <v>K027</v>
          </cell>
          <cell r="H1315" t="str">
            <v>KOPERASI KARY.PT.KIE</v>
          </cell>
          <cell r="I1315">
            <v>0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N1315">
            <v>0</v>
          </cell>
          <cell r="O1315" t="str">
            <v>POS NERACA</v>
          </cell>
          <cell r="P1315">
            <v>0</v>
          </cell>
          <cell r="Q1315">
            <v>0</v>
          </cell>
          <cell r="R1315">
            <v>0</v>
          </cell>
          <cell r="S1315">
            <v>632800</v>
          </cell>
          <cell r="T1315">
            <v>6328000</v>
          </cell>
          <cell r="U1315">
            <v>0</v>
          </cell>
          <cell r="V1315" t="str">
            <v>KIE 00759</v>
          </cell>
          <cell r="W1315">
            <v>0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 t="str">
            <v>L</v>
          </cell>
          <cell r="AF1315">
            <v>0</v>
          </cell>
          <cell r="AG1315">
            <v>0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F1316">
            <v>0</v>
          </cell>
          <cell r="G1316" t="str">
            <v>K027</v>
          </cell>
          <cell r="H1316" t="str">
            <v>KOPERASI KARY.PT.KIE</v>
          </cell>
          <cell r="I1316">
            <v>0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N1316">
            <v>0</v>
          </cell>
          <cell r="O1316" t="str">
            <v>POS NERACA</v>
          </cell>
          <cell r="P1316">
            <v>0</v>
          </cell>
          <cell r="Q1316">
            <v>0</v>
          </cell>
          <cell r="R1316">
            <v>0</v>
          </cell>
          <cell r="S1316">
            <v>1453850</v>
          </cell>
          <cell r="T1316">
            <v>1453850</v>
          </cell>
          <cell r="U1316">
            <v>0</v>
          </cell>
          <cell r="V1316" t="str">
            <v>KIE 00760</v>
          </cell>
          <cell r="W1316">
            <v>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 t="str">
            <v>L</v>
          </cell>
          <cell r="AF1316">
            <v>0</v>
          </cell>
          <cell r="AG1316">
            <v>0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B1317">
            <v>0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F1317">
            <v>0</v>
          </cell>
          <cell r="G1317" t="str">
            <v>K027</v>
          </cell>
          <cell r="H1317" t="str">
            <v>KOPERASI KARY.PT.KIE</v>
          </cell>
          <cell r="I1317">
            <v>0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N1317">
            <v>0</v>
          </cell>
          <cell r="O1317" t="str">
            <v>POS NERACA</v>
          </cell>
          <cell r="P1317">
            <v>0</v>
          </cell>
          <cell r="Q1317">
            <v>0</v>
          </cell>
          <cell r="R1317">
            <v>1453850</v>
          </cell>
          <cell r="S1317">
            <v>0</v>
          </cell>
          <cell r="T1317">
            <v>1453850</v>
          </cell>
          <cell r="U1317">
            <v>0</v>
          </cell>
          <cell r="V1317" t="str">
            <v>KIE 00760</v>
          </cell>
          <cell r="W1317">
            <v>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 t="str">
            <v>L</v>
          </cell>
          <cell r="AF1317">
            <v>0</v>
          </cell>
          <cell r="AG1317">
            <v>0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F1318">
            <v>0</v>
          </cell>
          <cell r="G1318" t="str">
            <v>8602714</v>
          </cell>
          <cell r="H1318" t="str">
            <v>ALI HERNOWO, SH</v>
          </cell>
          <cell r="I1318">
            <v>0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N1318">
            <v>0</v>
          </cell>
          <cell r="O1318" t="str">
            <v>POS NERACA</v>
          </cell>
          <cell r="P1318">
            <v>0</v>
          </cell>
          <cell r="Q1318">
            <v>0</v>
          </cell>
          <cell r="R1318">
            <v>0</v>
          </cell>
          <cell r="S1318">
            <v>670000</v>
          </cell>
          <cell r="T1318">
            <v>670000</v>
          </cell>
          <cell r="U1318">
            <v>0</v>
          </cell>
          <cell r="V1318" t="str">
            <v>KIE 00753</v>
          </cell>
          <cell r="W1318">
            <v>0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 t="str">
            <v>L</v>
          </cell>
          <cell r="AF1318">
            <v>0</v>
          </cell>
          <cell r="AG1318">
            <v>0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B1319">
            <v>0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F1319">
            <v>0</v>
          </cell>
          <cell r="G1319" t="str">
            <v>8602714</v>
          </cell>
          <cell r="H1319" t="str">
            <v>ALI HERNOWO, SH</v>
          </cell>
          <cell r="I1319">
            <v>0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N1319">
            <v>0</v>
          </cell>
          <cell r="O1319" t="str">
            <v>POS NERACA</v>
          </cell>
          <cell r="P1319">
            <v>0</v>
          </cell>
          <cell r="Q1319">
            <v>0</v>
          </cell>
          <cell r="R1319">
            <v>670000</v>
          </cell>
          <cell r="S1319">
            <v>0</v>
          </cell>
          <cell r="T1319">
            <v>670000</v>
          </cell>
          <cell r="U1319">
            <v>0</v>
          </cell>
          <cell r="V1319" t="str">
            <v>KIE 00753</v>
          </cell>
          <cell r="W1319">
            <v>0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 t="str">
            <v>L</v>
          </cell>
          <cell r="AF1319">
            <v>0</v>
          </cell>
          <cell r="AG1319">
            <v>0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F1320">
            <v>0</v>
          </cell>
          <cell r="G1320" t="str">
            <v>KK-0072</v>
          </cell>
          <cell r="H1320" t="str">
            <v>S U G E N G</v>
          </cell>
          <cell r="I1320">
            <v>0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N1320">
            <v>0</v>
          </cell>
          <cell r="O1320" t="str">
            <v>POS NERACA</v>
          </cell>
          <cell r="P1320">
            <v>0</v>
          </cell>
          <cell r="Q1320">
            <v>0</v>
          </cell>
          <cell r="R1320">
            <v>0</v>
          </cell>
          <cell r="S1320">
            <v>290000</v>
          </cell>
          <cell r="T1320">
            <v>290000</v>
          </cell>
          <cell r="U1320">
            <v>0</v>
          </cell>
          <cell r="V1320" t="str">
            <v>KIE 00753</v>
          </cell>
          <cell r="W1320">
            <v>0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 t="str">
            <v>L</v>
          </cell>
          <cell r="AF1320">
            <v>0</v>
          </cell>
          <cell r="AG1320">
            <v>0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B1321">
            <v>0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F1321">
            <v>0</v>
          </cell>
          <cell r="G1321" t="str">
            <v>KK-0072</v>
          </cell>
          <cell r="H1321" t="str">
            <v>S U G E N G</v>
          </cell>
          <cell r="I1321">
            <v>0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N1321">
            <v>0</v>
          </cell>
          <cell r="O1321" t="str">
            <v>POS NERACA</v>
          </cell>
          <cell r="P1321">
            <v>0</v>
          </cell>
          <cell r="Q1321">
            <v>0</v>
          </cell>
          <cell r="R1321">
            <v>290000</v>
          </cell>
          <cell r="S1321">
            <v>0</v>
          </cell>
          <cell r="T1321">
            <v>290000</v>
          </cell>
          <cell r="U1321">
            <v>0</v>
          </cell>
          <cell r="V1321" t="str">
            <v>KIE 00753</v>
          </cell>
          <cell r="W1321">
            <v>0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 t="str">
            <v>L</v>
          </cell>
          <cell r="AF1321">
            <v>0</v>
          </cell>
          <cell r="AG1321">
            <v>0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F1322">
            <v>0</v>
          </cell>
          <cell r="G1322" t="str">
            <v>8602714</v>
          </cell>
          <cell r="H1322" t="str">
            <v>ALI HERNOWO, SH</v>
          </cell>
          <cell r="I1322">
            <v>0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N1322">
            <v>0</v>
          </cell>
          <cell r="O1322" t="str">
            <v>POS NERACA</v>
          </cell>
          <cell r="P1322">
            <v>0</v>
          </cell>
          <cell r="Q1322">
            <v>0</v>
          </cell>
          <cell r="R1322">
            <v>0</v>
          </cell>
          <cell r="S1322">
            <v>356220000</v>
          </cell>
          <cell r="T1322">
            <v>356220000</v>
          </cell>
          <cell r="U1322">
            <v>0</v>
          </cell>
          <cell r="V1322" t="str">
            <v>KIE 00754567</v>
          </cell>
          <cell r="W1322">
            <v>0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 t="str">
            <v>L</v>
          </cell>
          <cell r="AF1322">
            <v>0</v>
          </cell>
          <cell r="AG1322">
            <v>0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F1323">
            <v>0</v>
          </cell>
          <cell r="G1323" t="str">
            <v>8602714</v>
          </cell>
          <cell r="H1323" t="str">
            <v>ALI HERNOWO, SH</v>
          </cell>
          <cell r="I1323">
            <v>0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N1323">
            <v>0</v>
          </cell>
          <cell r="O1323" t="str">
            <v>POS NERACA</v>
          </cell>
          <cell r="P1323">
            <v>0</v>
          </cell>
          <cell r="Q1323">
            <v>0</v>
          </cell>
          <cell r="R1323">
            <v>356220000</v>
          </cell>
          <cell r="S1323">
            <v>0</v>
          </cell>
          <cell r="T1323">
            <v>356220000</v>
          </cell>
          <cell r="U1323">
            <v>0</v>
          </cell>
          <cell r="V1323" t="str">
            <v>KIE 00754567</v>
          </cell>
          <cell r="W1323">
            <v>0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 t="str">
            <v>L</v>
          </cell>
          <cell r="AF1323">
            <v>0</v>
          </cell>
          <cell r="AG1323">
            <v>0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F1324">
            <v>0</v>
          </cell>
          <cell r="G1324" t="str">
            <v>K027</v>
          </cell>
          <cell r="H1324" t="str">
            <v>KOPERASI KARY.PT.KIE</v>
          </cell>
          <cell r="I1324">
            <v>0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N1324">
            <v>0</v>
          </cell>
          <cell r="O1324" t="str">
            <v>POS NERACA</v>
          </cell>
          <cell r="P1324">
            <v>0</v>
          </cell>
          <cell r="Q1324">
            <v>0</v>
          </cell>
          <cell r="R1324">
            <v>0</v>
          </cell>
          <cell r="S1324">
            <v>79980000</v>
          </cell>
          <cell r="T1324">
            <v>79980000</v>
          </cell>
          <cell r="U1324">
            <v>0</v>
          </cell>
          <cell r="V1324">
            <v>0</v>
          </cell>
          <cell r="W1324">
            <v>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 t="str">
            <v>L</v>
          </cell>
          <cell r="AF1324">
            <v>0</v>
          </cell>
          <cell r="AG1324">
            <v>0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B1325">
            <v>0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F1325">
            <v>0</v>
          </cell>
          <cell r="G1325" t="str">
            <v>K027</v>
          </cell>
          <cell r="H1325" t="str">
            <v>KOPERASI KARY.PT.KIE</v>
          </cell>
          <cell r="I1325">
            <v>0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N1325">
            <v>0</v>
          </cell>
          <cell r="O1325" t="str">
            <v>POS NERACA</v>
          </cell>
          <cell r="P1325">
            <v>0</v>
          </cell>
          <cell r="Q1325">
            <v>0</v>
          </cell>
          <cell r="R1325">
            <v>79980000</v>
          </cell>
          <cell r="S1325">
            <v>0</v>
          </cell>
          <cell r="T1325">
            <v>79980000</v>
          </cell>
          <cell r="U1325">
            <v>0</v>
          </cell>
          <cell r="V1325">
            <v>0</v>
          </cell>
          <cell r="W1325">
            <v>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 t="str">
            <v>L</v>
          </cell>
          <cell r="AF1325">
            <v>0</v>
          </cell>
          <cell r="AG1325">
            <v>0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F1326">
            <v>0</v>
          </cell>
          <cell r="G1326" t="str">
            <v>K027</v>
          </cell>
          <cell r="H1326" t="str">
            <v>KOPERASI KARY.PT.KIE</v>
          </cell>
          <cell r="I1326">
            <v>0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N1326">
            <v>0</v>
          </cell>
          <cell r="O1326" t="str">
            <v>POS NERACA</v>
          </cell>
          <cell r="P1326">
            <v>0</v>
          </cell>
          <cell r="Q1326">
            <v>0</v>
          </cell>
          <cell r="R1326">
            <v>0</v>
          </cell>
          <cell r="S1326">
            <v>3598000</v>
          </cell>
          <cell r="T1326">
            <v>3598000</v>
          </cell>
          <cell r="U1326">
            <v>0</v>
          </cell>
          <cell r="V1326">
            <v>0</v>
          </cell>
          <cell r="W1326">
            <v>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 t="str">
            <v>L</v>
          </cell>
          <cell r="AF1326">
            <v>0</v>
          </cell>
          <cell r="AG1326">
            <v>0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F1327">
            <v>0</v>
          </cell>
          <cell r="G1327" t="str">
            <v>K027</v>
          </cell>
          <cell r="H1327" t="str">
            <v>KOPERASI KARY.PT.KIE</v>
          </cell>
          <cell r="I1327">
            <v>0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N1327">
            <v>0</v>
          </cell>
          <cell r="O1327" t="str">
            <v>POS NERACA</v>
          </cell>
          <cell r="P1327">
            <v>0</v>
          </cell>
          <cell r="Q1327">
            <v>0</v>
          </cell>
          <cell r="R1327">
            <v>3598000</v>
          </cell>
          <cell r="S1327">
            <v>0</v>
          </cell>
          <cell r="T1327">
            <v>3598000</v>
          </cell>
          <cell r="U1327">
            <v>0</v>
          </cell>
          <cell r="V1327">
            <v>0</v>
          </cell>
          <cell r="W1327">
            <v>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 t="str">
            <v>L</v>
          </cell>
          <cell r="AF1327">
            <v>0</v>
          </cell>
          <cell r="AG1327">
            <v>0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B1328">
            <v>0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F1328">
            <v>0</v>
          </cell>
          <cell r="G1328" t="str">
            <v>K027</v>
          </cell>
          <cell r="H1328" t="str">
            <v>KOPERASI KARY.PT.KIE</v>
          </cell>
          <cell r="I1328">
            <v>0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N1328">
            <v>0</v>
          </cell>
          <cell r="O1328" t="str">
            <v>UNIT BATCHING PLANT</v>
          </cell>
          <cell r="P1328">
            <v>0</v>
          </cell>
          <cell r="Q1328">
            <v>0</v>
          </cell>
          <cell r="R1328">
            <v>359800</v>
          </cell>
          <cell r="S1328">
            <v>0</v>
          </cell>
          <cell r="T1328">
            <v>3598000</v>
          </cell>
          <cell r="U1328">
            <v>0</v>
          </cell>
          <cell r="V1328">
            <v>0</v>
          </cell>
          <cell r="W1328">
            <v>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 t="str">
            <v>L</v>
          </cell>
          <cell r="AF1328">
            <v>0</v>
          </cell>
          <cell r="AG1328">
            <v>0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B1329">
            <v>0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F1329">
            <v>0</v>
          </cell>
          <cell r="G1329" t="str">
            <v>K027</v>
          </cell>
          <cell r="H1329" t="str">
            <v>KOPERASI KARY.PT.KIE</v>
          </cell>
          <cell r="I1329">
            <v>0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N1329">
            <v>0</v>
          </cell>
          <cell r="O1329" t="str">
            <v>POS NERACA</v>
          </cell>
          <cell r="P1329">
            <v>0</v>
          </cell>
          <cell r="Q1329">
            <v>0</v>
          </cell>
          <cell r="R1329">
            <v>0</v>
          </cell>
          <cell r="S1329">
            <v>359800</v>
          </cell>
          <cell r="T1329">
            <v>3598000</v>
          </cell>
          <cell r="U1329">
            <v>0</v>
          </cell>
          <cell r="V1329">
            <v>0</v>
          </cell>
          <cell r="W1329">
            <v>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 t="str">
            <v>L</v>
          </cell>
          <cell r="AF1329">
            <v>0</v>
          </cell>
          <cell r="AG1329">
            <v>0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F1330">
            <v>0</v>
          </cell>
          <cell r="G1330" t="str">
            <v>K027</v>
          </cell>
          <cell r="H1330" t="str">
            <v>KOPERASI KARY.PT.KIE</v>
          </cell>
          <cell r="I1330">
            <v>0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N1330">
            <v>0</v>
          </cell>
          <cell r="O1330" t="str">
            <v>POS NERACA</v>
          </cell>
          <cell r="P1330">
            <v>0</v>
          </cell>
          <cell r="Q1330">
            <v>0</v>
          </cell>
          <cell r="R1330">
            <v>0</v>
          </cell>
          <cell r="S1330">
            <v>5439000</v>
          </cell>
          <cell r="T1330">
            <v>5439000</v>
          </cell>
          <cell r="U1330">
            <v>0</v>
          </cell>
          <cell r="V1330">
            <v>0</v>
          </cell>
          <cell r="W1330">
            <v>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 t="str">
            <v>L</v>
          </cell>
          <cell r="AF1330">
            <v>0</v>
          </cell>
          <cell r="AG1330">
            <v>0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F1331">
            <v>0</v>
          </cell>
          <cell r="G1331" t="str">
            <v>K027</v>
          </cell>
          <cell r="H1331" t="str">
            <v>KOPERASI KARY.PT.KIE</v>
          </cell>
          <cell r="I1331">
            <v>0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N1331">
            <v>0</v>
          </cell>
          <cell r="O1331" t="str">
            <v>POS NERACA</v>
          </cell>
          <cell r="P1331">
            <v>0</v>
          </cell>
          <cell r="Q1331">
            <v>0</v>
          </cell>
          <cell r="R1331">
            <v>5439000</v>
          </cell>
          <cell r="S1331">
            <v>0</v>
          </cell>
          <cell r="T1331">
            <v>5439000</v>
          </cell>
          <cell r="U1331">
            <v>0</v>
          </cell>
          <cell r="V1331">
            <v>0</v>
          </cell>
          <cell r="W1331">
            <v>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 t="str">
            <v>L</v>
          </cell>
          <cell r="AF1331">
            <v>0</v>
          </cell>
          <cell r="AG1331">
            <v>0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B1332">
            <v>0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F1332">
            <v>0</v>
          </cell>
          <cell r="G1332" t="str">
            <v>K027</v>
          </cell>
          <cell r="H1332" t="str">
            <v>KOPERASI KARY.PT.KIE</v>
          </cell>
          <cell r="I1332">
            <v>0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N1332">
            <v>0</v>
          </cell>
          <cell r="O1332" t="str">
            <v>UNIT BATCHING PLANT</v>
          </cell>
          <cell r="P1332">
            <v>0</v>
          </cell>
          <cell r="Q1332">
            <v>0</v>
          </cell>
          <cell r="R1332">
            <v>543900</v>
          </cell>
          <cell r="S1332">
            <v>0</v>
          </cell>
          <cell r="T1332">
            <v>5439000</v>
          </cell>
          <cell r="U1332">
            <v>0</v>
          </cell>
          <cell r="V1332">
            <v>0</v>
          </cell>
          <cell r="W1332">
            <v>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 t="str">
            <v>L</v>
          </cell>
          <cell r="AF1332">
            <v>0</v>
          </cell>
          <cell r="AG1332">
            <v>0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B1333">
            <v>0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F1333">
            <v>0</v>
          </cell>
          <cell r="G1333" t="str">
            <v>K027</v>
          </cell>
          <cell r="H1333" t="str">
            <v>KOPERASI KARY.PT.KIE</v>
          </cell>
          <cell r="I1333">
            <v>0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N1333">
            <v>0</v>
          </cell>
          <cell r="O1333" t="str">
            <v>POS NERACA</v>
          </cell>
          <cell r="P1333">
            <v>0</v>
          </cell>
          <cell r="Q1333">
            <v>0</v>
          </cell>
          <cell r="R1333">
            <v>0</v>
          </cell>
          <cell r="S1333">
            <v>543900</v>
          </cell>
          <cell r="T1333">
            <v>5439000</v>
          </cell>
          <cell r="U1333">
            <v>0</v>
          </cell>
          <cell r="V1333">
            <v>0</v>
          </cell>
          <cell r="W1333">
            <v>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 t="str">
            <v>L</v>
          </cell>
          <cell r="AF1333">
            <v>0</v>
          </cell>
          <cell r="AG1333">
            <v>0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F1334">
            <v>0</v>
          </cell>
          <cell r="G1334" t="str">
            <v>K027</v>
          </cell>
          <cell r="H1334" t="str">
            <v>KOPERASI KARY.PT.KIE</v>
          </cell>
          <cell r="I1334">
            <v>0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N1334">
            <v>0</v>
          </cell>
          <cell r="O1334" t="str">
            <v>POS NERACA</v>
          </cell>
          <cell r="P1334">
            <v>0</v>
          </cell>
          <cell r="Q1334">
            <v>0</v>
          </cell>
          <cell r="R1334">
            <v>0</v>
          </cell>
          <cell r="S1334">
            <v>489836</v>
          </cell>
          <cell r="T1334">
            <v>489836</v>
          </cell>
          <cell r="U1334">
            <v>0</v>
          </cell>
          <cell r="V1334">
            <v>0</v>
          </cell>
          <cell r="W1334">
            <v>0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 t="str">
            <v>L</v>
          </cell>
          <cell r="AF1334">
            <v>0</v>
          </cell>
          <cell r="AG1334">
            <v>0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F1335">
            <v>0</v>
          </cell>
          <cell r="G1335" t="str">
            <v>K027</v>
          </cell>
          <cell r="H1335" t="str">
            <v>KOPERASI KARY.PT.KIE</v>
          </cell>
          <cell r="I1335">
            <v>0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N1335">
            <v>0</v>
          </cell>
          <cell r="O1335" t="str">
            <v>UNIT ALAT BERAT</v>
          </cell>
          <cell r="P1335">
            <v>0</v>
          </cell>
          <cell r="Q1335">
            <v>0</v>
          </cell>
          <cell r="R1335">
            <v>489836</v>
          </cell>
          <cell r="S1335">
            <v>0</v>
          </cell>
          <cell r="T1335">
            <v>489836</v>
          </cell>
          <cell r="U1335">
            <v>0</v>
          </cell>
          <cell r="V1335">
            <v>0</v>
          </cell>
          <cell r="W1335">
            <v>0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 t="str">
            <v>L</v>
          </cell>
          <cell r="AF1335">
            <v>0</v>
          </cell>
          <cell r="AG1335">
            <v>0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F1336">
            <v>0</v>
          </cell>
          <cell r="G1336" t="str">
            <v>K027</v>
          </cell>
          <cell r="H1336" t="str">
            <v>KOPERASI KARY.PT.KIE</v>
          </cell>
          <cell r="I1336">
            <v>0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N1336">
            <v>0</v>
          </cell>
          <cell r="O1336" t="str">
            <v>POS NERACA</v>
          </cell>
          <cell r="P1336">
            <v>0</v>
          </cell>
          <cell r="Q1336">
            <v>0</v>
          </cell>
          <cell r="R1336">
            <v>0</v>
          </cell>
          <cell r="S1336">
            <v>6992500</v>
          </cell>
          <cell r="T1336">
            <v>6992500</v>
          </cell>
          <cell r="U1336">
            <v>0</v>
          </cell>
          <cell r="V1336">
            <v>0</v>
          </cell>
          <cell r="W1336">
            <v>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 t="str">
            <v>L</v>
          </cell>
          <cell r="AF1336">
            <v>0</v>
          </cell>
          <cell r="AG1336">
            <v>0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F1337">
            <v>0</v>
          </cell>
          <cell r="G1337" t="str">
            <v>K027</v>
          </cell>
          <cell r="H1337" t="str">
            <v>KOPERASI KARY.PT.KIE</v>
          </cell>
          <cell r="I1337">
            <v>0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N1337">
            <v>0</v>
          </cell>
          <cell r="O1337" t="str">
            <v>POS NERACA</v>
          </cell>
          <cell r="P1337">
            <v>0</v>
          </cell>
          <cell r="Q1337">
            <v>0</v>
          </cell>
          <cell r="R1337">
            <v>6992500</v>
          </cell>
          <cell r="S1337">
            <v>0</v>
          </cell>
          <cell r="T1337">
            <v>6992500</v>
          </cell>
          <cell r="U1337">
            <v>0</v>
          </cell>
          <cell r="V1337">
            <v>0</v>
          </cell>
          <cell r="W1337">
            <v>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 t="str">
            <v>L</v>
          </cell>
          <cell r="AF1337">
            <v>0</v>
          </cell>
          <cell r="AG1337">
            <v>0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B1338">
            <v>0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F1338">
            <v>0</v>
          </cell>
          <cell r="G1338" t="str">
            <v>K027</v>
          </cell>
          <cell r="H1338" t="str">
            <v>KOPERASI KARY.PT.KIE</v>
          </cell>
          <cell r="I1338">
            <v>0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N1338">
            <v>0</v>
          </cell>
          <cell r="O1338" t="str">
            <v>UNIT BATCHING PLANT</v>
          </cell>
          <cell r="P1338">
            <v>0</v>
          </cell>
          <cell r="Q1338">
            <v>0</v>
          </cell>
          <cell r="R1338">
            <v>699250</v>
          </cell>
          <cell r="S1338">
            <v>0</v>
          </cell>
          <cell r="T1338">
            <v>6992500</v>
          </cell>
          <cell r="U1338">
            <v>0</v>
          </cell>
          <cell r="V1338">
            <v>0</v>
          </cell>
          <cell r="W1338">
            <v>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 t="str">
            <v>L</v>
          </cell>
          <cell r="AF1338">
            <v>0</v>
          </cell>
          <cell r="AG1338">
            <v>0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B1339">
            <v>0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F1339">
            <v>0</v>
          </cell>
          <cell r="G1339" t="str">
            <v>K027</v>
          </cell>
          <cell r="H1339" t="str">
            <v>KOPERASI KARY.PT.KIE</v>
          </cell>
          <cell r="I1339">
            <v>0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N1339">
            <v>0</v>
          </cell>
          <cell r="O1339" t="str">
            <v>POS NERACA</v>
          </cell>
          <cell r="P1339">
            <v>0</v>
          </cell>
          <cell r="Q1339">
            <v>0</v>
          </cell>
          <cell r="R1339">
            <v>0</v>
          </cell>
          <cell r="S1339">
            <v>699250</v>
          </cell>
          <cell r="T1339">
            <v>6992500</v>
          </cell>
          <cell r="U1339">
            <v>0</v>
          </cell>
          <cell r="V1339">
            <v>0</v>
          </cell>
          <cell r="W1339">
            <v>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 t="str">
            <v>L</v>
          </cell>
          <cell r="AF1339">
            <v>0</v>
          </cell>
          <cell r="AG1339">
            <v>0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F1340">
            <v>0</v>
          </cell>
          <cell r="G1340" t="str">
            <v>9100007</v>
          </cell>
          <cell r="H1340" t="str">
            <v>MUSTAMAR</v>
          </cell>
          <cell r="I1340">
            <v>0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N1340">
            <v>0</v>
          </cell>
          <cell r="O1340" t="str">
            <v>POS NERACA</v>
          </cell>
          <cell r="P1340">
            <v>0</v>
          </cell>
          <cell r="Q1340">
            <v>0</v>
          </cell>
          <cell r="R1340">
            <v>0</v>
          </cell>
          <cell r="S1340">
            <v>493020</v>
          </cell>
          <cell r="T1340">
            <v>493020</v>
          </cell>
          <cell r="U1340">
            <v>0</v>
          </cell>
          <cell r="V1340" t="str">
            <v>KIE 00758</v>
          </cell>
          <cell r="W1340">
            <v>0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 t="str">
            <v>L</v>
          </cell>
          <cell r="AF1340">
            <v>0</v>
          </cell>
          <cell r="AG1340">
            <v>0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B1341">
            <v>0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F1341">
            <v>0</v>
          </cell>
          <cell r="G1341" t="str">
            <v>9100007</v>
          </cell>
          <cell r="H1341" t="str">
            <v>MUSTAMAR</v>
          </cell>
          <cell r="I1341">
            <v>0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N1341">
            <v>0</v>
          </cell>
          <cell r="O1341" t="str">
            <v>UNIT ALAT BERAT</v>
          </cell>
          <cell r="P1341">
            <v>0</v>
          </cell>
          <cell r="Q1341">
            <v>0</v>
          </cell>
          <cell r="R1341">
            <v>448200</v>
          </cell>
          <cell r="S1341">
            <v>0</v>
          </cell>
          <cell r="T1341">
            <v>493020</v>
          </cell>
          <cell r="U1341">
            <v>0</v>
          </cell>
          <cell r="V1341" t="str">
            <v>KIE 00758</v>
          </cell>
          <cell r="W1341">
            <v>0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 t="str">
            <v>L</v>
          </cell>
          <cell r="AF1341">
            <v>0</v>
          </cell>
          <cell r="AG1341">
            <v>0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F1342">
            <v>0</v>
          </cell>
          <cell r="G1342" t="str">
            <v>9100007</v>
          </cell>
          <cell r="H1342" t="str">
            <v>MUSTAMAR</v>
          </cell>
          <cell r="I1342">
            <v>0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N1342">
            <v>0</v>
          </cell>
          <cell r="O1342" t="str">
            <v>POS NERACA</v>
          </cell>
          <cell r="P1342">
            <v>0</v>
          </cell>
          <cell r="Q1342">
            <v>0</v>
          </cell>
          <cell r="R1342">
            <v>6150</v>
          </cell>
          <cell r="S1342">
            <v>0</v>
          </cell>
          <cell r="T1342">
            <v>493020</v>
          </cell>
          <cell r="U1342">
            <v>0</v>
          </cell>
          <cell r="V1342" t="str">
            <v>KIE 00758</v>
          </cell>
          <cell r="W1342">
            <v>0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 t="str">
            <v>L</v>
          </cell>
          <cell r="AF1342">
            <v>0</v>
          </cell>
          <cell r="AG1342">
            <v>0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B1343">
            <v>0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F1343">
            <v>0</v>
          </cell>
          <cell r="G1343" t="str">
            <v>9100007</v>
          </cell>
          <cell r="H1343" t="str">
            <v>MUSTAMAR</v>
          </cell>
          <cell r="I1343">
            <v>0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N1343">
            <v>0</v>
          </cell>
          <cell r="O1343" t="str">
            <v>POS NERACA</v>
          </cell>
          <cell r="P1343">
            <v>0</v>
          </cell>
          <cell r="Q1343">
            <v>0</v>
          </cell>
          <cell r="R1343">
            <v>38670</v>
          </cell>
          <cell r="S1343">
            <v>0</v>
          </cell>
          <cell r="T1343">
            <v>493020</v>
          </cell>
          <cell r="U1343">
            <v>0</v>
          </cell>
          <cell r="V1343" t="str">
            <v>KIE 00758</v>
          </cell>
          <cell r="W1343">
            <v>0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 t="str">
            <v>L</v>
          </cell>
          <cell r="AF1343">
            <v>0</v>
          </cell>
          <cell r="AG1343">
            <v>0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F1344">
            <v>0</v>
          </cell>
          <cell r="G1344" t="str">
            <v>KK-0074</v>
          </cell>
          <cell r="H1344" t="str">
            <v>TOTOK SUYANTO</v>
          </cell>
          <cell r="I1344">
            <v>0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N1344">
            <v>0</v>
          </cell>
          <cell r="O1344" t="str">
            <v>POS NERACA</v>
          </cell>
          <cell r="P1344">
            <v>0</v>
          </cell>
          <cell r="Q1344">
            <v>0</v>
          </cell>
          <cell r="R1344">
            <v>0</v>
          </cell>
          <cell r="S1344">
            <v>443000</v>
          </cell>
          <cell r="T1344">
            <v>443000</v>
          </cell>
          <cell r="U1344">
            <v>0</v>
          </cell>
          <cell r="V1344" t="str">
            <v>KIE 00758</v>
          </cell>
          <cell r="W1344">
            <v>0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 t="str">
            <v>L</v>
          </cell>
          <cell r="AF1344">
            <v>0</v>
          </cell>
          <cell r="AG1344">
            <v>0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B1345">
            <v>0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F1345">
            <v>0</v>
          </cell>
          <cell r="G1345" t="str">
            <v>KK-0074</v>
          </cell>
          <cell r="H1345" t="str">
            <v>TOTOK SUYANTO</v>
          </cell>
          <cell r="I1345">
            <v>0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N1345">
            <v>0</v>
          </cell>
          <cell r="O1345" t="str">
            <v>DIV. UMUM</v>
          </cell>
          <cell r="P1345">
            <v>0</v>
          </cell>
          <cell r="Q1345">
            <v>0</v>
          </cell>
          <cell r="R1345">
            <v>443000</v>
          </cell>
          <cell r="S1345">
            <v>0</v>
          </cell>
          <cell r="T1345">
            <v>443000</v>
          </cell>
          <cell r="U1345">
            <v>0</v>
          </cell>
          <cell r="V1345" t="str">
            <v>KIE 00758</v>
          </cell>
          <cell r="W1345">
            <v>0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 t="str">
            <v>L</v>
          </cell>
          <cell r="AF1345">
            <v>0</v>
          </cell>
          <cell r="AG1345">
            <v>0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F1346">
            <v>0</v>
          </cell>
          <cell r="G1346" t="str">
            <v>K027</v>
          </cell>
          <cell r="H1346" t="str">
            <v>KOPERASI KARY.PT.KIE</v>
          </cell>
          <cell r="I1346">
            <v>0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N1346">
            <v>0</v>
          </cell>
          <cell r="O1346" t="str">
            <v>POS NERACA</v>
          </cell>
          <cell r="P1346">
            <v>0</v>
          </cell>
          <cell r="Q1346">
            <v>0</v>
          </cell>
          <cell r="R1346">
            <v>0</v>
          </cell>
          <cell r="S1346">
            <v>16590456</v>
          </cell>
          <cell r="T1346">
            <v>16590456</v>
          </cell>
          <cell r="U1346">
            <v>0</v>
          </cell>
          <cell r="V1346">
            <v>0</v>
          </cell>
          <cell r="W1346">
            <v>0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 t="str">
            <v>L</v>
          </cell>
          <cell r="AF1346">
            <v>0</v>
          </cell>
          <cell r="AG1346">
            <v>0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B1347">
            <v>0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F1347">
            <v>0</v>
          </cell>
          <cell r="G1347" t="str">
            <v>K027</v>
          </cell>
          <cell r="H1347" t="str">
            <v>KOPERASI KARY.PT.KIE</v>
          </cell>
          <cell r="I1347">
            <v>0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N1347">
            <v>0</v>
          </cell>
          <cell r="O1347" t="str">
            <v>POS NERACA</v>
          </cell>
          <cell r="P1347">
            <v>0</v>
          </cell>
          <cell r="Q1347">
            <v>0</v>
          </cell>
          <cell r="R1347">
            <v>16590456</v>
          </cell>
          <cell r="S1347">
            <v>0</v>
          </cell>
          <cell r="T1347">
            <v>16590456</v>
          </cell>
          <cell r="U1347">
            <v>0</v>
          </cell>
          <cell r="V1347">
            <v>0</v>
          </cell>
          <cell r="W1347">
            <v>0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 t="str">
            <v>L</v>
          </cell>
          <cell r="AF1347">
            <v>0</v>
          </cell>
          <cell r="AG1347">
            <v>0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B1348">
            <v>0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F1348">
            <v>0</v>
          </cell>
          <cell r="G1348" t="str">
            <v>K027</v>
          </cell>
          <cell r="H1348" t="str">
            <v>KOPERASI KARY.PT.KIE</v>
          </cell>
          <cell r="I1348">
            <v>0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N1348">
            <v>0</v>
          </cell>
          <cell r="O1348" t="str">
            <v>UNIT WISKIE</v>
          </cell>
          <cell r="P1348">
            <v>0</v>
          </cell>
          <cell r="Q1348">
            <v>0</v>
          </cell>
          <cell r="R1348">
            <v>252647</v>
          </cell>
          <cell r="S1348">
            <v>0</v>
          </cell>
          <cell r="T1348">
            <v>16590456</v>
          </cell>
          <cell r="U1348">
            <v>0</v>
          </cell>
          <cell r="V1348">
            <v>0</v>
          </cell>
          <cell r="W1348">
            <v>0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 t="str">
            <v>L</v>
          </cell>
          <cell r="AF1348">
            <v>0</v>
          </cell>
          <cell r="AG1348">
            <v>0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B1349">
            <v>0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F1349">
            <v>0</v>
          </cell>
          <cell r="G1349" t="str">
            <v>K027</v>
          </cell>
          <cell r="H1349" t="str">
            <v>KOPERASI KARY.PT.KIE</v>
          </cell>
          <cell r="I1349">
            <v>0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N1349">
            <v>0</v>
          </cell>
          <cell r="O1349" t="str">
            <v>POS NERACA</v>
          </cell>
          <cell r="P1349">
            <v>0</v>
          </cell>
          <cell r="Q1349">
            <v>0</v>
          </cell>
          <cell r="R1349">
            <v>1684310</v>
          </cell>
          <cell r="S1349">
            <v>0</v>
          </cell>
          <cell r="T1349">
            <v>16590456</v>
          </cell>
          <cell r="U1349">
            <v>0</v>
          </cell>
          <cell r="V1349">
            <v>0</v>
          </cell>
          <cell r="W1349">
            <v>0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 t="str">
            <v>L</v>
          </cell>
          <cell r="AF1349">
            <v>0</v>
          </cell>
          <cell r="AG1349">
            <v>0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F1350">
            <v>0</v>
          </cell>
          <cell r="G1350" t="str">
            <v>K027</v>
          </cell>
          <cell r="H1350" t="str">
            <v>KOPERASI KARY.PT.KIE</v>
          </cell>
          <cell r="I1350">
            <v>0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N1350">
            <v>0</v>
          </cell>
          <cell r="O1350" t="str">
            <v>POS NERACA</v>
          </cell>
          <cell r="P1350">
            <v>0</v>
          </cell>
          <cell r="Q1350">
            <v>0</v>
          </cell>
          <cell r="R1350">
            <v>0</v>
          </cell>
          <cell r="S1350">
            <v>1684310</v>
          </cell>
          <cell r="T1350">
            <v>16590456</v>
          </cell>
          <cell r="U1350">
            <v>0</v>
          </cell>
          <cell r="V1350" t="str">
            <v>BT 562167</v>
          </cell>
          <cell r="W1350">
            <v>0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 t="str">
            <v>L</v>
          </cell>
          <cell r="AF1350">
            <v>0</v>
          </cell>
          <cell r="AG1350">
            <v>0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B1351">
            <v>0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F1351">
            <v>0</v>
          </cell>
          <cell r="G1351" t="str">
            <v>K027</v>
          </cell>
          <cell r="H1351" t="str">
            <v>KOPERASI KARY.PT.KIE</v>
          </cell>
          <cell r="I1351">
            <v>0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N1351">
            <v>0</v>
          </cell>
          <cell r="O1351" t="str">
            <v>POS NERACA</v>
          </cell>
          <cell r="P1351">
            <v>0</v>
          </cell>
          <cell r="Q1351">
            <v>0</v>
          </cell>
          <cell r="R1351">
            <v>0</v>
          </cell>
          <cell r="S1351">
            <v>252647</v>
          </cell>
          <cell r="T1351">
            <v>16590456</v>
          </cell>
          <cell r="U1351">
            <v>0</v>
          </cell>
          <cell r="V1351" t="str">
            <v>BT 562167</v>
          </cell>
          <cell r="W1351">
            <v>0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 t="str">
            <v>L</v>
          </cell>
          <cell r="AF1351">
            <v>0</v>
          </cell>
          <cell r="AG1351">
            <v>0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F1352">
            <v>0</v>
          </cell>
          <cell r="G1352" t="str">
            <v>A016</v>
          </cell>
          <cell r="H1352" t="str">
            <v>AMM. JOGASARA,AKUNTAN</v>
          </cell>
          <cell r="I1352">
            <v>0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N1352">
            <v>0</v>
          </cell>
          <cell r="O1352" t="str">
            <v>POS NERACA</v>
          </cell>
          <cell r="P1352">
            <v>0</v>
          </cell>
          <cell r="Q1352">
            <v>0</v>
          </cell>
          <cell r="R1352">
            <v>0</v>
          </cell>
          <cell r="S1352">
            <v>8880000</v>
          </cell>
          <cell r="T1352">
            <v>8880000</v>
          </cell>
          <cell r="U1352">
            <v>0</v>
          </cell>
          <cell r="V1352" t="str">
            <v>BT 562167</v>
          </cell>
          <cell r="W1352">
            <v>0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 t="str">
            <v>L</v>
          </cell>
          <cell r="AF1352">
            <v>0</v>
          </cell>
          <cell r="AG1352">
            <v>0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F1353">
            <v>0</v>
          </cell>
          <cell r="G1353" t="str">
            <v>A016</v>
          </cell>
          <cell r="H1353" t="str">
            <v>AMM. JOGASARA,AKUNTAN</v>
          </cell>
          <cell r="I1353">
            <v>0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N1353">
            <v>0</v>
          </cell>
          <cell r="O1353" t="str">
            <v>DIV. KEUANGAN &amp; KOMERSIL</v>
          </cell>
          <cell r="P1353">
            <v>0</v>
          </cell>
          <cell r="Q1353">
            <v>0</v>
          </cell>
          <cell r="R1353">
            <v>9600000</v>
          </cell>
          <cell r="S1353">
            <v>0</v>
          </cell>
          <cell r="T1353">
            <v>8880000</v>
          </cell>
          <cell r="U1353">
            <v>0</v>
          </cell>
          <cell r="V1353" t="str">
            <v>KIE 00760</v>
          </cell>
          <cell r="W1353">
            <v>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 t="str">
            <v>L</v>
          </cell>
          <cell r="AF1353">
            <v>0</v>
          </cell>
          <cell r="AG1353">
            <v>0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B1354">
            <v>0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F1354">
            <v>0</v>
          </cell>
          <cell r="G1354" t="str">
            <v>A016</v>
          </cell>
          <cell r="H1354" t="str">
            <v>AMM. JOGASARA,AKUNTAN</v>
          </cell>
          <cell r="I1354">
            <v>0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N1354">
            <v>0</v>
          </cell>
          <cell r="O1354" t="str">
            <v>POS NERACA</v>
          </cell>
          <cell r="P1354">
            <v>0</v>
          </cell>
          <cell r="Q1354">
            <v>0</v>
          </cell>
          <cell r="R1354">
            <v>960000</v>
          </cell>
          <cell r="S1354">
            <v>0</v>
          </cell>
          <cell r="T1354">
            <v>8880000</v>
          </cell>
          <cell r="U1354">
            <v>0</v>
          </cell>
          <cell r="V1354" t="str">
            <v>KIE 00760</v>
          </cell>
          <cell r="W1354">
            <v>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 t="str">
            <v>L</v>
          </cell>
          <cell r="AF1354">
            <v>0</v>
          </cell>
          <cell r="AG1354">
            <v>0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F1355">
            <v>0</v>
          </cell>
          <cell r="G1355" t="str">
            <v>A016</v>
          </cell>
          <cell r="H1355" t="str">
            <v>AMM. JOGASARA,AKUNTAN</v>
          </cell>
          <cell r="I1355">
            <v>0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N1355">
            <v>0</v>
          </cell>
          <cell r="O1355" t="str">
            <v>POS NERACA</v>
          </cell>
          <cell r="P1355">
            <v>0</v>
          </cell>
          <cell r="Q1355">
            <v>0</v>
          </cell>
          <cell r="R1355">
            <v>0</v>
          </cell>
          <cell r="S1355">
            <v>960000</v>
          </cell>
          <cell r="T1355">
            <v>8880000</v>
          </cell>
          <cell r="U1355">
            <v>0</v>
          </cell>
          <cell r="V1355" t="str">
            <v>KIE 00760</v>
          </cell>
          <cell r="W1355">
            <v>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 t="str">
            <v>L</v>
          </cell>
          <cell r="AF1355">
            <v>0</v>
          </cell>
          <cell r="AG1355">
            <v>0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B1356">
            <v>0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F1356">
            <v>0</v>
          </cell>
          <cell r="G1356" t="str">
            <v>A016</v>
          </cell>
          <cell r="H1356" t="str">
            <v>AMM. JOGASARA,AKUNTAN</v>
          </cell>
          <cell r="I1356">
            <v>0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N1356">
            <v>0</v>
          </cell>
          <cell r="O1356" t="str">
            <v>POS NERACA</v>
          </cell>
          <cell r="P1356">
            <v>0</v>
          </cell>
          <cell r="Q1356">
            <v>0</v>
          </cell>
          <cell r="R1356">
            <v>0</v>
          </cell>
          <cell r="S1356">
            <v>720000</v>
          </cell>
          <cell r="T1356">
            <v>8880000</v>
          </cell>
          <cell r="U1356">
            <v>0</v>
          </cell>
          <cell r="V1356" t="str">
            <v>KIE 00760</v>
          </cell>
          <cell r="W1356">
            <v>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 t="str">
            <v>L</v>
          </cell>
          <cell r="AF1356">
            <v>0</v>
          </cell>
          <cell r="AG1356">
            <v>0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F1357">
            <v>0</v>
          </cell>
          <cell r="G1357" t="str">
            <v>I023</v>
          </cell>
          <cell r="H1357" t="str">
            <v>INTRASCO KILAT, PT</v>
          </cell>
          <cell r="I1357">
            <v>0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N1357">
            <v>0</v>
          </cell>
          <cell r="O1357" t="str">
            <v>POS NERACA</v>
          </cell>
          <cell r="P1357">
            <v>0</v>
          </cell>
          <cell r="Q1357">
            <v>0</v>
          </cell>
          <cell r="R1357">
            <v>0</v>
          </cell>
          <cell r="S1357">
            <v>1021000</v>
          </cell>
          <cell r="T1357">
            <v>1021000</v>
          </cell>
          <cell r="U1357">
            <v>0</v>
          </cell>
          <cell r="V1357">
            <v>0</v>
          </cell>
          <cell r="W1357">
            <v>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 t="str">
            <v>L</v>
          </cell>
          <cell r="AF1357">
            <v>0</v>
          </cell>
          <cell r="AG1357">
            <v>0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B1358">
            <v>0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F1358">
            <v>0</v>
          </cell>
          <cell r="G1358" t="str">
            <v>I023</v>
          </cell>
          <cell r="H1358" t="str">
            <v>INTRASCO KILAT, PT</v>
          </cell>
          <cell r="I1358">
            <v>0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N1358">
            <v>0</v>
          </cell>
          <cell r="O1358" t="str">
            <v>SEKRETARIAT</v>
          </cell>
          <cell r="P1358">
            <v>0</v>
          </cell>
          <cell r="Q1358">
            <v>0</v>
          </cell>
          <cell r="R1358">
            <v>1021000</v>
          </cell>
          <cell r="S1358">
            <v>0</v>
          </cell>
          <cell r="T1358">
            <v>1021000</v>
          </cell>
          <cell r="U1358">
            <v>0</v>
          </cell>
          <cell r="V1358">
            <v>0</v>
          </cell>
          <cell r="W1358">
            <v>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 t="str">
            <v>L</v>
          </cell>
          <cell r="AF1358">
            <v>0</v>
          </cell>
          <cell r="AG1358">
            <v>0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F1359">
            <v>0</v>
          </cell>
          <cell r="G1359" t="str">
            <v>S044</v>
          </cell>
          <cell r="H1359" t="str">
            <v>SUMBER MUTIARA PRIMA, PT</v>
          </cell>
          <cell r="I1359">
            <v>0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N1359">
            <v>0</v>
          </cell>
          <cell r="O1359" t="str">
            <v>POS NERACA</v>
          </cell>
          <cell r="P1359">
            <v>0</v>
          </cell>
          <cell r="Q1359">
            <v>0</v>
          </cell>
          <cell r="R1359">
            <v>0</v>
          </cell>
          <cell r="S1359">
            <v>1960000</v>
          </cell>
          <cell r="T1359">
            <v>1960000</v>
          </cell>
          <cell r="U1359">
            <v>0</v>
          </cell>
          <cell r="V1359">
            <v>0</v>
          </cell>
          <cell r="W1359">
            <v>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 t="str">
            <v>L</v>
          </cell>
          <cell r="AF1359">
            <v>0</v>
          </cell>
          <cell r="AG1359">
            <v>0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B1360">
            <v>0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F1360">
            <v>0</v>
          </cell>
          <cell r="G1360" t="str">
            <v>S044</v>
          </cell>
          <cell r="H1360" t="str">
            <v>SUMBER MUTIARA PRIMA, PT</v>
          </cell>
          <cell r="I1360">
            <v>0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N1360">
            <v>0</v>
          </cell>
          <cell r="O1360" t="str">
            <v>UNIT ALAT BERAT</v>
          </cell>
          <cell r="P1360">
            <v>0</v>
          </cell>
          <cell r="Q1360">
            <v>0</v>
          </cell>
          <cell r="R1360">
            <v>1960000</v>
          </cell>
          <cell r="S1360">
            <v>0</v>
          </cell>
          <cell r="T1360">
            <v>1960000</v>
          </cell>
          <cell r="U1360">
            <v>0</v>
          </cell>
          <cell r="V1360">
            <v>0</v>
          </cell>
          <cell r="W1360">
            <v>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 t="str">
            <v>L</v>
          </cell>
          <cell r="AF1360">
            <v>0</v>
          </cell>
          <cell r="AG1360">
            <v>0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B1361">
            <v>0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F1361">
            <v>0</v>
          </cell>
          <cell r="G1361" t="str">
            <v>S044</v>
          </cell>
          <cell r="H1361" t="str">
            <v>SUMBER MUTIARA PRIMA, PT</v>
          </cell>
          <cell r="I1361">
            <v>0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N1361">
            <v>0</v>
          </cell>
          <cell r="O1361" t="str">
            <v>POS NERACA</v>
          </cell>
          <cell r="P1361">
            <v>0</v>
          </cell>
          <cell r="Q1361">
            <v>0</v>
          </cell>
          <cell r="R1361">
            <v>196000</v>
          </cell>
          <cell r="S1361">
            <v>0</v>
          </cell>
          <cell r="T1361">
            <v>1960000</v>
          </cell>
          <cell r="U1361">
            <v>0</v>
          </cell>
          <cell r="V1361">
            <v>0</v>
          </cell>
          <cell r="W1361">
            <v>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 t="str">
            <v>L</v>
          </cell>
          <cell r="AF1361">
            <v>0</v>
          </cell>
          <cell r="AG1361">
            <v>0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B1362">
            <v>0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F1362">
            <v>0</v>
          </cell>
          <cell r="G1362" t="str">
            <v>S044</v>
          </cell>
          <cell r="H1362" t="str">
            <v>SUMBER MUTIARA PRIMA, PT</v>
          </cell>
          <cell r="I1362">
            <v>0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N1362">
            <v>0</v>
          </cell>
          <cell r="O1362" t="str">
            <v>POS NERACA</v>
          </cell>
          <cell r="P1362">
            <v>0</v>
          </cell>
          <cell r="Q1362">
            <v>0</v>
          </cell>
          <cell r="R1362">
            <v>0</v>
          </cell>
          <cell r="S1362">
            <v>196000</v>
          </cell>
          <cell r="T1362">
            <v>1960000</v>
          </cell>
          <cell r="U1362">
            <v>0</v>
          </cell>
          <cell r="V1362">
            <v>0</v>
          </cell>
          <cell r="W1362">
            <v>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 t="str">
            <v>L</v>
          </cell>
          <cell r="AF1362">
            <v>0</v>
          </cell>
          <cell r="AG1362">
            <v>0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F1363">
            <v>0</v>
          </cell>
          <cell r="G1363" t="str">
            <v>9200050</v>
          </cell>
          <cell r="H1363" t="str">
            <v>ROHMAD</v>
          </cell>
          <cell r="I1363">
            <v>0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N1363">
            <v>0</v>
          </cell>
          <cell r="O1363" t="str">
            <v>POS NERACA</v>
          </cell>
          <cell r="P1363">
            <v>0</v>
          </cell>
          <cell r="Q1363">
            <v>0</v>
          </cell>
          <cell r="R1363">
            <v>0</v>
          </cell>
          <cell r="S1363">
            <v>8934400</v>
          </cell>
          <cell r="T1363">
            <v>8934400</v>
          </cell>
          <cell r="U1363">
            <v>0</v>
          </cell>
          <cell r="V1363" t="str">
            <v>KIE 00758</v>
          </cell>
          <cell r="W1363">
            <v>0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 t="str">
            <v>L</v>
          </cell>
          <cell r="AF1363">
            <v>0</v>
          </cell>
          <cell r="AG1363">
            <v>0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B1364">
            <v>0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F1364">
            <v>0</v>
          </cell>
          <cell r="G1364" t="str">
            <v>9200050</v>
          </cell>
          <cell r="H1364" t="str">
            <v>ROHMAD</v>
          </cell>
          <cell r="I1364">
            <v>0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N1364">
            <v>0</v>
          </cell>
          <cell r="O1364" t="str">
            <v>POS NERACA</v>
          </cell>
          <cell r="P1364">
            <v>0</v>
          </cell>
          <cell r="Q1364">
            <v>0</v>
          </cell>
          <cell r="R1364">
            <v>8934400</v>
          </cell>
          <cell r="S1364">
            <v>0</v>
          </cell>
          <cell r="T1364">
            <v>8934400</v>
          </cell>
          <cell r="U1364">
            <v>0</v>
          </cell>
          <cell r="V1364" t="str">
            <v>KIE 00758</v>
          </cell>
          <cell r="W1364">
            <v>0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 t="str">
            <v>L</v>
          </cell>
          <cell r="AF1364">
            <v>0</v>
          </cell>
          <cell r="AG1364">
            <v>0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F1365">
            <v>0</v>
          </cell>
          <cell r="G1365" t="str">
            <v>8502574</v>
          </cell>
          <cell r="H1365" t="str">
            <v>ANGGORO P.Y, IR</v>
          </cell>
          <cell r="I1365">
            <v>0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N1365">
            <v>0</v>
          </cell>
          <cell r="O1365" t="str">
            <v>POS NERACA</v>
          </cell>
          <cell r="P1365">
            <v>0</v>
          </cell>
          <cell r="Q1365">
            <v>0</v>
          </cell>
          <cell r="R1365">
            <v>0</v>
          </cell>
          <cell r="S1365">
            <v>200000</v>
          </cell>
          <cell r="T1365">
            <v>200000</v>
          </cell>
          <cell r="U1365">
            <v>0</v>
          </cell>
          <cell r="V1365" t="str">
            <v>KIE 00758</v>
          </cell>
          <cell r="W1365">
            <v>0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 t="str">
            <v>L</v>
          </cell>
          <cell r="AF1365">
            <v>0</v>
          </cell>
          <cell r="AG1365">
            <v>0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B1366">
            <v>0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F1366">
            <v>0</v>
          </cell>
          <cell r="G1366" t="str">
            <v>8502574</v>
          </cell>
          <cell r="H1366" t="str">
            <v>ANGGORO P.Y, IR</v>
          </cell>
          <cell r="I1366">
            <v>0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N1366">
            <v>0</v>
          </cell>
          <cell r="O1366" t="str">
            <v>POS NERACA</v>
          </cell>
          <cell r="P1366">
            <v>0</v>
          </cell>
          <cell r="Q1366">
            <v>0</v>
          </cell>
          <cell r="R1366">
            <v>200000</v>
          </cell>
          <cell r="S1366">
            <v>0</v>
          </cell>
          <cell r="T1366">
            <v>200000</v>
          </cell>
          <cell r="U1366">
            <v>0</v>
          </cell>
          <cell r="V1366" t="str">
            <v>KIE 00758</v>
          </cell>
          <cell r="W1366">
            <v>0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 t="str">
            <v>L</v>
          </cell>
          <cell r="AF1366">
            <v>0</v>
          </cell>
          <cell r="AG1366">
            <v>0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F1367">
            <v>0</v>
          </cell>
          <cell r="G1367" t="str">
            <v>C021</v>
          </cell>
          <cell r="H1367" t="str">
            <v>CIPTA NIAGA, PT</v>
          </cell>
          <cell r="I1367">
            <v>0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N1367">
            <v>0</v>
          </cell>
          <cell r="O1367" t="str">
            <v>POS NERACA</v>
          </cell>
          <cell r="P1367">
            <v>0</v>
          </cell>
          <cell r="Q1367">
            <v>0</v>
          </cell>
          <cell r="R1367">
            <v>0</v>
          </cell>
          <cell r="S1367">
            <v>470335272</v>
          </cell>
          <cell r="T1367">
            <v>470335272</v>
          </cell>
          <cell r="U1367">
            <v>0</v>
          </cell>
          <cell r="V1367" t="str">
            <v>KIE 00760</v>
          </cell>
          <cell r="W1367">
            <v>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 t="str">
            <v>L</v>
          </cell>
          <cell r="AF1367">
            <v>0</v>
          </cell>
          <cell r="AG1367">
            <v>0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B1368">
            <v>0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F1368">
            <v>0</v>
          </cell>
          <cell r="G1368" t="str">
            <v>C021</v>
          </cell>
          <cell r="H1368" t="str">
            <v>CIPTA NIAGA, PT</v>
          </cell>
          <cell r="I1368">
            <v>0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N1368">
            <v>0</v>
          </cell>
          <cell r="O1368" t="str">
            <v>POS NERACA</v>
          </cell>
          <cell r="P1368">
            <v>0</v>
          </cell>
          <cell r="Q1368">
            <v>0</v>
          </cell>
          <cell r="R1368">
            <v>427658000</v>
          </cell>
          <cell r="S1368">
            <v>0</v>
          </cell>
          <cell r="T1368">
            <v>470335272</v>
          </cell>
          <cell r="U1368">
            <v>0</v>
          </cell>
          <cell r="V1368" t="str">
            <v>KIE 00760</v>
          </cell>
          <cell r="W1368">
            <v>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 t="str">
            <v>L</v>
          </cell>
          <cell r="AF1368">
            <v>0</v>
          </cell>
          <cell r="AG1368">
            <v>0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F1369">
            <v>0</v>
          </cell>
          <cell r="G1369" t="str">
            <v>C021</v>
          </cell>
          <cell r="H1369" t="str">
            <v>CIPTA NIAGA, PT</v>
          </cell>
          <cell r="I1369">
            <v>0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N1369">
            <v>0</v>
          </cell>
          <cell r="O1369" t="str">
            <v>POS NERACA</v>
          </cell>
          <cell r="P1369">
            <v>0</v>
          </cell>
          <cell r="Q1369">
            <v>0</v>
          </cell>
          <cell r="R1369">
            <v>42758024</v>
          </cell>
          <cell r="S1369">
            <v>0</v>
          </cell>
          <cell r="T1369">
            <v>470335272</v>
          </cell>
          <cell r="U1369">
            <v>0</v>
          </cell>
          <cell r="V1369">
            <v>0</v>
          </cell>
          <cell r="W1369">
            <v>0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 t="str">
            <v>L</v>
          </cell>
          <cell r="AF1369">
            <v>0</v>
          </cell>
          <cell r="AG1369">
            <v>0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B1370">
            <v>0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F1370">
            <v>0</v>
          </cell>
          <cell r="G1370" t="str">
            <v>C021</v>
          </cell>
          <cell r="H1370" t="str">
            <v>CIPTA NIAGA, PT</v>
          </cell>
          <cell r="I1370">
            <v>0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N1370">
            <v>0</v>
          </cell>
          <cell r="O1370" t="str">
            <v>PENERIMAAN NON USAHA</v>
          </cell>
          <cell r="P1370">
            <v>0</v>
          </cell>
          <cell r="Q1370">
            <v>0</v>
          </cell>
          <cell r="R1370">
            <v>0</v>
          </cell>
          <cell r="S1370">
            <v>80752</v>
          </cell>
          <cell r="T1370">
            <v>470335272</v>
          </cell>
          <cell r="U1370">
            <v>0</v>
          </cell>
          <cell r="V1370">
            <v>0</v>
          </cell>
          <cell r="W1370">
            <v>0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 t="str">
            <v>L</v>
          </cell>
          <cell r="AF1370">
            <v>0</v>
          </cell>
          <cell r="AG1370">
            <v>0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F1371">
            <v>0</v>
          </cell>
          <cell r="G1371" t="str">
            <v>K026</v>
          </cell>
          <cell r="H1371" t="str">
            <v>KANTOR PELAYANAN PAJAK</v>
          </cell>
          <cell r="I1371">
            <v>0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N1371">
            <v>0</v>
          </cell>
          <cell r="O1371" t="str">
            <v>POS NERACA</v>
          </cell>
          <cell r="P1371">
            <v>0</v>
          </cell>
          <cell r="Q1371">
            <v>0</v>
          </cell>
          <cell r="R1371">
            <v>0</v>
          </cell>
          <cell r="S1371">
            <v>1699008</v>
          </cell>
          <cell r="T1371">
            <v>1699008</v>
          </cell>
          <cell r="U1371">
            <v>0</v>
          </cell>
          <cell r="V1371">
            <v>0</v>
          </cell>
          <cell r="W1371">
            <v>0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 t="str">
            <v>L</v>
          </cell>
          <cell r="AF1371">
            <v>0</v>
          </cell>
          <cell r="AG1371">
            <v>0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B1372">
            <v>0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F1372">
            <v>0</v>
          </cell>
          <cell r="G1372" t="str">
            <v>K026</v>
          </cell>
          <cell r="H1372" t="str">
            <v>KANTOR PELAYANAN PAJAK</v>
          </cell>
          <cell r="I1372">
            <v>0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N1372">
            <v>0</v>
          </cell>
          <cell r="O1372" t="str">
            <v>POS NERACA</v>
          </cell>
          <cell r="P1372">
            <v>0</v>
          </cell>
          <cell r="Q1372">
            <v>0</v>
          </cell>
          <cell r="R1372">
            <v>849504</v>
          </cell>
          <cell r="S1372">
            <v>0</v>
          </cell>
          <cell r="T1372">
            <v>1699008</v>
          </cell>
          <cell r="U1372">
            <v>0</v>
          </cell>
          <cell r="V1372">
            <v>0</v>
          </cell>
          <cell r="W1372">
            <v>0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 t="str">
            <v>L</v>
          </cell>
          <cell r="AF1372">
            <v>0</v>
          </cell>
          <cell r="AG1372">
            <v>0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B1373">
            <v>0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F1373">
            <v>0</v>
          </cell>
          <cell r="G1373" t="str">
            <v>K026</v>
          </cell>
          <cell r="H1373" t="str">
            <v>KANTOR PELAYANAN PAJAK</v>
          </cell>
          <cell r="I1373">
            <v>0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N1373">
            <v>0</v>
          </cell>
          <cell r="O1373" t="str">
            <v>POS NERACA</v>
          </cell>
          <cell r="P1373">
            <v>0</v>
          </cell>
          <cell r="Q1373">
            <v>0</v>
          </cell>
          <cell r="R1373">
            <v>849504</v>
          </cell>
          <cell r="S1373">
            <v>0</v>
          </cell>
          <cell r="T1373">
            <v>1699008</v>
          </cell>
          <cell r="U1373">
            <v>0</v>
          </cell>
          <cell r="V1373">
            <v>0</v>
          </cell>
          <cell r="W1373">
            <v>0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 t="str">
            <v>L</v>
          </cell>
          <cell r="AF1373">
            <v>0</v>
          </cell>
          <cell r="AG1373">
            <v>0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F1374">
            <v>0</v>
          </cell>
          <cell r="G1374" t="str">
            <v>A011</v>
          </cell>
          <cell r="H1374" t="str">
            <v>ARKO MANDIRI, CV</v>
          </cell>
          <cell r="I1374">
            <v>0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N1374">
            <v>0</v>
          </cell>
          <cell r="O1374" t="str">
            <v>POS NERACA</v>
          </cell>
          <cell r="P1374">
            <v>0</v>
          </cell>
          <cell r="Q1374">
            <v>0</v>
          </cell>
          <cell r="R1374">
            <v>0</v>
          </cell>
          <cell r="S1374">
            <v>8146734</v>
          </cell>
          <cell r="T1374">
            <v>8146734</v>
          </cell>
          <cell r="U1374">
            <v>0</v>
          </cell>
          <cell r="V1374">
            <v>0</v>
          </cell>
          <cell r="W1374">
            <v>0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 t="str">
            <v>L</v>
          </cell>
          <cell r="AF1374">
            <v>0</v>
          </cell>
          <cell r="AG1374">
            <v>0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B1375">
            <v>0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F1375">
            <v>0</v>
          </cell>
          <cell r="G1375" t="str">
            <v>A011</v>
          </cell>
          <cell r="H1375" t="str">
            <v>ARKO MANDIRI, CV</v>
          </cell>
          <cell r="I1375">
            <v>0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N1375">
            <v>0</v>
          </cell>
          <cell r="O1375" t="str">
            <v>POS NERACA</v>
          </cell>
          <cell r="P1375">
            <v>0</v>
          </cell>
          <cell r="Q1375">
            <v>0</v>
          </cell>
          <cell r="R1375">
            <v>9862875</v>
          </cell>
          <cell r="S1375">
            <v>0</v>
          </cell>
          <cell r="T1375">
            <v>8146734</v>
          </cell>
          <cell r="U1375">
            <v>0</v>
          </cell>
          <cell r="V1375">
            <v>0</v>
          </cell>
          <cell r="W1375">
            <v>0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 t="str">
            <v>L</v>
          </cell>
          <cell r="AF1375">
            <v>0</v>
          </cell>
          <cell r="AG1375">
            <v>0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B1376">
            <v>0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F1376">
            <v>0</v>
          </cell>
          <cell r="G1376" t="str">
            <v>A011</v>
          </cell>
          <cell r="H1376" t="str">
            <v>ARKO MANDIRI, CV</v>
          </cell>
          <cell r="I1376">
            <v>0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N1376">
            <v>0</v>
          </cell>
          <cell r="O1376" t="str">
            <v>POS NERACA</v>
          </cell>
          <cell r="P1376">
            <v>0</v>
          </cell>
          <cell r="Q1376">
            <v>0</v>
          </cell>
          <cell r="R1376">
            <v>9862875</v>
          </cell>
          <cell r="S1376">
            <v>0</v>
          </cell>
          <cell r="T1376">
            <v>8146734</v>
          </cell>
          <cell r="U1376">
            <v>0</v>
          </cell>
          <cell r="V1376">
            <v>0</v>
          </cell>
          <cell r="W1376">
            <v>0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 t="str">
            <v>L</v>
          </cell>
          <cell r="AF1376">
            <v>0</v>
          </cell>
          <cell r="AG1376">
            <v>0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F1377">
            <v>0</v>
          </cell>
          <cell r="G1377" t="str">
            <v>A011</v>
          </cell>
          <cell r="H1377" t="str">
            <v>ARKO MANDIRI, CV</v>
          </cell>
          <cell r="I1377">
            <v>0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N1377">
            <v>0</v>
          </cell>
          <cell r="O1377" t="str">
            <v>POS NERACA</v>
          </cell>
          <cell r="P1377">
            <v>0</v>
          </cell>
          <cell r="Q1377">
            <v>0</v>
          </cell>
          <cell r="R1377">
            <v>0</v>
          </cell>
          <cell r="S1377">
            <v>9862875</v>
          </cell>
          <cell r="T1377">
            <v>8146734</v>
          </cell>
          <cell r="U1377">
            <v>0</v>
          </cell>
          <cell r="V1377">
            <v>0</v>
          </cell>
          <cell r="W1377">
            <v>0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 t="str">
            <v>L</v>
          </cell>
          <cell r="AF1377">
            <v>0</v>
          </cell>
          <cell r="AG1377">
            <v>0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B1378">
            <v>0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F1378">
            <v>0</v>
          </cell>
          <cell r="G1378" t="str">
            <v>A011</v>
          </cell>
          <cell r="H1378" t="str">
            <v>ARKO MANDIRI, CV</v>
          </cell>
          <cell r="I1378">
            <v>0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N1378">
            <v>0</v>
          </cell>
          <cell r="O1378" t="str">
            <v>POS NERACA</v>
          </cell>
          <cell r="P1378">
            <v>0</v>
          </cell>
          <cell r="Q1378">
            <v>0</v>
          </cell>
          <cell r="R1378">
            <v>986288</v>
          </cell>
          <cell r="S1378">
            <v>0</v>
          </cell>
          <cell r="T1378">
            <v>8146734</v>
          </cell>
          <cell r="U1378">
            <v>0</v>
          </cell>
          <cell r="V1378">
            <v>0</v>
          </cell>
          <cell r="W1378">
            <v>0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 t="str">
            <v>L</v>
          </cell>
          <cell r="AF1378">
            <v>0</v>
          </cell>
          <cell r="AG1378">
            <v>0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F1379">
            <v>0</v>
          </cell>
          <cell r="G1379" t="str">
            <v>A011</v>
          </cell>
          <cell r="H1379" t="str">
            <v>ARKO MANDIRI, CV</v>
          </cell>
          <cell r="I1379">
            <v>0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N1379">
            <v>0</v>
          </cell>
          <cell r="O1379" t="str">
            <v>POS NERACA</v>
          </cell>
          <cell r="P1379">
            <v>0</v>
          </cell>
          <cell r="Q1379">
            <v>0</v>
          </cell>
          <cell r="R1379">
            <v>0</v>
          </cell>
          <cell r="S1379">
            <v>986288</v>
          </cell>
          <cell r="T1379">
            <v>8146734</v>
          </cell>
          <cell r="U1379">
            <v>0</v>
          </cell>
          <cell r="V1379">
            <v>0</v>
          </cell>
          <cell r="W1379">
            <v>0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 t="str">
            <v>L</v>
          </cell>
          <cell r="AF1379">
            <v>0</v>
          </cell>
          <cell r="AG1379">
            <v>0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B1380">
            <v>0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F1380">
            <v>0</v>
          </cell>
          <cell r="G1380" t="str">
            <v>A011</v>
          </cell>
          <cell r="H1380" t="str">
            <v>ARKO MANDIRI, CV</v>
          </cell>
          <cell r="I1380">
            <v>0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N1380">
            <v>0</v>
          </cell>
          <cell r="O1380" t="str">
            <v>POS NERACA</v>
          </cell>
          <cell r="P1380">
            <v>0</v>
          </cell>
          <cell r="Q1380">
            <v>0</v>
          </cell>
          <cell r="R1380">
            <v>0</v>
          </cell>
          <cell r="S1380">
            <v>394515</v>
          </cell>
          <cell r="T1380">
            <v>8146734</v>
          </cell>
          <cell r="U1380">
            <v>0</v>
          </cell>
          <cell r="V1380">
            <v>0</v>
          </cell>
          <cell r="W1380">
            <v>0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 t="str">
            <v>L</v>
          </cell>
          <cell r="AF1380">
            <v>0</v>
          </cell>
          <cell r="AG1380">
            <v>0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F1381">
            <v>0</v>
          </cell>
          <cell r="G1381" t="str">
            <v>A011</v>
          </cell>
          <cell r="H1381" t="str">
            <v>ARKO MANDIRI, CV</v>
          </cell>
          <cell r="I1381">
            <v>0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N1381">
            <v>0</v>
          </cell>
          <cell r="O1381" t="str">
            <v>POS NERACA</v>
          </cell>
          <cell r="P1381">
            <v>0</v>
          </cell>
          <cell r="Q1381">
            <v>0</v>
          </cell>
          <cell r="R1381">
            <v>0</v>
          </cell>
          <cell r="S1381">
            <v>986288</v>
          </cell>
          <cell r="T1381">
            <v>8146734</v>
          </cell>
          <cell r="U1381">
            <v>0</v>
          </cell>
          <cell r="V1381" t="str">
            <v>CDU 820151</v>
          </cell>
          <cell r="W1381">
            <v>0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 t="str">
            <v>L</v>
          </cell>
          <cell r="AF1381">
            <v>0</v>
          </cell>
          <cell r="AG1381">
            <v>0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B1382">
            <v>0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F1382">
            <v>0</v>
          </cell>
          <cell r="G1382" t="str">
            <v>A011</v>
          </cell>
          <cell r="H1382" t="str">
            <v>ARKO MANDIRI, CV</v>
          </cell>
          <cell r="I1382">
            <v>0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N1382">
            <v>0</v>
          </cell>
          <cell r="O1382" t="str">
            <v>PENERIMAAN NON USAHA</v>
          </cell>
          <cell r="P1382">
            <v>0</v>
          </cell>
          <cell r="Q1382">
            <v>0</v>
          </cell>
          <cell r="R1382">
            <v>0</v>
          </cell>
          <cell r="S1382">
            <v>335338</v>
          </cell>
          <cell r="T1382">
            <v>8146734</v>
          </cell>
          <cell r="U1382">
            <v>0</v>
          </cell>
          <cell r="V1382" t="str">
            <v>CDU 820151</v>
          </cell>
          <cell r="W1382">
            <v>0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 t="str">
            <v>L</v>
          </cell>
          <cell r="AF1382">
            <v>0</v>
          </cell>
          <cell r="AG1382">
            <v>0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F1383">
            <v>0</v>
          </cell>
          <cell r="G1383" t="str">
            <v>K040</v>
          </cell>
          <cell r="H1383" t="str">
            <v>KARYAWAN PT. KIE</v>
          </cell>
          <cell r="I1383">
            <v>0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N1383">
            <v>0</v>
          </cell>
          <cell r="O1383" t="str">
            <v>POS NERACA</v>
          </cell>
          <cell r="P1383">
            <v>0</v>
          </cell>
          <cell r="Q1383">
            <v>0</v>
          </cell>
          <cell r="R1383">
            <v>0</v>
          </cell>
          <cell r="S1383">
            <v>2225000</v>
          </cell>
          <cell r="T1383">
            <v>2225000</v>
          </cell>
          <cell r="U1383">
            <v>0</v>
          </cell>
          <cell r="V1383">
            <v>0</v>
          </cell>
          <cell r="W1383">
            <v>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 t="str">
            <v>L</v>
          </cell>
          <cell r="AF1383">
            <v>0</v>
          </cell>
          <cell r="AG1383">
            <v>0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B1384">
            <v>0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F1384">
            <v>0</v>
          </cell>
          <cell r="G1384" t="str">
            <v>K040</v>
          </cell>
          <cell r="H1384" t="str">
            <v>KARYAWAN PT. KIE</v>
          </cell>
          <cell r="I1384">
            <v>0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N1384">
            <v>0</v>
          </cell>
          <cell r="O1384" t="str">
            <v>DIV. UMUM</v>
          </cell>
          <cell r="P1384">
            <v>0</v>
          </cell>
          <cell r="Q1384">
            <v>0</v>
          </cell>
          <cell r="R1384">
            <v>2225000</v>
          </cell>
          <cell r="S1384">
            <v>0</v>
          </cell>
          <cell r="T1384">
            <v>2225000</v>
          </cell>
          <cell r="U1384">
            <v>0</v>
          </cell>
          <cell r="V1384">
            <v>0</v>
          </cell>
          <cell r="W1384">
            <v>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 t="str">
            <v>L</v>
          </cell>
          <cell r="AF1384">
            <v>0</v>
          </cell>
          <cell r="AG1384">
            <v>0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F1385">
            <v>0</v>
          </cell>
          <cell r="G1385" t="str">
            <v>K040</v>
          </cell>
          <cell r="H1385" t="str">
            <v>KARYAWAN PT. KIE</v>
          </cell>
          <cell r="I1385">
            <v>0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N1385">
            <v>0</v>
          </cell>
          <cell r="O1385" t="str">
            <v>POS NERACA</v>
          </cell>
          <cell r="P1385">
            <v>0</v>
          </cell>
          <cell r="Q1385">
            <v>0</v>
          </cell>
          <cell r="R1385">
            <v>0</v>
          </cell>
          <cell r="S1385">
            <v>90845512</v>
          </cell>
          <cell r="T1385">
            <v>90845512</v>
          </cell>
          <cell r="U1385">
            <v>0</v>
          </cell>
          <cell r="V1385" t="str">
            <v>KIE 00761</v>
          </cell>
          <cell r="W1385">
            <v>0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 t="str">
            <v>L</v>
          </cell>
          <cell r="AF1385">
            <v>0</v>
          </cell>
          <cell r="AG1385">
            <v>0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B1386">
            <v>0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F1386">
            <v>0</v>
          </cell>
          <cell r="G1386" t="str">
            <v>K040</v>
          </cell>
          <cell r="H1386" t="str">
            <v>KARYAWAN PT. KIE</v>
          </cell>
          <cell r="I1386">
            <v>0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N1386">
            <v>0</v>
          </cell>
          <cell r="O1386" t="str">
            <v>POS NERACA</v>
          </cell>
          <cell r="P1386">
            <v>0</v>
          </cell>
          <cell r="Q1386">
            <v>0</v>
          </cell>
          <cell r="R1386">
            <v>90845512</v>
          </cell>
          <cell r="S1386">
            <v>0</v>
          </cell>
          <cell r="T1386">
            <v>90845512</v>
          </cell>
          <cell r="U1386">
            <v>0</v>
          </cell>
          <cell r="V1386" t="str">
            <v>KIE 00761</v>
          </cell>
          <cell r="W1386">
            <v>0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 t="str">
            <v>L</v>
          </cell>
          <cell r="AF1386">
            <v>0</v>
          </cell>
          <cell r="AG1386">
            <v>0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F1387">
            <v>0</v>
          </cell>
          <cell r="G1387" t="str">
            <v>A073</v>
          </cell>
          <cell r="H1387" t="str">
            <v>ABU NAIM, DRS</v>
          </cell>
          <cell r="I1387">
            <v>0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N1387">
            <v>0</v>
          </cell>
          <cell r="O1387" t="str">
            <v>POS NERACA</v>
          </cell>
          <cell r="P1387">
            <v>0</v>
          </cell>
          <cell r="Q1387">
            <v>0</v>
          </cell>
          <cell r="R1387">
            <v>0</v>
          </cell>
          <cell r="S1387">
            <v>1763400</v>
          </cell>
          <cell r="T1387">
            <v>1763400</v>
          </cell>
          <cell r="U1387">
            <v>0</v>
          </cell>
          <cell r="V1387" t="str">
            <v>KIE 00761</v>
          </cell>
          <cell r="W1387">
            <v>0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 t="str">
            <v>L</v>
          </cell>
          <cell r="AF1387">
            <v>0</v>
          </cell>
          <cell r="AG1387">
            <v>0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F1388">
            <v>0</v>
          </cell>
          <cell r="G1388" t="str">
            <v>A073</v>
          </cell>
          <cell r="H1388" t="str">
            <v>ABU NAIM, DRS</v>
          </cell>
          <cell r="I1388">
            <v>0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N1388">
            <v>0</v>
          </cell>
          <cell r="O1388" t="str">
            <v>POS NERACA</v>
          </cell>
          <cell r="P1388">
            <v>0</v>
          </cell>
          <cell r="Q1388">
            <v>0</v>
          </cell>
          <cell r="R1388">
            <v>1763400</v>
          </cell>
          <cell r="S1388">
            <v>0</v>
          </cell>
          <cell r="T1388">
            <v>1763400</v>
          </cell>
          <cell r="U1388">
            <v>0</v>
          </cell>
          <cell r="V1388" t="str">
            <v>CDU 870452</v>
          </cell>
          <cell r="W1388">
            <v>0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 t="str">
            <v>L</v>
          </cell>
          <cell r="AF1388">
            <v>0</v>
          </cell>
          <cell r="AG1388">
            <v>0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F1389">
            <v>0</v>
          </cell>
          <cell r="G1389" t="str">
            <v>7900076</v>
          </cell>
          <cell r="H1389" t="str">
            <v>IDA WAHAB, DRA</v>
          </cell>
          <cell r="I1389">
            <v>0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N1389">
            <v>0</v>
          </cell>
          <cell r="O1389" t="str">
            <v>POS NERACA</v>
          </cell>
          <cell r="P1389">
            <v>0</v>
          </cell>
          <cell r="Q1389">
            <v>0</v>
          </cell>
          <cell r="R1389">
            <v>0</v>
          </cell>
          <cell r="S1389">
            <v>783700</v>
          </cell>
          <cell r="T1389">
            <v>783700</v>
          </cell>
          <cell r="U1389">
            <v>0</v>
          </cell>
          <cell r="V1389" t="str">
            <v>CDU 870452</v>
          </cell>
          <cell r="W1389">
            <v>0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 t="str">
            <v>L</v>
          </cell>
          <cell r="AF1389">
            <v>0</v>
          </cell>
          <cell r="AG1389">
            <v>0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F1390">
            <v>0</v>
          </cell>
          <cell r="G1390" t="str">
            <v>7900076</v>
          </cell>
          <cell r="H1390" t="str">
            <v>IDA WAHAB, DRA</v>
          </cell>
          <cell r="I1390">
            <v>0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N1390">
            <v>0</v>
          </cell>
          <cell r="O1390" t="str">
            <v>POS NERACA</v>
          </cell>
          <cell r="P1390">
            <v>0</v>
          </cell>
          <cell r="Q1390">
            <v>0</v>
          </cell>
          <cell r="R1390">
            <v>783700</v>
          </cell>
          <cell r="S1390">
            <v>0</v>
          </cell>
          <cell r="T1390">
            <v>783700</v>
          </cell>
          <cell r="U1390">
            <v>0</v>
          </cell>
          <cell r="V1390">
            <v>0</v>
          </cell>
          <cell r="W1390">
            <v>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 t="str">
            <v>L</v>
          </cell>
          <cell r="AF1390">
            <v>0</v>
          </cell>
          <cell r="AG1390">
            <v>0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F1391">
            <v>0</v>
          </cell>
          <cell r="G1391" t="str">
            <v>K040</v>
          </cell>
          <cell r="H1391" t="str">
            <v>KARYAWAN PT. KIE</v>
          </cell>
          <cell r="I1391">
            <v>0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N1391">
            <v>0</v>
          </cell>
          <cell r="O1391" t="str">
            <v>POS NERACA</v>
          </cell>
          <cell r="P1391">
            <v>0</v>
          </cell>
          <cell r="Q1391">
            <v>0</v>
          </cell>
          <cell r="R1391">
            <v>0</v>
          </cell>
          <cell r="S1391">
            <v>8245100</v>
          </cell>
          <cell r="T1391">
            <v>8245100</v>
          </cell>
          <cell r="U1391">
            <v>0</v>
          </cell>
          <cell r="V1391">
            <v>0</v>
          </cell>
          <cell r="W1391">
            <v>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 t="str">
            <v>L</v>
          </cell>
          <cell r="AF1391">
            <v>0</v>
          </cell>
          <cell r="AG1391">
            <v>0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B1392">
            <v>0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F1392">
            <v>0</v>
          </cell>
          <cell r="G1392" t="str">
            <v>K040</v>
          </cell>
          <cell r="H1392" t="str">
            <v>KARYAWAN PT. KIE</v>
          </cell>
          <cell r="I1392">
            <v>0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N1392">
            <v>0</v>
          </cell>
          <cell r="O1392" t="str">
            <v>POS NERACA</v>
          </cell>
          <cell r="P1392">
            <v>0</v>
          </cell>
          <cell r="Q1392">
            <v>0</v>
          </cell>
          <cell r="R1392">
            <v>8245100</v>
          </cell>
          <cell r="S1392">
            <v>0</v>
          </cell>
          <cell r="T1392">
            <v>8245100</v>
          </cell>
          <cell r="U1392">
            <v>0</v>
          </cell>
          <cell r="V1392">
            <v>0</v>
          </cell>
          <cell r="W1392">
            <v>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 t="str">
            <v>L</v>
          </cell>
          <cell r="AF1392">
            <v>0</v>
          </cell>
          <cell r="AG1392">
            <v>0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F1393">
            <v>0</v>
          </cell>
          <cell r="G1393" t="str">
            <v>Y003</v>
          </cell>
          <cell r="H1393" t="str">
            <v>YAYASAN T.H.T - PKT</v>
          </cell>
          <cell r="I1393">
            <v>0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N1393">
            <v>0</v>
          </cell>
          <cell r="O1393" t="str">
            <v>POS NERACA</v>
          </cell>
          <cell r="P1393">
            <v>0</v>
          </cell>
          <cell r="Q1393">
            <v>0</v>
          </cell>
          <cell r="R1393">
            <v>0</v>
          </cell>
          <cell r="S1393">
            <v>125000</v>
          </cell>
          <cell r="T1393">
            <v>125000</v>
          </cell>
          <cell r="U1393">
            <v>0</v>
          </cell>
          <cell r="V1393">
            <v>0</v>
          </cell>
          <cell r="W1393">
            <v>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 t="str">
            <v>L</v>
          </cell>
          <cell r="AF1393">
            <v>0</v>
          </cell>
          <cell r="AG1393">
            <v>0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B1394">
            <v>0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F1394">
            <v>0</v>
          </cell>
          <cell r="G1394" t="str">
            <v>Y003</v>
          </cell>
          <cell r="H1394" t="str">
            <v>YAYASAN T.H.T - PKT</v>
          </cell>
          <cell r="I1394">
            <v>0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N1394">
            <v>0</v>
          </cell>
          <cell r="O1394" t="str">
            <v>POS NERACA</v>
          </cell>
          <cell r="P1394">
            <v>0</v>
          </cell>
          <cell r="Q1394">
            <v>0</v>
          </cell>
          <cell r="R1394">
            <v>125000</v>
          </cell>
          <cell r="S1394">
            <v>0</v>
          </cell>
          <cell r="T1394">
            <v>125000</v>
          </cell>
          <cell r="U1394">
            <v>0</v>
          </cell>
          <cell r="V1394">
            <v>0</v>
          </cell>
          <cell r="W1394">
            <v>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 t="str">
            <v>L</v>
          </cell>
          <cell r="AF1394">
            <v>0</v>
          </cell>
          <cell r="AG1394">
            <v>0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F1395">
            <v>0</v>
          </cell>
          <cell r="G1395" t="str">
            <v>B044</v>
          </cell>
          <cell r="H1395" t="str">
            <v>BOPPK</v>
          </cell>
          <cell r="I1395">
            <v>0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N1395">
            <v>0</v>
          </cell>
          <cell r="O1395" t="str">
            <v>POS NERACA</v>
          </cell>
          <cell r="P1395">
            <v>0</v>
          </cell>
          <cell r="Q1395">
            <v>0</v>
          </cell>
          <cell r="R1395">
            <v>0</v>
          </cell>
          <cell r="S1395">
            <v>150500</v>
          </cell>
          <cell r="T1395">
            <v>150500</v>
          </cell>
          <cell r="U1395">
            <v>0</v>
          </cell>
          <cell r="V1395">
            <v>0</v>
          </cell>
          <cell r="W1395">
            <v>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 t="str">
            <v>L</v>
          </cell>
          <cell r="AF1395">
            <v>0</v>
          </cell>
          <cell r="AG1395">
            <v>0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B1396">
            <v>0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F1396">
            <v>0</v>
          </cell>
          <cell r="G1396" t="str">
            <v>B044</v>
          </cell>
          <cell r="H1396" t="str">
            <v>BOPPK</v>
          </cell>
          <cell r="I1396">
            <v>0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N1396">
            <v>0</v>
          </cell>
          <cell r="O1396" t="str">
            <v>POS NERACA</v>
          </cell>
          <cell r="P1396">
            <v>0</v>
          </cell>
          <cell r="Q1396">
            <v>0</v>
          </cell>
          <cell r="R1396">
            <v>150500</v>
          </cell>
          <cell r="S1396">
            <v>0</v>
          </cell>
          <cell r="T1396">
            <v>150500</v>
          </cell>
          <cell r="U1396">
            <v>0</v>
          </cell>
          <cell r="V1396">
            <v>0</v>
          </cell>
          <cell r="W1396">
            <v>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 t="str">
            <v>L</v>
          </cell>
          <cell r="AF1396">
            <v>0</v>
          </cell>
          <cell r="AG1396">
            <v>0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F1397">
            <v>0</v>
          </cell>
          <cell r="G1397" t="str">
            <v>8301406</v>
          </cell>
          <cell r="H1397" t="str">
            <v>PIUS ENOS ROPA, DRS</v>
          </cell>
          <cell r="I1397">
            <v>0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N1397">
            <v>0</v>
          </cell>
          <cell r="O1397" t="str">
            <v>POS NERACA</v>
          </cell>
          <cell r="P1397">
            <v>0</v>
          </cell>
          <cell r="Q1397">
            <v>0</v>
          </cell>
          <cell r="R1397">
            <v>0</v>
          </cell>
          <cell r="S1397">
            <v>8229750</v>
          </cell>
          <cell r="T1397">
            <v>8229750</v>
          </cell>
          <cell r="U1397">
            <v>0</v>
          </cell>
          <cell r="V1397" t="str">
            <v>KIE 00759</v>
          </cell>
          <cell r="W1397">
            <v>0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 t="str">
            <v>L</v>
          </cell>
          <cell r="AF1397">
            <v>0</v>
          </cell>
          <cell r="AG1397">
            <v>0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B1398">
            <v>0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F1398">
            <v>0</v>
          </cell>
          <cell r="G1398" t="str">
            <v>8301406</v>
          </cell>
          <cell r="H1398" t="str">
            <v>PIUS ENOS ROPA, DRS</v>
          </cell>
          <cell r="I1398">
            <v>0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N1398">
            <v>0</v>
          </cell>
          <cell r="O1398" t="str">
            <v>DIREKSI/DEKOM</v>
          </cell>
          <cell r="P1398">
            <v>0</v>
          </cell>
          <cell r="Q1398">
            <v>0</v>
          </cell>
          <cell r="R1398">
            <v>2325000</v>
          </cell>
          <cell r="S1398">
            <v>0</v>
          </cell>
          <cell r="T1398">
            <v>8229750</v>
          </cell>
          <cell r="U1398">
            <v>0</v>
          </cell>
          <cell r="V1398" t="str">
            <v>KIE 00759</v>
          </cell>
          <cell r="W1398">
            <v>0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 t="str">
            <v>L</v>
          </cell>
          <cell r="AF1398">
            <v>0</v>
          </cell>
          <cell r="AG1398">
            <v>0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B1399">
            <v>0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F1399">
            <v>0</v>
          </cell>
          <cell r="G1399" t="str">
            <v>8301406</v>
          </cell>
          <cell r="H1399" t="str">
            <v>PIUS ENOS ROPA, DRS</v>
          </cell>
          <cell r="I1399">
            <v>0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N1399">
            <v>0</v>
          </cell>
          <cell r="O1399" t="str">
            <v>DIREKSI/DEKOM</v>
          </cell>
          <cell r="P1399">
            <v>0</v>
          </cell>
          <cell r="Q1399">
            <v>0</v>
          </cell>
          <cell r="R1399">
            <v>5904750</v>
          </cell>
          <cell r="S1399">
            <v>0</v>
          </cell>
          <cell r="T1399">
            <v>8229750</v>
          </cell>
          <cell r="U1399">
            <v>0</v>
          </cell>
          <cell r="V1399" t="str">
            <v>KIE 00759</v>
          </cell>
          <cell r="W1399">
            <v>0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 t="str">
            <v>L</v>
          </cell>
          <cell r="AF1399">
            <v>0</v>
          </cell>
          <cell r="AG1399">
            <v>0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F1400">
            <v>0</v>
          </cell>
          <cell r="G1400" t="str">
            <v>9300089</v>
          </cell>
          <cell r="H1400" t="str">
            <v>SUMARJI</v>
          </cell>
          <cell r="I1400">
            <v>0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N1400">
            <v>0</v>
          </cell>
          <cell r="O1400" t="str">
            <v>POS NERACA</v>
          </cell>
          <cell r="P1400">
            <v>0</v>
          </cell>
          <cell r="Q1400">
            <v>0</v>
          </cell>
          <cell r="R1400">
            <v>0</v>
          </cell>
          <cell r="S1400">
            <v>750000</v>
          </cell>
          <cell r="T1400">
            <v>750000</v>
          </cell>
          <cell r="U1400">
            <v>0</v>
          </cell>
          <cell r="V1400" t="str">
            <v>KIE 00759</v>
          </cell>
          <cell r="W1400">
            <v>0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 t="str">
            <v>L</v>
          </cell>
          <cell r="AF1400">
            <v>0</v>
          </cell>
          <cell r="AG1400">
            <v>0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B1401">
            <v>0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F1401">
            <v>0</v>
          </cell>
          <cell r="G1401" t="str">
            <v>9300089</v>
          </cell>
          <cell r="H1401" t="str">
            <v>SUMARJI</v>
          </cell>
          <cell r="I1401">
            <v>0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N1401">
            <v>0</v>
          </cell>
          <cell r="O1401" t="str">
            <v>DIV. UMUM</v>
          </cell>
          <cell r="P1401">
            <v>0</v>
          </cell>
          <cell r="Q1401">
            <v>0</v>
          </cell>
          <cell r="R1401">
            <v>750000</v>
          </cell>
          <cell r="S1401">
            <v>0</v>
          </cell>
          <cell r="T1401">
            <v>750000</v>
          </cell>
          <cell r="U1401">
            <v>0</v>
          </cell>
          <cell r="V1401" t="str">
            <v>KIE 00759</v>
          </cell>
          <cell r="W1401">
            <v>0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 t="str">
            <v>L</v>
          </cell>
          <cell r="AF1401">
            <v>0</v>
          </cell>
          <cell r="AG1401">
            <v>0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F1402">
            <v>0</v>
          </cell>
          <cell r="G1402" t="str">
            <v>8602714</v>
          </cell>
          <cell r="H1402" t="str">
            <v>ALI HERNOWO, SH</v>
          </cell>
          <cell r="I1402">
            <v>0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N1402">
            <v>0</v>
          </cell>
          <cell r="O1402" t="str">
            <v>POS NERACA</v>
          </cell>
          <cell r="P1402">
            <v>0</v>
          </cell>
          <cell r="Q1402">
            <v>0</v>
          </cell>
          <cell r="R1402">
            <v>0</v>
          </cell>
          <cell r="S1402">
            <v>9000000</v>
          </cell>
          <cell r="T1402">
            <v>9000000</v>
          </cell>
          <cell r="U1402">
            <v>0</v>
          </cell>
          <cell r="V1402" t="str">
            <v>KIE 00760</v>
          </cell>
          <cell r="W1402">
            <v>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 t="str">
            <v>L</v>
          </cell>
          <cell r="AF1402">
            <v>0</v>
          </cell>
          <cell r="AG1402">
            <v>0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B1403">
            <v>0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F1403">
            <v>0</v>
          </cell>
          <cell r="G1403" t="str">
            <v>8602714</v>
          </cell>
          <cell r="H1403" t="str">
            <v>ALI HERNOWO, SH</v>
          </cell>
          <cell r="I1403">
            <v>0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N1403">
            <v>0</v>
          </cell>
          <cell r="O1403" t="str">
            <v>POS NERACA</v>
          </cell>
          <cell r="P1403">
            <v>0</v>
          </cell>
          <cell r="Q1403">
            <v>0</v>
          </cell>
          <cell r="R1403">
            <v>9000000</v>
          </cell>
          <cell r="S1403">
            <v>0</v>
          </cell>
          <cell r="T1403">
            <v>9000000</v>
          </cell>
          <cell r="U1403">
            <v>0</v>
          </cell>
          <cell r="V1403" t="str">
            <v>KIE 00760</v>
          </cell>
          <cell r="W1403">
            <v>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 t="str">
            <v>L</v>
          </cell>
          <cell r="AF1403">
            <v>0</v>
          </cell>
          <cell r="AG1403">
            <v>0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F1404">
            <v>0</v>
          </cell>
          <cell r="G1404" t="str">
            <v>K016</v>
          </cell>
          <cell r="H1404" t="str">
            <v>KALTIM ADVENTURE, PT</v>
          </cell>
          <cell r="I1404">
            <v>0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N1404">
            <v>0</v>
          </cell>
          <cell r="O1404" t="str">
            <v>POS NERACA</v>
          </cell>
          <cell r="P1404">
            <v>0</v>
          </cell>
          <cell r="Q1404">
            <v>0</v>
          </cell>
          <cell r="R1404">
            <v>0</v>
          </cell>
          <cell r="S1404">
            <v>2751203</v>
          </cell>
          <cell r="T1404">
            <v>2751203</v>
          </cell>
          <cell r="U1404">
            <v>0</v>
          </cell>
          <cell r="V1404">
            <v>0</v>
          </cell>
          <cell r="W1404">
            <v>0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 t="str">
            <v>L</v>
          </cell>
          <cell r="AF1404">
            <v>0</v>
          </cell>
          <cell r="AG1404">
            <v>0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B1405">
            <v>0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F1405">
            <v>0</v>
          </cell>
          <cell r="G1405" t="str">
            <v>K016</v>
          </cell>
          <cell r="H1405" t="str">
            <v>KALTIM ADVENTURE, PT</v>
          </cell>
          <cell r="I1405">
            <v>0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N1405">
            <v>0</v>
          </cell>
          <cell r="O1405" t="str">
            <v>DIREKSI/DEKOM</v>
          </cell>
          <cell r="P1405">
            <v>0</v>
          </cell>
          <cell r="Q1405">
            <v>0</v>
          </cell>
          <cell r="R1405">
            <v>2751203</v>
          </cell>
          <cell r="S1405">
            <v>0</v>
          </cell>
          <cell r="T1405">
            <v>2751203</v>
          </cell>
          <cell r="U1405">
            <v>0</v>
          </cell>
          <cell r="V1405">
            <v>0</v>
          </cell>
          <cell r="W1405">
            <v>0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 t="str">
            <v>L</v>
          </cell>
          <cell r="AF1405">
            <v>0</v>
          </cell>
          <cell r="AG1405">
            <v>0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F1406">
            <v>0</v>
          </cell>
          <cell r="G1406" t="str">
            <v>K016</v>
          </cell>
          <cell r="H1406" t="str">
            <v>KALTIM ADVENTURE, PT</v>
          </cell>
          <cell r="I1406">
            <v>0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N1406">
            <v>0</v>
          </cell>
          <cell r="O1406" t="str">
            <v>POS NERACA</v>
          </cell>
          <cell r="P1406">
            <v>0</v>
          </cell>
          <cell r="Q1406">
            <v>0</v>
          </cell>
          <cell r="R1406">
            <v>0</v>
          </cell>
          <cell r="S1406">
            <v>2346430</v>
          </cell>
          <cell r="T1406">
            <v>2346430</v>
          </cell>
          <cell r="U1406">
            <v>0</v>
          </cell>
          <cell r="V1406">
            <v>0</v>
          </cell>
          <cell r="W1406">
            <v>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 t="str">
            <v>L</v>
          </cell>
          <cell r="AF1406">
            <v>0</v>
          </cell>
          <cell r="AG1406">
            <v>0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F1407">
            <v>0</v>
          </cell>
          <cell r="G1407" t="str">
            <v>K016</v>
          </cell>
          <cell r="H1407" t="str">
            <v>KALTIM ADVENTURE, PT</v>
          </cell>
          <cell r="I1407">
            <v>0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N1407">
            <v>0</v>
          </cell>
          <cell r="O1407" t="str">
            <v>DIREKSI/DEKOM</v>
          </cell>
          <cell r="P1407">
            <v>0</v>
          </cell>
          <cell r="Q1407">
            <v>0</v>
          </cell>
          <cell r="R1407">
            <v>1173215</v>
          </cell>
          <cell r="S1407">
            <v>0</v>
          </cell>
          <cell r="T1407">
            <v>2346430</v>
          </cell>
          <cell r="U1407">
            <v>0</v>
          </cell>
          <cell r="V1407">
            <v>0</v>
          </cell>
          <cell r="W1407">
            <v>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 t="str">
            <v>L</v>
          </cell>
          <cell r="AF1407">
            <v>0</v>
          </cell>
          <cell r="AG1407">
            <v>0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B1408">
            <v>0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F1408">
            <v>0</v>
          </cell>
          <cell r="G1408" t="str">
            <v>K016</v>
          </cell>
          <cell r="H1408" t="str">
            <v>KALTIM ADVENTURE, PT</v>
          </cell>
          <cell r="I1408">
            <v>0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N1408">
            <v>0</v>
          </cell>
          <cell r="O1408" t="str">
            <v>DIV. KEUANGAN &amp; KOMERSIL</v>
          </cell>
          <cell r="P1408">
            <v>0</v>
          </cell>
          <cell r="Q1408">
            <v>0</v>
          </cell>
          <cell r="R1408">
            <v>1173215</v>
          </cell>
          <cell r="S1408">
            <v>0</v>
          </cell>
          <cell r="T1408">
            <v>2346430</v>
          </cell>
          <cell r="U1408">
            <v>0</v>
          </cell>
          <cell r="V1408">
            <v>0</v>
          </cell>
          <cell r="W1408">
            <v>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 t="str">
            <v>L</v>
          </cell>
          <cell r="AF1408">
            <v>0</v>
          </cell>
          <cell r="AG1408">
            <v>0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F1409">
            <v>0</v>
          </cell>
          <cell r="G1409" t="str">
            <v>K048</v>
          </cell>
          <cell r="H1409" t="str">
            <v>KALTIM SATRIA SAMUDERA, PT</v>
          </cell>
          <cell r="I1409">
            <v>0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N1409">
            <v>0</v>
          </cell>
          <cell r="O1409" t="str">
            <v>POS NERACA</v>
          </cell>
          <cell r="P1409">
            <v>0</v>
          </cell>
          <cell r="Q1409">
            <v>0</v>
          </cell>
          <cell r="R1409">
            <v>0</v>
          </cell>
          <cell r="S1409">
            <v>1249034</v>
          </cell>
          <cell r="T1409">
            <v>1249034</v>
          </cell>
          <cell r="U1409">
            <v>0</v>
          </cell>
          <cell r="V1409">
            <v>0</v>
          </cell>
          <cell r="W1409">
            <v>0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 t="str">
            <v>L</v>
          </cell>
          <cell r="AF1409">
            <v>0</v>
          </cell>
          <cell r="AG1409">
            <v>0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B1410">
            <v>0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F1410">
            <v>0</v>
          </cell>
          <cell r="G1410" t="str">
            <v>K048</v>
          </cell>
          <cell r="H1410" t="str">
            <v>KALTIM SATRIA SAMUDERA, PT</v>
          </cell>
          <cell r="I1410">
            <v>0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N1410">
            <v>0</v>
          </cell>
          <cell r="O1410" t="str">
            <v>UNIT BATCHING PLANT</v>
          </cell>
          <cell r="P1410">
            <v>0</v>
          </cell>
          <cell r="Q1410">
            <v>0</v>
          </cell>
          <cell r="R1410">
            <v>1249034</v>
          </cell>
          <cell r="S1410">
            <v>0</v>
          </cell>
          <cell r="T1410">
            <v>1249034</v>
          </cell>
          <cell r="U1410">
            <v>0</v>
          </cell>
          <cell r="V1410">
            <v>0</v>
          </cell>
          <cell r="W1410">
            <v>0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 t="str">
            <v>L</v>
          </cell>
          <cell r="AF1410">
            <v>0</v>
          </cell>
          <cell r="AG1410">
            <v>0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B1411">
            <v>0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F1411">
            <v>0</v>
          </cell>
          <cell r="G1411" t="str">
            <v>K048</v>
          </cell>
          <cell r="H1411" t="str">
            <v>KALTIM SATRIA SAMUDERA, PT</v>
          </cell>
          <cell r="I1411">
            <v>0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N1411">
            <v>0</v>
          </cell>
          <cell r="O1411" t="str">
            <v>POS NERACA</v>
          </cell>
          <cell r="P1411">
            <v>0</v>
          </cell>
          <cell r="Q1411">
            <v>0</v>
          </cell>
          <cell r="R1411">
            <v>124903</v>
          </cell>
          <cell r="S1411">
            <v>0</v>
          </cell>
          <cell r="T1411">
            <v>1249034</v>
          </cell>
          <cell r="U1411">
            <v>0</v>
          </cell>
          <cell r="V1411">
            <v>0</v>
          </cell>
          <cell r="W1411">
            <v>0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 t="str">
            <v>L</v>
          </cell>
          <cell r="AF1411">
            <v>0</v>
          </cell>
          <cell r="AG1411">
            <v>0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F1412">
            <v>0</v>
          </cell>
          <cell r="G1412" t="str">
            <v>K048</v>
          </cell>
          <cell r="H1412" t="str">
            <v>KALTIM SATRIA SAMUDERA, PT</v>
          </cell>
          <cell r="I1412">
            <v>0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N1412">
            <v>0</v>
          </cell>
          <cell r="O1412" t="str">
            <v>POS NERACA</v>
          </cell>
          <cell r="P1412">
            <v>0</v>
          </cell>
          <cell r="Q1412">
            <v>0</v>
          </cell>
          <cell r="R1412">
            <v>0</v>
          </cell>
          <cell r="S1412">
            <v>124903</v>
          </cell>
          <cell r="T1412">
            <v>1249034</v>
          </cell>
          <cell r="U1412">
            <v>0</v>
          </cell>
          <cell r="V1412">
            <v>0</v>
          </cell>
          <cell r="W1412">
            <v>0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 t="str">
            <v>L</v>
          </cell>
          <cell r="AF1412">
            <v>0</v>
          </cell>
          <cell r="AG1412">
            <v>0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F1413">
            <v>0</v>
          </cell>
          <cell r="G1413" t="str">
            <v>K048</v>
          </cell>
          <cell r="H1413" t="str">
            <v>KALTIM SATRIA SAMUDERA, PT</v>
          </cell>
          <cell r="I1413">
            <v>0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N1413">
            <v>0</v>
          </cell>
          <cell r="O1413" t="str">
            <v>POS NERACA</v>
          </cell>
          <cell r="P1413">
            <v>0</v>
          </cell>
          <cell r="Q1413">
            <v>0</v>
          </cell>
          <cell r="R1413">
            <v>0</v>
          </cell>
          <cell r="S1413">
            <v>1413084</v>
          </cell>
          <cell r="T1413">
            <v>1413084</v>
          </cell>
          <cell r="U1413">
            <v>0</v>
          </cell>
          <cell r="V1413">
            <v>0</v>
          </cell>
          <cell r="W1413">
            <v>0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 t="str">
            <v>L</v>
          </cell>
          <cell r="AF1413">
            <v>0</v>
          </cell>
          <cell r="AG1413">
            <v>0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B1414">
            <v>0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F1414">
            <v>0</v>
          </cell>
          <cell r="G1414" t="str">
            <v>K048</v>
          </cell>
          <cell r="H1414" t="str">
            <v>KALTIM SATRIA SAMUDERA, PT</v>
          </cell>
          <cell r="I1414">
            <v>0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N1414">
            <v>0</v>
          </cell>
          <cell r="O1414" t="str">
            <v>UNIT BATCHING PLANT</v>
          </cell>
          <cell r="P1414">
            <v>0</v>
          </cell>
          <cell r="Q1414">
            <v>0</v>
          </cell>
          <cell r="R1414">
            <v>1413084</v>
          </cell>
          <cell r="S1414">
            <v>0</v>
          </cell>
          <cell r="T1414">
            <v>1413084</v>
          </cell>
          <cell r="U1414">
            <v>0</v>
          </cell>
          <cell r="V1414">
            <v>0</v>
          </cell>
          <cell r="W1414">
            <v>0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 t="str">
            <v>L</v>
          </cell>
          <cell r="AF1414">
            <v>0</v>
          </cell>
          <cell r="AG1414">
            <v>0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F1415">
            <v>0</v>
          </cell>
          <cell r="G1415" t="str">
            <v>K048</v>
          </cell>
          <cell r="H1415" t="str">
            <v>KALTIM SATRIA SAMUDERA, PT</v>
          </cell>
          <cell r="I1415">
            <v>0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N1415">
            <v>0</v>
          </cell>
          <cell r="O1415" t="str">
            <v>POS NERACA</v>
          </cell>
          <cell r="P1415">
            <v>0</v>
          </cell>
          <cell r="Q1415">
            <v>0</v>
          </cell>
          <cell r="R1415">
            <v>141308</v>
          </cell>
          <cell r="S1415">
            <v>0</v>
          </cell>
          <cell r="T1415">
            <v>1413084</v>
          </cell>
          <cell r="U1415">
            <v>0</v>
          </cell>
          <cell r="V1415" t="str">
            <v>KIE 00762</v>
          </cell>
          <cell r="W1415">
            <v>0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 t="str">
            <v>L</v>
          </cell>
          <cell r="AF1415">
            <v>0</v>
          </cell>
          <cell r="AG1415">
            <v>0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B1416">
            <v>0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F1416">
            <v>0</v>
          </cell>
          <cell r="G1416" t="str">
            <v>K048</v>
          </cell>
          <cell r="H1416" t="str">
            <v>KALTIM SATRIA SAMUDERA, PT</v>
          </cell>
          <cell r="I1416">
            <v>0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N1416">
            <v>0</v>
          </cell>
          <cell r="O1416" t="str">
            <v>POS NERACA</v>
          </cell>
          <cell r="P1416">
            <v>0</v>
          </cell>
          <cell r="Q1416">
            <v>0</v>
          </cell>
          <cell r="R1416">
            <v>0</v>
          </cell>
          <cell r="S1416">
            <v>141308</v>
          </cell>
          <cell r="T1416">
            <v>1413084</v>
          </cell>
          <cell r="U1416">
            <v>0</v>
          </cell>
          <cell r="V1416" t="str">
            <v>KIE 00762</v>
          </cell>
          <cell r="W1416">
            <v>0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 t="str">
            <v>L</v>
          </cell>
          <cell r="AF1416">
            <v>0</v>
          </cell>
          <cell r="AG1416">
            <v>0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F1417">
            <v>0</v>
          </cell>
          <cell r="G1417" t="str">
            <v>K048</v>
          </cell>
          <cell r="H1417" t="str">
            <v>KALTIM SATRIA SAMUDERA, PT</v>
          </cell>
          <cell r="I1417">
            <v>0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N1417">
            <v>0</v>
          </cell>
          <cell r="O1417" t="str">
            <v>POS NERACA</v>
          </cell>
          <cell r="P1417">
            <v>0</v>
          </cell>
          <cell r="Q1417">
            <v>0</v>
          </cell>
          <cell r="R1417">
            <v>0</v>
          </cell>
          <cell r="S1417">
            <v>1054978</v>
          </cell>
          <cell r="T1417">
            <v>1054978</v>
          </cell>
          <cell r="U1417">
            <v>0</v>
          </cell>
          <cell r="V1417" t="str">
            <v>KIE 00762</v>
          </cell>
          <cell r="W1417">
            <v>0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 t="str">
            <v>L</v>
          </cell>
          <cell r="AF1417">
            <v>0</v>
          </cell>
          <cell r="AG1417">
            <v>0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B1418">
            <v>0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F1418">
            <v>0</v>
          </cell>
          <cell r="G1418" t="str">
            <v>K048</v>
          </cell>
          <cell r="H1418" t="str">
            <v>KALTIM SATRIA SAMUDERA, PT</v>
          </cell>
          <cell r="I1418">
            <v>0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N1418">
            <v>0</v>
          </cell>
          <cell r="O1418" t="str">
            <v>UNIT BATCHING PLANT</v>
          </cell>
          <cell r="P1418">
            <v>0</v>
          </cell>
          <cell r="Q1418">
            <v>0</v>
          </cell>
          <cell r="R1418">
            <v>1054978</v>
          </cell>
          <cell r="S1418">
            <v>0</v>
          </cell>
          <cell r="T1418">
            <v>1054978</v>
          </cell>
          <cell r="U1418">
            <v>0</v>
          </cell>
          <cell r="V1418" t="str">
            <v>KIE 00762</v>
          </cell>
          <cell r="W1418">
            <v>0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 t="str">
            <v>L</v>
          </cell>
          <cell r="AF1418">
            <v>0</v>
          </cell>
          <cell r="AG1418">
            <v>0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B1419">
            <v>0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F1419">
            <v>0</v>
          </cell>
          <cell r="G1419" t="str">
            <v>K048</v>
          </cell>
          <cell r="H1419" t="str">
            <v>KALTIM SATRIA SAMUDERA, PT</v>
          </cell>
          <cell r="I1419">
            <v>0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N1419">
            <v>0</v>
          </cell>
          <cell r="O1419" t="str">
            <v>POS NERACA</v>
          </cell>
          <cell r="P1419">
            <v>0</v>
          </cell>
          <cell r="Q1419">
            <v>0</v>
          </cell>
          <cell r="R1419">
            <v>105498</v>
          </cell>
          <cell r="S1419">
            <v>0</v>
          </cell>
          <cell r="T1419">
            <v>1054978</v>
          </cell>
          <cell r="U1419">
            <v>0</v>
          </cell>
          <cell r="V1419" t="str">
            <v>KIE 00762</v>
          </cell>
          <cell r="W1419">
            <v>0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 t="str">
            <v>L</v>
          </cell>
          <cell r="AF1419">
            <v>0</v>
          </cell>
          <cell r="AG1419">
            <v>0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B1420">
            <v>0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F1420">
            <v>0</v>
          </cell>
          <cell r="G1420" t="str">
            <v>K048</v>
          </cell>
          <cell r="H1420" t="str">
            <v>KALTIM SATRIA SAMUDERA, PT</v>
          </cell>
          <cell r="I1420">
            <v>0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N1420">
            <v>0</v>
          </cell>
          <cell r="O1420" t="str">
            <v>POS NERACA</v>
          </cell>
          <cell r="P1420">
            <v>0</v>
          </cell>
          <cell r="Q1420">
            <v>0</v>
          </cell>
          <cell r="R1420">
            <v>0</v>
          </cell>
          <cell r="S1420">
            <v>105498</v>
          </cell>
          <cell r="T1420">
            <v>1054978</v>
          </cell>
          <cell r="U1420">
            <v>0</v>
          </cell>
          <cell r="V1420" t="str">
            <v>KIE 00762</v>
          </cell>
          <cell r="W1420">
            <v>0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 t="str">
            <v>L</v>
          </cell>
          <cell r="AF1420">
            <v>0</v>
          </cell>
          <cell r="AG1420">
            <v>0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F1421">
            <v>0</v>
          </cell>
          <cell r="G1421" t="str">
            <v>K027</v>
          </cell>
          <cell r="H1421" t="str">
            <v>KOPERASI KARY.PT.KIE</v>
          </cell>
          <cell r="I1421">
            <v>0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N1421">
            <v>0</v>
          </cell>
          <cell r="O1421" t="str">
            <v>POS NERACA</v>
          </cell>
          <cell r="P1421">
            <v>0</v>
          </cell>
          <cell r="Q1421">
            <v>0</v>
          </cell>
          <cell r="R1421">
            <v>0</v>
          </cell>
          <cell r="S1421">
            <v>4241525</v>
          </cell>
          <cell r="T1421">
            <v>4241525</v>
          </cell>
          <cell r="U1421">
            <v>0</v>
          </cell>
          <cell r="V1421" t="str">
            <v>KIE 00762</v>
          </cell>
          <cell r="W1421">
            <v>0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 t="str">
            <v>L</v>
          </cell>
          <cell r="AF1421">
            <v>0</v>
          </cell>
          <cell r="AG1421">
            <v>0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B1422">
            <v>0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F1422">
            <v>0</v>
          </cell>
          <cell r="G1422" t="str">
            <v>K027</v>
          </cell>
          <cell r="H1422" t="str">
            <v>KOPERASI KARY.PT.KIE</v>
          </cell>
          <cell r="I1422">
            <v>0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N1422">
            <v>0</v>
          </cell>
          <cell r="O1422" t="str">
            <v>POS NERACA</v>
          </cell>
          <cell r="P1422">
            <v>0</v>
          </cell>
          <cell r="Q1422">
            <v>0</v>
          </cell>
          <cell r="R1422">
            <v>4241525</v>
          </cell>
          <cell r="S1422">
            <v>0</v>
          </cell>
          <cell r="T1422">
            <v>4241525</v>
          </cell>
          <cell r="U1422">
            <v>0</v>
          </cell>
          <cell r="V1422" t="str">
            <v>KIE 00762</v>
          </cell>
          <cell r="W1422">
            <v>0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 t="str">
            <v>L</v>
          </cell>
          <cell r="AF1422">
            <v>0</v>
          </cell>
          <cell r="AG1422">
            <v>0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F1423">
            <v>0</v>
          </cell>
          <cell r="G1423" t="str">
            <v>K027</v>
          </cell>
          <cell r="H1423" t="str">
            <v>KOPERASI KARY.PT.KIE</v>
          </cell>
          <cell r="I1423">
            <v>0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N1423">
            <v>0</v>
          </cell>
          <cell r="O1423" t="str">
            <v>POS NERACA</v>
          </cell>
          <cell r="P1423">
            <v>0</v>
          </cell>
          <cell r="Q1423">
            <v>0</v>
          </cell>
          <cell r="R1423">
            <v>0</v>
          </cell>
          <cell r="S1423">
            <v>91743690</v>
          </cell>
          <cell r="T1423">
            <v>91743690</v>
          </cell>
          <cell r="U1423">
            <v>0</v>
          </cell>
          <cell r="V1423" t="str">
            <v>KIE 00762</v>
          </cell>
          <cell r="W1423">
            <v>0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 t="str">
            <v>L</v>
          </cell>
          <cell r="AF1423">
            <v>0</v>
          </cell>
          <cell r="AG1423">
            <v>0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B1424">
            <v>0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F1424">
            <v>0</v>
          </cell>
          <cell r="G1424" t="str">
            <v>K027</v>
          </cell>
          <cell r="H1424" t="str">
            <v>KOPERASI KARY.PT.KIE</v>
          </cell>
          <cell r="I1424">
            <v>0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N1424">
            <v>0</v>
          </cell>
          <cell r="O1424" t="str">
            <v>POS NERACA</v>
          </cell>
          <cell r="P1424">
            <v>0</v>
          </cell>
          <cell r="Q1424">
            <v>0</v>
          </cell>
          <cell r="R1424">
            <v>171723690</v>
          </cell>
          <cell r="S1424">
            <v>0</v>
          </cell>
          <cell r="T1424">
            <v>91743690</v>
          </cell>
          <cell r="U1424">
            <v>0</v>
          </cell>
          <cell r="V1424" t="str">
            <v>KIE 00762</v>
          </cell>
          <cell r="W1424">
            <v>0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 t="str">
            <v>L</v>
          </cell>
          <cell r="AF1424">
            <v>0</v>
          </cell>
          <cell r="AG1424">
            <v>0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B1425">
            <v>0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F1425">
            <v>0</v>
          </cell>
          <cell r="G1425" t="str">
            <v>K027</v>
          </cell>
          <cell r="H1425" t="str">
            <v>KOPERASI KARY.PT.KIE</v>
          </cell>
          <cell r="I1425">
            <v>0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N1425">
            <v>0</v>
          </cell>
          <cell r="O1425" t="str">
            <v>POS NERACA</v>
          </cell>
          <cell r="P1425">
            <v>0</v>
          </cell>
          <cell r="Q1425">
            <v>0</v>
          </cell>
          <cell r="R1425">
            <v>17172369</v>
          </cell>
          <cell r="S1425">
            <v>0</v>
          </cell>
          <cell r="T1425">
            <v>91743690</v>
          </cell>
          <cell r="U1425">
            <v>0</v>
          </cell>
          <cell r="V1425" t="str">
            <v>KIE 00762</v>
          </cell>
          <cell r="W1425">
            <v>0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 t="str">
            <v>L</v>
          </cell>
          <cell r="AF1425">
            <v>0</v>
          </cell>
          <cell r="AG1425">
            <v>0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B1426">
            <v>0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F1426">
            <v>0</v>
          </cell>
          <cell r="G1426" t="str">
            <v>K027</v>
          </cell>
          <cell r="H1426" t="str">
            <v>KOPERASI KARY.PT.KIE</v>
          </cell>
          <cell r="I1426">
            <v>0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N1426">
            <v>0</v>
          </cell>
          <cell r="O1426" t="str">
            <v>POS NERACA</v>
          </cell>
          <cell r="P1426">
            <v>0</v>
          </cell>
          <cell r="Q1426">
            <v>0</v>
          </cell>
          <cell r="R1426">
            <v>0</v>
          </cell>
          <cell r="S1426">
            <v>17172369</v>
          </cell>
          <cell r="T1426">
            <v>91743690</v>
          </cell>
          <cell r="U1426">
            <v>0</v>
          </cell>
          <cell r="V1426" t="str">
            <v>KIE 00762</v>
          </cell>
          <cell r="W1426">
            <v>0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 t="str">
            <v>L</v>
          </cell>
          <cell r="AF1426">
            <v>0</v>
          </cell>
          <cell r="AG1426">
            <v>0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B1427">
            <v>0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F1427">
            <v>0</v>
          </cell>
          <cell r="G1427" t="str">
            <v>K027</v>
          </cell>
          <cell r="H1427" t="str">
            <v>KOPERASI KARY.PT.KIE</v>
          </cell>
          <cell r="I1427">
            <v>0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N1427">
            <v>0</v>
          </cell>
          <cell r="O1427" t="str">
            <v>POS NERACA</v>
          </cell>
          <cell r="P1427">
            <v>0</v>
          </cell>
          <cell r="Q1427">
            <v>0</v>
          </cell>
          <cell r="R1427">
            <v>0</v>
          </cell>
          <cell r="S1427">
            <v>79980000</v>
          </cell>
          <cell r="T1427">
            <v>91743690</v>
          </cell>
          <cell r="U1427">
            <v>0</v>
          </cell>
          <cell r="V1427" t="str">
            <v>KIE 00762</v>
          </cell>
          <cell r="W1427">
            <v>0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 t="str">
            <v>L</v>
          </cell>
          <cell r="AF1427">
            <v>0</v>
          </cell>
          <cell r="AG1427">
            <v>0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F1428">
            <v>0</v>
          </cell>
          <cell r="G1428" t="str">
            <v>K016</v>
          </cell>
          <cell r="H1428" t="str">
            <v>KALTIM ADVENTURE, PT</v>
          </cell>
          <cell r="I1428">
            <v>0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N1428">
            <v>0</v>
          </cell>
          <cell r="O1428" t="str">
            <v>POS NERACA</v>
          </cell>
          <cell r="P1428">
            <v>0</v>
          </cell>
          <cell r="Q1428">
            <v>0</v>
          </cell>
          <cell r="R1428">
            <v>0</v>
          </cell>
          <cell r="S1428">
            <v>3911503</v>
          </cell>
          <cell r="T1428">
            <v>3911503</v>
          </cell>
          <cell r="U1428">
            <v>0</v>
          </cell>
          <cell r="V1428" t="str">
            <v>KIE 00762</v>
          </cell>
          <cell r="W1428">
            <v>0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 t="str">
            <v>L</v>
          </cell>
          <cell r="AF1428">
            <v>0</v>
          </cell>
          <cell r="AG1428">
            <v>0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B1429">
            <v>0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F1429">
            <v>0</v>
          </cell>
          <cell r="G1429" t="str">
            <v>K016</v>
          </cell>
          <cell r="H1429" t="str">
            <v>KALTIM ADVENTURE, PT</v>
          </cell>
          <cell r="I1429">
            <v>0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N1429">
            <v>0</v>
          </cell>
          <cell r="O1429" t="str">
            <v>POS NERACA</v>
          </cell>
          <cell r="P1429">
            <v>0</v>
          </cell>
          <cell r="Q1429">
            <v>0</v>
          </cell>
          <cell r="R1429">
            <v>1173215</v>
          </cell>
          <cell r="S1429">
            <v>0</v>
          </cell>
          <cell r="T1429">
            <v>3911503</v>
          </cell>
          <cell r="U1429">
            <v>0</v>
          </cell>
          <cell r="V1429" t="str">
            <v>KIE 00762</v>
          </cell>
          <cell r="W1429">
            <v>0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 t="str">
            <v>L</v>
          </cell>
          <cell r="AF1429">
            <v>0</v>
          </cell>
          <cell r="AG1429">
            <v>0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B1430">
            <v>0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F1430">
            <v>0</v>
          </cell>
          <cell r="G1430" t="str">
            <v>K016</v>
          </cell>
          <cell r="H1430" t="str">
            <v>KALTIM ADVENTURE, PT</v>
          </cell>
          <cell r="I1430">
            <v>0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N1430">
            <v>0</v>
          </cell>
          <cell r="O1430" t="str">
            <v>DIV. KEUANGAN &amp; KOMERSIL</v>
          </cell>
          <cell r="P1430">
            <v>0</v>
          </cell>
          <cell r="Q1430">
            <v>0</v>
          </cell>
          <cell r="R1430">
            <v>912763</v>
          </cell>
          <cell r="S1430">
            <v>0</v>
          </cell>
          <cell r="T1430">
            <v>3911503</v>
          </cell>
          <cell r="U1430">
            <v>0</v>
          </cell>
          <cell r="V1430" t="str">
            <v>KIE 00762</v>
          </cell>
          <cell r="W1430">
            <v>0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 t="str">
            <v>L</v>
          </cell>
          <cell r="AF1430">
            <v>0</v>
          </cell>
          <cell r="AG1430">
            <v>0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B1431">
            <v>0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F1431">
            <v>0</v>
          </cell>
          <cell r="G1431" t="str">
            <v>K016</v>
          </cell>
          <cell r="H1431" t="str">
            <v>KALTIM ADVENTURE, PT</v>
          </cell>
          <cell r="I1431">
            <v>0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N1431">
            <v>0</v>
          </cell>
          <cell r="O1431" t="str">
            <v>SEKRETARIAT</v>
          </cell>
          <cell r="P1431">
            <v>0</v>
          </cell>
          <cell r="Q1431">
            <v>0</v>
          </cell>
          <cell r="R1431">
            <v>1825525</v>
          </cell>
          <cell r="S1431">
            <v>0</v>
          </cell>
          <cell r="T1431">
            <v>3911503</v>
          </cell>
          <cell r="U1431">
            <v>0</v>
          </cell>
          <cell r="V1431" t="str">
            <v>KIE 00762</v>
          </cell>
          <cell r="W1431">
            <v>0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 t="str">
            <v>L</v>
          </cell>
          <cell r="AF1431">
            <v>0</v>
          </cell>
          <cell r="AG1431">
            <v>0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F1432">
            <v>0</v>
          </cell>
          <cell r="G1432" t="str">
            <v>K045</v>
          </cell>
          <cell r="H1432" t="str">
            <v>KALINDO ETAM, PT</v>
          </cell>
          <cell r="I1432">
            <v>0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N1432">
            <v>0</v>
          </cell>
          <cell r="O1432" t="str">
            <v>POS NERACA</v>
          </cell>
          <cell r="P1432">
            <v>0</v>
          </cell>
          <cell r="Q1432">
            <v>0</v>
          </cell>
          <cell r="R1432">
            <v>0</v>
          </cell>
          <cell r="S1432">
            <v>67500000</v>
          </cell>
          <cell r="T1432">
            <v>1892110</v>
          </cell>
          <cell r="U1432">
            <v>0</v>
          </cell>
          <cell r="V1432" t="str">
            <v>KIE 00762</v>
          </cell>
          <cell r="W1432">
            <v>0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 t="str">
            <v>L</v>
          </cell>
          <cell r="AF1432">
            <v>0</v>
          </cell>
          <cell r="AG1432">
            <v>0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B1433">
            <v>0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F1433">
            <v>0</v>
          </cell>
          <cell r="G1433" t="str">
            <v>K045</v>
          </cell>
          <cell r="H1433" t="str">
            <v>KALINDO ETAM, PT</v>
          </cell>
          <cell r="I1433">
            <v>0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N1433">
            <v>0</v>
          </cell>
          <cell r="O1433" t="str">
            <v>POS NERACA</v>
          </cell>
          <cell r="P1433">
            <v>0</v>
          </cell>
          <cell r="Q1433">
            <v>0</v>
          </cell>
          <cell r="R1433">
            <v>67500000</v>
          </cell>
          <cell r="S1433">
            <v>0</v>
          </cell>
          <cell r="T1433">
            <v>1892110</v>
          </cell>
          <cell r="U1433">
            <v>0</v>
          </cell>
          <cell r="V1433" t="str">
            <v>KIE 00762</v>
          </cell>
          <cell r="W1433">
            <v>0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 t="str">
            <v>L</v>
          </cell>
          <cell r="AF1433">
            <v>0</v>
          </cell>
          <cell r="AG1433">
            <v>0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B1434">
            <v>0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F1434">
            <v>0</v>
          </cell>
          <cell r="G1434" t="str">
            <v>K045</v>
          </cell>
          <cell r="H1434" t="str">
            <v>KALINDO ETAM, PT</v>
          </cell>
          <cell r="I1434">
            <v>0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N1434">
            <v>0</v>
          </cell>
          <cell r="O1434" t="str">
            <v>POS NERACA</v>
          </cell>
          <cell r="P1434">
            <v>0</v>
          </cell>
          <cell r="Q1434">
            <v>0</v>
          </cell>
          <cell r="R1434">
            <v>6750000</v>
          </cell>
          <cell r="S1434">
            <v>0</v>
          </cell>
          <cell r="T1434">
            <v>1892110</v>
          </cell>
          <cell r="U1434">
            <v>0</v>
          </cell>
          <cell r="V1434" t="str">
            <v>KIE 00762</v>
          </cell>
          <cell r="W1434">
            <v>0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 t="str">
            <v>L</v>
          </cell>
          <cell r="AF1434">
            <v>0</v>
          </cell>
          <cell r="AG1434">
            <v>0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B1435">
            <v>0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F1435">
            <v>0</v>
          </cell>
          <cell r="G1435" t="str">
            <v>K045</v>
          </cell>
          <cell r="H1435" t="str">
            <v>KALINDO ETAM, PT</v>
          </cell>
          <cell r="I1435">
            <v>0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N1435">
            <v>0</v>
          </cell>
          <cell r="O1435" t="str">
            <v>POS NERACA</v>
          </cell>
          <cell r="P1435">
            <v>0</v>
          </cell>
          <cell r="Q1435">
            <v>0</v>
          </cell>
          <cell r="R1435">
            <v>0</v>
          </cell>
          <cell r="S1435">
            <v>6750000</v>
          </cell>
          <cell r="T1435">
            <v>1892110</v>
          </cell>
          <cell r="U1435">
            <v>0</v>
          </cell>
          <cell r="V1435" t="str">
            <v>KIE 00762</v>
          </cell>
          <cell r="W1435">
            <v>0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 t="str">
            <v>L</v>
          </cell>
          <cell r="AF1435">
            <v>0</v>
          </cell>
          <cell r="AG1435">
            <v>0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F1436">
            <v>0</v>
          </cell>
          <cell r="G1436" t="str">
            <v>A004</v>
          </cell>
          <cell r="H1436" t="str">
            <v>ASURANSI TENAGA KERJA, PT</v>
          </cell>
          <cell r="I1436">
            <v>0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N1436">
            <v>0</v>
          </cell>
          <cell r="O1436" t="str">
            <v>POS NERACA</v>
          </cell>
          <cell r="P1436">
            <v>0</v>
          </cell>
          <cell r="Q1436">
            <v>0</v>
          </cell>
          <cell r="R1436">
            <v>0</v>
          </cell>
          <cell r="S1436">
            <v>5131995</v>
          </cell>
          <cell r="T1436">
            <v>5131995</v>
          </cell>
          <cell r="U1436">
            <v>0</v>
          </cell>
          <cell r="V1436" t="str">
            <v>BT 562167</v>
          </cell>
          <cell r="W1436">
            <v>0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 t="str">
            <v>L</v>
          </cell>
          <cell r="AF1436">
            <v>0</v>
          </cell>
          <cell r="AG1436">
            <v>0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B1437">
            <v>0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F1437">
            <v>0</v>
          </cell>
          <cell r="G1437" t="str">
            <v>A004</v>
          </cell>
          <cell r="H1437" t="str">
            <v>ASURANSI TENAGA KERJA, PT</v>
          </cell>
          <cell r="I1437">
            <v>0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N1437">
            <v>0</v>
          </cell>
          <cell r="O1437" t="str">
            <v>DIV. UMUM</v>
          </cell>
          <cell r="P1437">
            <v>0</v>
          </cell>
          <cell r="Q1437">
            <v>0</v>
          </cell>
          <cell r="R1437">
            <v>4372916</v>
          </cell>
          <cell r="S1437">
            <v>0</v>
          </cell>
          <cell r="T1437">
            <v>5131995</v>
          </cell>
          <cell r="U1437">
            <v>0</v>
          </cell>
          <cell r="V1437" t="str">
            <v>BT 562167</v>
          </cell>
          <cell r="W1437">
            <v>0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 t="str">
            <v>L</v>
          </cell>
          <cell r="AF1437">
            <v>0</v>
          </cell>
          <cell r="AG1437">
            <v>0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B1438">
            <v>0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F1438">
            <v>0</v>
          </cell>
          <cell r="G1438" t="str">
            <v>A004</v>
          </cell>
          <cell r="H1438" t="str">
            <v>ASURANSI TENAGA KERJA, PT</v>
          </cell>
          <cell r="I1438">
            <v>0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N1438">
            <v>0</v>
          </cell>
          <cell r="O1438" t="str">
            <v>POS NERACA</v>
          </cell>
          <cell r="P1438">
            <v>0</v>
          </cell>
          <cell r="Q1438">
            <v>0</v>
          </cell>
          <cell r="R1438">
            <v>759079</v>
          </cell>
          <cell r="S1438">
            <v>0</v>
          </cell>
          <cell r="T1438">
            <v>5131995</v>
          </cell>
          <cell r="U1438">
            <v>0</v>
          </cell>
          <cell r="V1438" t="str">
            <v>BT 562167</v>
          </cell>
          <cell r="W1438">
            <v>0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 t="str">
            <v>L</v>
          </cell>
          <cell r="AF1438">
            <v>0</v>
          </cell>
          <cell r="AG1438">
            <v>0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F1439">
            <v>0</v>
          </cell>
          <cell r="G1439" t="str">
            <v>KK-0072</v>
          </cell>
          <cell r="H1439" t="str">
            <v>S U G E N G</v>
          </cell>
          <cell r="I1439">
            <v>0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N1439">
            <v>0</v>
          </cell>
          <cell r="O1439" t="str">
            <v>POS NERACA</v>
          </cell>
          <cell r="P1439">
            <v>0</v>
          </cell>
          <cell r="Q1439">
            <v>0</v>
          </cell>
          <cell r="R1439">
            <v>0</v>
          </cell>
          <cell r="S1439">
            <v>597500</v>
          </cell>
          <cell r="T1439">
            <v>597500</v>
          </cell>
          <cell r="U1439">
            <v>0</v>
          </cell>
          <cell r="V1439" t="str">
            <v>KIE 00760</v>
          </cell>
          <cell r="W1439">
            <v>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 t="str">
            <v>L</v>
          </cell>
          <cell r="AF1439">
            <v>0</v>
          </cell>
          <cell r="AG1439">
            <v>0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F1440">
            <v>0</v>
          </cell>
          <cell r="G1440" t="str">
            <v>KK-0072</v>
          </cell>
          <cell r="H1440" t="str">
            <v>S U G E N G</v>
          </cell>
          <cell r="I1440">
            <v>0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N1440">
            <v>0</v>
          </cell>
          <cell r="O1440" t="str">
            <v>POS NERACA</v>
          </cell>
          <cell r="P1440">
            <v>0</v>
          </cell>
          <cell r="Q1440">
            <v>0</v>
          </cell>
          <cell r="R1440">
            <v>597500</v>
          </cell>
          <cell r="S1440">
            <v>0</v>
          </cell>
          <cell r="T1440">
            <v>597500</v>
          </cell>
          <cell r="U1440">
            <v>0</v>
          </cell>
          <cell r="V1440" t="str">
            <v>KIE 00760</v>
          </cell>
          <cell r="W1440">
            <v>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 t="str">
            <v>L</v>
          </cell>
          <cell r="AF1440">
            <v>0</v>
          </cell>
          <cell r="AG1440">
            <v>0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F1441">
            <v>0</v>
          </cell>
          <cell r="G1441" t="str">
            <v>KK-0075</v>
          </cell>
          <cell r="H1441" t="str">
            <v>B A I A Q I</v>
          </cell>
          <cell r="I1441">
            <v>0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N1441">
            <v>0</v>
          </cell>
          <cell r="O1441" t="str">
            <v>POS NERACA</v>
          </cell>
          <cell r="P1441">
            <v>0</v>
          </cell>
          <cell r="Q1441">
            <v>0</v>
          </cell>
          <cell r="R1441">
            <v>0</v>
          </cell>
          <cell r="S1441">
            <v>320000</v>
          </cell>
          <cell r="T1441">
            <v>320000</v>
          </cell>
          <cell r="U1441">
            <v>0</v>
          </cell>
          <cell r="V1441" t="str">
            <v>KIE 00760</v>
          </cell>
          <cell r="W1441">
            <v>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 t="str">
            <v>L</v>
          </cell>
          <cell r="AF1441">
            <v>0</v>
          </cell>
          <cell r="AG1441">
            <v>0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F1442">
            <v>0</v>
          </cell>
          <cell r="G1442" t="str">
            <v>KK-0075</v>
          </cell>
          <cell r="H1442" t="str">
            <v>B A I A Q I</v>
          </cell>
          <cell r="I1442">
            <v>0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N1442">
            <v>0</v>
          </cell>
          <cell r="O1442" t="str">
            <v>POS NERACA</v>
          </cell>
          <cell r="P1442">
            <v>0</v>
          </cell>
          <cell r="Q1442">
            <v>0</v>
          </cell>
          <cell r="R1442">
            <v>320000</v>
          </cell>
          <cell r="S1442">
            <v>0</v>
          </cell>
          <cell r="T1442">
            <v>320000</v>
          </cell>
          <cell r="U1442">
            <v>0</v>
          </cell>
          <cell r="V1442" t="str">
            <v>KIE 00760</v>
          </cell>
          <cell r="W1442">
            <v>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 t="str">
            <v>L</v>
          </cell>
          <cell r="AF1442">
            <v>0</v>
          </cell>
          <cell r="AG1442">
            <v>0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F1443">
            <v>0</v>
          </cell>
          <cell r="G1443" t="str">
            <v>K026</v>
          </cell>
          <cell r="H1443" t="str">
            <v>KANTOR PELAYANAN PAJAK</v>
          </cell>
          <cell r="I1443">
            <v>0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N1443">
            <v>0</v>
          </cell>
          <cell r="O1443" t="str">
            <v>POS NERACA</v>
          </cell>
          <cell r="P1443">
            <v>0</v>
          </cell>
          <cell r="Q1443">
            <v>0</v>
          </cell>
          <cell r="R1443">
            <v>0</v>
          </cell>
          <cell r="S1443">
            <v>32644142</v>
          </cell>
          <cell r="T1443">
            <v>32644142</v>
          </cell>
          <cell r="U1443">
            <v>0</v>
          </cell>
          <cell r="V1443">
            <v>0</v>
          </cell>
          <cell r="W1443">
            <v>0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 t="str">
            <v>L</v>
          </cell>
          <cell r="AF1443">
            <v>0</v>
          </cell>
          <cell r="AG1443">
            <v>0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F1444">
            <v>0</v>
          </cell>
          <cell r="G1444" t="str">
            <v>K026</v>
          </cell>
          <cell r="H1444" t="str">
            <v>KANTOR PELAYANAN PAJAK</v>
          </cell>
          <cell r="I1444">
            <v>0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N1444">
            <v>0</v>
          </cell>
          <cell r="O1444" t="str">
            <v>POS NERACA</v>
          </cell>
          <cell r="P1444">
            <v>0</v>
          </cell>
          <cell r="Q1444">
            <v>0</v>
          </cell>
          <cell r="R1444">
            <v>28817544</v>
          </cell>
          <cell r="S1444">
            <v>0</v>
          </cell>
          <cell r="T1444">
            <v>32644142</v>
          </cell>
          <cell r="U1444">
            <v>0</v>
          </cell>
          <cell r="V1444">
            <v>0</v>
          </cell>
          <cell r="W1444">
            <v>0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 t="str">
            <v>L</v>
          </cell>
          <cell r="AF1444">
            <v>0</v>
          </cell>
          <cell r="AG1444">
            <v>0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B1445">
            <v>0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F1445">
            <v>0</v>
          </cell>
          <cell r="G1445" t="str">
            <v>K026</v>
          </cell>
          <cell r="H1445" t="str">
            <v>KANTOR PELAYANAN PAJAK</v>
          </cell>
          <cell r="I1445">
            <v>0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N1445">
            <v>0</v>
          </cell>
          <cell r="O1445" t="str">
            <v>POS NERACA</v>
          </cell>
          <cell r="P1445">
            <v>0</v>
          </cell>
          <cell r="Q1445">
            <v>0</v>
          </cell>
          <cell r="R1445">
            <v>1684310</v>
          </cell>
          <cell r="S1445">
            <v>0</v>
          </cell>
          <cell r="T1445">
            <v>32644142</v>
          </cell>
          <cell r="U1445">
            <v>0</v>
          </cell>
          <cell r="V1445">
            <v>0</v>
          </cell>
          <cell r="W1445">
            <v>0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 t="str">
            <v>L</v>
          </cell>
          <cell r="AF1445">
            <v>0</v>
          </cell>
          <cell r="AG1445">
            <v>0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F1446">
            <v>0</v>
          </cell>
          <cell r="G1446" t="str">
            <v>K026</v>
          </cell>
          <cell r="H1446" t="str">
            <v>KANTOR PELAYANAN PAJAK</v>
          </cell>
          <cell r="I1446">
            <v>0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N1446">
            <v>0</v>
          </cell>
          <cell r="O1446" t="str">
            <v>POS NERACA</v>
          </cell>
          <cell r="P1446">
            <v>0</v>
          </cell>
          <cell r="Q1446">
            <v>0</v>
          </cell>
          <cell r="R1446">
            <v>960000</v>
          </cell>
          <cell r="S1446">
            <v>0</v>
          </cell>
          <cell r="T1446">
            <v>32644142</v>
          </cell>
          <cell r="U1446">
            <v>0</v>
          </cell>
          <cell r="V1446" t="str">
            <v>CDU 870454</v>
          </cell>
          <cell r="W1446">
            <v>0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 t="str">
            <v>L</v>
          </cell>
          <cell r="AF1446">
            <v>0</v>
          </cell>
          <cell r="AG1446">
            <v>0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B1447">
            <v>0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F1447">
            <v>0</v>
          </cell>
          <cell r="G1447" t="str">
            <v>K026</v>
          </cell>
          <cell r="H1447" t="str">
            <v>KANTOR PELAYANAN PAJAK</v>
          </cell>
          <cell r="I1447">
            <v>0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N1447">
            <v>0</v>
          </cell>
          <cell r="O1447" t="str">
            <v>POS NERACA</v>
          </cell>
          <cell r="P1447">
            <v>0</v>
          </cell>
          <cell r="Q1447">
            <v>0</v>
          </cell>
          <cell r="R1447">
            <v>196000</v>
          </cell>
          <cell r="S1447">
            <v>0</v>
          </cell>
          <cell r="T1447">
            <v>32644142</v>
          </cell>
          <cell r="U1447">
            <v>0</v>
          </cell>
          <cell r="V1447" t="str">
            <v>CDU 870454</v>
          </cell>
          <cell r="W1447">
            <v>0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 t="str">
            <v>L</v>
          </cell>
          <cell r="AF1447">
            <v>0</v>
          </cell>
          <cell r="AG1447">
            <v>0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F1448">
            <v>0</v>
          </cell>
          <cell r="G1448" t="str">
            <v>K026</v>
          </cell>
          <cell r="H1448" t="str">
            <v>KANTOR PELAYANAN PAJAK</v>
          </cell>
          <cell r="I1448">
            <v>0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N1448">
            <v>0</v>
          </cell>
          <cell r="O1448" t="str">
            <v>POS NERACA</v>
          </cell>
          <cell r="P1448">
            <v>0</v>
          </cell>
          <cell r="Q1448">
            <v>0</v>
          </cell>
          <cell r="R1448">
            <v>986288</v>
          </cell>
          <cell r="S1448">
            <v>0</v>
          </cell>
          <cell r="T1448">
            <v>32644142</v>
          </cell>
          <cell r="U1448">
            <v>0</v>
          </cell>
          <cell r="V1448">
            <v>0</v>
          </cell>
          <cell r="W1448">
            <v>0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 t="str">
            <v>L</v>
          </cell>
          <cell r="AF1448">
            <v>0</v>
          </cell>
          <cell r="AG1448">
            <v>0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F1449">
            <v>0</v>
          </cell>
          <cell r="G1449" t="str">
            <v>K027</v>
          </cell>
          <cell r="H1449" t="str">
            <v>KOPERASI KARY.PT.KIE</v>
          </cell>
          <cell r="I1449">
            <v>0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N1449">
            <v>0</v>
          </cell>
          <cell r="O1449" t="str">
            <v>POS NERACA</v>
          </cell>
          <cell r="P1449">
            <v>0</v>
          </cell>
          <cell r="Q1449">
            <v>0</v>
          </cell>
          <cell r="R1449">
            <v>0</v>
          </cell>
          <cell r="S1449">
            <v>2940000</v>
          </cell>
          <cell r="T1449">
            <v>2940000</v>
          </cell>
          <cell r="U1449">
            <v>0</v>
          </cell>
          <cell r="V1449">
            <v>0</v>
          </cell>
          <cell r="W1449">
            <v>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 t="str">
            <v>L</v>
          </cell>
          <cell r="AF1449">
            <v>0</v>
          </cell>
          <cell r="AG1449">
            <v>0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F1450">
            <v>0</v>
          </cell>
          <cell r="G1450" t="str">
            <v>K027</v>
          </cell>
          <cell r="H1450" t="str">
            <v>KOPERASI KARY.PT.KIE</v>
          </cell>
          <cell r="I1450">
            <v>0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N1450">
            <v>0</v>
          </cell>
          <cell r="O1450" t="str">
            <v>POS NERACA</v>
          </cell>
          <cell r="P1450">
            <v>0</v>
          </cell>
          <cell r="Q1450">
            <v>0</v>
          </cell>
          <cell r="R1450">
            <v>2940000</v>
          </cell>
          <cell r="S1450">
            <v>0</v>
          </cell>
          <cell r="T1450">
            <v>2940000</v>
          </cell>
          <cell r="U1450">
            <v>0</v>
          </cell>
          <cell r="V1450" t="str">
            <v>CDU 870455</v>
          </cell>
          <cell r="W1450">
            <v>0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 t="str">
            <v>L</v>
          </cell>
          <cell r="AF1450">
            <v>0</v>
          </cell>
          <cell r="AG1450">
            <v>0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B1451">
            <v>0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F1451">
            <v>0</v>
          </cell>
          <cell r="G1451" t="str">
            <v>K027</v>
          </cell>
          <cell r="H1451" t="str">
            <v>KOPERASI KARY.PT.KIE</v>
          </cell>
          <cell r="I1451">
            <v>0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N1451">
            <v>0</v>
          </cell>
          <cell r="O1451" t="str">
            <v>UNIT BATCHING PLANT</v>
          </cell>
          <cell r="P1451">
            <v>0</v>
          </cell>
          <cell r="Q1451">
            <v>0</v>
          </cell>
          <cell r="R1451">
            <v>294000</v>
          </cell>
          <cell r="S1451">
            <v>0</v>
          </cell>
          <cell r="T1451">
            <v>2940000</v>
          </cell>
          <cell r="U1451">
            <v>0</v>
          </cell>
          <cell r="V1451" t="str">
            <v>CDU 870455</v>
          </cell>
          <cell r="W1451">
            <v>0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 t="str">
            <v>L</v>
          </cell>
          <cell r="AF1451">
            <v>0</v>
          </cell>
          <cell r="AG1451">
            <v>0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F1452">
            <v>0</v>
          </cell>
          <cell r="G1452" t="str">
            <v>K027</v>
          </cell>
          <cell r="H1452" t="str">
            <v>KOPERASI KARY.PT.KIE</v>
          </cell>
          <cell r="I1452">
            <v>0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N1452">
            <v>0</v>
          </cell>
          <cell r="O1452" t="str">
            <v>POS NERACA</v>
          </cell>
          <cell r="P1452">
            <v>0</v>
          </cell>
          <cell r="Q1452">
            <v>0</v>
          </cell>
          <cell r="R1452">
            <v>0</v>
          </cell>
          <cell r="S1452">
            <v>294000</v>
          </cell>
          <cell r="T1452">
            <v>2940000</v>
          </cell>
          <cell r="U1452">
            <v>0</v>
          </cell>
          <cell r="V1452">
            <v>0</v>
          </cell>
          <cell r="W1452">
            <v>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 t="str">
            <v>L</v>
          </cell>
          <cell r="AF1452">
            <v>0</v>
          </cell>
          <cell r="AG1452">
            <v>0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F1453">
            <v>0</v>
          </cell>
          <cell r="G1453" t="str">
            <v>8602714</v>
          </cell>
          <cell r="H1453" t="str">
            <v>ALI HERNOWO, SH</v>
          </cell>
          <cell r="I1453">
            <v>0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N1453">
            <v>0</v>
          </cell>
          <cell r="O1453" t="str">
            <v>POS NERACA</v>
          </cell>
          <cell r="P1453">
            <v>0</v>
          </cell>
          <cell r="Q1453">
            <v>0</v>
          </cell>
          <cell r="R1453">
            <v>0</v>
          </cell>
          <cell r="S1453">
            <v>5214800</v>
          </cell>
          <cell r="T1453">
            <v>5214800</v>
          </cell>
          <cell r="U1453">
            <v>0</v>
          </cell>
          <cell r="V1453" t="str">
            <v>KIE 00760</v>
          </cell>
          <cell r="W1453">
            <v>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 t="str">
            <v>L</v>
          </cell>
          <cell r="AF1453">
            <v>0</v>
          </cell>
          <cell r="AG1453">
            <v>0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F1454">
            <v>0</v>
          </cell>
          <cell r="G1454" t="str">
            <v>8602714</v>
          </cell>
          <cell r="H1454" t="str">
            <v>ALI HERNOWO, SH</v>
          </cell>
          <cell r="I1454">
            <v>0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N1454">
            <v>0</v>
          </cell>
          <cell r="O1454" t="str">
            <v>POS NERACA</v>
          </cell>
          <cell r="P1454">
            <v>0</v>
          </cell>
          <cell r="Q1454">
            <v>0</v>
          </cell>
          <cell r="R1454">
            <v>5214800</v>
          </cell>
          <cell r="S1454">
            <v>0</v>
          </cell>
          <cell r="T1454">
            <v>5214800</v>
          </cell>
          <cell r="U1454">
            <v>0</v>
          </cell>
          <cell r="V1454" t="str">
            <v>KIE 00760</v>
          </cell>
          <cell r="W1454">
            <v>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 t="str">
            <v>L</v>
          </cell>
          <cell r="AF1454">
            <v>0</v>
          </cell>
          <cell r="AG1454">
            <v>0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F1455">
            <v>0</v>
          </cell>
          <cell r="G1455" t="str">
            <v>S045</v>
          </cell>
          <cell r="H1455" t="str">
            <v>SEPKAR KIE</v>
          </cell>
          <cell r="I1455">
            <v>0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N1455">
            <v>0</v>
          </cell>
          <cell r="O1455" t="str">
            <v>POS NERACA</v>
          </cell>
          <cell r="P1455">
            <v>0</v>
          </cell>
          <cell r="Q1455">
            <v>0</v>
          </cell>
          <cell r="R1455">
            <v>0</v>
          </cell>
          <cell r="S1455">
            <v>122000</v>
          </cell>
          <cell r="T1455">
            <v>122000</v>
          </cell>
          <cell r="U1455">
            <v>0</v>
          </cell>
          <cell r="V1455">
            <v>0</v>
          </cell>
          <cell r="W1455">
            <v>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 t="str">
            <v>L</v>
          </cell>
          <cell r="AF1455">
            <v>0</v>
          </cell>
          <cell r="AG1455">
            <v>0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B1456">
            <v>0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F1456">
            <v>0</v>
          </cell>
          <cell r="G1456" t="str">
            <v>S045</v>
          </cell>
          <cell r="H1456" t="str">
            <v>SEPKAR KIE</v>
          </cell>
          <cell r="I1456">
            <v>0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N1456">
            <v>0</v>
          </cell>
          <cell r="O1456" t="str">
            <v>POS NERACA</v>
          </cell>
          <cell r="P1456">
            <v>0</v>
          </cell>
          <cell r="Q1456">
            <v>0</v>
          </cell>
          <cell r="R1456">
            <v>122000</v>
          </cell>
          <cell r="S1456">
            <v>0</v>
          </cell>
          <cell r="T1456">
            <v>122000</v>
          </cell>
          <cell r="U1456">
            <v>0</v>
          </cell>
          <cell r="V1456">
            <v>0</v>
          </cell>
          <cell r="W1456">
            <v>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 t="str">
            <v>L</v>
          </cell>
          <cell r="AF1456">
            <v>0</v>
          </cell>
          <cell r="AG1456">
            <v>0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F1457">
            <v>0</v>
          </cell>
          <cell r="G1457" t="str">
            <v>U009</v>
          </cell>
          <cell r="H1457" t="str">
            <v>UD. MUMPUNI</v>
          </cell>
          <cell r="I1457">
            <v>0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N1457">
            <v>0</v>
          </cell>
          <cell r="O1457" t="str">
            <v>POS NERACA</v>
          </cell>
          <cell r="P1457">
            <v>0</v>
          </cell>
          <cell r="Q1457">
            <v>0</v>
          </cell>
          <cell r="R1457">
            <v>0</v>
          </cell>
          <cell r="S1457">
            <v>660000</v>
          </cell>
          <cell r="T1457">
            <v>660000</v>
          </cell>
          <cell r="U1457">
            <v>0</v>
          </cell>
          <cell r="V1457">
            <v>0</v>
          </cell>
          <cell r="W1457">
            <v>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 t="str">
            <v>L</v>
          </cell>
          <cell r="AF1457">
            <v>0</v>
          </cell>
          <cell r="AG1457">
            <v>0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B1458">
            <v>0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F1458">
            <v>0</v>
          </cell>
          <cell r="G1458" t="str">
            <v>U009</v>
          </cell>
          <cell r="H1458" t="str">
            <v>UD. MUMPUNI</v>
          </cell>
          <cell r="I1458">
            <v>0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N1458">
            <v>0</v>
          </cell>
          <cell r="O1458" t="str">
            <v>PERDAGANGAN</v>
          </cell>
          <cell r="P1458">
            <v>0</v>
          </cell>
          <cell r="Q1458">
            <v>0</v>
          </cell>
          <cell r="R1458">
            <v>600000</v>
          </cell>
          <cell r="S1458">
            <v>0</v>
          </cell>
          <cell r="T1458">
            <v>660000</v>
          </cell>
          <cell r="U1458">
            <v>0</v>
          </cell>
          <cell r="V1458">
            <v>0</v>
          </cell>
          <cell r="W1458">
            <v>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 t="str">
            <v>L</v>
          </cell>
          <cell r="AF1458">
            <v>0</v>
          </cell>
          <cell r="AG1458">
            <v>0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B1459">
            <v>0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F1459">
            <v>0</v>
          </cell>
          <cell r="G1459" t="str">
            <v>U009</v>
          </cell>
          <cell r="H1459" t="str">
            <v>UD. MUMPUNI</v>
          </cell>
          <cell r="I1459">
            <v>0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N1459">
            <v>0</v>
          </cell>
          <cell r="O1459" t="str">
            <v>POS NERACA</v>
          </cell>
          <cell r="P1459">
            <v>0</v>
          </cell>
          <cell r="Q1459">
            <v>0</v>
          </cell>
          <cell r="R1459">
            <v>60000</v>
          </cell>
          <cell r="S1459">
            <v>0</v>
          </cell>
          <cell r="T1459">
            <v>660000</v>
          </cell>
          <cell r="U1459">
            <v>0</v>
          </cell>
          <cell r="V1459">
            <v>0</v>
          </cell>
          <cell r="W1459">
            <v>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 t="str">
            <v>L</v>
          </cell>
          <cell r="AF1459">
            <v>0</v>
          </cell>
          <cell r="AG1459">
            <v>0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F1460">
            <v>0</v>
          </cell>
          <cell r="G1460" t="str">
            <v>R010</v>
          </cell>
          <cell r="H1460" t="str">
            <v>RASI GEMILANG, CV</v>
          </cell>
          <cell r="I1460">
            <v>0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N1460">
            <v>0</v>
          </cell>
          <cell r="O1460" t="str">
            <v>POS NERACA</v>
          </cell>
          <cell r="P1460">
            <v>0</v>
          </cell>
          <cell r="Q1460">
            <v>0</v>
          </cell>
          <cell r="R1460">
            <v>0</v>
          </cell>
          <cell r="S1460">
            <v>785400</v>
          </cell>
          <cell r="T1460">
            <v>785400</v>
          </cell>
          <cell r="U1460">
            <v>0</v>
          </cell>
          <cell r="V1460">
            <v>0</v>
          </cell>
          <cell r="W1460">
            <v>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 t="str">
            <v>L</v>
          </cell>
          <cell r="AF1460">
            <v>0</v>
          </cell>
          <cell r="AG1460">
            <v>0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B1461">
            <v>0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F1461">
            <v>0</v>
          </cell>
          <cell r="G1461" t="str">
            <v>R010</v>
          </cell>
          <cell r="H1461" t="str">
            <v>RASI GEMILANG, CV</v>
          </cell>
          <cell r="I1461">
            <v>0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N1461">
            <v>0</v>
          </cell>
          <cell r="O1461" t="str">
            <v>UNIT WISKIE</v>
          </cell>
          <cell r="P1461">
            <v>0</v>
          </cell>
          <cell r="Q1461">
            <v>0</v>
          </cell>
          <cell r="R1461">
            <v>714000</v>
          </cell>
          <cell r="S1461">
            <v>0</v>
          </cell>
          <cell r="T1461">
            <v>785400</v>
          </cell>
          <cell r="U1461">
            <v>0</v>
          </cell>
          <cell r="V1461">
            <v>0</v>
          </cell>
          <cell r="W1461">
            <v>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 t="str">
            <v>L</v>
          </cell>
          <cell r="AF1461">
            <v>0</v>
          </cell>
          <cell r="AG1461">
            <v>0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B1462">
            <v>0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F1462">
            <v>0</v>
          </cell>
          <cell r="G1462" t="str">
            <v>R010</v>
          </cell>
          <cell r="H1462" t="str">
            <v>RASI GEMILANG, CV</v>
          </cell>
          <cell r="I1462">
            <v>0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N1462">
            <v>0</v>
          </cell>
          <cell r="O1462" t="str">
            <v>POS NERACA</v>
          </cell>
          <cell r="P1462">
            <v>0</v>
          </cell>
          <cell r="Q1462">
            <v>0</v>
          </cell>
          <cell r="R1462">
            <v>71400</v>
          </cell>
          <cell r="S1462">
            <v>0</v>
          </cell>
          <cell r="T1462">
            <v>785400</v>
          </cell>
          <cell r="U1462">
            <v>0</v>
          </cell>
          <cell r="V1462">
            <v>0</v>
          </cell>
          <cell r="W1462">
            <v>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 t="str">
            <v>L</v>
          </cell>
          <cell r="AF1462">
            <v>0</v>
          </cell>
          <cell r="AG1462">
            <v>0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F1463">
            <v>0</v>
          </cell>
          <cell r="G1463" t="str">
            <v>K016</v>
          </cell>
          <cell r="H1463" t="str">
            <v>KALTIM ADVENTURE, PT</v>
          </cell>
          <cell r="I1463">
            <v>0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N1463">
            <v>0</v>
          </cell>
          <cell r="O1463" t="str">
            <v>POS NERACA</v>
          </cell>
          <cell r="P1463">
            <v>0</v>
          </cell>
          <cell r="Q1463">
            <v>0</v>
          </cell>
          <cell r="R1463">
            <v>0</v>
          </cell>
          <cell r="S1463">
            <v>1896900</v>
          </cell>
          <cell r="T1463">
            <v>1896900</v>
          </cell>
          <cell r="U1463">
            <v>0</v>
          </cell>
          <cell r="V1463">
            <v>0</v>
          </cell>
          <cell r="W1463">
            <v>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 t="str">
            <v>L</v>
          </cell>
          <cell r="AF1463">
            <v>0</v>
          </cell>
          <cell r="AG1463">
            <v>0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F1464">
            <v>0</v>
          </cell>
          <cell r="G1464" t="str">
            <v>K016</v>
          </cell>
          <cell r="H1464" t="str">
            <v>KALTIM ADVENTURE, PT</v>
          </cell>
          <cell r="I1464">
            <v>0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N1464">
            <v>0</v>
          </cell>
          <cell r="O1464" t="str">
            <v>POS NERACA</v>
          </cell>
          <cell r="P1464">
            <v>0</v>
          </cell>
          <cell r="Q1464">
            <v>0</v>
          </cell>
          <cell r="R1464">
            <v>1896900</v>
          </cell>
          <cell r="S1464">
            <v>0</v>
          </cell>
          <cell r="T1464">
            <v>1896900</v>
          </cell>
          <cell r="U1464">
            <v>0</v>
          </cell>
          <cell r="V1464">
            <v>0</v>
          </cell>
          <cell r="W1464">
            <v>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 t="str">
            <v>L</v>
          </cell>
          <cell r="AF1464">
            <v>0</v>
          </cell>
          <cell r="AG1464">
            <v>0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F1465">
            <v>0</v>
          </cell>
          <cell r="G1465" t="str">
            <v>8602714</v>
          </cell>
          <cell r="H1465" t="str">
            <v>ALI HERNOWO, SH</v>
          </cell>
          <cell r="I1465">
            <v>0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N1465">
            <v>0</v>
          </cell>
          <cell r="O1465" t="str">
            <v>POS NERACA</v>
          </cell>
          <cell r="P1465">
            <v>0</v>
          </cell>
          <cell r="Q1465">
            <v>0</v>
          </cell>
          <cell r="R1465">
            <v>0</v>
          </cell>
          <cell r="S1465">
            <v>237500000</v>
          </cell>
          <cell r="T1465">
            <v>237500000</v>
          </cell>
          <cell r="U1465">
            <v>0</v>
          </cell>
          <cell r="V1465">
            <v>0</v>
          </cell>
          <cell r="W1465">
            <v>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 t="str">
            <v>L</v>
          </cell>
          <cell r="AF1465">
            <v>0</v>
          </cell>
          <cell r="AG1465">
            <v>0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B1466">
            <v>0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F1466">
            <v>0</v>
          </cell>
          <cell r="G1466" t="str">
            <v>8602714</v>
          </cell>
          <cell r="H1466" t="str">
            <v>ALI HERNOWO, SH</v>
          </cell>
          <cell r="I1466">
            <v>0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N1466">
            <v>0</v>
          </cell>
          <cell r="O1466" t="str">
            <v>POS NERACA</v>
          </cell>
          <cell r="P1466">
            <v>0</v>
          </cell>
          <cell r="Q1466">
            <v>0</v>
          </cell>
          <cell r="R1466">
            <v>237500000</v>
          </cell>
          <cell r="S1466">
            <v>0</v>
          </cell>
          <cell r="T1466">
            <v>237500000</v>
          </cell>
          <cell r="U1466">
            <v>0</v>
          </cell>
          <cell r="V1466">
            <v>0</v>
          </cell>
          <cell r="W1466">
            <v>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 t="str">
            <v>L</v>
          </cell>
          <cell r="AF1466">
            <v>0</v>
          </cell>
          <cell r="AG1466">
            <v>0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F1467">
            <v>0</v>
          </cell>
          <cell r="G1467" t="str">
            <v>9100035</v>
          </cell>
          <cell r="H1467" t="str">
            <v>SUDARMANTO</v>
          </cell>
          <cell r="I1467">
            <v>0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N1467">
            <v>0</v>
          </cell>
          <cell r="O1467" t="str">
            <v>POS NERACA</v>
          </cell>
          <cell r="P1467">
            <v>0</v>
          </cell>
          <cell r="Q1467">
            <v>0</v>
          </cell>
          <cell r="R1467">
            <v>0</v>
          </cell>
          <cell r="S1467">
            <v>990000</v>
          </cell>
          <cell r="T1467">
            <v>990000</v>
          </cell>
          <cell r="U1467">
            <v>0</v>
          </cell>
          <cell r="V1467" t="str">
            <v>CDU 820151</v>
          </cell>
          <cell r="W1467">
            <v>0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 t="str">
            <v>L</v>
          </cell>
          <cell r="AF1467">
            <v>0</v>
          </cell>
          <cell r="AG1467">
            <v>0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F1468">
            <v>0</v>
          </cell>
          <cell r="G1468" t="str">
            <v>9100035</v>
          </cell>
          <cell r="H1468" t="str">
            <v>SUDARMANTO</v>
          </cell>
          <cell r="I1468">
            <v>0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N1468">
            <v>0</v>
          </cell>
          <cell r="O1468" t="str">
            <v>POS NERACA</v>
          </cell>
          <cell r="P1468">
            <v>0</v>
          </cell>
          <cell r="Q1468">
            <v>0</v>
          </cell>
          <cell r="R1468">
            <v>990000</v>
          </cell>
          <cell r="S1468">
            <v>0</v>
          </cell>
          <cell r="T1468">
            <v>990000</v>
          </cell>
          <cell r="U1468">
            <v>0</v>
          </cell>
          <cell r="V1468" t="str">
            <v>CDU 820151</v>
          </cell>
          <cell r="W1468">
            <v>0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 t="str">
            <v>L</v>
          </cell>
          <cell r="AF1468">
            <v>0</v>
          </cell>
          <cell r="AG1468">
            <v>0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F1469">
            <v>0</v>
          </cell>
          <cell r="G1469" t="str">
            <v>8602714</v>
          </cell>
          <cell r="H1469" t="str">
            <v>ALI HERNOWO, SH</v>
          </cell>
          <cell r="I1469">
            <v>0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N1469">
            <v>0</v>
          </cell>
          <cell r="O1469" t="str">
            <v>POS NERACA</v>
          </cell>
          <cell r="P1469">
            <v>0</v>
          </cell>
          <cell r="Q1469">
            <v>0</v>
          </cell>
          <cell r="R1469">
            <v>0</v>
          </cell>
          <cell r="S1469">
            <v>30000000</v>
          </cell>
          <cell r="T1469">
            <v>30000000</v>
          </cell>
          <cell r="U1469">
            <v>0</v>
          </cell>
          <cell r="V1469">
            <v>0</v>
          </cell>
          <cell r="W1469">
            <v>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 t="str">
            <v>L</v>
          </cell>
          <cell r="AF1469">
            <v>0</v>
          </cell>
          <cell r="AG1469">
            <v>0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B1470">
            <v>0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F1470">
            <v>0</v>
          </cell>
          <cell r="G1470" t="str">
            <v>8602714</v>
          </cell>
          <cell r="H1470" t="str">
            <v>ALI HERNOWO, SH</v>
          </cell>
          <cell r="I1470">
            <v>0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N1470">
            <v>0</v>
          </cell>
          <cell r="O1470" t="str">
            <v>POS NERACA</v>
          </cell>
          <cell r="P1470">
            <v>0</v>
          </cell>
          <cell r="Q1470">
            <v>0</v>
          </cell>
          <cell r="R1470">
            <v>30000000</v>
          </cell>
          <cell r="S1470">
            <v>0</v>
          </cell>
          <cell r="T1470">
            <v>30000000</v>
          </cell>
          <cell r="U1470">
            <v>0</v>
          </cell>
          <cell r="V1470">
            <v>0</v>
          </cell>
          <cell r="W1470">
            <v>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 t="str">
            <v>L</v>
          </cell>
          <cell r="AF1470">
            <v>0</v>
          </cell>
          <cell r="AG1470">
            <v>0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F1471">
            <v>0</v>
          </cell>
          <cell r="G1471" t="str">
            <v>8301406</v>
          </cell>
          <cell r="H1471" t="str">
            <v>PIUS ENOS ROPA, DRS</v>
          </cell>
          <cell r="I1471">
            <v>0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N1471">
            <v>0</v>
          </cell>
          <cell r="O1471" t="str">
            <v>POS NERACA</v>
          </cell>
          <cell r="P1471">
            <v>0</v>
          </cell>
          <cell r="Q1471">
            <v>0</v>
          </cell>
          <cell r="R1471">
            <v>0</v>
          </cell>
          <cell r="S1471">
            <v>5993344</v>
          </cell>
          <cell r="T1471">
            <v>5993344</v>
          </cell>
          <cell r="U1471">
            <v>0</v>
          </cell>
          <cell r="V1471" t="str">
            <v>KIE 00761</v>
          </cell>
          <cell r="W1471">
            <v>0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 t="str">
            <v>L</v>
          </cell>
          <cell r="AF1471">
            <v>0</v>
          </cell>
          <cell r="AG1471">
            <v>0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F1472">
            <v>0</v>
          </cell>
          <cell r="G1472" t="str">
            <v>8301406</v>
          </cell>
          <cell r="H1472" t="str">
            <v>PIUS ENOS ROPA, DRS</v>
          </cell>
          <cell r="I1472">
            <v>0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N1472">
            <v>0</v>
          </cell>
          <cell r="O1472" t="str">
            <v>DIREKSI/DEKOM</v>
          </cell>
          <cell r="P1472">
            <v>0</v>
          </cell>
          <cell r="Q1472">
            <v>0</v>
          </cell>
          <cell r="R1472">
            <v>7890244</v>
          </cell>
          <cell r="S1472">
            <v>0</v>
          </cell>
          <cell r="T1472">
            <v>5993344</v>
          </cell>
          <cell r="U1472">
            <v>0</v>
          </cell>
          <cell r="V1472" t="str">
            <v>KIE 00761</v>
          </cell>
          <cell r="W1472">
            <v>0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 t="str">
            <v>L</v>
          </cell>
          <cell r="AF1472">
            <v>0</v>
          </cell>
          <cell r="AG1472">
            <v>0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B1473">
            <v>0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F1473">
            <v>0</v>
          </cell>
          <cell r="G1473" t="str">
            <v>8301406</v>
          </cell>
          <cell r="H1473" t="str">
            <v>PIUS ENOS ROPA, DRS</v>
          </cell>
          <cell r="I1473">
            <v>0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N1473">
            <v>0</v>
          </cell>
          <cell r="O1473" t="str">
            <v>POS NERACA</v>
          </cell>
          <cell r="P1473">
            <v>0</v>
          </cell>
          <cell r="Q1473">
            <v>0</v>
          </cell>
          <cell r="R1473">
            <v>0</v>
          </cell>
          <cell r="S1473">
            <v>1896900</v>
          </cell>
          <cell r="T1473">
            <v>5993344</v>
          </cell>
          <cell r="U1473">
            <v>0</v>
          </cell>
          <cell r="V1473" t="str">
            <v>KIE 00761</v>
          </cell>
          <cell r="W1473">
            <v>0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 t="str">
            <v>L</v>
          </cell>
          <cell r="AF1473">
            <v>0</v>
          </cell>
          <cell r="AG1473">
            <v>0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F1474">
            <v>0</v>
          </cell>
          <cell r="G1474" t="str">
            <v>8502574</v>
          </cell>
          <cell r="H1474" t="str">
            <v>ANGGORO P.Y, IR</v>
          </cell>
          <cell r="I1474">
            <v>0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N1474">
            <v>0</v>
          </cell>
          <cell r="O1474" t="str">
            <v>POS NERACA</v>
          </cell>
          <cell r="P1474">
            <v>0</v>
          </cell>
          <cell r="Q1474">
            <v>0</v>
          </cell>
          <cell r="R1474">
            <v>0</v>
          </cell>
          <cell r="S1474">
            <v>2528622</v>
          </cell>
          <cell r="T1474">
            <v>2528622</v>
          </cell>
          <cell r="U1474">
            <v>0</v>
          </cell>
          <cell r="V1474" t="str">
            <v>CDU 870452</v>
          </cell>
          <cell r="W1474">
            <v>0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 t="str">
            <v>L</v>
          </cell>
          <cell r="AF1474">
            <v>0</v>
          </cell>
          <cell r="AG1474">
            <v>0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B1475">
            <v>0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F1475">
            <v>0</v>
          </cell>
          <cell r="G1475" t="str">
            <v>8502574</v>
          </cell>
          <cell r="H1475" t="str">
            <v>ANGGORO P.Y, IR</v>
          </cell>
          <cell r="I1475">
            <v>0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N1475">
            <v>0</v>
          </cell>
          <cell r="O1475" t="str">
            <v>UNIT BATCHING PLANT</v>
          </cell>
          <cell r="P1475">
            <v>0</v>
          </cell>
          <cell r="Q1475">
            <v>0</v>
          </cell>
          <cell r="R1475">
            <v>2528622</v>
          </cell>
          <cell r="S1475">
            <v>0</v>
          </cell>
          <cell r="T1475">
            <v>2528622</v>
          </cell>
          <cell r="U1475">
            <v>0</v>
          </cell>
          <cell r="V1475" t="str">
            <v>CDU 870452</v>
          </cell>
          <cell r="W1475">
            <v>0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 t="str">
            <v>L</v>
          </cell>
          <cell r="AF1475">
            <v>0</v>
          </cell>
          <cell r="AG1475">
            <v>0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F1476">
            <v>0</v>
          </cell>
          <cell r="G1476" t="str">
            <v>D029</v>
          </cell>
          <cell r="H1476" t="str">
            <v>DAPAN &amp; T.H.T  PT. KIE</v>
          </cell>
          <cell r="I1476">
            <v>0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N1476">
            <v>0</v>
          </cell>
          <cell r="O1476" t="str">
            <v>POS NERACA</v>
          </cell>
          <cell r="P1476">
            <v>0</v>
          </cell>
          <cell r="Q1476">
            <v>0</v>
          </cell>
          <cell r="R1476">
            <v>0</v>
          </cell>
          <cell r="S1476">
            <v>9033984</v>
          </cell>
          <cell r="T1476">
            <v>9033984</v>
          </cell>
          <cell r="U1476">
            <v>0</v>
          </cell>
          <cell r="V1476">
            <v>0</v>
          </cell>
          <cell r="W1476">
            <v>0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 t="str">
            <v>L</v>
          </cell>
          <cell r="AF1476">
            <v>0</v>
          </cell>
          <cell r="AG1476">
            <v>0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B1477">
            <v>0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F1477">
            <v>0</v>
          </cell>
          <cell r="G1477" t="str">
            <v>D029</v>
          </cell>
          <cell r="H1477" t="str">
            <v>DAPAN &amp; T.H.T  PT. KIE</v>
          </cell>
          <cell r="I1477">
            <v>0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N1477">
            <v>0</v>
          </cell>
          <cell r="O1477" t="str">
            <v>UNIT BATCHING PLANT</v>
          </cell>
          <cell r="P1477">
            <v>0</v>
          </cell>
          <cell r="Q1477">
            <v>0</v>
          </cell>
          <cell r="R1477">
            <v>277148</v>
          </cell>
          <cell r="S1477">
            <v>0</v>
          </cell>
          <cell r="T1477">
            <v>9033984</v>
          </cell>
          <cell r="U1477">
            <v>0</v>
          </cell>
          <cell r="V1477">
            <v>0</v>
          </cell>
          <cell r="W1477">
            <v>0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 t="str">
            <v>L</v>
          </cell>
          <cell r="AF1477">
            <v>0</v>
          </cell>
          <cell r="AG1477">
            <v>0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F1478">
            <v>0</v>
          </cell>
          <cell r="G1478" t="str">
            <v>D029</v>
          </cell>
          <cell r="H1478" t="str">
            <v>DAPAN &amp; T.H.T  PT. KIE</v>
          </cell>
          <cell r="I1478">
            <v>0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N1478">
            <v>0</v>
          </cell>
          <cell r="O1478" t="str">
            <v>UNIT WISKIE</v>
          </cell>
          <cell r="P1478">
            <v>0</v>
          </cell>
          <cell r="Q1478">
            <v>0</v>
          </cell>
          <cell r="R1478">
            <v>173791</v>
          </cell>
          <cell r="S1478">
            <v>0</v>
          </cell>
          <cell r="T1478">
            <v>9033984</v>
          </cell>
          <cell r="U1478">
            <v>0</v>
          </cell>
          <cell r="V1478">
            <v>0</v>
          </cell>
          <cell r="W1478">
            <v>0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 t="str">
            <v>L</v>
          </cell>
          <cell r="AF1478">
            <v>0</v>
          </cell>
          <cell r="AG1478">
            <v>0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B1479">
            <v>0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F1479">
            <v>0</v>
          </cell>
          <cell r="G1479" t="str">
            <v>D029</v>
          </cell>
          <cell r="H1479" t="str">
            <v>DAPAN &amp; T.H.T  PT. KIE</v>
          </cell>
          <cell r="I1479">
            <v>0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N1479">
            <v>0</v>
          </cell>
          <cell r="O1479" t="str">
            <v>UNIT ALAT BERAT</v>
          </cell>
          <cell r="P1479">
            <v>0</v>
          </cell>
          <cell r="Q1479">
            <v>0</v>
          </cell>
          <cell r="R1479">
            <v>105325</v>
          </cell>
          <cell r="S1479">
            <v>0</v>
          </cell>
          <cell r="T1479">
            <v>9033984</v>
          </cell>
          <cell r="U1479">
            <v>0</v>
          </cell>
          <cell r="V1479">
            <v>0</v>
          </cell>
          <cell r="W1479">
            <v>0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 t="str">
            <v>L</v>
          </cell>
          <cell r="AF1479">
            <v>0</v>
          </cell>
          <cell r="AG1479">
            <v>0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B1480">
            <v>0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F1480">
            <v>0</v>
          </cell>
          <cell r="G1480" t="str">
            <v>D029</v>
          </cell>
          <cell r="H1480" t="str">
            <v>DAPAN &amp; T.H.T  PT. KIE</v>
          </cell>
          <cell r="I1480">
            <v>0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N1480">
            <v>0</v>
          </cell>
          <cell r="O1480" t="str">
            <v>LAHAN TANJUNG HARAPAN</v>
          </cell>
          <cell r="P1480">
            <v>0</v>
          </cell>
          <cell r="Q1480">
            <v>0</v>
          </cell>
          <cell r="R1480">
            <v>382939</v>
          </cell>
          <cell r="S1480">
            <v>0</v>
          </cell>
          <cell r="T1480">
            <v>9033984</v>
          </cell>
          <cell r="U1480">
            <v>0</v>
          </cell>
          <cell r="V1480">
            <v>0</v>
          </cell>
          <cell r="W1480">
            <v>0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 t="str">
            <v>L</v>
          </cell>
          <cell r="AF1480">
            <v>0</v>
          </cell>
          <cell r="AG1480">
            <v>0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B1481">
            <v>0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F1481">
            <v>0</v>
          </cell>
          <cell r="G1481" t="str">
            <v>D029</v>
          </cell>
          <cell r="H1481" t="str">
            <v>DAPAN &amp; T.H.T  PT. KIE</v>
          </cell>
          <cell r="I1481">
            <v>0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N1481">
            <v>0</v>
          </cell>
          <cell r="O1481" t="str">
            <v>DIVISI TEKNIK</v>
          </cell>
          <cell r="P1481">
            <v>0</v>
          </cell>
          <cell r="Q1481">
            <v>0</v>
          </cell>
          <cell r="R1481">
            <v>48052</v>
          </cell>
          <cell r="S1481">
            <v>0</v>
          </cell>
          <cell r="T1481">
            <v>9033984</v>
          </cell>
          <cell r="U1481">
            <v>0</v>
          </cell>
          <cell r="V1481">
            <v>0</v>
          </cell>
          <cell r="W1481">
            <v>0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 t="str">
            <v>L</v>
          </cell>
          <cell r="AF1481">
            <v>0</v>
          </cell>
          <cell r="AG1481">
            <v>0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B1482">
            <v>0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F1482">
            <v>0</v>
          </cell>
          <cell r="G1482" t="str">
            <v>D029</v>
          </cell>
          <cell r="H1482" t="str">
            <v>DAPAN &amp; T.H.T  PT. KIE</v>
          </cell>
          <cell r="I1482">
            <v>0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N1482">
            <v>0</v>
          </cell>
          <cell r="O1482" t="str">
            <v>DIV. KEUANGAN &amp; KOMERSIL</v>
          </cell>
          <cell r="P1482">
            <v>0</v>
          </cell>
          <cell r="Q1482">
            <v>0</v>
          </cell>
          <cell r="R1482">
            <v>78998</v>
          </cell>
          <cell r="S1482">
            <v>0</v>
          </cell>
          <cell r="T1482">
            <v>9033984</v>
          </cell>
          <cell r="U1482">
            <v>0</v>
          </cell>
          <cell r="V1482">
            <v>0</v>
          </cell>
          <cell r="W1482">
            <v>0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 t="str">
            <v>L</v>
          </cell>
          <cell r="AF1482">
            <v>0</v>
          </cell>
          <cell r="AG1482">
            <v>0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F1483">
            <v>0</v>
          </cell>
          <cell r="G1483" t="str">
            <v>D029</v>
          </cell>
          <cell r="H1483" t="str">
            <v>DAPAN &amp; T.H.T  PT. KIE</v>
          </cell>
          <cell r="I1483">
            <v>0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N1483">
            <v>0</v>
          </cell>
          <cell r="O1483" t="str">
            <v>DIV. UMUM</v>
          </cell>
          <cell r="P1483">
            <v>0</v>
          </cell>
          <cell r="Q1483">
            <v>0</v>
          </cell>
          <cell r="R1483">
            <v>439868</v>
          </cell>
          <cell r="S1483">
            <v>0</v>
          </cell>
          <cell r="T1483">
            <v>9033984</v>
          </cell>
          <cell r="U1483">
            <v>0</v>
          </cell>
          <cell r="V1483">
            <v>0</v>
          </cell>
          <cell r="W1483">
            <v>0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 t="str">
            <v>L</v>
          </cell>
          <cell r="AF1483">
            <v>0</v>
          </cell>
          <cell r="AG1483">
            <v>0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B1484">
            <v>0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F1484">
            <v>0</v>
          </cell>
          <cell r="G1484" t="str">
            <v>D029</v>
          </cell>
          <cell r="H1484" t="str">
            <v>DAPAN &amp; T.H.T  PT. KIE</v>
          </cell>
          <cell r="I1484">
            <v>0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N1484">
            <v>0</v>
          </cell>
          <cell r="O1484" t="str">
            <v>POS NERACA</v>
          </cell>
          <cell r="P1484">
            <v>0</v>
          </cell>
          <cell r="Q1484">
            <v>0</v>
          </cell>
          <cell r="R1484">
            <v>1505664</v>
          </cell>
          <cell r="S1484">
            <v>0</v>
          </cell>
          <cell r="T1484">
            <v>9033984</v>
          </cell>
          <cell r="U1484">
            <v>0</v>
          </cell>
          <cell r="V1484">
            <v>0</v>
          </cell>
          <cell r="W1484">
            <v>0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 t="str">
            <v>L</v>
          </cell>
          <cell r="AF1484">
            <v>0</v>
          </cell>
          <cell r="AG1484">
            <v>0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B1485">
            <v>0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F1485">
            <v>0</v>
          </cell>
          <cell r="G1485" t="str">
            <v>D029</v>
          </cell>
          <cell r="H1485" t="str">
            <v>DAPAN &amp; T.H.T  PT. KIE</v>
          </cell>
          <cell r="I1485">
            <v>0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N1485">
            <v>0</v>
          </cell>
          <cell r="O1485" t="str">
            <v>UNIT BATCHING PLANT</v>
          </cell>
          <cell r="P1485">
            <v>0</v>
          </cell>
          <cell r="Q1485">
            <v>0</v>
          </cell>
          <cell r="R1485">
            <v>831375</v>
          </cell>
          <cell r="S1485">
            <v>0</v>
          </cell>
          <cell r="T1485">
            <v>9033984</v>
          </cell>
          <cell r="U1485">
            <v>0</v>
          </cell>
          <cell r="V1485">
            <v>0</v>
          </cell>
          <cell r="W1485">
            <v>0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 t="str">
            <v>L</v>
          </cell>
          <cell r="AF1485">
            <v>0</v>
          </cell>
          <cell r="AG1485">
            <v>0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B1486">
            <v>0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F1486">
            <v>0</v>
          </cell>
          <cell r="G1486" t="str">
            <v>D029</v>
          </cell>
          <cell r="H1486" t="str">
            <v>DAPAN &amp; T.H.T  PT. KIE</v>
          </cell>
          <cell r="I1486">
            <v>0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N1486">
            <v>0</v>
          </cell>
          <cell r="O1486" t="str">
            <v>UNIT WISKIE</v>
          </cell>
          <cell r="P1486">
            <v>0</v>
          </cell>
          <cell r="Q1486">
            <v>0</v>
          </cell>
          <cell r="R1486">
            <v>521374</v>
          </cell>
          <cell r="S1486">
            <v>0</v>
          </cell>
          <cell r="T1486">
            <v>9033984</v>
          </cell>
          <cell r="U1486">
            <v>0</v>
          </cell>
          <cell r="V1486">
            <v>0</v>
          </cell>
          <cell r="W1486">
            <v>0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 t="str">
            <v>L</v>
          </cell>
          <cell r="AF1486">
            <v>0</v>
          </cell>
          <cell r="AG1486">
            <v>0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B1487">
            <v>0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F1487">
            <v>0</v>
          </cell>
          <cell r="G1487" t="str">
            <v>D029</v>
          </cell>
          <cell r="H1487" t="str">
            <v>DAPAN &amp; T.H.T  PT. KIE</v>
          </cell>
          <cell r="I1487">
            <v>0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N1487">
            <v>0</v>
          </cell>
          <cell r="O1487" t="str">
            <v>UNIT ALAT BERAT</v>
          </cell>
          <cell r="P1487">
            <v>0</v>
          </cell>
          <cell r="Q1487">
            <v>0</v>
          </cell>
          <cell r="R1487">
            <v>297374</v>
          </cell>
          <cell r="S1487">
            <v>0</v>
          </cell>
          <cell r="T1487">
            <v>9033984</v>
          </cell>
          <cell r="U1487">
            <v>0</v>
          </cell>
          <cell r="V1487">
            <v>0</v>
          </cell>
          <cell r="W1487">
            <v>0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 t="str">
            <v>L</v>
          </cell>
          <cell r="AF1487">
            <v>0</v>
          </cell>
          <cell r="AG1487">
            <v>0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B1488">
            <v>0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F1488">
            <v>0</v>
          </cell>
          <cell r="G1488" t="str">
            <v>D029</v>
          </cell>
          <cell r="H1488" t="str">
            <v>DAPAN &amp; T.H.T  PT. KIE</v>
          </cell>
          <cell r="I1488">
            <v>0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N1488">
            <v>0</v>
          </cell>
          <cell r="O1488" t="str">
            <v>LAHAN TANJUNG HARAPAN</v>
          </cell>
          <cell r="P1488">
            <v>0</v>
          </cell>
          <cell r="Q1488">
            <v>0</v>
          </cell>
          <cell r="R1488">
            <v>1148820</v>
          </cell>
          <cell r="S1488">
            <v>0</v>
          </cell>
          <cell r="T1488">
            <v>9033984</v>
          </cell>
          <cell r="U1488">
            <v>0</v>
          </cell>
          <cell r="V1488">
            <v>0</v>
          </cell>
          <cell r="W1488">
            <v>0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 t="str">
            <v>L</v>
          </cell>
          <cell r="AF1488">
            <v>0</v>
          </cell>
          <cell r="AG1488">
            <v>0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F1489">
            <v>0</v>
          </cell>
          <cell r="G1489" t="str">
            <v>D029</v>
          </cell>
          <cell r="H1489" t="str">
            <v>DAPAN &amp; T.H.T  PT. KIE</v>
          </cell>
          <cell r="I1489">
            <v>0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N1489">
            <v>0</v>
          </cell>
          <cell r="O1489" t="str">
            <v>DIVISI TEKNIK</v>
          </cell>
          <cell r="P1489">
            <v>0</v>
          </cell>
          <cell r="Q1489">
            <v>0</v>
          </cell>
          <cell r="R1489">
            <v>144155</v>
          </cell>
          <cell r="S1489">
            <v>0</v>
          </cell>
          <cell r="T1489">
            <v>9033984</v>
          </cell>
          <cell r="U1489">
            <v>0</v>
          </cell>
          <cell r="V1489">
            <v>0</v>
          </cell>
          <cell r="W1489">
            <v>0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 t="str">
            <v>L</v>
          </cell>
          <cell r="AF1489">
            <v>0</v>
          </cell>
          <cell r="AG1489">
            <v>0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B1490">
            <v>0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F1490">
            <v>0</v>
          </cell>
          <cell r="G1490" t="str">
            <v>D029</v>
          </cell>
          <cell r="H1490" t="str">
            <v>DAPAN &amp; T.H.T  PT. KIE</v>
          </cell>
          <cell r="I1490">
            <v>0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N1490">
            <v>0</v>
          </cell>
          <cell r="O1490" t="str">
            <v>DIV. KEUANGAN &amp; KOMERSIL</v>
          </cell>
          <cell r="P1490">
            <v>0</v>
          </cell>
          <cell r="Q1490">
            <v>0</v>
          </cell>
          <cell r="R1490">
            <v>236993</v>
          </cell>
          <cell r="S1490">
            <v>0</v>
          </cell>
          <cell r="T1490">
            <v>9033984</v>
          </cell>
          <cell r="U1490">
            <v>0</v>
          </cell>
          <cell r="V1490">
            <v>0</v>
          </cell>
          <cell r="W1490">
            <v>0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 t="str">
            <v>L</v>
          </cell>
          <cell r="AF1490">
            <v>0</v>
          </cell>
          <cell r="AG1490">
            <v>0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B1491">
            <v>0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F1491">
            <v>0</v>
          </cell>
          <cell r="G1491" t="str">
            <v>D029</v>
          </cell>
          <cell r="H1491" t="str">
            <v>DAPAN &amp; T.H.T  PT. KIE</v>
          </cell>
          <cell r="I1491">
            <v>0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N1491">
            <v>0</v>
          </cell>
          <cell r="O1491" t="str">
            <v>DIV. UMUM</v>
          </cell>
          <cell r="P1491">
            <v>0</v>
          </cell>
          <cell r="Q1491">
            <v>0</v>
          </cell>
          <cell r="R1491">
            <v>1336444</v>
          </cell>
          <cell r="S1491">
            <v>0</v>
          </cell>
          <cell r="T1491">
            <v>9033984</v>
          </cell>
          <cell r="U1491">
            <v>0</v>
          </cell>
          <cell r="V1491">
            <v>0</v>
          </cell>
          <cell r="W1491">
            <v>0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 t="str">
            <v>L</v>
          </cell>
          <cell r="AF1491">
            <v>0</v>
          </cell>
          <cell r="AG1491">
            <v>0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B1492">
            <v>0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F1492">
            <v>0</v>
          </cell>
          <cell r="G1492" t="str">
            <v>D029</v>
          </cell>
          <cell r="H1492" t="str">
            <v>DAPAN &amp; T.H.T  PT. KIE</v>
          </cell>
          <cell r="I1492">
            <v>0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N1492">
            <v>0</v>
          </cell>
          <cell r="O1492" t="str">
            <v>POS NERACA</v>
          </cell>
          <cell r="P1492">
            <v>0</v>
          </cell>
          <cell r="Q1492">
            <v>0</v>
          </cell>
          <cell r="R1492">
            <v>1505664</v>
          </cell>
          <cell r="S1492">
            <v>0</v>
          </cell>
          <cell r="T1492">
            <v>9033984</v>
          </cell>
          <cell r="U1492">
            <v>0</v>
          </cell>
          <cell r="V1492">
            <v>0</v>
          </cell>
          <cell r="W1492">
            <v>0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 t="str">
            <v>L</v>
          </cell>
          <cell r="AF1492">
            <v>0</v>
          </cell>
          <cell r="AG1492">
            <v>0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F1493">
            <v>0</v>
          </cell>
          <cell r="G1493" t="str">
            <v>D029</v>
          </cell>
          <cell r="H1493" t="str">
            <v>DAPAN &amp; T.H.T  PT. KIE</v>
          </cell>
          <cell r="I1493">
            <v>0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N1493">
            <v>0</v>
          </cell>
          <cell r="O1493" t="str">
            <v>POS NERACA</v>
          </cell>
          <cell r="P1493">
            <v>0</v>
          </cell>
          <cell r="Q1493">
            <v>0</v>
          </cell>
          <cell r="R1493">
            <v>0</v>
          </cell>
          <cell r="S1493">
            <v>292788</v>
          </cell>
          <cell r="T1493">
            <v>292788</v>
          </cell>
          <cell r="U1493">
            <v>0</v>
          </cell>
          <cell r="V1493">
            <v>0</v>
          </cell>
          <cell r="W1493">
            <v>0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 t="str">
            <v>L</v>
          </cell>
          <cell r="AF1493">
            <v>0</v>
          </cell>
          <cell r="AG1493">
            <v>0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B1494">
            <v>0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F1494">
            <v>0</v>
          </cell>
          <cell r="G1494" t="str">
            <v>D029</v>
          </cell>
          <cell r="H1494" t="str">
            <v>DAPAN &amp; T.H.T  PT. KIE</v>
          </cell>
          <cell r="I1494">
            <v>0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N1494">
            <v>0</v>
          </cell>
          <cell r="O1494" t="str">
            <v>DIV. KEUANGAN &amp; KOMERSIL</v>
          </cell>
          <cell r="P1494">
            <v>0</v>
          </cell>
          <cell r="Q1494">
            <v>0</v>
          </cell>
          <cell r="R1494">
            <v>48798</v>
          </cell>
          <cell r="S1494">
            <v>0</v>
          </cell>
          <cell r="T1494">
            <v>292788</v>
          </cell>
          <cell r="U1494">
            <v>0</v>
          </cell>
          <cell r="V1494">
            <v>0</v>
          </cell>
          <cell r="W1494">
            <v>0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 t="str">
            <v>L</v>
          </cell>
          <cell r="AF1494">
            <v>0</v>
          </cell>
          <cell r="AG1494">
            <v>0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F1495">
            <v>0</v>
          </cell>
          <cell r="G1495" t="str">
            <v>D029</v>
          </cell>
          <cell r="H1495" t="str">
            <v>DAPAN &amp; T.H.T  PT. KIE</v>
          </cell>
          <cell r="I1495">
            <v>0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N1495">
            <v>0</v>
          </cell>
          <cell r="O1495" t="str">
            <v>POS NERACA</v>
          </cell>
          <cell r="P1495">
            <v>0</v>
          </cell>
          <cell r="Q1495">
            <v>0</v>
          </cell>
          <cell r="R1495">
            <v>48798</v>
          </cell>
          <cell r="S1495">
            <v>0</v>
          </cell>
          <cell r="T1495">
            <v>292788</v>
          </cell>
          <cell r="U1495">
            <v>0</v>
          </cell>
          <cell r="V1495">
            <v>0</v>
          </cell>
          <cell r="W1495">
            <v>0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 t="str">
            <v>L</v>
          </cell>
          <cell r="AF1495">
            <v>0</v>
          </cell>
          <cell r="AG1495">
            <v>0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B1496">
            <v>0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F1496">
            <v>0</v>
          </cell>
          <cell r="G1496" t="str">
            <v>D029</v>
          </cell>
          <cell r="H1496" t="str">
            <v>DAPAN &amp; T.H.T  PT. KIE</v>
          </cell>
          <cell r="I1496">
            <v>0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N1496">
            <v>0</v>
          </cell>
          <cell r="O1496" t="str">
            <v>DIV. KEUANGAN &amp; KOMERSIL</v>
          </cell>
          <cell r="P1496">
            <v>0</v>
          </cell>
          <cell r="Q1496">
            <v>0</v>
          </cell>
          <cell r="R1496">
            <v>146394</v>
          </cell>
          <cell r="S1496">
            <v>0</v>
          </cell>
          <cell r="T1496">
            <v>292788</v>
          </cell>
          <cell r="U1496">
            <v>0</v>
          </cell>
          <cell r="V1496">
            <v>0</v>
          </cell>
          <cell r="W1496">
            <v>0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 t="str">
            <v>L</v>
          </cell>
          <cell r="AF1496">
            <v>0</v>
          </cell>
          <cell r="AG1496">
            <v>0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B1497">
            <v>0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F1497">
            <v>0</v>
          </cell>
          <cell r="G1497" t="str">
            <v>D029</v>
          </cell>
          <cell r="H1497" t="str">
            <v>DAPAN &amp; T.H.T  PT. KIE</v>
          </cell>
          <cell r="I1497">
            <v>0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N1497">
            <v>0</v>
          </cell>
          <cell r="O1497" t="str">
            <v>POS NERACA</v>
          </cell>
          <cell r="P1497">
            <v>0</v>
          </cell>
          <cell r="Q1497">
            <v>0</v>
          </cell>
          <cell r="R1497">
            <v>48798</v>
          </cell>
          <cell r="S1497">
            <v>0</v>
          </cell>
          <cell r="T1497">
            <v>292788</v>
          </cell>
          <cell r="U1497">
            <v>0</v>
          </cell>
          <cell r="V1497">
            <v>0</v>
          </cell>
          <cell r="W1497">
            <v>0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 t="str">
            <v>L</v>
          </cell>
          <cell r="AF1497">
            <v>0</v>
          </cell>
          <cell r="AG1497">
            <v>0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D1498">
            <v>0</v>
          </cell>
          <cell r="E1498">
            <v>37280</v>
          </cell>
          <cell r="F1498">
            <v>0</v>
          </cell>
          <cell r="G1498" t="str">
            <v>K027</v>
          </cell>
          <cell r="H1498" t="str">
            <v>KOPERASI KARY.PT.KIE</v>
          </cell>
          <cell r="I1498">
            <v>0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N1498">
            <v>0</v>
          </cell>
          <cell r="O1498" t="str">
            <v>POS NERACA</v>
          </cell>
          <cell r="P1498">
            <v>0</v>
          </cell>
          <cell r="Q1498">
            <v>0</v>
          </cell>
          <cell r="R1498">
            <v>0</v>
          </cell>
          <cell r="S1498">
            <v>5464786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37280</v>
          </cell>
          <cell r="Z1498" t="str">
            <v>PEMBAYARAN PESANGON TENAGA KERJA PERBANTUAN DARI KOPKAR KIE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B1499">
            <v>0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F1499">
            <v>0</v>
          </cell>
          <cell r="G1499" t="str">
            <v>K027</v>
          </cell>
          <cell r="H1499" t="str">
            <v>KOPERASI KARY.PT.KIE</v>
          </cell>
          <cell r="I1499">
            <v>0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N1499">
            <v>0</v>
          </cell>
          <cell r="O1499" t="str">
            <v>POS NERACA</v>
          </cell>
          <cell r="P1499">
            <v>0</v>
          </cell>
          <cell r="Q1499">
            <v>0</v>
          </cell>
          <cell r="R1499">
            <v>5567786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37280</v>
          </cell>
          <cell r="Z1499" t="str">
            <v>PEMBAYARAN PESANGON TENAGA KERJA PERBANTUAN DARI KOPKAR KIE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B1500">
            <v>0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F1500">
            <v>0</v>
          </cell>
          <cell r="G1500" t="str">
            <v>K027</v>
          </cell>
          <cell r="H1500" t="str">
            <v>KOPERASI KARY.PT.KIE</v>
          </cell>
          <cell r="I1500">
            <v>0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N1500">
            <v>0</v>
          </cell>
          <cell r="O1500" t="str">
            <v>DIV. UMUM</v>
          </cell>
          <cell r="P1500">
            <v>0</v>
          </cell>
          <cell r="Q1500">
            <v>0</v>
          </cell>
          <cell r="R1500">
            <v>0</v>
          </cell>
          <cell r="S1500">
            <v>103000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37280</v>
          </cell>
          <cell r="Z1500" t="str">
            <v>PEMBAYARAN PESANGON TENAGA KERJA PERBANTUAN DARI KOPKAR KIE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F1501">
            <v>0</v>
          </cell>
          <cell r="G1501" t="str">
            <v>9200073</v>
          </cell>
          <cell r="H1501" t="str">
            <v>DJOKO SUSILO</v>
          </cell>
          <cell r="I1501">
            <v>0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N1501">
            <v>0</v>
          </cell>
          <cell r="O1501" t="str">
            <v>POS NERACA</v>
          </cell>
          <cell r="P1501">
            <v>0</v>
          </cell>
          <cell r="Q1501">
            <v>0</v>
          </cell>
          <cell r="R1501">
            <v>0</v>
          </cell>
          <cell r="S1501">
            <v>1892110</v>
          </cell>
          <cell r="T1501">
            <v>1892110</v>
          </cell>
          <cell r="U1501">
            <v>0</v>
          </cell>
          <cell r="V1501" t="str">
            <v>KIE 00762</v>
          </cell>
          <cell r="W1501">
            <v>0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 t="str">
            <v>L</v>
          </cell>
          <cell r="AF1501">
            <v>0</v>
          </cell>
          <cell r="AG1501">
            <v>0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B1502">
            <v>0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F1502">
            <v>0</v>
          </cell>
          <cell r="G1502" t="str">
            <v>9200073</v>
          </cell>
          <cell r="H1502" t="str">
            <v>DJOKO SUSILO</v>
          </cell>
          <cell r="I1502">
            <v>0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N1502">
            <v>0</v>
          </cell>
          <cell r="O1502" t="str">
            <v>BAG. PERENCANAAN &amp; LINGKUNGAN</v>
          </cell>
          <cell r="P1502">
            <v>0</v>
          </cell>
          <cell r="Q1502">
            <v>0</v>
          </cell>
          <cell r="R1502">
            <v>140000</v>
          </cell>
          <cell r="S1502">
            <v>0</v>
          </cell>
          <cell r="T1502">
            <v>1892110</v>
          </cell>
          <cell r="U1502">
            <v>0</v>
          </cell>
          <cell r="V1502" t="str">
            <v>KIE 00762</v>
          </cell>
          <cell r="W1502">
            <v>0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 t="str">
            <v>L</v>
          </cell>
          <cell r="AF1502">
            <v>0</v>
          </cell>
          <cell r="AG1502">
            <v>0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B1503">
            <v>0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F1503">
            <v>0</v>
          </cell>
          <cell r="G1503" t="str">
            <v>9200073</v>
          </cell>
          <cell r="H1503" t="str">
            <v>DJOKO SUSILO</v>
          </cell>
          <cell r="I1503">
            <v>0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N1503">
            <v>0</v>
          </cell>
          <cell r="O1503" t="str">
            <v>SEKRETARIAT</v>
          </cell>
          <cell r="P1503">
            <v>0</v>
          </cell>
          <cell r="Q1503">
            <v>0</v>
          </cell>
          <cell r="R1503">
            <v>180000</v>
          </cell>
          <cell r="S1503">
            <v>0</v>
          </cell>
          <cell r="T1503">
            <v>1892110</v>
          </cell>
          <cell r="U1503">
            <v>0</v>
          </cell>
          <cell r="V1503" t="str">
            <v>KIE 00762</v>
          </cell>
          <cell r="W1503">
            <v>0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 t="str">
            <v>L</v>
          </cell>
          <cell r="AF1503">
            <v>0</v>
          </cell>
          <cell r="AG1503">
            <v>0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B1504">
            <v>0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F1504">
            <v>0</v>
          </cell>
          <cell r="G1504" t="str">
            <v>9200073</v>
          </cell>
          <cell r="H1504" t="str">
            <v>DJOKO SUSILO</v>
          </cell>
          <cell r="I1504">
            <v>0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N1504">
            <v>0</v>
          </cell>
          <cell r="O1504" t="str">
            <v>DIREKSI/DEKOM</v>
          </cell>
          <cell r="P1504">
            <v>0</v>
          </cell>
          <cell r="Q1504">
            <v>0</v>
          </cell>
          <cell r="R1504">
            <v>19200</v>
          </cell>
          <cell r="S1504">
            <v>0</v>
          </cell>
          <cell r="T1504">
            <v>1892110</v>
          </cell>
          <cell r="U1504">
            <v>0</v>
          </cell>
          <cell r="V1504" t="str">
            <v>KIE 00762</v>
          </cell>
          <cell r="W1504">
            <v>0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 t="str">
            <v>L</v>
          </cell>
          <cell r="AF1504">
            <v>0</v>
          </cell>
          <cell r="AG1504">
            <v>0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B1505">
            <v>0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F1505">
            <v>0</v>
          </cell>
          <cell r="G1505" t="str">
            <v>9200073</v>
          </cell>
          <cell r="H1505" t="str">
            <v>DJOKO SUSILO</v>
          </cell>
          <cell r="I1505">
            <v>0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N1505">
            <v>0</v>
          </cell>
          <cell r="O1505" t="str">
            <v>HUKUM &amp; PERIJINAN</v>
          </cell>
          <cell r="P1505">
            <v>0</v>
          </cell>
          <cell r="Q1505">
            <v>0</v>
          </cell>
          <cell r="R1505">
            <v>25000</v>
          </cell>
          <cell r="S1505">
            <v>0</v>
          </cell>
          <cell r="T1505">
            <v>1892110</v>
          </cell>
          <cell r="U1505">
            <v>0</v>
          </cell>
          <cell r="V1505" t="str">
            <v>KIE 00762</v>
          </cell>
          <cell r="W1505">
            <v>0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 t="str">
            <v>L</v>
          </cell>
          <cell r="AF1505">
            <v>0</v>
          </cell>
          <cell r="AG1505">
            <v>0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B1506">
            <v>0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F1506">
            <v>0</v>
          </cell>
          <cell r="G1506" t="str">
            <v>9200073</v>
          </cell>
          <cell r="H1506" t="str">
            <v>DJOKO SUSILO</v>
          </cell>
          <cell r="I1506">
            <v>0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N1506">
            <v>0</v>
          </cell>
          <cell r="O1506" t="str">
            <v>UNIT BATCHING PLANT</v>
          </cell>
          <cell r="P1506">
            <v>0</v>
          </cell>
          <cell r="Q1506">
            <v>0</v>
          </cell>
          <cell r="R1506">
            <v>39500</v>
          </cell>
          <cell r="S1506">
            <v>0</v>
          </cell>
          <cell r="T1506">
            <v>1892110</v>
          </cell>
          <cell r="U1506">
            <v>0</v>
          </cell>
          <cell r="V1506" t="str">
            <v>KIE 00762</v>
          </cell>
          <cell r="W1506">
            <v>0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 t="str">
            <v>L</v>
          </cell>
          <cell r="AF1506">
            <v>0</v>
          </cell>
          <cell r="AG1506">
            <v>0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F1507">
            <v>0</v>
          </cell>
          <cell r="G1507" t="str">
            <v>9200073</v>
          </cell>
          <cell r="H1507" t="str">
            <v>DJOKO SUSILO</v>
          </cell>
          <cell r="I1507">
            <v>0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N1507">
            <v>0</v>
          </cell>
          <cell r="O1507" t="str">
            <v>BAGIAN UMUM</v>
          </cell>
          <cell r="P1507">
            <v>0</v>
          </cell>
          <cell r="Q1507">
            <v>0</v>
          </cell>
          <cell r="R1507">
            <v>80000</v>
          </cell>
          <cell r="S1507">
            <v>0</v>
          </cell>
          <cell r="T1507">
            <v>1892110</v>
          </cell>
          <cell r="U1507">
            <v>0</v>
          </cell>
          <cell r="V1507" t="str">
            <v>KIE 00762</v>
          </cell>
          <cell r="W1507">
            <v>0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 t="str">
            <v>L</v>
          </cell>
          <cell r="AF1507">
            <v>0</v>
          </cell>
          <cell r="AG1507">
            <v>0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B1508">
            <v>0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F1508">
            <v>0</v>
          </cell>
          <cell r="G1508" t="str">
            <v>9200073</v>
          </cell>
          <cell r="H1508" t="str">
            <v>DJOKO SUSILO</v>
          </cell>
          <cell r="I1508">
            <v>0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N1508">
            <v>0</v>
          </cell>
          <cell r="O1508" t="str">
            <v>POS NERACA</v>
          </cell>
          <cell r="P1508">
            <v>0</v>
          </cell>
          <cell r="Q1508">
            <v>0</v>
          </cell>
          <cell r="R1508">
            <v>48410</v>
          </cell>
          <cell r="S1508">
            <v>0</v>
          </cell>
          <cell r="T1508">
            <v>1892110</v>
          </cell>
          <cell r="U1508">
            <v>0</v>
          </cell>
          <cell r="V1508" t="str">
            <v>KIE 00762</v>
          </cell>
          <cell r="W1508">
            <v>0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 t="str">
            <v>L</v>
          </cell>
          <cell r="AF1508">
            <v>0</v>
          </cell>
          <cell r="AG1508">
            <v>0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F1509">
            <v>0</v>
          </cell>
          <cell r="G1509" t="str">
            <v>9200073</v>
          </cell>
          <cell r="H1509" t="str">
            <v>DJOKO SUSILO</v>
          </cell>
          <cell r="I1509">
            <v>0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N1509">
            <v>0</v>
          </cell>
          <cell r="O1509" t="str">
            <v>UNIT WISKIE</v>
          </cell>
          <cell r="P1509">
            <v>0</v>
          </cell>
          <cell r="Q1509">
            <v>0</v>
          </cell>
          <cell r="R1509">
            <v>30000</v>
          </cell>
          <cell r="S1509">
            <v>0</v>
          </cell>
          <cell r="T1509">
            <v>1892110</v>
          </cell>
          <cell r="U1509">
            <v>0</v>
          </cell>
          <cell r="V1509" t="str">
            <v>KIE 00762</v>
          </cell>
          <cell r="W1509">
            <v>0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 t="str">
            <v>L</v>
          </cell>
          <cell r="AF1509">
            <v>0</v>
          </cell>
          <cell r="AG1509">
            <v>0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B1510">
            <v>0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F1510">
            <v>0</v>
          </cell>
          <cell r="G1510" t="str">
            <v>9200073</v>
          </cell>
          <cell r="H1510" t="str">
            <v>DJOKO SUSILO</v>
          </cell>
          <cell r="I1510">
            <v>0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N1510">
            <v>0</v>
          </cell>
          <cell r="O1510" t="str">
            <v>DIREKSI/DEKOM</v>
          </cell>
          <cell r="P1510">
            <v>0</v>
          </cell>
          <cell r="Q1510">
            <v>0</v>
          </cell>
          <cell r="R1510">
            <v>10000</v>
          </cell>
          <cell r="S1510">
            <v>0</v>
          </cell>
          <cell r="T1510">
            <v>1892110</v>
          </cell>
          <cell r="U1510">
            <v>0</v>
          </cell>
          <cell r="V1510" t="str">
            <v>KIE 00762</v>
          </cell>
          <cell r="W1510">
            <v>0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 t="str">
            <v>L</v>
          </cell>
          <cell r="AF1510">
            <v>0</v>
          </cell>
          <cell r="AG1510">
            <v>0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F1511">
            <v>0</v>
          </cell>
          <cell r="G1511" t="str">
            <v>9200073</v>
          </cell>
          <cell r="H1511" t="str">
            <v>DJOKO SUSILO</v>
          </cell>
          <cell r="I1511">
            <v>0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N1511">
            <v>0</v>
          </cell>
          <cell r="O1511" t="str">
            <v>UNIT WISKIE</v>
          </cell>
          <cell r="P1511">
            <v>0</v>
          </cell>
          <cell r="Q1511">
            <v>0</v>
          </cell>
          <cell r="R1511">
            <v>25000</v>
          </cell>
          <cell r="S1511">
            <v>0</v>
          </cell>
          <cell r="T1511">
            <v>1892110</v>
          </cell>
          <cell r="U1511">
            <v>0</v>
          </cell>
          <cell r="V1511" t="str">
            <v>KIE 00762</v>
          </cell>
          <cell r="W1511">
            <v>0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 t="str">
            <v>L</v>
          </cell>
          <cell r="AF1511">
            <v>0</v>
          </cell>
          <cell r="AG1511">
            <v>0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B1512">
            <v>0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F1512">
            <v>0</v>
          </cell>
          <cell r="G1512" t="str">
            <v>9200073</v>
          </cell>
          <cell r="H1512" t="str">
            <v>DJOKO SUSILO</v>
          </cell>
          <cell r="I1512">
            <v>0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N1512">
            <v>0</v>
          </cell>
          <cell r="O1512" t="str">
            <v>PEMBELIAN</v>
          </cell>
          <cell r="P1512">
            <v>0</v>
          </cell>
          <cell r="Q1512">
            <v>0</v>
          </cell>
          <cell r="R1512">
            <v>125000</v>
          </cell>
          <cell r="S1512">
            <v>0</v>
          </cell>
          <cell r="T1512">
            <v>1892110</v>
          </cell>
          <cell r="U1512">
            <v>0</v>
          </cell>
          <cell r="V1512" t="str">
            <v>KIE 00762</v>
          </cell>
          <cell r="W1512">
            <v>0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 t="str">
            <v>L</v>
          </cell>
          <cell r="AF1512">
            <v>0</v>
          </cell>
          <cell r="AG1512">
            <v>0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F1513">
            <v>0</v>
          </cell>
          <cell r="G1513" t="str">
            <v>9200073</v>
          </cell>
          <cell r="H1513" t="str">
            <v>DJOKO SUSILO</v>
          </cell>
          <cell r="I1513">
            <v>0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N1513">
            <v>0</v>
          </cell>
          <cell r="O1513" t="str">
            <v>UNIT BATCHING PLANT</v>
          </cell>
          <cell r="P1513">
            <v>0</v>
          </cell>
          <cell r="Q1513">
            <v>0</v>
          </cell>
          <cell r="R1513">
            <v>135000</v>
          </cell>
          <cell r="S1513">
            <v>0</v>
          </cell>
          <cell r="T1513">
            <v>1892110</v>
          </cell>
          <cell r="U1513">
            <v>0</v>
          </cell>
          <cell r="V1513" t="str">
            <v>KIE 00762</v>
          </cell>
          <cell r="W1513">
            <v>0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 t="str">
            <v>L</v>
          </cell>
          <cell r="AF1513">
            <v>0</v>
          </cell>
          <cell r="AG1513">
            <v>0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B1514">
            <v>0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F1514">
            <v>0</v>
          </cell>
          <cell r="G1514" t="str">
            <v>9200073</v>
          </cell>
          <cell r="H1514" t="str">
            <v>DJOKO SUSILO</v>
          </cell>
          <cell r="I1514">
            <v>0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N1514">
            <v>0</v>
          </cell>
          <cell r="O1514" t="str">
            <v>LAHAN TANJUNG HARAPAN</v>
          </cell>
          <cell r="P1514">
            <v>0</v>
          </cell>
          <cell r="Q1514">
            <v>0</v>
          </cell>
          <cell r="R1514">
            <v>95000</v>
          </cell>
          <cell r="S1514">
            <v>0</v>
          </cell>
          <cell r="T1514">
            <v>1892110</v>
          </cell>
          <cell r="U1514">
            <v>0</v>
          </cell>
          <cell r="V1514" t="str">
            <v>KIE 00762</v>
          </cell>
          <cell r="W1514">
            <v>0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 t="str">
            <v>L</v>
          </cell>
          <cell r="AF1514">
            <v>0</v>
          </cell>
          <cell r="AG1514">
            <v>0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F1515">
            <v>0</v>
          </cell>
          <cell r="G1515" t="str">
            <v>9200073</v>
          </cell>
          <cell r="H1515" t="str">
            <v>DJOKO SUSILO</v>
          </cell>
          <cell r="I1515">
            <v>0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N1515">
            <v>0</v>
          </cell>
          <cell r="O1515" t="str">
            <v>UNIT ALAT BERAT</v>
          </cell>
          <cell r="P1515">
            <v>0</v>
          </cell>
          <cell r="Q1515">
            <v>0</v>
          </cell>
          <cell r="R1515">
            <v>200000</v>
          </cell>
          <cell r="S1515">
            <v>0</v>
          </cell>
          <cell r="T1515">
            <v>1892110</v>
          </cell>
          <cell r="U1515">
            <v>0</v>
          </cell>
          <cell r="V1515" t="str">
            <v>KIE 00762</v>
          </cell>
          <cell r="W1515">
            <v>0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 t="str">
            <v>L</v>
          </cell>
          <cell r="AF1515">
            <v>0</v>
          </cell>
          <cell r="AG1515">
            <v>0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B1516">
            <v>0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F1516">
            <v>0</v>
          </cell>
          <cell r="G1516" t="str">
            <v>9200073</v>
          </cell>
          <cell r="H1516" t="str">
            <v>DJOKO SUSILO</v>
          </cell>
          <cell r="I1516">
            <v>0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N1516">
            <v>0</v>
          </cell>
          <cell r="O1516" t="str">
            <v>HUKUM &amp; PERIJINAN</v>
          </cell>
          <cell r="P1516">
            <v>0</v>
          </cell>
          <cell r="Q1516">
            <v>0</v>
          </cell>
          <cell r="R1516">
            <v>130000</v>
          </cell>
          <cell r="S1516">
            <v>0</v>
          </cell>
          <cell r="T1516">
            <v>1892110</v>
          </cell>
          <cell r="U1516">
            <v>0</v>
          </cell>
          <cell r="V1516" t="str">
            <v>KIE 00762</v>
          </cell>
          <cell r="W1516">
            <v>0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 t="str">
            <v>L</v>
          </cell>
          <cell r="AF1516">
            <v>0</v>
          </cell>
          <cell r="AG1516">
            <v>0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F1517">
            <v>0</v>
          </cell>
          <cell r="G1517" t="str">
            <v>9200073</v>
          </cell>
          <cell r="H1517" t="str">
            <v>DJOKO SUSILO</v>
          </cell>
          <cell r="I1517">
            <v>0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N1517">
            <v>0</v>
          </cell>
          <cell r="O1517" t="str">
            <v>UNIT BATCHING PLANT</v>
          </cell>
          <cell r="P1517">
            <v>0</v>
          </cell>
          <cell r="Q1517">
            <v>0</v>
          </cell>
          <cell r="R1517">
            <v>25000</v>
          </cell>
          <cell r="S1517">
            <v>0</v>
          </cell>
          <cell r="T1517">
            <v>1892110</v>
          </cell>
          <cell r="U1517">
            <v>0</v>
          </cell>
          <cell r="V1517" t="str">
            <v>KIE 00762</v>
          </cell>
          <cell r="W1517">
            <v>0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 t="str">
            <v>L</v>
          </cell>
          <cell r="AF1517">
            <v>0</v>
          </cell>
          <cell r="AG1517">
            <v>0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B1518">
            <v>0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F1518">
            <v>0</v>
          </cell>
          <cell r="G1518" t="str">
            <v>9200073</v>
          </cell>
          <cell r="H1518" t="str">
            <v>DJOKO SUSILO</v>
          </cell>
          <cell r="I1518">
            <v>0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N1518">
            <v>0</v>
          </cell>
          <cell r="O1518" t="str">
            <v>UNIT BATCHING PLANT</v>
          </cell>
          <cell r="P1518">
            <v>0</v>
          </cell>
          <cell r="Q1518">
            <v>0</v>
          </cell>
          <cell r="R1518">
            <v>90000</v>
          </cell>
          <cell r="S1518">
            <v>0</v>
          </cell>
          <cell r="T1518">
            <v>1892110</v>
          </cell>
          <cell r="U1518">
            <v>0</v>
          </cell>
          <cell r="V1518" t="str">
            <v>KIE 00762</v>
          </cell>
          <cell r="W1518">
            <v>0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 t="str">
            <v>L</v>
          </cell>
          <cell r="AF1518">
            <v>0</v>
          </cell>
          <cell r="AG1518">
            <v>0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B1519">
            <v>0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F1519">
            <v>0</v>
          </cell>
          <cell r="G1519" t="str">
            <v>9200073</v>
          </cell>
          <cell r="H1519" t="str">
            <v>DJOKO SUSILO</v>
          </cell>
          <cell r="I1519">
            <v>0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N1519">
            <v>0</v>
          </cell>
          <cell r="O1519" t="str">
            <v>BAGIAN KEUGAR</v>
          </cell>
          <cell r="P1519">
            <v>0</v>
          </cell>
          <cell r="Q1519">
            <v>0</v>
          </cell>
          <cell r="R1519">
            <v>15000</v>
          </cell>
          <cell r="S1519">
            <v>0</v>
          </cell>
          <cell r="T1519">
            <v>1892110</v>
          </cell>
          <cell r="U1519">
            <v>0</v>
          </cell>
          <cell r="V1519" t="str">
            <v>KIE 00762</v>
          </cell>
          <cell r="W1519">
            <v>0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 t="str">
            <v>L</v>
          </cell>
          <cell r="AF1519">
            <v>0</v>
          </cell>
          <cell r="AG1519">
            <v>0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B1520">
            <v>0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F1520">
            <v>0</v>
          </cell>
          <cell r="G1520" t="str">
            <v>9200073</v>
          </cell>
          <cell r="H1520" t="str">
            <v>DJOKO SUSILO</v>
          </cell>
          <cell r="I1520">
            <v>0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N1520">
            <v>0</v>
          </cell>
          <cell r="O1520" t="str">
            <v>BAGIAN UMUM</v>
          </cell>
          <cell r="P1520">
            <v>0</v>
          </cell>
          <cell r="Q1520">
            <v>0</v>
          </cell>
          <cell r="R1520">
            <v>100000</v>
          </cell>
          <cell r="S1520">
            <v>0</v>
          </cell>
          <cell r="T1520">
            <v>1892110</v>
          </cell>
          <cell r="U1520">
            <v>0</v>
          </cell>
          <cell r="V1520" t="str">
            <v>KIE 00762</v>
          </cell>
          <cell r="W1520">
            <v>0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 t="str">
            <v>L</v>
          </cell>
          <cell r="AF1520">
            <v>0</v>
          </cell>
          <cell r="AG1520">
            <v>0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B1521">
            <v>0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F1521">
            <v>0</v>
          </cell>
          <cell r="G1521" t="str">
            <v>9200073</v>
          </cell>
          <cell r="H1521" t="str">
            <v>DJOKO SUSILO</v>
          </cell>
          <cell r="I1521">
            <v>0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N1521">
            <v>0</v>
          </cell>
          <cell r="O1521" t="str">
            <v>UNIT BATCHING PLANT</v>
          </cell>
          <cell r="P1521">
            <v>0</v>
          </cell>
          <cell r="Q1521">
            <v>0</v>
          </cell>
          <cell r="R1521">
            <v>110000</v>
          </cell>
          <cell r="S1521">
            <v>0</v>
          </cell>
          <cell r="T1521">
            <v>1892110</v>
          </cell>
          <cell r="U1521">
            <v>0</v>
          </cell>
          <cell r="V1521" t="str">
            <v>KIE 00762</v>
          </cell>
          <cell r="W1521">
            <v>0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 t="str">
            <v>L</v>
          </cell>
          <cell r="AF1521">
            <v>0</v>
          </cell>
          <cell r="AG1521">
            <v>0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B1522">
            <v>0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F1522">
            <v>0</v>
          </cell>
          <cell r="G1522" t="str">
            <v>9200073</v>
          </cell>
          <cell r="H1522" t="str">
            <v>DJOKO SUSILO</v>
          </cell>
          <cell r="I1522">
            <v>0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N1522">
            <v>0</v>
          </cell>
          <cell r="O1522" t="str">
            <v>HUKUM &amp; PERIJINAN</v>
          </cell>
          <cell r="P1522">
            <v>0</v>
          </cell>
          <cell r="Q1522">
            <v>0</v>
          </cell>
          <cell r="R1522">
            <v>50000</v>
          </cell>
          <cell r="S1522">
            <v>0</v>
          </cell>
          <cell r="T1522">
            <v>1892110</v>
          </cell>
          <cell r="U1522">
            <v>0</v>
          </cell>
          <cell r="V1522" t="str">
            <v>KIE 00762</v>
          </cell>
          <cell r="W1522">
            <v>0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 t="str">
            <v>L</v>
          </cell>
          <cell r="AF1522">
            <v>0</v>
          </cell>
          <cell r="AG1522">
            <v>0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F1523">
            <v>0</v>
          </cell>
          <cell r="G1523" t="str">
            <v>9200073</v>
          </cell>
          <cell r="H1523" t="str">
            <v>DJOKO SUSILO</v>
          </cell>
          <cell r="I1523">
            <v>0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N1523">
            <v>0</v>
          </cell>
          <cell r="O1523" t="str">
            <v>UNIT BATCHING PLANT</v>
          </cell>
          <cell r="P1523">
            <v>0</v>
          </cell>
          <cell r="Q1523">
            <v>0</v>
          </cell>
          <cell r="R1523">
            <v>90000</v>
          </cell>
          <cell r="S1523">
            <v>0</v>
          </cell>
          <cell r="T1523">
            <v>1892110</v>
          </cell>
          <cell r="U1523">
            <v>0</v>
          </cell>
          <cell r="V1523" t="str">
            <v>KIE 00762</v>
          </cell>
          <cell r="W1523">
            <v>0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 t="str">
            <v>L</v>
          </cell>
          <cell r="AF1523">
            <v>0</v>
          </cell>
          <cell r="AG1523">
            <v>0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B1524">
            <v>0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F1524">
            <v>0</v>
          </cell>
          <cell r="G1524" t="str">
            <v>9200073</v>
          </cell>
          <cell r="H1524" t="str">
            <v>DJOKO SUSILO</v>
          </cell>
          <cell r="I1524">
            <v>0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N1524">
            <v>0</v>
          </cell>
          <cell r="O1524" t="str">
            <v>UNIT WISKIE</v>
          </cell>
          <cell r="P1524">
            <v>0</v>
          </cell>
          <cell r="Q1524">
            <v>0</v>
          </cell>
          <cell r="R1524">
            <v>35000</v>
          </cell>
          <cell r="S1524">
            <v>0</v>
          </cell>
          <cell r="T1524">
            <v>1892110</v>
          </cell>
          <cell r="U1524">
            <v>0</v>
          </cell>
          <cell r="V1524" t="str">
            <v>KIE 00762</v>
          </cell>
          <cell r="W1524">
            <v>0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 t="str">
            <v>L</v>
          </cell>
          <cell r="AF1524">
            <v>0</v>
          </cell>
          <cell r="AG1524">
            <v>0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B1525">
            <v>0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F1525">
            <v>0</v>
          </cell>
          <cell r="G1525" t="str">
            <v>9200073</v>
          </cell>
          <cell r="H1525" t="str">
            <v>DJOKO SUSILO</v>
          </cell>
          <cell r="I1525">
            <v>0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N1525">
            <v>0</v>
          </cell>
          <cell r="O1525" t="str">
            <v>UNIT ALAT BERAT</v>
          </cell>
          <cell r="P1525">
            <v>0</v>
          </cell>
          <cell r="Q1525">
            <v>0</v>
          </cell>
          <cell r="R1525">
            <v>95000</v>
          </cell>
          <cell r="S1525">
            <v>0</v>
          </cell>
          <cell r="T1525">
            <v>1892110</v>
          </cell>
          <cell r="U1525">
            <v>0</v>
          </cell>
          <cell r="V1525" t="str">
            <v>KIE 00762</v>
          </cell>
          <cell r="W1525">
            <v>0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 t="str">
            <v>L</v>
          </cell>
          <cell r="AF1525">
            <v>0</v>
          </cell>
          <cell r="AG1525">
            <v>0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F1526">
            <v>0</v>
          </cell>
          <cell r="G1526" t="str">
            <v>8502574</v>
          </cell>
          <cell r="H1526" t="str">
            <v>ANGGORO P.Y, IR</v>
          </cell>
          <cell r="I1526">
            <v>0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N1526">
            <v>0</v>
          </cell>
          <cell r="O1526" t="str">
            <v>POS NERACA</v>
          </cell>
          <cell r="P1526">
            <v>0</v>
          </cell>
          <cell r="Q1526">
            <v>0</v>
          </cell>
          <cell r="R1526">
            <v>0</v>
          </cell>
          <cell r="S1526">
            <v>2745600</v>
          </cell>
          <cell r="T1526">
            <v>2745600</v>
          </cell>
          <cell r="U1526">
            <v>0</v>
          </cell>
          <cell r="V1526" t="str">
            <v>CDU 870453</v>
          </cell>
          <cell r="W1526">
            <v>0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 t="str">
            <v>L</v>
          </cell>
          <cell r="AF1526">
            <v>0</v>
          </cell>
          <cell r="AG1526">
            <v>0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B1527">
            <v>0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F1527">
            <v>0</v>
          </cell>
          <cell r="G1527" t="str">
            <v>8502574</v>
          </cell>
          <cell r="H1527" t="str">
            <v>ANGGORO P.Y, IR</v>
          </cell>
          <cell r="I1527">
            <v>0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N1527">
            <v>0</v>
          </cell>
          <cell r="O1527" t="str">
            <v>POS NERACA</v>
          </cell>
          <cell r="P1527">
            <v>0</v>
          </cell>
          <cell r="Q1527">
            <v>0</v>
          </cell>
          <cell r="R1527">
            <v>2745600</v>
          </cell>
          <cell r="S1527">
            <v>0</v>
          </cell>
          <cell r="T1527">
            <v>2745600</v>
          </cell>
          <cell r="U1527">
            <v>0</v>
          </cell>
          <cell r="V1527" t="str">
            <v>CDU 870453</v>
          </cell>
          <cell r="W1527">
            <v>0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 t="str">
            <v>L</v>
          </cell>
          <cell r="AF1527">
            <v>0</v>
          </cell>
          <cell r="AG1527">
            <v>0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F1528">
            <v>0</v>
          </cell>
          <cell r="G1528" t="str">
            <v>9200073</v>
          </cell>
          <cell r="H1528" t="str">
            <v>DJOKO SUSILO</v>
          </cell>
          <cell r="I1528">
            <v>0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N1528">
            <v>0</v>
          </cell>
          <cell r="O1528" t="str">
            <v>POS NERACA</v>
          </cell>
          <cell r="P1528">
            <v>0</v>
          </cell>
          <cell r="Q1528">
            <v>0</v>
          </cell>
          <cell r="R1528">
            <v>0</v>
          </cell>
          <cell r="S1528">
            <v>1174026</v>
          </cell>
          <cell r="T1528">
            <v>1174026</v>
          </cell>
          <cell r="U1528">
            <v>0</v>
          </cell>
          <cell r="V1528">
            <v>0</v>
          </cell>
          <cell r="W1528">
            <v>0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 t="str">
            <v>L</v>
          </cell>
          <cell r="AF1528">
            <v>0</v>
          </cell>
          <cell r="AG1528">
            <v>0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F1529">
            <v>0</v>
          </cell>
          <cell r="G1529" t="str">
            <v>9200073</v>
          </cell>
          <cell r="H1529" t="str">
            <v>DJOKO SUSILO</v>
          </cell>
          <cell r="I1529">
            <v>0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N1529">
            <v>0</v>
          </cell>
          <cell r="O1529" t="str">
            <v>DIV. KEUANGAN &amp; KOMERSIL</v>
          </cell>
          <cell r="P1529">
            <v>0</v>
          </cell>
          <cell r="Q1529">
            <v>0</v>
          </cell>
          <cell r="R1529">
            <v>1174026</v>
          </cell>
          <cell r="S1529">
            <v>0</v>
          </cell>
          <cell r="T1529">
            <v>1174026</v>
          </cell>
          <cell r="U1529">
            <v>0</v>
          </cell>
          <cell r="V1529">
            <v>0</v>
          </cell>
          <cell r="W1529">
            <v>0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 t="str">
            <v>L</v>
          </cell>
          <cell r="AF1529">
            <v>0</v>
          </cell>
          <cell r="AG1529">
            <v>0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F1530">
            <v>0</v>
          </cell>
          <cell r="G1530" t="str">
            <v>K016</v>
          </cell>
          <cell r="H1530" t="str">
            <v>KALTIM ADVENTURE, PT</v>
          </cell>
          <cell r="I1530">
            <v>0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N1530">
            <v>0</v>
          </cell>
          <cell r="O1530" t="str">
            <v>POS NERACA</v>
          </cell>
          <cell r="P1530">
            <v>0</v>
          </cell>
          <cell r="Q1530">
            <v>0</v>
          </cell>
          <cell r="R1530">
            <v>0</v>
          </cell>
          <cell r="S1530">
            <v>2751203</v>
          </cell>
          <cell r="T1530">
            <v>2751203</v>
          </cell>
          <cell r="U1530">
            <v>0</v>
          </cell>
          <cell r="V1530">
            <v>0</v>
          </cell>
          <cell r="W1530">
            <v>0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 t="str">
            <v>L</v>
          </cell>
          <cell r="AF1530">
            <v>0</v>
          </cell>
          <cell r="AG1530">
            <v>0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B1531">
            <v>0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F1531">
            <v>0</v>
          </cell>
          <cell r="G1531" t="str">
            <v>K016</v>
          </cell>
          <cell r="H1531" t="str">
            <v>KALTIM ADVENTURE, PT</v>
          </cell>
          <cell r="I1531">
            <v>0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N1531">
            <v>0</v>
          </cell>
          <cell r="O1531" t="str">
            <v>DIREKSI/DEKOM</v>
          </cell>
          <cell r="P1531">
            <v>0</v>
          </cell>
          <cell r="Q1531">
            <v>0</v>
          </cell>
          <cell r="R1531">
            <v>2751203</v>
          </cell>
          <cell r="S1531">
            <v>0</v>
          </cell>
          <cell r="T1531">
            <v>2751203</v>
          </cell>
          <cell r="U1531">
            <v>0</v>
          </cell>
          <cell r="V1531">
            <v>0</v>
          </cell>
          <cell r="W1531">
            <v>0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 t="str">
            <v>L</v>
          </cell>
          <cell r="AF1531">
            <v>0</v>
          </cell>
          <cell r="AG1531">
            <v>0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F1532">
            <v>0</v>
          </cell>
          <cell r="G1532" t="str">
            <v>8602714</v>
          </cell>
          <cell r="H1532" t="str">
            <v>ALI HERNOWO, SH</v>
          </cell>
          <cell r="I1532">
            <v>0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N1532">
            <v>0</v>
          </cell>
          <cell r="O1532" t="str">
            <v>POS NERACA</v>
          </cell>
          <cell r="P1532">
            <v>0</v>
          </cell>
          <cell r="Q1532">
            <v>0</v>
          </cell>
          <cell r="R1532">
            <v>0</v>
          </cell>
          <cell r="S1532">
            <v>850000</v>
          </cell>
          <cell r="T1532">
            <v>850000</v>
          </cell>
          <cell r="U1532">
            <v>0</v>
          </cell>
          <cell r="V1532" t="str">
            <v>CDU 870454</v>
          </cell>
          <cell r="W1532">
            <v>0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 t="str">
            <v>L</v>
          </cell>
          <cell r="AF1532">
            <v>0</v>
          </cell>
          <cell r="AG1532">
            <v>0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B1533">
            <v>0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F1533">
            <v>0</v>
          </cell>
          <cell r="G1533" t="str">
            <v>8602714</v>
          </cell>
          <cell r="H1533" t="str">
            <v>ALI HERNOWO, SH</v>
          </cell>
          <cell r="I1533">
            <v>0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N1533">
            <v>0</v>
          </cell>
          <cell r="O1533" t="str">
            <v>POS NERACA</v>
          </cell>
          <cell r="P1533">
            <v>0</v>
          </cell>
          <cell r="Q1533">
            <v>0</v>
          </cell>
          <cell r="R1533">
            <v>850000</v>
          </cell>
          <cell r="S1533">
            <v>0</v>
          </cell>
          <cell r="T1533">
            <v>850000</v>
          </cell>
          <cell r="U1533">
            <v>0</v>
          </cell>
          <cell r="V1533" t="str">
            <v>CDU 870454</v>
          </cell>
          <cell r="W1533">
            <v>0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 t="str">
            <v>L</v>
          </cell>
          <cell r="AF1533">
            <v>0</v>
          </cell>
          <cell r="AG1533">
            <v>0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F1534">
            <v>0</v>
          </cell>
          <cell r="G1534" t="str">
            <v>8401891</v>
          </cell>
          <cell r="H1534" t="str">
            <v>SYAMSUDDIN YUNUS</v>
          </cell>
          <cell r="I1534">
            <v>0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N1534">
            <v>0</v>
          </cell>
          <cell r="O1534" t="str">
            <v>POS NERACA</v>
          </cell>
          <cell r="P1534">
            <v>0</v>
          </cell>
          <cell r="Q1534">
            <v>0</v>
          </cell>
          <cell r="R1534">
            <v>0</v>
          </cell>
          <cell r="S1534">
            <v>900000</v>
          </cell>
          <cell r="T1534">
            <v>900000</v>
          </cell>
          <cell r="U1534">
            <v>0</v>
          </cell>
          <cell r="V1534">
            <v>0</v>
          </cell>
          <cell r="W1534">
            <v>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 t="str">
            <v>L</v>
          </cell>
          <cell r="AF1534">
            <v>0</v>
          </cell>
          <cell r="AG1534">
            <v>0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B1535">
            <v>0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F1535">
            <v>0</v>
          </cell>
          <cell r="G1535" t="str">
            <v>8401891</v>
          </cell>
          <cell r="H1535" t="str">
            <v>SYAMSUDDIN YUNUS</v>
          </cell>
          <cell r="I1535">
            <v>0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N1535">
            <v>0</v>
          </cell>
          <cell r="O1535" t="str">
            <v>SEKRETARIAT</v>
          </cell>
          <cell r="P1535">
            <v>0</v>
          </cell>
          <cell r="Q1535">
            <v>0</v>
          </cell>
          <cell r="R1535">
            <v>900000</v>
          </cell>
          <cell r="S1535">
            <v>0</v>
          </cell>
          <cell r="T1535">
            <v>900000</v>
          </cell>
          <cell r="U1535">
            <v>0</v>
          </cell>
          <cell r="V1535">
            <v>0</v>
          </cell>
          <cell r="W1535">
            <v>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 t="str">
            <v>L</v>
          </cell>
          <cell r="AF1535">
            <v>0</v>
          </cell>
          <cell r="AG1535">
            <v>0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F1536">
            <v>0</v>
          </cell>
          <cell r="G1536" t="str">
            <v>8602714</v>
          </cell>
          <cell r="H1536" t="str">
            <v>ALI HERNOWO, SH</v>
          </cell>
          <cell r="I1536">
            <v>0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N1536">
            <v>0</v>
          </cell>
          <cell r="O1536" t="str">
            <v>POS NERACA</v>
          </cell>
          <cell r="P1536">
            <v>0</v>
          </cell>
          <cell r="Q1536">
            <v>0</v>
          </cell>
          <cell r="R1536">
            <v>0</v>
          </cell>
          <cell r="S1536">
            <v>1590000</v>
          </cell>
          <cell r="T1536">
            <v>1590000</v>
          </cell>
          <cell r="U1536">
            <v>0</v>
          </cell>
          <cell r="V1536" t="str">
            <v>CDU 870455</v>
          </cell>
          <cell r="W1536">
            <v>0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 t="str">
            <v>L</v>
          </cell>
          <cell r="AF1536">
            <v>0</v>
          </cell>
          <cell r="AG1536">
            <v>0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B1537">
            <v>0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F1537">
            <v>0</v>
          </cell>
          <cell r="G1537" t="str">
            <v>8602714</v>
          </cell>
          <cell r="H1537" t="str">
            <v>ALI HERNOWO, SH</v>
          </cell>
          <cell r="I1537">
            <v>0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N1537">
            <v>0</v>
          </cell>
          <cell r="O1537" t="str">
            <v>POS NERACA</v>
          </cell>
          <cell r="P1537">
            <v>0</v>
          </cell>
          <cell r="Q1537">
            <v>0</v>
          </cell>
          <cell r="R1537">
            <v>1590000</v>
          </cell>
          <cell r="S1537">
            <v>0</v>
          </cell>
          <cell r="T1537">
            <v>1590000</v>
          </cell>
          <cell r="U1537">
            <v>0</v>
          </cell>
          <cell r="V1537" t="str">
            <v>CDU 870455</v>
          </cell>
          <cell r="W1537">
            <v>0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 t="str">
            <v>L</v>
          </cell>
          <cell r="AF1537">
            <v>0</v>
          </cell>
          <cell r="AG1537">
            <v>0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F1538">
            <v>0</v>
          </cell>
          <cell r="G1538" t="str">
            <v>K027</v>
          </cell>
          <cell r="H1538" t="str">
            <v>KOPERASI KARY.PT.KIE</v>
          </cell>
          <cell r="I1538">
            <v>0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N1538">
            <v>0</v>
          </cell>
          <cell r="O1538" t="str">
            <v>POS NERACA</v>
          </cell>
          <cell r="P1538">
            <v>0</v>
          </cell>
          <cell r="Q1538">
            <v>0</v>
          </cell>
          <cell r="R1538">
            <v>0</v>
          </cell>
          <cell r="S1538">
            <v>79980000</v>
          </cell>
          <cell r="T1538">
            <v>79980000</v>
          </cell>
          <cell r="U1538">
            <v>0</v>
          </cell>
          <cell r="V1538" t="str">
            <v>KIE 00765</v>
          </cell>
          <cell r="W1538">
            <v>0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 t="str">
            <v>L</v>
          </cell>
          <cell r="AF1538">
            <v>0</v>
          </cell>
          <cell r="AG1538">
            <v>0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B1539">
            <v>0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F1539">
            <v>0</v>
          </cell>
          <cell r="G1539" t="str">
            <v>K027</v>
          </cell>
          <cell r="H1539" t="str">
            <v>KOPERASI KARY.PT.KIE</v>
          </cell>
          <cell r="I1539">
            <v>0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N1539">
            <v>0</v>
          </cell>
          <cell r="O1539" t="str">
            <v>POS NERACA</v>
          </cell>
          <cell r="P1539">
            <v>0</v>
          </cell>
          <cell r="Q1539">
            <v>0</v>
          </cell>
          <cell r="R1539">
            <v>79980000</v>
          </cell>
          <cell r="S1539">
            <v>0</v>
          </cell>
          <cell r="T1539">
            <v>79980000</v>
          </cell>
          <cell r="U1539">
            <v>0</v>
          </cell>
          <cell r="V1539" t="str">
            <v>KIE 00765</v>
          </cell>
          <cell r="W1539">
            <v>0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 t="str">
            <v>L</v>
          </cell>
          <cell r="AF1539">
            <v>0</v>
          </cell>
          <cell r="AG1539">
            <v>0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F1540">
            <v>0</v>
          </cell>
          <cell r="G1540" t="str">
            <v>K027</v>
          </cell>
          <cell r="H1540" t="str">
            <v>KOPERASI KARY.PT.KIE</v>
          </cell>
          <cell r="I1540">
            <v>0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N1540">
            <v>0</v>
          </cell>
          <cell r="O1540" t="str">
            <v>POS NERACA</v>
          </cell>
          <cell r="P1540">
            <v>0</v>
          </cell>
          <cell r="Q1540">
            <v>0</v>
          </cell>
          <cell r="R1540">
            <v>0</v>
          </cell>
          <cell r="S1540">
            <v>1750000</v>
          </cell>
          <cell r="T1540">
            <v>1750000</v>
          </cell>
          <cell r="U1540">
            <v>0</v>
          </cell>
          <cell r="V1540">
            <v>0</v>
          </cell>
          <cell r="W1540">
            <v>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 t="str">
            <v>L</v>
          </cell>
          <cell r="AF1540">
            <v>0</v>
          </cell>
          <cell r="AG1540">
            <v>0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B1541">
            <v>0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F1541">
            <v>0</v>
          </cell>
          <cell r="G1541" t="str">
            <v>K027</v>
          </cell>
          <cell r="H1541" t="str">
            <v>KOPERASI KARY.PT.KIE</v>
          </cell>
          <cell r="I1541">
            <v>0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N1541">
            <v>0</v>
          </cell>
          <cell r="O1541" t="str">
            <v>POS NERACA</v>
          </cell>
          <cell r="P1541">
            <v>0</v>
          </cell>
          <cell r="Q1541">
            <v>0</v>
          </cell>
          <cell r="R1541">
            <v>1750000</v>
          </cell>
          <cell r="S1541">
            <v>0</v>
          </cell>
          <cell r="T1541">
            <v>1750000</v>
          </cell>
          <cell r="U1541">
            <v>0</v>
          </cell>
          <cell r="V1541">
            <v>0</v>
          </cell>
          <cell r="W1541">
            <v>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 t="str">
            <v>L</v>
          </cell>
          <cell r="AF1541">
            <v>0</v>
          </cell>
          <cell r="AG1541">
            <v>0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F1542">
            <v>0</v>
          </cell>
          <cell r="G1542" t="str">
            <v>K027</v>
          </cell>
          <cell r="H1542" t="str">
            <v>KOPERASI KARY.PT.KIE</v>
          </cell>
          <cell r="I1542">
            <v>0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N1542">
            <v>0</v>
          </cell>
          <cell r="O1542" t="str">
            <v>UNIT ALAT BERAT</v>
          </cell>
          <cell r="P1542">
            <v>0</v>
          </cell>
          <cell r="Q1542">
            <v>0</v>
          </cell>
          <cell r="R1542">
            <v>54124</v>
          </cell>
          <cell r="S1542">
            <v>0</v>
          </cell>
          <cell r="T1542">
            <v>1750000</v>
          </cell>
          <cell r="U1542">
            <v>0</v>
          </cell>
          <cell r="V1542">
            <v>0</v>
          </cell>
          <cell r="W1542">
            <v>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 t="str">
            <v>L</v>
          </cell>
          <cell r="AF1542">
            <v>0</v>
          </cell>
          <cell r="AG1542">
            <v>0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B1543">
            <v>0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F1543">
            <v>0</v>
          </cell>
          <cell r="G1543" t="str">
            <v>K027</v>
          </cell>
          <cell r="H1543" t="str">
            <v>KOPERASI KARY.PT.KIE</v>
          </cell>
          <cell r="I1543">
            <v>0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N1543">
            <v>0</v>
          </cell>
          <cell r="O1543" t="str">
            <v>POS NERACA</v>
          </cell>
          <cell r="P1543">
            <v>0</v>
          </cell>
          <cell r="Q1543">
            <v>0</v>
          </cell>
          <cell r="R1543">
            <v>180412</v>
          </cell>
          <cell r="S1543">
            <v>0</v>
          </cell>
          <cell r="T1543">
            <v>1750000</v>
          </cell>
          <cell r="U1543">
            <v>0</v>
          </cell>
          <cell r="V1543">
            <v>0</v>
          </cell>
          <cell r="W1543">
            <v>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 t="str">
            <v>L</v>
          </cell>
          <cell r="AF1543">
            <v>0</v>
          </cell>
          <cell r="AG1543">
            <v>0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B1544">
            <v>0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F1544">
            <v>0</v>
          </cell>
          <cell r="G1544" t="str">
            <v>K027</v>
          </cell>
          <cell r="H1544" t="str">
            <v>KOPERASI KARY.PT.KIE</v>
          </cell>
          <cell r="I1544">
            <v>0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N1544">
            <v>0</v>
          </cell>
          <cell r="O1544" t="str">
            <v>POS NERACA</v>
          </cell>
          <cell r="P1544">
            <v>0</v>
          </cell>
          <cell r="Q1544">
            <v>0</v>
          </cell>
          <cell r="R1544">
            <v>0</v>
          </cell>
          <cell r="S1544">
            <v>180412</v>
          </cell>
          <cell r="T1544">
            <v>1750000</v>
          </cell>
          <cell r="U1544">
            <v>0</v>
          </cell>
          <cell r="V1544">
            <v>0</v>
          </cell>
          <cell r="W1544">
            <v>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 t="str">
            <v>L</v>
          </cell>
          <cell r="AF1544">
            <v>0</v>
          </cell>
          <cell r="AG1544">
            <v>0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B1545">
            <v>0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F1545">
            <v>0</v>
          </cell>
          <cell r="G1545" t="str">
            <v>K027</v>
          </cell>
          <cell r="H1545" t="str">
            <v>KOPERASI KARY.PT.KIE</v>
          </cell>
          <cell r="I1545">
            <v>0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N1545">
            <v>0</v>
          </cell>
          <cell r="O1545" t="str">
            <v>POS NERACA</v>
          </cell>
          <cell r="P1545">
            <v>0</v>
          </cell>
          <cell r="Q1545">
            <v>0</v>
          </cell>
          <cell r="R1545">
            <v>0</v>
          </cell>
          <cell r="S1545">
            <v>54124</v>
          </cell>
          <cell r="T1545">
            <v>1750000</v>
          </cell>
          <cell r="U1545">
            <v>0</v>
          </cell>
          <cell r="V1545">
            <v>0</v>
          </cell>
          <cell r="W1545">
            <v>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 t="str">
            <v>L</v>
          </cell>
          <cell r="AF1545">
            <v>0</v>
          </cell>
          <cell r="AG1545">
            <v>0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F1546">
            <v>0</v>
          </cell>
          <cell r="G1546" t="str">
            <v>K048</v>
          </cell>
          <cell r="H1546" t="str">
            <v>KALTIM SATRIA SAMUDERA, PT</v>
          </cell>
          <cell r="I1546">
            <v>0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N1546">
            <v>0</v>
          </cell>
          <cell r="O1546" t="str">
            <v>POS NERACA</v>
          </cell>
          <cell r="P1546">
            <v>0</v>
          </cell>
          <cell r="Q1546">
            <v>0</v>
          </cell>
          <cell r="R1546">
            <v>0</v>
          </cell>
          <cell r="S1546">
            <v>1848173</v>
          </cell>
          <cell r="T1546">
            <v>1848173</v>
          </cell>
          <cell r="U1546">
            <v>0</v>
          </cell>
          <cell r="V1546">
            <v>0</v>
          </cell>
          <cell r="W1546">
            <v>0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 t="str">
            <v>L</v>
          </cell>
          <cell r="AF1546">
            <v>0</v>
          </cell>
          <cell r="AG1546">
            <v>0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B1547">
            <v>0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F1547">
            <v>0</v>
          </cell>
          <cell r="G1547" t="str">
            <v>K048</v>
          </cell>
          <cell r="H1547" t="str">
            <v>KALTIM SATRIA SAMUDERA, PT</v>
          </cell>
          <cell r="I1547">
            <v>0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N1547">
            <v>0</v>
          </cell>
          <cell r="O1547" t="str">
            <v>UNIT BATCHING PLANT</v>
          </cell>
          <cell r="P1547">
            <v>0</v>
          </cell>
          <cell r="Q1547">
            <v>0</v>
          </cell>
          <cell r="R1547">
            <v>1848173</v>
          </cell>
          <cell r="S1547">
            <v>0</v>
          </cell>
          <cell r="T1547">
            <v>1848173</v>
          </cell>
          <cell r="U1547">
            <v>0</v>
          </cell>
          <cell r="V1547">
            <v>0</v>
          </cell>
          <cell r="W1547">
            <v>0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 t="str">
            <v>L</v>
          </cell>
          <cell r="AF1547">
            <v>0</v>
          </cell>
          <cell r="AG1547">
            <v>0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B1548">
            <v>0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F1548">
            <v>0</v>
          </cell>
          <cell r="G1548" t="str">
            <v>K048</v>
          </cell>
          <cell r="H1548" t="str">
            <v>KALTIM SATRIA SAMUDERA, PT</v>
          </cell>
          <cell r="I1548">
            <v>0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N1548">
            <v>0</v>
          </cell>
          <cell r="O1548" t="str">
            <v>POS NERACA</v>
          </cell>
          <cell r="P1548">
            <v>0</v>
          </cell>
          <cell r="Q1548">
            <v>0</v>
          </cell>
          <cell r="R1548">
            <v>184817</v>
          </cell>
          <cell r="S1548">
            <v>0</v>
          </cell>
          <cell r="T1548">
            <v>1848173</v>
          </cell>
          <cell r="U1548">
            <v>0</v>
          </cell>
          <cell r="V1548">
            <v>0</v>
          </cell>
          <cell r="W1548">
            <v>0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 t="str">
            <v>L</v>
          </cell>
          <cell r="AF1548">
            <v>0</v>
          </cell>
          <cell r="AG1548">
            <v>0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B1549">
            <v>0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F1549">
            <v>0</v>
          </cell>
          <cell r="G1549" t="str">
            <v>K048</v>
          </cell>
          <cell r="H1549" t="str">
            <v>KALTIM SATRIA SAMUDERA, PT</v>
          </cell>
          <cell r="I1549">
            <v>0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N1549">
            <v>0</v>
          </cell>
          <cell r="O1549" t="str">
            <v>POS NERACA</v>
          </cell>
          <cell r="P1549">
            <v>0</v>
          </cell>
          <cell r="Q1549">
            <v>0</v>
          </cell>
          <cell r="R1549">
            <v>0</v>
          </cell>
          <cell r="S1549">
            <v>184817</v>
          </cell>
          <cell r="T1549">
            <v>1848173</v>
          </cell>
          <cell r="U1549">
            <v>0</v>
          </cell>
          <cell r="V1549">
            <v>0</v>
          </cell>
          <cell r="W1549">
            <v>0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 t="str">
            <v>L</v>
          </cell>
          <cell r="AF1549">
            <v>0</v>
          </cell>
          <cell r="AG1549">
            <v>0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F1550">
            <v>0</v>
          </cell>
          <cell r="G1550" t="str">
            <v>K048</v>
          </cell>
          <cell r="H1550" t="str">
            <v>KALTIM SATRIA SAMUDERA, PT</v>
          </cell>
          <cell r="I1550">
            <v>0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N1550">
            <v>0</v>
          </cell>
          <cell r="O1550" t="str">
            <v>POS NERACA</v>
          </cell>
          <cell r="P1550">
            <v>0</v>
          </cell>
          <cell r="Q1550">
            <v>0</v>
          </cell>
          <cell r="R1550">
            <v>0</v>
          </cell>
          <cell r="S1550">
            <v>1363258</v>
          </cell>
          <cell r="T1550">
            <v>1363258</v>
          </cell>
          <cell r="U1550">
            <v>0</v>
          </cell>
          <cell r="V1550">
            <v>0</v>
          </cell>
          <cell r="W1550">
            <v>0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 t="str">
            <v>L</v>
          </cell>
          <cell r="AF1550">
            <v>0</v>
          </cell>
          <cell r="AG1550">
            <v>0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B1551">
            <v>0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F1551">
            <v>0</v>
          </cell>
          <cell r="G1551" t="str">
            <v>K048</v>
          </cell>
          <cell r="H1551" t="str">
            <v>KALTIM SATRIA SAMUDERA, PT</v>
          </cell>
          <cell r="I1551">
            <v>0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N1551">
            <v>0</v>
          </cell>
          <cell r="O1551" t="str">
            <v>UNIT BATCHING PLANT</v>
          </cell>
          <cell r="P1551">
            <v>0</v>
          </cell>
          <cell r="Q1551">
            <v>0</v>
          </cell>
          <cell r="R1551">
            <v>1363258</v>
          </cell>
          <cell r="S1551">
            <v>0</v>
          </cell>
          <cell r="T1551">
            <v>1363258</v>
          </cell>
          <cell r="U1551">
            <v>0</v>
          </cell>
          <cell r="V1551">
            <v>0</v>
          </cell>
          <cell r="W1551">
            <v>0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 t="str">
            <v>L</v>
          </cell>
          <cell r="AF1551">
            <v>0</v>
          </cell>
          <cell r="AG1551">
            <v>0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B1552">
            <v>0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F1552">
            <v>0</v>
          </cell>
          <cell r="G1552" t="str">
            <v>K048</v>
          </cell>
          <cell r="H1552" t="str">
            <v>KALTIM SATRIA SAMUDERA, PT</v>
          </cell>
          <cell r="I1552">
            <v>0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N1552">
            <v>0</v>
          </cell>
          <cell r="O1552" t="str">
            <v>POS NERACA</v>
          </cell>
          <cell r="P1552">
            <v>0</v>
          </cell>
          <cell r="Q1552">
            <v>0</v>
          </cell>
          <cell r="R1552">
            <v>136325</v>
          </cell>
          <cell r="S1552">
            <v>0</v>
          </cell>
          <cell r="T1552">
            <v>1363258</v>
          </cell>
          <cell r="U1552">
            <v>0</v>
          </cell>
          <cell r="V1552">
            <v>0</v>
          </cell>
          <cell r="W1552">
            <v>0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 t="str">
            <v>L</v>
          </cell>
          <cell r="AF1552">
            <v>0</v>
          </cell>
          <cell r="AG1552">
            <v>0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B1553">
            <v>0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F1553">
            <v>0</v>
          </cell>
          <cell r="G1553" t="str">
            <v>K048</v>
          </cell>
          <cell r="H1553" t="str">
            <v>KALTIM SATRIA SAMUDERA, PT</v>
          </cell>
          <cell r="I1553">
            <v>0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N1553">
            <v>0</v>
          </cell>
          <cell r="O1553" t="str">
            <v>POS NERACA</v>
          </cell>
          <cell r="P1553">
            <v>0</v>
          </cell>
          <cell r="Q1553">
            <v>0</v>
          </cell>
          <cell r="R1553">
            <v>0</v>
          </cell>
          <cell r="S1553">
            <v>136325</v>
          </cell>
          <cell r="T1553">
            <v>1363258</v>
          </cell>
          <cell r="U1553">
            <v>0</v>
          </cell>
          <cell r="V1553">
            <v>0</v>
          </cell>
          <cell r="W1553">
            <v>0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 t="str">
            <v>L</v>
          </cell>
          <cell r="AF1553">
            <v>0</v>
          </cell>
          <cell r="AG1553">
            <v>0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F1554">
            <v>0</v>
          </cell>
          <cell r="G1554" t="str">
            <v>K048</v>
          </cell>
          <cell r="H1554" t="str">
            <v>KALTIM SATRIA SAMUDERA, PT</v>
          </cell>
          <cell r="I1554">
            <v>0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N1554">
            <v>0</v>
          </cell>
          <cell r="O1554" t="str">
            <v>POS NERACA</v>
          </cell>
          <cell r="P1554">
            <v>0</v>
          </cell>
          <cell r="Q1554">
            <v>0</v>
          </cell>
          <cell r="R1554">
            <v>0</v>
          </cell>
          <cell r="S1554">
            <v>1388672</v>
          </cell>
          <cell r="T1554">
            <v>1388672</v>
          </cell>
          <cell r="U1554">
            <v>0</v>
          </cell>
          <cell r="V1554">
            <v>0</v>
          </cell>
          <cell r="W1554">
            <v>0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 t="str">
            <v>L</v>
          </cell>
          <cell r="AF1554">
            <v>0</v>
          </cell>
          <cell r="AG1554">
            <v>0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B1555">
            <v>0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F1555">
            <v>0</v>
          </cell>
          <cell r="G1555" t="str">
            <v>K048</v>
          </cell>
          <cell r="H1555" t="str">
            <v>KALTIM SATRIA SAMUDERA, PT</v>
          </cell>
          <cell r="I1555">
            <v>0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N1555">
            <v>0</v>
          </cell>
          <cell r="O1555" t="str">
            <v>UNIT BATCHING PLANT</v>
          </cell>
          <cell r="P1555">
            <v>0</v>
          </cell>
          <cell r="Q1555">
            <v>0</v>
          </cell>
          <cell r="R1555">
            <v>1388672</v>
          </cell>
          <cell r="S1555">
            <v>0</v>
          </cell>
          <cell r="T1555">
            <v>1388672</v>
          </cell>
          <cell r="U1555">
            <v>0</v>
          </cell>
          <cell r="V1555">
            <v>0</v>
          </cell>
          <cell r="W1555">
            <v>0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 t="str">
            <v>L</v>
          </cell>
          <cell r="AF1555">
            <v>0</v>
          </cell>
          <cell r="AG1555">
            <v>0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B1556">
            <v>0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F1556">
            <v>0</v>
          </cell>
          <cell r="G1556" t="str">
            <v>K048</v>
          </cell>
          <cell r="H1556" t="str">
            <v>KALTIM SATRIA SAMUDERA, PT</v>
          </cell>
          <cell r="I1556">
            <v>0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N1556">
            <v>0</v>
          </cell>
          <cell r="O1556" t="str">
            <v>POS NERACA</v>
          </cell>
          <cell r="P1556">
            <v>0</v>
          </cell>
          <cell r="Q1556">
            <v>0</v>
          </cell>
          <cell r="R1556">
            <v>138867</v>
          </cell>
          <cell r="S1556">
            <v>0</v>
          </cell>
          <cell r="T1556">
            <v>1388672</v>
          </cell>
          <cell r="U1556">
            <v>0</v>
          </cell>
          <cell r="V1556">
            <v>0</v>
          </cell>
          <cell r="W1556">
            <v>0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 t="str">
            <v>L</v>
          </cell>
          <cell r="AF1556">
            <v>0</v>
          </cell>
          <cell r="AG1556">
            <v>0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B1557">
            <v>0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F1557">
            <v>0</v>
          </cell>
          <cell r="G1557" t="str">
            <v>K048</v>
          </cell>
          <cell r="H1557" t="str">
            <v>KALTIM SATRIA SAMUDERA, PT</v>
          </cell>
          <cell r="I1557">
            <v>0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N1557">
            <v>0</v>
          </cell>
          <cell r="O1557" t="str">
            <v>POS NERACA</v>
          </cell>
          <cell r="P1557">
            <v>0</v>
          </cell>
          <cell r="Q1557">
            <v>0</v>
          </cell>
          <cell r="R1557">
            <v>0</v>
          </cell>
          <cell r="S1557">
            <v>138867</v>
          </cell>
          <cell r="T1557">
            <v>1388672</v>
          </cell>
          <cell r="U1557">
            <v>0</v>
          </cell>
          <cell r="V1557">
            <v>0</v>
          </cell>
          <cell r="W1557">
            <v>0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 t="str">
            <v>L</v>
          </cell>
          <cell r="AF1557">
            <v>0</v>
          </cell>
          <cell r="AG1557">
            <v>0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F1558">
            <v>0</v>
          </cell>
          <cell r="G1558" t="str">
            <v>K027</v>
          </cell>
          <cell r="H1558" t="str">
            <v>KOPERASI KARY.PT.KIE</v>
          </cell>
          <cell r="I1558">
            <v>0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N1558">
            <v>0</v>
          </cell>
          <cell r="O1558" t="str">
            <v>POS NERACA</v>
          </cell>
          <cell r="P1558">
            <v>0</v>
          </cell>
          <cell r="Q1558">
            <v>0</v>
          </cell>
          <cell r="R1558">
            <v>0</v>
          </cell>
          <cell r="S1558">
            <v>1750000</v>
          </cell>
          <cell r="T1558">
            <v>1750000</v>
          </cell>
          <cell r="U1558">
            <v>0</v>
          </cell>
          <cell r="V1558">
            <v>0</v>
          </cell>
          <cell r="W1558">
            <v>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 t="str">
            <v>L</v>
          </cell>
          <cell r="AF1558">
            <v>0</v>
          </cell>
          <cell r="AG1558">
            <v>0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B1559">
            <v>0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F1559">
            <v>0</v>
          </cell>
          <cell r="G1559" t="str">
            <v>K027</v>
          </cell>
          <cell r="H1559" t="str">
            <v>KOPERASI KARY.PT.KIE</v>
          </cell>
          <cell r="I1559">
            <v>0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N1559">
            <v>0</v>
          </cell>
          <cell r="O1559" t="str">
            <v>POS NERACA</v>
          </cell>
          <cell r="P1559">
            <v>0</v>
          </cell>
          <cell r="Q1559">
            <v>0</v>
          </cell>
          <cell r="R1559">
            <v>1750000</v>
          </cell>
          <cell r="S1559">
            <v>0</v>
          </cell>
          <cell r="T1559">
            <v>1750000</v>
          </cell>
          <cell r="U1559">
            <v>0</v>
          </cell>
          <cell r="V1559">
            <v>0</v>
          </cell>
          <cell r="W1559">
            <v>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 t="str">
            <v>L</v>
          </cell>
          <cell r="AF1559">
            <v>0</v>
          </cell>
          <cell r="AG1559">
            <v>0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F1560">
            <v>0</v>
          </cell>
          <cell r="G1560" t="str">
            <v>K027</v>
          </cell>
          <cell r="H1560" t="str">
            <v>KOPERASI KARY.PT.KIE</v>
          </cell>
          <cell r="I1560">
            <v>0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N1560">
            <v>0</v>
          </cell>
          <cell r="O1560" t="str">
            <v>UNIT BATCHING PLANT</v>
          </cell>
          <cell r="P1560">
            <v>0</v>
          </cell>
          <cell r="Q1560">
            <v>0</v>
          </cell>
          <cell r="R1560">
            <v>54124</v>
          </cell>
          <cell r="S1560">
            <v>0</v>
          </cell>
          <cell r="T1560">
            <v>1750000</v>
          </cell>
          <cell r="U1560">
            <v>0</v>
          </cell>
          <cell r="V1560">
            <v>0</v>
          </cell>
          <cell r="W1560">
            <v>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 t="str">
            <v>L</v>
          </cell>
          <cell r="AF1560">
            <v>0</v>
          </cell>
          <cell r="AG1560">
            <v>0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B1561">
            <v>0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F1561">
            <v>0</v>
          </cell>
          <cell r="G1561" t="str">
            <v>K027</v>
          </cell>
          <cell r="H1561" t="str">
            <v>KOPERASI KARY.PT.KIE</v>
          </cell>
          <cell r="I1561">
            <v>0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N1561">
            <v>0</v>
          </cell>
          <cell r="O1561" t="str">
            <v>POS NERACA</v>
          </cell>
          <cell r="P1561">
            <v>0</v>
          </cell>
          <cell r="Q1561">
            <v>0</v>
          </cell>
          <cell r="R1561">
            <v>180412</v>
          </cell>
          <cell r="S1561">
            <v>0</v>
          </cell>
          <cell r="T1561">
            <v>1750000</v>
          </cell>
          <cell r="U1561">
            <v>0</v>
          </cell>
          <cell r="V1561">
            <v>0</v>
          </cell>
          <cell r="W1561">
            <v>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 t="str">
            <v>L</v>
          </cell>
          <cell r="AF1561">
            <v>0</v>
          </cell>
          <cell r="AG1561">
            <v>0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B1562">
            <v>0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F1562">
            <v>0</v>
          </cell>
          <cell r="G1562" t="str">
            <v>K027</v>
          </cell>
          <cell r="H1562" t="str">
            <v>KOPERASI KARY.PT.KIE</v>
          </cell>
          <cell r="I1562">
            <v>0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N1562">
            <v>0</v>
          </cell>
          <cell r="O1562" t="str">
            <v>POS NERACA</v>
          </cell>
          <cell r="P1562">
            <v>0</v>
          </cell>
          <cell r="Q1562">
            <v>0</v>
          </cell>
          <cell r="R1562">
            <v>0</v>
          </cell>
          <cell r="S1562">
            <v>180412</v>
          </cell>
          <cell r="T1562">
            <v>1750000</v>
          </cell>
          <cell r="U1562">
            <v>0</v>
          </cell>
          <cell r="V1562">
            <v>0</v>
          </cell>
          <cell r="W1562">
            <v>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 t="str">
            <v>L</v>
          </cell>
          <cell r="AF1562">
            <v>0</v>
          </cell>
          <cell r="AG1562">
            <v>0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B1563">
            <v>0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F1563">
            <v>0</v>
          </cell>
          <cell r="G1563" t="str">
            <v>K027</v>
          </cell>
          <cell r="H1563" t="str">
            <v>KOPERASI KARY.PT.KIE</v>
          </cell>
          <cell r="I1563">
            <v>0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N1563">
            <v>0</v>
          </cell>
          <cell r="O1563" t="str">
            <v>POS NERACA</v>
          </cell>
          <cell r="P1563">
            <v>0</v>
          </cell>
          <cell r="Q1563">
            <v>0</v>
          </cell>
          <cell r="R1563">
            <v>0</v>
          </cell>
          <cell r="S1563">
            <v>54124</v>
          </cell>
          <cell r="T1563">
            <v>1750000</v>
          </cell>
          <cell r="U1563">
            <v>0</v>
          </cell>
          <cell r="V1563">
            <v>0</v>
          </cell>
          <cell r="W1563">
            <v>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 t="str">
            <v>L</v>
          </cell>
          <cell r="AF1563">
            <v>0</v>
          </cell>
          <cell r="AG1563">
            <v>0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F1564">
            <v>0</v>
          </cell>
          <cell r="G1564" t="str">
            <v>K027</v>
          </cell>
          <cell r="H1564" t="str">
            <v>KOPERASI KARY.PT.KIE</v>
          </cell>
          <cell r="I1564">
            <v>0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N1564">
            <v>0</v>
          </cell>
          <cell r="O1564" t="str">
            <v>POS NERACA</v>
          </cell>
          <cell r="P1564">
            <v>0</v>
          </cell>
          <cell r="Q1564">
            <v>0</v>
          </cell>
          <cell r="R1564">
            <v>0</v>
          </cell>
          <cell r="S1564">
            <v>89834098</v>
          </cell>
          <cell r="T1564">
            <v>89834098</v>
          </cell>
          <cell r="U1564">
            <v>0</v>
          </cell>
          <cell r="V1564">
            <v>0</v>
          </cell>
          <cell r="W1564">
            <v>0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 t="str">
            <v>L</v>
          </cell>
          <cell r="AF1564">
            <v>0</v>
          </cell>
          <cell r="AG1564">
            <v>0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B1565">
            <v>0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F1565">
            <v>0</v>
          </cell>
          <cell r="G1565" t="str">
            <v>K027</v>
          </cell>
          <cell r="H1565" t="str">
            <v>KOPERASI KARY.PT.KIE</v>
          </cell>
          <cell r="I1565">
            <v>0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N1565">
            <v>0</v>
          </cell>
          <cell r="O1565" t="str">
            <v>POS NERACA</v>
          </cell>
          <cell r="P1565">
            <v>0</v>
          </cell>
          <cell r="Q1565">
            <v>0</v>
          </cell>
          <cell r="R1565">
            <v>169814098</v>
          </cell>
          <cell r="S1565">
            <v>0</v>
          </cell>
          <cell r="T1565">
            <v>89834098</v>
          </cell>
          <cell r="U1565">
            <v>0</v>
          </cell>
          <cell r="V1565">
            <v>0</v>
          </cell>
          <cell r="W1565">
            <v>0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 t="str">
            <v>L</v>
          </cell>
          <cell r="AF1565">
            <v>0</v>
          </cell>
          <cell r="AG1565">
            <v>0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B1566">
            <v>0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F1566">
            <v>0</v>
          </cell>
          <cell r="G1566" t="str">
            <v>K027</v>
          </cell>
          <cell r="H1566" t="str">
            <v>KOPERASI KARY.PT.KIE</v>
          </cell>
          <cell r="I1566">
            <v>0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N1566">
            <v>0</v>
          </cell>
          <cell r="O1566" t="str">
            <v>POS NERACA</v>
          </cell>
          <cell r="P1566">
            <v>0</v>
          </cell>
          <cell r="Q1566">
            <v>0</v>
          </cell>
          <cell r="R1566">
            <v>16981410</v>
          </cell>
          <cell r="S1566">
            <v>0</v>
          </cell>
          <cell r="T1566">
            <v>89834098</v>
          </cell>
          <cell r="U1566">
            <v>0</v>
          </cell>
          <cell r="V1566">
            <v>0</v>
          </cell>
          <cell r="W1566">
            <v>0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 t="str">
            <v>L</v>
          </cell>
          <cell r="AF1566">
            <v>0</v>
          </cell>
          <cell r="AG1566">
            <v>0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B1567">
            <v>0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F1567">
            <v>0</v>
          </cell>
          <cell r="G1567" t="str">
            <v>K027</v>
          </cell>
          <cell r="H1567" t="str">
            <v>KOPERASI KARY.PT.KIE</v>
          </cell>
          <cell r="I1567">
            <v>0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N1567">
            <v>0</v>
          </cell>
          <cell r="O1567" t="str">
            <v>POS NERACA</v>
          </cell>
          <cell r="P1567">
            <v>0</v>
          </cell>
          <cell r="Q1567">
            <v>0</v>
          </cell>
          <cell r="R1567">
            <v>0</v>
          </cell>
          <cell r="S1567">
            <v>16981410</v>
          </cell>
          <cell r="T1567">
            <v>89834098</v>
          </cell>
          <cell r="U1567">
            <v>0</v>
          </cell>
          <cell r="V1567">
            <v>0</v>
          </cell>
          <cell r="W1567">
            <v>0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 t="str">
            <v>L</v>
          </cell>
          <cell r="AF1567">
            <v>0</v>
          </cell>
          <cell r="AG1567">
            <v>0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B1568">
            <v>0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F1568">
            <v>0</v>
          </cell>
          <cell r="G1568" t="str">
            <v>K027</v>
          </cell>
          <cell r="H1568" t="str">
            <v>KOPERASI KARY.PT.KIE</v>
          </cell>
          <cell r="I1568">
            <v>0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N1568">
            <v>0</v>
          </cell>
          <cell r="O1568" t="str">
            <v>POS NERACA</v>
          </cell>
          <cell r="P1568">
            <v>0</v>
          </cell>
          <cell r="Q1568">
            <v>0</v>
          </cell>
          <cell r="R1568">
            <v>0</v>
          </cell>
          <cell r="S1568">
            <v>79980000</v>
          </cell>
          <cell r="T1568">
            <v>89834098</v>
          </cell>
          <cell r="U1568">
            <v>0</v>
          </cell>
          <cell r="V1568">
            <v>0</v>
          </cell>
          <cell r="W1568">
            <v>0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 t="str">
            <v>L</v>
          </cell>
          <cell r="AF1568">
            <v>0</v>
          </cell>
          <cell r="AG1568">
            <v>0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F1569">
            <v>0</v>
          </cell>
          <cell r="G1569" t="str">
            <v>K027</v>
          </cell>
          <cell r="H1569" t="str">
            <v>KOPERASI KARY.PT.KIE</v>
          </cell>
          <cell r="I1569">
            <v>0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N1569">
            <v>0</v>
          </cell>
          <cell r="O1569" t="str">
            <v>POS NERACA</v>
          </cell>
          <cell r="P1569">
            <v>0</v>
          </cell>
          <cell r="Q1569">
            <v>0</v>
          </cell>
          <cell r="R1569">
            <v>0</v>
          </cell>
          <cell r="S1569">
            <v>5500000</v>
          </cell>
          <cell r="T1569">
            <v>1732250</v>
          </cell>
          <cell r="U1569">
            <v>0</v>
          </cell>
          <cell r="V1569">
            <v>0</v>
          </cell>
          <cell r="W1569">
            <v>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 t="str">
            <v>L</v>
          </cell>
          <cell r="AF1569">
            <v>0</v>
          </cell>
          <cell r="AG1569">
            <v>0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B1570">
            <v>0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F1570">
            <v>0</v>
          </cell>
          <cell r="G1570" t="str">
            <v>K027</v>
          </cell>
          <cell r="H1570" t="str">
            <v>KOPERASI KARY.PT.KIE</v>
          </cell>
          <cell r="I1570">
            <v>0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N1570">
            <v>0</v>
          </cell>
          <cell r="O1570" t="str">
            <v>POS NERACA</v>
          </cell>
          <cell r="P1570">
            <v>0</v>
          </cell>
          <cell r="Q1570">
            <v>0</v>
          </cell>
          <cell r="R1570">
            <v>5500000</v>
          </cell>
          <cell r="S1570">
            <v>0</v>
          </cell>
          <cell r="T1570">
            <v>1732250</v>
          </cell>
          <cell r="U1570">
            <v>0</v>
          </cell>
          <cell r="V1570">
            <v>0</v>
          </cell>
          <cell r="W1570">
            <v>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 t="str">
            <v>L</v>
          </cell>
          <cell r="AF1570">
            <v>0</v>
          </cell>
          <cell r="AG1570">
            <v>0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D1571">
            <v>0</v>
          </cell>
          <cell r="E1571">
            <v>37285</v>
          </cell>
          <cell r="F1571">
            <v>0</v>
          </cell>
          <cell r="G1571" t="str">
            <v>K027</v>
          </cell>
          <cell r="H1571" t="str">
            <v>KOPERASI KARY.PT.KIE</v>
          </cell>
          <cell r="I1571">
            <v>0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N1571">
            <v>0</v>
          </cell>
          <cell r="O1571" t="str">
            <v>DIV. UMUM</v>
          </cell>
          <cell r="P1571">
            <v>0</v>
          </cell>
          <cell r="Q1571">
            <v>0</v>
          </cell>
          <cell r="R1571">
            <v>170103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37285</v>
          </cell>
          <cell r="Z1571" t="str">
            <v>PEMBY SEWA PAKAI 1 KIJANG KRISTA INV.03/KK-KIE/I/01/02/BTG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B1572">
            <v>0</v>
          </cell>
          <cell r="C1572" t="str">
            <v>MM/00104/V/01/02/BTG</v>
          </cell>
          <cell r="D1572">
            <v>0</v>
          </cell>
          <cell r="E1572">
            <v>37285</v>
          </cell>
          <cell r="F1572">
            <v>0</v>
          </cell>
          <cell r="G1572" t="str">
            <v>K027</v>
          </cell>
          <cell r="H1572" t="str">
            <v>KOPERASI KARY.PT.KIE</v>
          </cell>
          <cell r="I1572">
            <v>0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N1572">
            <v>0</v>
          </cell>
          <cell r="O1572" t="str">
            <v>POS NERACA</v>
          </cell>
          <cell r="P1572">
            <v>0</v>
          </cell>
          <cell r="Q1572">
            <v>0</v>
          </cell>
          <cell r="R1572">
            <v>567010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37285</v>
          </cell>
          <cell r="Z1572" t="str">
            <v>PEMBY SEWA PAKAI 1 KIJANG KRISTA INV.03/KK-KIE/I/01/02/BTG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B1573">
            <v>0</v>
          </cell>
          <cell r="C1573" t="str">
            <v>MM/00104/V/01/02/BTG</v>
          </cell>
          <cell r="D1573">
            <v>0</v>
          </cell>
          <cell r="E1573">
            <v>37285</v>
          </cell>
          <cell r="F1573">
            <v>0</v>
          </cell>
          <cell r="G1573" t="str">
            <v>K027</v>
          </cell>
          <cell r="H1573" t="str">
            <v>KOPERASI KARY.PT.KIE</v>
          </cell>
          <cell r="I1573">
            <v>0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N1573">
            <v>0</v>
          </cell>
          <cell r="O1573" t="str">
            <v>POS NERACA</v>
          </cell>
          <cell r="P1573">
            <v>0</v>
          </cell>
          <cell r="Q1573">
            <v>0</v>
          </cell>
          <cell r="R1573">
            <v>0</v>
          </cell>
          <cell r="S1573">
            <v>567010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37285</v>
          </cell>
          <cell r="Z1573" t="str">
            <v>PEMBY SEWA PAKAI 1 KIJANG KRISTA INV.03/KK-KIE/I/01/02/BTG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B1574">
            <v>0</v>
          </cell>
          <cell r="C1574" t="str">
            <v>MM/00104/V/01/02/BTG</v>
          </cell>
          <cell r="D1574">
            <v>0</v>
          </cell>
          <cell r="E1574">
            <v>37285</v>
          </cell>
          <cell r="F1574">
            <v>0</v>
          </cell>
          <cell r="G1574" t="str">
            <v>K027</v>
          </cell>
          <cell r="H1574" t="str">
            <v>KOPERASI KARY.PT.KIE</v>
          </cell>
          <cell r="I1574">
            <v>0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N1574">
            <v>0</v>
          </cell>
          <cell r="O1574" t="str">
            <v>POS NERACA</v>
          </cell>
          <cell r="P1574">
            <v>0</v>
          </cell>
          <cell r="Q1574">
            <v>0</v>
          </cell>
          <cell r="R1574">
            <v>0</v>
          </cell>
          <cell r="S1574">
            <v>170103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37285</v>
          </cell>
          <cell r="Z1574" t="str">
            <v>PEMBY SEWA PAKAI 1 KIJANG KRISTA INV.03/KK-KIE/I/01/02/BTG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F1575">
            <v>0</v>
          </cell>
          <cell r="G1575" t="str">
            <v>K027</v>
          </cell>
          <cell r="H1575" t="str">
            <v>KOPERASI KARY.PT.KIE</v>
          </cell>
          <cell r="I1575">
            <v>0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N1575">
            <v>0</v>
          </cell>
          <cell r="O1575" t="str">
            <v>POS NERACA</v>
          </cell>
          <cell r="P1575">
            <v>0</v>
          </cell>
          <cell r="Q1575">
            <v>0</v>
          </cell>
          <cell r="R1575">
            <v>0</v>
          </cell>
          <cell r="S1575">
            <v>1750000</v>
          </cell>
          <cell r="T1575">
            <v>1750000</v>
          </cell>
          <cell r="U1575">
            <v>0</v>
          </cell>
          <cell r="V1575" t="str">
            <v>KIE 00765</v>
          </cell>
          <cell r="W1575">
            <v>0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 t="str">
            <v>L</v>
          </cell>
          <cell r="AF1575">
            <v>0</v>
          </cell>
          <cell r="AG1575">
            <v>0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B1576">
            <v>0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F1576">
            <v>0</v>
          </cell>
          <cell r="G1576" t="str">
            <v>K027</v>
          </cell>
          <cell r="H1576" t="str">
            <v>KOPERASI KARY.PT.KIE</v>
          </cell>
          <cell r="I1576">
            <v>0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N1576">
            <v>0</v>
          </cell>
          <cell r="O1576" t="str">
            <v>POS NERACA</v>
          </cell>
          <cell r="P1576">
            <v>0</v>
          </cell>
          <cell r="Q1576">
            <v>0</v>
          </cell>
          <cell r="R1576">
            <v>1750000</v>
          </cell>
          <cell r="S1576">
            <v>0</v>
          </cell>
          <cell r="T1576">
            <v>1750000</v>
          </cell>
          <cell r="U1576">
            <v>0</v>
          </cell>
          <cell r="V1576" t="str">
            <v>KIE 00765</v>
          </cell>
          <cell r="W1576">
            <v>0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 t="str">
            <v>L</v>
          </cell>
          <cell r="AF1576">
            <v>0</v>
          </cell>
          <cell r="AG1576">
            <v>0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F1577">
            <v>0</v>
          </cell>
          <cell r="G1577" t="str">
            <v>K027</v>
          </cell>
          <cell r="H1577" t="str">
            <v>KOPERASI KARY.PT.KIE</v>
          </cell>
          <cell r="I1577">
            <v>0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N1577">
            <v>0</v>
          </cell>
          <cell r="O1577" t="str">
            <v>UNIT BATCHING PLANT</v>
          </cell>
          <cell r="P1577">
            <v>0</v>
          </cell>
          <cell r="Q1577">
            <v>0</v>
          </cell>
          <cell r="R1577">
            <v>54124</v>
          </cell>
          <cell r="S1577">
            <v>0</v>
          </cell>
          <cell r="T1577">
            <v>1750000</v>
          </cell>
          <cell r="U1577">
            <v>0</v>
          </cell>
          <cell r="V1577" t="str">
            <v>KIE 00765</v>
          </cell>
          <cell r="W1577">
            <v>0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 t="str">
            <v>L</v>
          </cell>
          <cell r="AF1577">
            <v>0</v>
          </cell>
          <cell r="AG1577">
            <v>0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B1578">
            <v>0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F1578">
            <v>0</v>
          </cell>
          <cell r="G1578" t="str">
            <v>K027</v>
          </cell>
          <cell r="H1578" t="str">
            <v>KOPERASI KARY.PT.KIE</v>
          </cell>
          <cell r="I1578">
            <v>0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N1578">
            <v>0</v>
          </cell>
          <cell r="O1578" t="str">
            <v>POS NERACA</v>
          </cell>
          <cell r="P1578">
            <v>0</v>
          </cell>
          <cell r="Q1578">
            <v>0</v>
          </cell>
          <cell r="R1578">
            <v>180412</v>
          </cell>
          <cell r="S1578">
            <v>0</v>
          </cell>
          <cell r="T1578">
            <v>1750000</v>
          </cell>
          <cell r="U1578">
            <v>0</v>
          </cell>
          <cell r="V1578" t="str">
            <v>KIE 00765</v>
          </cell>
          <cell r="W1578">
            <v>0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 t="str">
            <v>L</v>
          </cell>
          <cell r="AF1578">
            <v>0</v>
          </cell>
          <cell r="AG1578">
            <v>0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F1579">
            <v>0</v>
          </cell>
          <cell r="G1579" t="str">
            <v>K027</v>
          </cell>
          <cell r="H1579" t="str">
            <v>KOPERASI KARY.PT.KIE</v>
          </cell>
          <cell r="I1579">
            <v>0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N1579">
            <v>0</v>
          </cell>
          <cell r="O1579" t="str">
            <v>POS NERACA</v>
          </cell>
          <cell r="P1579">
            <v>0</v>
          </cell>
          <cell r="Q1579">
            <v>0</v>
          </cell>
          <cell r="R1579">
            <v>0</v>
          </cell>
          <cell r="S1579">
            <v>180412</v>
          </cell>
          <cell r="T1579">
            <v>1750000</v>
          </cell>
          <cell r="U1579">
            <v>0</v>
          </cell>
          <cell r="V1579">
            <v>0</v>
          </cell>
          <cell r="W1579">
            <v>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 t="str">
            <v>L</v>
          </cell>
          <cell r="AF1579">
            <v>0</v>
          </cell>
          <cell r="AG1579">
            <v>0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B1580">
            <v>0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F1580">
            <v>0</v>
          </cell>
          <cell r="G1580" t="str">
            <v>K027</v>
          </cell>
          <cell r="H1580" t="str">
            <v>KOPERASI KARY.PT.KIE</v>
          </cell>
          <cell r="I1580">
            <v>0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N1580">
            <v>0</v>
          </cell>
          <cell r="O1580" t="str">
            <v>POS NERACA</v>
          </cell>
          <cell r="P1580">
            <v>0</v>
          </cell>
          <cell r="Q1580">
            <v>0</v>
          </cell>
          <cell r="R1580">
            <v>0</v>
          </cell>
          <cell r="S1580">
            <v>54124</v>
          </cell>
          <cell r="T1580">
            <v>1750000</v>
          </cell>
          <cell r="U1580">
            <v>0</v>
          </cell>
          <cell r="V1580">
            <v>0</v>
          </cell>
          <cell r="W1580">
            <v>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 t="str">
            <v>L</v>
          </cell>
          <cell r="AF1580">
            <v>0</v>
          </cell>
          <cell r="AG1580">
            <v>0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F1581">
            <v>0</v>
          </cell>
          <cell r="G1581" t="str">
            <v>K027</v>
          </cell>
          <cell r="H1581" t="str">
            <v>KOPERASI KARY.PT.KIE</v>
          </cell>
          <cell r="I1581">
            <v>0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N1581">
            <v>0</v>
          </cell>
          <cell r="O1581" t="str">
            <v>POS NERACA</v>
          </cell>
          <cell r="P1581">
            <v>0</v>
          </cell>
          <cell r="Q1581">
            <v>0</v>
          </cell>
          <cell r="R1581">
            <v>0</v>
          </cell>
          <cell r="S1581">
            <v>5500000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37285</v>
          </cell>
          <cell r="Z1581" t="str">
            <v>PEMBY SEWA PAKAI 1 KIJANG KRISTA INV.05/KK-KIE/I/01/02/BTG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B1582">
            <v>0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F1582">
            <v>0</v>
          </cell>
          <cell r="G1582" t="str">
            <v>K027</v>
          </cell>
          <cell r="H1582" t="str">
            <v>KOPERASI KARY.PT.KIE</v>
          </cell>
          <cell r="I1582">
            <v>0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N1582">
            <v>0</v>
          </cell>
          <cell r="O1582" t="str">
            <v>POS NERACA</v>
          </cell>
          <cell r="P1582">
            <v>0</v>
          </cell>
          <cell r="Q1582">
            <v>0</v>
          </cell>
          <cell r="R1582">
            <v>5500000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37285</v>
          </cell>
          <cell r="Z1582" t="str">
            <v>PEMBY SEWA PAKAI 1 KIJANG KRISTA INV.05/KK-KIE/I/01/02/BTG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B1583">
            <v>0</v>
          </cell>
          <cell r="C1583" t="str">
            <v>MM/00106/V/01/02/BTG</v>
          </cell>
          <cell r="D1583">
            <v>0</v>
          </cell>
          <cell r="E1583">
            <v>37285</v>
          </cell>
          <cell r="F1583">
            <v>0</v>
          </cell>
          <cell r="G1583" t="str">
            <v>K027</v>
          </cell>
          <cell r="H1583" t="str">
            <v>KOPERASI KARY.PT.KIE</v>
          </cell>
          <cell r="I1583">
            <v>0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N1583">
            <v>0</v>
          </cell>
          <cell r="O1583" t="str">
            <v>DIVISI TEKNIK</v>
          </cell>
          <cell r="P1583">
            <v>0</v>
          </cell>
          <cell r="Q1583">
            <v>0</v>
          </cell>
          <cell r="R1583">
            <v>170103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37285</v>
          </cell>
          <cell r="Z1583" t="str">
            <v>PEMBY SEWA PAKAI 1 KIJANG KRISTA INV.05/KK-KIE/I/01/02/BTG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F1584">
            <v>0</v>
          </cell>
          <cell r="G1584" t="str">
            <v>K027</v>
          </cell>
          <cell r="H1584" t="str">
            <v>KOPERASI KARY.PT.KIE</v>
          </cell>
          <cell r="I1584">
            <v>0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N1584">
            <v>0</v>
          </cell>
          <cell r="O1584" t="str">
            <v>POS NERACA</v>
          </cell>
          <cell r="P1584">
            <v>0</v>
          </cell>
          <cell r="Q1584">
            <v>0</v>
          </cell>
          <cell r="R1584">
            <v>567010</v>
          </cell>
          <cell r="S1584">
            <v>0</v>
          </cell>
          <cell r="T1584">
            <v>277750</v>
          </cell>
          <cell r="U1584">
            <v>0</v>
          </cell>
          <cell r="V1584" t="str">
            <v>KIE 00765</v>
          </cell>
          <cell r="W1584">
            <v>0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 t="str">
            <v>L</v>
          </cell>
          <cell r="AF1584">
            <v>0</v>
          </cell>
          <cell r="AG1584">
            <v>0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B1585">
            <v>0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F1585">
            <v>0</v>
          </cell>
          <cell r="G1585" t="str">
            <v>K027</v>
          </cell>
          <cell r="H1585" t="str">
            <v>KOPERASI KARY.PT.KIE</v>
          </cell>
          <cell r="I1585">
            <v>0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N1585">
            <v>0</v>
          </cell>
          <cell r="O1585" t="str">
            <v>POS NERACA</v>
          </cell>
          <cell r="P1585">
            <v>0</v>
          </cell>
          <cell r="Q1585">
            <v>0</v>
          </cell>
          <cell r="R1585">
            <v>0</v>
          </cell>
          <cell r="S1585">
            <v>567010</v>
          </cell>
          <cell r="T1585">
            <v>277750</v>
          </cell>
          <cell r="U1585">
            <v>0</v>
          </cell>
          <cell r="V1585" t="str">
            <v>KIE 00765</v>
          </cell>
          <cell r="W1585">
            <v>0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 t="str">
            <v>L</v>
          </cell>
          <cell r="AF1585">
            <v>0</v>
          </cell>
          <cell r="AG1585">
            <v>0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D1586">
            <v>0</v>
          </cell>
          <cell r="E1586">
            <v>37285</v>
          </cell>
          <cell r="F1586">
            <v>0</v>
          </cell>
          <cell r="G1586" t="str">
            <v>K027</v>
          </cell>
          <cell r="H1586" t="str">
            <v>KOPERASI KARY.PT.KIE</v>
          </cell>
          <cell r="I1586">
            <v>0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N1586">
            <v>0</v>
          </cell>
          <cell r="O1586" t="str">
            <v>POS NERACA</v>
          </cell>
          <cell r="P1586">
            <v>0</v>
          </cell>
          <cell r="Q1586">
            <v>0</v>
          </cell>
          <cell r="R1586">
            <v>0</v>
          </cell>
          <cell r="S1586">
            <v>170103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37285</v>
          </cell>
          <cell r="Z1586" t="str">
            <v>PEMBY SEWA PAKAI 1 KIJANG KRISTA INV.05/KK-KIE/I/01/02/BTG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F1587">
            <v>0</v>
          </cell>
          <cell r="G1587" t="str">
            <v>K027</v>
          </cell>
          <cell r="H1587" t="str">
            <v>KOPERASI KARY.PT.KIE</v>
          </cell>
          <cell r="I1587">
            <v>0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N1587">
            <v>0</v>
          </cell>
          <cell r="O1587" t="str">
            <v>POS NERACA</v>
          </cell>
          <cell r="P1587">
            <v>0</v>
          </cell>
          <cell r="Q1587">
            <v>0</v>
          </cell>
          <cell r="R1587">
            <v>0</v>
          </cell>
          <cell r="S1587">
            <v>5500000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37285</v>
          </cell>
          <cell r="Z1587" t="str">
            <v>PEMBY SEWA PAKAI 1 KIJANG KRISTA INV.04/KK-KIE/I/01/02/BTG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D1588">
            <v>0</v>
          </cell>
          <cell r="E1588">
            <v>37285</v>
          </cell>
          <cell r="F1588">
            <v>0</v>
          </cell>
          <cell r="G1588" t="str">
            <v>K027</v>
          </cell>
          <cell r="H1588" t="str">
            <v>KOPERASI KARY.PT.KIE</v>
          </cell>
          <cell r="I1588">
            <v>0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N1588">
            <v>0</v>
          </cell>
          <cell r="O1588" t="str">
            <v>POS NERACA</v>
          </cell>
          <cell r="P1588">
            <v>0</v>
          </cell>
          <cell r="Q1588">
            <v>0</v>
          </cell>
          <cell r="R1588">
            <v>5500000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37285</v>
          </cell>
          <cell r="Z1588" t="str">
            <v>PEMBY SEWA PAKAI 1 KIJANG KRISTA INV.04/KK-KIE/I/01/02/BTG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B1589">
            <v>0</v>
          </cell>
          <cell r="C1589" t="str">
            <v>MM/00107/V/01/02/BTG</v>
          </cell>
          <cell r="D1589">
            <v>0</v>
          </cell>
          <cell r="E1589">
            <v>37285</v>
          </cell>
          <cell r="F1589">
            <v>0</v>
          </cell>
          <cell r="G1589" t="str">
            <v>K027</v>
          </cell>
          <cell r="H1589" t="str">
            <v>KOPERASI KARY.PT.KIE</v>
          </cell>
          <cell r="I1589">
            <v>0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N1589">
            <v>0</v>
          </cell>
          <cell r="O1589" t="str">
            <v>DIV. KEUANGAN &amp; KOMERSIL</v>
          </cell>
          <cell r="P1589">
            <v>0</v>
          </cell>
          <cell r="Q1589">
            <v>0</v>
          </cell>
          <cell r="R1589">
            <v>170103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37285</v>
          </cell>
          <cell r="Z1589" t="str">
            <v>PEMBY SEWA PAKAI 1 KIJANG KRISTA INV.04/KK-KIE/I/01/02/BTG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B1590">
            <v>0</v>
          </cell>
          <cell r="C1590" t="str">
            <v>MM/00107/V/01/02/BTG</v>
          </cell>
          <cell r="D1590">
            <v>0</v>
          </cell>
          <cell r="E1590">
            <v>37285</v>
          </cell>
          <cell r="F1590">
            <v>0</v>
          </cell>
          <cell r="G1590" t="str">
            <v>K027</v>
          </cell>
          <cell r="H1590" t="str">
            <v>KOPERASI KARY.PT.KIE</v>
          </cell>
          <cell r="I1590">
            <v>0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N1590">
            <v>0</v>
          </cell>
          <cell r="O1590" t="str">
            <v>POS NERACA</v>
          </cell>
          <cell r="P1590">
            <v>0</v>
          </cell>
          <cell r="Q1590">
            <v>0</v>
          </cell>
          <cell r="R1590">
            <v>567010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37285</v>
          </cell>
          <cell r="Z1590" t="str">
            <v>PEMBY SEWA PAKAI 1 KIJANG KRISTA INV.04/KK-KIE/I/01/02/BTG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B1591">
            <v>0</v>
          </cell>
          <cell r="C1591" t="str">
            <v>MM/00107/V/01/02/BTG</v>
          </cell>
          <cell r="D1591">
            <v>0</v>
          </cell>
          <cell r="E1591">
            <v>37285</v>
          </cell>
          <cell r="F1591">
            <v>0</v>
          </cell>
          <cell r="G1591" t="str">
            <v>K027</v>
          </cell>
          <cell r="H1591" t="str">
            <v>KOPERASI KARY.PT.KIE</v>
          </cell>
          <cell r="I1591">
            <v>0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N1591">
            <v>0</v>
          </cell>
          <cell r="O1591" t="str">
            <v>POS NERACA</v>
          </cell>
          <cell r="P1591">
            <v>0</v>
          </cell>
          <cell r="Q1591">
            <v>0</v>
          </cell>
          <cell r="R1591">
            <v>0</v>
          </cell>
          <cell r="S1591">
            <v>567010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37285</v>
          </cell>
          <cell r="Z1591" t="str">
            <v>PEMBY SEWA PAKAI 1 KIJANG KRISTA INV.04/KK-KIE/I/01/02/BTG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D1592">
            <v>0</v>
          </cell>
          <cell r="E1592">
            <v>37285</v>
          </cell>
          <cell r="F1592">
            <v>0</v>
          </cell>
          <cell r="G1592" t="str">
            <v>K027</v>
          </cell>
          <cell r="H1592" t="str">
            <v>KOPERASI KARY.PT.KIE</v>
          </cell>
          <cell r="I1592">
            <v>0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N1592">
            <v>0</v>
          </cell>
          <cell r="O1592" t="str">
            <v>POS NERACA</v>
          </cell>
          <cell r="P1592">
            <v>0</v>
          </cell>
          <cell r="Q1592">
            <v>0</v>
          </cell>
          <cell r="R1592">
            <v>0</v>
          </cell>
          <cell r="S1592">
            <v>170103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37285</v>
          </cell>
          <cell r="Z1592" t="str">
            <v>PEMBY SEWA PAKAI 1 KIJANG KRISTA INV.04/KK-KIE/I/01/02/BTG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F1593">
            <v>0</v>
          </cell>
          <cell r="G1593" t="str">
            <v>8100413</v>
          </cell>
          <cell r="H1593" t="str">
            <v>IR.REVENSI SITOMPUL, MM</v>
          </cell>
          <cell r="I1593">
            <v>0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N1593">
            <v>0</v>
          </cell>
          <cell r="O1593" t="str">
            <v>POS NERACA</v>
          </cell>
          <cell r="P1593">
            <v>0</v>
          </cell>
          <cell r="Q1593">
            <v>0</v>
          </cell>
          <cell r="R1593">
            <v>0</v>
          </cell>
          <cell r="S1593">
            <v>7328000</v>
          </cell>
          <cell r="T1593">
            <v>7328000</v>
          </cell>
          <cell r="U1593">
            <v>0</v>
          </cell>
          <cell r="V1593" t="str">
            <v>KIE 00763</v>
          </cell>
          <cell r="W1593">
            <v>0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 t="str">
            <v>L</v>
          </cell>
          <cell r="AF1593">
            <v>0</v>
          </cell>
          <cell r="AG1593">
            <v>0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B1594">
            <v>0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F1594">
            <v>0</v>
          </cell>
          <cell r="G1594" t="str">
            <v>8100413</v>
          </cell>
          <cell r="H1594" t="str">
            <v>IR.REVENSI SITOMPUL, MM</v>
          </cell>
          <cell r="I1594">
            <v>0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N1594">
            <v>0</v>
          </cell>
          <cell r="O1594" t="str">
            <v>POS NERACA</v>
          </cell>
          <cell r="P1594">
            <v>0</v>
          </cell>
          <cell r="Q1594">
            <v>0</v>
          </cell>
          <cell r="R1594">
            <v>7328000</v>
          </cell>
          <cell r="S1594">
            <v>0</v>
          </cell>
          <cell r="T1594">
            <v>7328000</v>
          </cell>
          <cell r="U1594">
            <v>0</v>
          </cell>
          <cell r="V1594" t="str">
            <v>KIE 00763</v>
          </cell>
          <cell r="W1594">
            <v>0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 t="str">
            <v>L</v>
          </cell>
          <cell r="AF1594">
            <v>0</v>
          </cell>
          <cell r="AG1594">
            <v>0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F1595">
            <v>0</v>
          </cell>
          <cell r="G1595" t="str">
            <v>9100002</v>
          </cell>
          <cell r="H1595" t="str">
            <v>SANHARI</v>
          </cell>
          <cell r="I1595">
            <v>0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N1595">
            <v>0</v>
          </cell>
          <cell r="O1595" t="str">
            <v>POS NERACA</v>
          </cell>
          <cell r="P1595">
            <v>0</v>
          </cell>
          <cell r="Q1595">
            <v>0</v>
          </cell>
          <cell r="R1595">
            <v>0</v>
          </cell>
          <cell r="S1595">
            <v>7642000</v>
          </cell>
          <cell r="T1595">
            <v>7642000</v>
          </cell>
          <cell r="U1595">
            <v>0</v>
          </cell>
          <cell r="V1595" t="str">
            <v>KIE 00763</v>
          </cell>
          <cell r="W1595">
            <v>0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 t="str">
            <v>L</v>
          </cell>
          <cell r="AF1595">
            <v>0</v>
          </cell>
          <cell r="AG1595">
            <v>0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F1596">
            <v>0</v>
          </cell>
          <cell r="G1596" t="str">
            <v>9100002</v>
          </cell>
          <cell r="H1596" t="str">
            <v>SANHARI</v>
          </cell>
          <cell r="I1596">
            <v>0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N1596">
            <v>0</v>
          </cell>
          <cell r="O1596" t="str">
            <v>POS NERACA</v>
          </cell>
          <cell r="P1596">
            <v>0</v>
          </cell>
          <cell r="Q1596">
            <v>0</v>
          </cell>
          <cell r="R1596">
            <v>7642000</v>
          </cell>
          <cell r="S1596">
            <v>0</v>
          </cell>
          <cell r="T1596">
            <v>7642000</v>
          </cell>
          <cell r="U1596">
            <v>0</v>
          </cell>
          <cell r="V1596" t="str">
            <v>KIE 00763</v>
          </cell>
          <cell r="W1596">
            <v>0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 t="str">
            <v>L</v>
          </cell>
          <cell r="AF1596">
            <v>0</v>
          </cell>
          <cell r="AG1596">
            <v>0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F1597">
            <v>0</v>
          </cell>
          <cell r="G1597" t="str">
            <v>8502574</v>
          </cell>
          <cell r="H1597" t="str">
            <v>ANGGORO P.Y, IR</v>
          </cell>
          <cell r="I1597">
            <v>0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N1597">
            <v>0</v>
          </cell>
          <cell r="O1597" t="str">
            <v>POS NERACA</v>
          </cell>
          <cell r="P1597">
            <v>0</v>
          </cell>
          <cell r="Q1597">
            <v>0</v>
          </cell>
          <cell r="R1597">
            <v>0</v>
          </cell>
          <cell r="S1597">
            <v>500000</v>
          </cell>
          <cell r="T1597">
            <v>500000</v>
          </cell>
          <cell r="U1597">
            <v>0</v>
          </cell>
          <cell r="V1597" t="str">
            <v>KIE 00764</v>
          </cell>
          <cell r="W1597">
            <v>0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 t="str">
            <v>L</v>
          </cell>
          <cell r="AF1597">
            <v>0</v>
          </cell>
          <cell r="AG1597">
            <v>0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B1598">
            <v>0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F1598">
            <v>0</v>
          </cell>
          <cell r="G1598" t="str">
            <v>8502574</v>
          </cell>
          <cell r="H1598" t="str">
            <v>ANGGORO P.Y, IR</v>
          </cell>
          <cell r="I1598">
            <v>0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N1598">
            <v>0</v>
          </cell>
          <cell r="O1598" t="str">
            <v>PROYEK KPR BTN V (LIMA)</v>
          </cell>
          <cell r="P1598">
            <v>0</v>
          </cell>
          <cell r="Q1598">
            <v>0</v>
          </cell>
          <cell r="R1598">
            <v>500000</v>
          </cell>
          <cell r="S1598">
            <v>0</v>
          </cell>
          <cell r="T1598">
            <v>500000</v>
          </cell>
          <cell r="U1598">
            <v>0</v>
          </cell>
          <cell r="V1598" t="str">
            <v>KIE 00764</v>
          </cell>
          <cell r="W1598">
            <v>0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 t="str">
            <v>L</v>
          </cell>
          <cell r="AF1598">
            <v>0</v>
          </cell>
          <cell r="AG1598">
            <v>0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F1599">
            <v>0</v>
          </cell>
          <cell r="G1599" t="str">
            <v>8602714</v>
          </cell>
          <cell r="H1599" t="str">
            <v>ALI HERNOWO, SH</v>
          </cell>
          <cell r="I1599">
            <v>0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N1599">
            <v>0</v>
          </cell>
          <cell r="O1599" t="str">
            <v>POS NERACA</v>
          </cell>
          <cell r="P1599">
            <v>0</v>
          </cell>
          <cell r="Q1599">
            <v>0</v>
          </cell>
          <cell r="R1599">
            <v>0</v>
          </cell>
          <cell r="S1599">
            <v>3529260</v>
          </cell>
          <cell r="T1599">
            <v>3529260</v>
          </cell>
          <cell r="U1599">
            <v>0</v>
          </cell>
          <cell r="V1599">
            <v>0</v>
          </cell>
          <cell r="W1599">
            <v>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 t="str">
            <v>L</v>
          </cell>
          <cell r="AF1599">
            <v>0</v>
          </cell>
          <cell r="AG1599">
            <v>0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F1600">
            <v>0</v>
          </cell>
          <cell r="G1600" t="str">
            <v>8602714</v>
          </cell>
          <cell r="H1600" t="str">
            <v>ALI HERNOWO, SH</v>
          </cell>
          <cell r="I1600">
            <v>0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N1600">
            <v>0</v>
          </cell>
          <cell r="O1600" t="str">
            <v>POS NERACA</v>
          </cell>
          <cell r="P1600">
            <v>0</v>
          </cell>
          <cell r="Q1600">
            <v>0</v>
          </cell>
          <cell r="R1600">
            <v>3529260</v>
          </cell>
          <cell r="S1600">
            <v>0</v>
          </cell>
          <cell r="T1600">
            <v>3529260</v>
          </cell>
          <cell r="U1600">
            <v>0</v>
          </cell>
          <cell r="V1600">
            <v>0</v>
          </cell>
          <cell r="W1600">
            <v>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 t="str">
            <v>L</v>
          </cell>
          <cell r="AF1600">
            <v>0</v>
          </cell>
          <cell r="AG1600">
            <v>0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F1601">
            <v>0</v>
          </cell>
          <cell r="G1601" t="str">
            <v>8602714</v>
          </cell>
          <cell r="H1601" t="str">
            <v>ALI HERNOWO, SH</v>
          </cell>
          <cell r="I1601">
            <v>0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N1601">
            <v>0</v>
          </cell>
          <cell r="O1601" t="str">
            <v>POS NERACA</v>
          </cell>
          <cell r="P1601">
            <v>0</v>
          </cell>
          <cell r="Q1601">
            <v>0</v>
          </cell>
          <cell r="R1601">
            <v>0</v>
          </cell>
          <cell r="S1601">
            <v>18500000</v>
          </cell>
          <cell r="T1601">
            <v>18500000</v>
          </cell>
          <cell r="U1601">
            <v>0</v>
          </cell>
          <cell r="V1601" t="str">
            <v>KIE 00764</v>
          </cell>
          <cell r="W1601">
            <v>0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 t="str">
            <v>L</v>
          </cell>
          <cell r="AF1601">
            <v>0</v>
          </cell>
          <cell r="AG1601">
            <v>0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B1602">
            <v>0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F1602">
            <v>0</v>
          </cell>
          <cell r="G1602" t="str">
            <v>8602714</v>
          </cell>
          <cell r="H1602" t="str">
            <v>ALI HERNOWO, SH</v>
          </cell>
          <cell r="I1602">
            <v>0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N1602">
            <v>0</v>
          </cell>
          <cell r="O1602" t="str">
            <v>POS NERACA</v>
          </cell>
          <cell r="P1602">
            <v>0</v>
          </cell>
          <cell r="Q1602">
            <v>0</v>
          </cell>
          <cell r="R1602">
            <v>18500000</v>
          </cell>
          <cell r="S1602">
            <v>0</v>
          </cell>
          <cell r="T1602">
            <v>18500000</v>
          </cell>
          <cell r="U1602">
            <v>0</v>
          </cell>
          <cell r="V1602" t="str">
            <v>KIE 00764</v>
          </cell>
          <cell r="W1602">
            <v>0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 t="str">
            <v>L</v>
          </cell>
          <cell r="AF1602">
            <v>0</v>
          </cell>
          <cell r="AG1602">
            <v>0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D1603">
            <v>0</v>
          </cell>
          <cell r="E1603">
            <v>37285</v>
          </cell>
          <cell r="F1603">
            <v>0</v>
          </cell>
          <cell r="G1603" t="str">
            <v>K027</v>
          </cell>
          <cell r="H1603" t="str">
            <v>KOPERASI KARY.PT.KIE</v>
          </cell>
          <cell r="I1603">
            <v>0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N1603">
            <v>0</v>
          </cell>
          <cell r="O1603" t="str">
            <v>POS NERACA</v>
          </cell>
          <cell r="P1603">
            <v>0</v>
          </cell>
          <cell r="Q1603">
            <v>0</v>
          </cell>
          <cell r="R1603">
            <v>0</v>
          </cell>
          <cell r="S1603">
            <v>1750000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37285</v>
          </cell>
          <cell r="Z1603" t="str">
            <v>PEMBY SEWA PAKAI I UNIT KIJANG PICKUP INV.09/KK-KIE/I/02/BTG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B1604">
            <v>0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F1604">
            <v>0</v>
          </cell>
          <cell r="G1604" t="str">
            <v>K027</v>
          </cell>
          <cell r="H1604" t="str">
            <v>KOPERASI KARY.PT.KIE</v>
          </cell>
          <cell r="I1604">
            <v>0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N1604">
            <v>0</v>
          </cell>
          <cell r="O1604" t="str">
            <v>POS NERACA</v>
          </cell>
          <cell r="P1604">
            <v>0</v>
          </cell>
          <cell r="Q1604">
            <v>0</v>
          </cell>
          <cell r="R1604">
            <v>1750000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37285</v>
          </cell>
          <cell r="Z1604" t="str">
            <v>PEMBY SEWA PAKAI I UNIT KIJANG PICKUP INV.09/KK-KIE/I/02/BTG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B1605">
            <v>0</v>
          </cell>
          <cell r="C1605" t="str">
            <v>MM/00113/V/01/02/BTG</v>
          </cell>
          <cell r="D1605">
            <v>0</v>
          </cell>
          <cell r="E1605">
            <v>37285</v>
          </cell>
          <cell r="F1605">
            <v>0</v>
          </cell>
          <cell r="G1605" t="str">
            <v>K027</v>
          </cell>
          <cell r="H1605" t="str">
            <v>KOPERASI KARY.PT.KIE</v>
          </cell>
          <cell r="I1605">
            <v>0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N1605">
            <v>0</v>
          </cell>
          <cell r="O1605" t="str">
            <v>UNIT ALAT BERAT</v>
          </cell>
          <cell r="P1605">
            <v>0</v>
          </cell>
          <cell r="Q1605">
            <v>0</v>
          </cell>
          <cell r="R1605">
            <v>54124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37285</v>
          </cell>
          <cell r="Z1605" t="str">
            <v>PEMBY SEWA PAKAI I UNIT KIJANG PICKUP INV.09/KK-KIE/I/02/BTG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B1606">
            <v>0</v>
          </cell>
          <cell r="C1606" t="str">
            <v>MM/00113/V/01/02/BTG</v>
          </cell>
          <cell r="D1606">
            <v>0</v>
          </cell>
          <cell r="E1606">
            <v>37285</v>
          </cell>
          <cell r="F1606">
            <v>0</v>
          </cell>
          <cell r="G1606" t="str">
            <v>K027</v>
          </cell>
          <cell r="H1606" t="str">
            <v>KOPERASI KARY.PT.KIE</v>
          </cell>
          <cell r="I1606">
            <v>0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N1606">
            <v>0</v>
          </cell>
          <cell r="O1606" t="str">
            <v>POS NERACA</v>
          </cell>
          <cell r="P1606">
            <v>0</v>
          </cell>
          <cell r="Q1606">
            <v>0</v>
          </cell>
          <cell r="R1606">
            <v>180412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37285</v>
          </cell>
          <cell r="Z1606" t="str">
            <v>PEMBY SEWA PAKAI I UNIT KIJANG PICKUP INV.09/KK-KIE/I/02/BTG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D1607">
            <v>0</v>
          </cell>
          <cell r="E1607">
            <v>37285</v>
          </cell>
          <cell r="F1607">
            <v>0</v>
          </cell>
          <cell r="G1607" t="str">
            <v>K027</v>
          </cell>
          <cell r="H1607" t="str">
            <v>KOPERASI KARY.PT.KIE</v>
          </cell>
          <cell r="I1607">
            <v>0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N1607">
            <v>0</v>
          </cell>
          <cell r="O1607" t="str">
            <v>POS NERACA</v>
          </cell>
          <cell r="P1607">
            <v>0</v>
          </cell>
          <cell r="Q1607">
            <v>0</v>
          </cell>
          <cell r="R1607">
            <v>0</v>
          </cell>
          <cell r="S1607">
            <v>180412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37285</v>
          </cell>
          <cell r="Z1607" t="str">
            <v>PEMBY SEWA PAKAI I UNIT KIJANG PICKUP INV.09/KK-KIE/I/02/BTG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B1608">
            <v>0</v>
          </cell>
          <cell r="C1608" t="str">
            <v>MM/00113/V/01/02/BTG</v>
          </cell>
          <cell r="D1608">
            <v>0</v>
          </cell>
          <cell r="E1608">
            <v>37285</v>
          </cell>
          <cell r="F1608">
            <v>0</v>
          </cell>
          <cell r="G1608" t="str">
            <v>K027</v>
          </cell>
          <cell r="H1608" t="str">
            <v>KOPERASI KARY.PT.KIE</v>
          </cell>
          <cell r="I1608">
            <v>0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N1608">
            <v>0</v>
          </cell>
          <cell r="O1608" t="str">
            <v>POS NERACA</v>
          </cell>
          <cell r="P1608">
            <v>0</v>
          </cell>
          <cell r="Q1608">
            <v>0</v>
          </cell>
          <cell r="R1608">
            <v>0</v>
          </cell>
          <cell r="S1608">
            <v>54124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37285</v>
          </cell>
          <cell r="Z1608" t="str">
            <v>PEMBY SEWA PAKAI I UNIT KIJANG PICKUP INV.09/KK-KIE/I/02/BTG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D1609">
            <v>0</v>
          </cell>
          <cell r="E1609">
            <v>37285</v>
          </cell>
          <cell r="F1609">
            <v>0</v>
          </cell>
          <cell r="G1609" t="str">
            <v>K027</v>
          </cell>
          <cell r="H1609" t="str">
            <v>KOPERASI KARY.PT.KIE</v>
          </cell>
          <cell r="I1609">
            <v>0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N1609">
            <v>0</v>
          </cell>
          <cell r="O1609" t="str">
            <v>POS NERACA</v>
          </cell>
          <cell r="P1609">
            <v>0</v>
          </cell>
          <cell r="Q1609">
            <v>0</v>
          </cell>
          <cell r="R1609">
            <v>0</v>
          </cell>
          <cell r="S1609">
            <v>1750000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37285</v>
          </cell>
          <cell r="Z1609" t="str">
            <v>PEMBY SEWA PAKAI I UNIT KIJANG PICKUP INV.08/KK-KIE/I/02/BTG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B1610">
            <v>0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F1610">
            <v>0</v>
          </cell>
          <cell r="G1610" t="str">
            <v>K027</v>
          </cell>
          <cell r="H1610" t="str">
            <v>KOPERASI KARY.PT.KIE</v>
          </cell>
          <cell r="I1610">
            <v>0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N1610">
            <v>0</v>
          </cell>
          <cell r="O1610" t="str">
            <v>POS NERACA</v>
          </cell>
          <cell r="P1610">
            <v>0</v>
          </cell>
          <cell r="Q1610">
            <v>0</v>
          </cell>
          <cell r="R1610">
            <v>1750000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37285</v>
          </cell>
          <cell r="Z1610" t="str">
            <v>PEMBY SEWA PAKAI I UNIT KIJANG PICKUP INV.08/KK-KIE/I/02/BTG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B1611">
            <v>0</v>
          </cell>
          <cell r="C1611" t="str">
            <v>MM/00114/V/01/02/BTG</v>
          </cell>
          <cell r="D1611">
            <v>0</v>
          </cell>
          <cell r="E1611">
            <v>37285</v>
          </cell>
          <cell r="F1611">
            <v>0</v>
          </cell>
          <cell r="G1611" t="str">
            <v>K027</v>
          </cell>
          <cell r="H1611" t="str">
            <v>KOPERASI KARY.PT.KIE</v>
          </cell>
          <cell r="I1611">
            <v>0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N1611">
            <v>0</v>
          </cell>
          <cell r="O1611" t="str">
            <v>UNIT ALAT BERAT</v>
          </cell>
          <cell r="P1611">
            <v>0</v>
          </cell>
          <cell r="Q1611">
            <v>0</v>
          </cell>
          <cell r="R1611">
            <v>54124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37285</v>
          </cell>
          <cell r="Z1611" t="str">
            <v>PEMBY SEWA PAKAI I UNIT KIJANG PICKUP INV.08/KK-KIE/I/02/BTG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B1612">
            <v>0</v>
          </cell>
          <cell r="C1612" t="str">
            <v>MM/00114/V/01/02/BTG</v>
          </cell>
          <cell r="D1612">
            <v>0</v>
          </cell>
          <cell r="E1612">
            <v>37285</v>
          </cell>
          <cell r="F1612">
            <v>0</v>
          </cell>
          <cell r="G1612" t="str">
            <v>K027</v>
          </cell>
          <cell r="H1612" t="str">
            <v>KOPERASI KARY.PT.KIE</v>
          </cell>
          <cell r="I1612">
            <v>0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N1612">
            <v>0</v>
          </cell>
          <cell r="O1612" t="str">
            <v>POS NERACA</v>
          </cell>
          <cell r="P1612">
            <v>0</v>
          </cell>
          <cell r="Q1612">
            <v>0</v>
          </cell>
          <cell r="R1612">
            <v>180412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37285</v>
          </cell>
          <cell r="Z1612" t="str">
            <v>PEMBY SEWA PAKAI I UNIT KIJANG PICKUP INV.08/KK-KIE/I/02/BTG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D1613">
            <v>0</v>
          </cell>
          <cell r="E1613">
            <v>37285</v>
          </cell>
          <cell r="F1613">
            <v>0</v>
          </cell>
          <cell r="G1613" t="str">
            <v>K027</v>
          </cell>
          <cell r="H1613" t="str">
            <v>KOPERASI KARY.PT.KIE</v>
          </cell>
          <cell r="I1613">
            <v>0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N1613">
            <v>0</v>
          </cell>
          <cell r="O1613" t="str">
            <v>POS NERACA</v>
          </cell>
          <cell r="P1613">
            <v>0</v>
          </cell>
          <cell r="Q1613">
            <v>0</v>
          </cell>
          <cell r="R1613">
            <v>0</v>
          </cell>
          <cell r="S1613">
            <v>180412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37285</v>
          </cell>
          <cell r="Z1613" t="str">
            <v>PEMBY SEWA PAKAI I UNIT KIJANG PICKUP INV.08/KK-KIE/I/02/BTG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B1614">
            <v>0</v>
          </cell>
          <cell r="C1614" t="str">
            <v>MM/00114/V/01/02/BTG</v>
          </cell>
          <cell r="D1614">
            <v>0</v>
          </cell>
          <cell r="E1614">
            <v>37285</v>
          </cell>
          <cell r="F1614">
            <v>0</v>
          </cell>
          <cell r="G1614" t="str">
            <v>K027</v>
          </cell>
          <cell r="H1614" t="str">
            <v>KOPERASI KARY.PT.KIE</v>
          </cell>
          <cell r="I1614">
            <v>0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N1614">
            <v>0</v>
          </cell>
          <cell r="O1614" t="str">
            <v>POS NERACA</v>
          </cell>
          <cell r="P1614">
            <v>0</v>
          </cell>
          <cell r="Q1614">
            <v>0</v>
          </cell>
          <cell r="R1614">
            <v>0</v>
          </cell>
          <cell r="S1614">
            <v>54124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37285</v>
          </cell>
          <cell r="Z1614" t="str">
            <v>PEMBY SEWA PAKAI I UNIT KIJANG PICKUP INV.08/KK-KIE/I/02/BTG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F1615">
            <v>0</v>
          </cell>
          <cell r="G1615" t="str">
            <v>R009</v>
          </cell>
          <cell r="H1615" t="str">
            <v>RIZKI TEHNIK ABADI, CV</v>
          </cell>
          <cell r="I1615">
            <v>0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N1615">
            <v>0</v>
          </cell>
          <cell r="O1615" t="str">
            <v>POS NERACA</v>
          </cell>
          <cell r="P1615">
            <v>0</v>
          </cell>
          <cell r="Q1615">
            <v>0</v>
          </cell>
          <cell r="R1615">
            <v>0</v>
          </cell>
          <cell r="S1615">
            <v>10821533</v>
          </cell>
          <cell r="T1615">
            <v>10821533</v>
          </cell>
          <cell r="U1615">
            <v>0</v>
          </cell>
          <cell r="V1615">
            <v>0</v>
          </cell>
          <cell r="W1615">
            <v>0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 t="str">
            <v>L</v>
          </cell>
          <cell r="AF1615">
            <v>0</v>
          </cell>
          <cell r="AG1615">
            <v>0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B1616">
            <v>0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F1616">
            <v>0</v>
          </cell>
          <cell r="G1616" t="str">
            <v>R009</v>
          </cell>
          <cell r="H1616" t="str">
            <v>RIZKI TEHNIK ABADI, CV</v>
          </cell>
          <cell r="I1616">
            <v>0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N1616">
            <v>0</v>
          </cell>
          <cell r="O1616" t="str">
            <v>POS NERACA</v>
          </cell>
          <cell r="P1616">
            <v>0</v>
          </cell>
          <cell r="Q1616">
            <v>0</v>
          </cell>
          <cell r="R1616">
            <v>11834500</v>
          </cell>
          <cell r="S1616">
            <v>0</v>
          </cell>
          <cell r="T1616">
            <v>10821533</v>
          </cell>
          <cell r="U1616">
            <v>0</v>
          </cell>
          <cell r="V1616">
            <v>0</v>
          </cell>
          <cell r="W1616">
            <v>0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 t="str">
            <v>L</v>
          </cell>
          <cell r="AF1616">
            <v>0</v>
          </cell>
          <cell r="AG1616">
            <v>0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F1617">
            <v>0</v>
          </cell>
          <cell r="G1617" t="str">
            <v>R009</v>
          </cell>
          <cell r="H1617" t="str">
            <v>RIZKI TEHNIK ABADI, CV</v>
          </cell>
          <cell r="I1617">
            <v>0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N1617">
            <v>0</v>
          </cell>
          <cell r="O1617" t="str">
            <v>POS NERACA</v>
          </cell>
          <cell r="P1617">
            <v>0</v>
          </cell>
          <cell r="Q1617">
            <v>0</v>
          </cell>
          <cell r="R1617">
            <v>1183450</v>
          </cell>
          <cell r="S1617">
            <v>0</v>
          </cell>
          <cell r="T1617">
            <v>10821533</v>
          </cell>
          <cell r="U1617">
            <v>0</v>
          </cell>
          <cell r="V1617">
            <v>0</v>
          </cell>
          <cell r="W1617">
            <v>0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 t="str">
            <v>L</v>
          </cell>
          <cell r="AF1617">
            <v>0</v>
          </cell>
          <cell r="AG1617">
            <v>0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B1618">
            <v>0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F1618">
            <v>0</v>
          </cell>
          <cell r="G1618" t="str">
            <v>R009</v>
          </cell>
          <cell r="H1618" t="str">
            <v>RIZKI TEHNIK ABADI, CV</v>
          </cell>
          <cell r="I1618">
            <v>0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N1618">
            <v>0</v>
          </cell>
          <cell r="O1618" t="str">
            <v>POS NERACA</v>
          </cell>
          <cell r="P1618">
            <v>0</v>
          </cell>
          <cell r="Q1618">
            <v>0</v>
          </cell>
          <cell r="R1618">
            <v>0</v>
          </cell>
          <cell r="S1618">
            <v>1183450</v>
          </cell>
          <cell r="T1618">
            <v>10821533</v>
          </cell>
          <cell r="U1618">
            <v>0</v>
          </cell>
          <cell r="V1618">
            <v>0</v>
          </cell>
          <cell r="W1618">
            <v>0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 t="str">
            <v>L</v>
          </cell>
          <cell r="AF1618">
            <v>0</v>
          </cell>
          <cell r="AG1618">
            <v>0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B1619">
            <v>0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F1619">
            <v>0</v>
          </cell>
          <cell r="G1619" t="str">
            <v>R009</v>
          </cell>
          <cell r="H1619" t="str">
            <v>RIZKI TEHNIK ABADI, CV</v>
          </cell>
          <cell r="I1619">
            <v>0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N1619">
            <v>0</v>
          </cell>
          <cell r="O1619" t="str">
            <v>POS NERACA</v>
          </cell>
          <cell r="P1619">
            <v>0</v>
          </cell>
          <cell r="Q1619">
            <v>0</v>
          </cell>
          <cell r="R1619">
            <v>0</v>
          </cell>
          <cell r="S1619">
            <v>236690</v>
          </cell>
          <cell r="T1619">
            <v>10821533</v>
          </cell>
          <cell r="U1619">
            <v>0</v>
          </cell>
          <cell r="V1619">
            <v>0</v>
          </cell>
          <cell r="W1619">
            <v>0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 t="str">
            <v>L</v>
          </cell>
          <cell r="AF1619">
            <v>0</v>
          </cell>
          <cell r="AG1619">
            <v>0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B1620">
            <v>0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F1620">
            <v>0</v>
          </cell>
          <cell r="G1620" t="str">
            <v>R009</v>
          </cell>
          <cell r="H1620" t="str">
            <v>RIZKI TEHNIK ABADI, CV</v>
          </cell>
          <cell r="I1620">
            <v>0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N1620">
            <v>0</v>
          </cell>
          <cell r="O1620" t="str">
            <v>POS NERACA</v>
          </cell>
          <cell r="P1620">
            <v>0</v>
          </cell>
          <cell r="Q1620">
            <v>0</v>
          </cell>
          <cell r="R1620">
            <v>0</v>
          </cell>
          <cell r="S1620">
            <v>591725</v>
          </cell>
          <cell r="T1620">
            <v>10821533</v>
          </cell>
          <cell r="U1620">
            <v>0</v>
          </cell>
          <cell r="V1620">
            <v>0</v>
          </cell>
          <cell r="W1620">
            <v>0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 t="str">
            <v>L</v>
          </cell>
          <cell r="AF1620">
            <v>0</v>
          </cell>
          <cell r="AG1620">
            <v>0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F1621">
            <v>0</v>
          </cell>
          <cell r="G1621" t="str">
            <v>R009</v>
          </cell>
          <cell r="H1621" t="str">
            <v>RIZKI TEHNIK ABADI, CV</v>
          </cell>
          <cell r="I1621">
            <v>0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N1621">
            <v>0</v>
          </cell>
          <cell r="O1621" t="str">
            <v>PENERIMAAN NON USAHA</v>
          </cell>
          <cell r="P1621">
            <v>0</v>
          </cell>
          <cell r="Q1621">
            <v>0</v>
          </cell>
          <cell r="R1621">
            <v>0</v>
          </cell>
          <cell r="S1621">
            <v>184552</v>
          </cell>
          <cell r="T1621">
            <v>10821533</v>
          </cell>
          <cell r="U1621">
            <v>0</v>
          </cell>
          <cell r="V1621">
            <v>0</v>
          </cell>
          <cell r="W1621">
            <v>0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 t="str">
            <v>L</v>
          </cell>
          <cell r="AF1621">
            <v>0</v>
          </cell>
          <cell r="AG1621">
            <v>0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F1622">
            <v>0</v>
          </cell>
          <cell r="G1622" t="str">
            <v>K026</v>
          </cell>
          <cell r="H1622" t="str">
            <v>KANTOR PELAYANAN PAJAK</v>
          </cell>
          <cell r="I1622">
            <v>0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N1622">
            <v>0</v>
          </cell>
          <cell r="O1622" t="str">
            <v>POS NERACA</v>
          </cell>
          <cell r="P1622">
            <v>0</v>
          </cell>
          <cell r="Q1622">
            <v>0</v>
          </cell>
          <cell r="R1622">
            <v>0</v>
          </cell>
          <cell r="S1622">
            <v>3979450</v>
          </cell>
          <cell r="T1622">
            <v>3979450</v>
          </cell>
          <cell r="U1622">
            <v>0</v>
          </cell>
          <cell r="V1622">
            <v>0</v>
          </cell>
          <cell r="W1622">
            <v>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 t="str">
            <v>L</v>
          </cell>
          <cell r="AF1622">
            <v>0</v>
          </cell>
          <cell r="AG1622">
            <v>0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F1623">
            <v>0</v>
          </cell>
          <cell r="G1623" t="str">
            <v>K026</v>
          </cell>
          <cell r="H1623" t="str">
            <v>KANTOR PELAYANAN PAJAK</v>
          </cell>
          <cell r="I1623">
            <v>0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N1623">
            <v>0</v>
          </cell>
          <cell r="O1623" t="str">
            <v>POS NERACA</v>
          </cell>
          <cell r="P1623">
            <v>0</v>
          </cell>
          <cell r="Q1623">
            <v>0</v>
          </cell>
          <cell r="R1623">
            <v>3979450</v>
          </cell>
          <cell r="S1623">
            <v>0</v>
          </cell>
          <cell r="T1623">
            <v>3979450</v>
          </cell>
          <cell r="U1623">
            <v>0</v>
          </cell>
          <cell r="V1623">
            <v>0</v>
          </cell>
          <cell r="W1623">
            <v>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 t="str">
            <v>L</v>
          </cell>
          <cell r="AF1623">
            <v>0</v>
          </cell>
          <cell r="AG1623">
            <v>0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F1624">
            <v>0</v>
          </cell>
          <cell r="G1624" t="str">
            <v>9100064</v>
          </cell>
          <cell r="H1624" t="str">
            <v>AGUS HERMAN</v>
          </cell>
          <cell r="I1624">
            <v>0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N1624">
            <v>0</v>
          </cell>
          <cell r="O1624" t="str">
            <v>POS NERACA</v>
          </cell>
          <cell r="P1624">
            <v>0</v>
          </cell>
          <cell r="Q1624">
            <v>0</v>
          </cell>
          <cell r="R1624">
            <v>0</v>
          </cell>
          <cell r="S1624">
            <v>700000</v>
          </cell>
          <cell r="T1624">
            <v>700000</v>
          </cell>
          <cell r="U1624">
            <v>0</v>
          </cell>
          <cell r="V1624" t="str">
            <v>KIE 00765</v>
          </cell>
          <cell r="W1624">
            <v>0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 t="str">
            <v>L</v>
          </cell>
          <cell r="AF1624">
            <v>0</v>
          </cell>
          <cell r="AG1624">
            <v>0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B1625">
            <v>0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F1625">
            <v>0</v>
          </cell>
          <cell r="G1625" t="str">
            <v>9100064</v>
          </cell>
          <cell r="H1625" t="str">
            <v>AGUS HERMAN</v>
          </cell>
          <cell r="I1625">
            <v>0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N1625">
            <v>0</v>
          </cell>
          <cell r="O1625" t="str">
            <v>UNIT BATCHING PLANT</v>
          </cell>
          <cell r="P1625">
            <v>0</v>
          </cell>
          <cell r="Q1625">
            <v>0</v>
          </cell>
          <cell r="R1625">
            <v>700000</v>
          </cell>
          <cell r="S1625">
            <v>0</v>
          </cell>
          <cell r="T1625">
            <v>700000</v>
          </cell>
          <cell r="U1625">
            <v>0</v>
          </cell>
          <cell r="V1625" t="str">
            <v>KIE 00765</v>
          </cell>
          <cell r="W1625">
            <v>0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 t="str">
            <v>L</v>
          </cell>
          <cell r="AF1625">
            <v>0</v>
          </cell>
          <cell r="AG1625">
            <v>0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F1626">
            <v>0</v>
          </cell>
          <cell r="G1626" t="str">
            <v>K027</v>
          </cell>
          <cell r="H1626" t="str">
            <v>KOPERASI KARY.PT.KIE</v>
          </cell>
          <cell r="I1626">
            <v>0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N1626">
            <v>0</v>
          </cell>
          <cell r="O1626" t="str">
            <v>POS NERACA</v>
          </cell>
          <cell r="P1626">
            <v>0</v>
          </cell>
          <cell r="Q1626">
            <v>0</v>
          </cell>
          <cell r="R1626">
            <v>0</v>
          </cell>
          <cell r="S1626">
            <v>79980000</v>
          </cell>
          <cell r="T1626">
            <v>79980000</v>
          </cell>
          <cell r="U1626">
            <v>0</v>
          </cell>
          <cell r="V1626">
            <v>0</v>
          </cell>
          <cell r="W1626">
            <v>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 t="str">
            <v>L</v>
          </cell>
          <cell r="AF1626">
            <v>0</v>
          </cell>
          <cell r="AG1626">
            <v>0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F1627">
            <v>0</v>
          </cell>
          <cell r="G1627" t="str">
            <v>K027</v>
          </cell>
          <cell r="H1627" t="str">
            <v>KOPERASI KARY.PT.KIE</v>
          </cell>
          <cell r="I1627">
            <v>0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N1627">
            <v>0</v>
          </cell>
          <cell r="O1627" t="str">
            <v>POS NERACA</v>
          </cell>
          <cell r="P1627">
            <v>0</v>
          </cell>
          <cell r="Q1627">
            <v>0</v>
          </cell>
          <cell r="R1627">
            <v>79980000</v>
          </cell>
          <cell r="S1627">
            <v>0</v>
          </cell>
          <cell r="T1627">
            <v>79980000</v>
          </cell>
          <cell r="U1627">
            <v>0</v>
          </cell>
          <cell r="V1627">
            <v>0</v>
          </cell>
          <cell r="W1627">
            <v>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 t="str">
            <v>L</v>
          </cell>
          <cell r="AF1627">
            <v>0</v>
          </cell>
          <cell r="AG1627">
            <v>0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D1628">
            <v>0</v>
          </cell>
          <cell r="E1628">
            <v>37287</v>
          </cell>
          <cell r="F1628">
            <v>0</v>
          </cell>
          <cell r="G1628" t="str">
            <v>K026</v>
          </cell>
          <cell r="H1628" t="str">
            <v>KANTOR PELAYANAN PAJAK</v>
          </cell>
          <cell r="I1628">
            <v>0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N1628">
            <v>0</v>
          </cell>
          <cell r="O1628" t="str">
            <v>POS NERACA</v>
          </cell>
          <cell r="P1628">
            <v>0</v>
          </cell>
          <cell r="Q1628">
            <v>0</v>
          </cell>
          <cell r="R1628">
            <v>0</v>
          </cell>
          <cell r="S1628">
            <v>68794565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37287</v>
          </cell>
          <cell r="Z1628" t="str">
            <v>PEMBY HUTANG PPN WAPU (PAJAK MASUKAN) PERIODE JANUARI 2002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B1629">
            <v>0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F1629">
            <v>0</v>
          </cell>
          <cell r="G1629" t="str">
            <v>K026</v>
          </cell>
          <cell r="H1629" t="str">
            <v>KANTOR PELAYANAN PAJAK</v>
          </cell>
          <cell r="I1629">
            <v>0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N1629">
            <v>0</v>
          </cell>
          <cell r="O1629" t="str">
            <v>POS NERACA</v>
          </cell>
          <cell r="P1629">
            <v>0</v>
          </cell>
          <cell r="Q1629">
            <v>0</v>
          </cell>
          <cell r="R1629">
            <v>23750000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37287</v>
          </cell>
          <cell r="Z1629" t="str">
            <v>PEMBY HUTANG PPN WAPU (PAJAK MASUKAN) PERIODE JANUARI 2002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B1630">
            <v>0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F1630">
            <v>0</v>
          </cell>
          <cell r="G1630" t="str">
            <v>K026</v>
          </cell>
          <cell r="H1630" t="str">
            <v>KANTOR PELAYANAN PAJAK</v>
          </cell>
          <cell r="I1630">
            <v>0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N1630">
            <v>0</v>
          </cell>
          <cell r="O1630" t="str">
            <v>POS NERACA</v>
          </cell>
          <cell r="P1630">
            <v>0</v>
          </cell>
          <cell r="Q1630">
            <v>0</v>
          </cell>
          <cell r="R1630">
            <v>1066802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37287</v>
          </cell>
          <cell r="Z1630" t="str">
            <v>PEMBY HUTANG PPN WAPU (PAJAK MASUKAN) PERIODE JANUARI 2002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F1631">
            <v>0</v>
          </cell>
          <cell r="G1631" t="str">
            <v>K026</v>
          </cell>
          <cell r="H1631" t="str">
            <v>KANTOR PELAYANAN PAJAK</v>
          </cell>
          <cell r="I1631">
            <v>0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N1631">
            <v>0</v>
          </cell>
          <cell r="O1631" t="str">
            <v>POS NERACA</v>
          </cell>
          <cell r="P1631">
            <v>0</v>
          </cell>
          <cell r="Q1631">
            <v>0</v>
          </cell>
          <cell r="R1631">
            <v>124903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37287</v>
          </cell>
          <cell r="Z1631" t="str">
            <v>PEMBY HUTANG PPN WAPU (PAJAK MASUKAN) PERIODE JANUARI 2002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B1632">
            <v>0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F1632">
            <v>0</v>
          </cell>
          <cell r="G1632" t="str">
            <v>K026</v>
          </cell>
          <cell r="H1632" t="str">
            <v>KANTOR PELAYANAN PAJAK</v>
          </cell>
          <cell r="I1632">
            <v>0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N1632">
            <v>0</v>
          </cell>
          <cell r="O1632" t="str">
            <v>POS NERACA</v>
          </cell>
          <cell r="P1632">
            <v>0</v>
          </cell>
          <cell r="Q1632">
            <v>0</v>
          </cell>
          <cell r="R1632">
            <v>141308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37287</v>
          </cell>
          <cell r="Z1632" t="str">
            <v>PEMBY HUTANG PPN WAPU (PAJAK MASUKAN) PERIODE JANUARI 2002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B1633">
            <v>0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F1633">
            <v>0</v>
          </cell>
          <cell r="G1633" t="str">
            <v>K026</v>
          </cell>
          <cell r="H1633" t="str">
            <v>KANTOR PELAYANAN PAJAK</v>
          </cell>
          <cell r="I1633">
            <v>0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N1633">
            <v>0</v>
          </cell>
          <cell r="O1633" t="str">
            <v>POS NERACA</v>
          </cell>
          <cell r="P1633">
            <v>0</v>
          </cell>
          <cell r="Q1633">
            <v>0</v>
          </cell>
          <cell r="R1633">
            <v>105498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37287</v>
          </cell>
          <cell r="Z1633" t="str">
            <v>PEMBY HUTANG PPN WAPU (PAJAK MASUKAN) PERIODE JANUARI 2002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B1634">
            <v>0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F1634">
            <v>0</v>
          </cell>
          <cell r="G1634" t="str">
            <v>K026</v>
          </cell>
          <cell r="H1634" t="str">
            <v>KANTOR PELAYANAN PAJAK</v>
          </cell>
          <cell r="I1634">
            <v>0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N1634">
            <v>0</v>
          </cell>
          <cell r="O1634" t="str">
            <v>POS NERACA</v>
          </cell>
          <cell r="P1634">
            <v>0</v>
          </cell>
          <cell r="Q1634">
            <v>0</v>
          </cell>
          <cell r="R1634">
            <v>17172369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37287</v>
          </cell>
          <cell r="Z1634" t="str">
            <v>PEMBY HUTANG PPN WAPU (PAJAK MASUKAN) PERIODE JANUARI 2002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F1635">
            <v>0</v>
          </cell>
          <cell r="G1635" t="str">
            <v>K026</v>
          </cell>
          <cell r="H1635" t="str">
            <v>KANTOR PELAYANAN PAJAK</v>
          </cell>
          <cell r="I1635">
            <v>0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N1635">
            <v>0</v>
          </cell>
          <cell r="O1635" t="str">
            <v>POS NERACA</v>
          </cell>
          <cell r="P1635">
            <v>0</v>
          </cell>
          <cell r="Q1635">
            <v>0</v>
          </cell>
          <cell r="R1635">
            <v>6750000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37287</v>
          </cell>
          <cell r="Z1635" t="str">
            <v>PEMBY HUTANG PPN WAPU (PAJAK MASUKAN) PERIODE JANUARI 2002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B1636">
            <v>0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F1636">
            <v>0</v>
          </cell>
          <cell r="G1636" t="str">
            <v>K026</v>
          </cell>
          <cell r="H1636" t="str">
            <v>KANTOR PELAYANAN PAJAK</v>
          </cell>
          <cell r="I1636">
            <v>0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N1636">
            <v>0</v>
          </cell>
          <cell r="O1636" t="str">
            <v>POS NERACA</v>
          </cell>
          <cell r="P1636">
            <v>0</v>
          </cell>
          <cell r="Q1636">
            <v>0</v>
          </cell>
          <cell r="R1636">
            <v>180412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37287</v>
          </cell>
          <cell r="Z1636" t="str">
            <v>PEMBY HUTANG PPN WAPU (PAJAK MASUKAN) PERIODE JANUARI 2002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B1637">
            <v>0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F1637">
            <v>0</v>
          </cell>
          <cell r="G1637" t="str">
            <v>K026</v>
          </cell>
          <cell r="H1637" t="str">
            <v>KANTOR PELAYANAN PAJAK</v>
          </cell>
          <cell r="I1637">
            <v>0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N1637">
            <v>0</v>
          </cell>
          <cell r="O1637" t="str">
            <v>POS NERACA</v>
          </cell>
          <cell r="P1637">
            <v>0</v>
          </cell>
          <cell r="Q1637">
            <v>0</v>
          </cell>
          <cell r="R1637">
            <v>184817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37287</v>
          </cell>
          <cell r="Z1637" t="str">
            <v>PEMBY HUTANG PPN WAPU (PAJAK MASUKAN) PERIODE JANUARI 2002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B1638">
            <v>0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F1638">
            <v>0</v>
          </cell>
          <cell r="G1638" t="str">
            <v>K026</v>
          </cell>
          <cell r="H1638" t="str">
            <v>KANTOR PELAYANAN PAJAK</v>
          </cell>
          <cell r="I1638">
            <v>0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N1638">
            <v>0</v>
          </cell>
          <cell r="O1638" t="str">
            <v>POS NERACA</v>
          </cell>
          <cell r="P1638">
            <v>0</v>
          </cell>
          <cell r="Q1638">
            <v>0</v>
          </cell>
          <cell r="R1638">
            <v>136325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37287</v>
          </cell>
          <cell r="Z1638" t="str">
            <v>PEMBY HUTANG PPN WAPU (PAJAK MASUKAN) PERIODE JANUARI 2002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F1639">
            <v>0</v>
          </cell>
          <cell r="G1639" t="str">
            <v>K026</v>
          </cell>
          <cell r="H1639" t="str">
            <v>KANTOR PELAYANAN PAJAK</v>
          </cell>
          <cell r="I1639">
            <v>0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N1639">
            <v>0</v>
          </cell>
          <cell r="O1639" t="str">
            <v>POS NERACA</v>
          </cell>
          <cell r="P1639">
            <v>0</v>
          </cell>
          <cell r="Q1639">
            <v>0</v>
          </cell>
          <cell r="R1639">
            <v>138867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37287</v>
          </cell>
          <cell r="Z1639" t="str">
            <v>PEMBY HUTANG PPN WAPU (PAJAK MASUKAN) PERIODE JANUARI 2002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B1640">
            <v>0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F1640">
            <v>0</v>
          </cell>
          <cell r="G1640" t="str">
            <v>K026</v>
          </cell>
          <cell r="H1640" t="str">
            <v>KANTOR PELAYANAN PAJAK</v>
          </cell>
          <cell r="I1640">
            <v>0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N1640">
            <v>0</v>
          </cell>
          <cell r="O1640" t="str">
            <v>POS NERACA</v>
          </cell>
          <cell r="P1640">
            <v>0</v>
          </cell>
          <cell r="Q1640">
            <v>0</v>
          </cell>
          <cell r="R1640">
            <v>180412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37287</v>
          </cell>
          <cell r="Z1640" t="str">
            <v>PEMBY HUTANG PPN WAPU (PAJAK MASUKAN) PERIODE JANUARI 2002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B1641">
            <v>0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F1641">
            <v>0</v>
          </cell>
          <cell r="G1641" t="str">
            <v>K026</v>
          </cell>
          <cell r="H1641" t="str">
            <v>KANTOR PELAYANAN PAJAK</v>
          </cell>
          <cell r="I1641">
            <v>0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N1641">
            <v>0</v>
          </cell>
          <cell r="O1641" t="str">
            <v>POS NERACA</v>
          </cell>
          <cell r="P1641">
            <v>0</v>
          </cell>
          <cell r="Q1641">
            <v>0</v>
          </cell>
          <cell r="R1641">
            <v>16981410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37287</v>
          </cell>
          <cell r="Z1641" t="str">
            <v>PEMBY HUTANG PPN WAPU (PAJAK MASUKAN) PERIODE JANUARI 2002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B1642">
            <v>0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F1642">
            <v>0</v>
          </cell>
          <cell r="G1642" t="str">
            <v>K026</v>
          </cell>
          <cell r="H1642" t="str">
            <v>KANTOR PELAYANAN PAJAK</v>
          </cell>
          <cell r="I1642">
            <v>0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N1642">
            <v>0</v>
          </cell>
          <cell r="O1642" t="str">
            <v>POS NERACA</v>
          </cell>
          <cell r="P1642">
            <v>0</v>
          </cell>
          <cell r="Q1642">
            <v>0</v>
          </cell>
          <cell r="R1642">
            <v>567010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37287</v>
          </cell>
          <cell r="Z1642" t="str">
            <v>PEMBY HUTANG PPN WAPU (PAJAK MASUKAN) PERIODE JANUARI 2002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F1643">
            <v>0</v>
          </cell>
          <cell r="G1643" t="str">
            <v>K026</v>
          </cell>
          <cell r="H1643" t="str">
            <v>KANTOR PELAYANAN PAJAK</v>
          </cell>
          <cell r="I1643">
            <v>0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N1643">
            <v>0</v>
          </cell>
          <cell r="O1643" t="str">
            <v>POS NERACA</v>
          </cell>
          <cell r="P1643">
            <v>0</v>
          </cell>
          <cell r="Q1643">
            <v>0</v>
          </cell>
          <cell r="R1643">
            <v>180412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37287</v>
          </cell>
          <cell r="Z1643" t="str">
            <v>PEMBY HUTANG PPN WAPU (PAJAK MASUKAN) PERIODE JANUARI 2002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B1644">
            <v>0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F1644">
            <v>0</v>
          </cell>
          <cell r="G1644" t="str">
            <v>K026</v>
          </cell>
          <cell r="H1644" t="str">
            <v>KANTOR PELAYANAN PAJAK</v>
          </cell>
          <cell r="I1644">
            <v>0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N1644">
            <v>0</v>
          </cell>
          <cell r="O1644" t="str">
            <v>POS NERACA</v>
          </cell>
          <cell r="P1644">
            <v>0</v>
          </cell>
          <cell r="Q1644">
            <v>0</v>
          </cell>
          <cell r="R1644">
            <v>567010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37287</v>
          </cell>
          <cell r="Z1644" t="str">
            <v>PEMBY HUTANG PPN WAPU (PAJAK MASUKAN) PERIODE JANUARI 2002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B1645">
            <v>0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F1645">
            <v>0</v>
          </cell>
          <cell r="G1645" t="str">
            <v>K026</v>
          </cell>
          <cell r="H1645" t="str">
            <v>KANTOR PELAYANAN PAJAK</v>
          </cell>
          <cell r="I1645">
            <v>0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N1645">
            <v>0</v>
          </cell>
          <cell r="O1645" t="str">
            <v>POS NERACA</v>
          </cell>
          <cell r="P1645">
            <v>0</v>
          </cell>
          <cell r="Q1645">
            <v>0</v>
          </cell>
          <cell r="R1645">
            <v>567010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37287</v>
          </cell>
          <cell r="Z1645" t="str">
            <v>PEMBY HUTANG PPN WAPU (PAJAK MASUKAN) PERIODE JANUARI 2002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F1646">
            <v>0</v>
          </cell>
          <cell r="G1646" t="str">
            <v>K026</v>
          </cell>
          <cell r="H1646" t="str">
            <v>KANTOR PELAYANAN PAJAK</v>
          </cell>
          <cell r="I1646">
            <v>0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N1646">
            <v>0</v>
          </cell>
          <cell r="O1646" t="str">
            <v>POS NERACA</v>
          </cell>
          <cell r="P1646">
            <v>0</v>
          </cell>
          <cell r="Q1646">
            <v>0</v>
          </cell>
          <cell r="R1646">
            <v>0</v>
          </cell>
          <cell r="S1646">
            <v>1732250</v>
          </cell>
          <cell r="T1646">
            <v>1732250</v>
          </cell>
          <cell r="U1646">
            <v>0</v>
          </cell>
          <cell r="V1646">
            <v>0</v>
          </cell>
          <cell r="W1646">
            <v>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 t="str">
            <v>L</v>
          </cell>
          <cell r="AF1646">
            <v>0</v>
          </cell>
          <cell r="AG1646">
            <v>0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B1647">
            <v>0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F1647">
            <v>0</v>
          </cell>
          <cell r="G1647" t="str">
            <v>K026</v>
          </cell>
          <cell r="H1647" t="str">
            <v>KANTOR PELAYANAN PAJAK</v>
          </cell>
          <cell r="I1647">
            <v>0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N1647">
            <v>0</v>
          </cell>
          <cell r="O1647" t="str">
            <v>POS NERACA</v>
          </cell>
          <cell r="P1647">
            <v>0</v>
          </cell>
          <cell r="Q1647">
            <v>0</v>
          </cell>
          <cell r="R1647">
            <v>17384</v>
          </cell>
          <cell r="S1647">
            <v>0</v>
          </cell>
          <cell r="T1647">
            <v>1732250</v>
          </cell>
          <cell r="U1647">
            <v>0</v>
          </cell>
          <cell r="V1647">
            <v>0</v>
          </cell>
          <cell r="W1647">
            <v>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 t="str">
            <v>L</v>
          </cell>
          <cell r="AF1647">
            <v>0</v>
          </cell>
          <cell r="AG1647">
            <v>0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B1648">
            <v>0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F1648">
            <v>0</v>
          </cell>
          <cell r="G1648" t="str">
            <v>K026</v>
          </cell>
          <cell r="H1648" t="str">
            <v>KANTOR PELAYANAN PAJAK</v>
          </cell>
          <cell r="I1648">
            <v>0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N1648">
            <v>0</v>
          </cell>
          <cell r="O1648" t="str">
            <v>POS NERACA</v>
          </cell>
          <cell r="P1648">
            <v>0</v>
          </cell>
          <cell r="Q1648">
            <v>0</v>
          </cell>
          <cell r="R1648">
            <v>69538</v>
          </cell>
          <cell r="S1648">
            <v>0</v>
          </cell>
          <cell r="T1648">
            <v>1732250</v>
          </cell>
          <cell r="U1648">
            <v>0</v>
          </cell>
          <cell r="V1648">
            <v>0</v>
          </cell>
          <cell r="W1648">
            <v>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 t="str">
            <v>L</v>
          </cell>
          <cell r="AF1648">
            <v>0</v>
          </cell>
          <cell r="AG1648">
            <v>0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F1649">
            <v>0</v>
          </cell>
          <cell r="G1649" t="str">
            <v>K026</v>
          </cell>
          <cell r="H1649" t="str">
            <v>KANTOR PELAYANAN PAJAK</v>
          </cell>
          <cell r="I1649">
            <v>0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N1649">
            <v>0</v>
          </cell>
          <cell r="O1649" t="str">
            <v>POS NERACA</v>
          </cell>
          <cell r="P1649">
            <v>0</v>
          </cell>
          <cell r="Q1649">
            <v>0</v>
          </cell>
          <cell r="R1649">
            <v>252647</v>
          </cell>
          <cell r="S1649">
            <v>0</v>
          </cell>
          <cell r="T1649">
            <v>1732250</v>
          </cell>
          <cell r="U1649">
            <v>0</v>
          </cell>
          <cell r="V1649">
            <v>0</v>
          </cell>
          <cell r="W1649">
            <v>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 t="str">
            <v>L</v>
          </cell>
          <cell r="AF1649">
            <v>0</v>
          </cell>
          <cell r="AG1649">
            <v>0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B1650">
            <v>0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F1650">
            <v>0</v>
          </cell>
          <cell r="G1650" t="str">
            <v>K026</v>
          </cell>
          <cell r="H1650" t="str">
            <v>KANTOR PELAYANAN PAJAK</v>
          </cell>
          <cell r="I1650">
            <v>0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N1650">
            <v>0</v>
          </cell>
          <cell r="O1650" t="str">
            <v>POS NERACA</v>
          </cell>
          <cell r="P1650">
            <v>0</v>
          </cell>
          <cell r="Q1650">
            <v>0</v>
          </cell>
          <cell r="R1650">
            <v>720000</v>
          </cell>
          <cell r="S1650">
            <v>0</v>
          </cell>
          <cell r="T1650">
            <v>1732250</v>
          </cell>
          <cell r="U1650">
            <v>0</v>
          </cell>
          <cell r="V1650">
            <v>0</v>
          </cell>
          <cell r="W1650">
            <v>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 t="str">
            <v>L</v>
          </cell>
          <cell r="AF1650">
            <v>0</v>
          </cell>
          <cell r="AG1650">
            <v>0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B1651">
            <v>0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F1651">
            <v>0</v>
          </cell>
          <cell r="G1651" t="str">
            <v>K026</v>
          </cell>
          <cell r="H1651" t="str">
            <v>KANTOR PELAYANAN PAJAK</v>
          </cell>
          <cell r="I1651">
            <v>0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N1651">
            <v>0</v>
          </cell>
          <cell r="O1651" t="str">
            <v>POS NERACA</v>
          </cell>
          <cell r="P1651">
            <v>0</v>
          </cell>
          <cell r="Q1651">
            <v>0</v>
          </cell>
          <cell r="R1651">
            <v>54124</v>
          </cell>
          <cell r="S1651">
            <v>0</v>
          </cell>
          <cell r="T1651">
            <v>1732250</v>
          </cell>
          <cell r="U1651">
            <v>0</v>
          </cell>
          <cell r="V1651">
            <v>0</v>
          </cell>
          <cell r="W1651">
            <v>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 t="str">
            <v>L</v>
          </cell>
          <cell r="AF1651">
            <v>0</v>
          </cell>
          <cell r="AG1651">
            <v>0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F1652">
            <v>0</v>
          </cell>
          <cell r="G1652" t="str">
            <v>K026</v>
          </cell>
          <cell r="H1652" t="str">
            <v>KANTOR PELAYANAN PAJAK</v>
          </cell>
          <cell r="I1652">
            <v>0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N1652">
            <v>0</v>
          </cell>
          <cell r="O1652" t="str">
            <v>POS NERACA</v>
          </cell>
          <cell r="P1652">
            <v>0</v>
          </cell>
          <cell r="Q1652">
            <v>0</v>
          </cell>
          <cell r="R1652">
            <v>54124</v>
          </cell>
          <cell r="S1652">
            <v>0</v>
          </cell>
          <cell r="T1652">
            <v>1732250</v>
          </cell>
          <cell r="U1652">
            <v>0</v>
          </cell>
          <cell r="V1652">
            <v>0</v>
          </cell>
          <cell r="W1652">
            <v>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 t="str">
            <v>L</v>
          </cell>
          <cell r="AF1652">
            <v>0</v>
          </cell>
          <cell r="AG1652">
            <v>0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B1653">
            <v>0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F1653">
            <v>0</v>
          </cell>
          <cell r="G1653" t="str">
            <v>K026</v>
          </cell>
          <cell r="H1653" t="str">
            <v>KANTOR PELAYANAN PAJAK</v>
          </cell>
          <cell r="I1653">
            <v>0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N1653">
            <v>0</v>
          </cell>
          <cell r="O1653" t="str">
            <v>POS NERACA</v>
          </cell>
          <cell r="P1653">
            <v>0</v>
          </cell>
          <cell r="Q1653">
            <v>0</v>
          </cell>
          <cell r="R1653">
            <v>170103</v>
          </cell>
          <cell r="S1653">
            <v>0</v>
          </cell>
          <cell r="T1653">
            <v>1732250</v>
          </cell>
          <cell r="U1653">
            <v>0</v>
          </cell>
          <cell r="V1653">
            <v>0</v>
          </cell>
          <cell r="W1653">
            <v>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 t="str">
            <v>L</v>
          </cell>
          <cell r="AF1653">
            <v>0</v>
          </cell>
          <cell r="AG1653">
            <v>0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B1654">
            <v>0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F1654">
            <v>0</v>
          </cell>
          <cell r="G1654" t="str">
            <v>K026</v>
          </cell>
          <cell r="H1654" t="str">
            <v>KANTOR PELAYANAN PAJAK</v>
          </cell>
          <cell r="I1654">
            <v>0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N1654">
            <v>0</v>
          </cell>
          <cell r="O1654" t="str">
            <v>POS NERACA</v>
          </cell>
          <cell r="P1654">
            <v>0</v>
          </cell>
          <cell r="Q1654">
            <v>0</v>
          </cell>
          <cell r="R1654">
            <v>54124</v>
          </cell>
          <cell r="S1654">
            <v>0</v>
          </cell>
          <cell r="T1654">
            <v>1732250</v>
          </cell>
          <cell r="U1654">
            <v>0</v>
          </cell>
          <cell r="V1654">
            <v>0</v>
          </cell>
          <cell r="W1654">
            <v>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 t="str">
            <v>L</v>
          </cell>
          <cell r="AF1654">
            <v>0</v>
          </cell>
          <cell r="AG1654">
            <v>0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B1655">
            <v>0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F1655">
            <v>0</v>
          </cell>
          <cell r="G1655" t="str">
            <v>K026</v>
          </cell>
          <cell r="H1655" t="str">
            <v>KANTOR PELAYANAN PAJAK</v>
          </cell>
          <cell r="I1655">
            <v>0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N1655">
            <v>0</v>
          </cell>
          <cell r="O1655" t="str">
            <v>POS NERACA</v>
          </cell>
          <cell r="P1655">
            <v>0</v>
          </cell>
          <cell r="Q1655">
            <v>0</v>
          </cell>
          <cell r="R1655">
            <v>170103</v>
          </cell>
          <cell r="S1655">
            <v>0</v>
          </cell>
          <cell r="T1655">
            <v>1732250</v>
          </cell>
          <cell r="U1655">
            <v>0</v>
          </cell>
          <cell r="V1655">
            <v>0</v>
          </cell>
          <cell r="W1655">
            <v>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 t="str">
            <v>L</v>
          </cell>
          <cell r="AF1655">
            <v>0</v>
          </cell>
          <cell r="AG1655">
            <v>0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B1656">
            <v>0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F1656">
            <v>0</v>
          </cell>
          <cell r="G1656" t="str">
            <v>K026</v>
          </cell>
          <cell r="H1656" t="str">
            <v>KANTOR PELAYANAN PAJAK</v>
          </cell>
          <cell r="I1656">
            <v>0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N1656">
            <v>0</v>
          </cell>
          <cell r="O1656" t="str">
            <v>POS NERACA</v>
          </cell>
          <cell r="P1656">
            <v>0</v>
          </cell>
          <cell r="Q1656">
            <v>0</v>
          </cell>
          <cell r="R1656">
            <v>170103</v>
          </cell>
          <cell r="S1656">
            <v>0</v>
          </cell>
          <cell r="T1656">
            <v>1732250</v>
          </cell>
          <cell r="U1656">
            <v>0</v>
          </cell>
          <cell r="V1656">
            <v>0</v>
          </cell>
          <cell r="W1656">
            <v>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 t="str">
            <v>L</v>
          </cell>
          <cell r="AF1656">
            <v>0</v>
          </cell>
          <cell r="AG1656">
            <v>0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D1657">
            <v>0</v>
          </cell>
          <cell r="E1657">
            <v>762</v>
          </cell>
          <cell r="F1657">
            <v>0</v>
          </cell>
          <cell r="G1657" t="str">
            <v>D006</v>
          </cell>
          <cell r="H1657" t="str">
            <v>DIAN GRAHA ELEKTRIKA, PT</v>
          </cell>
          <cell r="I1657">
            <v>0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N1657">
            <v>0</v>
          </cell>
          <cell r="O1657" t="str">
            <v>POS NERACA</v>
          </cell>
          <cell r="P1657">
            <v>0</v>
          </cell>
          <cell r="Q1657">
            <v>0</v>
          </cell>
          <cell r="R1657">
            <v>0</v>
          </cell>
          <cell r="S1657">
            <v>2350000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762</v>
          </cell>
          <cell r="Z1657" t="str">
            <v>PEMBY PENGADAAN TELEPHONE UTK PEMELIHARAAN BACKUP TERLAMPIR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D1658">
            <v>0</v>
          </cell>
          <cell r="E1658">
            <v>762</v>
          </cell>
          <cell r="F1658">
            <v>0</v>
          </cell>
          <cell r="G1658" t="str">
            <v>D006</v>
          </cell>
          <cell r="H1658" t="str">
            <v>DIAN GRAHA ELEKTRIKA, PT</v>
          </cell>
          <cell r="I1658">
            <v>0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N1658">
            <v>0</v>
          </cell>
          <cell r="O1658" t="str">
            <v>UNIT WISKIE</v>
          </cell>
          <cell r="P1658">
            <v>0</v>
          </cell>
          <cell r="Q1658">
            <v>0</v>
          </cell>
          <cell r="R1658">
            <v>2350000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762</v>
          </cell>
          <cell r="Z1658" t="str">
            <v>PEMBY PENGADAAN TELEPHONE UTK PEMELIHARAAN BACKUP TERLAMPIR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B1659">
            <v>0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F1659">
            <v>0</v>
          </cell>
          <cell r="G1659" t="str">
            <v>D006</v>
          </cell>
          <cell r="H1659" t="str">
            <v>DIAN GRAHA ELEKTRIKA, PT</v>
          </cell>
          <cell r="I1659">
            <v>0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N1659">
            <v>0</v>
          </cell>
          <cell r="O1659" t="str">
            <v>POS NERACA</v>
          </cell>
          <cell r="P1659">
            <v>0</v>
          </cell>
          <cell r="Q1659">
            <v>0</v>
          </cell>
          <cell r="R1659">
            <v>235000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762</v>
          </cell>
          <cell r="Z1659" t="str">
            <v>PEMBY PENGADAAN TELEPHONE UTK PEMELIHARAAN BACKUP TERLAMPIR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B1660">
            <v>0</v>
          </cell>
          <cell r="C1660" t="str">
            <v>MM/00121/V/01/02/BTG</v>
          </cell>
          <cell r="D1660">
            <v>0</v>
          </cell>
          <cell r="E1660">
            <v>762</v>
          </cell>
          <cell r="F1660">
            <v>0</v>
          </cell>
          <cell r="G1660" t="str">
            <v>D006</v>
          </cell>
          <cell r="H1660" t="str">
            <v>DIAN GRAHA ELEKTRIKA, PT</v>
          </cell>
          <cell r="I1660">
            <v>0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N1660">
            <v>0</v>
          </cell>
          <cell r="O1660" t="str">
            <v>POS NERACA</v>
          </cell>
          <cell r="P1660">
            <v>0</v>
          </cell>
          <cell r="Q1660">
            <v>0</v>
          </cell>
          <cell r="R1660">
            <v>0</v>
          </cell>
          <cell r="S1660">
            <v>235000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762</v>
          </cell>
          <cell r="Z1660" t="str">
            <v>PEMBY PENGADAAN TELEPHONE UTK PEMELIHARAAN BACKUP TERLAMPIR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F1661">
            <v>0</v>
          </cell>
          <cell r="G1661" t="str">
            <v>9100002</v>
          </cell>
          <cell r="H1661" t="str">
            <v>SANHARI</v>
          </cell>
          <cell r="I1661">
            <v>0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N1661">
            <v>0</v>
          </cell>
          <cell r="O1661" t="str">
            <v>POS NERACA</v>
          </cell>
          <cell r="P1661">
            <v>0</v>
          </cell>
          <cell r="Q1661">
            <v>0</v>
          </cell>
          <cell r="R1661">
            <v>0</v>
          </cell>
          <cell r="S1661">
            <v>2187277</v>
          </cell>
          <cell r="T1661">
            <v>2187277</v>
          </cell>
          <cell r="U1661">
            <v>0</v>
          </cell>
          <cell r="V1661" t="str">
            <v>KIE 00765</v>
          </cell>
          <cell r="W1661">
            <v>0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 t="str">
            <v>L</v>
          </cell>
          <cell r="AF1661">
            <v>0</v>
          </cell>
          <cell r="AG1661">
            <v>0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B1662">
            <v>0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F1662">
            <v>0</v>
          </cell>
          <cell r="G1662" t="str">
            <v>9100002</v>
          </cell>
          <cell r="H1662" t="str">
            <v>SANHARI</v>
          </cell>
          <cell r="I1662">
            <v>0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N1662">
            <v>0</v>
          </cell>
          <cell r="O1662" t="str">
            <v>DIVISI TEKNIK</v>
          </cell>
          <cell r="P1662">
            <v>0</v>
          </cell>
          <cell r="Q1662">
            <v>0</v>
          </cell>
          <cell r="R1662">
            <v>2187277</v>
          </cell>
          <cell r="S1662">
            <v>0</v>
          </cell>
          <cell r="T1662">
            <v>2187277</v>
          </cell>
          <cell r="U1662">
            <v>0</v>
          </cell>
          <cell r="V1662" t="str">
            <v>KIE 00765</v>
          </cell>
          <cell r="W1662">
            <v>0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 t="str">
            <v>L</v>
          </cell>
          <cell r="AF1662">
            <v>0</v>
          </cell>
          <cell r="AG1662">
            <v>0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F1663">
            <v>0</v>
          </cell>
          <cell r="G1663" t="str">
            <v>8602714</v>
          </cell>
          <cell r="H1663" t="str">
            <v>ALI HERNOWO, SH</v>
          </cell>
          <cell r="I1663">
            <v>0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N1663">
            <v>0</v>
          </cell>
          <cell r="O1663" t="str">
            <v>POS NERACA</v>
          </cell>
          <cell r="P1663">
            <v>0</v>
          </cell>
          <cell r="Q1663">
            <v>0</v>
          </cell>
          <cell r="R1663">
            <v>0</v>
          </cell>
          <cell r="S1663">
            <v>8750000</v>
          </cell>
          <cell r="T1663">
            <v>8750000</v>
          </cell>
          <cell r="U1663">
            <v>0</v>
          </cell>
          <cell r="V1663" t="str">
            <v>KIE 00765</v>
          </cell>
          <cell r="W1663">
            <v>0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 t="str">
            <v>L</v>
          </cell>
          <cell r="AF1663">
            <v>0</v>
          </cell>
          <cell r="AG1663">
            <v>0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B1664">
            <v>0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F1664">
            <v>0</v>
          </cell>
          <cell r="G1664" t="str">
            <v>8602714</v>
          </cell>
          <cell r="H1664" t="str">
            <v>ALI HERNOWO, SH</v>
          </cell>
          <cell r="I1664">
            <v>0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N1664">
            <v>0</v>
          </cell>
          <cell r="O1664" t="str">
            <v>SEKRETARIAT</v>
          </cell>
          <cell r="P1664">
            <v>0</v>
          </cell>
          <cell r="Q1664">
            <v>0</v>
          </cell>
          <cell r="R1664">
            <v>8750000</v>
          </cell>
          <cell r="S1664">
            <v>0</v>
          </cell>
          <cell r="T1664">
            <v>8750000</v>
          </cell>
          <cell r="U1664">
            <v>0</v>
          </cell>
          <cell r="V1664" t="str">
            <v>KIE 00765</v>
          </cell>
          <cell r="W1664">
            <v>0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 t="str">
            <v>L</v>
          </cell>
          <cell r="AF1664">
            <v>0</v>
          </cell>
          <cell r="AG1664">
            <v>0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D1665">
            <v>0</v>
          </cell>
          <cell r="E1665">
            <v>762</v>
          </cell>
          <cell r="F1665">
            <v>0</v>
          </cell>
          <cell r="G1665" t="str">
            <v>M028</v>
          </cell>
          <cell r="H1665" t="str">
            <v>MBT UTAMA/KONSULTAN, PT</v>
          </cell>
          <cell r="I1665">
            <v>0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N1665">
            <v>0</v>
          </cell>
          <cell r="O1665" t="str">
            <v>POS NERACA</v>
          </cell>
          <cell r="P1665">
            <v>0</v>
          </cell>
          <cell r="Q1665">
            <v>0</v>
          </cell>
          <cell r="R1665">
            <v>0</v>
          </cell>
          <cell r="S1665">
            <v>5494500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762</v>
          </cell>
          <cell r="Z1665" t="str">
            <v>PEMBY PENGADAAN CONCRETE CUBE MOLD PO NO.21/10/01-3/D/BDG/02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B1666">
            <v>0</v>
          </cell>
          <cell r="C1666" t="str">
            <v>MM/00124/V/01/02/BTG</v>
          </cell>
          <cell r="D1666">
            <v>0</v>
          </cell>
          <cell r="E1666">
            <v>762</v>
          </cell>
          <cell r="F1666">
            <v>0</v>
          </cell>
          <cell r="G1666" t="str">
            <v>M028</v>
          </cell>
          <cell r="H1666" t="str">
            <v>MBT UTAMA/KONSULTAN, PT</v>
          </cell>
          <cell r="I1666">
            <v>0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N1666">
            <v>0</v>
          </cell>
          <cell r="O1666" t="str">
            <v>UNIT BATCHING PLANT</v>
          </cell>
          <cell r="P1666">
            <v>0</v>
          </cell>
          <cell r="Q1666">
            <v>0</v>
          </cell>
          <cell r="R1666">
            <v>10989000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762</v>
          </cell>
          <cell r="Z1666" t="str">
            <v>PEMBY PENGADAAN CONCRETE CUBE MOLD PO NO.21/10/01-3/D/BDG/02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F1667">
            <v>0</v>
          </cell>
          <cell r="G1667" t="str">
            <v>M028</v>
          </cell>
          <cell r="H1667" t="str">
            <v>MBT UTAMA/KONSULTAN, PT</v>
          </cell>
          <cell r="I1667">
            <v>0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N1667">
            <v>0</v>
          </cell>
          <cell r="O1667" t="str">
            <v>POS NERACA</v>
          </cell>
          <cell r="P1667">
            <v>0</v>
          </cell>
          <cell r="Q1667">
            <v>0</v>
          </cell>
          <cell r="R1667">
            <v>0</v>
          </cell>
          <cell r="S1667">
            <v>5494500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762</v>
          </cell>
          <cell r="Z1667" t="str">
            <v>PEMBY PENGADAAN CONCRETE CUBE MOLD PO NO.21/10/01-3/D/BDG/02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B1668">
            <v>0</v>
          </cell>
          <cell r="C1668" t="str">
            <v>MM/00124/V/01/02/BTG</v>
          </cell>
          <cell r="D1668">
            <v>0</v>
          </cell>
          <cell r="E1668">
            <v>762</v>
          </cell>
          <cell r="F1668">
            <v>0</v>
          </cell>
          <cell r="G1668" t="str">
            <v>M028</v>
          </cell>
          <cell r="H1668" t="str">
            <v>MBT UTAMA/KONSULTAN, PT</v>
          </cell>
          <cell r="I1668">
            <v>0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N1668">
            <v>0</v>
          </cell>
          <cell r="O1668" t="str">
            <v>POS NERACA</v>
          </cell>
          <cell r="P1668">
            <v>0</v>
          </cell>
          <cell r="Q1668">
            <v>0</v>
          </cell>
          <cell r="R1668">
            <v>549450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762</v>
          </cell>
          <cell r="Z1668" t="str">
            <v>PEMBY PENGADAAN CONCRETE CUBE MOLD PO NO.21/10/01-3/D/BDG/02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B1669">
            <v>0</v>
          </cell>
          <cell r="C1669" t="str">
            <v>MM/00124/V/01/02/BTG</v>
          </cell>
          <cell r="D1669">
            <v>0</v>
          </cell>
          <cell r="E1669">
            <v>762</v>
          </cell>
          <cell r="F1669">
            <v>0</v>
          </cell>
          <cell r="G1669" t="str">
            <v>M028</v>
          </cell>
          <cell r="H1669" t="str">
            <v>MBT UTAMA/KONSULTAN, PT</v>
          </cell>
          <cell r="I1669">
            <v>0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N1669">
            <v>0</v>
          </cell>
          <cell r="O1669" t="str">
            <v>POS NERACA</v>
          </cell>
          <cell r="P1669">
            <v>0</v>
          </cell>
          <cell r="Q1669">
            <v>0</v>
          </cell>
          <cell r="R1669">
            <v>0</v>
          </cell>
          <cell r="S1669">
            <v>549450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762</v>
          </cell>
          <cell r="Z1669" t="str">
            <v>PEMBY PENGADAAN CONCRETE CUBE MOLD PO NO.21/10/01-3/D/BDG/02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F1670">
            <v>0</v>
          </cell>
          <cell r="G1670" t="str">
            <v>8602714</v>
          </cell>
          <cell r="H1670" t="str">
            <v>ALI HERNOWO, SH</v>
          </cell>
          <cell r="I1670">
            <v>0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N1670">
            <v>0</v>
          </cell>
          <cell r="O1670" t="str">
            <v>POS NERACA</v>
          </cell>
          <cell r="P1670">
            <v>0</v>
          </cell>
          <cell r="Q1670">
            <v>0</v>
          </cell>
          <cell r="R1670">
            <v>0</v>
          </cell>
          <cell r="S1670">
            <v>277750</v>
          </cell>
          <cell r="T1670">
            <v>277750</v>
          </cell>
          <cell r="U1670">
            <v>0</v>
          </cell>
          <cell r="V1670" t="str">
            <v>KIE 00765</v>
          </cell>
          <cell r="W1670">
            <v>0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 t="str">
            <v>L</v>
          </cell>
          <cell r="AF1670">
            <v>0</v>
          </cell>
          <cell r="AG1670">
            <v>0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B1671">
            <v>0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F1671">
            <v>0</v>
          </cell>
          <cell r="G1671" t="str">
            <v>8602714</v>
          </cell>
          <cell r="H1671" t="str">
            <v>ALI HERNOWO, SH</v>
          </cell>
          <cell r="I1671">
            <v>0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N1671">
            <v>0</v>
          </cell>
          <cell r="O1671" t="str">
            <v>POS NERACA</v>
          </cell>
          <cell r="P1671">
            <v>0</v>
          </cell>
          <cell r="Q1671">
            <v>0</v>
          </cell>
          <cell r="R1671">
            <v>277750</v>
          </cell>
          <cell r="S1671">
            <v>0</v>
          </cell>
          <cell r="T1671">
            <v>277750</v>
          </cell>
          <cell r="U1671">
            <v>0</v>
          </cell>
          <cell r="V1671" t="str">
            <v>KIE 00765</v>
          </cell>
          <cell r="W1671">
            <v>0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 t="str">
            <v>L</v>
          </cell>
          <cell r="AF1671">
            <v>0</v>
          </cell>
          <cell r="AG1671">
            <v>0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D1672">
            <v>0</v>
          </cell>
          <cell r="E1672">
            <v>762</v>
          </cell>
          <cell r="F1672">
            <v>0</v>
          </cell>
          <cell r="G1672" t="str">
            <v>C022</v>
          </cell>
          <cell r="H1672" t="str">
            <v>CATUR BANGUN M.S, PT</v>
          </cell>
          <cell r="I1672">
            <v>0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N1672">
            <v>0</v>
          </cell>
          <cell r="O1672" t="str">
            <v>POS NERACA</v>
          </cell>
          <cell r="P1672">
            <v>0</v>
          </cell>
          <cell r="Q1672">
            <v>0</v>
          </cell>
          <cell r="R1672">
            <v>0</v>
          </cell>
          <cell r="S1672">
            <v>1453744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762</v>
          </cell>
          <cell r="Z1672" t="str">
            <v>PEMBY PENGEMBALIAN UM SUPPLY CONCRETE PRD 1 S/D 15 DES'2001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B1673">
            <v>0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F1673">
            <v>0</v>
          </cell>
          <cell r="G1673" t="str">
            <v>C022</v>
          </cell>
          <cell r="H1673" t="str">
            <v>CATUR BANGUN M.S, PT</v>
          </cell>
          <cell r="I1673">
            <v>0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N1673">
            <v>0</v>
          </cell>
          <cell r="O1673" t="str">
            <v>POS NERACA</v>
          </cell>
          <cell r="P1673">
            <v>0</v>
          </cell>
          <cell r="Q1673">
            <v>0</v>
          </cell>
          <cell r="R1673">
            <v>1453744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762</v>
          </cell>
          <cell r="Z1673" t="str">
            <v>PEMBY PENGEMBALIAN UM SUPPLY CONCRETE PRD 1 S/D 15 DES'2001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D1674">
            <v>0</v>
          </cell>
          <cell r="E1674">
            <v>762</v>
          </cell>
          <cell r="F1674">
            <v>0</v>
          </cell>
          <cell r="G1674" t="str">
            <v>A013</v>
          </cell>
          <cell r="H1674" t="str">
            <v>ARTHA PUSAKA MITRA SAKTI</v>
          </cell>
          <cell r="I1674">
            <v>0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N1674">
            <v>0</v>
          </cell>
          <cell r="O1674" t="str">
            <v>POS NERACA</v>
          </cell>
          <cell r="P1674">
            <v>0</v>
          </cell>
          <cell r="Q1674">
            <v>0</v>
          </cell>
          <cell r="R1674">
            <v>0</v>
          </cell>
          <cell r="S1674">
            <v>23800000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762</v>
          </cell>
          <cell r="Z1674" t="str">
            <v>PEMBY PEMBELIAN OLIE ESSOLUBE PO NO.01/12/01-2/D/I/2002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B1675">
            <v>0</v>
          </cell>
          <cell r="C1675" t="str">
            <v>MM/00127/V/01/02/BTG</v>
          </cell>
          <cell r="D1675">
            <v>0</v>
          </cell>
          <cell r="E1675">
            <v>762</v>
          </cell>
          <cell r="F1675">
            <v>0</v>
          </cell>
          <cell r="G1675" t="str">
            <v>A013</v>
          </cell>
          <cell r="H1675" t="str">
            <v>ARTHA PUSAKA MITRA SAKTI</v>
          </cell>
          <cell r="I1675">
            <v>0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N1675">
            <v>0</v>
          </cell>
          <cell r="O1675" t="str">
            <v>POS NERACA</v>
          </cell>
          <cell r="P1675">
            <v>0</v>
          </cell>
          <cell r="Q1675">
            <v>0</v>
          </cell>
          <cell r="R1675">
            <v>23800000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762</v>
          </cell>
          <cell r="Z1675" t="str">
            <v>PEMBY PEMBELIAN OLIE ESSOLUBE PO NO.01/12/01-2/D/I/2002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B1676">
            <v>0</v>
          </cell>
          <cell r="C1676" t="str">
            <v>MM/00127/V/01/02/BTG</v>
          </cell>
          <cell r="D1676">
            <v>0</v>
          </cell>
          <cell r="E1676">
            <v>762</v>
          </cell>
          <cell r="F1676">
            <v>0</v>
          </cell>
          <cell r="G1676" t="str">
            <v>A013</v>
          </cell>
          <cell r="H1676" t="str">
            <v>ARTHA PUSAKA MITRA SAKTI</v>
          </cell>
          <cell r="I1676">
            <v>0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N1676">
            <v>0</v>
          </cell>
          <cell r="O1676" t="str">
            <v>POS NERACA</v>
          </cell>
          <cell r="P1676">
            <v>0</v>
          </cell>
          <cell r="Q1676">
            <v>0</v>
          </cell>
          <cell r="R1676">
            <v>2380000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762</v>
          </cell>
          <cell r="Z1676" t="str">
            <v>PEMBY PEMBELIAN OLIE ESSOLUBE PO NO.01/12/01-2/D/I/2002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B1677">
            <v>0</v>
          </cell>
          <cell r="C1677" t="str">
            <v>MM/00127/V/01/02/BTG</v>
          </cell>
          <cell r="D1677">
            <v>0</v>
          </cell>
          <cell r="E1677">
            <v>762</v>
          </cell>
          <cell r="F1677">
            <v>0</v>
          </cell>
          <cell r="G1677" t="str">
            <v>A013</v>
          </cell>
          <cell r="H1677" t="str">
            <v>ARTHA PUSAKA MITRA SAKTI</v>
          </cell>
          <cell r="I1677">
            <v>0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N1677">
            <v>0</v>
          </cell>
          <cell r="O1677" t="str">
            <v>POS NERACA</v>
          </cell>
          <cell r="P1677">
            <v>0</v>
          </cell>
          <cell r="Q1677">
            <v>0</v>
          </cell>
          <cell r="R1677">
            <v>0</v>
          </cell>
          <cell r="S1677">
            <v>2380000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762</v>
          </cell>
          <cell r="Z1677" t="str">
            <v>PEMBY PEMBELIAN OLIE ESSOLUBE PO NO.01/12/01-2/D/I/2002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D1678">
            <v>0</v>
          </cell>
          <cell r="E1678">
            <v>762</v>
          </cell>
          <cell r="F1678">
            <v>0</v>
          </cell>
          <cell r="G1678" t="str">
            <v>P005</v>
          </cell>
          <cell r="H1678" t="str">
            <v>PBM KAD, PT</v>
          </cell>
          <cell r="I1678">
            <v>0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N1678">
            <v>0</v>
          </cell>
          <cell r="O1678" t="str">
            <v>POS NERACA</v>
          </cell>
          <cell r="P1678">
            <v>0</v>
          </cell>
          <cell r="Q1678">
            <v>0</v>
          </cell>
          <cell r="R1678">
            <v>0</v>
          </cell>
          <cell r="S1678">
            <v>28667500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762</v>
          </cell>
          <cell r="Z1678" t="str">
            <v>PEMBY PEMBONGKARAN &amp; PENGANGKUTAN SEMEN DARI DERMAGA TURSINA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B1679">
            <v>0</v>
          </cell>
          <cell r="C1679" t="str">
            <v>MM/00128/V/01/02/BTG</v>
          </cell>
          <cell r="D1679">
            <v>0</v>
          </cell>
          <cell r="E1679">
            <v>762</v>
          </cell>
          <cell r="F1679">
            <v>0</v>
          </cell>
          <cell r="G1679" t="str">
            <v>P005</v>
          </cell>
          <cell r="H1679" t="str">
            <v>PBM KAD, PT</v>
          </cell>
          <cell r="I1679">
            <v>0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N1679">
            <v>0</v>
          </cell>
          <cell r="O1679" t="str">
            <v>UNIT BATCHING PLANT</v>
          </cell>
          <cell r="P1679">
            <v>0</v>
          </cell>
          <cell r="Q1679">
            <v>0</v>
          </cell>
          <cell r="R1679">
            <v>28667500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762</v>
          </cell>
          <cell r="Z1679" t="str">
            <v>PEMBY PEMBONGKARAN &amp; PENGANGKUTAN SEMEN DARI DERMAGA TURSINA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D1680">
            <v>0</v>
          </cell>
          <cell r="E1680">
            <v>762</v>
          </cell>
          <cell r="F1680">
            <v>0</v>
          </cell>
          <cell r="G1680" t="str">
            <v>P005</v>
          </cell>
          <cell r="H1680" t="str">
            <v>PBM KAD, PT</v>
          </cell>
          <cell r="I1680">
            <v>0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N1680">
            <v>0</v>
          </cell>
          <cell r="O1680" t="str">
            <v>POS NERACA</v>
          </cell>
          <cell r="P1680">
            <v>0</v>
          </cell>
          <cell r="Q1680">
            <v>0</v>
          </cell>
          <cell r="R1680">
            <v>2866750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762</v>
          </cell>
          <cell r="Z1680" t="str">
            <v>PEMBY PEMBONGKARAN &amp; PENGANGKUTAN SEMEN DARI DERMAGA TURSINA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B1681">
            <v>0</v>
          </cell>
          <cell r="C1681" t="str">
            <v>MM/00128/V/01/02/BTG</v>
          </cell>
          <cell r="D1681">
            <v>0</v>
          </cell>
          <cell r="E1681">
            <v>762</v>
          </cell>
          <cell r="F1681">
            <v>0</v>
          </cell>
          <cell r="G1681" t="str">
            <v>P005</v>
          </cell>
          <cell r="H1681" t="str">
            <v>PBM KAD, PT</v>
          </cell>
          <cell r="I1681">
            <v>0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N1681">
            <v>0</v>
          </cell>
          <cell r="O1681" t="str">
            <v>POS NERACA</v>
          </cell>
          <cell r="P1681">
            <v>0</v>
          </cell>
          <cell r="Q1681">
            <v>0</v>
          </cell>
          <cell r="R1681">
            <v>0</v>
          </cell>
          <cell r="S1681">
            <v>2866750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762</v>
          </cell>
          <cell r="Z1681" t="str">
            <v>PEMBY PEMBONGKARAN &amp; PENGANGKUTAN SEMEN DARI DERMAGA TURSINA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D1682">
            <v>0</v>
          </cell>
          <cell r="E1682">
            <v>762</v>
          </cell>
          <cell r="F1682">
            <v>0</v>
          </cell>
          <cell r="G1682" t="str">
            <v>K048</v>
          </cell>
          <cell r="H1682" t="str">
            <v>KALTIM SATRIA SAMUDERA, PT</v>
          </cell>
          <cell r="I1682">
            <v>0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N1682">
            <v>0</v>
          </cell>
          <cell r="O1682" t="str">
            <v>POS NERACA</v>
          </cell>
          <cell r="P1682">
            <v>0</v>
          </cell>
          <cell r="Q1682">
            <v>0</v>
          </cell>
          <cell r="R1682">
            <v>0</v>
          </cell>
          <cell r="S1682">
            <v>1389005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762</v>
          </cell>
          <cell r="Z1682" t="str">
            <v>PEMBAYARAN BIAYA PEMBONGKARAN MATERIAL BATU &amp; PASIR PALU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B1683">
            <v>0</v>
          </cell>
          <cell r="C1683" t="str">
            <v>MM/00129/V/01/02/BTG</v>
          </cell>
          <cell r="D1683">
            <v>0</v>
          </cell>
          <cell r="E1683">
            <v>762</v>
          </cell>
          <cell r="F1683">
            <v>0</v>
          </cell>
          <cell r="G1683" t="str">
            <v>K048</v>
          </cell>
          <cell r="H1683" t="str">
            <v>KALTIM SATRIA SAMUDERA, PT</v>
          </cell>
          <cell r="I1683">
            <v>0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N1683">
            <v>0</v>
          </cell>
          <cell r="O1683" t="str">
            <v>UNIT BATCHING PLANT</v>
          </cell>
          <cell r="P1683">
            <v>0</v>
          </cell>
          <cell r="Q1683">
            <v>0</v>
          </cell>
          <cell r="R1683">
            <v>1389005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762</v>
          </cell>
          <cell r="Z1683" t="str">
            <v>PEMBAYARAN BIAYA PEMBONGKARAN MATERIAL BATU &amp; PASIR PALU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D1684">
            <v>0</v>
          </cell>
          <cell r="E1684">
            <v>762</v>
          </cell>
          <cell r="F1684">
            <v>0</v>
          </cell>
          <cell r="G1684" t="str">
            <v>K048</v>
          </cell>
          <cell r="H1684" t="str">
            <v>KALTIM SATRIA SAMUDERA, PT</v>
          </cell>
          <cell r="I1684">
            <v>0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N1684">
            <v>0</v>
          </cell>
          <cell r="O1684" t="str">
            <v>POS NERACA</v>
          </cell>
          <cell r="P1684">
            <v>0</v>
          </cell>
          <cell r="Q1684">
            <v>0</v>
          </cell>
          <cell r="R1684">
            <v>138900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762</v>
          </cell>
          <cell r="Z1684" t="str">
            <v>PEMBAYARAN BIAYA PEMBONGKARAN MATERIAL BATU &amp; PASIR PALU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B1685">
            <v>0</v>
          </cell>
          <cell r="C1685" t="str">
            <v>MM/00129/V/01/02/BTG</v>
          </cell>
          <cell r="D1685">
            <v>0</v>
          </cell>
          <cell r="E1685">
            <v>762</v>
          </cell>
          <cell r="F1685">
            <v>0</v>
          </cell>
          <cell r="G1685" t="str">
            <v>K048</v>
          </cell>
          <cell r="H1685" t="str">
            <v>KALTIM SATRIA SAMUDERA, PT</v>
          </cell>
          <cell r="I1685">
            <v>0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N1685">
            <v>0</v>
          </cell>
          <cell r="O1685" t="str">
            <v>POS NERACA</v>
          </cell>
          <cell r="P1685">
            <v>0</v>
          </cell>
          <cell r="Q1685">
            <v>0</v>
          </cell>
          <cell r="R1685">
            <v>0</v>
          </cell>
          <cell r="S1685">
            <v>138900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762</v>
          </cell>
          <cell r="Z1685" t="str">
            <v>PEMBAYARAN BIAYA PEMBONGKARAN MATERIAL BATU &amp; PASIR PALU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D1686">
            <v>0</v>
          </cell>
          <cell r="E1686">
            <v>762</v>
          </cell>
          <cell r="F1686">
            <v>0</v>
          </cell>
          <cell r="G1686" t="str">
            <v>K026</v>
          </cell>
          <cell r="H1686" t="str">
            <v>KANTOR PELAYANAN PAJAK</v>
          </cell>
          <cell r="I1686">
            <v>0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N1686">
            <v>0</v>
          </cell>
          <cell r="O1686" t="str">
            <v>POS NERACA</v>
          </cell>
          <cell r="P1686">
            <v>0</v>
          </cell>
          <cell r="Q1686">
            <v>0</v>
          </cell>
          <cell r="R1686">
            <v>0</v>
          </cell>
          <cell r="S1686">
            <v>631205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762</v>
          </cell>
          <cell r="Z1686" t="str">
            <v>PEMBY HUTANG PPH PS-4 (2) PRD JANUARI 2002 BACKUP TERLAMPIR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B1687">
            <v>0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F1687">
            <v>0</v>
          </cell>
          <cell r="G1687" t="str">
            <v>K026</v>
          </cell>
          <cell r="H1687" t="str">
            <v>KANTOR PELAYANAN PAJAK</v>
          </cell>
          <cell r="I1687">
            <v>0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N1687">
            <v>0</v>
          </cell>
          <cell r="O1687" t="str">
            <v>POS NERACA</v>
          </cell>
          <cell r="P1687">
            <v>0</v>
          </cell>
          <cell r="Q1687">
            <v>0</v>
          </cell>
          <cell r="R1687">
            <v>394515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762</v>
          </cell>
          <cell r="Z1687" t="str">
            <v>PEMBY HUTANG PPH PS-4 (2) PRD JANUARI 2002 BACKUP TERLAMPIR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F1688">
            <v>0</v>
          </cell>
          <cell r="G1688" t="str">
            <v>K026</v>
          </cell>
          <cell r="H1688" t="str">
            <v>KANTOR PELAYANAN PAJAK</v>
          </cell>
          <cell r="I1688">
            <v>0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N1688">
            <v>0</v>
          </cell>
          <cell r="O1688" t="str">
            <v>POS NERACA</v>
          </cell>
          <cell r="P1688">
            <v>0</v>
          </cell>
          <cell r="Q1688">
            <v>0</v>
          </cell>
          <cell r="R1688">
            <v>236690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762</v>
          </cell>
          <cell r="Z1688" t="str">
            <v>PEMBY HUTANG PPH PS-4 (2) PRD JANUARI 2002 BACKUP TERLAMPIR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D1689">
            <v>0</v>
          </cell>
          <cell r="E1689">
            <v>762</v>
          </cell>
          <cell r="F1689">
            <v>0</v>
          </cell>
          <cell r="G1689" t="str">
            <v>T006</v>
          </cell>
          <cell r="H1689" t="str">
            <v>TARUNA TEKNIK, CV</v>
          </cell>
          <cell r="I1689">
            <v>0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N1689">
            <v>0</v>
          </cell>
          <cell r="O1689" t="str">
            <v>POS NERACA</v>
          </cell>
          <cell r="P1689">
            <v>0</v>
          </cell>
          <cell r="Q1689">
            <v>0</v>
          </cell>
          <cell r="R1689">
            <v>0</v>
          </cell>
          <cell r="S1689">
            <v>4224000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762</v>
          </cell>
          <cell r="Z1689" t="str">
            <v>PEMBY PENGADAAN/PEMBUATAN TANGGA DARURAT GEDUNG WISMA KIE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D1690">
            <v>0</v>
          </cell>
          <cell r="E1690">
            <v>762</v>
          </cell>
          <cell r="F1690">
            <v>0</v>
          </cell>
          <cell r="G1690" t="str">
            <v>T006</v>
          </cell>
          <cell r="H1690" t="str">
            <v>TARUNA TEKNIK, CV</v>
          </cell>
          <cell r="I1690">
            <v>0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N1690">
            <v>0</v>
          </cell>
          <cell r="O1690" t="str">
            <v>UNIT WISKIE</v>
          </cell>
          <cell r="P1690">
            <v>0</v>
          </cell>
          <cell r="Q1690">
            <v>0</v>
          </cell>
          <cell r="R1690">
            <v>4224000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762</v>
          </cell>
          <cell r="Z1690" t="str">
            <v>PEMBY PENGADAAN/PEMBUATAN TANGGA DARURAT GEDUNG WISMA KIE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B1691">
            <v>0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F1691">
            <v>0</v>
          </cell>
          <cell r="G1691" t="str">
            <v>T006</v>
          </cell>
          <cell r="H1691" t="str">
            <v>TARUNA TEKNIK, CV</v>
          </cell>
          <cell r="I1691">
            <v>0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N1691">
            <v>0</v>
          </cell>
          <cell r="O1691" t="str">
            <v>POS NERACA</v>
          </cell>
          <cell r="P1691">
            <v>0</v>
          </cell>
          <cell r="Q1691">
            <v>0</v>
          </cell>
          <cell r="R1691">
            <v>422400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762</v>
          </cell>
          <cell r="Z1691" t="str">
            <v>PEMBY PENGADAAN/PEMBUATAN TANGGA DARURAT GEDUNG WISMA KIE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B1692">
            <v>0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F1692">
            <v>0</v>
          </cell>
          <cell r="G1692" t="str">
            <v>T006</v>
          </cell>
          <cell r="H1692" t="str">
            <v>TARUNA TEKNIK, CV</v>
          </cell>
          <cell r="I1692">
            <v>0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N1692">
            <v>0</v>
          </cell>
          <cell r="O1692" t="str">
            <v>POS NERACA</v>
          </cell>
          <cell r="P1692">
            <v>0</v>
          </cell>
          <cell r="Q1692">
            <v>0</v>
          </cell>
          <cell r="R1692">
            <v>0</v>
          </cell>
          <cell r="S1692">
            <v>422400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762</v>
          </cell>
          <cell r="Z1692" t="str">
            <v>PEMBY PENGADAAN/PEMBUATAN TANGGA DARURAT GEDUNG WISMA KIE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F1693">
            <v>0</v>
          </cell>
          <cell r="G1693" t="str">
            <v>R009</v>
          </cell>
          <cell r="H1693" t="str">
            <v>RIZKI TEHNIK ABADI, CV</v>
          </cell>
          <cell r="I1693">
            <v>0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N1693">
            <v>0</v>
          </cell>
          <cell r="O1693" t="str">
            <v>POS NERACA</v>
          </cell>
          <cell r="P1693">
            <v>0</v>
          </cell>
          <cell r="Q1693">
            <v>0</v>
          </cell>
          <cell r="R1693">
            <v>0</v>
          </cell>
          <cell r="S1693">
            <v>591725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762</v>
          </cell>
          <cell r="Z1693" t="str">
            <v>PEMBY RETENTION PEKERJAAN PEMINDAHAN GORONG-GORONG, MENHOLE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B1694">
            <v>0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F1694">
            <v>0</v>
          </cell>
          <cell r="G1694" t="str">
            <v>R009</v>
          </cell>
          <cell r="H1694" t="str">
            <v>RIZKI TEHNIK ABADI, CV</v>
          </cell>
          <cell r="I1694">
            <v>0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N1694">
            <v>0</v>
          </cell>
          <cell r="O1694" t="str">
            <v>POS NERACA</v>
          </cell>
          <cell r="P1694">
            <v>0</v>
          </cell>
          <cell r="Q1694">
            <v>0</v>
          </cell>
          <cell r="R1694">
            <v>591725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762</v>
          </cell>
          <cell r="Z1694" t="str">
            <v>PEMBY RETENTION PEKERJAAN PEMINDAHAN GORONG-GORONG, MENHOLE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F1695">
            <v>0</v>
          </cell>
          <cell r="G1695" t="str">
            <v>I008</v>
          </cell>
          <cell r="H1695" t="str">
            <v>INTI PERMAI, CV</v>
          </cell>
          <cell r="I1695">
            <v>0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N1695">
            <v>0</v>
          </cell>
          <cell r="O1695" t="str">
            <v>POS NERACA</v>
          </cell>
          <cell r="P1695">
            <v>0</v>
          </cell>
          <cell r="Q1695">
            <v>0</v>
          </cell>
          <cell r="R1695">
            <v>0</v>
          </cell>
          <cell r="S1695">
            <v>4227500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762</v>
          </cell>
          <cell r="Z1695" t="str">
            <v>PEMBY PENGADAAN HIDRAULIC HOSE PO NO.09/12/01-3/K2/I/2002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B1696">
            <v>0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F1696">
            <v>0</v>
          </cell>
          <cell r="G1696" t="str">
            <v>I008</v>
          </cell>
          <cell r="H1696" t="str">
            <v>INTI PERMAI, CV</v>
          </cell>
          <cell r="I1696">
            <v>0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N1696">
            <v>0</v>
          </cell>
          <cell r="O1696" t="str">
            <v>POS NERACA</v>
          </cell>
          <cell r="P1696">
            <v>0</v>
          </cell>
          <cell r="Q1696">
            <v>0</v>
          </cell>
          <cell r="R1696">
            <v>4227500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762</v>
          </cell>
          <cell r="Z1696" t="str">
            <v>PEMBY PENGADAAN HIDRAULIC HOSE PO NO.09/12/01-3/K2/I/2002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B1697">
            <v>0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F1697">
            <v>0</v>
          </cell>
          <cell r="G1697" t="str">
            <v>I008</v>
          </cell>
          <cell r="H1697" t="str">
            <v>INTI PERMAI, CV</v>
          </cell>
          <cell r="I1697">
            <v>0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N1697">
            <v>0</v>
          </cell>
          <cell r="O1697" t="str">
            <v>POS NERACA</v>
          </cell>
          <cell r="P1697">
            <v>0</v>
          </cell>
          <cell r="Q1697">
            <v>0</v>
          </cell>
          <cell r="R1697">
            <v>422750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762</v>
          </cell>
          <cell r="Z1697" t="str">
            <v>PEMBY PENGADAAN HIDRAULIC HOSE PO NO.09/12/01-3/K2/I/2002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B1698">
            <v>0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F1698">
            <v>0</v>
          </cell>
          <cell r="G1698" t="str">
            <v>I008</v>
          </cell>
          <cell r="H1698" t="str">
            <v>INTI PERMAI, CV</v>
          </cell>
          <cell r="I1698">
            <v>0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N1698">
            <v>0</v>
          </cell>
          <cell r="O1698" t="str">
            <v>POS NERACA</v>
          </cell>
          <cell r="P1698">
            <v>0</v>
          </cell>
          <cell r="Q1698">
            <v>0</v>
          </cell>
          <cell r="R1698">
            <v>0</v>
          </cell>
          <cell r="S1698">
            <v>422750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762</v>
          </cell>
          <cell r="Z1698" t="str">
            <v>PEMBY PENGADAAN HIDRAULIC HOSE PO NO.09/12/01-3/K2/I/2002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F1699">
            <v>0</v>
          </cell>
          <cell r="G1699" t="str">
            <v>P044</v>
          </cell>
          <cell r="H1699" t="str">
            <v>PIK - KIE</v>
          </cell>
          <cell r="I1699">
            <v>0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N1699">
            <v>0</v>
          </cell>
          <cell r="O1699" t="str">
            <v>POS NERACA</v>
          </cell>
          <cell r="P1699">
            <v>0</v>
          </cell>
          <cell r="Q1699">
            <v>0</v>
          </cell>
          <cell r="R1699">
            <v>0</v>
          </cell>
          <cell r="S1699">
            <v>2692500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762</v>
          </cell>
          <cell r="Z1699" t="str">
            <v>PEMBY PENYEDIAAN CATERING U/ UNIT B.PLANT INV.1/PIK-KIE/I/02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B1700">
            <v>0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F1700">
            <v>0</v>
          </cell>
          <cell r="G1700" t="str">
            <v>P044</v>
          </cell>
          <cell r="H1700" t="str">
            <v>PIK - KIE</v>
          </cell>
          <cell r="I1700">
            <v>0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N1700">
            <v>0</v>
          </cell>
          <cell r="O1700" t="str">
            <v>UNIT BATCHING PLANT</v>
          </cell>
          <cell r="P1700">
            <v>0</v>
          </cell>
          <cell r="Q1700">
            <v>0</v>
          </cell>
          <cell r="R1700">
            <v>2692500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762</v>
          </cell>
          <cell r="Z1700" t="str">
            <v>PEMBY PENYEDIAAN CATERING U/ UNIT B.PLANT INV.1/PIK-KIE/I/02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B1701">
            <v>0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F1701">
            <v>0</v>
          </cell>
          <cell r="G1701" t="str">
            <v>P044</v>
          </cell>
          <cell r="H1701" t="str">
            <v>PIK - KIE</v>
          </cell>
          <cell r="I1701">
            <v>0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N1701">
            <v>0</v>
          </cell>
          <cell r="O1701" t="str">
            <v>UNIT BATCHING PLANT</v>
          </cell>
          <cell r="P1701">
            <v>0</v>
          </cell>
          <cell r="Q1701">
            <v>0</v>
          </cell>
          <cell r="R1701">
            <v>269250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762</v>
          </cell>
          <cell r="Z1701" t="str">
            <v>PEMBY PENYEDIAAN CATERING U/ UNIT B.PLANT INV.1/PIK-KIE/I/02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B1702">
            <v>0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F1702">
            <v>0</v>
          </cell>
          <cell r="G1702" t="str">
            <v>P044</v>
          </cell>
          <cell r="H1702" t="str">
            <v>PIK - KIE</v>
          </cell>
          <cell r="I1702">
            <v>0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N1702">
            <v>0</v>
          </cell>
          <cell r="O1702" t="str">
            <v>POS NERACA</v>
          </cell>
          <cell r="P1702">
            <v>0</v>
          </cell>
          <cell r="Q1702">
            <v>0</v>
          </cell>
          <cell r="R1702">
            <v>0</v>
          </cell>
          <cell r="S1702">
            <v>269250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762</v>
          </cell>
          <cell r="Z1702" t="str">
            <v>PEMBY PENYEDIAAN CATERING U/ UNIT B.PLANT INV.1/PIK-KIE/I/02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F1703">
            <v>0</v>
          </cell>
          <cell r="G1703" t="str">
            <v>A011</v>
          </cell>
          <cell r="H1703" t="str">
            <v>ARKO MANDIRI, CV</v>
          </cell>
          <cell r="I1703">
            <v>0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N1703">
            <v>0</v>
          </cell>
          <cell r="O1703" t="str">
            <v>POS NERACA</v>
          </cell>
          <cell r="P1703">
            <v>0</v>
          </cell>
          <cell r="Q1703">
            <v>0</v>
          </cell>
          <cell r="R1703">
            <v>0</v>
          </cell>
          <cell r="S1703">
            <v>4666393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762</v>
          </cell>
          <cell r="Z1703" t="str">
            <v>PEMBY TERMYN I (50%) PEK PARIT SPK NO.4.05/SPK/DIR/KIE/XI/01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B1704">
            <v>0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F1704">
            <v>0</v>
          </cell>
          <cell r="G1704" t="str">
            <v>A011</v>
          </cell>
          <cell r="H1704" t="str">
            <v>ARKO MANDIRI, CV</v>
          </cell>
          <cell r="I1704">
            <v>0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N1704">
            <v>0</v>
          </cell>
          <cell r="O1704" t="str">
            <v>POS NERACA</v>
          </cell>
          <cell r="P1704">
            <v>0</v>
          </cell>
          <cell r="Q1704">
            <v>0</v>
          </cell>
          <cell r="R1704">
            <v>4666393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762</v>
          </cell>
          <cell r="Z1704" t="str">
            <v>PEMBY TERMYN I (50%) PEK PARIT SPK NO.4.05/SPK/DIR/KIE/XI/01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B1705">
            <v>0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F1705">
            <v>0</v>
          </cell>
          <cell r="G1705" t="str">
            <v>A011</v>
          </cell>
          <cell r="H1705" t="str">
            <v>ARKO MANDIRI, CV</v>
          </cell>
          <cell r="I1705">
            <v>0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N1705">
            <v>0</v>
          </cell>
          <cell r="O1705" t="str">
            <v>POS NERACA</v>
          </cell>
          <cell r="P1705">
            <v>0</v>
          </cell>
          <cell r="Q1705">
            <v>0</v>
          </cell>
          <cell r="R1705">
            <v>466639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762</v>
          </cell>
          <cell r="Z1705" t="str">
            <v>PEMBY TERMYN I (50%) PEK PARIT SPK NO.4.05/SPK/DIR/KIE/XI/01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B1706">
            <v>0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F1706">
            <v>0</v>
          </cell>
          <cell r="G1706" t="str">
            <v>A011</v>
          </cell>
          <cell r="H1706" t="str">
            <v>ARKO MANDIRI, CV</v>
          </cell>
          <cell r="I1706">
            <v>0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N1706">
            <v>0</v>
          </cell>
          <cell r="O1706" t="str">
            <v>POS NERACA</v>
          </cell>
          <cell r="P1706">
            <v>0</v>
          </cell>
          <cell r="Q1706">
            <v>0</v>
          </cell>
          <cell r="R1706">
            <v>0</v>
          </cell>
          <cell r="S1706">
            <v>466639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762</v>
          </cell>
          <cell r="Z1706" t="str">
            <v>PEMBY TERMYN I (50%) PEK PARIT SPK NO.4.05/SPK/DIR/KIE/XI/01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F1707">
            <v>0</v>
          </cell>
          <cell r="G1707" t="str">
            <v>A011</v>
          </cell>
          <cell r="H1707" t="str">
            <v>ARKO MANDIRI, CV</v>
          </cell>
          <cell r="I1707">
            <v>0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N1707">
            <v>0</v>
          </cell>
          <cell r="O1707" t="str">
            <v>POS NERACA</v>
          </cell>
          <cell r="P1707">
            <v>0</v>
          </cell>
          <cell r="Q1707">
            <v>0</v>
          </cell>
          <cell r="R1707">
            <v>0</v>
          </cell>
          <cell r="S1707">
            <v>986288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762</v>
          </cell>
          <cell r="Z1707" t="str">
            <v>PEMBY RETENTION PEKERJAAN JALAN SPK NO.3.05/SPK/DIR/KIE/X/01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B1708">
            <v>0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F1708">
            <v>0</v>
          </cell>
          <cell r="G1708" t="str">
            <v>A011</v>
          </cell>
          <cell r="H1708" t="str">
            <v>ARKO MANDIRI, CV</v>
          </cell>
          <cell r="I1708">
            <v>0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N1708">
            <v>0</v>
          </cell>
          <cell r="O1708" t="str">
            <v>POS NERACA</v>
          </cell>
          <cell r="P1708">
            <v>0</v>
          </cell>
          <cell r="Q1708">
            <v>0</v>
          </cell>
          <cell r="R1708">
            <v>986288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762</v>
          </cell>
          <cell r="Z1708" t="str">
            <v>PEMBY RETENTION PEKERJAAN JALAN SPK NO.3.05/SPK/DIR/KIE/X/01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F1709">
            <v>0</v>
          </cell>
          <cell r="G1709" t="str">
            <v>K027</v>
          </cell>
          <cell r="H1709" t="str">
            <v>KOPERASI KARY.PT.KIE</v>
          </cell>
          <cell r="I1709">
            <v>0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N1709">
            <v>0</v>
          </cell>
          <cell r="O1709" t="str">
            <v>POS NERACA</v>
          </cell>
          <cell r="P1709">
            <v>0</v>
          </cell>
          <cell r="Q1709">
            <v>0</v>
          </cell>
          <cell r="R1709">
            <v>0</v>
          </cell>
          <cell r="S1709">
            <v>1591700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762</v>
          </cell>
          <cell r="Z1709" t="str">
            <v>PEMBY BIAYA PHOTO COPY BLN DES'01 INV.NO.17/KK-KIE/I/02/BTG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B1710">
            <v>0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F1710">
            <v>0</v>
          </cell>
          <cell r="G1710" t="str">
            <v>K027</v>
          </cell>
          <cell r="H1710" t="str">
            <v>KOPERASI KARY.PT.KIE</v>
          </cell>
          <cell r="I1710">
            <v>0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N1710">
            <v>0</v>
          </cell>
          <cell r="O1710" t="str">
            <v>SEKRETARIAT</v>
          </cell>
          <cell r="P1710">
            <v>0</v>
          </cell>
          <cell r="Q1710">
            <v>0</v>
          </cell>
          <cell r="R1710">
            <v>1591700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762</v>
          </cell>
          <cell r="Z1710" t="str">
            <v>PEMBY BIAYA PHOTO COPY BLN DES'01 INV.NO.17/KK-KIE/I/02/BTG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D1711">
            <v>0</v>
          </cell>
          <cell r="E1711">
            <v>762</v>
          </cell>
          <cell r="F1711">
            <v>0</v>
          </cell>
          <cell r="G1711" t="str">
            <v>K027</v>
          </cell>
          <cell r="H1711" t="str">
            <v>KOPERASI KARY.PT.KIE</v>
          </cell>
          <cell r="I1711">
            <v>0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N1711">
            <v>0</v>
          </cell>
          <cell r="O1711" t="str">
            <v>POS NERACA</v>
          </cell>
          <cell r="P1711">
            <v>0</v>
          </cell>
          <cell r="Q1711">
            <v>0</v>
          </cell>
          <cell r="R1711">
            <v>159170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762</v>
          </cell>
          <cell r="Z1711" t="str">
            <v>PEMBY BIAYA PHOTO COPY BLN DES'01 INV.NO.17/KK-KIE/I/02/BTG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B1712">
            <v>0</v>
          </cell>
          <cell r="C1712" t="str">
            <v>MM/00137/V/01/02/BTG</v>
          </cell>
          <cell r="D1712">
            <v>0</v>
          </cell>
          <cell r="E1712">
            <v>762</v>
          </cell>
          <cell r="F1712">
            <v>0</v>
          </cell>
          <cell r="G1712" t="str">
            <v>K027</v>
          </cell>
          <cell r="H1712" t="str">
            <v>KOPERASI KARY.PT.KIE</v>
          </cell>
          <cell r="I1712">
            <v>0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N1712">
            <v>0</v>
          </cell>
          <cell r="O1712" t="str">
            <v>POS NERACA</v>
          </cell>
          <cell r="P1712">
            <v>0</v>
          </cell>
          <cell r="Q1712">
            <v>0</v>
          </cell>
          <cell r="R1712">
            <v>0</v>
          </cell>
          <cell r="S1712">
            <v>159170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762</v>
          </cell>
          <cell r="Z1712" t="str">
            <v>PEMBY BIAYA PHOTO COPY BLN DES'01 INV.NO.17/KK-KIE/I/02/BTG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D1713">
            <v>0</v>
          </cell>
          <cell r="E1713">
            <v>762</v>
          </cell>
          <cell r="F1713">
            <v>0</v>
          </cell>
          <cell r="G1713" t="str">
            <v>K027</v>
          </cell>
          <cell r="H1713" t="str">
            <v>KOPERASI KARY.PT.KIE</v>
          </cell>
          <cell r="I1713">
            <v>0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N1713">
            <v>0</v>
          </cell>
          <cell r="O1713" t="str">
            <v>POS NERACA</v>
          </cell>
          <cell r="P1713">
            <v>0</v>
          </cell>
          <cell r="Q1713">
            <v>0</v>
          </cell>
          <cell r="R1713">
            <v>0</v>
          </cell>
          <cell r="S1713">
            <v>2520000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762</v>
          </cell>
          <cell r="Z1713" t="str">
            <v>PEMBY PENGADAAN SUSU KOTAK U/ B.PLANT INV.23/KK-KIE/I/02/BTG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B1714">
            <v>0</v>
          </cell>
          <cell r="C1714" t="str">
            <v>MM/00138/V/01/02/BTG</v>
          </cell>
          <cell r="D1714">
            <v>0</v>
          </cell>
          <cell r="E1714">
            <v>762</v>
          </cell>
          <cell r="F1714">
            <v>0</v>
          </cell>
          <cell r="G1714" t="str">
            <v>K027</v>
          </cell>
          <cell r="H1714" t="str">
            <v>KOPERASI KARY.PT.KIE</v>
          </cell>
          <cell r="I1714">
            <v>0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N1714">
            <v>0</v>
          </cell>
          <cell r="O1714" t="str">
            <v>UNIT BATCHING PLANT</v>
          </cell>
          <cell r="P1714">
            <v>0</v>
          </cell>
          <cell r="Q1714">
            <v>0</v>
          </cell>
          <cell r="R1714">
            <v>2520000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762</v>
          </cell>
          <cell r="Z1714" t="str">
            <v>PEMBY PENGADAAN SUSU KOTAK U/ B.PLANT INV.23/KK-KIE/I/02/BTG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B1715">
            <v>0</v>
          </cell>
          <cell r="C1715" t="str">
            <v>MM/00138/V/01/02/BTG</v>
          </cell>
          <cell r="D1715">
            <v>0</v>
          </cell>
          <cell r="E1715">
            <v>762</v>
          </cell>
          <cell r="F1715">
            <v>0</v>
          </cell>
          <cell r="G1715" t="str">
            <v>K027</v>
          </cell>
          <cell r="H1715" t="str">
            <v>KOPERASI KARY.PT.KIE</v>
          </cell>
          <cell r="I1715">
            <v>0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N1715">
            <v>0</v>
          </cell>
          <cell r="O1715" t="str">
            <v>UNIT BATCHING PLANT</v>
          </cell>
          <cell r="P1715">
            <v>0</v>
          </cell>
          <cell r="Q1715">
            <v>0</v>
          </cell>
          <cell r="R1715">
            <v>252000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762</v>
          </cell>
          <cell r="Z1715" t="str">
            <v>PEMBY PENGADAAN SUSU KOTAK U/ B.PLANT INV.23/KK-KIE/I/02/BTG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B1716">
            <v>0</v>
          </cell>
          <cell r="C1716" t="str">
            <v>MM/00138/V/01/02/BTG</v>
          </cell>
          <cell r="D1716">
            <v>0</v>
          </cell>
          <cell r="E1716">
            <v>762</v>
          </cell>
          <cell r="F1716">
            <v>0</v>
          </cell>
          <cell r="G1716" t="str">
            <v>K027</v>
          </cell>
          <cell r="H1716" t="str">
            <v>KOPERASI KARY.PT.KIE</v>
          </cell>
          <cell r="I1716">
            <v>0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N1716">
            <v>0</v>
          </cell>
          <cell r="O1716" t="str">
            <v>POS NERACA</v>
          </cell>
          <cell r="P1716">
            <v>0</v>
          </cell>
          <cell r="Q1716">
            <v>0</v>
          </cell>
          <cell r="R1716">
            <v>0</v>
          </cell>
          <cell r="S1716">
            <v>252000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762</v>
          </cell>
          <cell r="Z1716" t="str">
            <v>PEMBY PENGADAAN SUSU KOTAK U/ B.PLANT INV.23/KK-KIE/I/02/BTG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D1717">
            <v>0</v>
          </cell>
          <cell r="E1717">
            <v>762</v>
          </cell>
          <cell r="F1717">
            <v>0</v>
          </cell>
          <cell r="G1717" t="str">
            <v>K027</v>
          </cell>
          <cell r="H1717" t="str">
            <v>KOPERASI KARY.PT.KIE</v>
          </cell>
          <cell r="I1717">
            <v>0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N1717">
            <v>0</v>
          </cell>
          <cell r="O1717" t="str">
            <v>POS NERACA</v>
          </cell>
          <cell r="P1717">
            <v>0</v>
          </cell>
          <cell r="Q1717">
            <v>0</v>
          </cell>
          <cell r="R1717">
            <v>0</v>
          </cell>
          <cell r="S1717">
            <v>3283000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762</v>
          </cell>
          <cell r="Z1717" t="str">
            <v>PEMBY PENYEDIAAN CATERING UTK PEMBONGKARAN MATERIAL BATU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B1718">
            <v>0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F1718">
            <v>0</v>
          </cell>
          <cell r="G1718" t="str">
            <v>K027</v>
          </cell>
          <cell r="H1718" t="str">
            <v>KOPERASI KARY.PT.KIE</v>
          </cell>
          <cell r="I1718">
            <v>0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N1718">
            <v>0</v>
          </cell>
          <cell r="O1718" t="str">
            <v>UNIT BATCHING PLANT</v>
          </cell>
          <cell r="P1718">
            <v>0</v>
          </cell>
          <cell r="Q1718">
            <v>0</v>
          </cell>
          <cell r="R1718">
            <v>3283000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762</v>
          </cell>
          <cell r="Z1718" t="str">
            <v>PEMBY PENYEDIAAN CATERING UTK PEMBONGKARAN MATERIAL BATU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B1719">
            <v>0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F1719">
            <v>0</v>
          </cell>
          <cell r="G1719" t="str">
            <v>K027</v>
          </cell>
          <cell r="H1719" t="str">
            <v>KOPERASI KARY.PT.KIE</v>
          </cell>
          <cell r="I1719">
            <v>0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N1719">
            <v>0</v>
          </cell>
          <cell r="O1719" t="str">
            <v>UNIT BATCHING PLANT</v>
          </cell>
          <cell r="P1719">
            <v>0</v>
          </cell>
          <cell r="Q1719">
            <v>0</v>
          </cell>
          <cell r="R1719">
            <v>328300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762</v>
          </cell>
          <cell r="Z1719" t="str">
            <v>PEMBY PENYEDIAAN CATERING UTK PEMBONGKARAN MATERIAL BATU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B1720">
            <v>0</v>
          </cell>
          <cell r="C1720" t="str">
            <v>MM/00139/V/01/02/BTG</v>
          </cell>
          <cell r="D1720">
            <v>0</v>
          </cell>
          <cell r="E1720">
            <v>762</v>
          </cell>
          <cell r="F1720">
            <v>0</v>
          </cell>
          <cell r="G1720" t="str">
            <v>K027</v>
          </cell>
          <cell r="H1720" t="str">
            <v>KOPERASI KARY.PT.KIE</v>
          </cell>
          <cell r="I1720">
            <v>0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N1720">
            <v>0</v>
          </cell>
          <cell r="O1720" t="str">
            <v>POS NERACA</v>
          </cell>
          <cell r="P1720">
            <v>0</v>
          </cell>
          <cell r="Q1720">
            <v>0</v>
          </cell>
          <cell r="R1720">
            <v>0</v>
          </cell>
          <cell r="S1720">
            <v>328300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762</v>
          </cell>
          <cell r="Z1720" t="str">
            <v>PEMBY PENYEDIAAN CATERING UTK PEMBONGKARAN MATERIAL BATU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F1721">
            <v>0</v>
          </cell>
          <cell r="G1721" t="str">
            <v>K027</v>
          </cell>
          <cell r="H1721" t="str">
            <v>KOPERASI KARY.PT.KIE</v>
          </cell>
          <cell r="I1721">
            <v>0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N1721">
            <v>0</v>
          </cell>
          <cell r="O1721" t="str">
            <v>POS NERACA</v>
          </cell>
          <cell r="P1721">
            <v>0</v>
          </cell>
          <cell r="Q1721">
            <v>0</v>
          </cell>
          <cell r="R1721">
            <v>0</v>
          </cell>
          <cell r="S1721">
            <v>3472000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762</v>
          </cell>
          <cell r="Z1721" t="str">
            <v>PEMBY PENYED.CATERING UTK BONGKAR MATERIAL &amp; BATCHING PLANT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B1722">
            <v>0</v>
          </cell>
          <cell r="C1722" t="str">
            <v>MM/00140/V/01/02/BTG</v>
          </cell>
          <cell r="D1722">
            <v>0</v>
          </cell>
          <cell r="E1722">
            <v>762</v>
          </cell>
          <cell r="F1722">
            <v>0</v>
          </cell>
          <cell r="G1722" t="str">
            <v>K027</v>
          </cell>
          <cell r="H1722" t="str">
            <v>KOPERASI KARY.PT.KIE</v>
          </cell>
          <cell r="I1722">
            <v>0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N1722">
            <v>0</v>
          </cell>
          <cell r="O1722" t="str">
            <v>UNIT BATCHING PLANT</v>
          </cell>
          <cell r="P1722">
            <v>0</v>
          </cell>
          <cell r="Q1722">
            <v>0</v>
          </cell>
          <cell r="R1722">
            <v>3472000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762</v>
          </cell>
          <cell r="Z1722" t="str">
            <v>PEMBY PENYED.CATERING UTK BONGKAR MATERIAL &amp; BATCHING PLANT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B1723">
            <v>0</v>
          </cell>
          <cell r="C1723" t="str">
            <v>MM/00140/V/01/02/BTG</v>
          </cell>
          <cell r="D1723">
            <v>0</v>
          </cell>
          <cell r="E1723">
            <v>762</v>
          </cell>
          <cell r="F1723">
            <v>0</v>
          </cell>
          <cell r="G1723" t="str">
            <v>K027</v>
          </cell>
          <cell r="H1723" t="str">
            <v>KOPERASI KARY.PT.KIE</v>
          </cell>
          <cell r="I1723">
            <v>0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N1723">
            <v>0</v>
          </cell>
          <cell r="O1723" t="str">
            <v>UNIT BATCHING PLANT</v>
          </cell>
          <cell r="P1723">
            <v>0</v>
          </cell>
          <cell r="Q1723">
            <v>0</v>
          </cell>
          <cell r="R1723">
            <v>347200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762</v>
          </cell>
          <cell r="Z1723" t="str">
            <v>PEMBY PENYED.CATERING UTK BONGKAR MATERIAL &amp; BATCHING PLANT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B1724">
            <v>0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F1724">
            <v>0</v>
          </cell>
          <cell r="G1724" t="str">
            <v>K027</v>
          </cell>
          <cell r="H1724" t="str">
            <v>KOPERASI KARY.PT.KIE</v>
          </cell>
          <cell r="I1724">
            <v>0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N1724">
            <v>0</v>
          </cell>
          <cell r="O1724" t="str">
            <v>POS NERACA</v>
          </cell>
          <cell r="P1724">
            <v>0</v>
          </cell>
          <cell r="Q1724">
            <v>0</v>
          </cell>
          <cell r="R1724">
            <v>0</v>
          </cell>
          <cell r="S1724">
            <v>347200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762</v>
          </cell>
          <cell r="Z1724" t="str">
            <v>PEMBY PENYED.CATERING UTK BONGKAR MATERIAL &amp; BATCHING PLANT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D1725">
            <v>0</v>
          </cell>
          <cell r="E1725">
            <v>762</v>
          </cell>
          <cell r="F1725">
            <v>0</v>
          </cell>
          <cell r="G1725" t="str">
            <v>K027</v>
          </cell>
          <cell r="H1725" t="str">
            <v>KOPERASI KARY.PT.KIE</v>
          </cell>
          <cell r="I1725">
            <v>0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N1725">
            <v>0</v>
          </cell>
          <cell r="O1725" t="str">
            <v>POS NERACA</v>
          </cell>
          <cell r="P1725">
            <v>0</v>
          </cell>
          <cell r="Q1725">
            <v>0</v>
          </cell>
          <cell r="R1725">
            <v>0</v>
          </cell>
          <cell r="S1725">
            <v>3185000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762</v>
          </cell>
          <cell r="Z1725" t="str">
            <v>PEMBAYARAN PENYEDIAAN CATERING UNTUK KARYAWAN BATCHING PLANT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B1726">
            <v>0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F1726">
            <v>0</v>
          </cell>
          <cell r="G1726" t="str">
            <v>K027</v>
          </cell>
          <cell r="H1726" t="str">
            <v>KOPERASI KARY.PT.KIE</v>
          </cell>
          <cell r="I1726">
            <v>0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N1726">
            <v>0</v>
          </cell>
          <cell r="O1726" t="str">
            <v>UNIT BATCHING PLANT</v>
          </cell>
          <cell r="P1726">
            <v>0</v>
          </cell>
          <cell r="Q1726">
            <v>0</v>
          </cell>
          <cell r="R1726">
            <v>3185000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762</v>
          </cell>
          <cell r="Z1726" t="str">
            <v>PEMBAYARAN PENYEDIAAN CATERING UNTUK KARYAWAN BATCHING PLANT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B1727">
            <v>0</v>
          </cell>
          <cell r="C1727" t="str">
            <v>MM/00141/V/01/02/BTG</v>
          </cell>
          <cell r="D1727">
            <v>0</v>
          </cell>
          <cell r="E1727">
            <v>762</v>
          </cell>
          <cell r="F1727">
            <v>0</v>
          </cell>
          <cell r="G1727" t="str">
            <v>K027</v>
          </cell>
          <cell r="H1727" t="str">
            <v>KOPERASI KARY.PT.KIE</v>
          </cell>
          <cell r="I1727">
            <v>0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N1727">
            <v>0</v>
          </cell>
          <cell r="O1727" t="str">
            <v>UNIT BATCHING PLANT</v>
          </cell>
          <cell r="P1727">
            <v>0</v>
          </cell>
          <cell r="Q1727">
            <v>0</v>
          </cell>
          <cell r="R1727">
            <v>318500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762</v>
          </cell>
          <cell r="Z1727" t="str">
            <v>PEMBAYARAN PENYEDIAAN CATERING UNTUK KARYAWAN BATCHING PLANT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B1728">
            <v>0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F1728">
            <v>0</v>
          </cell>
          <cell r="G1728" t="str">
            <v>K027</v>
          </cell>
          <cell r="H1728" t="str">
            <v>KOPERASI KARY.PT.KIE</v>
          </cell>
          <cell r="I1728">
            <v>0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N1728">
            <v>0</v>
          </cell>
          <cell r="O1728" t="str">
            <v>POS NERACA</v>
          </cell>
          <cell r="P1728">
            <v>0</v>
          </cell>
          <cell r="Q1728">
            <v>0</v>
          </cell>
          <cell r="R1728">
            <v>0</v>
          </cell>
          <cell r="S1728">
            <v>318500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762</v>
          </cell>
          <cell r="Z1728" t="str">
            <v>PEMBAYARAN PENYEDIAAN CATERING UNTUK KARYAWAN BATCHING PLANT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D1729">
            <v>0</v>
          </cell>
          <cell r="E1729">
            <v>762</v>
          </cell>
          <cell r="F1729">
            <v>0</v>
          </cell>
          <cell r="G1729" t="str">
            <v>K027</v>
          </cell>
          <cell r="H1729" t="str">
            <v>KOPERASI KARY.PT.KIE</v>
          </cell>
          <cell r="I1729">
            <v>0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N1729">
            <v>0</v>
          </cell>
          <cell r="O1729" t="str">
            <v>POS NERACA</v>
          </cell>
          <cell r="P1729">
            <v>0</v>
          </cell>
          <cell r="Q1729">
            <v>0</v>
          </cell>
          <cell r="R1729">
            <v>0</v>
          </cell>
          <cell r="S1729">
            <v>4588922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762</v>
          </cell>
          <cell r="Z1729" t="str">
            <v>PEMBY PEKERJAAN RENOVASI BANGUNAN UTK GEDUNG &amp; RUANG KANTOR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B1730">
            <v>0</v>
          </cell>
          <cell r="C1730" t="str">
            <v>MM/00142/V/01/02/BTG</v>
          </cell>
          <cell r="D1730">
            <v>0</v>
          </cell>
          <cell r="E1730">
            <v>762</v>
          </cell>
          <cell r="F1730">
            <v>0</v>
          </cell>
          <cell r="G1730" t="str">
            <v>K027</v>
          </cell>
          <cell r="H1730" t="str">
            <v>KOPERASI KARY.PT.KIE</v>
          </cell>
          <cell r="I1730">
            <v>0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N1730">
            <v>0</v>
          </cell>
          <cell r="O1730" t="str">
            <v>UNIT WISKIE</v>
          </cell>
          <cell r="P1730">
            <v>0</v>
          </cell>
          <cell r="Q1730">
            <v>0</v>
          </cell>
          <cell r="R1730">
            <v>4934325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762</v>
          </cell>
          <cell r="Z1730" t="str">
            <v>PEMBY PEKERJAAN RENOVASI BANGUNAN UTK GEDUNG &amp; RUANG KANTOR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B1731">
            <v>0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F1731">
            <v>0</v>
          </cell>
          <cell r="G1731" t="str">
            <v>K027</v>
          </cell>
          <cell r="H1731" t="str">
            <v>KOPERASI KARY.PT.KIE</v>
          </cell>
          <cell r="I1731">
            <v>0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N1731">
            <v>0</v>
          </cell>
          <cell r="O1731" t="str">
            <v>POS NERACA</v>
          </cell>
          <cell r="P1731">
            <v>0</v>
          </cell>
          <cell r="Q1731">
            <v>0</v>
          </cell>
          <cell r="R1731">
            <v>493433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762</v>
          </cell>
          <cell r="Z1731" t="str">
            <v>PEMBY PEKERJAAN RENOVASI BANGUNAN UTK GEDUNG &amp; RUANG KANTOR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B1732">
            <v>0</v>
          </cell>
          <cell r="C1732" t="str">
            <v>MM/00142/V/01/02/BTG</v>
          </cell>
          <cell r="D1732">
            <v>0</v>
          </cell>
          <cell r="E1732">
            <v>762</v>
          </cell>
          <cell r="F1732">
            <v>0</v>
          </cell>
          <cell r="G1732" t="str">
            <v>K027</v>
          </cell>
          <cell r="H1732" t="str">
            <v>KOPERASI KARY.PT.KIE</v>
          </cell>
          <cell r="I1732">
            <v>0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N1732">
            <v>0</v>
          </cell>
          <cell r="O1732" t="str">
            <v>POS NERACA</v>
          </cell>
          <cell r="P1732">
            <v>0</v>
          </cell>
          <cell r="Q1732">
            <v>0</v>
          </cell>
          <cell r="R1732">
            <v>0</v>
          </cell>
          <cell r="S1732">
            <v>493433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762</v>
          </cell>
          <cell r="Z1732" t="str">
            <v>PEMBY PEKERJAAN RENOVASI BANGUNAN UTK GEDUNG &amp; RUANG KANTOR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B1733">
            <v>0</v>
          </cell>
          <cell r="C1733" t="str">
            <v>MM/00142/V/01/02/BTG</v>
          </cell>
          <cell r="D1733">
            <v>0</v>
          </cell>
          <cell r="E1733">
            <v>762</v>
          </cell>
          <cell r="F1733">
            <v>0</v>
          </cell>
          <cell r="G1733" t="str">
            <v>K027</v>
          </cell>
          <cell r="H1733" t="str">
            <v>KOPERASI KARY.PT.KIE</v>
          </cell>
          <cell r="I1733">
            <v>0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N1733">
            <v>0</v>
          </cell>
          <cell r="O1733" t="str">
            <v>POS NERACA</v>
          </cell>
          <cell r="P1733">
            <v>0</v>
          </cell>
          <cell r="Q1733">
            <v>0</v>
          </cell>
          <cell r="R1733">
            <v>0</v>
          </cell>
          <cell r="S1733">
            <v>98687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762</v>
          </cell>
          <cell r="Z1733" t="str">
            <v>PEMBY PEKERJAAN RENOVASI BANGUNAN UTK GEDUNG &amp; RUANG KANTOR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B1734">
            <v>0</v>
          </cell>
          <cell r="C1734" t="str">
            <v>MM/00142/V/01/02/BTG</v>
          </cell>
          <cell r="D1734">
            <v>0</v>
          </cell>
          <cell r="E1734">
            <v>762</v>
          </cell>
          <cell r="F1734">
            <v>0</v>
          </cell>
          <cell r="G1734" t="str">
            <v>K027</v>
          </cell>
          <cell r="H1734" t="str">
            <v>KOPERASI KARY.PT.KIE</v>
          </cell>
          <cell r="I1734">
            <v>0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N1734">
            <v>0</v>
          </cell>
          <cell r="O1734" t="str">
            <v>POS NERACA</v>
          </cell>
          <cell r="P1734">
            <v>0</v>
          </cell>
          <cell r="Q1734">
            <v>0</v>
          </cell>
          <cell r="R1734">
            <v>0</v>
          </cell>
          <cell r="S1734">
            <v>246716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762</v>
          </cell>
          <cell r="Z1734" t="str">
            <v>PEMBY PEKERJAAN RENOVASI BANGUNAN UTK GEDUNG &amp; RUANG KANTOR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D1735">
            <v>0</v>
          </cell>
          <cell r="E1735">
            <v>762</v>
          </cell>
          <cell r="F1735">
            <v>0</v>
          </cell>
          <cell r="G1735" t="str">
            <v>K016</v>
          </cell>
          <cell r="H1735" t="str">
            <v>KALTIM ADVENTURE, PT</v>
          </cell>
          <cell r="I1735">
            <v>0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N1735">
            <v>0</v>
          </cell>
          <cell r="O1735" t="str">
            <v>POS NERACA</v>
          </cell>
          <cell r="P1735">
            <v>0</v>
          </cell>
          <cell r="Q1735">
            <v>0</v>
          </cell>
          <cell r="R1735">
            <v>0</v>
          </cell>
          <cell r="S1735">
            <v>1921800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762</v>
          </cell>
          <cell r="Z1735" t="str">
            <v>PEMBY PENGAMBILAN TICKET PESAWAT INV.0774/INV/KATTS-J/XII/01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B1736">
            <v>0</v>
          </cell>
          <cell r="C1736" t="str">
            <v>MM/00143/V/01/02/BTG</v>
          </cell>
          <cell r="D1736">
            <v>0</v>
          </cell>
          <cell r="E1736">
            <v>762</v>
          </cell>
          <cell r="F1736">
            <v>0</v>
          </cell>
          <cell r="G1736" t="str">
            <v>K016</v>
          </cell>
          <cell r="H1736" t="str">
            <v>KALTIM ADVENTURE, PT</v>
          </cell>
          <cell r="I1736">
            <v>0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N1736">
            <v>0</v>
          </cell>
          <cell r="O1736" t="str">
            <v>DIREKSI/DEKOM</v>
          </cell>
          <cell r="P1736">
            <v>0</v>
          </cell>
          <cell r="Q1736">
            <v>0</v>
          </cell>
          <cell r="R1736">
            <v>1041300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762</v>
          </cell>
          <cell r="Z1736" t="str">
            <v>PEMBY PENGAMBILAN TICKET PESAWAT INV.0774/INV/KATTS-J/XII/01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B1737">
            <v>0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F1737">
            <v>0</v>
          </cell>
          <cell r="G1737" t="str">
            <v>K016</v>
          </cell>
          <cell r="H1737" t="str">
            <v>KALTIM ADVENTURE, PT</v>
          </cell>
          <cell r="I1737">
            <v>0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N1737">
            <v>0</v>
          </cell>
          <cell r="O1737" t="str">
            <v>DIV. KEUANGAN &amp; KOMERSIL</v>
          </cell>
          <cell r="P1737">
            <v>0</v>
          </cell>
          <cell r="Q1737">
            <v>0</v>
          </cell>
          <cell r="R1737">
            <v>880500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762</v>
          </cell>
          <cell r="Z1737" t="str">
            <v>PEMBY PENGAMBILAN TICKET PESAWAT INV.0774/INV/KATTS-J/XII/01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D1738">
            <v>0</v>
          </cell>
          <cell r="E1738">
            <v>762</v>
          </cell>
          <cell r="F1738">
            <v>0</v>
          </cell>
          <cell r="G1738" t="str">
            <v>K027</v>
          </cell>
          <cell r="H1738" t="str">
            <v>KOPERASI KARY.PT.KIE</v>
          </cell>
          <cell r="I1738">
            <v>0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N1738">
            <v>0</v>
          </cell>
          <cell r="O1738" t="str">
            <v>POS NERACA</v>
          </cell>
          <cell r="P1738">
            <v>0</v>
          </cell>
          <cell r="Q1738">
            <v>0</v>
          </cell>
          <cell r="R1738">
            <v>0</v>
          </cell>
          <cell r="S1738">
            <v>3500000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762</v>
          </cell>
          <cell r="Z1738" t="str">
            <v>PEMBY SEWA PAKAI I (SATU) UNIT KIJANG INV.15/KK-KIE/I/02/BTG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B1739">
            <v>0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F1739">
            <v>0</v>
          </cell>
          <cell r="G1739" t="str">
            <v>K027</v>
          </cell>
          <cell r="H1739" t="str">
            <v>KOPERASI KARY.PT.KIE</v>
          </cell>
          <cell r="I1739">
            <v>0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N1739">
            <v>0</v>
          </cell>
          <cell r="O1739" t="str">
            <v>POS NERACA</v>
          </cell>
          <cell r="P1739">
            <v>0</v>
          </cell>
          <cell r="Q1739">
            <v>0</v>
          </cell>
          <cell r="R1739">
            <v>3500000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762</v>
          </cell>
          <cell r="Z1739" t="str">
            <v>PEMBY SEWA PAKAI I (SATU) UNIT KIJANG INV.15/KK-KIE/I/02/BTG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B1740">
            <v>0</v>
          </cell>
          <cell r="C1740" t="str">
            <v>MM/00144/V/01/02/BTG</v>
          </cell>
          <cell r="D1740">
            <v>0</v>
          </cell>
          <cell r="E1740">
            <v>762</v>
          </cell>
          <cell r="F1740">
            <v>0</v>
          </cell>
          <cell r="G1740" t="str">
            <v>K027</v>
          </cell>
          <cell r="H1740" t="str">
            <v>KOPERASI KARY.PT.KIE</v>
          </cell>
          <cell r="I1740">
            <v>0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N1740">
            <v>0</v>
          </cell>
          <cell r="O1740" t="str">
            <v>RT. PROTOKOL &amp; POOL KEND</v>
          </cell>
          <cell r="P1740">
            <v>0</v>
          </cell>
          <cell r="Q1740">
            <v>0</v>
          </cell>
          <cell r="R1740">
            <v>108247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762</v>
          </cell>
          <cell r="Z1740" t="str">
            <v>PEMBY SEWA PAKAI I (SATU) UNIT KIJANG INV.15/KK-KIE/I/02/BTG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B1741">
            <v>0</v>
          </cell>
          <cell r="C1741" t="str">
            <v>MM/00144/V/01/02/BTG</v>
          </cell>
          <cell r="D1741">
            <v>0</v>
          </cell>
          <cell r="E1741">
            <v>762</v>
          </cell>
          <cell r="F1741">
            <v>0</v>
          </cell>
          <cell r="G1741" t="str">
            <v>K027</v>
          </cell>
          <cell r="H1741" t="str">
            <v>KOPERASI KARY.PT.KIE</v>
          </cell>
          <cell r="I1741">
            <v>0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N1741">
            <v>0</v>
          </cell>
          <cell r="O1741" t="str">
            <v>POS NERACA</v>
          </cell>
          <cell r="P1741">
            <v>0</v>
          </cell>
          <cell r="Q1741">
            <v>0</v>
          </cell>
          <cell r="R1741">
            <v>360825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762</v>
          </cell>
          <cell r="Z1741" t="str">
            <v>PEMBY SEWA PAKAI I (SATU) UNIT KIJANG INV.15/KK-KIE/I/02/BTG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B1742">
            <v>0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F1742">
            <v>0</v>
          </cell>
          <cell r="G1742" t="str">
            <v>K027</v>
          </cell>
          <cell r="H1742" t="str">
            <v>KOPERASI KARY.PT.KIE</v>
          </cell>
          <cell r="I1742">
            <v>0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N1742">
            <v>0</v>
          </cell>
          <cell r="O1742" t="str">
            <v>POS NERACA</v>
          </cell>
          <cell r="P1742">
            <v>0</v>
          </cell>
          <cell r="Q1742">
            <v>0</v>
          </cell>
          <cell r="R1742">
            <v>0</v>
          </cell>
          <cell r="S1742">
            <v>360825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762</v>
          </cell>
          <cell r="Z1742" t="str">
            <v>PEMBY SEWA PAKAI I (SATU) UNIT KIJANG INV.15/KK-KIE/I/02/BTG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B1743">
            <v>0</v>
          </cell>
          <cell r="C1743" t="str">
            <v>MM/00144/V/01/02/BTG</v>
          </cell>
          <cell r="D1743">
            <v>0</v>
          </cell>
          <cell r="E1743">
            <v>762</v>
          </cell>
          <cell r="F1743">
            <v>0</v>
          </cell>
          <cell r="G1743" t="str">
            <v>K027</v>
          </cell>
          <cell r="H1743" t="str">
            <v>KOPERASI KARY.PT.KIE</v>
          </cell>
          <cell r="I1743">
            <v>0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N1743">
            <v>0</v>
          </cell>
          <cell r="O1743" t="str">
            <v>POS NERACA</v>
          </cell>
          <cell r="P1743">
            <v>0</v>
          </cell>
          <cell r="Q1743">
            <v>0</v>
          </cell>
          <cell r="R1743">
            <v>0</v>
          </cell>
          <cell r="S1743">
            <v>108247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762</v>
          </cell>
          <cell r="Z1743" t="str">
            <v>PEMBY SEWA PAKAI I (SATU) UNIT KIJANG INV.15/KK-KIE/I/02/BTG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F1744">
            <v>0</v>
          </cell>
          <cell r="G1744" t="str">
            <v>K027</v>
          </cell>
          <cell r="H1744" t="str">
            <v>KOPERASI KARY.PT.KIE</v>
          </cell>
          <cell r="I1744">
            <v>0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N1744">
            <v>0</v>
          </cell>
          <cell r="O1744" t="str">
            <v>POS NERACA</v>
          </cell>
          <cell r="P1744">
            <v>0</v>
          </cell>
          <cell r="Q1744">
            <v>0</v>
          </cell>
          <cell r="R1744">
            <v>0</v>
          </cell>
          <cell r="S1744">
            <v>84279369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762</v>
          </cell>
          <cell r="Z1744" t="str">
            <v>PEMBY PENGADAAN BATU PECAH &amp; PASIR CUCI EX.PALU PENGIRIMAN V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B1745">
            <v>0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F1745">
            <v>0</v>
          </cell>
          <cell r="G1745" t="str">
            <v>K027</v>
          </cell>
          <cell r="H1745" t="str">
            <v>KOPERASI KARY.PT.KIE</v>
          </cell>
          <cell r="I1745">
            <v>0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N1745">
            <v>0</v>
          </cell>
          <cell r="O1745" t="str">
            <v>POS NERACA</v>
          </cell>
          <cell r="P1745">
            <v>0</v>
          </cell>
          <cell r="Q1745">
            <v>0</v>
          </cell>
          <cell r="R1745">
            <v>164259369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762</v>
          </cell>
          <cell r="Z1745" t="str">
            <v>PEMBY PENGADAAN BATU PECAH &amp; PASIR CUCI EX.PALU PENGIRIMAN V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B1746">
            <v>0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F1746">
            <v>0</v>
          </cell>
          <cell r="G1746" t="str">
            <v>K027</v>
          </cell>
          <cell r="H1746" t="str">
            <v>KOPERASI KARY.PT.KIE</v>
          </cell>
          <cell r="I1746">
            <v>0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N1746">
            <v>0</v>
          </cell>
          <cell r="O1746" t="str">
            <v>POS NERACA</v>
          </cell>
          <cell r="P1746">
            <v>0</v>
          </cell>
          <cell r="Q1746">
            <v>0</v>
          </cell>
          <cell r="R1746">
            <v>16425937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762</v>
          </cell>
          <cell r="Z1746" t="str">
            <v>PEMBY PENGADAAN BATU PECAH &amp; PASIR CUCI EX.PALU PENGIRIMAN V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B1747">
            <v>0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F1747">
            <v>0</v>
          </cell>
          <cell r="G1747" t="str">
            <v>K027</v>
          </cell>
          <cell r="H1747" t="str">
            <v>KOPERASI KARY.PT.KIE</v>
          </cell>
          <cell r="I1747">
            <v>0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N1747">
            <v>0</v>
          </cell>
          <cell r="O1747" t="str">
            <v>POS NERACA</v>
          </cell>
          <cell r="P1747">
            <v>0</v>
          </cell>
          <cell r="Q1747">
            <v>0</v>
          </cell>
          <cell r="R1747">
            <v>0</v>
          </cell>
          <cell r="S1747">
            <v>16425937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762</v>
          </cell>
          <cell r="Z1747" t="str">
            <v>PEMBY PENGADAAN BATU PECAH &amp; PASIR CUCI EX.PALU PENGIRIMAN V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B1748">
            <v>0</v>
          </cell>
          <cell r="C1748" t="str">
            <v>MM/00145/V/01/02/BTG</v>
          </cell>
          <cell r="D1748">
            <v>0</v>
          </cell>
          <cell r="E1748">
            <v>762</v>
          </cell>
          <cell r="F1748">
            <v>0</v>
          </cell>
          <cell r="G1748" t="str">
            <v>K027</v>
          </cell>
          <cell r="H1748" t="str">
            <v>KOPERASI KARY.PT.KIE</v>
          </cell>
          <cell r="I1748">
            <v>0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N1748">
            <v>0</v>
          </cell>
          <cell r="O1748" t="str">
            <v>POS NERACA</v>
          </cell>
          <cell r="P1748">
            <v>0</v>
          </cell>
          <cell r="Q1748">
            <v>0</v>
          </cell>
          <cell r="R1748">
            <v>0</v>
          </cell>
          <cell r="S1748">
            <v>79980000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762</v>
          </cell>
          <cell r="Z1748" t="str">
            <v>PEMBY PENGADAAN BATU PECAH &amp; PASIR CUCI EX.PALU PENGIRIMAN V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F1749">
            <v>0</v>
          </cell>
          <cell r="G1749" t="str">
            <v>I009</v>
          </cell>
          <cell r="H1749" t="str">
            <v>ICA NUSANTARA, CV</v>
          </cell>
          <cell r="I1749">
            <v>0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N1749">
            <v>0</v>
          </cell>
          <cell r="O1749" t="str">
            <v>POS NERACA</v>
          </cell>
          <cell r="P1749">
            <v>0</v>
          </cell>
          <cell r="Q1749">
            <v>0</v>
          </cell>
          <cell r="R1749">
            <v>0</v>
          </cell>
          <cell r="S1749">
            <v>2700000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762</v>
          </cell>
          <cell r="Z1749" t="str">
            <v>PEMBY PENGADAAN MONITOR COMPUTER INVOICE NO.032/INV/ICA/I/02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B1750">
            <v>0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F1750">
            <v>0</v>
          </cell>
          <cell r="G1750" t="str">
            <v>I009</v>
          </cell>
          <cell r="H1750" t="str">
            <v>ICA NUSANTARA, CV</v>
          </cell>
          <cell r="I1750">
            <v>0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N1750">
            <v>0</v>
          </cell>
          <cell r="O1750" t="str">
            <v>DIVISI TEKNIK</v>
          </cell>
          <cell r="P1750">
            <v>0</v>
          </cell>
          <cell r="Q1750">
            <v>0</v>
          </cell>
          <cell r="R1750">
            <v>2700000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762</v>
          </cell>
          <cell r="Z1750" t="str">
            <v>PEMBY PENGADAAN MONITOR COMPUTER INVOICE NO.032/INV/ICA/I/02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B1751">
            <v>0</v>
          </cell>
          <cell r="C1751" t="str">
            <v>MM/00146/V/01/02/BTG</v>
          </cell>
          <cell r="D1751">
            <v>0</v>
          </cell>
          <cell r="E1751">
            <v>762</v>
          </cell>
          <cell r="F1751">
            <v>0</v>
          </cell>
          <cell r="G1751" t="str">
            <v>I009</v>
          </cell>
          <cell r="H1751" t="str">
            <v>ICA NUSANTARA, CV</v>
          </cell>
          <cell r="I1751">
            <v>0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N1751">
            <v>0</v>
          </cell>
          <cell r="O1751" t="str">
            <v>POS NERACA</v>
          </cell>
          <cell r="P1751">
            <v>0</v>
          </cell>
          <cell r="Q1751">
            <v>0</v>
          </cell>
          <cell r="R1751">
            <v>270000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762</v>
          </cell>
          <cell r="Z1751" t="str">
            <v>PEMBY PENGADAAN MONITOR COMPUTER INVOICE NO.032/INV/ICA/I/02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B1752">
            <v>0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F1752">
            <v>0</v>
          </cell>
          <cell r="G1752" t="str">
            <v>I009</v>
          </cell>
          <cell r="H1752" t="str">
            <v>ICA NUSANTARA, CV</v>
          </cell>
          <cell r="I1752">
            <v>0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N1752">
            <v>0</v>
          </cell>
          <cell r="O1752" t="str">
            <v>POS NERACA</v>
          </cell>
          <cell r="P1752">
            <v>0</v>
          </cell>
          <cell r="Q1752">
            <v>0</v>
          </cell>
          <cell r="R1752">
            <v>0</v>
          </cell>
          <cell r="S1752">
            <v>270000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762</v>
          </cell>
          <cell r="Z1752" t="str">
            <v>PEMBY PENGADAAN MONITOR COMPUTER INVOICE NO.032/INV/ICA/I/02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D1753">
            <v>0</v>
          </cell>
          <cell r="E1753">
            <v>762</v>
          </cell>
          <cell r="F1753">
            <v>0</v>
          </cell>
          <cell r="G1753" t="str">
            <v>A016</v>
          </cell>
          <cell r="H1753" t="str">
            <v>AMM. JOGASARA,AKUNTAN</v>
          </cell>
          <cell r="I1753">
            <v>0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N1753">
            <v>0</v>
          </cell>
          <cell r="O1753" t="str">
            <v>POS NERACA</v>
          </cell>
          <cell r="P1753">
            <v>0</v>
          </cell>
          <cell r="Q1753">
            <v>0</v>
          </cell>
          <cell r="R1753">
            <v>0</v>
          </cell>
          <cell r="S1753">
            <v>5920000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762</v>
          </cell>
          <cell r="Z1753" t="str">
            <v>PEMBY TERMYN KE III (100%) BIAYA AUDIT LAPORAN KEUANGAN 2001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B1754">
            <v>0</v>
          </cell>
          <cell r="C1754" t="str">
            <v>MM/00147/V/01/02/BTG</v>
          </cell>
          <cell r="D1754">
            <v>0</v>
          </cell>
          <cell r="E1754">
            <v>762</v>
          </cell>
          <cell r="F1754">
            <v>0</v>
          </cell>
          <cell r="G1754" t="str">
            <v>A016</v>
          </cell>
          <cell r="H1754" t="str">
            <v>AMM. JOGASARA,AKUNTAN</v>
          </cell>
          <cell r="I1754">
            <v>0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N1754">
            <v>0</v>
          </cell>
          <cell r="O1754" t="str">
            <v>DIV. KEUANGAN &amp; KOMERSIL</v>
          </cell>
          <cell r="P1754">
            <v>0</v>
          </cell>
          <cell r="Q1754">
            <v>0</v>
          </cell>
          <cell r="R1754">
            <v>6400000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762</v>
          </cell>
          <cell r="Z1754" t="str">
            <v>PEMBY TERMYN KE III (100%) BIAYA AUDIT LAPORAN KEUANGAN 2001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B1755">
            <v>0</v>
          </cell>
          <cell r="C1755" t="str">
            <v>MM/00147/V/01/02/BTG</v>
          </cell>
          <cell r="D1755">
            <v>0</v>
          </cell>
          <cell r="E1755">
            <v>762</v>
          </cell>
          <cell r="F1755">
            <v>0</v>
          </cell>
          <cell r="G1755" t="str">
            <v>A016</v>
          </cell>
          <cell r="H1755" t="str">
            <v>AMM. JOGASARA,AKUNTAN</v>
          </cell>
          <cell r="I1755">
            <v>0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N1755">
            <v>0</v>
          </cell>
          <cell r="O1755" t="str">
            <v>POS NERACA</v>
          </cell>
          <cell r="P1755">
            <v>0</v>
          </cell>
          <cell r="Q1755">
            <v>0</v>
          </cell>
          <cell r="R1755">
            <v>640000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762</v>
          </cell>
          <cell r="Z1755" t="str">
            <v>PEMBY TERMYN KE III (100%) BIAYA AUDIT LAPORAN KEUANGAN 2001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B1756">
            <v>0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F1756">
            <v>0</v>
          </cell>
          <cell r="G1756" t="str">
            <v>A016</v>
          </cell>
          <cell r="H1756" t="str">
            <v>AMM. JOGASARA,AKUNTAN</v>
          </cell>
          <cell r="I1756">
            <v>0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N1756">
            <v>0</v>
          </cell>
          <cell r="O1756" t="str">
            <v>POS NERACA</v>
          </cell>
          <cell r="P1756">
            <v>0</v>
          </cell>
          <cell r="Q1756">
            <v>0</v>
          </cell>
          <cell r="R1756">
            <v>0</v>
          </cell>
          <cell r="S1756">
            <v>640000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762</v>
          </cell>
          <cell r="Z1756" t="str">
            <v>PEMBY TERMYN KE III (100%) BIAYA AUDIT LAPORAN KEUANGAN 2001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B1757">
            <v>0</v>
          </cell>
          <cell r="C1757" t="str">
            <v>MM/00147/V/01/02/BTG</v>
          </cell>
          <cell r="D1757">
            <v>0</v>
          </cell>
          <cell r="E1757">
            <v>762</v>
          </cell>
          <cell r="F1757">
            <v>0</v>
          </cell>
          <cell r="G1757" t="str">
            <v>A016</v>
          </cell>
          <cell r="H1757" t="str">
            <v>AMM. JOGASARA,AKUNTAN</v>
          </cell>
          <cell r="I1757">
            <v>0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N1757">
            <v>0</v>
          </cell>
          <cell r="O1757" t="str">
            <v>POS NERACA</v>
          </cell>
          <cell r="P1757">
            <v>0</v>
          </cell>
          <cell r="Q1757">
            <v>0</v>
          </cell>
          <cell r="R1757">
            <v>0</v>
          </cell>
          <cell r="S1757">
            <v>480000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762</v>
          </cell>
          <cell r="Z1757" t="str">
            <v>PEMBY TERMYN KE III (100%) BIAYA AUDIT LAPORAN KEUANGAN 2001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D1758">
            <v>0</v>
          </cell>
          <cell r="E1758">
            <v>762</v>
          </cell>
          <cell r="F1758">
            <v>0</v>
          </cell>
          <cell r="G1758" t="str">
            <v>K027</v>
          </cell>
          <cell r="H1758" t="str">
            <v>KOPERASI KARY.PT.KIE</v>
          </cell>
          <cell r="I1758">
            <v>0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N1758">
            <v>0</v>
          </cell>
          <cell r="O1758" t="str">
            <v>POS NERACA</v>
          </cell>
          <cell r="P1758">
            <v>0</v>
          </cell>
          <cell r="Q1758">
            <v>0</v>
          </cell>
          <cell r="R1758">
            <v>0</v>
          </cell>
          <cell r="S1758">
            <v>1750000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762</v>
          </cell>
          <cell r="Z1758" t="str">
            <v>PEMBY SEWA PAKAI I (SATU) UNIT DAIHATSU INV.7/KK-KIE/I/2002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B1759">
            <v>0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F1759">
            <v>0</v>
          </cell>
          <cell r="G1759" t="str">
            <v>K027</v>
          </cell>
          <cell r="H1759" t="str">
            <v>KOPERASI KARY.PT.KIE</v>
          </cell>
          <cell r="I1759">
            <v>0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N1759">
            <v>0</v>
          </cell>
          <cell r="O1759" t="str">
            <v>POS NERACA</v>
          </cell>
          <cell r="P1759">
            <v>0</v>
          </cell>
          <cell r="Q1759">
            <v>0</v>
          </cell>
          <cell r="R1759">
            <v>1750000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762</v>
          </cell>
          <cell r="Z1759" t="str">
            <v>PEMBY SEWA PAKAI I (SATU) UNIT DAIHATSU INV.7/KK-KIE/I/2002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B1760">
            <v>0</v>
          </cell>
          <cell r="C1760" t="str">
            <v>MM/00148/V/01/02/BTG</v>
          </cell>
          <cell r="D1760">
            <v>0</v>
          </cell>
          <cell r="E1760">
            <v>762</v>
          </cell>
          <cell r="F1760">
            <v>0</v>
          </cell>
          <cell r="G1760" t="str">
            <v>K027</v>
          </cell>
          <cell r="H1760" t="str">
            <v>KOPERASI KARY.PT.KIE</v>
          </cell>
          <cell r="I1760">
            <v>0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N1760">
            <v>0</v>
          </cell>
          <cell r="O1760" t="str">
            <v>PERTAMANAN</v>
          </cell>
          <cell r="P1760">
            <v>0</v>
          </cell>
          <cell r="Q1760">
            <v>0</v>
          </cell>
          <cell r="R1760">
            <v>54124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762</v>
          </cell>
          <cell r="Z1760" t="str">
            <v>PEMBY SEWA PAKAI I (SATU) UNIT DAIHATSU INV.7/KK-KIE/I/2002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B1761">
            <v>0</v>
          </cell>
          <cell r="C1761" t="str">
            <v>MM/00148/V/01/02/BTG</v>
          </cell>
          <cell r="D1761">
            <v>0</v>
          </cell>
          <cell r="E1761">
            <v>762</v>
          </cell>
          <cell r="F1761">
            <v>0</v>
          </cell>
          <cell r="G1761" t="str">
            <v>K027</v>
          </cell>
          <cell r="H1761" t="str">
            <v>KOPERASI KARY.PT.KIE</v>
          </cell>
          <cell r="I1761">
            <v>0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N1761">
            <v>0</v>
          </cell>
          <cell r="O1761" t="str">
            <v>POS NERACA</v>
          </cell>
          <cell r="P1761">
            <v>0</v>
          </cell>
          <cell r="Q1761">
            <v>0</v>
          </cell>
          <cell r="R1761">
            <v>180412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762</v>
          </cell>
          <cell r="Z1761" t="str">
            <v>PEMBY SEWA PAKAI I (SATU) UNIT DAIHATSU INV.7/KK-KIE/I/2002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B1762">
            <v>0</v>
          </cell>
          <cell r="C1762" t="str">
            <v>MM/00148/V/01/02/BTG</v>
          </cell>
          <cell r="D1762">
            <v>0</v>
          </cell>
          <cell r="E1762">
            <v>762</v>
          </cell>
          <cell r="F1762">
            <v>0</v>
          </cell>
          <cell r="G1762" t="str">
            <v>K027</v>
          </cell>
          <cell r="H1762" t="str">
            <v>KOPERASI KARY.PT.KIE</v>
          </cell>
          <cell r="I1762">
            <v>0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N1762">
            <v>0</v>
          </cell>
          <cell r="O1762" t="str">
            <v>POS NERACA</v>
          </cell>
          <cell r="P1762">
            <v>0</v>
          </cell>
          <cell r="Q1762">
            <v>0</v>
          </cell>
          <cell r="R1762">
            <v>0</v>
          </cell>
          <cell r="S1762">
            <v>180412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762</v>
          </cell>
          <cell r="Z1762" t="str">
            <v>PEMBY SEWA PAKAI I (SATU) UNIT DAIHATSU INV.7/KK-KIE/I/2002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B1763">
            <v>0</v>
          </cell>
          <cell r="C1763" t="str">
            <v>MM/00148/V/01/02/BTG</v>
          </cell>
          <cell r="D1763">
            <v>0</v>
          </cell>
          <cell r="E1763">
            <v>762</v>
          </cell>
          <cell r="F1763">
            <v>0</v>
          </cell>
          <cell r="G1763" t="str">
            <v>K027</v>
          </cell>
          <cell r="H1763" t="str">
            <v>KOPERASI KARY.PT.KIE</v>
          </cell>
          <cell r="I1763">
            <v>0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N1763">
            <v>0</v>
          </cell>
          <cell r="O1763" t="str">
            <v>POS NERACA</v>
          </cell>
          <cell r="P1763">
            <v>0</v>
          </cell>
          <cell r="Q1763">
            <v>0</v>
          </cell>
          <cell r="R1763">
            <v>0</v>
          </cell>
          <cell r="S1763">
            <v>54124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762</v>
          </cell>
          <cell r="Z1763" t="str">
            <v>PEMBY SEWA PAKAI I (SATU) UNIT DAIHATSU INV.7/KK-KIE/I/2002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D1764">
            <v>0</v>
          </cell>
          <cell r="E1764">
            <v>762</v>
          </cell>
          <cell r="F1764">
            <v>0</v>
          </cell>
          <cell r="G1764" t="str">
            <v>K027</v>
          </cell>
          <cell r="H1764" t="str">
            <v>KOPERASI KARY.PT.KIE</v>
          </cell>
          <cell r="I1764">
            <v>0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N1764">
            <v>0</v>
          </cell>
          <cell r="O1764" t="str">
            <v>POS NERACA</v>
          </cell>
          <cell r="P1764">
            <v>0</v>
          </cell>
          <cell r="Q1764">
            <v>0</v>
          </cell>
          <cell r="R1764">
            <v>0</v>
          </cell>
          <cell r="S1764">
            <v>468486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762</v>
          </cell>
          <cell r="Z1764" t="str">
            <v>PEMBY BIAYA LEMBUR OPERATOR PHOTO COPY PERIODE DESEMBER 2001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B1765">
            <v>0</v>
          </cell>
          <cell r="C1765" t="str">
            <v>MM/00149/V/01/02/BTG</v>
          </cell>
          <cell r="D1765">
            <v>0</v>
          </cell>
          <cell r="E1765">
            <v>762</v>
          </cell>
          <cell r="F1765">
            <v>0</v>
          </cell>
          <cell r="G1765" t="str">
            <v>K027</v>
          </cell>
          <cell r="H1765" t="str">
            <v>KOPERASI KARY.PT.KIE</v>
          </cell>
          <cell r="I1765">
            <v>0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N1765">
            <v>0</v>
          </cell>
          <cell r="O1765" t="str">
            <v>SEKRETARIAT</v>
          </cell>
          <cell r="P1765">
            <v>0</v>
          </cell>
          <cell r="Q1765">
            <v>0</v>
          </cell>
          <cell r="R1765">
            <v>468486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762</v>
          </cell>
          <cell r="Z1765" t="str">
            <v>PEMBY BIAYA LEMBUR OPERATOR PHOTO COPY PERIODE DESEMBER 2001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D1766">
            <v>0</v>
          </cell>
          <cell r="E1766">
            <v>762</v>
          </cell>
          <cell r="F1766">
            <v>0</v>
          </cell>
          <cell r="G1766" t="str">
            <v>P005</v>
          </cell>
          <cell r="H1766" t="str">
            <v>PBM KAD, PT</v>
          </cell>
          <cell r="I1766">
            <v>0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N1766">
            <v>0</v>
          </cell>
          <cell r="O1766" t="str">
            <v>POS NERACA</v>
          </cell>
          <cell r="P1766">
            <v>0</v>
          </cell>
          <cell r="Q1766">
            <v>0</v>
          </cell>
          <cell r="R1766">
            <v>0</v>
          </cell>
          <cell r="S1766">
            <v>24801530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762</v>
          </cell>
          <cell r="Z1766" t="str">
            <v>PEMBY BIAYA PEMBONGKARAN &amp; PENGANGKUTAN SEMEN PADANG UTK KIE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B1767">
            <v>0</v>
          </cell>
          <cell r="C1767" t="str">
            <v>MM/00150/V/01/02/BTG</v>
          </cell>
          <cell r="D1767">
            <v>0</v>
          </cell>
          <cell r="E1767">
            <v>762</v>
          </cell>
          <cell r="F1767">
            <v>0</v>
          </cell>
          <cell r="G1767" t="str">
            <v>P005</v>
          </cell>
          <cell r="H1767" t="str">
            <v>PBM KAD, PT</v>
          </cell>
          <cell r="I1767">
            <v>0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N1767">
            <v>0</v>
          </cell>
          <cell r="O1767" t="str">
            <v>UNIT BATCHING PLANT</v>
          </cell>
          <cell r="P1767">
            <v>0</v>
          </cell>
          <cell r="Q1767">
            <v>0</v>
          </cell>
          <cell r="R1767">
            <v>24801530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762</v>
          </cell>
          <cell r="Z1767" t="str">
            <v>PEMBY BIAYA PEMBONGKARAN &amp; PENGANGKUTAN SEMEN PADANG UTK KIE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B1768">
            <v>0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F1768">
            <v>0</v>
          </cell>
          <cell r="G1768" t="str">
            <v>P005</v>
          </cell>
          <cell r="H1768" t="str">
            <v>PBM KAD, PT</v>
          </cell>
          <cell r="I1768">
            <v>0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N1768">
            <v>0</v>
          </cell>
          <cell r="O1768" t="str">
            <v>POS NERACA</v>
          </cell>
          <cell r="P1768">
            <v>0</v>
          </cell>
          <cell r="Q1768">
            <v>0</v>
          </cell>
          <cell r="R1768">
            <v>2480153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762</v>
          </cell>
          <cell r="Z1768" t="str">
            <v>PEMBY BIAYA PEMBONGKARAN &amp; PENGANGKUTAN SEMEN PADANG UTK KIE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B1769">
            <v>0</v>
          </cell>
          <cell r="C1769" t="str">
            <v>MM/00150/V/01/02/BTG</v>
          </cell>
          <cell r="D1769">
            <v>0</v>
          </cell>
          <cell r="E1769">
            <v>762</v>
          </cell>
          <cell r="F1769">
            <v>0</v>
          </cell>
          <cell r="G1769" t="str">
            <v>P005</v>
          </cell>
          <cell r="H1769" t="str">
            <v>PBM KAD, PT</v>
          </cell>
          <cell r="I1769">
            <v>0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N1769">
            <v>0</v>
          </cell>
          <cell r="O1769" t="str">
            <v>POS NERACA</v>
          </cell>
          <cell r="P1769">
            <v>0</v>
          </cell>
          <cell r="Q1769">
            <v>0</v>
          </cell>
          <cell r="R1769">
            <v>0</v>
          </cell>
          <cell r="S1769">
            <v>2480153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762</v>
          </cell>
          <cell r="Z1769" t="str">
            <v>PEMBY BIAYA PEMBONGKARAN &amp; PENGANGKUTAN SEMEN PADANG UTK KIE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D1770">
            <v>0</v>
          </cell>
          <cell r="E1770">
            <v>762</v>
          </cell>
          <cell r="F1770">
            <v>0</v>
          </cell>
          <cell r="G1770" t="str">
            <v>M026</v>
          </cell>
          <cell r="H1770" t="str">
            <v>MITRA KARYA PUTRA, CV</v>
          </cell>
          <cell r="I1770">
            <v>0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N1770">
            <v>0</v>
          </cell>
          <cell r="O1770" t="str">
            <v>POS NERACA</v>
          </cell>
          <cell r="P1770">
            <v>0</v>
          </cell>
          <cell r="Q1770">
            <v>0</v>
          </cell>
          <cell r="R1770">
            <v>0</v>
          </cell>
          <cell r="S1770">
            <v>1054620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762</v>
          </cell>
          <cell r="Z1770" t="str">
            <v>PEMBY BIAYA CETAKAN FORM ORDER PEMBELIAN BACKUP TERLAMPIR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B1771">
            <v>0</v>
          </cell>
          <cell r="C1771" t="str">
            <v>MM/00151/V/01/02/BTG</v>
          </cell>
          <cell r="D1771">
            <v>0</v>
          </cell>
          <cell r="E1771">
            <v>762</v>
          </cell>
          <cell r="F1771">
            <v>0</v>
          </cell>
          <cell r="G1771" t="str">
            <v>M026</v>
          </cell>
          <cell r="H1771" t="str">
            <v>MITRA KARYA PUTRA, CV</v>
          </cell>
          <cell r="I1771">
            <v>0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N1771">
            <v>0</v>
          </cell>
          <cell r="O1771" t="str">
            <v>SEKRETARIAT</v>
          </cell>
          <cell r="P1771">
            <v>0</v>
          </cell>
          <cell r="Q1771">
            <v>0</v>
          </cell>
          <cell r="R1771">
            <v>972000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762</v>
          </cell>
          <cell r="Z1771" t="str">
            <v>PEMBY BIAYA CETAKAN FORM ORDER PEMBELIAN BACKUP TERLAMPIR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B1772">
            <v>0</v>
          </cell>
          <cell r="C1772" t="str">
            <v>MM/00151/V/01/02/BTG</v>
          </cell>
          <cell r="D1772">
            <v>0</v>
          </cell>
          <cell r="E1772">
            <v>762</v>
          </cell>
          <cell r="F1772">
            <v>0</v>
          </cell>
          <cell r="G1772" t="str">
            <v>M026</v>
          </cell>
          <cell r="H1772" t="str">
            <v>MITRA KARYA PUTRA, CV</v>
          </cell>
          <cell r="I1772">
            <v>0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N1772">
            <v>0</v>
          </cell>
          <cell r="O1772" t="str">
            <v>POS NERACA</v>
          </cell>
          <cell r="P1772">
            <v>0</v>
          </cell>
          <cell r="Q1772">
            <v>0</v>
          </cell>
          <cell r="R1772">
            <v>97200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762</v>
          </cell>
          <cell r="Z1772" t="str">
            <v>PEMBY BIAYA CETAKAN FORM ORDER PEMBELIAN BACKUP TERLAMPIR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B1773">
            <v>0</v>
          </cell>
          <cell r="C1773" t="str">
            <v>MM/00151/V/01/02/BTG</v>
          </cell>
          <cell r="D1773">
            <v>0</v>
          </cell>
          <cell r="E1773">
            <v>762</v>
          </cell>
          <cell r="F1773">
            <v>0</v>
          </cell>
          <cell r="G1773" t="str">
            <v>M026</v>
          </cell>
          <cell r="H1773" t="str">
            <v>MITRA KARYA PUTRA, CV</v>
          </cell>
          <cell r="I1773">
            <v>0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N1773">
            <v>0</v>
          </cell>
          <cell r="O1773" t="str">
            <v>PENERIMAAN NON USAHA</v>
          </cell>
          <cell r="P1773">
            <v>0</v>
          </cell>
          <cell r="Q1773">
            <v>0</v>
          </cell>
          <cell r="R1773">
            <v>0</v>
          </cell>
          <cell r="S1773">
            <v>14580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762</v>
          </cell>
          <cell r="Z1773" t="str">
            <v>PEMBY BIAYA CETAKAN FORM ORDER PEMBELIAN BACKUP TERLAMPIR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D1774">
            <v>0</v>
          </cell>
          <cell r="E1774">
            <v>762</v>
          </cell>
          <cell r="F1774">
            <v>0</v>
          </cell>
          <cell r="G1774" t="str">
            <v>K016</v>
          </cell>
          <cell r="H1774" t="str">
            <v>KALTIM ADVENTURE, PT</v>
          </cell>
          <cell r="I1774">
            <v>0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N1774">
            <v>0</v>
          </cell>
          <cell r="O1774" t="str">
            <v>POS NERACA</v>
          </cell>
          <cell r="P1774">
            <v>0</v>
          </cell>
          <cell r="Q1774">
            <v>0</v>
          </cell>
          <cell r="R1774">
            <v>0</v>
          </cell>
          <cell r="S1774">
            <v>3798700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762</v>
          </cell>
          <cell r="Z1774" t="str">
            <v>PEMBY PENGAMBILAN TICKET PESAWAT INV.32/INV/KATTS-J/I/2002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B1775">
            <v>0</v>
          </cell>
          <cell r="C1775" t="str">
            <v>MM/00152/V/01/02/BTG</v>
          </cell>
          <cell r="D1775">
            <v>0</v>
          </cell>
          <cell r="E1775">
            <v>762</v>
          </cell>
          <cell r="F1775">
            <v>0</v>
          </cell>
          <cell r="G1775" t="str">
            <v>K016</v>
          </cell>
          <cell r="H1775" t="str">
            <v>KALTIM ADVENTURE, PT</v>
          </cell>
          <cell r="I1775">
            <v>0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N1775">
            <v>0</v>
          </cell>
          <cell r="O1775" t="str">
            <v>DIREKSI/DEKOM</v>
          </cell>
          <cell r="P1775">
            <v>0</v>
          </cell>
          <cell r="Q1775">
            <v>0</v>
          </cell>
          <cell r="R1775">
            <v>3798700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762</v>
          </cell>
          <cell r="Z1775" t="str">
            <v>PEMBY PENGAMBILAN TICKET PESAWAT INV.32/INV/KATTS-J/I/2002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D1776">
            <v>0</v>
          </cell>
          <cell r="E1776">
            <v>762</v>
          </cell>
          <cell r="F1776">
            <v>0</v>
          </cell>
          <cell r="G1776" t="str">
            <v>K026</v>
          </cell>
          <cell r="H1776" t="str">
            <v>KANTOR PELAYANAN PAJAK</v>
          </cell>
          <cell r="I1776">
            <v>0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N1776">
            <v>0</v>
          </cell>
          <cell r="O1776" t="str">
            <v>POS NERACA</v>
          </cell>
          <cell r="P1776">
            <v>0</v>
          </cell>
          <cell r="Q1776">
            <v>0</v>
          </cell>
          <cell r="R1776">
            <v>0</v>
          </cell>
          <cell r="S1776">
            <v>36555193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762</v>
          </cell>
          <cell r="Z1776" t="str">
            <v>PEMBAYARAN HUTANG PPN WAPU PRD JANUARI 2002 BACKUP TERLAMPIR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B1777">
            <v>0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F1777">
            <v>0</v>
          </cell>
          <cell r="G1777" t="str">
            <v>K026</v>
          </cell>
          <cell r="H1777" t="str">
            <v>KANTOR PELAYANAN PAJAK</v>
          </cell>
          <cell r="I1777">
            <v>0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N1777">
            <v>0</v>
          </cell>
          <cell r="O1777" t="str">
            <v>POS NERACA</v>
          </cell>
          <cell r="P1777">
            <v>0</v>
          </cell>
          <cell r="Q1777">
            <v>0</v>
          </cell>
          <cell r="R1777">
            <v>6519100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762</v>
          </cell>
          <cell r="Z1777" t="str">
            <v>PEMBAYARAN HUTANG PPN WAPU PRD JANUARI 2002 BACKUP TERLAMPIR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B1778">
            <v>0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F1778">
            <v>0</v>
          </cell>
          <cell r="G1778" t="str">
            <v>K026</v>
          </cell>
          <cell r="H1778" t="str">
            <v>KANTOR PELAYANAN PAJAK</v>
          </cell>
          <cell r="I1778">
            <v>0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N1778">
            <v>0</v>
          </cell>
          <cell r="O1778" t="str">
            <v>POS NERACA</v>
          </cell>
          <cell r="P1778">
            <v>0</v>
          </cell>
          <cell r="Q1778">
            <v>0</v>
          </cell>
          <cell r="R1778">
            <v>180412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762</v>
          </cell>
          <cell r="Z1778" t="str">
            <v>PEMBAYARAN HUTANG PPN WAPU PRD JANUARI 2002 BACKUP TERLAMPIR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B1779">
            <v>0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F1779">
            <v>0</v>
          </cell>
          <cell r="G1779" t="str">
            <v>K026</v>
          </cell>
          <cell r="H1779" t="str">
            <v>KANTOR PELAYANAN PAJAK</v>
          </cell>
          <cell r="I1779">
            <v>0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N1779">
            <v>0</v>
          </cell>
          <cell r="O1779" t="str">
            <v>POS NERACA</v>
          </cell>
          <cell r="P1779">
            <v>0</v>
          </cell>
          <cell r="Q1779">
            <v>0</v>
          </cell>
          <cell r="R1779">
            <v>180412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762</v>
          </cell>
          <cell r="Z1779" t="str">
            <v>PEMBAYARAN HUTANG PPN WAPU PRD JANUARI 2002 BACKUP TERLAMPIR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B1780">
            <v>0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F1780">
            <v>0</v>
          </cell>
          <cell r="G1780" t="str">
            <v>K026</v>
          </cell>
          <cell r="H1780" t="str">
            <v>KANTOR PELAYANAN PAJAK</v>
          </cell>
          <cell r="I1780">
            <v>0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N1780">
            <v>0</v>
          </cell>
          <cell r="O1780" t="str">
            <v>POS NERACA</v>
          </cell>
          <cell r="P1780">
            <v>0</v>
          </cell>
          <cell r="Q1780">
            <v>0</v>
          </cell>
          <cell r="R1780">
            <v>1183450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762</v>
          </cell>
          <cell r="Z1780" t="str">
            <v>PEMBAYARAN HUTANG PPN WAPU PRD JANUARI 2002 BACKUP TERLAMPIR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B1781">
            <v>0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F1781">
            <v>0</v>
          </cell>
          <cell r="G1781" t="str">
            <v>K026</v>
          </cell>
          <cell r="H1781" t="str">
            <v>KANTOR PELAYANAN PAJAK</v>
          </cell>
          <cell r="I1781">
            <v>0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N1781">
            <v>0</v>
          </cell>
          <cell r="O1781" t="str">
            <v>POS NERACA</v>
          </cell>
          <cell r="P1781">
            <v>0</v>
          </cell>
          <cell r="Q1781">
            <v>0</v>
          </cell>
          <cell r="R1781">
            <v>235000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762</v>
          </cell>
          <cell r="Z1781" t="str">
            <v>PEMBAYARAN HUTANG PPN WAPU PRD JANUARI 2002 BACKUP TERLAMPIR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B1782">
            <v>0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F1782">
            <v>0</v>
          </cell>
          <cell r="G1782" t="str">
            <v>K026</v>
          </cell>
          <cell r="H1782" t="str">
            <v>KANTOR PELAYANAN PAJAK</v>
          </cell>
          <cell r="I1782">
            <v>0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N1782">
            <v>0</v>
          </cell>
          <cell r="O1782" t="str">
            <v>POS NERACA</v>
          </cell>
          <cell r="P1782">
            <v>0</v>
          </cell>
          <cell r="Q1782">
            <v>0</v>
          </cell>
          <cell r="R1782">
            <v>549450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762</v>
          </cell>
          <cell r="Z1782" t="str">
            <v>PEMBAYARAN HUTANG PPN WAPU PRD JANUARI 2002 BACKUP TERLAMPIR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B1783">
            <v>0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F1783">
            <v>0</v>
          </cell>
          <cell r="G1783" t="str">
            <v>K026</v>
          </cell>
          <cell r="H1783" t="str">
            <v>KANTOR PELAYANAN PAJAK</v>
          </cell>
          <cell r="I1783">
            <v>0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N1783">
            <v>0</v>
          </cell>
          <cell r="O1783" t="str">
            <v>POS NERACA</v>
          </cell>
          <cell r="P1783">
            <v>0</v>
          </cell>
          <cell r="Q1783">
            <v>0</v>
          </cell>
          <cell r="R1783">
            <v>2380000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762</v>
          </cell>
          <cell r="Z1783" t="str">
            <v>PEMBAYARAN HUTANG PPN WAPU PRD JANUARI 2002 BACKUP TERLAMPIR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B1784">
            <v>0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F1784">
            <v>0</v>
          </cell>
          <cell r="G1784" t="str">
            <v>K026</v>
          </cell>
          <cell r="H1784" t="str">
            <v>KANTOR PELAYANAN PAJAK</v>
          </cell>
          <cell r="I1784">
            <v>0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N1784">
            <v>0</v>
          </cell>
          <cell r="O1784" t="str">
            <v>POS NERACA</v>
          </cell>
          <cell r="P1784">
            <v>0</v>
          </cell>
          <cell r="Q1784">
            <v>0</v>
          </cell>
          <cell r="R1784">
            <v>2866750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762</v>
          </cell>
          <cell r="Z1784" t="str">
            <v>PEMBAYARAN HUTANG PPN WAPU PRD JANUARI 2002 BACKUP TERLAMPIR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B1785">
            <v>0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F1785">
            <v>0</v>
          </cell>
          <cell r="G1785" t="str">
            <v>K026</v>
          </cell>
          <cell r="H1785" t="str">
            <v>KANTOR PELAYANAN PAJAK</v>
          </cell>
          <cell r="I1785">
            <v>0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N1785">
            <v>0</v>
          </cell>
          <cell r="O1785" t="str">
            <v>POS NERACA</v>
          </cell>
          <cell r="P1785">
            <v>0</v>
          </cell>
          <cell r="Q1785">
            <v>0</v>
          </cell>
          <cell r="R1785">
            <v>138900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762</v>
          </cell>
          <cell r="Z1785" t="str">
            <v>PEMBAYARAN HUTANG PPN WAPU PRD JANUARI 2002 BACKUP TERLAMPIR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B1786">
            <v>0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F1786">
            <v>0</v>
          </cell>
          <cell r="G1786" t="str">
            <v>K026</v>
          </cell>
          <cell r="H1786" t="str">
            <v>KANTOR PELAYANAN PAJAK</v>
          </cell>
          <cell r="I1786">
            <v>0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N1786">
            <v>0</v>
          </cell>
          <cell r="O1786" t="str">
            <v>POS NERACA</v>
          </cell>
          <cell r="P1786">
            <v>0</v>
          </cell>
          <cell r="Q1786">
            <v>0</v>
          </cell>
          <cell r="R1786">
            <v>422400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762</v>
          </cell>
          <cell r="Z1786" t="str">
            <v>PEMBAYARAN HUTANG PPN WAPU PRD JANUARI 2002 BACKUP TERLAMPIR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B1787">
            <v>0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F1787">
            <v>0</v>
          </cell>
          <cell r="G1787" t="str">
            <v>K026</v>
          </cell>
          <cell r="H1787" t="str">
            <v>KANTOR PELAYANAN PAJAK</v>
          </cell>
          <cell r="I1787">
            <v>0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N1787">
            <v>0</v>
          </cell>
          <cell r="O1787" t="str">
            <v>POS NERACA</v>
          </cell>
          <cell r="P1787">
            <v>0</v>
          </cell>
          <cell r="Q1787">
            <v>0</v>
          </cell>
          <cell r="R1787">
            <v>422750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762</v>
          </cell>
          <cell r="Z1787" t="str">
            <v>PEMBAYARAN HUTANG PPN WAPU PRD JANUARI 2002 BACKUP TERLAMPIR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B1788">
            <v>0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F1788">
            <v>0</v>
          </cell>
          <cell r="G1788" t="str">
            <v>K026</v>
          </cell>
          <cell r="H1788" t="str">
            <v>KANTOR PELAYANAN PAJAK</v>
          </cell>
          <cell r="I1788">
            <v>0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N1788">
            <v>0</v>
          </cell>
          <cell r="O1788" t="str">
            <v>POS NERACA</v>
          </cell>
          <cell r="P1788">
            <v>0</v>
          </cell>
          <cell r="Q1788">
            <v>0</v>
          </cell>
          <cell r="R1788">
            <v>466639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762</v>
          </cell>
          <cell r="Z1788" t="str">
            <v>PEMBAYARAN HUTANG PPN WAPU PRD JANUARI 2002 BACKUP TERLAMPIR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B1789">
            <v>0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F1789">
            <v>0</v>
          </cell>
          <cell r="G1789" t="str">
            <v>K026</v>
          </cell>
          <cell r="H1789" t="str">
            <v>KANTOR PELAYANAN PAJAK</v>
          </cell>
          <cell r="I1789">
            <v>0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N1789">
            <v>0</v>
          </cell>
          <cell r="O1789" t="str">
            <v>POS NERACA</v>
          </cell>
          <cell r="P1789">
            <v>0</v>
          </cell>
          <cell r="Q1789">
            <v>0</v>
          </cell>
          <cell r="R1789">
            <v>159170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762</v>
          </cell>
          <cell r="Z1789" t="str">
            <v>PEMBAYARAN HUTANG PPN WAPU PRD JANUARI 2002 BACKUP TERLAMPIR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B1790">
            <v>0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F1790">
            <v>0</v>
          </cell>
          <cell r="G1790" t="str">
            <v>K026</v>
          </cell>
          <cell r="H1790" t="str">
            <v>KANTOR PELAYANAN PAJAK</v>
          </cell>
          <cell r="I1790">
            <v>0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N1790">
            <v>0</v>
          </cell>
          <cell r="O1790" t="str">
            <v>POS NERACA</v>
          </cell>
          <cell r="P1790">
            <v>0</v>
          </cell>
          <cell r="Q1790">
            <v>0</v>
          </cell>
          <cell r="R1790">
            <v>493433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762</v>
          </cell>
          <cell r="Z1790" t="str">
            <v>PEMBAYARAN HUTANG PPN WAPU PRD JANUARI 2002 BACKUP TERLAMPIR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B1791">
            <v>0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F1791">
            <v>0</v>
          </cell>
          <cell r="G1791" t="str">
            <v>K026</v>
          </cell>
          <cell r="H1791" t="str">
            <v>KANTOR PELAYANAN PAJAK</v>
          </cell>
          <cell r="I1791">
            <v>0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N1791">
            <v>0</v>
          </cell>
          <cell r="O1791" t="str">
            <v>POS NERACA</v>
          </cell>
          <cell r="P1791">
            <v>0</v>
          </cell>
          <cell r="Q1791">
            <v>0</v>
          </cell>
          <cell r="R1791">
            <v>360825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762</v>
          </cell>
          <cell r="Z1791" t="str">
            <v>PEMBAYARAN HUTANG PPN WAPU PRD JANUARI 2002 BACKUP TERLAMPIR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B1792">
            <v>0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F1792">
            <v>0</v>
          </cell>
          <cell r="G1792" t="str">
            <v>K026</v>
          </cell>
          <cell r="H1792" t="str">
            <v>KANTOR PELAYANAN PAJAK</v>
          </cell>
          <cell r="I1792">
            <v>0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N1792">
            <v>0</v>
          </cell>
          <cell r="O1792" t="str">
            <v>POS NERACA</v>
          </cell>
          <cell r="P1792">
            <v>0</v>
          </cell>
          <cell r="Q1792">
            <v>0</v>
          </cell>
          <cell r="R1792">
            <v>16425937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762</v>
          </cell>
          <cell r="Z1792" t="str">
            <v>PEMBAYARAN HUTANG PPN WAPU PRD JANUARI 2002 BACKUP TERLAMPIR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B1793">
            <v>0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F1793">
            <v>0</v>
          </cell>
          <cell r="G1793" t="str">
            <v>K026</v>
          </cell>
          <cell r="H1793" t="str">
            <v>KANTOR PELAYANAN PAJAK</v>
          </cell>
          <cell r="I1793">
            <v>0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N1793">
            <v>0</v>
          </cell>
          <cell r="O1793" t="str">
            <v>POS NERACA</v>
          </cell>
          <cell r="P1793">
            <v>0</v>
          </cell>
          <cell r="Q1793">
            <v>0</v>
          </cell>
          <cell r="R1793">
            <v>270000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762</v>
          </cell>
          <cell r="Z1793" t="str">
            <v>PEMBAYARAN HUTANG PPN WAPU PRD JANUARI 2002 BACKUP TERLAMPIR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B1794">
            <v>0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F1794">
            <v>0</v>
          </cell>
          <cell r="G1794" t="str">
            <v>K026</v>
          </cell>
          <cell r="H1794" t="str">
            <v>KANTOR PELAYANAN PAJAK</v>
          </cell>
          <cell r="I1794">
            <v>0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N1794">
            <v>0</v>
          </cell>
          <cell r="O1794" t="str">
            <v>POS NERACA</v>
          </cell>
          <cell r="P1794">
            <v>0</v>
          </cell>
          <cell r="Q1794">
            <v>0</v>
          </cell>
          <cell r="R1794">
            <v>640000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762</v>
          </cell>
          <cell r="Z1794" t="str">
            <v>PEMBAYARAN HUTANG PPN WAPU PRD JANUARI 2002 BACKUP TERLAMPIR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B1795">
            <v>0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F1795">
            <v>0</v>
          </cell>
          <cell r="G1795" t="str">
            <v>K026</v>
          </cell>
          <cell r="H1795" t="str">
            <v>KANTOR PELAYANAN PAJAK</v>
          </cell>
          <cell r="I1795">
            <v>0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N1795">
            <v>0</v>
          </cell>
          <cell r="O1795" t="str">
            <v>POS NERACA</v>
          </cell>
          <cell r="P1795">
            <v>0</v>
          </cell>
          <cell r="Q1795">
            <v>0</v>
          </cell>
          <cell r="R1795">
            <v>180412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762</v>
          </cell>
          <cell r="Z1795" t="str">
            <v>PEMBAYARAN HUTANG PPN WAPU PRD JANUARI 2002 BACKUP TERLAMPIR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B1796">
            <v>0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F1796">
            <v>0</v>
          </cell>
          <cell r="G1796" t="str">
            <v>K026</v>
          </cell>
          <cell r="H1796" t="str">
            <v>KANTOR PELAYANAN PAJAK</v>
          </cell>
          <cell r="I1796">
            <v>0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N1796">
            <v>0</v>
          </cell>
          <cell r="O1796" t="str">
            <v>POS NERACA</v>
          </cell>
          <cell r="P1796">
            <v>0</v>
          </cell>
          <cell r="Q1796">
            <v>0</v>
          </cell>
          <cell r="R1796">
            <v>2480153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762</v>
          </cell>
          <cell r="Z1796" t="str">
            <v>PEMBAYARAN HUTANG PPN WAPU PRD JANUARI 2002 BACKUP TERLAMPIR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D1797">
            <v>0</v>
          </cell>
          <cell r="E1797">
            <v>762</v>
          </cell>
          <cell r="F1797">
            <v>0</v>
          </cell>
          <cell r="G1797" t="str">
            <v>K026</v>
          </cell>
          <cell r="H1797" t="str">
            <v>KANTOR PELAYANAN PAJAK</v>
          </cell>
          <cell r="I1797">
            <v>0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N1797">
            <v>0</v>
          </cell>
          <cell r="O1797" t="str">
            <v>POS NERACA</v>
          </cell>
          <cell r="P1797">
            <v>0</v>
          </cell>
          <cell r="Q1797">
            <v>0</v>
          </cell>
          <cell r="R1797">
            <v>0</v>
          </cell>
          <cell r="S1797">
            <v>1770128167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762</v>
          </cell>
          <cell r="Z1797" t="str">
            <v>PEMBAYARAN HUTANG PPH PASAL 25 (BADAN) PERIODE TAHUN 2001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B1798">
            <v>0</v>
          </cell>
          <cell r="C1798" t="str">
            <v>MM/00154/V/01/02/BTG</v>
          </cell>
          <cell r="D1798">
            <v>0</v>
          </cell>
          <cell r="E1798">
            <v>762</v>
          </cell>
          <cell r="F1798">
            <v>0</v>
          </cell>
          <cell r="G1798" t="str">
            <v>K026</v>
          </cell>
          <cell r="H1798" t="str">
            <v>KANTOR PELAYANAN PAJAK</v>
          </cell>
          <cell r="I1798">
            <v>0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N1798">
            <v>0</v>
          </cell>
          <cell r="O1798" t="str">
            <v>POS NERACA</v>
          </cell>
          <cell r="P1798">
            <v>0</v>
          </cell>
          <cell r="Q1798">
            <v>0</v>
          </cell>
          <cell r="R1798">
            <v>1770128167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762</v>
          </cell>
          <cell r="Z1798" t="str">
            <v>PEMBAYARAN HUTANG PPH PASAL 25 (BADAN) PERIODE TAHUN 2001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B1799">
            <v>0</v>
          </cell>
          <cell r="C1799" t="str">
            <v>RR/00001/B/01/02/BTG</v>
          </cell>
          <cell r="D1799">
            <v>0</v>
          </cell>
          <cell r="E1799">
            <v>37268</v>
          </cell>
          <cell r="F1799">
            <v>0</v>
          </cell>
          <cell r="G1799" t="str">
            <v>K034</v>
          </cell>
          <cell r="H1799" t="str">
            <v>KALTIM LEMINDO KIMIATAMA,PT</v>
          </cell>
          <cell r="I1799">
            <v>0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N1799">
            <v>0</v>
          </cell>
          <cell r="O1799" t="str">
            <v>BAGIAN KEUGAR</v>
          </cell>
          <cell r="P1799">
            <v>0</v>
          </cell>
          <cell r="Q1799">
            <v>0</v>
          </cell>
          <cell r="R1799">
            <v>10000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37268</v>
          </cell>
          <cell r="Z1799" t="str">
            <v>PEN PEMBY SEWA KANTOR DI WISKIE PRD 9 JANUARI S/D 8 PEBR'02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B1800">
            <v>0</v>
          </cell>
          <cell r="C1800" t="str">
            <v>RR/00001/B/01/02/BTG</v>
          </cell>
          <cell r="D1800">
            <v>0</v>
          </cell>
          <cell r="E1800">
            <v>37268</v>
          </cell>
          <cell r="F1800">
            <v>0</v>
          </cell>
          <cell r="G1800" t="str">
            <v>K034</v>
          </cell>
          <cell r="H1800" t="str">
            <v>KALTIM LEMINDO KIMIATAMA,PT</v>
          </cell>
          <cell r="I1800">
            <v>0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N1800">
            <v>0</v>
          </cell>
          <cell r="O1800" t="str">
            <v>POS NERACA</v>
          </cell>
          <cell r="P1800">
            <v>0</v>
          </cell>
          <cell r="Q1800">
            <v>0</v>
          </cell>
          <cell r="R1800">
            <v>0</v>
          </cell>
          <cell r="S1800">
            <v>1285946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37268</v>
          </cell>
          <cell r="Z1800" t="str">
            <v>PEN PEMBY SEWA KANTOR DI WISKIE PRD 9 JANUARI S/D 8 PEBR'02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B1801">
            <v>0</v>
          </cell>
          <cell r="C1801" t="str">
            <v>RR/00001/B/01/02/BTG</v>
          </cell>
          <cell r="D1801">
            <v>0</v>
          </cell>
          <cell r="E1801">
            <v>37268</v>
          </cell>
          <cell r="F1801">
            <v>0</v>
          </cell>
          <cell r="G1801" t="str">
            <v>K034</v>
          </cell>
          <cell r="H1801" t="str">
            <v>KALTIM LEMINDO KIMIATAMA,PT</v>
          </cell>
          <cell r="I1801">
            <v>0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N1801">
            <v>0</v>
          </cell>
          <cell r="O1801" t="str">
            <v>POS NERACA</v>
          </cell>
          <cell r="P1801">
            <v>0</v>
          </cell>
          <cell r="Q1801">
            <v>0</v>
          </cell>
          <cell r="R1801">
            <v>0</v>
          </cell>
          <cell r="S1801">
            <v>849504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37268</v>
          </cell>
          <cell r="Z1801" t="str">
            <v>PEN PEMBY SEWA KANTOR DI WISKIE PRD 9 JANUARI S/D 8 PEBR'02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B1802">
            <v>0</v>
          </cell>
          <cell r="C1802" t="str">
            <v>RR/00001/B/01/02/BTG</v>
          </cell>
          <cell r="D1802">
            <v>0</v>
          </cell>
          <cell r="E1802">
            <v>37268</v>
          </cell>
          <cell r="F1802">
            <v>0</v>
          </cell>
          <cell r="G1802" t="str">
            <v>K034</v>
          </cell>
          <cell r="H1802" t="str">
            <v>KALTIM LEMINDO KIMIATAMA,PT</v>
          </cell>
          <cell r="I1802">
            <v>0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N1802">
            <v>0</v>
          </cell>
          <cell r="O1802" t="str">
            <v>UNIT WISKIE</v>
          </cell>
          <cell r="P1802">
            <v>0</v>
          </cell>
          <cell r="Q1802">
            <v>0</v>
          </cell>
          <cell r="R1802">
            <v>0</v>
          </cell>
          <cell r="S1802">
            <v>13308900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37268</v>
          </cell>
          <cell r="Z1802" t="str">
            <v>PEN PEMBY SEWA KANTOR DI WISKIE PRD 9 JANUARI S/D 8 PEBR'02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B1803">
            <v>0</v>
          </cell>
          <cell r="C1803" t="str">
            <v>RR/00001/B/01/02/BTG</v>
          </cell>
          <cell r="D1803">
            <v>0</v>
          </cell>
          <cell r="E1803">
            <v>37268</v>
          </cell>
          <cell r="F1803">
            <v>0</v>
          </cell>
          <cell r="G1803" t="str">
            <v>K034</v>
          </cell>
          <cell r="H1803" t="str">
            <v>KALTIM LEMINDO KIMIATAMA,PT</v>
          </cell>
          <cell r="I1803">
            <v>0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N1803">
            <v>0</v>
          </cell>
          <cell r="O1803" t="str">
            <v>POS NERACA</v>
          </cell>
          <cell r="P1803">
            <v>0</v>
          </cell>
          <cell r="Q1803">
            <v>0</v>
          </cell>
          <cell r="R1803">
            <v>15434350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37268</v>
          </cell>
          <cell r="Z1803" t="str">
            <v>PEN PEMBY SEWA KANTOR DI WISKIE PRD 9 JANUARI S/D 8 PEBR'02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B1804">
            <v>0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F1804">
            <v>0</v>
          </cell>
          <cell r="G1804" t="str">
            <v>P034</v>
          </cell>
          <cell r="H1804" t="str">
            <v>PKT.PROYEK KALTIM 4</v>
          </cell>
          <cell r="I1804">
            <v>0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N1804">
            <v>0</v>
          </cell>
          <cell r="O1804" t="str">
            <v>POS NERACA</v>
          </cell>
          <cell r="P1804">
            <v>0</v>
          </cell>
          <cell r="Q1804">
            <v>0</v>
          </cell>
          <cell r="R1804">
            <v>0</v>
          </cell>
          <cell r="S1804">
            <v>385177311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37268</v>
          </cell>
          <cell r="Z1804" t="str">
            <v>PEN PEMBY SUPPLY CONCRETE READY MIX PRD 16 S/D 31 AGUSTUS'01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B1805">
            <v>0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F1805">
            <v>0</v>
          </cell>
          <cell r="G1805" t="str">
            <v>P034</v>
          </cell>
          <cell r="H1805" t="str">
            <v>PKT.PROYEK KALTIM 4</v>
          </cell>
          <cell r="I1805">
            <v>0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N1805">
            <v>0</v>
          </cell>
          <cell r="O1805" t="str">
            <v>POS NERACA</v>
          </cell>
          <cell r="P1805">
            <v>0</v>
          </cell>
          <cell r="Q1805">
            <v>0</v>
          </cell>
          <cell r="R1805">
            <v>0</v>
          </cell>
          <cell r="S1805">
            <v>6830971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37268</v>
          </cell>
          <cell r="Z1805" t="str">
            <v>PEN PEMBY SUPPLY CONCRETE READY MIX PRD 16 S/D 31 AGUSTUS'01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B1806">
            <v>0</v>
          </cell>
          <cell r="C1806" t="str">
            <v>RR/00002/B/01/02/BTG</v>
          </cell>
          <cell r="D1806">
            <v>0</v>
          </cell>
          <cell r="E1806">
            <v>37268</v>
          </cell>
          <cell r="F1806">
            <v>0</v>
          </cell>
          <cell r="G1806" t="str">
            <v>P034</v>
          </cell>
          <cell r="H1806" t="str">
            <v>PKT.PROYEK KALTIM 4</v>
          </cell>
          <cell r="I1806">
            <v>0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N1806">
            <v>0</v>
          </cell>
          <cell r="O1806" t="str">
            <v>POS NERACA</v>
          </cell>
          <cell r="P1806">
            <v>0</v>
          </cell>
          <cell r="Q1806">
            <v>0</v>
          </cell>
          <cell r="R1806">
            <v>392008282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37268</v>
          </cell>
          <cell r="Z1806" t="str">
            <v>PEN PEMBY SUPPLY CONCRETE READY MIX PRD 16 S/D 31 AGUSTUS'01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B1807">
            <v>0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F1807">
            <v>0</v>
          </cell>
          <cell r="G1807" t="str">
            <v>P034</v>
          </cell>
          <cell r="H1807" t="str">
            <v>PKT.PROYEK KALTIM 4</v>
          </cell>
          <cell r="I1807">
            <v>0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N1807">
            <v>0</v>
          </cell>
          <cell r="O1807" t="str">
            <v>POS NERACA</v>
          </cell>
          <cell r="P1807">
            <v>0</v>
          </cell>
          <cell r="Q1807">
            <v>0</v>
          </cell>
          <cell r="R1807">
            <v>0</v>
          </cell>
          <cell r="S1807">
            <v>438989678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37268</v>
          </cell>
          <cell r="Z1807" t="str">
            <v>PEN PEMBY SUPPLY CONCRETE READY MIX PRD 1 S/D 15 OKTOBER'01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B1808">
            <v>0</v>
          </cell>
          <cell r="C1808" t="str">
            <v>RR/00003/B/01/02/BTG</v>
          </cell>
          <cell r="D1808">
            <v>0</v>
          </cell>
          <cell r="E1808">
            <v>37268</v>
          </cell>
          <cell r="F1808">
            <v>0</v>
          </cell>
          <cell r="G1808" t="str">
            <v>P034</v>
          </cell>
          <cell r="H1808" t="str">
            <v>PKT.PROYEK KALTIM 4</v>
          </cell>
          <cell r="I1808">
            <v>0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N1808">
            <v>0</v>
          </cell>
          <cell r="O1808" t="str">
            <v>UNIT BATCHING PLANT</v>
          </cell>
          <cell r="P1808">
            <v>0</v>
          </cell>
          <cell r="Q1808">
            <v>0</v>
          </cell>
          <cell r="R1808">
            <v>0</v>
          </cell>
          <cell r="S1808">
            <v>1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37268</v>
          </cell>
          <cell r="Z1808" t="str">
            <v>PEN PEMBY SUPPLY CONCRETE READY MIX PRD 1 S/D 15 OKTOBER'01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B1809">
            <v>0</v>
          </cell>
          <cell r="C1809" t="str">
            <v>RR/00003/B/01/02/BTG</v>
          </cell>
          <cell r="D1809">
            <v>0</v>
          </cell>
          <cell r="E1809">
            <v>37268</v>
          </cell>
          <cell r="F1809">
            <v>0</v>
          </cell>
          <cell r="G1809" t="str">
            <v>P034</v>
          </cell>
          <cell r="H1809" t="str">
            <v>PKT.PROYEK KALTIM 4</v>
          </cell>
          <cell r="I1809">
            <v>0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N1809">
            <v>0</v>
          </cell>
          <cell r="O1809" t="str">
            <v>POS NERACA</v>
          </cell>
          <cell r="P1809">
            <v>0</v>
          </cell>
          <cell r="Q1809">
            <v>0</v>
          </cell>
          <cell r="R1809">
            <v>438989679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37268</v>
          </cell>
          <cell r="Z1809" t="str">
            <v>PEN PEMBY SUPPLY CONCRETE READY MIX PRD 1 S/D 15 OKTOBER'01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B1810">
            <v>0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F1810">
            <v>0</v>
          </cell>
          <cell r="G1810" t="str">
            <v>P034</v>
          </cell>
          <cell r="H1810" t="str">
            <v>PKT.PROYEK KALTIM 4</v>
          </cell>
          <cell r="I1810">
            <v>0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N1810">
            <v>0</v>
          </cell>
          <cell r="O1810" t="str">
            <v>POS NERACA</v>
          </cell>
          <cell r="P1810">
            <v>0</v>
          </cell>
          <cell r="Q1810">
            <v>0</v>
          </cell>
          <cell r="R1810">
            <v>0</v>
          </cell>
          <cell r="S1810">
            <v>513265649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37268</v>
          </cell>
          <cell r="Z1810" t="str">
            <v>PEN PEMBY SUPPLY CONCRETE READY MIX PRD 1 S/D 15 OKTOBER'01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B1811">
            <v>0</v>
          </cell>
          <cell r="C1811" t="str">
            <v>RR/00004/B/01/02/BTG</v>
          </cell>
          <cell r="D1811">
            <v>0</v>
          </cell>
          <cell r="E1811">
            <v>37268</v>
          </cell>
          <cell r="F1811">
            <v>0</v>
          </cell>
          <cell r="G1811" t="str">
            <v>P034</v>
          </cell>
          <cell r="H1811" t="str">
            <v>PKT.PROYEK KALTIM 4</v>
          </cell>
          <cell r="I1811">
            <v>0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N1811">
            <v>0</v>
          </cell>
          <cell r="O1811" t="str">
            <v>POS NERACA</v>
          </cell>
          <cell r="P1811">
            <v>0</v>
          </cell>
          <cell r="Q1811">
            <v>0</v>
          </cell>
          <cell r="R1811">
            <v>513265649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37268</v>
          </cell>
          <cell r="Z1811" t="str">
            <v>PEN PEMBY SUPPLY CONCRETE READY MIX PRD 1 S/D 15 OKTOBER'01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B1812">
            <v>0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F1812">
            <v>0</v>
          </cell>
          <cell r="G1812" t="str">
            <v>P006</v>
          </cell>
          <cell r="H1812" t="str">
            <v>PUPUK KALTIM (PERSERO),PT</v>
          </cell>
          <cell r="I1812">
            <v>0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N1812">
            <v>0</v>
          </cell>
          <cell r="O1812" t="str">
            <v>POS NERACA</v>
          </cell>
          <cell r="P1812">
            <v>0</v>
          </cell>
          <cell r="Q1812">
            <v>0</v>
          </cell>
          <cell r="R1812">
            <v>0</v>
          </cell>
          <cell r="S1812">
            <v>22938505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37268</v>
          </cell>
          <cell r="Z1812" t="str">
            <v>PEN PEMBY SUPPLY CONCRETE READY MIX PRD JUNI S/D NOPEMBER'01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B1813">
            <v>0</v>
          </cell>
          <cell r="C1813" t="str">
            <v>RR/00005/B/01/02/BTG</v>
          </cell>
          <cell r="D1813">
            <v>0</v>
          </cell>
          <cell r="E1813">
            <v>37268</v>
          </cell>
          <cell r="F1813">
            <v>0</v>
          </cell>
          <cell r="G1813" t="str">
            <v>P006</v>
          </cell>
          <cell r="H1813" t="str">
            <v>PUPUK KALTIM (PERSERO),PT</v>
          </cell>
          <cell r="I1813">
            <v>0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N1813">
            <v>0</v>
          </cell>
          <cell r="O1813" t="str">
            <v>POS NERACA</v>
          </cell>
          <cell r="P1813">
            <v>0</v>
          </cell>
          <cell r="Q1813">
            <v>0</v>
          </cell>
          <cell r="R1813">
            <v>22938505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37268</v>
          </cell>
          <cell r="Z1813" t="str">
            <v>PEN PEMBY SUPPLY CONCRETE READY MIX PRD JUNI S/D NOPEMBER'01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B1814">
            <v>0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F1814">
            <v>0</v>
          </cell>
          <cell r="G1814" t="str">
            <v>K042</v>
          </cell>
          <cell r="H1814" t="str">
            <v>KALTIM PARNA INDUSTRI, PT</v>
          </cell>
          <cell r="I1814">
            <v>0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N1814">
            <v>0</v>
          </cell>
          <cell r="O1814" t="str">
            <v>POS NERACA</v>
          </cell>
          <cell r="P1814">
            <v>0</v>
          </cell>
          <cell r="Q1814">
            <v>0</v>
          </cell>
          <cell r="R1814">
            <v>0</v>
          </cell>
          <cell r="S1814">
            <v>2741410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37268</v>
          </cell>
          <cell r="Z1814" t="str">
            <v>PEN PEMBY PIUTANG PIHAK KE 3 ATAS PEMAKAIAN TELEPHONE DES'01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B1815">
            <v>0</v>
          </cell>
          <cell r="C1815" t="str">
            <v>RR/00006/B/01/02/BTG</v>
          </cell>
          <cell r="D1815">
            <v>0</v>
          </cell>
          <cell r="E1815">
            <v>37268</v>
          </cell>
          <cell r="F1815">
            <v>0</v>
          </cell>
          <cell r="G1815" t="str">
            <v>K042</v>
          </cell>
          <cell r="H1815" t="str">
            <v>KALTIM PARNA INDUSTRI, PT</v>
          </cell>
          <cell r="I1815">
            <v>0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N1815">
            <v>0</v>
          </cell>
          <cell r="O1815" t="str">
            <v>POS NERACA</v>
          </cell>
          <cell r="P1815">
            <v>0</v>
          </cell>
          <cell r="Q1815">
            <v>0</v>
          </cell>
          <cell r="R1815">
            <v>0</v>
          </cell>
          <cell r="S1815">
            <v>667313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37268</v>
          </cell>
          <cell r="Z1815" t="str">
            <v>PEN PEMBY PIUTANG PIHAK KE 3 ATAS PEMAKAIAN TELEPHONE DES'01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B1816">
            <v>0</v>
          </cell>
          <cell r="C1816" t="str">
            <v>RR/00006/B/01/02/BTG</v>
          </cell>
          <cell r="D1816">
            <v>0</v>
          </cell>
          <cell r="E1816">
            <v>37268</v>
          </cell>
          <cell r="F1816">
            <v>0</v>
          </cell>
          <cell r="G1816" t="str">
            <v>K042</v>
          </cell>
          <cell r="H1816" t="str">
            <v>KALTIM PARNA INDUSTRI, PT</v>
          </cell>
          <cell r="I1816">
            <v>0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N1816">
            <v>0</v>
          </cell>
          <cell r="O1816" t="str">
            <v>POS NERACA</v>
          </cell>
          <cell r="P1816">
            <v>0</v>
          </cell>
          <cell r="Q1816">
            <v>0</v>
          </cell>
          <cell r="R1816">
            <v>3408723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37268</v>
          </cell>
          <cell r="Z1816" t="str">
            <v>PEN PEMBY PIUTANG PIHAK KE 3 ATAS PEMAKAIAN TELEPHONE DES'01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B1817">
            <v>0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F1817">
            <v>0</v>
          </cell>
          <cell r="G1817" t="str">
            <v>S038</v>
          </cell>
          <cell r="H1817" t="str">
            <v>SHINWHA ENGINEERING CONST</v>
          </cell>
          <cell r="I1817">
            <v>0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N1817">
            <v>0</v>
          </cell>
          <cell r="O1817" t="str">
            <v>POS NERACA</v>
          </cell>
          <cell r="P1817">
            <v>0</v>
          </cell>
          <cell r="Q1817">
            <v>0</v>
          </cell>
          <cell r="R1817">
            <v>0</v>
          </cell>
          <cell r="S1817">
            <v>660000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738</v>
          </cell>
          <cell r="Z1817" t="str">
            <v>PEN PEMBY SUPPLY SEMEN PADANG TYPE V &amp; PASIR CUCI EX.PALU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B1818">
            <v>0</v>
          </cell>
          <cell r="C1818" t="str">
            <v>RR/00007/B/01/02/BTG</v>
          </cell>
          <cell r="D1818">
            <v>0</v>
          </cell>
          <cell r="E1818">
            <v>738</v>
          </cell>
          <cell r="F1818">
            <v>0</v>
          </cell>
          <cell r="G1818" t="str">
            <v>S038</v>
          </cell>
          <cell r="H1818" t="str">
            <v>SHINWHA ENGINEERING CONST</v>
          </cell>
          <cell r="I1818">
            <v>0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N1818">
            <v>0</v>
          </cell>
          <cell r="O1818" t="str">
            <v>POS NERACA</v>
          </cell>
          <cell r="P1818">
            <v>0</v>
          </cell>
          <cell r="Q1818">
            <v>0</v>
          </cell>
          <cell r="R1818">
            <v>0</v>
          </cell>
          <cell r="S1818">
            <v>1430000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738</v>
          </cell>
          <cell r="Z1818" t="str">
            <v>PEN PEMBY SUPPLY SEMEN PADANG TYPE V &amp; PASIR CUCI EX.PALU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B1819">
            <v>0</v>
          </cell>
          <cell r="C1819" t="str">
            <v>RR/00007/B/01/02/BTG</v>
          </cell>
          <cell r="D1819">
            <v>0</v>
          </cell>
          <cell r="E1819">
            <v>738</v>
          </cell>
          <cell r="F1819">
            <v>0</v>
          </cell>
          <cell r="G1819" t="str">
            <v>S038</v>
          </cell>
          <cell r="H1819" t="str">
            <v>SHINWHA ENGINEERING CONST</v>
          </cell>
          <cell r="I1819">
            <v>0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N1819">
            <v>0</v>
          </cell>
          <cell r="O1819" t="str">
            <v>POS NERACA</v>
          </cell>
          <cell r="P1819">
            <v>0</v>
          </cell>
          <cell r="Q1819">
            <v>0</v>
          </cell>
          <cell r="R1819">
            <v>2090000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738</v>
          </cell>
          <cell r="Z1819" t="str">
            <v>PEN PEMBY SUPPLY SEMEN PADANG TYPE V &amp; PASIR CUCI EX.PALU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B1820">
            <v>0</v>
          </cell>
          <cell r="C1820" t="str">
            <v>RR/00008/B/01/02/BTG</v>
          </cell>
          <cell r="D1820">
            <v>0</v>
          </cell>
          <cell r="E1820">
            <v>738</v>
          </cell>
          <cell r="F1820">
            <v>0</v>
          </cell>
          <cell r="G1820" t="str">
            <v>C022</v>
          </cell>
          <cell r="H1820" t="str">
            <v>CATUR BANGUN M.S, PT</v>
          </cell>
          <cell r="I1820">
            <v>0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N1820">
            <v>0</v>
          </cell>
          <cell r="O1820" t="str">
            <v>POS NERACA</v>
          </cell>
          <cell r="P1820">
            <v>0</v>
          </cell>
          <cell r="Q1820">
            <v>0</v>
          </cell>
          <cell r="R1820">
            <v>0</v>
          </cell>
          <cell r="S1820">
            <v>100000000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738</v>
          </cell>
          <cell r="Z1820" t="str">
            <v>PENERIMAAN PEMBAYARAN UANG MUKA SUPPLY CONCRETE REDI MIX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B1821">
            <v>0</v>
          </cell>
          <cell r="C1821" t="str">
            <v>RR/00008/B/01/02/BTG</v>
          </cell>
          <cell r="D1821">
            <v>0</v>
          </cell>
          <cell r="E1821">
            <v>738</v>
          </cell>
          <cell r="F1821">
            <v>0</v>
          </cell>
          <cell r="G1821" t="str">
            <v>C022</v>
          </cell>
          <cell r="H1821" t="str">
            <v>CATUR BANGUN M.S, PT</v>
          </cell>
          <cell r="I1821">
            <v>0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N1821">
            <v>0</v>
          </cell>
          <cell r="O1821" t="str">
            <v>POS NERACA</v>
          </cell>
          <cell r="P1821">
            <v>0</v>
          </cell>
          <cell r="Q1821">
            <v>0</v>
          </cell>
          <cell r="R1821">
            <v>60000000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738</v>
          </cell>
          <cell r="Z1821" t="str">
            <v>PENERIMAAN PEMBAYARAN UANG MUKA SUPPLY CONCRETE REDI MIX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B1822">
            <v>0</v>
          </cell>
          <cell r="C1822" t="str">
            <v>RR/00008/B/01/02/BTG</v>
          </cell>
          <cell r="D1822">
            <v>0</v>
          </cell>
          <cell r="E1822">
            <v>738</v>
          </cell>
          <cell r="F1822">
            <v>0</v>
          </cell>
          <cell r="G1822" t="str">
            <v>C022</v>
          </cell>
          <cell r="H1822" t="str">
            <v>CATUR BANGUN M.S, PT</v>
          </cell>
          <cell r="I1822">
            <v>0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N1822">
            <v>0</v>
          </cell>
          <cell r="O1822" t="str">
            <v>POS NERACA</v>
          </cell>
          <cell r="P1822">
            <v>0</v>
          </cell>
          <cell r="Q1822">
            <v>0</v>
          </cell>
          <cell r="R1822">
            <v>40000000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738</v>
          </cell>
          <cell r="Z1822" t="str">
            <v>PENERIMAAN PEMBAYARAN UANG MUKA SUPPLY CONCRETE REDI MIX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B1823">
            <v>0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F1823">
            <v>0</v>
          </cell>
          <cell r="G1823" t="str">
            <v>U011</v>
          </cell>
          <cell r="H1823" t="str">
            <v>USAHA OPTIMA PERSADA, PT</v>
          </cell>
          <cell r="I1823">
            <v>0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N1823">
            <v>0</v>
          </cell>
          <cell r="O1823" t="str">
            <v>POS NERACA</v>
          </cell>
          <cell r="P1823">
            <v>0</v>
          </cell>
          <cell r="Q1823">
            <v>0</v>
          </cell>
          <cell r="R1823">
            <v>0</v>
          </cell>
          <cell r="S1823">
            <v>397686316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735</v>
          </cell>
          <cell r="Z1823" t="str">
            <v>PEN PEMBY SUPPLY CONCRETE REDI MIX INV.133/INV/KIE/11/2001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B1824">
            <v>0</v>
          </cell>
          <cell r="C1824" t="str">
            <v>RR/00009/B/01/02/BTG</v>
          </cell>
          <cell r="D1824">
            <v>0</v>
          </cell>
          <cell r="E1824">
            <v>735</v>
          </cell>
          <cell r="F1824">
            <v>0</v>
          </cell>
          <cell r="G1824" t="str">
            <v>U011</v>
          </cell>
          <cell r="H1824" t="str">
            <v>USAHA OPTIMA PERSADA, PT</v>
          </cell>
          <cell r="I1824">
            <v>0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N1824">
            <v>0</v>
          </cell>
          <cell r="O1824" t="str">
            <v>POS NERACA</v>
          </cell>
          <cell r="P1824">
            <v>0</v>
          </cell>
          <cell r="Q1824">
            <v>0</v>
          </cell>
          <cell r="R1824">
            <v>397686316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735</v>
          </cell>
          <cell r="Z1824" t="str">
            <v>PEN PEMBY SUPPLY CONCRETE REDI MIX INV.133/INV/KIE/11/2001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B1825">
            <v>0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F1825">
            <v>0</v>
          </cell>
          <cell r="G1825" t="str">
            <v>9100075</v>
          </cell>
          <cell r="H1825" t="str">
            <v>YAHYA KADANG</v>
          </cell>
          <cell r="I1825">
            <v>0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N1825">
            <v>0</v>
          </cell>
          <cell r="O1825" t="str">
            <v>POS NERACA</v>
          </cell>
          <cell r="P1825">
            <v>0</v>
          </cell>
          <cell r="Q1825">
            <v>0</v>
          </cell>
          <cell r="R1825">
            <v>0</v>
          </cell>
          <cell r="S1825">
            <v>368207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735</v>
          </cell>
          <cell r="Z1825" t="str">
            <v>PEN PEMBY PIUTANG KARY.ATAS PENGAMBILAN MATERIAL GUDANG KIE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B1826">
            <v>0</v>
          </cell>
          <cell r="C1826" t="str">
            <v>RR/00010/B/01/02/BTG</v>
          </cell>
          <cell r="D1826">
            <v>0</v>
          </cell>
          <cell r="E1826">
            <v>735</v>
          </cell>
          <cell r="F1826">
            <v>0</v>
          </cell>
          <cell r="G1826" t="str">
            <v>9100075</v>
          </cell>
          <cell r="H1826" t="str">
            <v>YAHYA KADANG</v>
          </cell>
          <cell r="I1826">
            <v>0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N1826">
            <v>0</v>
          </cell>
          <cell r="O1826" t="str">
            <v>PENERIMAAN NON USAHA</v>
          </cell>
          <cell r="P1826">
            <v>0</v>
          </cell>
          <cell r="Q1826">
            <v>0</v>
          </cell>
          <cell r="R1826">
            <v>0</v>
          </cell>
          <cell r="S1826">
            <v>220793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735</v>
          </cell>
          <cell r="Z1826" t="str">
            <v>PEN PEMBY PIUTANG KARY.ATAS PENGAMBILAN MATERIAL GUDANG KIE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B1827">
            <v>0</v>
          </cell>
          <cell r="C1827" t="str">
            <v>RR/00010/B/01/02/BTG</v>
          </cell>
          <cell r="D1827">
            <v>0</v>
          </cell>
          <cell r="E1827">
            <v>735</v>
          </cell>
          <cell r="F1827">
            <v>0</v>
          </cell>
          <cell r="G1827" t="str">
            <v>9100075</v>
          </cell>
          <cell r="H1827" t="str">
            <v>YAHYA KADANG</v>
          </cell>
          <cell r="I1827">
            <v>0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N1827">
            <v>0</v>
          </cell>
          <cell r="O1827" t="str">
            <v>POS NERACA</v>
          </cell>
          <cell r="P1827">
            <v>0</v>
          </cell>
          <cell r="Q1827">
            <v>0</v>
          </cell>
          <cell r="R1827">
            <v>589000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735</v>
          </cell>
          <cell r="Z1827" t="str">
            <v>PEN PEMBY PIUTANG KARY.ATAS PENGAMBILAN MATERIAL GUDANG KIE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B1828">
            <v>0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F1828">
            <v>0</v>
          </cell>
          <cell r="G1828" t="str">
            <v>8602714</v>
          </cell>
          <cell r="H1828" t="str">
            <v>ALI HERNOWO, SH</v>
          </cell>
          <cell r="I1828">
            <v>0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N1828">
            <v>0</v>
          </cell>
          <cell r="O1828" t="str">
            <v>POS NERACA</v>
          </cell>
          <cell r="P1828">
            <v>0</v>
          </cell>
          <cell r="Q1828">
            <v>0</v>
          </cell>
          <cell r="R1828">
            <v>0</v>
          </cell>
          <cell r="S1828">
            <v>18136440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733</v>
          </cell>
          <cell r="Z1828" t="str">
            <v>PEN SISA P/J UM PEMBELIAN MATERIAL (PENGEMBALIAN PIUT.KARY)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B1829">
            <v>0</v>
          </cell>
          <cell r="C1829" t="str">
            <v>RR/00011/B/01/02/BTG</v>
          </cell>
          <cell r="D1829">
            <v>0</v>
          </cell>
          <cell r="E1829">
            <v>733</v>
          </cell>
          <cell r="F1829">
            <v>0</v>
          </cell>
          <cell r="G1829" t="str">
            <v>8602714</v>
          </cell>
          <cell r="H1829" t="str">
            <v>ALI HERNOWO, SH</v>
          </cell>
          <cell r="I1829">
            <v>0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N1829">
            <v>0</v>
          </cell>
          <cell r="O1829" t="str">
            <v>POS NERACA</v>
          </cell>
          <cell r="P1829">
            <v>0</v>
          </cell>
          <cell r="Q1829">
            <v>0</v>
          </cell>
          <cell r="R1829">
            <v>18136440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733</v>
          </cell>
          <cell r="Z1829" t="str">
            <v>PEN SISA P/J UM PEMBELIAN MATERIAL (PENGEMBALIAN PIUT.KARY)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B1830">
            <v>0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F1830">
            <v>0</v>
          </cell>
          <cell r="G1830" t="str">
            <v>W005</v>
          </cell>
          <cell r="H1830" t="str">
            <v>WIDYA KARYA, CV</v>
          </cell>
          <cell r="I1830">
            <v>0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N1830">
            <v>0</v>
          </cell>
          <cell r="O1830" t="str">
            <v>POS NERACA</v>
          </cell>
          <cell r="P1830">
            <v>0</v>
          </cell>
          <cell r="Q1830">
            <v>0</v>
          </cell>
          <cell r="R1830">
            <v>0</v>
          </cell>
          <cell r="S1830">
            <v>44484919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37282</v>
          </cell>
          <cell r="Z1830" t="str">
            <v>PEN PEMBY SUPPLY CONCRTE READY MIX PRD OKTOBER S/D NOP'2001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B1831">
            <v>0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F1831">
            <v>0</v>
          </cell>
          <cell r="G1831" t="str">
            <v>W005</v>
          </cell>
          <cell r="H1831" t="str">
            <v>WIDYA KARYA, CV</v>
          </cell>
          <cell r="I1831">
            <v>0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N1831">
            <v>0</v>
          </cell>
          <cell r="O1831" t="str">
            <v>POS NERACA</v>
          </cell>
          <cell r="P1831">
            <v>0</v>
          </cell>
          <cell r="Q1831">
            <v>0</v>
          </cell>
          <cell r="R1831">
            <v>0</v>
          </cell>
          <cell r="S1831">
            <v>3000000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37282</v>
          </cell>
          <cell r="Z1831" t="str">
            <v>PEN PEMBY SUPPLY CONCRTE READY MIX PRD OKTOBER S/D NOP'2001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B1832">
            <v>0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F1832">
            <v>0</v>
          </cell>
          <cell r="G1832" t="str">
            <v>W005</v>
          </cell>
          <cell r="H1832" t="str">
            <v>WIDYA KARYA, CV</v>
          </cell>
          <cell r="I1832">
            <v>0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N1832">
            <v>0</v>
          </cell>
          <cell r="O1832" t="str">
            <v>POS NERACA</v>
          </cell>
          <cell r="P1832">
            <v>0</v>
          </cell>
          <cell r="Q1832">
            <v>0</v>
          </cell>
          <cell r="R1832">
            <v>0</v>
          </cell>
          <cell r="S1832">
            <v>23950826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37282</v>
          </cell>
          <cell r="Z1832" t="str">
            <v>PEN PEMBY SUPPLY CONCRTE READY MIX PRD OKTOBER S/D NOP'2001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B1833">
            <v>0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F1833">
            <v>0</v>
          </cell>
          <cell r="G1833" t="str">
            <v>W005</v>
          </cell>
          <cell r="H1833" t="str">
            <v>WIDYA KARYA, CV</v>
          </cell>
          <cell r="I1833">
            <v>0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N1833">
            <v>0</v>
          </cell>
          <cell r="O1833" t="str">
            <v>POS NERACA</v>
          </cell>
          <cell r="P1833">
            <v>0</v>
          </cell>
          <cell r="Q1833">
            <v>0</v>
          </cell>
          <cell r="R1833">
            <v>0</v>
          </cell>
          <cell r="S1833">
            <v>2100000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37282</v>
          </cell>
          <cell r="Z1833" t="str">
            <v>PEN PEMBY SUPPLY CONCRTE READY MIX PRD OKTOBER S/D NOP'2001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B1834">
            <v>0</v>
          </cell>
          <cell r="C1834" t="str">
            <v>RR/00012/B/01/02/BTG</v>
          </cell>
          <cell r="D1834">
            <v>0</v>
          </cell>
          <cell r="E1834">
            <v>37282</v>
          </cell>
          <cell r="F1834">
            <v>0</v>
          </cell>
          <cell r="G1834" t="str">
            <v>W005</v>
          </cell>
          <cell r="H1834" t="str">
            <v>WIDYA KARYA, CV</v>
          </cell>
          <cell r="I1834">
            <v>0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N1834">
            <v>0</v>
          </cell>
          <cell r="O1834" t="str">
            <v>POS NERACA</v>
          </cell>
          <cell r="P1834">
            <v>0</v>
          </cell>
          <cell r="Q1834">
            <v>0</v>
          </cell>
          <cell r="R1834">
            <v>73535745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37282</v>
          </cell>
          <cell r="Z1834" t="str">
            <v>PEN PEMBY SUPPLY CONCRTE READY MIX PRD OKTOBER S/D NOP'2001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B1835">
            <v>0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F1835">
            <v>0</v>
          </cell>
          <cell r="G1835" t="str">
            <v>C019</v>
          </cell>
          <cell r="H1835" t="str">
            <v>CEMARA SEMITAMA, PT</v>
          </cell>
          <cell r="I1835">
            <v>0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N1835">
            <v>0</v>
          </cell>
          <cell r="O1835" t="str">
            <v>POS NERACA</v>
          </cell>
          <cell r="P1835">
            <v>0</v>
          </cell>
          <cell r="Q1835">
            <v>0</v>
          </cell>
          <cell r="R1835">
            <v>59891629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37282</v>
          </cell>
          <cell r="Z1835" t="str">
            <v>PEN PEMBY KEKURANGAN SUPPLY CONCRTE READY MIX PRD NOP'2001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B1836">
            <v>0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F1836">
            <v>0</v>
          </cell>
          <cell r="G1836" t="str">
            <v>C019</v>
          </cell>
          <cell r="H1836" t="str">
            <v>CEMARA SEMITAMA, PT</v>
          </cell>
          <cell r="I1836">
            <v>0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N1836">
            <v>0</v>
          </cell>
          <cell r="O1836" t="str">
            <v>POS NERACA</v>
          </cell>
          <cell r="P1836">
            <v>0</v>
          </cell>
          <cell r="Q1836">
            <v>0</v>
          </cell>
          <cell r="R1836">
            <v>3523037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37282</v>
          </cell>
          <cell r="Z1836" t="str">
            <v>PEN PEMBY KEKURANGAN SUPPLY CONCRTE READY MIX PRD NOP'2001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B1837">
            <v>0</v>
          </cell>
          <cell r="C1837" t="str">
            <v>RR/00013/B/01/02/BTG</v>
          </cell>
          <cell r="D1837">
            <v>0</v>
          </cell>
          <cell r="E1837">
            <v>37282</v>
          </cell>
          <cell r="F1837">
            <v>0</v>
          </cell>
          <cell r="G1837" t="str">
            <v>C019</v>
          </cell>
          <cell r="H1837" t="str">
            <v>CEMARA SEMITAMA, PT</v>
          </cell>
          <cell r="I1837">
            <v>0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N1837">
            <v>0</v>
          </cell>
          <cell r="O1837" t="str">
            <v>POS NERACA</v>
          </cell>
          <cell r="P1837">
            <v>0</v>
          </cell>
          <cell r="Q1837">
            <v>0</v>
          </cell>
          <cell r="R1837">
            <v>0</v>
          </cell>
          <cell r="S1837">
            <v>5787843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37282</v>
          </cell>
          <cell r="Z1837" t="str">
            <v>PEN PEMBY KEKURANGAN SUPPLY CONCRTE READY MIX PRD NOP'2001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B1838">
            <v>0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F1838">
            <v>0</v>
          </cell>
          <cell r="G1838" t="str">
            <v>C019</v>
          </cell>
          <cell r="H1838" t="str">
            <v>CEMARA SEMITAMA, PT</v>
          </cell>
          <cell r="I1838">
            <v>0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N1838">
            <v>0</v>
          </cell>
          <cell r="O1838" t="str">
            <v>POS NERACA</v>
          </cell>
          <cell r="P1838">
            <v>0</v>
          </cell>
          <cell r="Q1838">
            <v>0</v>
          </cell>
          <cell r="R1838">
            <v>0</v>
          </cell>
          <cell r="S1838">
            <v>57878431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37282</v>
          </cell>
          <cell r="Z1838" t="str">
            <v>PEN PEMBY KEKURANGAN SUPPLY CONCRTE READY MIX PRD NOP'2001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B1839">
            <v>0</v>
          </cell>
          <cell r="C1839" t="str">
            <v>RR/00013/B/01/02/BTG</v>
          </cell>
          <cell r="D1839">
            <v>0</v>
          </cell>
          <cell r="E1839">
            <v>37282</v>
          </cell>
          <cell r="F1839">
            <v>0</v>
          </cell>
          <cell r="G1839" t="str">
            <v>C019</v>
          </cell>
          <cell r="H1839" t="str">
            <v>CEMARA SEMITAMA, PT</v>
          </cell>
          <cell r="I1839">
            <v>0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N1839">
            <v>0</v>
          </cell>
          <cell r="O1839" t="str">
            <v>UNIT BATCHING PLANT</v>
          </cell>
          <cell r="P1839">
            <v>0</v>
          </cell>
          <cell r="Q1839">
            <v>0</v>
          </cell>
          <cell r="R1839">
            <v>0</v>
          </cell>
          <cell r="S1839">
            <v>38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37282</v>
          </cell>
          <cell r="Z1839" t="str">
            <v>PEN PEMBY KEKURANGAN SUPPLY CONCRTE READY MIX PRD NOP'2001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B1840">
            <v>0</v>
          </cell>
          <cell r="C1840" t="str">
            <v>RR/00013/B/01/02/BTG</v>
          </cell>
          <cell r="D1840">
            <v>0</v>
          </cell>
          <cell r="E1840">
            <v>37282</v>
          </cell>
          <cell r="F1840">
            <v>0</v>
          </cell>
          <cell r="G1840" t="str">
            <v>C019</v>
          </cell>
          <cell r="H1840" t="str">
            <v>CEMARA SEMITAMA, PT</v>
          </cell>
          <cell r="I1840">
            <v>0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N1840">
            <v>0</v>
          </cell>
          <cell r="O1840" t="str">
            <v>POS NERACA</v>
          </cell>
          <cell r="P1840">
            <v>0</v>
          </cell>
          <cell r="Q1840">
            <v>0</v>
          </cell>
          <cell r="R1840">
            <v>251646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37282</v>
          </cell>
          <cell r="Z1840" t="str">
            <v>PEN PEMBY KEKURANGAN SUPPLY CONCRTE READY MIX PRD NOP'2001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B1841">
            <v>0</v>
          </cell>
          <cell r="C1841" t="str">
            <v>RR/00014/B/01/02/BTG</v>
          </cell>
          <cell r="D1841">
            <v>0</v>
          </cell>
          <cell r="E1841">
            <v>37282</v>
          </cell>
          <cell r="F1841">
            <v>0</v>
          </cell>
          <cell r="G1841" t="str">
            <v>C019</v>
          </cell>
          <cell r="H1841" t="str">
            <v>CEMARA SEMITAMA, PT</v>
          </cell>
          <cell r="I1841">
            <v>0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N1841">
            <v>0</v>
          </cell>
          <cell r="O1841" t="str">
            <v>POS NERACA</v>
          </cell>
          <cell r="P1841">
            <v>0</v>
          </cell>
          <cell r="Q1841">
            <v>0</v>
          </cell>
          <cell r="R1841">
            <v>0</v>
          </cell>
          <cell r="S1841">
            <v>686306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37282</v>
          </cell>
          <cell r="Z1841" t="str">
            <v>PEN PEMBY SUPPLY CONCRETE PRD 16 DESEMBER 2001 S/D 15 JAN'02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B1842">
            <v>0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F1842">
            <v>0</v>
          </cell>
          <cell r="G1842" t="str">
            <v>C019</v>
          </cell>
          <cell r="H1842" t="str">
            <v>CEMARA SEMITAMA, PT</v>
          </cell>
          <cell r="I1842">
            <v>0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N1842">
            <v>0</v>
          </cell>
          <cell r="O1842" t="str">
            <v>POS NERACA</v>
          </cell>
          <cell r="P1842">
            <v>0</v>
          </cell>
          <cell r="Q1842">
            <v>0</v>
          </cell>
          <cell r="R1842">
            <v>0</v>
          </cell>
          <cell r="S1842">
            <v>5490444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37282</v>
          </cell>
          <cell r="Z1842" t="str">
            <v>PEN PEMBY SUPPLY CONCRETE PRD 16 DESEMBER 2001 S/D 15 JAN'02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B1843">
            <v>0</v>
          </cell>
          <cell r="C1843" t="str">
            <v>RR/00014/B/01/02/BTG</v>
          </cell>
          <cell r="D1843">
            <v>0</v>
          </cell>
          <cell r="E1843">
            <v>37282</v>
          </cell>
          <cell r="F1843">
            <v>0</v>
          </cell>
          <cell r="G1843" t="str">
            <v>C019</v>
          </cell>
          <cell r="H1843" t="str">
            <v>CEMARA SEMITAMA, PT</v>
          </cell>
          <cell r="I1843">
            <v>0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N1843">
            <v>0</v>
          </cell>
          <cell r="O1843" t="str">
            <v>UNIT BATCHING PLANT</v>
          </cell>
          <cell r="P1843">
            <v>0</v>
          </cell>
          <cell r="Q1843">
            <v>0</v>
          </cell>
          <cell r="R1843">
            <v>0</v>
          </cell>
          <cell r="S1843">
            <v>1372611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37282</v>
          </cell>
          <cell r="Z1843" t="str">
            <v>PEN PEMBY SUPPLY CONCRETE PRD 16 DESEMBER 2001 S/D 15 JAN'02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B1844">
            <v>0</v>
          </cell>
          <cell r="C1844" t="str">
            <v>RR/00014/B/01/02/BTG</v>
          </cell>
          <cell r="D1844">
            <v>0</v>
          </cell>
          <cell r="E1844">
            <v>37282</v>
          </cell>
          <cell r="F1844">
            <v>0</v>
          </cell>
          <cell r="G1844" t="str">
            <v>C019</v>
          </cell>
          <cell r="H1844" t="str">
            <v>CEMARA SEMITAMA, PT</v>
          </cell>
          <cell r="I1844">
            <v>0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N1844">
            <v>0</v>
          </cell>
          <cell r="O1844" t="str">
            <v>UNIT BATCHING PLANT</v>
          </cell>
          <cell r="P1844">
            <v>0</v>
          </cell>
          <cell r="Q1844">
            <v>0</v>
          </cell>
          <cell r="R1844">
            <v>0</v>
          </cell>
          <cell r="S1844">
            <v>4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37282</v>
          </cell>
          <cell r="Z1844" t="str">
            <v>PEN PEMBY SUPPLY CONCRETE PRD 16 DESEMBER 2001 S/D 15 JAN'02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B1845">
            <v>0</v>
          </cell>
          <cell r="C1845" t="str">
            <v>RR/00014/B/01/02/BTG</v>
          </cell>
          <cell r="D1845">
            <v>0</v>
          </cell>
          <cell r="E1845">
            <v>37282</v>
          </cell>
          <cell r="F1845">
            <v>0</v>
          </cell>
          <cell r="G1845" t="str">
            <v>C019</v>
          </cell>
          <cell r="H1845" t="str">
            <v>CEMARA SEMITAMA, PT</v>
          </cell>
          <cell r="I1845">
            <v>0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N1845">
            <v>0</v>
          </cell>
          <cell r="O1845" t="str">
            <v>POS NERACA</v>
          </cell>
          <cell r="P1845">
            <v>0</v>
          </cell>
          <cell r="Q1845">
            <v>0</v>
          </cell>
          <cell r="R1845">
            <v>4529619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37282</v>
          </cell>
          <cell r="Z1845" t="str">
            <v>PEN PEMBY SUPPLY CONCRETE PRD 16 DESEMBER 2001 S/D 15 JAN'02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B1846">
            <v>0</v>
          </cell>
          <cell r="C1846" t="str">
            <v>RR/00014/B/01/02/BTG</v>
          </cell>
          <cell r="D1846">
            <v>0</v>
          </cell>
          <cell r="E1846">
            <v>37282</v>
          </cell>
          <cell r="F1846">
            <v>0</v>
          </cell>
          <cell r="G1846" t="str">
            <v>C019</v>
          </cell>
          <cell r="H1846" t="str">
            <v>CEMARA SEMITAMA, PT</v>
          </cell>
          <cell r="I1846">
            <v>0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N1846">
            <v>0</v>
          </cell>
          <cell r="O1846" t="str">
            <v>POS NERACA</v>
          </cell>
          <cell r="P1846">
            <v>0</v>
          </cell>
          <cell r="Q1846">
            <v>0</v>
          </cell>
          <cell r="R1846">
            <v>3019746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37282</v>
          </cell>
          <cell r="Z1846" t="str">
            <v>PEN PEMBY SUPPLY CONCRETE PRD 16 DESEMBER 2001 S/D 15 JAN'02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B1847">
            <v>0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F1847">
            <v>0</v>
          </cell>
          <cell r="G1847" t="str">
            <v>8602714</v>
          </cell>
          <cell r="H1847" t="str">
            <v>ALI HERNOWO, SH</v>
          </cell>
          <cell r="I1847">
            <v>0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N1847">
            <v>0</v>
          </cell>
          <cell r="O1847" t="str">
            <v>POS NERACA</v>
          </cell>
          <cell r="P1847">
            <v>0</v>
          </cell>
          <cell r="Q1847">
            <v>0</v>
          </cell>
          <cell r="R1847">
            <v>0</v>
          </cell>
          <cell r="S1847">
            <v>3407000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37282</v>
          </cell>
          <cell r="Z1847" t="str">
            <v>PEN SISA P/J UM PENGADAAN PAKAIAN SERAGAM BACKUP TERLAMPIR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B1848">
            <v>0</v>
          </cell>
          <cell r="C1848" t="str">
            <v>RR/00015/B/01/02/BTG</v>
          </cell>
          <cell r="D1848">
            <v>0</v>
          </cell>
          <cell r="E1848">
            <v>37282</v>
          </cell>
          <cell r="F1848">
            <v>0</v>
          </cell>
          <cell r="G1848" t="str">
            <v>8602714</v>
          </cell>
          <cell r="H1848" t="str">
            <v>ALI HERNOWO, SH</v>
          </cell>
          <cell r="I1848">
            <v>0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N1848">
            <v>0</v>
          </cell>
          <cell r="O1848" t="str">
            <v>POS NERACA</v>
          </cell>
          <cell r="P1848">
            <v>0</v>
          </cell>
          <cell r="Q1848">
            <v>0</v>
          </cell>
          <cell r="R1848">
            <v>3407000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37282</v>
          </cell>
          <cell r="Z1848" t="str">
            <v>PEN SISA P/J UM PENGADAAN PAKAIAN SERAGAM BACKUP TERLAMPIR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B1849">
            <v>0</v>
          </cell>
          <cell r="C1849" t="str">
            <v>RR/00016/B/01/02/BTG</v>
          </cell>
          <cell r="D1849">
            <v>0</v>
          </cell>
          <cell r="E1849">
            <v>37282</v>
          </cell>
          <cell r="F1849">
            <v>0</v>
          </cell>
          <cell r="G1849" t="str">
            <v>8602714</v>
          </cell>
          <cell r="H1849" t="str">
            <v>ALI HERNOWO, SH</v>
          </cell>
          <cell r="I1849">
            <v>0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N1849">
            <v>0</v>
          </cell>
          <cell r="O1849" t="str">
            <v>UNIT BATCHING PLANT</v>
          </cell>
          <cell r="P1849">
            <v>0</v>
          </cell>
          <cell r="Q1849">
            <v>0</v>
          </cell>
          <cell r="R1849">
            <v>14982000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37282</v>
          </cell>
          <cell r="Z1849" t="str">
            <v>PEN SISA P/J UM UTK BIAYA STAPLE &amp; OPERAS.PENYUSUNAN SEMEN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B1850">
            <v>0</v>
          </cell>
          <cell r="C1850" t="str">
            <v>RR/00016/B/01/02/BTG</v>
          </cell>
          <cell r="D1850">
            <v>0</v>
          </cell>
          <cell r="E1850">
            <v>37282</v>
          </cell>
          <cell r="F1850">
            <v>0</v>
          </cell>
          <cell r="G1850" t="str">
            <v>8602714</v>
          </cell>
          <cell r="H1850" t="str">
            <v>ALI HERNOWO, SH</v>
          </cell>
          <cell r="I1850">
            <v>0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N1850">
            <v>0</v>
          </cell>
          <cell r="O1850" t="str">
            <v>POS NERACA</v>
          </cell>
          <cell r="P1850">
            <v>0</v>
          </cell>
          <cell r="Q1850">
            <v>0</v>
          </cell>
          <cell r="R1850">
            <v>0</v>
          </cell>
          <cell r="S1850">
            <v>6500000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37282</v>
          </cell>
          <cell r="Z1850" t="str">
            <v>PEN SISA P/J UM UTK BIAYA STAPLE &amp; OPERAS.PENYUSUNAN SEMEN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B1851">
            <v>0</v>
          </cell>
          <cell r="C1851" t="str">
            <v>RR/00016/B/01/02/BTG</v>
          </cell>
          <cell r="D1851">
            <v>0</v>
          </cell>
          <cell r="E1851">
            <v>37282</v>
          </cell>
          <cell r="F1851">
            <v>0</v>
          </cell>
          <cell r="G1851" t="str">
            <v>8602714</v>
          </cell>
          <cell r="H1851" t="str">
            <v>ALI HERNOWO, SH</v>
          </cell>
          <cell r="I1851">
            <v>0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N1851">
            <v>0</v>
          </cell>
          <cell r="O1851" t="str">
            <v>POS NERACA</v>
          </cell>
          <cell r="P1851">
            <v>0</v>
          </cell>
          <cell r="Q1851">
            <v>0</v>
          </cell>
          <cell r="R1851">
            <v>0</v>
          </cell>
          <cell r="S1851">
            <v>2730000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37282</v>
          </cell>
          <cell r="Z1851" t="str">
            <v>PEN SISA P/J UM UTK BIAYA STAPLE &amp; OPERAS.PENYUSUNAN SEMEN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B1852">
            <v>0</v>
          </cell>
          <cell r="C1852" t="str">
            <v>RR/00016/B/01/02/BTG</v>
          </cell>
          <cell r="D1852">
            <v>0</v>
          </cell>
          <cell r="E1852">
            <v>37282</v>
          </cell>
          <cell r="F1852">
            <v>0</v>
          </cell>
          <cell r="G1852" t="str">
            <v>8602714</v>
          </cell>
          <cell r="H1852" t="str">
            <v>ALI HERNOWO, SH</v>
          </cell>
          <cell r="I1852">
            <v>0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N1852">
            <v>0</v>
          </cell>
          <cell r="O1852" t="str">
            <v>POS NERACA</v>
          </cell>
          <cell r="P1852">
            <v>0</v>
          </cell>
          <cell r="Q1852">
            <v>0</v>
          </cell>
          <cell r="R1852">
            <v>0</v>
          </cell>
          <cell r="S1852">
            <v>7460000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37282</v>
          </cell>
          <cell r="Z1852" t="str">
            <v>PEN SISA P/J UM UTK BIAYA STAPLE &amp; OPERAS.PENYUSUNAN SEMEN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B1853">
            <v>0</v>
          </cell>
          <cell r="C1853" t="str">
            <v>RR/00016/B/01/02/BTG</v>
          </cell>
          <cell r="D1853">
            <v>0</v>
          </cell>
          <cell r="E1853">
            <v>37282</v>
          </cell>
          <cell r="F1853">
            <v>0</v>
          </cell>
          <cell r="G1853" t="str">
            <v>8602714</v>
          </cell>
          <cell r="H1853" t="str">
            <v>ALI HERNOWO, SH</v>
          </cell>
          <cell r="I1853">
            <v>0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N1853">
            <v>0</v>
          </cell>
          <cell r="O1853" t="str">
            <v>POS NERACA</v>
          </cell>
          <cell r="P1853">
            <v>0</v>
          </cell>
          <cell r="Q1853">
            <v>0</v>
          </cell>
          <cell r="R1853">
            <v>1708000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37282</v>
          </cell>
          <cell r="Z1853" t="str">
            <v>PEN SISA P/J UM UTK BIAYA STAPLE &amp; OPERAS.PENYUSUNAN SEMEN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B1854">
            <v>0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F1854">
            <v>0</v>
          </cell>
          <cell r="G1854" t="str">
            <v>8602714</v>
          </cell>
          <cell r="H1854" t="str">
            <v>ALI HERNOWO, SH</v>
          </cell>
          <cell r="I1854">
            <v>0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N1854">
            <v>0</v>
          </cell>
          <cell r="O1854" t="str">
            <v>POS NERACA</v>
          </cell>
          <cell r="P1854">
            <v>0</v>
          </cell>
          <cell r="Q1854">
            <v>0</v>
          </cell>
          <cell r="R1854">
            <v>2000000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37282</v>
          </cell>
          <cell r="Z1854" t="str">
            <v>PENERIMAAN SISA P/J UM PEMBELIAN ZAK KOSONG BACKUP TERLAMPIR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B1855">
            <v>0</v>
          </cell>
          <cell r="C1855" t="str">
            <v>RR/00017/B/01/02/BTG</v>
          </cell>
          <cell r="D1855">
            <v>0</v>
          </cell>
          <cell r="E1855">
            <v>37282</v>
          </cell>
          <cell r="F1855">
            <v>0</v>
          </cell>
          <cell r="G1855" t="str">
            <v>8602714</v>
          </cell>
          <cell r="H1855" t="str">
            <v>ALI HERNOWO, SH</v>
          </cell>
          <cell r="I1855">
            <v>0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N1855">
            <v>0</v>
          </cell>
          <cell r="O1855" t="str">
            <v>UNIT BATCHING PLANT</v>
          </cell>
          <cell r="P1855">
            <v>0</v>
          </cell>
          <cell r="Q1855">
            <v>0</v>
          </cell>
          <cell r="R1855">
            <v>750000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37282</v>
          </cell>
          <cell r="Z1855" t="str">
            <v>PENERIMAAN SISA P/J UM PEMBELIAN ZAK KOSONG BACKUP TERLAMPIR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B1856">
            <v>0</v>
          </cell>
          <cell r="C1856" t="str">
            <v>RR/00017/B/01/02/BTG</v>
          </cell>
          <cell r="D1856">
            <v>0</v>
          </cell>
          <cell r="E1856">
            <v>37282</v>
          </cell>
          <cell r="F1856">
            <v>0</v>
          </cell>
          <cell r="G1856" t="str">
            <v>8602714</v>
          </cell>
          <cell r="H1856" t="str">
            <v>ALI HERNOWO, SH</v>
          </cell>
          <cell r="I1856">
            <v>0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N1856">
            <v>0</v>
          </cell>
          <cell r="O1856" t="str">
            <v>POS NERACA</v>
          </cell>
          <cell r="P1856">
            <v>0</v>
          </cell>
          <cell r="Q1856">
            <v>0</v>
          </cell>
          <cell r="R1856">
            <v>0</v>
          </cell>
          <cell r="S1856">
            <v>3000000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37282</v>
          </cell>
          <cell r="Z1856" t="str">
            <v>PENERIMAAN SISA P/J UM PEMBELIAN ZAK KOSONG BACKUP TERLAMPIR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B1857">
            <v>0</v>
          </cell>
          <cell r="C1857" t="str">
            <v>RR/00017/B/01/02/BTG</v>
          </cell>
          <cell r="D1857">
            <v>0</v>
          </cell>
          <cell r="E1857">
            <v>37282</v>
          </cell>
          <cell r="F1857">
            <v>0</v>
          </cell>
          <cell r="G1857" t="str">
            <v>8602714</v>
          </cell>
          <cell r="H1857" t="str">
            <v>ALI HERNOWO, SH</v>
          </cell>
          <cell r="I1857">
            <v>0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N1857">
            <v>0</v>
          </cell>
          <cell r="O1857" t="str">
            <v>POS NERACA</v>
          </cell>
          <cell r="P1857">
            <v>0</v>
          </cell>
          <cell r="Q1857">
            <v>0</v>
          </cell>
          <cell r="R1857">
            <v>250000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37282</v>
          </cell>
          <cell r="Z1857" t="str">
            <v>PENERIMAAN SISA P/J UM PEMBELIAN ZAK KOSONG BACKUP TERLAMPIR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B1858">
            <v>0</v>
          </cell>
          <cell r="C1858" t="str">
            <v>RR/00018/B/01/02/BTG</v>
          </cell>
          <cell r="D1858">
            <v>0</v>
          </cell>
          <cell r="E1858">
            <v>37282</v>
          </cell>
          <cell r="F1858">
            <v>0</v>
          </cell>
          <cell r="G1858" t="str">
            <v>9200050</v>
          </cell>
          <cell r="H1858" t="str">
            <v>ROHMAD</v>
          </cell>
          <cell r="I1858">
            <v>0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N1858">
            <v>0</v>
          </cell>
          <cell r="O1858" t="str">
            <v>DIV. KEUANGAN &amp; KOMERSIL</v>
          </cell>
          <cell r="P1858">
            <v>0</v>
          </cell>
          <cell r="Q1858">
            <v>0</v>
          </cell>
          <cell r="R1858">
            <v>2950000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37282</v>
          </cell>
          <cell r="Z1858" t="str">
            <v>PEN SISA P/J UM UTK BIAYA CATERING PEMERIKSAAN LAP.KEUANGAN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B1859">
            <v>0</v>
          </cell>
          <cell r="C1859" t="str">
            <v>RR/00018/B/01/02/BTG</v>
          </cell>
          <cell r="D1859">
            <v>0</v>
          </cell>
          <cell r="E1859">
            <v>37282</v>
          </cell>
          <cell r="F1859">
            <v>0</v>
          </cell>
          <cell r="G1859" t="str">
            <v>9200050</v>
          </cell>
          <cell r="H1859" t="str">
            <v>ROHMAD</v>
          </cell>
          <cell r="I1859">
            <v>0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N1859">
            <v>0</v>
          </cell>
          <cell r="O1859" t="str">
            <v>POS NERACA</v>
          </cell>
          <cell r="P1859">
            <v>0</v>
          </cell>
          <cell r="Q1859">
            <v>0</v>
          </cell>
          <cell r="R1859">
            <v>0</v>
          </cell>
          <cell r="S1859">
            <v>3000000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37282</v>
          </cell>
          <cell r="Z1859" t="str">
            <v>PEN SISA P/J UM UTK BIAYA CATERING PEMERIKSAAN LAP.KEUANGAN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B1860">
            <v>0</v>
          </cell>
          <cell r="C1860" t="str">
            <v>RR/00018/B/01/02/BTG</v>
          </cell>
          <cell r="D1860">
            <v>0</v>
          </cell>
          <cell r="E1860">
            <v>37282</v>
          </cell>
          <cell r="F1860">
            <v>0</v>
          </cell>
          <cell r="G1860" t="str">
            <v>9200050</v>
          </cell>
          <cell r="H1860" t="str">
            <v>ROHMAD</v>
          </cell>
          <cell r="I1860">
            <v>0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N1860">
            <v>0</v>
          </cell>
          <cell r="O1860" t="str">
            <v>POS NERACA</v>
          </cell>
          <cell r="P1860">
            <v>0</v>
          </cell>
          <cell r="Q1860">
            <v>0</v>
          </cell>
          <cell r="R1860">
            <v>50000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37282</v>
          </cell>
          <cell r="Z1860" t="str">
            <v>PEN SISA P/J UM UTK BIAYA CATERING PEMERIKSAAN LAP.KEUANGAN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B1861">
            <v>0</v>
          </cell>
          <cell r="C1861" t="str">
            <v>RR/00019/B/01/02/BTG</v>
          </cell>
          <cell r="D1861">
            <v>0</v>
          </cell>
          <cell r="E1861">
            <v>37282</v>
          </cell>
          <cell r="F1861">
            <v>0</v>
          </cell>
          <cell r="G1861" t="str">
            <v>9100035</v>
          </cell>
          <cell r="H1861" t="str">
            <v>SUDARMANTO</v>
          </cell>
          <cell r="I1861">
            <v>0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N1861">
            <v>0</v>
          </cell>
          <cell r="O1861" t="str">
            <v>PENERIMAAN NON USAHA</v>
          </cell>
          <cell r="P1861">
            <v>0</v>
          </cell>
          <cell r="Q1861">
            <v>0</v>
          </cell>
          <cell r="R1861">
            <v>0</v>
          </cell>
          <cell r="S1861">
            <v>109500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37282</v>
          </cell>
          <cell r="Z1861" t="str">
            <v>PEN SISA P/J UANG MUKA DINAS KE BALIKPAPAN BACKUP TERLAMPIR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B1862">
            <v>0</v>
          </cell>
          <cell r="C1862" t="str">
            <v>RR/00019/B/01/02/BTG</v>
          </cell>
          <cell r="D1862">
            <v>0</v>
          </cell>
          <cell r="E1862">
            <v>37282</v>
          </cell>
          <cell r="F1862">
            <v>0</v>
          </cell>
          <cell r="G1862" t="str">
            <v>9100035</v>
          </cell>
          <cell r="H1862" t="str">
            <v>SUDARMANTO</v>
          </cell>
          <cell r="I1862">
            <v>0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N1862">
            <v>0</v>
          </cell>
          <cell r="O1862" t="str">
            <v>POS NERACA</v>
          </cell>
          <cell r="P1862">
            <v>0</v>
          </cell>
          <cell r="Q1862">
            <v>0</v>
          </cell>
          <cell r="R1862">
            <v>109500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37282</v>
          </cell>
          <cell r="Z1862" t="str">
            <v>PEN SISA P/J UANG MUKA DINAS KE BALIKPAPAN BACKUP TERLAMPIR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B1863">
            <v>0</v>
          </cell>
          <cell r="C1863" t="str">
            <v>RR/00020/B/01/02/BTG</v>
          </cell>
          <cell r="D1863">
            <v>0</v>
          </cell>
          <cell r="E1863">
            <v>37284</v>
          </cell>
          <cell r="F1863">
            <v>0</v>
          </cell>
          <cell r="G1863" t="str">
            <v>C022</v>
          </cell>
          <cell r="H1863" t="str">
            <v>CATUR BANGUN M.S, PT</v>
          </cell>
          <cell r="I1863">
            <v>0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N1863">
            <v>0</v>
          </cell>
          <cell r="O1863" t="str">
            <v>POS NERACA</v>
          </cell>
          <cell r="P1863">
            <v>0</v>
          </cell>
          <cell r="Q1863">
            <v>0</v>
          </cell>
          <cell r="R1863">
            <v>0</v>
          </cell>
          <cell r="S1863">
            <v>50000000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37284</v>
          </cell>
          <cell r="Z1863" t="str">
            <v>PEN PEMBY UANG MUKA SUPPLY CONCRETE READY PERIODE JAN'2002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B1864">
            <v>0</v>
          </cell>
          <cell r="C1864" t="str">
            <v>RR/00020/B/01/02/BTG</v>
          </cell>
          <cell r="D1864">
            <v>0</v>
          </cell>
          <cell r="E1864">
            <v>37284</v>
          </cell>
          <cell r="F1864">
            <v>0</v>
          </cell>
          <cell r="G1864" t="str">
            <v>C022</v>
          </cell>
          <cell r="H1864" t="str">
            <v>CATUR BANGUN M.S, PT</v>
          </cell>
          <cell r="I1864">
            <v>0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N1864">
            <v>0</v>
          </cell>
          <cell r="O1864" t="str">
            <v>POS NERACA</v>
          </cell>
          <cell r="P1864">
            <v>0</v>
          </cell>
          <cell r="Q1864">
            <v>0</v>
          </cell>
          <cell r="R1864">
            <v>50000000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37284</v>
          </cell>
          <cell r="Z1864" t="str">
            <v>PEN PEMBY UANG MUKA SUPPLY CONCRETE READY PERIODE JAN'2002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B1865">
            <v>0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F1865">
            <v>0</v>
          </cell>
          <cell r="G1865" t="str">
            <v>P006</v>
          </cell>
          <cell r="H1865" t="str">
            <v>PUPUK KALTIM (PERSERO),PT</v>
          </cell>
          <cell r="I1865">
            <v>0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N1865">
            <v>0</v>
          </cell>
          <cell r="O1865" t="str">
            <v>POS NERACA</v>
          </cell>
          <cell r="P1865">
            <v>0</v>
          </cell>
          <cell r="Q1865">
            <v>0</v>
          </cell>
          <cell r="R1865">
            <v>0</v>
          </cell>
          <cell r="S1865">
            <v>190908294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37284</v>
          </cell>
          <cell r="Z1865" t="str">
            <v>PEN PEMBY SEWA LAHAN PERIODE 13 JANUARI S.D 12 APRIL 2002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B1866">
            <v>0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F1866">
            <v>0</v>
          </cell>
          <cell r="G1866" t="str">
            <v>P006</v>
          </cell>
          <cell r="H1866" t="str">
            <v>PUPUK KALTIM (PERSERO),PT</v>
          </cell>
          <cell r="I1866">
            <v>0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N1866">
            <v>0</v>
          </cell>
          <cell r="O1866" t="str">
            <v>POS NERACA</v>
          </cell>
          <cell r="P1866">
            <v>0</v>
          </cell>
          <cell r="Q1866">
            <v>0</v>
          </cell>
          <cell r="R1866">
            <v>0</v>
          </cell>
          <cell r="S1866">
            <v>66946688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37284</v>
          </cell>
          <cell r="Z1866" t="str">
            <v>PEN PEMBY SEWA LAHAN PERIODE 13 JANUARI S.D 12 APRIL 2002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B1867">
            <v>0</v>
          </cell>
          <cell r="C1867" t="str">
            <v>RR/00021/B/01/02/BTG</v>
          </cell>
          <cell r="D1867">
            <v>0</v>
          </cell>
          <cell r="E1867">
            <v>37284</v>
          </cell>
          <cell r="F1867">
            <v>0</v>
          </cell>
          <cell r="G1867" t="str">
            <v>P006</v>
          </cell>
          <cell r="H1867" t="str">
            <v>PUPUK KALTIM (PERSERO),PT</v>
          </cell>
          <cell r="I1867">
            <v>0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N1867">
            <v>0</v>
          </cell>
          <cell r="O1867" t="str">
            <v>POS NERACA</v>
          </cell>
          <cell r="P1867">
            <v>0</v>
          </cell>
          <cell r="Q1867">
            <v>0</v>
          </cell>
          <cell r="R1867">
            <v>257854982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37284</v>
          </cell>
          <cell r="Z1867" t="str">
            <v>PEN PEMBY SEWA LAHAN PERIODE 13 JANUARI S.D 12 APRIL 2002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B1868">
            <v>0</v>
          </cell>
          <cell r="C1868" t="str">
            <v>RR/00022/B/01/02/BTG</v>
          </cell>
          <cell r="D1868">
            <v>0</v>
          </cell>
          <cell r="E1868">
            <v>37284</v>
          </cell>
          <cell r="F1868">
            <v>0</v>
          </cell>
          <cell r="G1868" t="str">
            <v>B027</v>
          </cell>
          <cell r="H1868" t="str">
            <v>BANK MANDIRI (PERSERO) LHOK</v>
          </cell>
          <cell r="I1868">
            <v>0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N1868">
            <v>0</v>
          </cell>
          <cell r="O1868" t="str">
            <v>POS NERACA</v>
          </cell>
          <cell r="P1868">
            <v>0</v>
          </cell>
          <cell r="Q1868">
            <v>0</v>
          </cell>
          <cell r="R1868">
            <v>0</v>
          </cell>
          <cell r="S1868">
            <v>110524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37284</v>
          </cell>
          <cell r="Z1868" t="str">
            <v>PEN PEMBY ATAS PEMAKAIAN MATERIAL A/N SURYO SUBIANTORO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B1869">
            <v>0</v>
          </cell>
          <cell r="C1869" t="str">
            <v>RR/00022/B/01/02/BTG</v>
          </cell>
          <cell r="D1869">
            <v>0</v>
          </cell>
          <cell r="E1869">
            <v>37284</v>
          </cell>
          <cell r="F1869">
            <v>0</v>
          </cell>
          <cell r="G1869" t="str">
            <v>B027</v>
          </cell>
          <cell r="H1869" t="str">
            <v>BANK MANDIRI (PERSERO) LHOK</v>
          </cell>
          <cell r="I1869">
            <v>0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N1869">
            <v>0</v>
          </cell>
          <cell r="O1869" t="str">
            <v>POS NERACA</v>
          </cell>
          <cell r="P1869">
            <v>0</v>
          </cell>
          <cell r="Q1869">
            <v>0</v>
          </cell>
          <cell r="R1869">
            <v>0</v>
          </cell>
          <cell r="S1869">
            <v>332295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37284</v>
          </cell>
          <cell r="Z1869" t="str">
            <v>PEN PEMBY ATAS PEMAKAIAN MATERIAL A/N SURYO SUBIANTORO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B1870">
            <v>0</v>
          </cell>
          <cell r="C1870" t="str">
            <v>RR/00022/B/01/02/BTG</v>
          </cell>
          <cell r="D1870">
            <v>0</v>
          </cell>
          <cell r="E1870">
            <v>37284</v>
          </cell>
          <cell r="F1870">
            <v>0</v>
          </cell>
          <cell r="G1870" t="str">
            <v>B027</v>
          </cell>
          <cell r="H1870" t="str">
            <v>BANK MANDIRI (PERSERO) LHOK</v>
          </cell>
          <cell r="I1870">
            <v>0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N1870">
            <v>0</v>
          </cell>
          <cell r="O1870" t="str">
            <v>PENERIMAAN NON USAHA</v>
          </cell>
          <cell r="P1870">
            <v>0</v>
          </cell>
          <cell r="Q1870">
            <v>0</v>
          </cell>
          <cell r="R1870">
            <v>0</v>
          </cell>
          <cell r="S1870">
            <v>134681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37284</v>
          </cell>
          <cell r="Z1870" t="str">
            <v>PEN PEMBY ATAS PEMAKAIAN MATERIAL A/N SURYO SUBIANTORO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B1871">
            <v>0</v>
          </cell>
          <cell r="C1871" t="str">
            <v>RR/00022/B/01/02/BTG</v>
          </cell>
          <cell r="D1871">
            <v>0</v>
          </cell>
          <cell r="E1871">
            <v>37284</v>
          </cell>
          <cell r="F1871">
            <v>0</v>
          </cell>
          <cell r="G1871" t="str">
            <v>B027</v>
          </cell>
          <cell r="H1871" t="str">
            <v>BANK MANDIRI (PERSERO) LHOK</v>
          </cell>
          <cell r="I1871">
            <v>0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N1871">
            <v>0</v>
          </cell>
          <cell r="O1871" t="str">
            <v>POS NERACA</v>
          </cell>
          <cell r="P1871">
            <v>0</v>
          </cell>
          <cell r="Q1871">
            <v>0</v>
          </cell>
          <cell r="R1871">
            <v>297000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37284</v>
          </cell>
          <cell r="Z1871" t="str">
            <v>PEN PEMBY ATAS PEMAKAIAN MATERIAL A/N SURYO SUBIANTORO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B1872">
            <v>0</v>
          </cell>
          <cell r="C1872" t="str">
            <v>RR/00022/B/01/02/BTG</v>
          </cell>
          <cell r="D1872">
            <v>0</v>
          </cell>
          <cell r="E1872">
            <v>37284</v>
          </cell>
          <cell r="F1872">
            <v>0</v>
          </cell>
          <cell r="G1872" t="str">
            <v>B027</v>
          </cell>
          <cell r="H1872" t="str">
            <v>BANK MANDIRI (PERSERO) LHOK</v>
          </cell>
          <cell r="I1872">
            <v>0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N1872">
            <v>0</v>
          </cell>
          <cell r="O1872" t="str">
            <v>POS NERACA</v>
          </cell>
          <cell r="P1872">
            <v>0</v>
          </cell>
          <cell r="Q1872">
            <v>0</v>
          </cell>
          <cell r="R1872">
            <v>280500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37284</v>
          </cell>
          <cell r="Z1872" t="str">
            <v>PEN PEMBY ATAS PEMAKAIAN MATERIAL A/N SURYO SUBIANTORO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B1873">
            <v>0</v>
          </cell>
          <cell r="C1873" t="str">
            <v>RR/00023/B/01/02/BTG</v>
          </cell>
          <cell r="D1873">
            <v>0</v>
          </cell>
          <cell r="E1873">
            <v>37284</v>
          </cell>
          <cell r="F1873">
            <v>0</v>
          </cell>
          <cell r="G1873" t="str">
            <v>9100075</v>
          </cell>
          <cell r="H1873" t="str">
            <v>YAHYA KADANG</v>
          </cell>
          <cell r="I1873">
            <v>0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N1873">
            <v>0</v>
          </cell>
          <cell r="O1873" t="str">
            <v>POS NERACA</v>
          </cell>
          <cell r="P1873">
            <v>0</v>
          </cell>
          <cell r="Q1873">
            <v>0</v>
          </cell>
          <cell r="R1873">
            <v>0</v>
          </cell>
          <cell r="S1873">
            <v>221048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37284</v>
          </cell>
          <cell r="Z1873" t="str">
            <v>PEN PEMBY ATAS PEMAKAIAN PASIR CUCI EX.PALU DARI GUDANG KIE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B1874">
            <v>0</v>
          </cell>
          <cell r="C1874" t="str">
            <v>RR/00023/B/01/02/BTG</v>
          </cell>
          <cell r="D1874">
            <v>0</v>
          </cell>
          <cell r="E1874">
            <v>37284</v>
          </cell>
          <cell r="F1874">
            <v>0</v>
          </cell>
          <cell r="G1874" t="str">
            <v>9100075</v>
          </cell>
          <cell r="H1874" t="str">
            <v>YAHYA KADANG</v>
          </cell>
          <cell r="I1874">
            <v>0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N1874">
            <v>0</v>
          </cell>
          <cell r="O1874" t="str">
            <v>PENERIMAAN NON USAHA</v>
          </cell>
          <cell r="P1874">
            <v>0</v>
          </cell>
          <cell r="Q1874">
            <v>0</v>
          </cell>
          <cell r="R1874">
            <v>0</v>
          </cell>
          <cell r="S1874">
            <v>42952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37284</v>
          </cell>
          <cell r="Z1874" t="str">
            <v>PEN PEMBY ATAS PEMAKAIAN PASIR CUCI EX.PALU DARI GUDANG KIE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B1875">
            <v>0</v>
          </cell>
          <cell r="C1875" t="str">
            <v>RR/00023/B/01/02/BTG</v>
          </cell>
          <cell r="D1875">
            <v>0</v>
          </cell>
          <cell r="E1875">
            <v>37284</v>
          </cell>
          <cell r="F1875">
            <v>0</v>
          </cell>
          <cell r="G1875" t="str">
            <v>9100075</v>
          </cell>
          <cell r="H1875" t="str">
            <v>YAHYA KADANG</v>
          </cell>
          <cell r="I1875">
            <v>0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N1875">
            <v>0</v>
          </cell>
          <cell r="O1875" t="str">
            <v>POS NERACA</v>
          </cell>
          <cell r="P1875">
            <v>0</v>
          </cell>
          <cell r="Q1875">
            <v>0</v>
          </cell>
          <cell r="R1875">
            <v>264000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37284</v>
          </cell>
          <cell r="Z1875" t="str">
            <v>PEN PEMBY ATAS PEMAKAIAN PASIR CUCI EX.PALU DARI GUDANG KIE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B1876">
            <v>0</v>
          </cell>
          <cell r="C1876" t="str">
            <v>RR/00024/B/01/02/BTG</v>
          </cell>
          <cell r="D1876">
            <v>0</v>
          </cell>
          <cell r="E1876">
            <v>37284</v>
          </cell>
          <cell r="F1876">
            <v>0</v>
          </cell>
          <cell r="G1876" t="str">
            <v>9100032</v>
          </cell>
          <cell r="H1876" t="str">
            <v>NURWAHUDI</v>
          </cell>
          <cell r="I1876">
            <v>0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N1876">
            <v>0</v>
          </cell>
          <cell r="O1876" t="str">
            <v>POS NERACA</v>
          </cell>
          <cell r="P1876">
            <v>0</v>
          </cell>
          <cell r="Q1876">
            <v>0</v>
          </cell>
          <cell r="R1876">
            <v>0</v>
          </cell>
          <cell r="S1876">
            <v>310890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37284</v>
          </cell>
          <cell r="Z1876" t="str">
            <v>PEN PEMBY ATAS PEMAKAIAN SEMEN TYPE I DARI GUDANG PT.KIE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B1877">
            <v>0</v>
          </cell>
          <cell r="C1877" t="str">
            <v>RR/00024/B/01/02/BTG</v>
          </cell>
          <cell r="D1877">
            <v>0</v>
          </cell>
          <cell r="E1877">
            <v>37284</v>
          </cell>
          <cell r="F1877">
            <v>0</v>
          </cell>
          <cell r="G1877" t="str">
            <v>9100032</v>
          </cell>
          <cell r="H1877" t="str">
            <v>NURWAHUDI</v>
          </cell>
          <cell r="I1877">
            <v>0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N1877">
            <v>0</v>
          </cell>
          <cell r="O1877" t="str">
            <v>POS NERACA</v>
          </cell>
          <cell r="P1877">
            <v>0</v>
          </cell>
          <cell r="Q1877">
            <v>0</v>
          </cell>
          <cell r="R1877">
            <v>0</v>
          </cell>
          <cell r="S1877">
            <v>92994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37284</v>
          </cell>
          <cell r="Z1877" t="str">
            <v>PEN PEMBY ATAS PEMAKAIAN SEMEN TYPE I DARI GUDANG PT.KIE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B1878">
            <v>0</v>
          </cell>
          <cell r="C1878" t="str">
            <v>RR/00024/B/01/02/BTG</v>
          </cell>
          <cell r="D1878">
            <v>0</v>
          </cell>
          <cell r="E1878">
            <v>37284</v>
          </cell>
          <cell r="F1878">
            <v>0</v>
          </cell>
          <cell r="G1878" t="str">
            <v>9100032</v>
          </cell>
          <cell r="H1878" t="str">
            <v>NURWAHUDI</v>
          </cell>
          <cell r="I1878">
            <v>0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N1878">
            <v>0</v>
          </cell>
          <cell r="O1878" t="str">
            <v>PENERIMAAN NON USAHA</v>
          </cell>
          <cell r="P1878">
            <v>0</v>
          </cell>
          <cell r="Q1878">
            <v>0</v>
          </cell>
          <cell r="R1878">
            <v>0</v>
          </cell>
          <cell r="S1878">
            <v>68616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37284</v>
          </cell>
          <cell r="Z1878" t="str">
            <v>PEN PEMBY ATAS PEMAKAIAN SEMEN TYPE I DARI GUDANG PT.KIE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B1879">
            <v>0</v>
          </cell>
          <cell r="C1879" t="str">
            <v>RR/00024/B/01/02/BTG</v>
          </cell>
          <cell r="D1879">
            <v>0</v>
          </cell>
          <cell r="E1879">
            <v>37284</v>
          </cell>
          <cell r="F1879">
            <v>0</v>
          </cell>
          <cell r="G1879" t="str">
            <v>9100032</v>
          </cell>
          <cell r="H1879" t="str">
            <v>NURWAHUDI</v>
          </cell>
          <cell r="I1879">
            <v>0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N1879">
            <v>0</v>
          </cell>
          <cell r="O1879" t="str">
            <v>POS NERACA</v>
          </cell>
          <cell r="P1879">
            <v>0</v>
          </cell>
          <cell r="Q1879">
            <v>0</v>
          </cell>
          <cell r="R1879">
            <v>472500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37284</v>
          </cell>
          <cell r="Z1879" t="str">
            <v>PEN PEMBY ATAS PEMAKAIAN SEMEN TYPE I DARI GUDANG PT.KIE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B1880">
            <v>0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F1880">
            <v>0</v>
          </cell>
          <cell r="G1880" t="str">
            <v>8401891</v>
          </cell>
          <cell r="H1880" t="str">
            <v>SYAMSUDDIN YUNUS</v>
          </cell>
          <cell r="I1880">
            <v>0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N1880">
            <v>0</v>
          </cell>
          <cell r="O1880" t="str">
            <v>POS NERACA</v>
          </cell>
          <cell r="P1880">
            <v>0</v>
          </cell>
          <cell r="Q1880">
            <v>0</v>
          </cell>
          <cell r="R1880">
            <v>0</v>
          </cell>
          <cell r="S1880">
            <v>1192704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762</v>
          </cell>
          <cell r="Z1880" t="str">
            <v>PENERIMAAN PEMBAYARAN PIUTANG PIHAK KE III BACKUP TERLAMPIR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B1881">
            <v>0</v>
          </cell>
          <cell r="C1881" t="str">
            <v>RR/00025/B/01/02/BTG</v>
          </cell>
          <cell r="D1881">
            <v>0</v>
          </cell>
          <cell r="E1881">
            <v>762</v>
          </cell>
          <cell r="F1881">
            <v>0</v>
          </cell>
          <cell r="G1881" t="str">
            <v>8401891</v>
          </cell>
          <cell r="H1881" t="str">
            <v>SYAMSUDDIN YUNUS</v>
          </cell>
          <cell r="I1881">
            <v>0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N1881">
            <v>0</v>
          </cell>
          <cell r="O1881" t="str">
            <v>POS NERACA</v>
          </cell>
          <cell r="P1881">
            <v>0</v>
          </cell>
          <cell r="Q1881">
            <v>0</v>
          </cell>
          <cell r="R1881">
            <v>1192704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762</v>
          </cell>
          <cell r="Z1881" t="str">
            <v>PENERIMAAN PEMBAYARAN PIUTANG PIHAK KE III BACKUP TERLAMPIR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B1882">
            <v>0</v>
          </cell>
          <cell r="C1882" t="str">
            <v>RR/00026/B/01/02/BTG</v>
          </cell>
          <cell r="D1882">
            <v>0</v>
          </cell>
          <cell r="E1882">
            <v>762</v>
          </cell>
          <cell r="F1882">
            <v>0</v>
          </cell>
          <cell r="G1882" t="str">
            <v>D009</v>
          </cell>
          <cell r="H1882" t="str">
            <v>DECORIENT INDONESIA, PT</v>
          </cell>
          <cell r="I1882">
            <v>0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N1882">
            <v>0</v>
          </cell>
          <cell r="O1882" t="str">
            <v>POS NERACA</v>
          </cell>
          <cell r="P1882">
            <v>0</v>
          </cell>
          <cell r="Q1882">
            <v>0</v>
          </cell>
          <cell r="R1882">
            <v>0</v>
          </cell>
          <cell r="S1882">
            <v>39000000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762</v>
          </cell>
          <cell r="Z1882" t="str">
            <v>PEN PEMBY UM SUPPLY CONCRETE READY MIX PERIODE JANUARI 2002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B1883">
            <v>0</v>
          </cell>
          <cell r="C1883" t="str">
            <v>RR/00026/B/01/02/BTG</v>
          </cell>
          <cell r="D1883">
            <v>0</v>
          </cell>
          <cell r="E1883">
            <v>762</v>
          </cell>
          <cell r="F1883">
            <v>0</v>
          </cell>
          <cell r="G1883" t="str">
            <v>D009</v>
          </cell>
          <cell r="H1883" t="str">
            <v>DECORIENT INDONESIA, PT</v>
          </cell>
          <cell r="I1883">
            <v>0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N1883">
            <v>0</v>
          </cell>
          <cell r="O1883" t="str">
            <v>POS NERACA</v>
          </cell>
          <cell r="P1883">
            <v>0</v>
          </cell>
          <cell r="Q1883">
            <v>0</v>
          </cell>
          <cell r="R1883">
            <v>4000000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762</v>
          </cell>
          <cell r="Z1883" t="str">
            <v>PEN PEMBY UM SUPPLY CONCRETE READY MIX PERIODE JANUARI 2002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B1884">
            <v>0</v>
          </cell>
          <cell r="C1884" t="str">
            <v>RR/00026/B/01/02/BTG</v>
          </cell>
          <cell r="D1884">
            <v>0</v>
          </cell>
          <cell r="E1884">
            <v>762</v>
          </cell>
          <cell r="F1884">
            <v>0</v>
          </cell>
          <cell r="G1884" t="str">
            <v>D009</v>
          </cell>
          <cell r="H1884" t="str">
            <v>DECORIENT INDONESIA, PT</v>
          </cell>
          <cell r="I1884">
            <v>0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N1884">
            <v>0</v>
          </cell>
          <cell r="O1884" t="str">
            <v>POS NERACA</v>
          </cell>
          <cell r="P1884">
            <v>0</v>
          </cell>
          <cell r="Q1884">
            <v>0</v>
          </cell>
          <cell r="R1884">
            <v>10000000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762</v>
          </cell>
          <cell r="Z1884" t="str">
            <v>PEN PEMBY UM SUPPLY CONCRETE READY MIX PERIODE JANUARI 2002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B1885">
            <v>0</v>
          </cell>
          <cell r="C1885" t="str">
            <v>RR/00026/B/01/02/BTG</v>
          </cell>
          <cell r="D1885">
            <v>0</v>
          </cell>
          <cell r="E1885">
            <v>762</v>
          </cell>
          <cell r="F1885">
            <v>0</v>
          </cell>
          <cell r="G1885" t="str">
            <v>D009</v>
          </cell>
          <cell r="H1885" t="str">
            <v>DECORIENT INDONESIA, PT</v>
          </cell>
          <cell r="I1885">
            <v>0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N1885">
            <v>0</v>
          </cell>
          <cell r="O1885" t="str">
            <v>POS NERACA</v>
          </cell>
          <cell r="P1885">
            <v>0</v>
          </cell>
          <cell r="Q1885">
            <v>0</v>
          </cell>
          <cell r="R1885">
            <v>25000000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762</v>
          </cell>
          <cell r="Z1885" t="str">
            <v>PEN PEMBY UM SUPPLY CONCRETE READY MIX PERIODE JANUARI 2002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B1886">
            <v>0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F1886">
            <v>0</v>
          </cell>
          <cell r="G1886" t="str">
            <v>S038</v>
          </cell>
          <cell r="H1886" t="str">
            <v>SHINWHA ENGINEERING CONST</v>
          </cell>
          <cell r="I1886">
            <v>0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N1886">
            <v>0</v>
          </cell>
          <cell r="O1886" t="str">
            <v>POS NERACA</v>
          </cell>
          <cell r="P1886">
            <v>0</v>
          </cell>
          <cell r="Q1886">
            <v>0</v>
          </cell>
          <cell r="R1886">
            <v>1227273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762</v>
          </cell>
          <cell r="Z1886" t="str">
            <v>PEN PEMBY SEWA MESS HOLL PERIODE 1 JANUARI S/D 30 JUNI 2002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B1887">
            <v>0</v>
          </cell>
          <cell r="C1887" t="str">
            <v>RR/00027/B/01/02/BTG</v>
          </cell>
          <cell r="D1887">
            <v>0</v>
          </cell>
          <cell r="E1887">
            <v>762</v>
          </cell>
          <cell r="F1887">
            <v>0</v>
          </cell>
          <cell r="G1887" t="str">
            <v>S038</v>
          </cell>
          <cell r="H1887" t="str">
            <v>SHINWHA ENGINEERING CONST</v>
          </cell>
          <cell r="I1887">
            <v>0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N1887">
            <v>0</v>
          </cell>
          <cell r="O1887" t="str">
            <v>POS NERACA</v>
          </cell>
          <cell r="P1887">
            <v>0</v>
          </cell>
          <cell r="Q1887">
            <v>0</v>
          </cell>
          <cell r="R1887">
            <v>0</v>
          </cell>
          <cell r="S1887">
            <v>2045455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762</v>
          </cell>
          <cell r="Z1887" t="str">
            <v>PEN PEMBY SEWA MESS HOLL PERIODE 1 JANUARI S/D 30 JUNI 2002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B1888">
            <v>0</v>
          </cell>
          <cell r="C1888" t="str">
            <v>RR/00027/B/01/02/BTG</v>
          </cell>
          <cell r="D1888">
            <v>0</v>
          </cell>
          <cell r="E1888">
            <v>762</v>
          </cell>
          <cell r="F1888">
            <v>0</v>
          </cell>
          <cell r="G1888" t="str">
            <v>S038</v>
          </cell>
          <cell r="H1888" t="str">
            <v>SHINWHA ENGINEERING CONST</v>
          </cell>
          <cell r="I1888">
            <v>0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N1888">
            <v>0</v>
          </cell>
          <cell r="O1888" t="str">
            <v>PENERIMAAN NON USAHA</v>
          </cell>
          <cell r="P1888">
            <v>0</v>
          </cell>
          <cell r="Q1888">
            <v>0</v>
          </cell>
          <cell r="R1888">
            <v>0</v>
          </cell>
          <cell r="S1888">
            <v>20454546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762</v>
          </cell>
          <cell r="Z1888" t="str">
            <v>PEN PEMBY SEWA MESS HOLL PERIODE 1 JANUARI S/D 30 JUNI 2002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B1889">
            <v>0</v>
          </cell>
          <cell r="C1889" t="str">
            <v>RR/00027/B/01/02/BTG</v>
          </cell>
          <cell r="D1889">
            <v>0</v>
          </cell>
          <cell r="E1889">
            <v>762</v>
          </cell>
          <cell r="F1889">
            <v>0</v>
          </cell>
          <cell r="G1889" t="str">
            <v>S038</v>
          </cell>
          <cell r="H1889" t="str">
            <v>SHINWHA ENGINEERING CONST</v>
          </cell>
          <cell r="I1889">
            <v>0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N1889">
            <v>0</v>
          </cell>
          <cell r="O1889" t="str">
            <v>POS NERACA</v>
          </cell>
          <cell r="P1889">
            <v>0</v>
          </cell>
          <cell r="Q1889">
            <v>0</v>
          </cell>
          <cell r="R1889">
            <v>21272728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762</v>
          </cell>
          <cell r="Z1889" t="str">
            <v>PEN PEMBY SEWA MESS HOLL PERIODE 1 JANUARI S/D 30 JUNI 2002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B1890">
            <v>0</v>
          </cell>
          <cell r="C1890" t="str">
            <v>RR/00028/B/01/02/BTG</v>
          </cell>
          <cell r="D1890">
            <v>0</v>
          </cell>
          <cell r="E1890">
            <v>762</v>
          </cell>
          <cell r="F1890">
            <v>0</v>
          </cell>
          <cell r="G1890" t="str">
            <v>U011</v>
          </cell>
          <cell r="H1890" t="str">
            <v>USAHA OPTIMA PERSADA, PT</v>
          </cell>
          <cell r="I1890">
            <v>0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N1890">
            <v>0</v>
          </cell>
          <cell r="O1890" t="str">
            <v>BAGIAN KEUGAR</v>
          </cell>
          <cell r="P1890">
            <v>0</v>
          </cell>
          <cell r="Q1890">
            <v>0</v>
          </cell>
          <cell r="R1890">
            <v>10000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762</v>
          </cell>
          <cell r="Z1890" t="str">
            <v>PEN PEMBY SUPPLY CONCRETE READY MIX PRD 1 S/D 15 DESEMBER'01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B1891">
            <v>0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F1891">
            <v>0</v>
          </cell>
          <cell r="G1891" t="str">
            <v>U011</v>
          </cell>
          <cell r="H1891" t="str">
            <v>USAHA OPTIMA PERSADA, PT</v>
          </cell>
          <cell r="I1891">
            <v>0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N1891">
            <v>0</v>
          </cell>
          <cell r="O1891" t="str">
            <v>POS NERACA</v>
          </cell>
          <cell r="P1891">
            <v>0</v>
          </cell>
          <cell r="Q1891">
            <v>0</v>
          </cell>
          <cell r="R1891">
            <v>0</v>
          </cell>
          <cell r="S1891">
            <v>140176519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762</v>
          </cell>
          <cell r="Z1891" t="str">
            <v>PEN PEMBY SUPPLY CONCRETE READY MIX PRD 1 S/D 15 DESEMBER'01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B1892">
            <v>0</v>
          </cell>
          <cell r="C1892" t="str">
            <v>RR/00028/B/01/02/BTG</v>
          </cell>
          <cell r="D1892">
            <v>0</v>
          </cell>
          <cell r="E1892">
            <v>762</v>
          </cell>
          <cell r="F1892">
            <v>0</v>
          </cell>
          <cell r="G1892" t="str">
            <v>U011</v>
          </cell>
          <cell r="H1892" t="str">
            <v>USAHA OPTIMA PERSADA, PT</v>
          </cell>
          <cell r="I1892">
            <v>0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N1892">
            <v>0</v>
          </cell>
          <cell r="O1892" t="str">
            <v>POS NERACA</v>
          </cell>
          <cell r="P1892">
            <v>0</v>
          </cell>
          <cell r="Q1892">
            <v>0</v>
          </cell>
          <cell r="R1892">
            <v>140166519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762</v>
          </cell>
          <cell r="Z1892" t="str">
            <v>PEN PEMBY SUPPLY CONCRETE READY MIX PRD 1 S/D 15 DESEMBER'01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B1893">
            <v>0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F1893">
            <v>0</v>
          </cell>
          <cell r="G1893" t="str">
            <v>P034</v>
          </cell>
          <cell r="H1893" t="str">
            <v>PKT.PROYEK KALTIM 4</v>
          </cell>
          <cell r="I1893">
            <v>0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N1893">
            <v>0</v>
          </cell>
          <cell r="O1893" t="str">
            <v>POS NERACA</v>
          </cell>
          <cell r="P1893">
            <v>0</v>
          </cell>
          <cell r="Q1893">
            <v>0</v>
          </cell>
          <cell r="R1893">
            <v>0</v>
          </cell>
          <cell r="S1893">
            <v>133333208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762</v>
          </cell>
          <cell r="Z1893" t="str">
            <v>PEN PEMBY SUPPLY CONCRETE (UBS-4) PRD 1 S/D 15 DESEMBER 2001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B1894">
            <v>0</v>
          </cell>
          <cell r="C1894" t="str">
            <v>RR/00029/B/01/02/BTG</v>
          </cell>
          <cell r="D1894">
            <v>0</v>
          </cell>
          <cell r="E1894">
            <v>762</v>
          </cell>
          <cell r="F1894">
            <v>0</v>
          </cell>
          <cell r="G1894" t="str">
            <v>P034</v>
          </cell>
          <cell r="H1894" t="str">
            <v>PKT.PROYEK KALTIM 4</v>
          </cell>
          <cell r="I1894">
            <v>0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N1894">
            <v>0</v>
          </cell>
          <cell r="O1894" t="str">
            <v>POS NERACA</v>
          </cell>
          <cell r="P1894">
            <v>0</v>
          </cell>
          <cell r="Q1894">
            <v>0</v>
          </cell>
          <cell r="R1894">
            <v>133333208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762</v>
          </cell>
          <cell r="Z1894" t="str">
            <v>PEN PEMBY SUPPLY CONCRETE (UBS-4) PRD 1 S/D 15 DESEMBER 2001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B1895">
            <v>0</v>
          </cell>
          <cell r="C1895" t="str">
            <v>RR/00030/B/01/02/BTG</v>
          </cell>
          <cell r="D1895">
            <v>0</v>
          </cell>
          <cell r="E1895">
            <v>762</v>
          </cell>
          <cell r="F1895">
            <v>0</v>
          </cell>
          <cell r="G1895" t="str">
            <v>P034</v>
          </cell>
          <cell r="H1895" t="str">
            <v>PKT.PROYEK KALTIM 4</v>
          </cell>
          <cell r="I1895">
            <v>0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N1895">
            <v>0</v>
          </cell>
          <cell r="O1895" t="str">
            <v>UNIT BATCHING PLANT</v>
          </cell>
          <cell r="P1895">
            <v>0</v>
          </cell>
          <cell r="Q1895">
            <v>0</v>
          </cell>
          <cell r="R1895">
            <v>1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762</v>
          </cell>
          <cell r="Z1895" t="str">
            <v>PEN PEMBY SUPPLY CONCRETE (UBS-4) PRD 16 S/D 28 DESEMBER'01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B1896">
            <v>0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F1896">
            <v>0</v>
          </cell>
          <cell r="G1896" t="str">
            <v>P034</v>
          </cell>
          <cell r="H1896" t="str">
            <v>PKT.PROYEK KALTIM 4</v>
          </cell>
          <cell r="I1896">
            <v>0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N1896">
            <v>0</v>
          </cell>
          <cell r="O1896" t="str">
            <v>POS NERACA</v>
          </cell>
          <cell r="P1896">
            <v>0</v>
          </cell>
          <cell r="Q1896">
            <v>0</v>
          </cell>
          <cell r="R1896">
            <v>0</v>
          </cell>
          <cell r="S1896">
            <v>27569853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762</v>
          </cell>
          <cell r="Z1896" t="str">
            <v>PEN PEMBY SUPPLY CONCRETE (UBS-4) PRD 16 S/D 28 DESEMBER'01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B1897">
            <v>0</v>
          </cell>
          <cell r="C1897" t="str">
            <v>RR/00030/B/01/02/BTG</v>
          </cell>
          <cell r="D1897">
            <v>0</v>
          </cell>
          <cell r="E1897">
            <v>762</v>
          </cell>
          <cell r="F1897">
            <v>0</v>
          </cell>
          <cell r="G1897" t="str">
            <v>P034</v>
          </cell>
          <cell r="H1897" t="str">
            <v>PKT.PROYEK KALTIM 4</v>
          </cell>
          <cell r="I1897">
            <v>0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N1897">
            <v>0</v>
          </cell>
          <cell r="O1897" t="str">
            <v>POS NERACA</v>
          </cell>
          <cell r="P1897">
            <v>0</v>
          </cell>
          <cell r="Q1897">
            <v>0</v>
          </cell>
          <cell r="R1897">
            <v>27569852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762</v>
          </cell>
          <cell r="Z1897" t="str">
            <v>PEN PEMBY SUPPLY CONCRETE (UBS-4) PRD 16 S/D 28 DESEMBER'01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B1898">
            <v>0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F1898">
            <v>0</v>
          </cell>
          <cell r="G1898" t="str">
            <v>P034</v>
          </cell>
          <cell r="H1898" t="str">
            <v>PKT.PROYEK KALTIM 4</v>
          </cell>
          <cell r="I1898">
            <v>0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N1898">
            <v>0</v>
          </cell>
          <cell r="O1898" t="str">
            <v>POS NERACA</v>
          </cell>
          <cell r="P1898">
            <v>0</v>
          </cell>
          <cell r="Q1898">
            <v>0</v>
          </cell>
          <cell r="R1898">
            <v>0</v>
          </cell>
          <cell r="S1898">
            <v>406520775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762</v>
          </cell>
          <cell r="Z1898" t="str">
            <v>PEN PEMBY SUPPLY CONCRETE READY MIX PRD 1 S/D 15 DESEMBER'01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B1899">
            <v>0</v>
          </cell>
          <cell r="C1899" t="str">
            <v>RR/00031/B/01/02/BTG</v>
          </cell>
          <cell r="D1899">
            <v>0</v>
          </cell>
          <cell r="E1899">
            <v>762</v>
          </cell>
          <cell r="F1899">
            <v>0</v>
          </cell>
          <cell r="G1899" t="str">
            <v>P034</v>
          </cell>
          <cell r="H1899" t="str">
            <v>PKT.PROYEK KALTIM 4</v>
          </cell>
          <cell r="I1899">
            <v>0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N1899">
            <v>0</v>
          </cell>
          <cell r="O1899" t="str">
            <v>POS NERACA</v>
          </cell>
          <cell r="P1899">
            <v>0</v>
          </cell>
          <cell r="Q1899">
            <v>0</v>
          </cell>
          <cell r="R1899">
            <v>406520775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762</v>
          </cell>
          <cell r="Z1899" t="str">
            <v>PEN PEMBY SUPPLY CONCRETE READY MIX PRD 1 S/D 15 DESEMBER'01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B1900">
            <v>0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F1900">
            <v>0</v>
          </cell>
          <cell r="G1900" t="str">
            <v>P034</v>
          </cell>
          <cell r="H1900" t="str">
            <v>PKT.PROYEK KALTIM 4</v>
          </cell>
          <cell r="I1900">
            <v>0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N1900">
            <v>0</v>
          </cell>
          <cell r="O1900" t="str">
            <v>POS NERACA</v>
          </cell>
          <cell r="P1900">
            <v>0</v>
          </cell>
          <cell r="Q1900">
            <v>0</v>
          </cell>
          <cell r="R1900">
            <v>0</v>
          </cell>
          <cell r="S1900">
            <v>157063340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762</v>
          </cell>
          <cell r="Z1900" t="str">
            <v>PEN PEMBY SUPPLY CONCRETE (UBS-4) PRD 16 S/D 30 DESEMBER'01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B1901">
            <v>0</v>
          </cell>
          <cell r="C1901" t="str">
            <v>RR/00032/B/01/02/BTG</v>
          </cell>
          <cell r="D1901">
            <v>0</v>
          </cell>
          <cell r="E1901">
            <v>762</v>
          </cell>
          <cell r="F1901">
            <v>0</v>
          </cell>
          <cell r="G1901" t="str">
            <v>P034</v>
          </cell>
          <cell r="H1901" t="str">
            <v>PKT.PROYEK KALTIM 4</v>
          </cell>
          <cell r="I1901">
            <v>0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N1901">
            <v>0</v>
          </cell>
          <cell r="O1901" t="str">
            <v>POS NERACA</v>
          </cell>
          <cell r="P1901">
            <v>0</v>
          </cell>
          <cell r="Q1901">
            <v>0</v>
          </cell>
          <cell r="R1901">
            <v>157063340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762</v>
          </cell>
          <cell r="Z1901" t="str">
            <v>PEN PEMBY SUPPLY CONCRETE (UBS-4) PRD 16 S/D 30 DESEMBER'01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B1902">
            <v>0</v>
          </cell>
          <cell r="C1902" t="str">
            <v>RR/00033/B/01/01/BTG</v>
          </cell>
          <cell r="D1902">
            <v>0</v>
          </cell>
          <cell r="E1902">
            <v>762</v>
          </cell>
          <cell r="F1902">
            <v>0</v>
          </cell>
          <cell r="G1902" t="str">
            <v>C019</v>
          </cell>
          <cell r="H1902" t="str">
            <v>CEMARA SEMITAMA, PT</v>
          </cell>
          <cell r="I1902">
            <v>0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N1902">
            <v>0</v>
          </cell>
          <cell r="O1902" t="str">
            <v>POS NERACA</v>
          </cell>
          <cell r="P1902">
            <v>0</v>
          </cell>
          <cell r="Q1902">
            <v>0</v>
          </cell>
          <cell r="R1902">
            <v>0</v>
          </cell>
          <cell r="S1902">
            <v>46306202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762</v>
          </cell>
          <cell r="Z1902" t="str">
            <v>PEN PEMBY UANG MUKA SUPPLY CONCRETE READY PERIODE JAN'2002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B1903">
            <v>0</v>
          </cell>
          <cell r="C1903" t="str">
            <v>RR/00033/B/01/01/BTG</v>
          </cell>
          <cell r="D1903">
            <v>0</v>
          </cell>
          <cell r="E1903">
            <v>762</v>
          </cell>
          <cell r="F1903">
            <v>0</v>
          </cell>
          <cell r="G1903" t="str">
            <v>C019</v>
          </cell>
          <cell r="H1903" t="str">
            <v>CEMARA SEMITAMA, PT</v>
          </cell>
          <cell r="I1903">
            <v>0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N1903">
            <v>0</v>
          </cell>
          <cell r="O1903" t="str">
            <v>POS NERACA</v>
          </cell>
          <cell r="P1903">
            <v>0</v>
          </cell>
          <cell r="Q1903">
            <v>0</v>
          </cell>
          <cell r="R1903">
            <v>22903170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762</v>
          </cell>
          <cell r="Z1903" t="str">
            <v>PEN PEMBY UANG MUKA SUPPLY CONCRETE READY PERIODE JAN'2002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B1904">
            <v>0</v>
          </cell>
          <cell r="C1904" t="str">
            <v>RR/00033/B/01/01/BTG</v>
          </cell>
          <cell r="D1904">
            <v>0</v>
          </cell>
          <cell r="E1904">
            <v>762</v>
          </cell>
          <cell r="F1904">
            <v>0</v>
          </cell>
          <cell r="G1904" t="str">
            <v>C019</v>
          </cell>
          <cell r="H1904" t="str">
            <v>CEMARA SEMITAMA, PT</v>
          </cell>
          <cell r="I1904">
            <v>0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N1904">
            <v>0</v>
          </cell>
          <cell r="O1904" t="str">
            <v>POS NERACA</v>
          </cell>
          <cell r="P1904">
            <v>0</v>
          </cell>
          <cell r="Q1904">
            <v>0</v>
          </cell>
          <cell r="R1904">
            <v>23403032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762</v>
          </cell>
          <cell r="Z1904" t="str">
            <v>PEN PEMBY UANG MUKA SUPPLY CONCRETE READY PERIODE JAN'2002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B1905">
            <v>0</v>
          </cell>
          <cell r="C1905" t="str">
            <v>RR/00034/B/01/01/BTG</v>
          </cell>
          <cell r="D1905">
            <v>0</v>
          </cell>
          <cell r="E1905">
            <v>762</v>
          </cell>
          <cell r="F1905">
            <v>0</v>
          </cell>
          <cell r="G1905" t="str">
            <v>K033</v>
          </cell>
          <cell r="H1905" t="str">
            <v>KALTIM METHANOL INDUSTRI,PT</v>
          </cell>
          <cell r="I1905">
            <v>0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N1905">
            <v>0</v>
          </cell>
          <cell r="O1905" t="str">
            <v>POS NERACA</v>
          </cell>
          <cell r="P1905">
            <v>0</v>
          </cell>
          <cell r="Q1905">
            <v>0</v>
          </cell>
          <cell r="R1905">
            <v>12650145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762</v>
          </cell>
          <cell r="Z1905" t="str">
            <v>PEN PEMBY SEWA KANTOR PERIODE 07 DES'01 S.D 06 MARET 2002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B1906">
            <v>0</v>
          </cell>
          <cell r="C1906" t="str">
            <v>RR/00034/B/01/01/BTG</v>
          </cell>
          <cell r="D1906">
            <v>0</v>
          </cell>
          <cell r="E1906">
            <v>762</v>
          </cell>
          <cell r="F1906">
            <v>0</v>
          </cell>
          <cell r="G1906" t="str">
            <v>K033</v>
          </cell>
          <cell r="H1906" t="str">
            <v>KALTIM METHANOL INDUSTRI,PT</v>
          </cell>
          <cell r="I1906">
            <v>0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N1906">
            <v>0</v>
          </cell>
          <cell r="O1906" t="str">
            <v>POS NERACA</v>
          </cell>
          <cell r="P1906">
            <v>0</v>
          </cell>
          <cell r="Q1906">
            <v>0</v>
          </cell>
          <cell r="R1906">
            <v>0</v>
          </cell>
          <cell r="S1906">
            <v>12650145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762</v>
          </cell>
          <cell r="Z1906" t="str">
            <v>PEN PEMBY SEWA KANTOR PERIODE 07 DES'01 S.D 06 MARET 2002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B1907">
            <v>0</v>
          </cell>
          <cell r="C1907" t="str">
            <v>RR/00034/B/01/01/BTG</v>
          </cell>
          <cell r="D1907">
            <v>0</v>
          </cell>
          <cell r="E1907">
            <v>762</v>
          </cell>
          <cell r="F1907">
            <v>0</v>
          </cell>
          <cell r="G1907" t="str">
            <v>K033</v>
          </cell>
          <cell r="H1907" t="str">
            <v>KALTIM METHANOL INDUSTRI,PT</v>
          </cell>
          <cell r="I1907">
            <v>0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N1907">
            <v>0</v>
          </cell>
          <cell r="O1907" t="str">
            <v>POS NERACA</v>
          </cell>
          <cell r="P1907">
            <v>0</v>
          </cell>
          <cell r="Q1907">
            <v>0</v>
          </cell>
          <cell r="R1907">
            <v>0</v>
          </cell>
          <cell r="S1907">
            <v>19236087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762</v>
          </cell>
          <cell r="Z1907" t="str">
            <v>PEN PEMBY SEWA KANTOR PERIODE 07 DES'01 S.D 06 MARET 2002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B1908">
            <v>0</v>
          </cell>
          <cell r="C1908" t="str">
            <v>RR/00034/B/01/01/BTG</v>
          </cell>
          <cell r="D1908">
            <v>0</v>
          </cell>
          <cell r="E1908">
            <v>762</v>
          </cell>
          <cell r="F1908">
            <v>0</v>
          </cell>
          <cell r="G1908" t="str">
            <v>K033</v>
          </cell>
          <cell r="H1908" t="str">
            <v>KALTIM METHANOL INDUSTRI,PT</v>
          </cell>
          <cell r="I1908">
            <v>0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N1908">
            <v>0</v>
          </cell>
          <cell r="O1908" t="str">
            <v>UNIT WISKIE</v>
          </cell>
          <cell r="P1908">
            <v>0</v>
          </cell>
          <cell r="Q1908">
            <v>0</v>
          </cell>
          <cell r="R1908">
            <v>0</v>
          </cell>
          <cell r="S1908">
            <v>66061870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762</v>
          </cell>
          <cell r="Z1908" t="str">
            <v>PEN PEMBY SEWA KANTOR PERIODE 07 DES'01 S.D 06 MARET 2002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B1909">
            <v>0</v>
          </cell>
          <cell r="C1909" t="str">
            <v>RR/00034/B/01/01/BTG</v>
          </cell>
          <cell r="D1909">
            <v>0</v>
          </cell>
          <cell r="E1909">
            <v>762</v>
          </cell>
          <cell r="F1909">
            <v>0</v>
          </cell>
          <cell r="G1909" t="str">
            <v>K033</v>
          </cell>
          <cell r="H1909" t="str">
            <v>KALTIM METHANOL INDUSTRI,PT</v>
          </cell>
          <cell r="I1909">
            <v>0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N1909">
            <v>0</v>
          </cell>
          <cell r="O1909" t="str">
            <v>POS NERACA</v>
          </cell>
          <cell r="P1909">
            <v>0</v>
          </cell>
          <cell r="Q1909">
            <v>0</v>
          </cell>
          <cell r="R1909">
            <v>0</v>
          </cell>
          <cell r="S1909">
            <v>132123740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762</v>
          </cell>
          <cell r="Z1909" t="str">
            <v>PEN PEMBY SEWA KANTOR PERIODE 07 DES'01 S.D 06 MARET 2002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B1910">
            <v>0</v>
          </cell>
          <cell r="C1910" t="str">
            <v>RR/00034/B/01/01/BTG</v>
          </cell>
          <cell r="D1910">
            <v>0</v>
          </cell>
          <cell r="E1910">
            <v>762</v>
          </cell>
          <cell r="F1910">
            <v>0</v>
          </cell>
          <cell r="G1910" t="str">
            <v>K033</v>
          </cell>
          <cell r="H1910" t="str">
            <v>KALTIM METHANOL INDUSTRI,PT</v>
          </cell>
          <cell r="I1910">
            <v>0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N1910">
            <v>0</v>
          </cell>
          <cell r="O1910" t="str">
            <v>POS NERACA</v>
          </cell>
          <cell r="P1910">
            <v>0</v>
          </cell>
          <cell r="Q1910">
            <v>0</v>
          </cell>
          <cell r="R1910">
            <v>217421697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762</v>
          </cell>
          <cell r="Z1910" t="str">
            <v>PEN PEMBY SEWA KANTOR PERIODE 07 DES'01 S.D 06 MARET 2002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B1911">
            <v>0</v>
          </cell>
          <cell r="C1911" t="str">
            <v>RR/00035/B/01/01/BTG</v>
          </cell>
          <cell r="D1911">
            <v>0</v>
          </cell>
          <cell r="E1911">
            <v>762</v>
          </cell>
          <cell r="F1911">
            <v>0</v>
          </cell>
          <cell r="G1911" t="str">
            <v>D009</v>
          </cell>
          <cell r="H1911" t="str">
            <v>DECORIENT INDONESIA, PT</v>
          </cell>
          <cell r="I1911">
            <v>0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N1911">
            <v>0</v>
          </cell>
          <cell r="O1911" t="str">
            <v>POS NERACA</v>
          </cell>
          <cell r="P1911">
            <v>0</v>
          </cell>
          <cell r="Q1911">
            <v>0</v>
          </cell>
          <cell r="R1911">
            <v>0</v>
          </cell>
          <cell r="S1911">
            <v>6000000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762</v>
          </cell>
          <cell r="Z1911" t="str">
            <v>PEN PEMBY UANG MUKA SUPPLY CONCRETE PERIODE JANUARI 2002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B1912">
            <v>0</v>
          </cell>
          <cell r="C1912" t="str">
            <v>RR/00035/B/01/01/BTG</v>
          </cell>
          <cell r="D1912">
            <v>0</v>
          </cell>
          <cell r="E1912">
            <v>762</v>
          </cell>
          <cell r="F1912">
            <v>0</v>
          </cell>
          <cell r="G1912" t="str">
            <v>D009</v>
          </cell>
          <cell r="H1912" t="str">
            <v>DECORIENT INDONESIA, PT</v>
          </cell>
          <cell r="I1912">
            <v>0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N1912">
            <v>0</v>
          </cell>
          <cell r="O1912" t="str">
            <v>POS NERACA</v>
          </cell>
          <cell r="P1912">
            <v>0</v>
          </cell>
          <cell r="Q1912">
            <v>0</v>
          </cell>
          <cell r="R1912">
            <v>6000000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762</v>
          </cell>
          <cell r="Z1912" t="str">
            <v>PEN PEMBY UANG MUKA SUPPLY CONCRETE PERIODE JANUARI 2002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B1913">
            <v>0</v>
          </cell>
          <cell r="C1913" t="str">
            <v>RR/00036/B/01/01/BTG</v>
          </cell>
          <cell r="D1913">
            <v>0</v>
          </cell>
          <cell r="E1913">
            <v>762</v>
          </cell>
          <cell r="F1913">
            <v>0</v>
          </cell>
          <cell r="G1913" t="str">
            <v>N006</v>
          </cell>
          <cell r="H1913" t="str">
            <v>NOOR SAKTI, CV</v>
          </cell>
          <cell r="I1913">
            <v>0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N1913">
            <v>0</v>
          </cell>
          <cell r="O1913" t="str">
            <v>POS NERACA</v>
          </cell>
          <cell r="P1913">
            <v>0</v>
          </cell>
          <cell r="Q1913">
            <v>0</v>
          </cell>
          <cell r="R1913">
            <v>0</v>
          </cell>
          <cell r="S1913">
            <v>1601380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762</v>
          </cell>
          <cell r="Z1913" t="str">
            <v>PEN PEMBY SUPPLY CONCRETE READY PERIODE 16 S.D 31 JANUARI'02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B1914">
            <v>0</v>
          </cell>
          <cell r="C1914" t="str">
            <v>RR/00036/B/01/01/BTG</v>
          </cell>
          <cell r="D1914">
            <v>0</v>
          </cell>
          <cell r="E1914">
            <v>762</v>
          </cell>
          <cell r="F1914">
            <v>0</v>
          </cell>
          <cell r="G1914" t="str">
            <v>N006</v>
          </cell>
          <cell r="H1914" t="str">
            <v>NOOR SAKTI, CV</v>
          </cell>
          <cell r="I1914">
            <v>0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N1914">
            <v>0</v>
          </cell>
          <cell r="O1914" t="str">
            <v>UNIT BATCHING PLANT</v>
          </cell>
          <cell r="P1914">
            <v>0</v>
          </cell>
          <cell r="Q1914">
            <v>0</v>
          </cell>
          <cell r="R1914">
            <v>0</v>
          </cell>
          <cell r="S1914">
            <v>16013795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762</v>
          </cell>
          <cell r="Z1914" t="str">
            <v>PEN PEMBY SUPPLY CONCRETE READY PERIODE 16 S.D 31 JANUARI'02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B1915">
            <v>0</v>
          </cell>
          <cell r="C1915" t="str">
            <v>RR/00036/B/01/01/BTG</v>
          </cell>
          <cell r="D1915">
            <v>0</v>
          </cell>
          <cell r="E1915">
            <v>762</v>
          </cell>
          <cell r="F1915">
            <v>0</v>
          </cell>
          <cell r="G1915" t="str">
            <v>N006</v>
          </cell>
          <cell r="H1915" t="str">
            <v>NOOR SAKTI, CV</v>
          </cell>
          <cell r="I1915">
            <v>0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N1915">
            <v>0</v>
          </cell>
          <cell r="O1915" t="str">
            <v>UNIT BATCHING PLANT</v>
          </cell>
          <cell r="P1915">
            <v>0</v>
          </cell>
          <cell r="Q1915">
            <v>0</v>
          </cell>
          <cell r="R1915">
            <v>0</v>
          </cell>
          <cell r="S1915">
            <v>10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762</v>
          </cell>
          <cell r="Z1915" t="str">
            <v>PEN PEMBY SUPPLY CONCRETE READY PERIODE 16 S.D 31 JANUARI'02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B1916">
            <v>0</v>
          </cell>
          <cell r="C1916" t="str">
            <v>RR/00036/B/01/01/BTG</v>
          </cell>
          <cell r="D1916">
            <v>0</v>
          </cell>
          <cell r="E1916">
            <v>762</v>
          </cell>
          <cell r="F1916">
            <v>0</v>
          </cell>
          <cell r="G1916" t="str">
            <v>N006</v>
          </cell>
          <cell r="H1916" t="str">
            <v>NOOR SAKTI, CV</v>
          </cell>
          <cell r="I1916">
            <v>0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N1916">
            <v>0</v>
          </cell>
          <cell r="O1916" t="str">
            <v>POS NERACA</v>
          </cell>
          <cell r="P1916">
            <v>0</v>
          </cell>
          <cell r="Q1916">
            <v>0</v>
          </cell>
          <cell r="R1916">
            <v>7549365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762</v>
          </cell>
          <cell r="Z1916" t="str">
            <v>PEN PEMBY SUPPLY CONCRETE READY PERIODE 16 S.D 31 JANUARI'02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B1917">
            <v>0</v>
          </cell>
          <cell r="C1917" t="str">
            <v>RR/00036/B/01/01/BTG</v>
          </cell>
          <cell r="D1917">
            <v>0</v>
          </cell>
          <cell r="E1917">
            <v>762</v>
          </cell>
          <cell r="F1917">
            <v>0</v>
          </cell>
          <cell r="G1917" t="str">
            <v>N006</v>
          </cell>
          <cell r="H1917" t="str">
            <v>NOOR SAKTI, CV</v>
          </cell>
          <cell r="I1917">
            <v>0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N1917">
            <v>0</v>
          </cell>
          <cell r="O1917" t="str">
            <v>POS NERACA</v>
          </cell>
          <cell r="P1917">
            <v>0</v>
          </cell>
          <cell r="Q1917">
            <v>0</v>
          </cell>
          <cell r="R1917">
            <v>10065820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762</v>
          </cell>
          <cell r="Z1917" t="str">
            <v>PEN PEMBY SUPPLY CONCRETE READY PERIODE 16 S.D 31 JANUARI'02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B1918">
            <v>0</v>
          </cell>
          <cell r="C1918" t="str">
            <v>RR/00037/B/01/01/BTG</v>
          </cell>
          <cell r="D1918">
            <v>0</v>
          </cell>
          <cell r="E1918">
            <v>762</v>
          </cell>
          <cell r="F1918">
            <v>0</v>
          </cell>
          <cell r="G1918" t="str">
            <v>K008</v>
          </cell>
          <cell r="H1918" t="str">
            <v>KAWASAKI STEEL CORP.</v>
          </cell>
          <cell r="I1918">
            <v>0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N1918">
            <v>0</v>
          </cell>
          <cell r="O1918" t="str">
            <v>POS NERACA</v>
          </cell>
          <cell r="P1918">
            <v>0</v>
          </cell>
          <cell r="Q1918">
            <v>0</v>
          </cell>
          <cell r="R1918">
            <v>0</v>
          </cell>
          <cell r="S1918">
            <v>3569551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762</v>
          </cell>
          <cell r="Z1918" t="str">
            <v>PEN PEMBY SUPPLY CONCRETE READY MIX PERIODE JANUARI 2002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B1919">
            <v>0</v>
          </cell>
          <cell r="C1919" t="str">
            <v>RR/00037/B/01/01/BTG</v>
          </cell>
          <cell r="D1919">
            <v>0</v>
          </cell>
          <cell r="E1919">
            <v>762</v>
          </cell>
          <cell r="F1919">
            <v>0</v>
          </cell>
          <cell r="G1919" t="str">
            <v>K008</v>
          </cell>
          <cell r="H1919" t="str">
            <v>KAWASAKI STEEL CORP.</v>
          </cell>
          <cell r="I1919">
            <v>0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N1919">
            <v>0</v>
          </cell>
          <cell r="O1919" t="str">
            <v>UNIT BATCHING PLANT</v>
          </cell>
          <cell r="P1919">
            <v>0</v>
          </cell>
          <cell r="Q1919">
            <v>0</v>
          </cell>
          <cell r="R1919">
            <v>0</v>
          </cell>
          <cell r="S1919">
            <v>35695512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762</v>
          </cell>
          <cell r="Z1919" t="str">
            <v>PEN PEMBY SUPPLY CONCRETE READY MIX PERIODE JANUARI 2002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B1920">
            <v>0</v>
          </cell>
          <cell r="C1920" t="str">
            <v>RR/00037/B/01/01/BTG</v>
          </cell>
          <cell r="D1920">
            <v>0</v>
          </cell>
          <cell r="E1920">
            <v>762</v>
          </cell>
          <cell r="F1920">
            <v>0</v>
          </cell>
          <cell r="G1920" t="str">
            <v>K008</v>
          </cell>
          <cell r="H1920" t="str">
            <v>KAWASAKI STEEL CORP.</v>
          </cell>
          <cell r="I1920">
            <v>0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N1920">
            <v>0</v>
          </cell>
          <cell r="O1920" t="str">
            <v>UNIT BATCHING PLANT</v>
          </cell>
          <cell r="P1920">
            <v>0</v>
          </cell>
          <cell r="Q1920">
            <v>0</v>
          </cell>
          <cell r="R1920">
            <v>10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762</v>
          </cell>
          <cell r="Z1920" t="str">
            <v>PEN PEMBY SUPPLY CONCRETE READY MIX PERIODE JANUARI 2002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B1921">
            <v>0</v>
          </cell>
          <cell r="C1921" t="str">
            <v>RR/00037/B/01/01/BTG</v>
          </cell>
          <cell r="D1921">
            <v>0</v>
          </cell>
          <cell r="E1921">
            <v>762</v>
          </cell>
          <cell r="F1921">
            <v>0</v>
          </cell>
          <cell r="G1921" t="str">
            <v>K008</v>
          </cell>
          <cell r="H1921" t="str">
            <v>KAWASAKI STEEL CORP.</v>
          </cell>
          <cell r="I1921">
            <v>0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N1921">
            <v>0</v>
          </cell>
          <cell r="O1921" t="str">
            <v>POS NERACA</v>
          </cell>
          <cell r="P1921">
            <v>0</v>
          </cell>
          <cell r="Q1921">
            <v>0</v>
          </cell>
          <cell r="R1921">
            <v>39265053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762</v>
          </cell>
          <cell r="Z1921" t="str">
            <v>PEN PEMBY SUPPLY CONCRETE READY MIX PERIODE JANUARI 2002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B1922">
            <v>0</v>
          </cell>
          <cell r="C1922" t="str">
            <v>RR/00038/B/01/01/BTG</v>
          </cell>
          <cell r="D1922">
            <v>0</v>
          </cell>
          <cell r="E1922">
            <v>762</v>
          </cell>
          <cell r="F1922">
            <v>0</v>
          </cell>
          <cell r="G1922" t="str">
            <v>K008</v>
          </cell>
          <cell r="H1922" t="str">
            <v>KAWASAKI STEEL CORP.</v>
          </cell>
          <cell r="I1922">
            <v>0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N1922">
            <v>0</v>
          </cell>
          <cell r="O1922" t="str">
            <v>POS NERACA</v>
          </cell>
          <cell r="P1922">
            <v>0</v>
          </cell>
          <cell r="Q1922">
            <v>0</v>
          </cell>
          <cell r="R1922">
            <v>0</v>
          </cell>
          <cell r="S1922">
            <v>5704283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762</v>
          </cell>
          <cell r="Z1922" t="str">
            <v>PEN PEMBY SUPPLY CONCRETE READY MIX PERIODE JANUARI 2002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B1923">
            <v>0</v>
          </cell>
          <cell r="C1923" t="str">
            <v>RR/00038/B/01/01/BTG</v>
          </cell>
          <cell r="D1923">
            <v>0</v>
          </cell>
          <cell r="E1923">
            <v>762</v>
          </cell>
          <cell r="F1923">
            <v>0</v>
          </cell>
          <cell r="G1923" t="str">
            <v>K008</v>
          </cell>
          <cell r="H1923" t="str">
            <v>KAWASAKI STEEL CORP.</v>
          </cell>
          <cell r="I1923">
            <v>0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N1923">
            <v>0</v>
          </cell>
          <cell r="O1923" t="str">
            <v>POS NERACA</v>
          </cell>
          <cell r="P1923">
            <v>0</v>
          </cell>
          <cell r="Q1923">
            <v>0</v>
          </cell>
          <cell r="R1923">
            <v>0</v>
          </cell>
          <cell r="S1923">
            <v>6929129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762</v>
          </cell>
          <cell r="Z1923" t="str">
            <v>PEN PEMBY SUPPLY CONCRETE READY MIX PERIODE JANUARI 2002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B1924">
            <v>0</v>
          </cell>
          <cell r="C1924" t="str">
            <v>RR/00038/B/01/01/BTG</v>
          </cell>
          <cell r="D1924">
            <v>0</v>
          </cell>
          <cell r="E1924">
            <v>762</v>
          </cell>
          <cell r="F1924">
            <v>0</v>
          </cell>
          <cell r="G1924" t="str">
            <v>K008</v>
          </cell>
          <cell r="H1924" t="str">
            <v>KAWASAKI STEEL CORP.</v>
          </cell>
          <cell r="I1924">
            <v>0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N1924">
            <v>0</v>
          </cell>
          <cell r="O1924" t="str">
            <v>POS NERACA</v>
          </cell>
          <cell r="P1924">
            <v>0</v>
          </cell>
          <cell r="Q1924">
            <v>0</v>
          </cell>
          <cell r="R1924">
            <v>0</v>
          </cell>
          <cell r="S1924">
            <v>4549428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762</v>
          </cell>
          <cell r="Z1924" t="str">
            <v>PEN PEMBY SUPPLY CONCRETE READY MIX PERIODE JANUARI 2002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B1925">
            <v>0</v>
          </cell>
          <cell r="C1925" t="str">
            <v>RR/00038/B/01/01/BTG</v>
          </cell>
          <cell r="D1925">
            <v>0</v>
          </cell>
          <cell r="E1925">
            <v>762</v>
          </cell>
          <cell r="F1925">
            <v>0</v>
          </cell>
          <cell r="G1925" t="str">
            <v>K008</v>
          </cell>
          <cell r="H1925" t="str">
            <v>KAWASAKI STEEL CORP.</v>
          </cell>
          <cell r="I1925">
            <v>0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N1925">
            <v>0</v>
          </cell>
          <cell r="O1925" t="str">
            <v>UNIT BATCHING PLANT</v>
          </cell>
          <cell r="P1925">
            <v>0</v>
          </cell>
          <cell r="Q1925">
            <v>0</v>
          </cell>
          <cell r="R1925">
            <v>0</v>
          </cell>
          <cell r="S1925">
            <v>57042828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762</v>
          </cell>
          <cell r="Z1925" t="str">
            <v>PEN PEMBY SUPPLY CONCRETE READY MIX PERIODE JANUARI 2002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B1926">
            <v>0</v>
          </cell>
          <cell r="C1926" t="str">
            <v>RR/00038/B/01/01/BTG</v>
          </cell>
          <cell r="D1926">
            <v>0</v>
          </cell>
          <cell r="E1926">
            <v>762</v>
          </cell>
          <cell r="F1926">
            <v>0</v>
          </cell>
          <cell r="G1926" t="str">
            <v>K008</v>
          </cell>
          <cell r="H1926" t="str">
            <v>KAWASAKI STEEL CORP.</v>
          </cell>
          <cell r="I1926">
            <v>0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N1926">
            <v>0</v>
          </cell>
          <cell r="O1926" t="str">
            <v>UNIT BATCHING PLANT</v>
          </cell>
          <cell r="P1926">
            <v>0</v>
          </cell>
          <cell r="Q1926">
            <v>0</v>
          </cell>
          <cell r="R1926">
            <v>0</v>
          </cell>
          <cell r="S1926">
            <v>69291288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762</v>
          </cell>
          <cell r="Z1926" t="str">
            <v>PEN PEMBY SUPPLY CONCRETE READY MIX PERIODE JANUARI 2002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B1927">
            <v>0</v>
          </cell>
          <cell r="C1927" t="str">
            <v>RR/00038/B/01/01/BTG</v>
          </cell>
          <cell r="D1927">
            <v>0</v>
          </cell>
          <cell r="E1927">
            <v>762</v>
          </cell>
          <cell r="F1927">
            <v>0</v>
          </cell>
          <cell r="G1927" t="str">
            <v>K008</v>
          </cell>
          <cell r="H1927" t="str">
            <v>KAWASAKI STEEL CORP.</v>
          </cell>
          <cell r="I1927">
            <v>0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N1927">
            <v>0</v>
          </cell>
          <cell r="O1927" t="str">
            <v>UNIT BATCHING PLANT</v>
          </cell>
          <cell r="P1927">
            <v>0</v>
          </cell>
          <cell r="Q1927">
            <v>0</v>
          </cell>
          <cell r="R1927">
            <v>0</v>
          </cell>
          <cell r="S1927">
            <v>45494280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762</v>
          </cell>
          <cell r="Z1927" t="str">
            <v>PEN PEMBY SUPPLY CONCRETE READY MIX PERIODE JANUARI 2002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B1928">
            <v>0</v>
          </cell>
          <cell r="C1928" t="str">
            <v>RR/00038/B/01/01/BTG</v>
          </cell>
          <cell r="D1928">
            <v>0</v>
          </cell>
          <cell r="E1928">
            <v>762</v>
          </cell>
          <cell r="F1928">
            <v>0</v>
          </cell>
          <cell r="G1928" t="str">
            <v>K008</v>
          </cell>
          <cell r="H1928" t="str">
            <v>KAWASAKI STEEL CORP.</v>
          </cell>
          <cell r="I1928">
            <v>0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N1928">
            <v>0</v>
          </cell>
          <cell r="O1928" t="str">
            <v>UNIT BATCHING PLANT</v>
          </cell>
          <cell r="P1928">
            <v>0</v>
          </cell>
          <cell r="Q1928">
            <v>0</v>
          </cell>
          <cell r="R1928">
            <v>50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762</v>
          </cell>
          <cell r="Z1928" t="str">
            <v>PEN PEMBY SUPPLY CONCRETE READY MIX PERIODE JANUARI 2002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B1929">
            <v>0</v>
          </cell>
          <cell r="C1929" t="str">
            <v>RR/00038/B/01/01/BTG</v>
          </cell>
          <cell r="D1929">
            <v>0</v>
          </cell>
          <cell r="E1929">
            <v>762</v>
          </cell>
          <cell r="F1929">
            <v>0</v>
          </cell>
          <cell r="G1929" t="str">
            <v>K008</v>
          </cell>
          <cell r="H1929" t="str">
            <v>KAWASAKI STEEL CORP.</v>
          </cell>
          <cell r="I1929">
            <v>0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N1929">
            <v>0</v>
          </cell>
          <cell r="O1929" t="str">
            <v>POS NERACA</v>
          </cell>
          <cell r="P1929">
            <v>0</v>
          </cell>
          <cell r="Q1929">
            <v>0</v>
          </cell>
          <cell r="R1929">
            <v>57742725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762</v>
          </cell>
          <cell r="Z1929" t="str">
            <v>PEN PEMBY SUPPLY CONCRETE READY MIX PERIODE JANUARI 2002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B1930">
            <v>0</v>
          </cell>
          <cell r="C1930" t="str">
            <v>RR/00038/B/01/01/BTG</v>
          </cell>
          <cell r="D1930">
            <v>0</v>
          </cell>
          <cell r="E1930">
            <v>762</v>
          </cell>
          <cell r="F1930">
            <v>0</v>
          </cell>
          <cell r="G1930" t="str">
            <v>K008</v>
          </cell>
          <cell r="H1930" t="str">
            <v>KAWASAKI STEEL CORP.</v>
          </cell>
          <cell r="I1930">
            <v>0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N1930">
            <v>0</v>
          </cell>
          <cell r="O1930" t="str">
            <v>POS NERACA</v>
          </cell>
          <cell r="P1930">
            <v>0</v>
          </cell>
          <cell r="Q1930">
            <v>0</v>
          </cell>
          <cell r="R1930">
            <v>76990300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762</v>
          </cell>
          <cell r="Z1930" t="str">
            <v>PEN PEMBY SUPPLY CONCRETE READY MIX PERIODE JANUARI 2002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B1931">
            <v>0</v>
          </cell>
          <cell r="C1931" t="str">
            <v>RR/00038/B/01/01/BTG</v>
          </cell>
          <cell r="D1931">
            <v>0</v>
          </cell>
          <cell r="E1931">
            <v>762</v>
          </cell>
          <cell r="F1931">
            <v>0</v>
          </cell>
          <cell r="G1931" t="str">
            <v>K008</v>
          </cell>
          <cell r="H1931" t="str">
            <v>KAWASAKI STEEL CORP.</v>
          </cell>
          <cell r="I1931">
            <v>0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N1931">
            <v>0</v>
          </cell>
          <cell r="O1931" t="str">
            <v>POS NERACA</v>
          </cell>
          <cell r="P1931">
            <v>0</v>
          </cell>
          <cell r="Q1931">
            <v>0</v>
          </cell>
          <cell r="R1931">
            <v>54278161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762</v>
          </cell>
          <cell r="Z1931" t="str">
            <v>PEN PEMBY SUPPLY CONCRETE READY MIX PERIODE JANUARI 2002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B1932">
            <v>0</v>
          </cell>
          <cell r="C1932" t="str">
            <v>RR/00039/B/01/01/BTG</v>
          </cell>
          <cell r="D1932">
            <v>0</v>
          </cell>
          <cell r="E1932">
            <v>762</v>
          </cell>
          <cell r="F1932">
            <v>0</v>
          </cell>
          <cell r="G1932" t="str">
            <v>KK-0075</v>
          </cell>
          <cell r="H1932" t="str">
            <v>B A I A Q I</v>
          </cell>
          <cell r="I1932">
            <v>0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N1932">
            <v>0</v>
          </cell>
          <cell r="O1932" t="str">
            <v>SEKRETARIAT</v>
          </cell>
          <cell r="P1932">
            <v>0</v>
          </cell>
          <cell r="Q1932">
            <v>0</v>
          </cell>
          <cell r="R1932">
            <v>190000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762</v>
          </cell>
          <cell r="Z1932" t="str">
            <v>PEN SIS P/J UMPD KE BALIKPAPAN SPPD.NO.12/PERSO/KIE/I/2002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B1933">
            <v>0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F1933">
            <v>0</v>
          </cell>
          <cell r="G1933" t="str">
            <v>KK-0075</v>
          </cell>
          <cell r="H1933" t="str">
            <v>B A I A Q I</v>
          </cell>
          <cell r="I1933">
            <v>0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N1933">
            <v>0</v>
          </cell>
          <cell r="O1933" t="str">
            <v>POS NERACA</v>
          </cell>
          <cell r="P1933">
            <v>0</v>
          </cell>
          <cell r="Q1933">
            <v>0</v>
          </cell>
          <cell r="R1933">
            <v>0</v>
          </cell>
          <cell r="S1933">
            <v>320000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762</v>
          </cell>
          <cell r="Z1933" t="str">
            <v>PEN SIS P/J UMPD KE BALIKPAPAN SPPD.NO.12/PERSO/KIE/I/2002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B1934">
            <v>0</v>
          </cell>
          <cell r="C1934" t="str">
            <v>RR/00039/B/01/01/BTG</v>
          </cell>
          <cell r="D1934">
            <v>0</v>
          </cell>
          <cell r="E1934">
            <v>762</v>
          </cell>
          <cell r="F1934">
            <v>0</v>
          </cell>
          <cell r="G1934" t="str">
            <v>KK-0075</v>
          </cell>
          <cell r="H1934" t="str">
            <v>B A I A Q I</v>
          </cell>
          <cell r="I1934">
            <v>0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N1934">
            <v>0</v>
          </cell>
          <cell r="O1934" t="str">
            <v>POS NERACA</v>
          </cell>
          <cell r="P1934">
            <v>0</v>
          </cell>
          <cell r="Q1934">
            <v>0</v>
          </cell>
          <cell r="R1934">
            <v>130000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762</v>
          </cell>
          <cell r="Z1934" t="str">
            <v>PEN SIS P/J UMPD KE BALIKPAPAN SPPD.NO.12/PERSO/KIE/I/2002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B1935">
            <v>0</v>
          </cell>
          <cell r="C1935" t="str">
            <v>RR/00040/B/01/02/BTG</v>
          </cell>
          <cell r="D1935">
            <v>0</v>
          </cell>
          <cell r="E1935">
            <v>762</v>
          </cell>
          <cell r="F1935">
            <v>0</v>
          </cell>
          <cell r="G1935" t="str">
            <v>K002</v>
          </cell>
          <cell r="H1935" t="str">
            <v>KALTIM INDUSTRIAL ESTATE,PT</v>
          </cell>
          <cell r="I1935">
            <v>0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N1935">
            <v>0</v>
          </cell>
          <cell r="O1935" t="str">
            <v>POS NERACA</v>
          </cell>
          <cell r="P1935">
            <v>0</v>
          </cell>
          <cell r="Q1935">
            <v>0</v>
          </cell>
          <cell r="R1935">
            <v>17583431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762</v>
          </cell>
          <cell r="Z1935" t="str">
            <v>PENERIMAAN BUNGA DEPOSITO BERJANGKA PERIODE JANUARI 2002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B1936">
            <v>0</v>
          </cell>
          <cell r="C1936" t="str">
            <v>RR/00040/B/01/02/BTG</v>
          </cell>
          <cell r="D1936">
            <v>0</v>
          </cell>
          <cell r="E1936">
            <v>762</v>
          </cell>
          <cell r="F1936">
            <v>0</v>
          </cell>
          <cell r="G1936" t="str">
            <v>K002</v>
          </cell>
          <cell r="H1936" t="str">
            <v>KALTIM INDUSTRIAL ESTATE,PT</v>
          </cell>
          <cell r="I1936">
            <v>0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N1936">
            <v>0</v>
          </cell>
          <cell r="O1936" t="str">
            <v>POS NERACA</v>
          </cell>
          <cell r="P1936">
            <v>0</v>
          </cell>
          <cell r="Q1936">
            <v>0</v>
          </cell>
          <cell r="R1936">
            <v>57856779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762</v>
          </cell>
          <cell r="Z1936" t="str">
            <v>PENERIMAAN BUNGA DEPOSITO BERJANGKA PERIODE JANUARI 2002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B1937">
            <v>0</v>
          </cell>
          <cell r="C1937" t="str">
            <v>RR/00040/B/01/02/BTG</v>
          </cell>
          <cell r="D1937">
            <v>0</v>
          </cell>
          <cell r="E1937">
            <v>762</v>
          </cell>
          <cell r="F1937">
            <v>0</v>
          </cell>
          <cell r="G1937" t="str">
            <v>K002</v>
          </cell>
          <cell r="H1937" t="str">
            <v>KALTIM INDUSTRIAL ESTATE,PT</v>
          </cell>
          <cell r="I1937">
            <v>0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N1937">
            <v>0</v>
          </cell>
          <cell r="O1937" t="str">
            <v>PENERIMAAN NON USAHA</v>
          </cell>
          <cell r="P1937">
            <v>0</v>
          </cell>
          <cell r="Q1937">
            <v>0</v>
          </cell>
          <cell r="R1937">
            <v>0</v>
          </cell>
          <cell r="S1937">
            <v>209102237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762</v>
          </cell>
          <cell r="Z1937" t="str">
            <v>PENERIMAAN BUNGA DEPOSITO BERJANGKA PERIODE JANUARI 2002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B1938">
            <v>0</v>
          </cell>
          <cell r="C1938" t="str">
            <v>RR/00040/B/01/02/BTG</v>
          </cell>
          <cell r="D1938">
            <v>0</v>
          </cell>
          <cell r="E1938">
            <v>762</v>
          </cell>
          <cell r="F1938">
            <v>0</v>
          </cell>
          <cell r="G1938" t="str">
            <v>K002</v>
          </cell>
          <cell r="H1938" t="str">
            <v>KALTIM INDUSTRIAL ESTATE,PT</v>
          </cell>
          <cell r="I1938">
            <v>0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N1938">
            <v>0</v>
          </cell>
          <cell r="O1938" t="str">
            <v>POS NERACA</v>
          </cell>
          <cell r="P1938">
            <v>0</v>
          </cell>
          <cell r="Q1938">
            <v>0</v>
          </cell>
          <cell r="R1938">
            <v>119200000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762</v>
          </cell>
          <cell r="Z1938" t="str">
            <v>PENERIMAAN BUNGA DEPOSITO BERJANGKA PERIODE JANUARI 2002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B1939">
            <v>0</v>
          </cell>
          <cell r="C1939" t="str">
            <v>RR/00040/B/01/02/BTG</v>
          </cell>
          <cell r="D1939">
            <v>0</v>
          </cell>
          <cell r="E1939">
            <v>762</v>
          </cell>
          <cell r="F1939">
            <v>0</v>
          </cell>
          <cell r="G1939" t="str">
            <v>K002</v>
          </cell>
          <cell r="H1939" t="str">
            <v>KALTIM INDUSTRIAL ESTATE,PT</v>
          </cell>
          <cell r="I1939">
            <v>0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N1939">
            <v>0</v>
          </cell>
          <cell r="O1939" t="str">
            <v>POS NERACA</v>
          </cell>
          <cell r="P1939">
            <v>0</v>
          </cell>
          <cell r="Q1939">
            <v>0</v>
          </cell>
          <cell r="R1939">
            <v>9536000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762</v>
          </cell>
          <cell r="Z1939" t="str">
            <v>PENERIMAAN BUNGA DEPOSITO BERJANGKA PERIODE JANUARI 2002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B1940">
            <v>0</v>
          </cell>
          <cell r="C1940" t="str">
            <v>RR/00040/B/01/02/BTG</v>
          </cell>
          <cell r="D1940">
            <v>0</v>
          </cell>
          <cell r="E1940">
            <v>762</v>
          </cell>
          <cell r="F1940">
            <v>0</v>
          </cell>
          <cell r="G1940" t="str">
            <v>K002</v>
          </cell>
          <cell r="H1940" t="str">
            <v>KALTIM INDUSTRIAL ESTATE,PT</v>
          </cell>
          <cell r="I1940">
            <v>0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N1940">
            <v>0</v>
          </cell>
          <cell r="O1940" t="str">
            <v>POS NERACA</v>
          </cell>
          <cell r="P1940">
            <v>0</v>
          </cell>
          <cell r="Q1940">
            <v>0</v>
          </cell>
          <cell r="R1940">
            <v>4926027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762</v>
          </cell>
          <cell r="Z1940" t="str">
            <v>PENERIMAAN BUNGA DEPOSITO BERJANGKA PERIODE JANUARI 2002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B1941">
            <v>0</v>
          </cell>
          <cell r="C1941" t="str">
            <v>RR/00041/B/01/02/BTG</v>
          </cell>
          <cell r="D1941">
            <v>0</v>
          </cell>
          <cell r="E1941">
            <v>762</v>
          </cell>
          <cell r="F1941">
            <v>0</v>
          </cell>
          <cell r="G1941" t="str">
            <v>K002</v>
          </cell>
          <cell r="H1941" t="str">
            <v>KALTIM INDUSTRIAL ESTATE,PT</v>
          </cell>
          <cell r="I1941">
            <v>0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N1941">
            <v>0</v>
          </cell>
          <cell r="O1941" t="str">
            <v>POS NERACA</v>
          </cell>
          <cell r="P1941">
            <v>0</v>
          </cell>
          <cell r="Q1941">
            <v>0</v>
          </cell>
          <cell r="R1941">
            <v>237876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762</v>
          </cell>
          <cell r="Z1941" t="str">
            <v>PENERIMAAN JASA GIRO PERIODE JANUARI 2002 BACKUP TERLAMPIR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B1942">
            <v>0</v>
          </cell>
          <cell r="C1942" t="str">
            <v>RR/00041/B/01/02/BTG</v>
          </cell>
          <cell r="D1942">
            <v>0</v>
          </cell>
          <cell r="E1942">
            <v>762</v>
          </cell>
          <cell r="F1942">
            <v>0</v>
          </cell>
          <cell r="G1942" t="str">
            <v>K002</v>
          </cell>
          <cell r="H1942" t="str">
            <v>KALTIM INDUSTRIAL ESTATE,PT</v>
          </cell>
          <cell r="I1942">
            <v>0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N1942">
            <v>0</v>
          </cell>
          <cell r="O1942" t="str">
            <v>POS NERACA</v>
          </cell>
          <cell r="P1942">
            <v>0</v>
          </cell>
          <cell r="Q1942">
            <v>0</v>
          </cell>
          <cell r="R1942">
            <v>5122848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762</v>
          </cell>
          <cell r="Z1942" t="str">
            <v>PENERIMAAN JASA GIRO PERIODE JANUARI 2002 BACKUP TERLAMPIR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B1943">
            <v>0</v>
          </cell>
          <cell r="C1943" t="str">
            <v>RR/00041/B/01/02/BTG</v>
          </cell>
          <cell r="D1943">
            <v>0</v>
          </cell>
          <cell r="E1943">
            <v>762</v>
          </cell>
          <cell r="F1943">
            <v>0</v>
          </cell>
          <cell r="G1943" t="str">
            <v>K002</v>
          </cell>
          <cell r="H1943" t="str">
            <v>KALTIM INDUSTRIAL ESTATE,PT</v>
          </cell>
          <cell r="I1943">
            <v>0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N1943">
            <v>0</v>
          </cell>
          <cell r="O1943" t="str">
            <v>POS NERACA</v>
          </cell>
          <cell r="P1943">
            <v>0</v>
          </cell>
          <cell r="Q1943">
            <v>0</v>
          </cell>
          <cell r="R1943">
            <v>14861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762</v>
          </cell>
          <cell r="Z1943" t="str">
            <v>PENERIMAAN JASA GIRO PERIODE JANUARI 2002 BACKUP TERLAMPIR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B1944">
            <v>0</v>
          </cell>
          <cell r="C1944" t="str">
            <v>RR/00041/B/01/02/BTG</v>
          </cell>
          <cell r="D1944">
            <v>0</v>
          </cell>
          <cell r="E1944">
            <v>762</v>
          </cell>
          <cell r="F1944">
            <v>0</v>
          </cell>
          <cell r="G1944" t="str">
            <v>K002</v>
          </cell>
          <cell r="H1944" t="str">
            <v>KALTIM INDUSTRIAL ESTATE,PT</v>
          </cell>
          <cell r="I1944">
            <v>0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N1944">
            <v>0</v>
          </cell>
          <cell r="O1944" t="str">
            <v>POS NERACA</v>
          </cell>
          <cell r="P1944">
            <v>0</v>
          </cell>
          <cell r="Q1944">
            <v>0</v>
          </cell>
          <cell r="R1944">
            <v>183289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762</v>
          </cell>
          <cell r="Z1944" t="str">
            <v>PENERIMAAN JASA GIRO PERIODE JANUARI 2002 BACKUP TERLAMPIR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B1945">
            <v>0</v>
          </cell>
          <cell r="C1945" t="str">
            <v>RR/00041/B/01/02/BTG</v>
          </cell>
          <cell r="D1945">
            <v>0</v>
          </cell>
          <cell r="E1945">
            <v>762</v>
          </cell>
          <cell r="F1945">
            <v>0</v>
          </cell>
          <cell r="G1945" t="str">
            <v>K002</v>
          </cell>
          <cell r="H1945" t="str">
            <v>KALTIM INDUSTRIAL ESTATE,PT</v>
          </cell>
          <cell r="I1945">
            <v>0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N1945">
            <v>0</v>
          </cell>
          <cell r="O1945" t="str">
            <v>POS NERACA</v>
          </cell>
          <cell r="P1945">
            <v>0</v>
          </cell>
          <cell r="Q1945">
            <v>0</v>
          </cell>
          <cell r="R1945">
            <v>12065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762</v>
          </cell>
          <cell r="Z1945" t="str">
            <v>PENERIMAAN JASA GIRO PERIODE JANUARI 2002 BACKUP TERLAMPIR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B1946">
            <v>0</v>
          </cell>
          <cell r="C1946" t="str">
            <v>RR/00041/B/01/02/BTG</v>
          </cell>
          <cell r="D1946">
            <v>0</v>
          </cell>
          <cell r="E1946">
            <v>762</v>
          </cell>
          <cell r="F1946">
            <v>0</v>
          </cell>
          <cell r="G1946" t="str">
            <v>K002</v>
          </cell>
          <cell r="H1946" t="str">
            <v>KALTIM INDUSTRIAL ESTATE,PT</v>
          </cell>
          <cell r="I1946">
            <v>0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N1946">
            <v>0</v>
          </cell>
          <cell r="O1946" t="str">
            <v>POS NERACA</v>
          </cell>
          <cell r="P1946">
            <v>0</v>
          </cell>
          <cell r="Q1946">
            <v>0</v>
          </cell>
          <cell r="R1946">
            <v>30134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762</v>
          </cell>
          <cell r="Z1946" t="str">
            <v>PENERIMAAN JASA GIRO PERIODE JANUARI 2002 BACKUP TERLAMPIR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B1947">
            <v>0</v>
          </cell>
          <cell r="C1947" t="str">
            <v>RR/00041/B/01/02/BTG</v>
          </cell>
          <cell r="D1947">
            <v>0</v>
          </cell>
          <cell r="E1947">
            <v>762</v>
          </cell>
          <cell r="F1947">
            <v>0</v>
          </cell>
          <cell r="G1947" t="str">
            <v>K002</v>
          </cell>
          <cell r="H1947" t="str">
            <v>KALTIM INDUSTRIAL ESTATE,PT</v>
          </cell>
          <cell r="I1947">
            <v>0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N1947">
            <v>0</v>
          </cell>
          <cell r="O1947" t="str">
            <v>PENERIMAAN NON USAHA</v>
          </cell>
          <cell r="P1947">
            <v>0</v>
          </cell>
          <cell r="Q1947">
            <v>0</v>
          </cell>
          <cell r="R1947">
            <v>0</v>
          </cell>
          <cell r="S1947">
            <v>10951889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762</v>
          </cell>
          <cell r="Z1947" t="str">
            <v>PENERIMAAN JASA GIRO PERIODE JANUARI 2002 BACKUP TERLAMPIR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B1948">
            <v>0</v>
          </cell>
          <cell r="C1948" t="str">
            <v>RR/00041/B/01/02/BTG</v>
          </cell>
          <cell r="D1948">
            <v>0</v>
          </cell>
          <cell r="E1948">
            <v>762</v>
          </cell>
          <cell r="F1948">
            <v>0</v>
          </cell>
          <cell r="G1948" t="str">
            <v>K002</v>
          </cell>
          <cell r="H1948" t="str">
            <v>KALTIM INDUSTRIAL ESTATE,PT</v>
          </cell>
          <cell r="I1948">
            <v>0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N1948">
            <v>0</v>
          </cell>
          <cell r="O1948" t="str">
            <v>POS NERACA</v>
          </cell>
          <cell r="P1948">
            <v>0</v>
          </cell>
          <cell r="Q1948">
            <v>0</v>
          </cell>
          <cell r="R1948">
            <v>4780558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762</v>
          </cell>
          <cell r="Z1948" t="str">
            <v>PENERIMAAN JASA GIRO PERIODE JANUARI 2002 BACKUP TERLAMPIR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B1949">
            <v>0</v>
          </cell>
          <cell r="C1949" t="str">
            <v>RR/00041/B/01/02/BTG</v>
          </cell>
          <cell r="D1949">
            <v>0</v>
          </cell>
          <cell r="E1949">
            <v>762</v>
          </cell>
          <cell r="F1949">
            <v>0</v>
          </cell>
          <cell r="G1949" t="str">
            <v>K002</v>
          </cell>
          <cell r="H1949" t="str">
            <v>KALTIM INDUSTRIAL ESTATE,PT</v>
          </cell>
          <cell r="I1949">
            <v>0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N1949">
            <v>0</v>
          </cell>
          <cell r="O1949" t="str">
            <v>POS NERACA</v>
          </cell>
          <cell r="P1949">
            <v>0</v>
          </cell>
          <cell r="Q1949">
            <v>0</v>
          </cell>
          <cell r="R1949">
            <v>44035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762</v>
          </cell>
          <cell r="Z1949" t="str">
            <v>PENERIMAAN JASA GIRO PERIODE JANUARI 2002 BACKUP TERLAMPIR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B1950">
            <v>0</v>
          </cell>
          <cell r="C1950" t="str">
            <v>RR/00041/B/01/02/BTG</v>
          </cell>
          <cell r="D1950">
            <v>0</v>
          </cell>
          <cell r="E1950">
            <v>762</v>
          </cell>
          <cell r="F1950">
            <v>0</v>
          </cell>
          <cell r="G1950" t="str">
            <v>K002</v>
          </cell>
          <cell r="H1950" t="str">
            <v>KALTIM INDUSTRIAL ESTATE,PT</v>
          </cell>
          <cell r="I1950">
            <v>0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N1950">
            <v>0</v>
          </cell>
          <cell r="O1950" t="str">
            <v>POS NERACA</v>
          </cell>
          <cell r="P1950">
            <v>0</v>
          </cell>
          <cell r="Q1950">
            <v>0</v>
          </cell>
          <cell r="R1950">
            <v>11383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762</v>
          </cell>
          <cell r="Z1950" t="str">
            <v>PENERIMAAN JASA GIRO PERIODE JANUARI 2002 BACKUP TERLAMPIR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B1951">
            <v>0</v>
          </cell>
          <cell r="C1951" t="str">
            <v>RR/00041/B/01/02/BTG</v>
          </cell>
          <cell r="D1951">
            <v>0</v>
          </cell>
          <cell r="E1951">
            <v>762</v>
          </cell>
          <cell r="F1951">
            <v>0</v>
          </cell>
          <cell r="G1951" t="str">
            <v>K002</v>
          </cell>
          <cell r="H1951" t="str">
            <v>KALTIM INDUSTRIAL ESTATE,PT</v>
          </cell>
          <cell r="I1951">
            <v>0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N1951">
            <v>0</v>
          </cell>
          <cell r="O1951" t="str">
            <v>POS NERACA</v>
          </cell>
          <cell r="P1951">
            <v>0</v>
          </cell>
          <cell r="Q1951">
            <v>0</v>
          </cell>
          <cell r="R1951">
            <v>514840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762</v>
          </cell>
          <cell r="Z1951" t="str">
            <v>PENERIMAAN JASA GIRO PERIODE JANUARI 2002 BACKUP TERLAMPIR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B1952">
            <v>0</v>
          </cell>
          <cell r="C1952" t="str">
            <v>RR/00042/B/01/02/BTG</v>
          </cell>
          <cell r="D1952">
            <v>0</v>
          </cell>
          <cell r="E1952">
            <v>762</v>
          </cell>
          <cell r="F1952">
            <v>0</v>
          </cell>
          <cell r="G1952" t="str">
            <v>9100020</v>
          </cell>
          <cell r="H1952" t="str">
            <v>A.DWI LUKMAN N</v>
          </cell>
          <cell r="I1952">
            <v>0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N1952">
            <v>0</v>
          </cell>
          <cell r="O1952" t="str">
            <v>POS NERACA</v>
          </cell>
          <cell r="P1952">
            <v>0</v>
          </cell>
          <cell r="Q1952">
            <v>0</v>
          </cell>
          <cell r="R1952">
            <v>0</v>
          </cell>
          <cell r="S1952">
            <v>705000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762</v>
          </cell>
          <cell r="Z1952" t="str">
            <v>PEN PEMBY UM PEMBELIAN SEMEN TYPE I NOTA BANK TERLAMPIR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B1953">
            <v>0</v>
          </cell>
          <cell r="C1953" t="str">
            <v>RR/00042/B/01/02/BTG</v>
          </cell>
          <cell r="D1953">
            <v>0</v>
          </cell>
          <cell r="E1953">
            <v>762</v>
          </cell>
          <cell r="F1953">
            <v>0</v>
          </cell>
          <cell r="G1953" t="str">
            <v>9100020</v>
          </cell>
          <cell r="H1953" t="str">
            <v>A.DWI LUKMAN N</v>
          </cell>
          <cell r="I1953">
            <v>0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N1953">
            <v>0</v>
          </cell>
          <cell r="O1953" t="str">
            <v>POS NERACA</v>
          </cell>
          <cell r="P1953">
            <v>0</v>
          </cell>
          <cell r="Q1953">
            <v>0</v>
          </cell>
          <cell r="R1953">
            <v>705000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762</v>
          </cell>
          <cell r="Z1953" t="str">
            <v>PEN PEMBY UM PEMBELIAN SEMEN TYPE I NOTA BANK TERLAMPIR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B1954">
            <v>0</v>
          </cell>
          <cell r="C1954" t="str">
            <v>RR/00043/B/01/02/BTG</v>
          </cell>
          <cell r="D1954">
            <v>0</v>
          </cell>
          <cell r="E1954">
            <v>762</v>
          </cell>
          <cell r="F1954">
            <v>0</v>
          </cell>
          <cell r="G1954" t="str">
            <v>B027</v>
          </cell>
          <cell r="H1954" t="str">
            <v>BANK MANDIRI (PERSERO) LHOK</v>
          </cell>
          <cell r="I1954">
            <v>0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N1954">
            <v>0</v>
          </cell>
          <cell r="O1954" t="str">
            <v>POS NERACA</v>
          </cell>
          <cell r="P1954">
            <v>0</v>
          </cell>
          <cell r="Q1954">
            <v>0</v>
          </cell>
          <cell r="R1954">
            <v>0</v>
          </cell>
          <cell r="S1954">
            <v>3392000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762</v>
          </cell>
          <cell r="Z1954" t="str">
            <v>PEN PEMBAYARAN UM SUPPLY CONCRETE READY MIX A/N M.SODIQ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B1955">
            <v>0</v>
          </cell>
          <cell r="C1955" t="str">
            <v>RR/00043/B/01/02/BTG</v>
          </cell>
          <cell r="D1955">
            <v>0</v>
          </cell>
          <cell r="E1955">
            <v>762</v>
          </cell>
          <cell r="F1955">
            <v>0</v>
          </cell>
          <cell r="G1955" t="str">
            <v>B027</v>
          </cell>
          <cell r="H1955" t="str">
            <v>BANK MANDIRI (PERSERO) LHOK</v>
          </cell>
          <cell r="I1955">
            <v>0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N1955">
            <v>0</v>
          </cell>
          <cell r="O1955" t="str">
            <v>POS NERACA</v>
          </cell>
          <cell r="P1955">
            <v>0</v>
          </cell>
          <cell r="Q1955">
            <v>0</v>
          </cell>
          <cell r="R1955">
            <v>3392000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762</v>
          </cell>
          <cell r="Z1955" t="str">
            <v>PEN PEMBAYARAN UM SUPPLY CONCRETE READY MIX A/N M.SODIQ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B1956">
            <v>0</v>
          </cell>
          <cell r="C1956" t="str">
            <v>RR/00044/B/01/02/BTG</v>
          </cell>
          <cell r="D1956">
            <v>0</v>
          </cell>
          <cell r="E1956">
            <v>762</v>
          </cell>
          <cell r="F1956">
            <v>0</v>
          </cell>
          <cell r="G1956" t="str">
            <v>D009</v>
          </cell>
          <cell r="H1956" t="str">
            <v>DECORIENT INDONESIA, PT</v>
          </cell>
          <cell r="I1956">
            <v>0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N1956">
            <v>0</v>
          </cell>
          <cell r="O1956" t="str">
            <v>POS NERACA</v>
          </cell>
          <cell r="P1956">
            <v>0</v>
          </cell>
          <cell r="Q1956">
            <v>0</v>
          </cell>
          <cell r="R1956">
            <v>0</v>
          </cell>
          <cell r="S1956">
            <v>205000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762</v>
          </cell>
          <cell r="Z1956" t="str">
            <v>PEN PEMBAYARAN SUPPLY SEMEN PADANG TYPE V BACKUP TERLAMPIR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B1957">
            <v>0</v>
          </cell>
          <cell r="C1957" t="str">
            <v>RR/00044/B/01/02/BTG</v>
          </cell>
          <cell r="D1957">
            <v>0</v>
          </cell>
          <cell r="E1957">
            <v>762</v>
          </cell>
          <cell r="F1957">
            <v>0</v>
          </cell>
          <cell r="G1957" t="str">
            <v>D009</v>
          </cell>
          <cell r="H1957" t="str">
            <v>DECORIENT INDONESIA, PT</v>
          </cell>
          <cell r="I1957">
            <v>0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N1957">
            <v>0</v>
          </cell>
          <cell r="O1957" t="str">
            <v>PERDAGANGAN</v>
          </cell>
          <cell r="P1957">
            <v>0</v>
          </cell>
          <cell r="Q1957">
            <v>0</v>
          </cell>
          <cell r="R1957">
            <v>0</v>
          </cell>
          <cell r="S1957">
            <v>2050000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762</v>
          </cell>
          <cell r="Z1957" t="str">
            <v>PEN PEMBAYARAN SUPPLY SEMEN PADANG TYPE V BACKUP TERLAMPIR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B1958">
            <v>0</v>
          </cell>
          <cell r="C1958" t="str">
            <v>RR/00044/B/01/02/BTG</v>
          </cell>
          <cell r="D1958">
            <v>0</v>
          </cell>
          <cell r="E1958">
            <v>762</v>
          </cell>
          <cell r="F1958">
            <v>0</v>
          </cell>
          <cell r="G1958" t="str">
            <v>D009</v>
          </cell>
          <cell r="H1958" t="str">
            <v>DECORIENT INDONESIA, PT</v>
          </cell>
          <cell r="I1958">
            <v>0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N1958">
            <v>0</v>
          </cell>
          <cell r="O1958" t="str">
            <v>POS NERACA</v>
          </cell>
          <cell r="P1958">
            <v>0</v>
          </cell>
          <cell r="Q1958">
            <v>0</v>
          </cell>
          <cell r="R1958">
            <v>902000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762</v>
          </cell>
          <cell r="Z1958" t="str">
            <v>PEN PEMBY UM SUPPLY SEMEN PADANG TYPE V BACKUP TERLAMPIR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B1959">
            <v>0</v>
          </cell>
          <cell r="C1959" t="str">
            <v>RR/00044/B/01/02/BTG</v>
          </cell>
          <cell r="D1959">
            <v>0</v>
          </cell>
          <cell r="E1959">
            <v>762</v>
          </cell>
          <cell r="F1959">
            <v>0</v>
          </cell>
          <cell r="G1959" t="str">
            <v>D009</v>
          </cell>
          <cell r="H1959" t="str">
            <v>DECORIENT INDONESIA, PT</v>
          </cell>
          <cell r="I1959">
            <v>0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N1959">
            <v>0</v>
          </cell>
          <cell r="O1959" t="str">
            <v>POS NERACA</v>
          </cell>
          <cell r="P1959">
            <v>0</v>
          </cell>
          <cell r="Q1959">
            <v>0</v>
          </cell>
          <cell r="R1959">
            <v>1353000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762</v>
          </cell>
          <cell r="Z1959" t="str">
            <v>PEN PEMBY UM SUPPLY SEMEN PADANG TYPE V BACKUP TERLAMPIR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B1960">
            <v>0</v>
          </cell>
          <cell r="C1960" t="str">
            <v>RR/00045/B/01/02/BTG</v>
          </cell>
          <cell r="D1960">
            <v>0</v>
          </cell>
          <cell r="E1960">
            <v>762</v>
          </cell>
          <cell r="F1960">
            <v>0</v>
          </cell>
          <cell r="G1960" t="str">
            <v>8301406</v>
          </cell>
          <cell r="H1960" t="str">
            <v>PIUS ENOS ROPA, DRS</v>
          </cell>
          <cell r="I1960">
            <v>0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N1960">
            <v>0</v>
          </cell>
          <cell r="O1960" t="str">
            <v>PERDAGANGAN</v>
          </cell>
          <cell r="P1960">
            <v>0</v>
          </cell>
          <cell r="Q1960">
            <v>0</v>
          </cell>
          <cell r="R1960">
            <v>0</v>
          </cell>
          <cell r="S1960">
            <v>132000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762</v>
          </cell>
          <cell r="Z1960" t="str">
            <v>PEN PEMBAYARAN SUPPLY PASIR CUCI EX.PALU BACKUP TERLAMPIR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B1961">
            <v>0</v>
          </cell>
          <cell r="C1961" t="str">
            <v>RR/00045/B/01/02/BTG</v>
          </cell>
          <cell r="D1961">
            <v>0</v>
          </cell>
          <cell r="E1961">
            <v>762</v>
          </cell>
          <cell r="F1961">
            <v>0</v>
          </cell>
          <cell r="G1961" t="str">
            <v>8301406</v>
          </cell>
          <cell r="H1961" t="str">
            <v>PIUS ENOS ROPA, DRS</v>
          </cell>
          <cell r="I1961">
            <v>0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N1961">
            <v>0</v>
          </cell>
          <cell r="O1961" t="str">
            <v>POS NERACA</v>
          </cell>
          <cell r="P1961">
            <v>0</v>
          </cell>
          <cell r="Q1961">
            <v>0</v>
          </cell>
          <cell r="R1961">
            <v>132000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762</v>
          </cell>
          <cell r="Z1961" t="str">
            <v>PEN PEMBAYARAN SUPPLY PASIR CUCI EX.PALU BACKUP TERLAMPIR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B1962">
            <v>0</v>
          </cell>
          <cell r="C1962" t="str">
            <v>RR/00046/B/01/02/BTG</v>
          </cell>
          <cell r="D1962">
            <v>0</v>
          </cell>
          <cell r="E1962">
            <v>762</v>
          </cell>
          <cell r="F1962">
            <v>0</v>
          </cell>
          <cell r="G1962" t="str">
            <v>9100032</v>
          </cell>
          <cell r="H1962" t="str">
            <v>NURWAHUDI</v>
          </cell>
          <cell r="I1962">
            <v>0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N1962">
            <v>0</v>
          </cell>
          <cell r="O1962" t="str">
            <v>PERDAGANGAN</v>
          </cell>
          <cell r="P1962">
            <v>0</v>
          </cell>
          <cell r="Q1962">
            <v>0</v>
          </cell>
          <cell r="R1962">
            <v>0</v>
          </cell>
          <cell r="S1962">
            <v>235000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762</v>
          </cell>
          <cell r="Z1962" t="str">
            <v>PENERIMAAN PEMBAYARAN SUPPLY SEMEN TYPE I BACKUP TERLAMPIR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B1963">
            <v>0</v>
          </cell>
          <cell r="C1963" t="str">
            <v>RR/00046/B/01/02/BTG</v>
          </cell>
          <cell r="D1963">
            <v>0</v>
          </cell>
          <cell r="E1963">
            <v>762</v>
          </cell>
          <cell r="F1963">
            <v>0</v>
          </cell>
          <cell r="G1963" t="str">
            <v>9100032</v>
          </cell>
          <cell r="H1963" t="str">
            <v>NURWAHUDI</v>
          </cell>
          <cell r="I1963">
            <v>0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N1963">
            <v>0</v>
          </cell>
          <cell r="O1963" t="str">
            <v>POS NERACA</v>
          </cell>
          <cell r="P1963">
            <v>0</v>
          </cell>
          <cell r="Q1963">
            <v>0</v>
          </cell>
          <cell r="R1963">
            <v>235000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762</v>
          </cell>
          <cell r="Z1963" t="str">
            <v>PENERIMAAN PEMBAYARAN SUPPLY SEMEN TYPE I BACKUP TERLAMPIR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B1964">
            <v>0</v>
          </cell>
          <cell r="C1964" t="str">
            <v>RR/00047/B/01/02/BTG</v>
          </cell>
          <cell r="D1964">
            <v>0</v>
          </cell>
          <cell r="E1964">
            <v>762</v>
          </cell>
          <cell r="F1964">
            <v>0</v>
          </cell>
          <cell r="G1964" t="str">
            <v>9100007</v>
          </cell>
          <cell r="H1964" t="str">
            <v>MUSTAMAR</v>
          </cell>
          <cell r="I1964">
            <v>0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N1964">
            <v>0</v>
          </cell>
          <cell r="O1964" t="str">
            <v>PERDAGANGAN</v>
          </cell>
          <cell r="P1964">
            <v>0</v>
          </cell>
          <cell r="Q1964">
            <v>0</v>
          </cell>
          <cell r="R1964">
            <v>0</v>
          </cell>
          <cell r="S1964">
            <v>1175000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762</v>
          </cell>
          <cell r="Z1964" t="str">
            <v>PENERIMAAN PEMBAYARAN SUPPLY SEMEN TYPE I BACKUP TERLAMPIR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B1965">
            <v>0</v>
          </cell>
          <cell r="C1965" t="str">
            <v>RR/00047/B/01/02/BTG</v>
          </cell>
          <cell r="D1965">
            <v>0</v>
          </cell>
          <cell r="E1965">
            <v>762</v>
          </cell>
          <cell r="F1965">
            <v>0</v>
          </cell>
          <cell r="G1965" t="str">
            <v>9100007</v>
          </cell>
          <cell r="H1965" t="str">
            <v>MUSTAMAR</v>
          </cell>
          <cell r="I1965">
            <v>0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N1965">
            <v>0</v>
          </cell>
          <cell r="O1965" t="str">
            <v>POS NERACA</v>
          </cell>
          <cell r="P1965">
            <v>0</v>
          </cell>
          <cell r="Q1965">
            <v>0</v>
          </cell>
          <cell r="R1965">
            <v>587500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762</v>
          </cell>
          <cell r="Z1965" t="str">
            <v>PENERIMAAN PEMBAYARAN SUPPLY SEMEN TYPE I BACKUP TERLAMPIR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B1966">
            <v>0</v>
          </cell>
          <cell r="C1966" t="str">
            <v>RR/00047/B/01/02/BTG</v>
          </cell>
          <cell r="D1966">
            <v>0</v>
          </cell>
          <cell r="E1966">
            <v>762</v>
          </cell>
          <cell r="F1966">
            <v>0</v>
          </cell>
          <cell r="G1966" t="str">
            <v>9100007</v>
          </cell>
          <cell r="H1966" t="str">
            <v>MUSTAMAR</v>
          </cell>
          <cell r="I1966">
            <v>0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N1966">
            <v>0</v>
          </cell>
          <cell r="O1966" t="str">
            <v>POS NERACA</v>
          </cell>
          <cell r="P1966">
            <v>0</v>
          </cell>
          <cell r="Q1966">
            <v>0</v>
          </cell>
          <cell r="R1966">
            <v>587500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762</v>
          </cell>
          <cell r="Z1966" t="str">
            <v>PENERIMAAN PEMBAYARAN SUPPLY SEMEN TYPE I BACKUP TERLAMPIR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B1967">
            <v>0</v>
          </cell>
          <cell r="C1967" t="str">
            <v>RR/00048/B/01/02/BTG</v>
          </cell>
          <cell r="D1967">
            <v>0</v>
          </cell>
          <cell r="E1967">
            <v>762</v>
          </cell>
          <cell r="F1967">
            <v>0</v>
          </cell>
          <cell r="G1967" t="str">
            <v>9100016</v>
          </cell>
          <cell r="H1967" t="str">
            <v>ABDUL MALIK</v>
          </cell>
          <cell r="I1967">
            <v>0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N1967">
            <v>0</v>
          </cell>
          <cell r="O1967" t="str">
            <v>PERDAGANGAN</v>
          </cell>
          <cell r="P1967">
            <v>0</v>
          </cell>
          <cell r="Q1967">
            <v>0</v>
          </cell>
          <cell r="R1967">
            <v>0</v>
          </cell>
          <cell r="S1967">
            <v>297000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762</v>
          </cell>
          <cell r="Z1967" t="str">
            <v>PENERIMAAN PEMBY SUPPLY BATU PECAH EX.PALU BACKUP TERLAMPIR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B1968">
            <v>0</v>
          </cell>
          <cell r="C1968" t="str">
            <v>RR/00048/B/01/02/BTG</v>
          </cell>
          <cell r="D1968">
            <v>0</v>
          </cell>
          <cell r="E1968">
            <v>762</v>
          </cell>
          <cell r="F1968">
            <v>0</v>
          </cell>
          <cell r="G1968" t="str">
            <v>9100016</v>
          </cell>
          <cell r="H1968" t="str">
            <v>ABDUL MALIK</v>
          </cell>
          <cell r="I1968">
            <v>0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N1968">
            <v>0</v>
          </cell>
          <cell r="O1968" t="str">
            <v>POS NERACA</v>
          </cell>
          <cell r="P1968">
            <v>0</v>
          </cell>
          <cell r="Q1968">
            <v>0</v>
          </cell>
          <cell r="R1968">
            <v>297000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762</v>
          </cell>
          <cell r="Z1968" t="str">
            <v>PENERIMAAN PEMBY SUPPLY BATU PECAH EX.PALU BACKUP TERLAMPIR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B1969">
            <v>0</v>
          </cell>
          <cell r="C1969" t="str">
            <v>RR/00049/B/01/02/BTG</v>
          </cell>
          <cell r="D1969">
            <v>0</v>
          </cell>
          <cell r="E1969">
            <v>762</v>
          </cell>
          <cell r="F1969">
            <v>0</v>
          </cell>
          <cell r="G1969" t="str">
            <v>8401891</v>
          </cell>
          <cell r="H1969" t="str">
            <v>SYAMSUDDIN YUNUS</v>
          </cell>
          <cell r="I1969">
            <v>0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N1969">
            <v>0</v>
          </cell>
          <cell r="O1969" t="str">
            <v>UNIT ALAT BERAT</v>
          </cell>
          <cell r="P1969">
            <v>0</v>
          </cell>
          <cell r="Q1969">
            <v>0</v>
          </cell>
          <cell r="R1969">
            <v>1130000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762</v>
          </cell>
          <cell r="Z1969" t="str">
            <v>PEN SISA P/J UM PENGURUSAN KIR ALAT BERAT BACKUP TERLAMPIR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B1970">
            <v>0</v>
          </cell>
          <cell r="C1970" t="str">
            <v>RR/00049/B/01/02/BTG</v>
          </cell>
          <cell r="D1970">
            <v>0</v>
          </cell>
          <cell r="E1970">
            <v>762</v>
          </cell>
          <cell r="F1970">
            <v>0</v>
          </cell>
          <cell r="G1970" t="str">
            <v>8401891</v>
          </cell>
          <cell r="H1970" t="str">
            <v>SYAMSUDDIN YUNUS</v>
          </cell>
          <cell r="I1970">
            <v>0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N1970">
            <v>0</v>
          </cell>
          <cell r="O1970" t="str">
            <v>POS NERACA</v>
          </cell>
          <cell r="P1970">
            <v>0</v>
          </cell>
          <cell r="Q1970">
            <v>0</v>
          </cell>
          <cell r="R1970">
            <v>0</v>
          </cell>
          <cell r="S1970">
            <v>1200000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762</v>
          </cell>
          <cell r="Z1970" t="str">
            <v>PEN SISA P/J UM PENGURUSAN KIR ALAT BERAT BACKUP TERLAMPIR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B1971">
            <v>0</v>
          </cell>
          <cell r="C1971" t="str">
            <v>RR/00049/B/01/02/BTG</v>
          </cell>
          <cell r="D1971">
            <v>0</v>
          </cell>
          <cell r="E1971">
            <v>762</v>
          </cell>
          <cell r="F1971">
            <v>0</v>
          </cell>
          <cell r="G1971" t="str">
            <v>8401891</v>
          </cell>
          <cell r="H1971" t="str">
            <v>SYAMSUDDIN YUNUS</v>
          </cell>
          <cell r="I1971">
            <v>0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N1971">
            <v>0</v>
          </cell>
          <cell r="O1971" t="str">
            <v>POS NERACA</v>
          </cell>
          <cell r="P1971">
            <v>0</v>
          </cell>
          <cell r="Q1971">
            <v>0</v>
          </cell>
          <cell r="R1971">
            <v>70000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762</v>
          </cell>
          <cell r="Z1971" t="str">
            <v>PEN SISA P/J UM PENGURUSAN KIR ALAT BERAT BACKUP TERLAMPIR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B1972">
            <v>0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F1972">
            <v>0</v>
          </cell>
          <cell r="G1972" t="str">
            <v>T013</v>
          </cell>
          <cell r="H1972" t="str">
            <v>TRUBA JURONG ENGINEERING,PT</v>
          </cell>
          <cell r="I1972">
            <v>0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N1972">
            <v>0</v>
          </cell>
          <cell r="O1972" t="str">
            <v>POS NERACA</v>
          </cell>
          <cell r="P1972">
            <v>0</v>
          </cell>
          <cell r="Q1972">
            <v>0</v>
          </cell>
          <cell r="R1972">
            <v>0</v>
          </cell>
          <cell r="S1972">
            <v>145648831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762</v>
          </cell>
          <cell r="Z1972" t="str">
            <v>PEN PEMBY SUPPLY CRM PERIODE 16 S.D 30 SEPT'01 INV.112/10/01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B1973">
            <v>0</v>
          </cell>
          <cell r="C1973" t="str">
            <v>RR/00050/B/01/02/BTG</v>
          </cell>
          <cell r="D1973">
            <v>0</v>
          </cell>
          <cell r="E1973">
            <v>762</v>
          </cell>
          <cell r="F1973">
            <v>0</v>
          </cell>
          <cell r="G1973" t="str">
            <v>T013</v>
          </cell>
          <cell r="H1973" t="str">
            <v>TRUBA JURONG ENGINEERING,PT</v>
          </cell>
          <cell r="I1973">
            <v>0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N1973">
            <v>0</v>
          </cell>
          <cell r="O1973" t="str">
            <v>POS NERACA</v>
          </cell>
          <cell r="P1973">
            <v>0</v>
          </cell>
          <cell r="Q1973">
            <v>0</v>
          </cell>
          <cell r="R1973">
            <v>145648831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762</v>
          </cell>
          <cell r="Z1973" t="str">
            <v>PEN PEMBY SUPPLY CRM PERIODE 16 S.D 30 SEPT'01 INV.112/10/01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jiRK"/>
      <sheetName val="Induk"/>
      <sheetName val="PPh23"/>
      <sheetName val="PPh21"/>
      <sheetName val="Penerimaan"/>
      <sheetName val="Pengeluaran"/>
      <sheetName val="PPN"/>
      <sheetName val="laporan"/>
      <sheetName val="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A1" t="str">
            <v xml:space="preserve"> I.   </v>
          </cell>
          <cell r="B1" t="str">
            <v>UMUM</v>
          </cell>
          <cell r="I1">
            <v>1</v>
          </cell>
          <cell r="J1" t="str">
            <v>PENGHITUNGAN PAJAK TERHUTANG</v>
          </cell>
          <cell r="U1" t="str">
            <v xml:space="preserve">     b. Daftar Pemegang Saham</v>
          </cell>
          <cell r="AE1" t="str">
            <v xml:space="preserve">III. </v>
          </cell>
          <cell r="AF1" t="str">
            <v>HASIL PEMERIKSAAN</v>
          </cell>
          <cell r="AN1" t="str">
            <v>II.  PELAKSANAAN PEMERIKSAAN</v>
          </cell>
        </row>
        <row r="2">
          <cell r="U2" t="str">
            <v>No</v>
          </cell>
          <cell r="V2" t="str">
            <v>N a m a</v>
          </cell>
          <cell r="W2" t="str">
            <v>Alamat</v>
          </cell>
          <cell r="X2" t="str">
            <v>Lembar</v>
          </cell>
          <cell r="Y2" t="str">
            <v>%</v>
          </cell>
          <cell r="Z2" t="str">
            <v>Nilai Nominal</v>
          </cell>
          <cell r="AA2" t="str">
            <v>Keterangan</v>
          </cell>
          <cell r="AF2" t="str">
            <v>A. IKHTISAR KOREKSI</v>
          </cell>
          <cell r="AO2" t="str">
            <v>A. POS-POS YANG DIPERIKSA</v>
          </cell>
        </row>
        <row r="3">
          <cell r="A3" t="str">
            <v xml:space="preserve">A.  </v>
          </cell>
          <cell r="B3" t="str">
            <v>IDENTITAS WAJIB PAJAK</v>
          </cell>
          <cell r="J3" t="str">
            <v>1.  PPh Pasal 25/29</v>
          </cell>
        </row>
        <row r="4">
          <cell r="A4" t="str">
            <v xml:space="preserve">1. </v>
          </cell>
          <cell r="B4" t="str">
            <v xml:space="preserve">Nama Wajib Pajak </v>
          </cell>
          <cell r="D4" t="str">
            <v>:</v>
          </cell>
          <cell r="E4" t="str">
            <v>PT. Pel. Nusantara Meratus Cab. Kendari</v>
          </cell>
          <cell r="U4" t="str">
            <v>---</v>
          </cell>
          <cell r="V4" t="str">
            <v>---</v>
          </cell>
          <cell r="W4" t="str">
            <v>---</v>
          </cell>
          <cell r="X4" t="str">
            <v>---</v>
          </cell>
          <cell r="Y4" t="str">
            <v>---</v>
          </cell>
          <cell r="Z4" t="str">
            <v>---</v>
          </cell>
          <cell r="AA4" t="str">
            <v>---</v>
          </cell>
          <cell r="AF4" t="str">
            <v xml:space="preserve">1. </v>
          </cell>
          <cell r="AG4" t="str">
            <v>Obyek PPh Pasal 25/29</v>
          </cell>
          <cell r="AO4" t="str">
            <v xml:space="preserve">       1.  PENERIMAAN</v>
          </cell>
        </row>
        <row r="5">
          <cell r="A5" t="str">
            <v xml:space="preserve">2. </v>
          </cell>
          <cell r="B5" t="str">
            <v xml:space="preserve">N P W P   </v>
          </cell>
          <cell r="D5" t="str">
            <v xml:space="preserve">:  </v>
          </cell>
          <cell r="E5" t="str">
            <v>1.108.202.1-811</v>
          </cell>
          <cell r="J5" t="str">
            <v xml:space="preserve">     Penghasilan Kena Pajak menurut SPT/WP </v>
          </cell>
          <cell r="R5" t="str">
            <v>Rp.</v>
          </cell>
          <cell r="S5" t="str">
            <v>---</v>
          </cell>
          <cell r="AO5" t="str">
            <v xml:space="preserve">       2.  PENGELUARAN</v>
          </cell>
        </row>
        <row r="6">
          <cell r="A6" t="str">
            <v xml:space="preserve">3. </v>
          </cell>
          <cell r="B6" t="str">
            <v>Nomor dan Tanggal Pengukuhan PKP</v>
          </cell>
          <cell r="D6" t="str">
            <v>:</v>
          </cell>
          <cell r="E6" t="str">
            <v>811.00340.05.91</v>
          </cell>
          <cell r="J6" t="str">
            <v xml:space="preserve">     Koreksi Penghasilan Kena Pajak menurut pemeriksa</v>
          </cell>
          <cell r="R6" t="str">
            <v>Rp.</v>
          </cell>
          <cell r="S6" t="str">
            <v>---</v>
          </cell>
          <cell r="AH6" t="str">
            <v xml:space="preserve">                     M E N U R U T</v>
          </cell>
          <cell r="AO6" t="str">
            <v xml:space="preserve">       3.  OBYEK PPh PASAL 21</v>
          </cell>
        </row>
        <row r="7">
          <cell r="A7" t="str">
            <v xml:space="preserve">4. </v>
          </cell>
          <cell r="B7" t="str">
            <v>Bentuk Usaha</v>
          </cell>
          <cell r="D7" t="str">
            <v>:</v>
          </cell>
          <cell r="E7" t="str">
            <v xml:space="preserve"> [X] Badan</v>
          </cell>
          <cell r="J7" t="str">
            <v xml:space="preserve">     Penghasilan Kena Pajak menurut Pemeriksaan</v>
          </cell>
          <cell r="R7" t="str">
            <v>Rp.</v>
          </cell>
          <cell r="S7">
            <v>0</v>
          </cell>
          <cell r="AF7" t="str">
            <v>No</v>
          </cell>
          <cell r="AG7" t="str">
            <v>URAIAN</v>
          </cell>
          <cell r="AH7" t="str">
            <v>SPT/WP</v>
          </cell>
          <cell r="AI7" t="str">
            <v>PEMERIKSA</v>
          </cell>
          <cell r="AJ7" t="str">
            <v>KOREKSI</v>
          </cell>
          <cell r="AO7" t="str">
            <v xml:space="preserve">       4.  OBYEK  PPh PASAL 23</v>
          </cell>
        </row>
        <row r="8">
          <cell r="D8" t="str">
            <v/>
          </cell>
          <cell r="E8" t="str">
            <v xml:space="preserve"> [ - ] Perorangan</v>
          </cell>
          <cell r="J8" t="str">
            <v xml:space="preserve">     Pengenaan Pajak(tarif Ps.17 UU PPh 1983) :</v>
          </cell>
          <cell r="AO8" t="str">
            <v xml:space="preserve">       5.  OBYEK PPN</v>
          </cell>
        </row>
        <row r="9">
          <cell r="A9" t="str">
            <v xml:space="preserve">5. </v>
          </cell>
          <cell r="B9" t="str">
            <v>Alamat dan Telepon</v>
          </cell>
          <cell r="D9" t="str">
            <v/>
          </cell>
          <cell r="J9" t="str">
            <v xml:space="preserve">      - 15 %</v>
          </cell>
          <cell r="K9" t="str">
            <v>X Rp.</v>
          </cell>
          <cell r="M9">
            <v>0</v>
          </cell>
          <cell r="N9" t="str">
            <v>=</v>
          </cell>
          <cell r="O9" t="str">
            <v>Rp.</v>
          </cell>
          <cell r="P9">
            <v>0</v>
          </cell>
          <cell r="AO9" t="str">
            <v xml:space="preserve">       6.  OBYEK PBB</v>
          </cell>
        </row>
        <row r="10">
          <cell r="B10" t="str">
            <v>a. Kantor Pusat /Tempat Usaha</v>
          </cell>
          <cell r="D10" t="str">
            <v>:</v>
          </cell>
          <cell r="E10" t="str">
            <v>Jl. Gajah Mada No. 16 Kendari</v>
          </cell>
          <cell r="J10" t="str">
            <v xml:space="preserve">      - 25 % </v>
          </cell>
          <cell r="K10" t="str">
            <v>X Rp.</v>
          </cell>
          <cell r="M10">
            <v>0</v>
          </cell>
          <cell r="N10" t="str">
            <v>=</v>
          </cell>
          <cell r="O10" t="str">
            <v>Rp.</v>
          </cell>
          <cell r="P10">
            <v>0</v>
          </cell>
        </row>
        <row r="11">
          <cell r="B11" t="str">
            <v xml:space="preserve">    Telepon</v>
          </cell>
          <cell r="D11" t="str">
            <v>:</v>
          </cell>
          <cell r="E11" t="str">
            <v>---</v>
          </cell>
          <cell r="J11" t="str">
            <v xml:space="preserve">      - 35 % </v>
          </cell>
          <cell r="K11" t="str">
            <v>X Rp.</v>
          </cell>
          <cell r="M11">
            <v>0</v>
          </cell>
          <cell r="N11" t="str">
            <v>=</v>
          </cell>
          <cell r="O11" t="str">
            <v>Rp.</v>
          </cell>
          <cell r="P11">
            <v>0</v>
          </cell>
        </row>
        <row r="12">
          <cell r="B12" t="str">
            <v>b. Tempat Tinggal</v>
          </cell>
          <cell r="D12" t="str">
            <v>:</v>
          </cell>
          <cell r="E12" t="str">
            <v>---</v>
          </cell>
          <cell r="J12" t="str">
            <v xml:space="preserve">     Jumlah Pajak Terhutang</v>
          </cell>
          <cell r="R12" t="str">
            <v>Rp.</v>
          </cell>
          <cell r="S12">
            <v>0</v>
          </cell>
          <cell r="AO12" t="str">
            <v>B. PENJELASAN DAN PENILAIAN ATAS POS-POS YANG DIPERIKSA</v>
          </cell>
        </row>
        <row r="13">
          <cell r="B13" t="str">
            <v xml:space="preserve">    Telepon</v>
          </cell>
          <cell r="D13" t="str">
            <v>:</v>
          </cell>
          <cell r="E13" t="str">
            <v>---</v>
          </cell>
          <cell r="J13" t="str">
            <v xml:space="preserve">     Kredit Pajak </v>
          </cell>
          <cell r="R13" t="str">
            <v>Rp.</v>
          </cell>
        </row>
        <row r="14">
          <cell r="B14" t="str">
            <v>c. Cabang (perwakilan)</v>
          </cell>
          <cell r="D14" t="str">
            <v>:</v>
          </cell>
          <cell r="E14" t="str">
            <v>---</v>
          </cell>
          <cell r="J14" t="str">
            <v xml:space="preserve">     PPh kurang ( lebih )  bayar</v>
          </cell>
          <cell r="S14">
            <v>0</v>
          </cell>
        </row>
        <row r="15">
          <cell r="B15" t="str">
            <v xml:space="preserve">    Telepon</v>
          </cell>
          <cell r="D15" t="str">
            <v>:</v>
          </cell>
          <cell r="E15" t="str">
            <v>---</v>
          </cell>
          <cell r="J15" t="str">
            <v xml:space="preserve">     Sanksi bunga :            </v>
          </cell>
          <cell r="U15" t="str">
            <v>14. Pengurus</v>
          </cell>
          <cell r="AO15" t="str">
            <v xml:space="preserve">     1.    PENERIMAAN </v>
          </cell>
        </row>
        <row r="16">
          <cell r="B16" t="str">
            <v>d. Pabrik (Unit usaha lain)</v>
          </cell>
          <cell r="D16" t="str">
            <v>:</v>
          </cell>
          <cell r="E16" t="str">
            <v>---</v>
          </cell>
          <cell r="J16" t="str">
            <v xml:space="preserve">     - Ps.13 (2) UU No.6 Tahun 1983 :</v>
          </cell>
          <cell r="U16" t="str">
            <v xml:space="preserve">      a. Dewan Direksi</v>
          </cell>
        </row>
        <row r="17">
          <cell r="B17" t="str">
            <v xml:space="preserve">     Telepon</v>
          </cell>
          <cell r="D17" t="str">
            <v>:</v>
          </cell>
          <cell r="E17" t="str">
            <v>---</v>
          </cell>
          <cell r="J17" t="str">
            <v xml:space="preserve">          2  %  X  </v>
          </cell>
          <cell r="L17">
            <v>24</v>
          </cell>
          <cell r="M17" t="str">
            <v>bulan  X</v>
          </cell>
          <cell r="O17" t="str">
            <v>Rp.</v>
          </cell>
          <cell r="P17">
            <v>0</v>
          </cell>
          <cell r="R17" t="str">
            <v>Rp.</v>
          </cell>
          <cell r="S17">
            <v>0</v>
          </cell>
          <cell r="U17" t="str">
            <v>No</v>
          </cell>
          <cell r="V17" t="str">
            <v>N a m a</v>
          </cell>
          <cell r="W17" t="str">
            <v>Jabatan</v>
          </cell>
          <cell r="Y17" t="str">
            <v>A l a m a t</v>
          </cell>
          <cell r="AA17" t="str">
            <v>Keterangan</v>
          </cell>
          <cell r="AO17" t="str">
            <v xml:space="preserve">            Penerimaan wajib pajak pada tahun 1991 terdiri dari :</v>
          </cell>
        </row>
        <row r="18">
          <cell r="A18" t="str">
            <v xml:space="preserve">6. </v>
          </cell>
          <cell r="B18" t="str">
            <v>Jumlah Tanggungan</v>
          </cell>
          <cell r="D18" t="str">
            <v>:</v>
          </cell>
          <cell r="E18" t="str">
            <v>---</v>
          </cell>
          <cell r="J18" t="str">
            <v xml:space="preserve">     - Ps.13 (3) UU No.6 Tahun 1983 :</v>
          </cell>
        </row>
        <row r="19">
          <cell r="A19" t="str">
            <v xml:space="preserve">7. </v>
          </cell>
          <cell r="B19" t="str">
            <v>Status Permodalan</v>
          </cell>
          <cell r="D19" t="str">
            <v>:</v>
          </cell>
          <cell r="E19" t="str">
            <v xml:space="preserve"> [-] PMA          [-] PMDN</v>
          </cell>
          <cell r="J19" t="str">
            <v xml:space="preserve">              %  X</v>
          </cell>
          <cell r="L19" t="str">
            <v>Rp.</v>
          </cell>
          <cell r="R19" t="str">
            <v>Rp</v>
          </cell>
          <cell r="S19">
            <v>0</v>
          </cell>
          <cell r="AP19" t="str">
            <v>- Piutang usaha</v>
          </cell>
          <cell r="AU19">
            <v>578803684</v>
          </cell>
        </row>
        <row r="20">
          <cell r="D20" t="str">
            <v>:</v>
          </cell>
          <cell r="E20" t="str">
            <v xml:space="preserve"> [-] BUMN / BUMD  [-]</v>
          </cell>
          <cell r="J20" t="str">
            <v xml:space="preserve">    PPh yang masih harus dibayar </v>
          </cell>
          <cell r="R20" t="str">
            <v>Rp</v>
          </cell>
          <cell r="S20">
            <v>0</v>
          </cell>
          <cell r="U20" t="str">
            <v>---</v>
          </cell>
          <cell r="V20" t="str">
            <v>---</v>
          </cell>
          <cell r="W20" t="str">
            <v>---</v>
          </cell>
          <cell r="X20" t="str">
            <v>---</v>
          </cell>
          <cell r="AA20" t="str">
            <v>---</v>
          </cell>
          <cell r="AP20" t="str">
            <v>- R/K Jasamas Bandar Bahtera</v>
          </cell>
          <cell r="AU20">
            <v>9390000</v>
          </cell>
        </row>
        <row r="21">
          <cell r="D21" t="str">
            <v/>
          </cell>
          <cell r="E21" t="str">
            <v xml:space="preserve"> [X] SWASTA LAINNYA</v>
          </cell>
          <cell r="AP21" t="str">
            <v>- R/K PT. Meratus Surabaya</v>
          </cell>
          <cell r="AU21">
            <v>2301000</v>
          </cell>
        </row>
        <row r="22">
          <cell r="A22" t="str">
            <v xml:space="preserve">8. </v>
          </cell>
          <cell r="B22" t="str">
            <v>Status Badan</v>
          </cell>
          <cell r="D22" t="str">
            <v>:</v>
          </cell>
          <cell r="E22" t="str">
            <v xml:space="preserve"> [- ] Pusat          [X] Cabang</v>
          </cell>
          <cell r="J22" t="str">
            <v>2. PPh Pasal 21</v>
          </cell>
          <cell r="N22" t="str">
            <v/>
          </cell>
          <cell r="AP22" t="str">
            <v>- R/K keagenan</v>
          </cell>
          <cell r="AU22">
            <v>22950000</v>
          </cell>
        </row>
        <row r="23">
          <cell r="D23" t="str">
            <v/>
          </cell>
          <cell r="E23" t="str">
            <v xml:space="preserve"> [-] Tunggal      [-] BUT</v>
          </cell>
          <cell r="AP23" t="str">
            <v>- Pendapatan Overfraght</v>
          </cell>
          <cell r="AU23">
            <v>830400</v>
          </cell>
        </row>
        <row r="24">
          <cell r="A24" t="str">
            <v xml:space="preserve">9. </v>
          </cell>
          <cell r="B24" t="str">
            <v>Klassifikasi Lapangan Usaha</v>
          </cell>
          <cell r="D24" t="str">
            <v>:</v>
          </cell>
          <cell r="E24" t="str">
            <v>7210</v>
          </cell>
          <cell r="J24" t="str">
            <v xml:space="preserve">     PPh Pasal 21 Tahun 1991 menurut SPT tahun 1991</v>
          </cell>
          <cell r="R24" t="str">
            <v>Rp.</v>
          </cell>
          <cell r="S24">
            <v>0</v>
          </cell>
          <cell r="AP24" t="str">
            <v>- Pendapatan pasasi</v>
          </cell>
          <cell r="AU24">
            <v>4910000</v>
          </cell>
        </row>
        <row r="25">
          <cell r="A25" t="str">
            <v xml:space="preserve">10. </v>
          </cell>
          <cell r="B25" t="str">
            <v>Jenis Pajak yang menjadi kewajiban</v>
          </cell>
          <cell r="D25" t="str">
            <v>:</v>
          </cell>
          <cell r="E25" t="str">
            <v xml:space="preserve"> [ - ] PPh Ps.25/29</v>
          </cell>
          <cell r="J25" t="str">
            <v xml:space="preserve">     Koreksi PPh Pasal 21 menurut Pemeriksa (lampiran)</v>
          </cell>
          <cell r="R25" t="str">
            <v>Rp.</v>
          </cell>
          <cell r="S25">
            <v>0</v>
          </cell>
          <cell r="AH25" t="str">
            <v>J U M L A H    K O R E K S I</v>
          </cell>
          <cell r="AJ25">
            <v>0</v>
          </cell>
          <cell r="AP25" t="str">
            <v>- Pendapatan jasa giro</v>
          </cell>
          <cell r="AU25">
            <v>61880</v>
          </cell>
        </row>
        <row r="26">
          <cell r="D26" t="str">
            <v/>
          </cell>
          <cell r="E26" t="str">
            <v xml:space="preserve"> [X] PPh Ps.21</v>
          </cell>
          <cell r="J26" t="str">
            <v xml:space="preserve">     PPh Pasal 21 yang terhutang</v>
          </cell>
          <cell r="R26" t="str">
            <v>Rp.</v>
          </cell>
          <cell r="S26">
            <v>0</v>
          </cell>
          <cell r="AP26" t="str">
            <v>- Pendapatan MIF</v>
          </cell>
          <cell r="AU26">
            <v>1875570</v>
          </cell>
        </row>
        <row r="27">
          <cell r="D27" t="str">
            <v/>
          </cell>
          <cell r="E27" t="str">
            <v xml:space="preserve"> [ - ] PPh Ps.22</v>
          </cell>
          <cell r="J27" t="str">
            <v xml:space="preserve">     PPh Pasal 21 yang dibayar</v>
          </cell>
          <cell r="R27" t="str">
            <v>Rp.</v>
          </cell>
          <cell r="S27">
            <v>0</v>
          </cell>
          <cell r="AF27" t="str">
            <v/>
          </cell>
          <cell r="AG27" t="str">
            <v/>
          </cell>
          <cell r="AP27" t="str">
            <v>- Pendapatan lain-lain</v>
          </cell>
          <cell r="AU27">
            <v>60250</v>
          </cell>
        </row>
        <row r="28">
          <cell r="E28" t="str">
            <v xml:space="preserve"> [ - ] PPh Ps.23</v>
          </cell>
          <cell r="J28" t="str">
            <v xml:space="preserve">     PPh Pasal 21 kurang bayar</v>
          </cell>
          <cell r="R28" t="str">
            <v>Rp.</v>
          </cell>
          <cell r="S28">
            <v>0</v>
          </cell>
          <cell r="AF28" t="str">
            <v xml:space="preserve">2. </v>
          </cell>
          <cell r="AG28" t="str">
            <v>Obyek PPh Pasal 21</v>
          </cell>
          <cell r="AP28" t="str">
            <v>-  Pendapatan telekomunikasi</v>
          </cell>
          <cell r="AU28">
            <v>81620</v>
          </cell>
        </row>
        <row r="29">
          <cell r="D29" t="str">
            <v/>
          </cell>
          <cell r="E29" t="str">
            <v xml:space="preserve"> [ - ] PPh Ps.24</v>
          </cell>
          <cell r="J29" t="str">
            <v xml:space="preserve">     Sanksi bunga/kenaikan :</v>
          </cell>
          <cell r="R29" t="str">
            <v/>
          </cell>
          <cell r="V29" t="str">
            <v xml:space="preserve">   b.Komisaris .</v>
          </cell>
          <cell r="AF29" t="str">
            <v/>
          </cell>
          <cell r="AG29" t="str">
            <v/>
          </cell>
          <cell r="AP29" t="str">
            <v>Jumlah</v>
          </cell>
          <cell r="AU29">
            <v>621264404</v>
          </cell>
        </row>
        <row r="30">
          <cell r="D30" t="str">
            <v/>
          </cell>
          <cell r="E30" t="str">
            <v xml:space="preserve"> [ - ] PPh Ps.25</v>
          </cell>
          <cell r="J30" t="str">
            <v xml:space="preserve">     - Ps.13 (2) UU No.6 Tahun 1983 :</v>
          </cell>
          <cell r="U30" t="str">
            <v>No</v>
          </cell>
          <cell r="V30" t="str">
            <v>N a m a</v>
          </cell>
          <cell r="W30" t="str">
            <v>Jabatan</v>
          </cell>
          <cell r="Y30" t="str">
            <v>A l a m a t</v>
          </cell>
          <cell r="AA30" t="str">
            <v xml:space="preserve">        Keterangan</v>
          </cell>
          <cell r="AH30" t="str">
            <v xml:space="preserve">                      M E N U R U T</v>
          </cell>
        </row>
        <row r="31">
          <cell r="D31" t="str">
            <v/>
          </cell>
          <cell r="E31" t="str">
            <v xml:space="preserve"> [ - ] PPh Ps.26</v>
          </cell>
          <cell r="J31" t="str">
            <v xml:space="preserve">          2  %  X  </v>
          </cell>
          <cell r="K31" t="str">
            <v>X</v>
          </cell>
          <cell r="L31">
            <v>24</v>
          </cell>
          <cell r="M31" t="str">
            <v>bulan</v>
          </cell>
          <cell r="N31" t="str">
            <v>X</v>
          </cell>
          <cell r="O31" t="str">
            <v>Rp</v>
          </cell>
          <cell r="P31">
            <v>0</v>
          </cell>
          <cell r="R31" t="str">
            <v>Rp.</v>
          </cell>
          <cell r="S31">
            <v>0</v>
          </cell>
          <cell r="AF31" t="str">
            <v>No</v>
          </cell>
          <cell r="AG31" t="str">
            <v>URAIAN</v>
          </cell>
          <cell r="AH31" t="str">
            <v>SPT/WP</v>
          </cell>
          <cell r="AI31" t="str">
            <v>PEMERIKSA</v>
          </cell>
          <cell r="AJ31" t="str">
            <v>KOREKSI</v>
          </cell>
          <cell r="AO31" t="str">
            <v xml:space="preserve">             Pengujian terhadap bukti tidak dapat dilakukan karena seluruh bukti telah dikirim ke</v>
          </cell>
        </row>
        <row r="32">
          <cell r="D32" t="str">
            <v/>
          </cell>
          <cell r="E32" t="str">
            <v xml:space="preserve"> [X] PPN /PPn BM</v>
          </cell>
          <cell r="J32" t="str">
            <v xml:space="preserve">     - Ps.13 (3) UU No.6 Tahun 1983 :</v>
          </cell>
          <cell r="AO32" t="str">
            <v xml:space="preserve">             Kantor Pusat Surabaya.</v>
          </cell>
        </row>
        <row r="33">
          <cell r="D33" t="str">
            <v/>
          </cell>
          <cell r="E33" t="str">
            <v xml:space="preserve"> [X] PBB</v>
          </cell>
          <cell r="J33" t="str">
            <v xml:space="preserve">              %  X</v>
          </cell>
          <cell r="L33" t="str">
            <v>Rp.</v>
          </cell>
          <cell r="R33" t="str">
            <v>Rp.</v>
          </cell>
          <cell r="S33">
            <v>0</v>
          </cell>
          <cell r="U33" t="str">
            <v>---</v>
          </cell>
          <cell r="V33" t="str">
            <v>---</v>
          </cell>
          <cell r="W33" t="str">
            <v>---</v>
          </cell>
          <cell r="X33" t="str">
            <v>---</v>
          </cell>
          <cell r="AA33" t="str">
            <v>---</v>
          </cell>
          <cell r="AO33" t="str">
            <v xml:space="preserve">             Rincian penerimaan per bulan dapat dilihat pada lampiran 4.</v>
          </cell>
        </row>
        <row r="34">
          <cell r="A34" t="str">
            <v xml:space="preserve">11. </v>
          </cell>
          <cell r="B34" t="str">
            <v>Penanggung Jawab</v>
          </cell>
          <cell r="D34" t="str">
            <v/>
          </cell>
          <cell r="J34" t="str">
            <v/>
          </cell>
          <cell r="R34" t="str">
            <v/>
          </cell>
          <cell r="S34" t="str">
            <v/>
          </cell>
          <cell r="AF34">
            <v>1</v>
          </cell>
          <cell r="AG34" t="str">
            <v>Gaji Karyawan/buruh</v>
          </cell>
          <cell r="AH34">
            <v>0</v>
          </cell>
          <cell r="AI34">
            <v>1233620</v>
          </cell>
          <cell r="AJ34">
            <v>1233620</v>
          </cell>
        </row>
        <row r="35">
          <cell r="B35" t="str">
            <v xml:space="preserve"> -Nama</v>
          </cell>
          <cell r="D35" t="str">
            <v>:</v>
          </cell>
          <cell r="E35" t="str">
            <v>M. S. Nurdin</v>
          </cell>
          <cell r="J35" t="str">
            <v xml:space="preserve">    PPh Pasal 21 yang masih harus dibayar</v>
          </cell>
          <cell r="R35" t="str">
            <v>Rp.</v>
          </cell>
          <cell r="S35">
            <v>0</v>
          </cell>
        </row>
        <row r="36">
          <cell r="B36" t="str">
            <v xml:space="preserve"> -Jabatan</v>
          </cell>
          <cell r="D36" t="str">
            <v>:</v>
          </cell>
          <cell r="E36" t="str">
            <v>Kepala Cabang</v>
          </cell>
        </row>
        <row r="37">
          <cell r="B37" t="str">
            <v xml:space="preserve"> -Alamat</v>
          </cell>
          <cell r="D37" t="str">
            <v>:</v>
          </cell>
          <cell r="E37" t="str">
            <v>Jl. Gajah Mada No. 16 Kendari</v>
          </cell>
          <cell r="J37" t="str">
            <v xml:space="preserve">3. PPh Pasal 23 </v>
          </cell>
          <cell r="AO37" t="str">
            <v xml:space="preserve">     2.    PENGELUARAN</v>
          </cell>
        </row>
        <row r="38">
          <cell r="B38" t="str">
            <v xml:space="preserve"> -Telepon</v>
          </cell>
          <cell r="D38" t="str">
            <v>:</v>
          </cell>
          <cell r="E38" t="str">
            <v>---</v>
          </cell>
        </row>
        <row r="39">
          <cell r="A39" t="str">
            <v xml:space="preserve">12. </v>
          </cell>
          <cell r="B39" t="str">
            <v>Pendirian</v>
          </cell>
          <cell r="D39" t="str">
            <v/>
          </cell>
          <cell r="J39" t="str">
            <v xml:space="preserve">    Dasar Pengenaan Pajak</v>
          </cell>
          <cell r="R39" t="str">
            <v>Rp.</v>
          </cell>
          <cell r="S39">
            <v>1950000</v>
          </cell>
          <cell r="AP39" t="str">
            <v>Dari mutasi kas diperoleh rincian pendapatan sebagai berikut :</v>
          </cell>
        </row>
        <row r="40">
          <cell r="B40" t="str">
            <v xml:space="preserve">a. Tanggal Pendirian </v>
          </cell>
          <cell r="D40" t="str">
            <v>:</v>
          </cell>
          <cell r="E40" t="str">
            <v>---</v>
          </cell>
          <cell r="J40" t="str">
            <v xml:space="preserve">    Tarif PPh Pasal 23</v>
          </cell>
        </row>
        <row r="41">
          <cell r="B41" t="str">
            <v xml:space="preserve">    Akte Notaris</v>
          </cell>
          <cell r="D41" t="str">
            <v>:</v>
          </cell>
          <cell r="E41" t="str">
            <v>---</v>
          </cell>
          <cell r="J41" t="str">
            <v xml:space="preserve">      - 15 %</v>
          </cell>
          <cell r="K41" t="str">
            <v>X Rp.</v>
          </cell>
          <cell r="R41" t="str">
            <v>Rp.</v>
          </cell>
          <cell r="S41">
            <v>292500.00000000006</v>
          </cell>
          <cell r="AP41" t="str">
            <v>Biaya armada</v>
          </cell>
          <cell r="AU41">
            <v>7854873</v>
          </cell>
        </row>
        <row r="42">
          <cell r="B42" t="str">
            <v xml:space="preserve">    Nomor</v>
          </cell>
          <cell r="D42" t="str">
            <v>:</v>
          </cell>
          <cell r="E42" t="str">
            <v>---</v>
          </cell>
          <cell r="J42" t="str">
            <v xml:space="preserve">    PPh Pasal 23 yang dibayar</v>
          </cell>
          <cell r="R42" t="str">
            <v>Rp.</v>
          </cell>
          <cell r="S42">
            <v>0</v>
          </cell>
          <cell r="AP42" t="str">
            <v>Biaya operasi</v>
          </cell>
          <cell r="AU42">
            <v>6750486</v>
          </cell>
        </row>
        <row r="43">
          <cell r="B43" t="str">
            <v>b. Akte Perubahan(terakhir)</v>
          </cell>
          <cell r="D43" t="str">
            <v/>
          </cell>
          <cell r="J43" t="str">
            <v xml:space="preserve">    PPh Pasal 23 kurang bayar</v>
          </cell>
          <cell r="R43" t="str">
            <v>Rp.</v>
          </cell>
          <cell r="S43">
            <v>292500.00000000006</v>
          </cell>
          <cell r="U43" t="str">
            <v xml:space="preserve">15. </v>
          </cell>
          <cell r="V43" t="str">
            <v>Investasi jangka panjang dalam bentuk saham</v>
          </cell>
          <cell r="AP43" t="str">
            <v>Biaya karyawan</v>
          </cell>
          <cell r="AU43">
            <v>1233620</v>
          </cell>
        </row>
        <row r="44">
          <cell r="B44" t="str">
            <v xml:space="preserve">    Tanggal</v>
          </cell>
          <cell r="D44" t="str">
            <v>:</v>
          </cell>
          <cell r="E44" t="str">
            <v>---</v>
          </cell>
          <cell r="J44" t="str">
            <v xml:space="preserve">    Sanksi bunga/kenaikan :</v>
          </cell>
          <cell r="AP44" t="str">
            <v>Biaya umum</v>
          </cell>
          <cell r="AU44">
            <v>6768065</v>
          </cell>
        </row>
        <row r="45">
          <cell r="B45" t="str">
            <v xml:space="preserve">    Notaris</v>
          </cell>
          <cell r="D45" t="str">
            <v>:</v>
          </cell>
          <cell r="E45" t="str">
            <v>---</v>
          </cell>
          <cell r="J45" t="str">
            <v xml:space="preserve">     - Ps.13 (2) UU No.6 Tahun 1983 :</v>
          </cell>
          <cell r="U45" t="str">
            <v>No</v>
          </cell>
          <cell r="V45" t="str">
            <v>Nama Perusahaan</v>
          </cell>
          <cell r="W45" t="str">
            <v xml:space="preserve">  Alamat</v>
          </cell>
          <cell r="X45" t="str">
            <v>Lembar</v>
          </cell>
          <cell r="Z45" t="str">
            <v xml:space="preserve">   Nilai</v>
          </cell>
          <cell r="AA45" t="str">
            <v>Besarnya</v>
          </cell>
          <cell r="AB45" t="str">
            <v>Ket.</v>
          </cell>
          <cell r="AP45" t="str">
            <v>Biaya umum lain</v>
          </cell>
          <cell r="AU45">
            <v>1160340</v>
          </cell>
        </row>
        <row r="46">
          <cell r="B46" t="str">
            <v xml:space="preserve">    Nomor</v>
          </cell>
          <cell r="D46" t="str">
            <v>:</v>
          </cell>
          <cell r="E46" t="str">
            <v>---</v>
          </cell>
          <cell r="J46" t="str">
            <v xml:space="preserve">          2  %  X  </v>
          </cell>
          <cell r="K46">
            <v>24</v>
          </cell>
          <cell r="L46" t="str">
            <v>bulan</v>
          </cell>
          <cell r="M46" t="str">
            <v>X</v>
          </cell>
          <cell r="O46" t="str">
            <v>Rp.</v>
          </cell>
          <cell r="P46">
            <v>292500.00000000006</v>
          </cell>
          <cell r="R46" t="str">
            <v>Rp.</v>
          </cell>
          <cell r="S46">
            <v>140400.00000000003</v>
          </cell>
          <cell r="X46" t="str">
            <v>Saham</v>
          </cell>
          <cell r="Z46" t="str">
            <v>Nominal</v>
          </cell>
          <cell r="AA46" t="str">
            <v>Pemilikan</v>
          </cell>
          <cell r="AP46" t="str">
            <v>Biaya pengobatan/konsultasi</v>
          </cell>
          <cell r="AU46">
            <v>0</v>
          </cell>
        </row>
        <row r="47">
          <cell r="A47" t="str">
            <v xml:space="preserve">13. </v>
          </cell>
          <cell r="B47" t="str">
            <v>Permodalan dan daftar pemegang saham</v>
          </cell>
          <cell r="J47" t="str">
            <v xml:space="preserve">     - Ps.13 (3) UU No.6 Tahun 1983 :</v>
          </cell>
          <cell r="R47" t="str">
            <v/>
          </cell>
          <cell r="AP47" t="str">
            <v>Retribusi/potong uang tambang</v>
          </cell>
          <cell r="AU47">
            <v>573750</v>
          </cell>
        </row>
        <row r="48">
          <cell r="B48" t="str">
            <v>a. Permodalan</v>
          </cell>
          <cell r="J48" t="str">
            <v xml:space="preserve">              %  X</v>
          </cell>
          <cell r="L48" t="str">
            <v>Rp.</v>
          </cell>
          <cell r="R48" t="str">
            <v>Rp.</v>
          </cell>
          <cell r="S48">
            <v>0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  <cell r="Z48" t="str">
            <v xml:space="preserve">  -</v>
          </cell>
          <cell r="AA48" t="str">
            <v>-</v>
          </cell>
          <cell r="AB48" t="str">
            <v>-</v>
          </cell>
          <cell r="AP48" t="str">
            <v>R/K Keagenan</v>
          </cell>
          <cell r="AU48">
            <v>20677177</v>
          </cell>
        </row>
        <row r="49">
          <cell r="B49" t="str">
            <v xml:space="preserve">    Modal statutair</v>
          </cell>
          <cell r="D49" t="str">
            <v>:</v>
          </cell>
          <cell r="E49" t="str">
            <v>Rp. ---     tdr  --- lembar</v>
          </cell>
          <cell r="J49" t="str">
            <v/>
          </cell>
          <cell r="Q49" t="str">
            <v/>
          </cell>
          <cell r="S49" t="str">
            <v/>
          </cell>
          <cell r="AH49" t="str">
            <v>J U M L A H    K O R E K S I</v>
          </cell>
          <cell r="AJ49">
            <v>1233620</v>
          </cell>
          <cell r="AP49" t="str">
            <v>R/K PT. Meratus Surabaya/UP</v>
          </cell>
          <cell r="AU49">
            <v>465430475</v>
          </cell>
        </row>
        <row r="50">
          <cell r="E50" t="str">
            <v xml:space="preserve">@ Rp </v>
          </cell>
          <cell r="J50" t="str">
            <v xml:space="preserve">    PPh Pasal 23 yang masih harus dibayar</v>
          </cell>
          <cell r="R50" t="str">
            <v>Rp.</v>
          </cell>
          <cell r="S50">
            <v>432900.00000000012</v>
          </cell>
          <cell r="AP50" t="str">
            <v>R/K PT. MIF Cab Kendari</v>
          </cell>
          <cell r="AU50">
            <v>3167570</v>
          </cell>
        </row>
        <row r="51">
          <cell r="B51" t="str">
            <v xml:space="preserve">    Modal ditempatkan</v>
          </cell>
          <cell r="D51" t="str">
            <v>:</v>
          </cell>
          <cell r="E51" t="str">
            <v>Rp</v>
          </cell>
          <cell r="P51" t="str">
            <v/>
          </cell>
          <cell r="AP51" t="str">
            <v>R/K PT, Jasamas Bandar B.</v>
          </cell>
          <cell r="AU51">
            <v>100000</v>
          </cell>
        </row>
        <row r="52">
          <cell r="B52" t="str">
            <v xml:space="preserve">    Modal disetor</v>
          </cell>
          <cell r="D52" t="str">
            <v>:</v>
          </cell>
          <cell r="E52" t="str">
            <v xml:space="preserve">Rp </v>
          </cell>
        </row>
        <row r="54">
          <cell r="X54" t="str">
            <v xml:space="preserve"> - 2 -</v>
          </cell>
          <cell r="AH54" t="str">
            <v>- 8 -</v>
          </cell>
          <cell r="AR54" t="str">
            <v>- 7.a -</v>
          </cell>
        </row>
        <row r="55">
          <cell r="D55" t="str">
            <v>- 1 -</v>
          </cell>
          <cell r="O55" t="str">
            <v>- 11 -</v>
          </cell>
        </row>
        <row r="57">
          <cell r="A57" t="str">
            <v xml:space="preserve">B. </v>
          </cell>
          <cell r="B57" t="str">
            <v>PEMBUKUAN WAJIB PAJAK</v>
          </cell>
          <cell r="J57" t="str">
            <v>4. PPh Pasal 26</v>
          </cell>
          <cell r="U57" t="str">
            <v>F.DATA / INFORMASI YANG TERSEDIA</v>
          </cell>
          <cell r="AF57" t="str">
            <v xml:space="preserve">3. </v>
          </cell>
          <cell r="AG57" t="str">
            <v>Obyek PPh Pasal 23</v>
          </cell>
        </row>
        <row r="58">
          <cell r="B58" t="str">
            <v>a. Metode pembukuan yang dipakai</v>
          </cell>
          <cell r="D58" t="str">
            <v>:</v>
          </cell>
          <cell r="E58" t="str">
            <v xml:space="preserve"> [-] Kas   [X] Akrual</v>
          </cell>
        </row>
        <row r="59">
          <cell r="B59" t="str">
            <v>b. Penataan Pembukuan</v>
          </cell>
          <cell r="D59" t="str">
            <v>:</v>
          </cell>
          <cell r="E59" t="str">
            <v xml:space="preserve"> [X] Manual [-]Komputer</v>
          </cell>
          <cell r="J59" t="str">
            <v xml:space="preserve">   Dasar Pengenaan Pajak</v>
          </cell>
          <cell r="R59" t="str">
            <v>Rp.</v>
          </cell>
          <cell r="S59">
            <v>0</v>
          </cell>
          <cell r="AH59" t="str">
            <v xml:space="preserve">                      M E N U R U T</v>
          </cell>
        </row>
        <row r="60">
          <cell r="D60" t="str">
            <v>:</v>
          </cell>
          <cell r="E60" t="str">
            <v xml:space="preserve"> [-] Semi Komputer</v>
          </cell>
          <cell r="J60" t="str">
            <v xml:space="preserve">   Tarif Tax Treaty</v>
          </cell>
          <cell r="U60" t="str">
            <v xml:space="preserve">1. </v>
          </cell>
          <cell r="V60" t="str">
            <v>KP. PDIP. 3.17</v>
          </cell>
          <cell r="AF60" t="str">
            <v>No</v>
          </cell>
          <cell r="AG60" t="str">
            <v>URAIAN</v>
          </cell>
          <cell r="AH60" t="str">
            <v>SPT/WP</v>
          </cell>
          <cell r="AI60" t="str">
            <v>PEMERIKSA</v>
          </cell>
          <cell r="AJ60" t="str">
            <v>KOREKSI</v>
          </cell>
        </row>
        <row r="61">
          <cell r="B61" t="str">
            <v>c. Bila Penataan Pembukuan secara manual</v>
          </cell>
          <cell r="J61" t="str">
            <v xml:space="preserve">   .....% x Rp..........</v>
          </cell>
          <cell r="R61" t="str">
            <v>Rp.</v>
          </cell>
          <cell r="S61">
            <v>0</v>
          </cell>
          <cell r="V61" t="str">
            <v>Berdasarkan peminjaman berkas data No. Pemb-166/WPJ.12/RP.01/1995 tanggal 20 Juli 1995</v>
          </cell>
        </row>
        <row r="62">
          <cell r="B62" t="str">
            <v xml:space="preserve">  -Buku-buku yang digunakan</v>
          </cell>
          <cell r="D62" t="str">
            <v>:</v>
          </cell>
          <cell r="E62" t="str">
            <v>Laporan Bulanan Cabang</v>
          </cell>
          <cell r="J62" t="str">
            <v xml:space="preserve">   Telah disetor</v>
          </cell>
          <cell r="R62" t="str">
            <v>Rp.</v>
          </cell>
          <cell r="S62">
            <v>0</v>
          </cell>
          <cell r="V62" t="str">
            <v>nilai data adalah nihil.</v>
          </cell>
          <cell r="AF62">
            <v>1</v>
          </cell>
          <cell r="AG62" t="str">
            <v>Sewa Kantor</v>
          </cell>
          <cell r="AH62" t="str">
            <v>---</v>
          </cell>
          <cell r="AI62">
            <v>1950000</v>
          </cell>
          <cell r="AJ62">
            <v>1950000</v>
          </cell>
        </row>
        <row r="63">
          <cell r="E63" t="str">
            <v>Buku Kas</v>
          </cell>
          <cell r="J63" t="str">
            <v xml:space="preserve">   PPh Pasal 26 lebih/kurang bayar</v>
          </cell>
          <cell r="R63" t="str">
            <v>Rp.</v>
          </cell>
          <cell r="S63">
            <v>0</v>
          </cell>
        </row>
        <row r="64">
          <cell r="E64" t="str">
            <v>Buku Bank</v>
          </cell>
          <cell r="J64" t="str">
            <v xml:space="preserve">   Sanksi bunga/kenaikan :</v>
          </cell>
        </row>
        <row r="65">
          <cell r="J65" t="str">
            <v xml:space="preserve">    Sanksi bunga/kenaikan :</v>
          </cell>
        </row>
        <row r="66">
          <cell r="J66" t="str">
            <v xml:space="preserve">     - Ps.13 (2) UU No.6 Tahun 1983 :</v>
          </cell>
        </row>
        <row r="67">
          <cell r="J67" t="str">
            <v xml:space="preserve">          2  %  X  </v>
          </cell>
          <cell r="L67" t="str">
            <v>bulan</v>
          </cell>
          <cell r="R67" t="str">
            <v>Rp.</v>
          </cell>
          <cell r="S67">
            <v>0</v>
          </cell>
        </row>
        <row r="68">
          <cell r="B68" t="str">
            <v>d. Bila Penataan Pembukuan dengan komputer</v>
          </cell>
          <cell r="D68" t="str">
            <v>:</v>
          </cell>
          <cell r="E68" t="str">
            <v>---</v>
          </cell>
          <cell r="J68" t="str">
            <v xml:space="preserve">     - Ps.13 (3) UU No.6 Tahun 1983 :</v>
          </cell>
          <cell r="R68" t="str">
            <v/>
          </cell>
        </row>
        <row r="69">
          <cell r="B69" t="str">
            <v>d. 1. Jenis software yang digunakan</v>
          </cell>
          <cell r="D69" t="str">
            <v>:</v>
          </cell>
          <cell r="E69" t="str">
            <v>---</v>
          </cell>
          <cell r="J69" t="str">
            <v xml:space="preserve">              %  X</v>
          </cell>
          <cell r="L69" t="str">
            <v>Rp.</v>
          </cell>
          <cell r="R69" t="str">
            <v>Rp.</v>
          </cell>
          <cell r="S69">
            <v>0</v>
          </cell>
        </row>
        <row r="70">
          <cell r="B70" t="str">
            <v>d. 2. File yang ada</v>
          </cell>
          <cell r="D70" t="str">
            <v>:</v>
          </cell>
          <cell r="E70" t="str">
            <v>---</v>
          </cell>
          <cell r="J70" t="str">
            <v xml:space="preserve">    PPh Pasal 26 yang masih harus dibayar</v>
          </cell>
          <cell r="R70" t="str">
            <v>Rp.</v>
          </cell>
          <cell r="S70">
            <v>0</v>
          </cell>
        </row>
        <row r="71">
          <cell r="B71" t="str">
            <v xml:space="preserve">e. Bila Penataan Pembukuan secara semi </v>
          </cell>
          <cell r="D71" t="str">
            <v/>
          </cell>
          <cell r="E71" t="str">
            <v/>
          </cell>
          <cell r="AH71" t="str">
            <v>J U M L A H    K O R E K S I</v>
          </cell>
          <cell r="AJ71">
            <v>1950000</v>
          </cell>
        </row>
        <row r="72">
          <cell r="B72" t="str">
            <v xml:space="preserve">    komputer</v>
          </cell>
          <cell r="D72" t="str">
            <v/>
          </cell>
          <cell r="E72" t="str">
            <v/>
          </cell>
          <cell r="J72" t="str">
            <v>5. PPN/PPn BM</v>
          </cell>
        </row>
        <row r="73">
          <cell r="B73" t="str">
            <v xml:space="preserve">e. 1. Buku yang digunakan </v>
          </cell>
          <cell r="D73" t="str">
            <v>:</v>
          </cell>
          <cell r="E73" t="str">
            <v>---</v>
          </cell>
        </row>
        <row r="74">
          <cell r="B74" t="str">
            <v>e. 2. Jenis Software yang digunakan</v>
          </cell>
          <cell r="D74" t="str">
            <v>:</v>
          </cell>
          <cell r="E74" t="str">
            <v>---</v>
          </cell>
          <cell r="J74" t="str">
            <v xml:space="preserve">    P P N</v>
          </cell>
          <cell r="AF74" t="str">
            <v xml:space="preserve">4. </v>
          </cell>
          <cell r="AG74" t="str">
            <v>Obyek PPh Pasal 26</v>
          </cell>
        </row>
        <row r="75">
          <cell r="B75" t="str">
            <v>e. 3. File yang ada</v>
          </cell>
          <cell r="D75" t="str">
            <v>:</v>
          </cell>
          <cell r="E75" t="str">
            <v>---</v>
          </cell>
          <cell r="P75" t="str">
            <v>D P P</v>
          </cell>
          <cell r="S75" t="str">
            <v>P P N</v>
          </cell>
        </row>
        <row r="76">
          <cell r="B76" t="str">
            <v>f. Tahun Buku</v>
          </cell>
          <cell r="D76" t="str">
            <v>:</v>
          </cell>
          <cell r="E76" t="str">
            <v xml:space="preserve"> Mulai 1 Januari  s.d.  31 Desember</v>
          </cell>
          <cell r="J76" t="str">
            <v xml:space="preserve">    Jumlah Penyerahan Kena Pajak</v>
          </cell>
          <cell r="AH76" t="str">
            <v xml:space="preserve">                      M E N U R U T</v>
          </cell>
        </row>
        <row r="77">
          <cell r="B77" t="str">
            <v>g. Laporan Keuangan disusun/diaudit</v>
          </cell>
          <cell r="D77" t="str">
            <v>:</v>
          </cell>
          <cell r="E77" t="str">
            <v xml:space="preserve"> [X] Disusun sendiri</v>
          </cell>
          <cell r="AF77" t="str">
            <v>No</v>
          </cell>
          <cell r="AG77" t="str">
            <v>URAIAN</v>
          </cell>
          <cell r="AH77" t="str">
            <v>SPT/WP</v>
          </cell>
          <cell r="AI77" t="str">
            <v>PEMERIKSA</v>
          </cell>
          <cell r="AJ77" t="str">
            <v>KOREKSI</v>
          </cell>
        </row>
        <row r="78">
          <cell r="D78" t="str">
            <v>:</v>
          </cell>
          <cell r="E78" t="str">
            <v xml:space="preserve"> [ - ] Ktr.Akuntan Publik : </v>
          </cell>
          <cell r="J78" t="str">
            <v xml:space="preserve">     a. Ekspor</v>
          </cell>
          <cell r="O78" t="str">
            <v>Rp.</v>
          </cell>
          <cell r="P78">
            <v>0</v>
          </cell>
          <cell r="R78" t="str">
            <v>Rp</v>
          </cell>
          <cell r="S78">
            <v>0</v>
          </cell>
        </row>
        <row r="79">
          <cell r="J79" t="str">
            <v xml:space="preserve">     b. Penyerahan yang PPN-nya ditunda, ditang</v>
          </cell>
          <cell r="AF79" t="str">
            <v>---</v>
          </cell>
          <cell r="AG79" t="str">
            <v>---</v>
          </cell>
          <cell r="AH79">
            <v>0</v>
          </cell>
          <cell r="AI79">
            <v>0</v>
          </cell>
          <cell r="AJ79">
            <v>0</v>
          </cell>
        </row>
        <row r="80">
          <cell r="J80" t="str">
            <v xml:space="preserve">          guhkan, ditanggung Pemerintah dll.</v>
          </cell>
          <cell r="O80" t="str">
            <v>Rp</v>
          </cell>
          <cell r="P80">
            <v>0</v>
          </cell>
          <cell r="R80" t="str">
            <v>Rp</v>
          </cell>
          <cell r="S80">
            <v>0</v>
          </cell>
        </row>
        <row r="81">
          <cell r="E81" t="str">
            <v/>
          </cell>
          <cell r="J81" t="str">
            <v xml:space="preserve">     c. Penyerahan yang PPN-nya harus dipungut :</v>
          </cell>
        </row>
        <row r="82">
          <cell r="E82" t="str">
            <v xml:space="preserve">     No.Reg  :  </v>
          </cell>
          <cell r="J82" t="str">
            <v xml:space="preserve">        - Dengan Tarif umum 10%</v>
          </cell>
          <cell r="O82" t="str">
            <v>Rp</v>
          </cell>
          <cell r="P82">
            <v>1300000</v>
          </cell>
          <cell r="R82" t="str">
            <v>Rp. 20.205.155,-</v>
          </cell>
          <cell r="S82">
            <v>130000</v>
          </cell>
        </row>
        <row r="83">
          <cell r="E83" t="str">
            <v xml:space="preserve">     Pendapat Akuntan  :  </v>
          </cell>
          <cell r="J83" t="str">
            <v xml:space="preserve">        - Dengan Tarif efektif......%</v>
          </cell>
          <cell r="O83" t="str">
            <v>Rp</v>
          </cell>
          <cell r="P83">
            <v>0</v>
          </cell>
          <cell r="R83" t="str">
            <v>Rp.   --</v>
          </cell>
          <cell r="S83">
            <v>0</v>
          </cell>
        </row>
        <row r="84">
          <cell r="D84" t="str">
            <v/>
          </cell>
          <cell r="E84" t="str">
            <v/>
          </cell>
          <cell r="J84" t="str">
            <v xml:space="preserve">     Jumlah Penyerahan Kena Pajak</v>
          </cell>
          <cell r="O84" t="str">
            <v>Rp.</v>
          </cell>
          <cell r="P84">
            <v>1300000</v>
          </cell>
          <cell r="R84" t="str">
            <v>Rp.   --</v>
          </cell>
          <cell r="S84">
            <v>130000</v>
          </cell>
        </row>
        <row r="85">
          <cell r="B85" t="str">
            <v>h. Pendapat Pemeriksa mengenai Pembukuan Wajib Pajak :</v>
          </cell>
          <cell r="U85" t="str">
            <v>G.DAFTAR LAMPIRAN</v>
          </cell>
        </row>
        <row r="87">
          <cell r="P87" t="str">
            <v>D P P</v>
          </cell>
          <cell r="S87" t="str">
            <v>P P N</v>
          </cell>
          <cell r="U87" t="str">
            <v>1.</v>
          </cell>
          <cell r="V87" t="str">
            <v xml:space="preserve"> Surat Perintah Pemeriksaan Pajak Nomor : PRIN-0166/WPJ.12/RP.01/95 tanggal 20 Juli 1995.</v>
          </cell>
        </row>
        <row r="88">
          <cell r="B88" t="str">
            <v>Pembukuan telah memenuhi Pasal 28 ( 4 ) UU No. 6 tahun 1983</v>
          </cell>
          <cell r="J88" t="str">
            <v xml:space="preserve">    Jumlah Pajak Keluaran</v>
          </cell>
          <cell r="U88" t="str">
            <v>2.</v>
          </cell>
          <cell r="V88" t="str">
            <v xml:space="preserve"> Pemberitahuan tentang Pemeriksaan Pajak Nomor : Pem-0166/WPJ.12/RP/01/94  tanggal  </v>
          </cell>
          <cell r="AH88" t="str">
            <v>J U M L A H    K O R E K S I</v>
          </cell>
          <cell r="AJ88">
            <v>0</v>
          </cell>
        </row>
        <row r="89">
          <cell r="B89" t="str">
            <v>Secara formal pembukuan telah dilaksanakan dengan baik.</v>
          </cell>
          <cell r="J89" t="str">
            <v xml:space="preserve">     a. Pajak Keluaran seluruhnya :</v>
          </cell>
          <cell r="V89" t="str">
            <v>20 Juli 1995.</v>
          </cell>
        </row>
        <row r="90">
          <cell r="J90" t="str">
            <v xml:space="preserve">       -Dengan tarif umum 10%</v>
          </cell>
          <cell r="O90" t="str">
            <v>Rp.</v>
          </cell>
          <cell r="P90">
            <v>1300000</v>
          </cell>
          <cell r="R90" t="str">
            <v>Rp.</v>
          </cell>
          <cell r="S90">
            <v>130000</v>
          </cell>
          <cell r="U90" t="str">
            <v>3.</v>
          </cell>
          <cell r="V90" t="str">
            <v xml:space="preserve"> KP. PDIP. 3.17</v>
          </cell>
        </row>
        <row r="91">
          <cell r="J91" t="str">
            <v xml:space="preserve">       -Dengan tarif efektif......%</v>
          </cell>
          <cell r="O91" t="str">
            <v>Rp.</v>
          </cell>
          <cell r="P91">
            <v>0</v>
          </cell>
          <cell r="R91" t="str">
            <v>Rp.</v>
          </cell>
          <cell r="S91">
            <v>0</v>
          </cell>
          <cell r="U91">
            <v>4</v>
          </cell>
          <cell r="V91" t="str">
            <v>Rekapitulasi Mutasi Kas.</v>
          </cell>
          <cell r="AF91" t="str">
            <v xml:space="preserve">5. </v>
          </cell>
          <cell r="AG91" t="str">
            <v>Obyek PPN/PPn BM</v>
          </cell>
        </row>
        <row r="92">
          <cell r="J92" t="str">
            <v xml:space="preserve">     b. Dikurangi retur pemjualan</v>
          </cell>
          <cell r="O92" t="str">
            <v>Rp.</v>
          </cell>
          <cell r="P92">
            <v>0</v>
          </cell>
          <cell r="R92" t="str">
            <v>Rp.</v>
          </cell>
          <cell r="S92">
            <v>0</v>
          </cell>
          <cell r="U92">
            <v>5</v>
          </cell>
          <cell r="V92" t="str">
            <v>Daftar perhitungan PPN</v>
          </cell>
        </row>
        <row r="93">
          <cell r="J93" t="str">
            <v xml:space="preserve">     c. Dikurangi Pajak Keluaran Ex.</v>
          </cell>
          <cell r="AH93" t="str">
            <v xml:space="preserve">                      M E N U R U T</v>
          </cell>
        </row>
        <row r="94">
          <cell r="J94" t="str">
            <v xml:space="preserve">         Keppres No.56/1988</v>
          </cell>
          <cell r="O94" t="str">
            <v>Rp.</v>
          </cell>
          <cell r="P94">
            <v>0</v>
          </cell>
          <cell r="R94" t="str">
            <v>Rp.</v>
          </cell>
          <cell r="S94">
            <v>0</v>
          </cell>
          <cell r="AF94" t="str">
            <v>No</v>
          </cell>
          <cell r="AG94" t="str">
            <v>URAIAN</v>
          </cell>
          <cell r="AH94" t="str">
            <v>SPT/WP</v>
          </cell>
          <cell r="AI94" t="str">
            <v>PEMERIKSA</v>
          </cell>
          <cell r="AJ94" t="str">
            <v>KOREKSI</v>
          </cell>
        </row>
        <row r="95">
          <cell r="J95" t="str">
            <v xml:space="preserve">         Pajak Keluaran yang hrs dipungut</v>
          </cell>
          <cell r="O95" t="str">
            <v>Rp.   nihil</v>
          </cell>
          <cell r="P95">
            <v>1300000</v>
          </cell>
          <cell r="R95" t="str">
            <v>Rp.   --</v>
          </cell>
          <cell r="S95">
            <v>130000</v>
          </cell>
        </row>
        <row r="96">
          <cell r="AF96">
            <v>1</v>
          </cell>
          <cell r="AG96" t="str">
            <v>Jasa keagenan kapal</v>
          </cell>
          <cell r="AH96">
            <v>1300000</v>
          </cell>
          <cell r="AI96">
            <v>1300000</v>
          </cell>
          <cell r="AJ96">
            <v>0</v>
          </cell>
        </row>
        <row r="97">
          <cell r="A97" t="str">
            <v xml:space="preserve">C. </v>
          </cell>
          <cell r="B97" t="str">
            <v>PEMENUHAN KEWAJIBAN PERPAJAKAN TAHUN YANG DIPERIKSA</v>
          </cell>
        </row>
        <row r="98">
          <cell r="P98" t="str">
            <v>D P P</v>
          </cell>
          <cell r="S98" t="str">
            <v>P P N</v>
          </cell>
        </row>
        <row r="99">
          <cell r="B99" t="str">
            <v xml:space="preserve">    1.Pelaksanaan kewajiban perpajakan dilakukan :</v>
          </cell>
          <cell r="J99" t="str">
            <v xml:space="preserve">    Kredit Pajak Pertambahan Nilai :</v>
          </cell>
        </row>
        <row r="100">
          <cell r="J100" t="str">
            <v xml:space="preserve">     a. Pajak Masukan Impor</v>
          </cell>
          <cell r="O100" t="str">
            <v>Rp.</v>
          </cell>
          <cell r="P100">
            <v>0</v>
          </cell>
          <cell r="R100" t="str">
            <v>Rp.</v>
          </cell>
          <cell r="S100">
            <v>0</v>
          </cell>
        </row>
        <row r="101">
          <cell r="D101" t="str">
            <v xml:space="preserve">  [ X ] Dilaksanakan sendiri</v>
          </cell>
          <cell r="J101" t="str">
            <v xml:space="preserve">     b. Pajak masukan Dalam Negeri</v>
          </cell>
          <cell r="O101" t="str">
            <v>Rp.</v>
          </cell>
          <cell r="P101">
            <v>0</v>
          </cell>
          <cell r="R101" t="str">
            <v>Rp.</v>
          </cell>
          <cell r="S101">
            <v>0</v>
          </cell>
        </row>
        <row r="102">
          <cell r="D102" t="str">
            <v xml:space="preserve">  [ - ] Konsultan Pajak :</v>
          </cell>
          <cell r="J102" t="str">
            <v xml:space="preserve">     c. Pajak masukan dari Masa Pajak </v>
          </cell>
          <cell r="P102" t="str">
            <v/>
          </cell>
          <cell r="S102" t="str">
            <v/>
          </cell>
        </row>
        <row r="103">
          <cell r="D103" t="str">
            <v xml:space="preserve">        -</v>
          </cell>
          <cell r="J103" t="str">
            <v xml:space="preserve">         yang tidak sama.</v>
          </cell>
          <cell r="O103" t="str">
            <v>Rp.</v>
          </cell>
          <cell r="P103">
            <v>0</v>
          </cell>
          <cell r="R103" t="str">
            <v>Rp.</v>
          </cell>
          <cell r="S103">
            <v>0</v>
          </cell>
        </row>
        <row r="104">
          <cell r="D104" t="str">
            <v xml:space="preserve">     Nama Konsultan Pajak :</v>
          </cell>
          <cell r="J104" t="str">
            <v xml:space="preserve">     d. Dibayar sendiri/SSP</v>
          </cell>
          <cell r="O104" t="str">
            <v>Rp.</v>
          </cell>
          <cell r="P104">
            <v>1300000</v>
          </cell>
          <cell r="R104" t="str">
            <v>Rp.</v>
          </cell>
          <cell r="S104">
            <v>130000</v>
          </cell>
          <cell r="X104" t="str">
            <v/>
          </cell>
        </row>
        <row r="105">
          <cell r="D105" t="str">
            <v xml:space="preserve">       -</v>
          </cell>
          <cell r="J105" t="str">
            <v xml:space="preserve">     e. Dikomp. ke masa berikutnya/direstitusi</v>
          </cell>
          <cell r="O105" t="str">
            <v>Rp.</v>
          </cell>
          <cell r="P105">
            <v>0</v>
          </cell>
          <cell r="R105" t="str">
            <v>Rp.</v>
          </cell>
          <cell r="S105">
            <v>0</v>
          </cell>
          <cell r="X105" t="str">
            <v/>
          </cell>
          <cell r="AH105" t="str">
            <v>J U M L A H    K O R E K S I</v>
          </cell>
          <cell r="AJ105">
            <v>0</v>
          </cell>
        </row>
        <row r="106">
          <cell r="D106" t="str">
            <v xml:space="preserve">     No.Surat Izin kerja :</v>
          </cell>
          <cell r="J106" t="str">
            <v xml:space="preserve">     f. Dikurangi retur pembelian</v>
          </cell>
          <cell r="O106" t="str">
            <v>Rp.</v>
          </cell>
          <cell r="P106">
            <v>0</v>
          </cell>
          <cell r="R106" t="str">
            <v>Rp.</v>
          </cell>
          <cell r="S106">
            <v>0</v>
          </cell>
          <cell r="X106" t="str">
            <v/>
          </cell>
        </row>
        <row r="107">
          <cell r="E107" t="str">
            <v xml:space="preserve">    -</v>
          </cell>
          <cell r="J107" t="str">
            <v xml:space="preserve">     g. Dikurangi pembayaran pendahuluan </v>
          </cell>
          <cell r="P107" t="str">
            <v/>
          </cell>
        </row>
        <row r="108">
          <cell r="J108" t="str">
            <v xml:space="preserve">         / pengembalian oleh BAPEKSTA</v>
          </cell>
          <cell r="O108" t="str">
            <v>Rp.</v>
          </cell>
          <cell r="P108">
            <v>0</v>
          </cell>
          <cell r="R108" t="str">
            <v>Rp.</v>
          </cell>
          <cell r="S108">
            <v>0</v>
          </cell>
        </row>
        <row r="109">
          <cell r="J109" t="str">
            <v xml:space="preserve">      Jumlah Kredit PPN</v>
          </cell>
          <cell r="O109" t="str">
            <v>Rp.</v>
          </cell>
          <cell r="P109">
            <v>1300000</v>
          </cell>
          <cell r="R109" t="str">
            <v>Rp.</v>
          </cell>
          <cell r="S109">
            <v>130000</v>
          </cell>
        </row>
        <row r="111">
          <cell r="D111" t="str">
            <v>- 3 -</v>
          </cell>
          <cell r="O111" t="str">
            <v>- 12 -</v>
          </cell>
          <cell r="X111" t="str">
            <v>- 6 -</v>
          </cell>
          <cell r="AH111" t="str">
            <v>- 9 -</v>
          </cell>
        </row>
        <row r="113">
          <cell r="B113" t="str">
            <v>2. Ketaatan pemasukan SPT</v>
          </cell>
          <cell r="J113" t="str">
            <v xml:space="preserve">   Pajak yang kurang/lebih dibayar</v>
          </cell>
          <cell r="U113" t="str">
            <v>2. DATA/INFORMASI YANG DIPRODUKSI</v>
          </cell>
          <cell r="AF113" t="str">
            <v xml:space="preserve">6. </v>
          </cell>
          <cell r="AG113" t="str">
            <v>Obyek PBB</v>
          </cell>
        </row>
        <row r="114">
          <cell r="B114" t="str">
            <v xml:space="preserve">    -SPT Tahunan :</v>
          </cell>
          <cell r="J114" t="str">
            <v xml:space="preserve">   a. Penyerahan kena Pajak</v>
          </cell>
          <cell r="R114" t="str">
            <v>Rp.</v>
          </cell>
          <cell r="S114">
            <v>1300000</v>
          </cell>
        </row>
        <row r="115">
          <cell r="B115" t="str">
            <v xml:space="preserve">       -PPh Pasal 21   </v>
          </cell>
          <cell r="D115" t="str">
            <v>:</v>
          </cell>
          <cell r="E115" t="str">
            <v xml:space="preserve"> [-] Tepat waktu</v>
          </cell>
          <cell r="F115" t="str">
            <v>--</v>
          </cell>
          <cell r="J115" t="str">
            <v xml:space="preserve">   b. Pajak keluaran</v>
          </cell>
          <cell r="R115" t="str">
            <v>Rp.</v>
          </cell>
          <cell r="S115">
            <v>130000</v>
          </cell>
          <cell r="U115" t="str">
            <v>Tidak ada</v>
          </cell>
          <cell r="AH115" t="str">
            <v xml:space="preserve">                      M E N U R U T</v>
          </cell>
        </row>
        <row r="116">
          <cell r="E116" t="str">
            <v xml:space="preserve"> [-] Tidak tepat waktu</v>
          </cell>
          <cell r="F116" t="str">
            <v>--</v>
          </cell>
          <cell r="J116" t="str">
            <v xml:space="preserve">   c. kredit PPN</v>
          </cell>
          <cell r="R116" t="str">
            <v>Rp.</v>
          </cell>
          <cell r="S116">
            <v>130000</v>
          </cell>
          <cell r="AF116" t="str">
            <v>No</v>
          </cell>
          <cell r="AG116" t="str">
            <v>URAIAN</v>
          </cell>
          <cell r="AH116" t="str">
            <v>SPT/WP</v>
          </cell>
          <cell r="AI116" t="str">
            <v>PEMERIKSA</v>
          </cell>
          <cell r="AJ116" t="str">
            <v>KOREKSI</v>
          </cell>
        </row>
        <row r="117">
          <cell r="E117" t="str">
            <v xml:space="preserve"> [X] Tidak disampaikan</v>
          </cell>
          <cell r="F117" t="str">
            <v>--</v>
          </cell>
          <cell r="J117" t="str">
            <v xml:space="preserve">       pajak yang Kurang dibayar</v>
          </cell>
          <cell r="R117" t="str">
            <v>Rp.</v>
          </cell>
          <cell r="S117">
            <v>0</v>
          </cell>
        </row>
        <row r="118">
          <cell r="J118" t="str">
            <v xml:space="preserve">   d. Denda :</v>
          </cell>
          <cell r="AF118" t="str">
            <v>---</v>
          </cell>
          <cell r="AG118" t="str">
            <v>---</v>
          </cell>
          <cell r="AH118" t="str">
            <v>---</v>
          </cell>
          <cell r="AI118" t="str">
            <v>---</v>
          </cell>
          <cell r="AJ118" t="str">
            <v>---</v>
          </cell>
        </row>
        <row r="119">
          <cell r="B119" t="str">
            <v xml:space="preserve">       -PPh Pasal 25/29</v>
          </cell>
          <cell r="D119" t="str">
            <v>:</v>
          </cell>
          <cell r="E119" t="str">
            <v xml:space="preserve"> [-] Tepat waktu</v>
          </cell>
          <cell r="F119" t="str">
            <v>--</v>
          </cell>
          <cell r="J119" t="str">
            <v xml:space="preserve">       -Psl 13 (2) UU No.6/1983 </v>
          </cell>
          <cell r="O119" t="str">
            <v>Rp.   --</v>
          </cell>
          <cell r="P119">
            <v>0</v>
          </cell>
          <cell r="T119" t="str">
            <v/>
          </cell>
        </row>
        <row r="120">
          <cell r="E120" t="str">
            <v xml:space="preserve"> [-] Tidak tepat waktu</v>
          </cell>
          <cell r="F120" t="str">
            <v>--</v>
          </cell>
          <cell r="J120" t="str">
            <v xml:space="preserve">       -Psl 13 (3) UU No.6/1983 </v>
          </cell>
          <cell r="O120" t="str">
            <v>Rp.   --</v>
          </cell>
          <cell r="P120">
            <v>0</v>
          </cell>
          <cell r="W120" t="str">
            <v/>
          </cell>
        </row>
        <row r="121">
          <cell r="E121" t="str">
            <v xml:space="preserve"> [-] Tidak disampaikan</v>
          </cell>
          <cell r="F121" t="str">
            <v>--</v>
          </cell>
          <cell r="J121" t="str">
            <v xml:space="preserve">       -Psl 13 (8) UU No.8/1983 </v>
          </cell>
          <cell r="O121" t="str">
            <v>Rp.   --</v>
          </cell>
          <cell r="P121">
            <v>0</v>
          </cell>
        </row>
        <row r="122">
          <cell r="O122" t="str">
            <v/>
          </cell>
          <cell r="P122" t="str">
            <v/>
          </cell>
          <cell r="R122" t="str">
            <v>Rp.</v>
          </cell>
          <cell r="S122">
            <v>0</v>
          </cell>
        </row>
        <row r="123">
          <cell r="B123" t="str">
            <v xml:space="preserve">       -SPOP PBB</v>
          </cell>
          <cell r="D123" t="str">
            <v>:</v>
          </cell>
          <cell r="E123" t="str">
            <v xml:space="preserve"> [-] Tepat waktu</v>
          </cell>
          <cell r="F123" t="str">
            <v>--</v>
          </cell>
          <cell r="J123" t="str">
            <v xml:space="preserve">    PPN Yang masih harus dibayar</v>
          </cell>
          <cell r="R123" t="str">
            <v>Rp.   --</v>
          </cell>
          <cell r="S123">
            <v>0</v>
          </cell>
        </row>
        <row r="124">
          <cell r="E124" t="str">
            <v xml:space="preserve"> [-] Tidak tepat waktu</v>
          </cell>
          <cell r="F124" t="str">
            <v>--</v>
          </cell>
          <cell r="S124" t="str">
            <v/>
          </cell>
        </row>
        <row r="125">
          <cell r="E125" t="str">
            <v xml:space="preserve"> [-] Tidak disampaikan</v>
          </cell>
          <cell r="F125" t="str">
            <v>--</v>
          </cell>
          <cell r="J125" t="str">
            <v>PPn   BM</v>
          </cell>
          <cell r="U125" t="str">
            <v>3. USUL PEMERIKSA</v>
          </cell>
        </row>
        <row r="126">
          <cell r="O126" t="str">
            <v/>
          </cell>
          <cell r="P126" t="str">
            <v/>
          </cell>
          <cell r="U126" t="str">
            <v/>
          </cell>
        </row>
        <row r="127">
          <cell r="B127" t="str">
            <v xml:space="preserve">    - SPT Masa :</v>
          </cell>
          <cell r="J127" t="str">
            <v>Penyerahan Dalam Negeri dan Ekspor</v>
          </cell>
          <cell r="U127" t="str">
            <v xml:space="preserve">      Berdasarkan data yang ditemukan dalam pemeriksaan, maka pajak terhutang  seperti pada </v>
          </cell>
        </row>
        <row r="128">
          <cell r="B128" t="str">
            <v xml:space="preserve">       -PPh Pasal 21</v>
          </cell>
          <cell r="D128" t="str">
            <v>:</v>
          </cell>
          <cell r="E128" t="str">
            <v xml:space="preserve"> [-] Tepat waktu</v>
          </cell>
          <cell r="F128" t="str">
            <v>-- bulan</v>
          </cell>
          <cell r="S128" t="str">
            <v xml:space="preserve">D P P            </v>
          </cell>
          <cell r="U128" t="str">
            <v xml:space="preserve">       nomor urut 1 diatas, Oleh  karenanya  agar  segera  diterbitkan :</v>
          </cell>
        </row>
        <row r="129">
          <cell r="E129" t="str">
            <v xml:space="preserve"> [-] Tidak tepat waktu</v>
          </cell>
          <cell r="F129" t="str">
            <v>-- bulan</v>
          </cell>
          <cell r="J129" t="str">
            <v xml:space="preserve">   a. Dikenakan tarif 0%(ekspor)</v>
          </cell>
          <cell r="R129" t="str">
            <v>Rp.</v>
          </cell>
          <cell r="S129">
            <v>0</v>
          </cell>
          <cell r="U129" t="str">
            <v xml:space="preserve">         - SKPN untuk PPh pasal 21</v>
          </cell>
        </row>
        <row r="130">
          <cell r="E130" t="str">
            <v xml:space="preserve"> [X] Tidak disampaikan</v>
          </cell>
          <cell r="F130" t="str">
            <v xml:space="preserve">  12  bulan</v>
          </cell>
          <cell r="J130" t="str">
            <v xml:space="preserve">   b. Dikenakan tarif 10%</v>
          </cell>
          <cell r="R130" t="str">
            <v>Rp.</v>
          </cell>
          <cell r="S130">
            <v>0</v>
          </cell>
          <cell r="U130" t="str">
            <v xml:space="preserve">         - SKPKB untuk PPh pasal 23</v>
          </cell>
        </row>
        <row r="131">
          <cell r="J131" t="str">
            <v xml:space="preserve">   c. Dikenakan tarif 20%</v>
          </cell>
          <cell r="R131" t="str">
            <v>Rp.</v>
          </cell>
          <cell r="S131">
            <v>0</v>
          </cell>
          <cell r="U131" t="str">
            <v xml:space="preserve">         - SKPN untuk PPN</v>
          </cell>
        </row>
        <row r="132">
          <cell r="B132" t="str">
            <v xml:space="preserve">       -PPN/PPn BM</v>
          </cell>
          <cell r="D132" t="str">
            <v>:</v>
          </cell>
          <cell r="E132" t="str">
            <v xml:space="preserve"> [-] Tepat waktu</v>
          </cell>
          <cell r="F132" t="str">
            <v>-- bulan</v>
          </cell>
          <cell r="J132" t="str">
            <v xml:space="preserve">   d. Dikenakan tarif 30%</v>
          </cell>
          <cell r="R132" t="str">
            <v>Rp.</v>
          </cell>
          <cell r="S132">
            <v>0</v>
          </cell>
        </row>
        <row r="133">
          <cell r="E133" t="str">
            <v xml:space="preserve"> [-] Tidak tepat waktu</v>
          </cell>
          <cell r="F133" t="str">
            <v>-- bulan</v>
          </cell>
          <cell r="J133" t="str">
            <v xml:space="preserve">   e. Ditunda,ditghk dan ditanggung pemerintah.</v>
          </cell>
          <cell r="R133" t="str">
            <v>Rp.</v>
          </cell>
          <cell r="S133">
            <v>0</v>
          </cell>
        </row>
        <row r="134">
          <cell r="E134" t="str">
            <v xml:space="preserve"> [-] Tidak disampaikan</v>
          </cell>
          <cell r="F134" t="str">
            <v>-- bulan</v>
          </cell>
          <cell r="J134" t="str">
            <v xml:space="preserve">   Jumlah Penyerahan DN dan ekspor</v>
          </cell>
          <cell r="R134" t="str">
            <v>Rp.</v>
          </cell>
          <cell r="S134">
            <v>0</v>
          </cell>
          <cell r="AH134" t="str">
            <v>J U M L A H    K O R E K S I</v>
          </cell>
          <cell r="AJ134" t="str">
            <v>---</v>
          </cell>
        </row>
        <row r="136">
          <cell r="B136" t="str">
            <v>3. Ketaatan pembayaran/setoran masa</v>
          </cell>
          <cell r="D136" t="str">
            <v>:</v>
          </cell>
          <cell r="R136" t="str">
            <v/>
          </cell>
          <cell r="AF136" t="str">
            <v/>
          </cell>
          <cell r="AG136" t="str">
            <v/>
          </cell>
        </row>
        <row r="137">
          <cell r="B137" t="str">
            <v xml:space="preserve">       -PPh Pasal 25</v>
          </cell>
          <cell r="D137" t="str">
            <v>:</v>
          </cell>
          <cell r="E137" t="str">
            <v xml:space="preserve"> [-] Tepat waktu</v>
          </cell>
          <cell r="F137" t="str">
            <v>-- bulan</v>
          </cell>
          <cell r="J137" t="str">
            <v>PPn BM atas penyerahan Dalam Negeri</v>
          </cell>
          <cell r="R137" t="str">
            <v/>
          </cell>
          <cell r="S137" t="str">
            <v xml:space="preserve">P P n  B M        </v>
          </cell>
          <cell r="AF137" t="str">
            <v>B. KREDIT PAJAK</v>
          </cell>
        </row>
        <row r="138">
          <cell r="E138" t="str">
            <v xml:space="preserve"> [-] Tidak tepat waktu</v>
          </cell>
          <cell r="F138" t="str">
            <v>-- bulan</v>
          </cell>
          <cell r="J138" t="str">
            <v xml:space="preserve">   a. Tarif 10%</v>
          </cell>
          <cell r="R138" t="str">
            <v>Rp.</v>
          </cell>
          <cell r="S138">
            <v>0</v>
          </cell>
          <cell r="Z138" t="str">
            <v>Ujung Pandang,   31  Agustus 1995</v>
          </cell>
          <cell r="AF138" t="str">
            <v/>
          </cell>
          <cell r="AG138" t="str">
            <v/>
          </cell>
        </row>
        <row r="139">
          <cell r="E139" t="str">
            <v xml:space="preserve"> [-] Tidak disampaikan</v>
          </cell>
          <cell r="F139" t="str">
            <v>-- bulan</v>
          </cell>
          <cell r="J139" t="str">
            <v xml:space="preserve">   b. Tarif 20%</v>
          </cell>
          <cell r="R139" t="str">
            <v>Rp.</v>
          </cell>
          <cell r="S139">
            <v>0</v>
          </cell>
          <cell r="AH139" t="str">
            <v xml:space="preserve">                      M E N U R U T</v>
          </cell>
        </row>
        <row r="140">
          <cell r="J140" t="str">
            <v xml:space="preserve">   c. Tarif 30%</v>
          </cell>
          <cell r="R140" t="str">
            <v>Rp.</v>
          </cell>
          <cell r="S140">
            <v>0</v>
          </cell>
          <cell r="V140" t="str">
            <v xml:space="preserve">          SUPERVISOR</v>
          </cell>
          <cell r="Z140" t="str">
            <v>KETUA TIM PEMERIKSA</v>
          </cell>
          <cell r="AF140" t="str">
            <v>No</v>
          </cell>
          <cell r="AG140" t="str">
            <v>URAIAN</v>
          </cell>
          <cell r="AH140" t="str">
            <v>SPT/WP</v>
          </cell>
          <cell r="AI140" t="str">
            <v>PEMERIKSA</v>
          </cell>
          <cell r="AJ140" t="str">
            <v>KOREKSI</v>
          </cell>
        </row>
        <row r="141">
          <cell r="B141" t="str">
            <v xml:space="preserve">       -PPh Pasal 21</v>
          </cell>
          <cell r="D141" t="str">
            <v>:</v>
          </cell>
          <cell r="E141" t="str">
            <v xml:space="preserve"> [-] Tepat waktu</v>
          </cell>
          <cell r="F141" t="str">
            <v>-- bulan</v>
          </cell>
          <cell r="J141" t="str">
            <v xml:space="preserve">   d. Dikurangi retur penjualan</v>
          </cell>
          <cell r="R141" t="str">
            <v>Rp.</v>
          </cell>
          <cell r="S141">
            <v>0</v>
          </cell>
        </row>
        <row r="142">
          <cell r="E142" t="str">
            <v xml:space="preserve"> [-] Tidak tepat waktu</v>
          </cell>
          <cell r="F142" t="str">
            <v>-- bulan</v>
          </cell>
          <cell r="J142" t="str">
            <v xml:space="preserve">   e. Dikurangi PPn BM Ex.Keppres 56/88</v>
          </cell>
          <cell r="R142" t="str">
            <v>Rp.</v>
          </cell>
          <cell r="S142">
            <v>0</v>
          </cell>
        </row>
        <row r="143">
          <cell r="E143" t="str">
            <v xml:space="preserve"> [-] Tidak disampaikan</v>
          </cell>
          <cell r="F143" t="str">
            <v>-- bulan</v>
          </cell>
          <cell r="J143" t="str">
            <v xml:space="preserve">   Jumlah PPn BM yang harus disetor</v>
          </cell>
          <cell r="R143" t="str">
            <v>Rp.</v>
          </cell>
          <cell r="S143">
            <v>0</v>
          </cell>
          <cell r="AF143" t="str">
            <v>---</v>
          </cell>
          <cell r="AG143" t="str">
            <v>---</v>
          </cell>
          <cell r="AH143" t="str">
            <v>---</v>
          </cell>
          <cell r="AI143" t="str">
            <v>---</v>
          </cell>
          <cell r="AJ143" t="str">
            <v>---</v>
          </cell>
        </row>
        <row r="145">
          <cell r="B145" t="str">
            <v xml:space="preserve">       -PPh Pasal 23</v>
          </cell>
          <cell r="D145" t="str">
            <v>:</v>
          </cell>
          <cell r="E145" t="str">
            <v xml:space="preserve"> [-] Tepat waktu</v>
          </cell>
          <cell r="F145" t="str">
            <v>-- bulan</v>
          </cell>
          <cell r="R145" t="str">
            <v/>
          </cell>
          <cell r="V145" t="str">
            <v xml:space="preserve">       Drs. SUDARSONO</v>
          </cell>
          <cell r="Z145" t="str">
            <v xml:space="preserve">   MIXON PARDOMUAN</v>
          </cell>
        </row>
        <row r="146">
          <cell r="E146" t="str">
            <v xml:space="preserve"> [-] Tidak tepat waktu</v>
          </cell>
          <cell r="F146" t="str">
            <v>-- bulan</v>
          </cell>
          <cell r="J146" t="str">
            <v>PPn BM atas Impor</v>
          </cell>
          <cell r="V146" t="str">
            <v xml:space="preserve">           NIP. 060027101</v>
          </cell>
          <cell r="Z146" t="str">
            <v xml:space="preserve">         NIP. 740002248</v>
          </cell>
        </row>
        <row r="147">
          <cell r="E147" t="str">
            <v xml:space="preserve"> [-] Tidak disampaikan</v>
          </cell>
          <cell r="F147" t="str">
            <v>-- bulan</v>
          </cell>
          <cell r="P147" t="str">
            <v>D P P</v>
          </cell>
          <cell r="S147" t="str">
            <v>P P n  B M</v>
          </cell>
        </row>
        <row r="148">
          <cell r="J148" t="str">
            <v xml:space="preserve">   a. Tarif 10%</v>
          </cell>
          <cell r="O148" t="str">
            <v>Rp.</v>
          </cell>
          <cell r="P148">
            <v>0</v>
          </cell>
          <cell r="R148" t="str">
            <v>Rp.</v>
          </cell>
          <cell r="S148">
            <v>0</v>
          </cell>
          <cell r="U148" t="str">
            <v/>
          </cell>
        </row>
        <row r="149">
          <cell r="B149" t="str">
            <v xml:space="preserve">       -PPh Pasal 26</v>
          </cell>
          <cell r="D149" t="str">
            <v>:</v>
          </cell>
          <cell r="E149" t="str">
            <v xml:space="preserve"> [-] Tepat waktu</v>
          </cell>
          <cell r="F149" t="str">
            <v>-- bulan</v>
          </cell>
          <cell r="J149" t="str">
            <v xml:space="preserve">   b. Tarif 20%</v>
          </cell>
          <cell r="O149" t="str">
            <v>Rp.</v>
          </cell>
          <cell r="P149">
            <v>0</v>
          </cell>
          <cell r="R149" t="str">
            <v>Rp.</v>
          </cell>
          <cell r="S149">
            <v>0</v>
          </cell>
        </row>
        <row r="150">
          <cell r="E150" t="str">
            <v xml:space="preserve"> [-] Tidak tepat waktu</v>
          </cell>
          <cell r="F150" t="str">
            <v>-- bulan</v>
          </cell>
          <cell r="J150" t="str">
            <v xml:space="preserve">   c. Tarif 30%</v>
          </cell>
          <cell r="O150" t="str">
            <v>Rp.</v>
          </cell>
          <cell r="P150">
            <v>0</v>
          </cell>
          <cell r="R150" t="str">
            <v>Rp.</v>
          </cell>
          <cell r="S150">
            <v>0</v>
          </cell>
          <cell r="U150" t="str">
            <v xml:space="preserve">KEPALA  KANTOR PEMERIKSAAN DAN           </v>
          </cell>
          <cell r="Z150" t="str">
            <v>ANGGOTA TIM PEMERIKSA</v>
          </cell>
        </row>
        <row r="151">
          <cell r="E151" t="str">
            <v xml:space="preserve"> [-] Tidak disampaikan</v>
          </cell>
          <cell r="F151" t="str">
            <v>-- bulan</v>
          </cell>
          <cell r="J151" t="str">
            <v xml:space="preserve">   Jumlah PPn BM atas Impor   </v>
          </cell>
          <cell r="O151" t="str">
            <v>Rp.</v>
          </cell>
          <cell r="P151">
            <v>0</v>
          </cell>
          <cell r="R151" t="str">
            <v>Rp.</v>
          </cell>
          <cell r="S151">
            <v>0</v>
          </cell>
          <cell r="U151" t="str">
            <v>PENYIDIKAN PAJAK UJUNG PANDANG</v>
          </cell>
        </row>
        <row r="153">
          <cell r="B153" t="str">
            <v xml:space="preserve">       -PPN/PPn BM</v>
          </cell>
          <cell r="D153" t="str">
            <v>:</v>
          </cell>
          <cell r="E153" t="str">
            <v xml:space="preserve"> [X] Tepat waktu</v>
          </cell>
          <cell r="F153" t="str">
            <v xml:space="preserve">  12  bulan</v>
          </cell>
          <cell r="J153" t="str">
            <v xml:space="preserve">   Jumlah yang kurang lebih disetor :</v>
          </cell>
        </row>
        <row r="154">
          <cell r="E154" t="str">
            <v xml:space="preserve"> [-] Tidak tepat waktu</v>
          </cell>
          <cell r="F154" t="str">
            <v>-- bulan</v>
          </cell>
          <cell r="J154" t="str">
            <v xml:space="preserve">   a. PPn Bm atas penyerahan Dalam Negeri</v>
          </cell>
          <cell r="R154" t="str">
            <v>Rp.</v>
          </cell>
          <cell r="S154">
            <v>0</v>
          </cell>
        </row>
        <row r="155">
          <cell r="E155" t="str">
            <v xml:space="preserve"> [-] Tidak disampaikan</v>
          </cell>
          <cell r="F155" t="str">
            <v>-- bulan</v>
          </cell>
          <cell r="J155" t="str">
            <v xml:space="preserve">   b. PPn Bm atas Impor</v>
          </cell>
          <cell r="R155" t="str">
            <v>Rp.</v>
          </cell>
          <cell r="S155">
            <v>0</v>
          </cell>
          <cell r="Z155" t="str">
            <v xml:space="preserve">           HARUN AL RASYID</v>
          </cell>
        </row>
        <row r="156">
          <cell r="J156" t="str">
            <v xml:space="preserve">       Jumlah PPn BM yang harus disetor</v>
          </cell>
          <cell r="R156" t="str">
            <v>Rp.</v>
          </cell>
          <cell r="S156">
            <v>0</v>
          </cell>
          <cell r="U156" t="str">
            <v xml:space="preserve">                  Drs.  MEMAN PANJAITAN                   </v>
          </cell>
          <cell r="V156" t="str">
            <v xml:space="preserve">        Drs. MANOSOR L. TOBING</v>
          </cell>
          <cell r="Z156" t="str">
            <v xml:space="preserve">                  NIP. 060079615</v>
          </cell>
        </row>
        <row r="157">
          <cell r="B157" t="str">
            <v xml:space="preserve">       -PBB</v>
          </cell>
          <cell r="D157" t="str">
            <v>:</v>
          </cell>
          <cell r="E157" t="str">
            <v xml:space="preserve"> [-] Tepat waktu</v>
          </cell>
          <cell r="J157" t="str">
            <v xml:space="preserve">       PPn Bm yang disetor</v>
          </cell>
          <cell r="R157" t="str">
            <v>Rp.</v>
          </cell>
          <cell r="S157">
            <v>0</v>
          </cell>
          <cell r="U157" t="str">
            <v xml:space="preserve">                            NIP. 060027441</v>
          </cell>
          <cell r="V157" t="str">
            <v xml:space="preserve">               NIP. 060029476</v>
          </cell>
        </row>
        <row r="158">
          <cell r="E158" t="str">
            <v xml:space="preserve"> [-] Tidak tepat waktu</v>
          </cell>
          <cell r="J158" t="str">
            <v xml:space="preserve">   PPn BM yang kurang/lebih disetor</v>
          </cell>
          <cell r="O158" t="str">
            <v/>
          </cell>
          <cell r="P158" t="str">
            <v/>
          </cell>
          <cell r="R158" t="str">
            <v>Rp.</v>
          </cell>
          <cell r="S158">
            <v>0</v>
          </cell>
          <cell r="AH158" t="str">
            <v>J U M L A H    K O R E K S I</v>
          </cell>
          <cell r="AJ158" t="str">
            <v>---</v>
          </cell>
        </row>
        <row r="159">
          <cell r="E159" t="str">
            <v xml:space="preserve"> [-] Tidak disampaikan</v>
          </cell>
          <cell r="J159" t="str">
            <v xml:space="preserve">   Denda :</v>
          </cell>
        </row>
        <row r="160">
          <cell r="J160" t="str">
            <v xml:space="preserve">   - Pasal 13(2)UU No.6/1983    </v>
          </cell>
          <cell r="O160" t="str">
            <v>Rp.   --</v>
          </cell>
          <cell r="P160">
            <v>0</v>
          </cell>
        </row>
        <row r="161">
          <cell r="B161" t="str">
            <v>4. Tunggakan Pajak</v>
          </cell>
          <cell r="J161" t="str">
            <v xml:space="preserve">   - Pasal 13(3)UU No.6/1983    </v>
          </cell>
          <cell r="O161" t="str">
            <v>Rp.   --</v>
          </cell>
          <cell r="P161">
            <v>0</v>
          </cell>
        </row>
        <row r="162">
          <cell r="B162" t="str">
            <v xml:space="preserve">    a.-Nomor dan Tanggal SKP/SKPT/STP</v>
          </cell>
          <cell r="D162" t="str">
            <v>:</v>
          </cell>
          <cell r="E162" t="str">
            <v>---</v>
          </cell>
          <cell r="J162" t="str">
            <v xml:space="preserve">   - Pasal 13(8)UU No.6/1983   </v>
          </cell>
          <cell r="O162" t="str">
            <v>Rp.   --</v>
          </cell>
          <cell r="P162">
            <v>0</v>
          </cell>
        </row>
        <row r="163">
          <cell r="B163" t="str">
            <v xml:space="preserve">      -Jumlah tunggakan</v>
          </cell>
          <cell r="D163" t="str">
            <v>:</v>
          </cell>
          <cell r="E163" t="str">
            <v>---</v>
          </cell>
          <cell r="O163" t="str">
            <v/>
          </cell>
          <cell r="P163" t="str">
            <v/>
          </cell>
          <cell r="R163" t="str">
            <v>Rp.</v>
          </cell>
        </row>
        <row r="164">
          <cell r="B164" t="str">
            <v xml:space="preserve">      -Tanggal jatuh tempo</v>
          </cell>
          <cell r="D164" t="str">
            <v>:</v>
          </cell>
          <cell r="E164" t="str">
            <v>---</v>
          </cell>
          <cell r="J164" t="str">
            <v xml:space="preserve">   PPn BM yang masih harus dibayar</v>
          </cell>
          <cell r="O164" t="str">
            <v/>
          </cell>
          <cell r="R164" t="str">
            <v>Rp.</v>
          </cell>
          <cell r="S164">
            <v>0</v>
          </cell>
        </row>
        <row r="165">
          <cell r="B165" t="str">
            <v xml:space="preserve">      -Surat Keberatan tanggal</v>
          </cell>
          <cell r="D165" t="str">
            <v>:</v>
          </cell>
          <cell r="E165" t="str">
            <v>---</v>
          </cell>
          <cell r="M165" t="str">
            <v/>
          </cell>
          <cell r="P165" t="str">
            <v/>
          </cell>
        </row>
        <row r="167">
          <cell r="C167" t="str">
            <v>- 4 -</v>
          </cell>
          <cell r="O167" t="str">
            <v>- 13 -</v>
          </cell>
          <cell r="X167" t="str">
            <v>- 16 -</v>
          </cell>
          <cell r="AH167" t="str">
            <v>- 10 -</v>
          </cell>
        </row>
        <row r="169">
          <cell r="A169" t="str">
            <v xml:space="preserve">D. </v>
          </cell>
          <cell r="B169" t="str">
            <v>PENUGASAN PEMERIKSAAN</v>
          </cell>
          <cell r="J169" t="str">
            <v xml:space="preserve"> 6. P B B</v>
          </cell>
          <cell r="AF169" t="str">
            <v xml:space="preserve">IV.  </v>
          </cell>
          <cell r="AG169" t="str">
            <v>KESIMPULAN DAN USUL PEMERIKSA</v>
          </cell>
        </row>
        <row r="170">
          <cell r="AG170" t="str">
            <v>1. PENGHITUNGAN PAJAK SEBELUM DAN SESUDAH PEMERIKSAAN</v>
          </cell>
        </row>
        <row r="171">
          <cell r="B171" t="str">
            <v xml:space="preserve">  1. Surat Perintah Pemeriksaan</v>
          </cell>
          <cell r="P171" t="str">
            <v>TANAH</v>
          </cell>
          <cell r="S171" t="str">
            <v>BANGUNAN</v>
          </cell>
        </row>
        <row r="172">
          <cell r="B172" t="str">
            <v xml:space="preserve">      Nomor </v>
          </cell>
          <cell r="C172" t="str">
            <v>:</v>
          </cell>
          <cell r="E172" t="str">
            <v>PRIN-0166/WPJ.12/RP.01/95</v>
          </cell>
          <cell r="AH172" t="str">
            <v>MENURUT</v>
          </cell>
          <cell r="AI172" t="str">
            <v>MENURUT</v>
          </cell>
        </row>
        <row r="173">
          <cell r="B173" t="str">
            <v xml:space="preserve">      Tanggal</v>
          </cell>
          <cell r="C173" t="str">
            <v>:</v>
          </cell>
          <cell r="E173" t="str">
            <v>20 Juli 1995</v>
          </cell>
          <cell r="J173" t="str">
            <v xml:space="preserve">    Luas Obyek Pajak menurut SPOP/WP</v>
          </cell>
          <cell r="P173">
            <v>0</v>
          </cell>
          <cell r="S173">
            <v>0</v>
          </cell>
          <cell r="AG173" t="str">
            <v>URAIAN</v>
          </cell>
          <cell r="AH173" t="str">
            <v>SPT/WP</v>
          </cell>
          <cell r="AI173" t="str">
            <v>PEMERIKSAAN</v>
          </cell>
          <cell r="AJ173" t="str">
            <v>KOREKSI</v>
          </cell>
        </row>
        <row r="174">
          <cell r="B174" t="str">
            <v xml:space="preserve">  2. Alasan Pemerikasaam</v>
          </cell>
          <cell r="C174" t="str">
            <v>:</v>
          </cell>
          <cell r="E174" t="str">
            <v>Pemeriksaan Cabang</v>
          </cell>
          <cell r="J174" t="str">
            <v xml:space="preserve">    Luas Obyek Pajak menurut Pemeriksaan</v>
          </cell>
          <cell r="P174">
            <v>0</v>
          </cell>
          <cell r="S174">
            <v>0</v>
          </cell>
          <cell r="AH174" t="str">
            <v>(Rupiah)</v>
          </cell>
          <cell r="AI174" t="str">
            <v>(Rupiah)</v>
          </cell>
          <cell r="AJ174" t="str">
            <v>(Rupiah)</v>
          </cell>
        </row>
        <row r="175">
          <cell r="B175" t="str">
            <v xml:space="preserve">  3. No. Pengawasan Pem. SPT</v>
          </cell>
          <cell r="C175" t="str">
            <v>:</v>
          </cell>
          <cell r="E175" t="str">
            <v>00</v>
          </cell>
          <cell r="J175" t="str">
            <v xml:space="preserve">    Koreksi</v>
          </cell>
          <cell r="P175">
            <v>0</v>
          </cell>
          <cell r="S175">
            <v>0</v>
          </cell>
        </row>
        <row r="176">
          <cell r="B176" t="str">
            <v xml:space="preserve">  4. Tahun Pajak</v>
          </cell>
          <cell r="C176" t="str">
            <v>:</v>
          </cell>
          <cell r="E176" t="str">
            <v>1291</v>
          </cell>
          <cell r="AG176" t="str">
            <v xml:space="preserve"> PPh badan Ps. 25/29</v>
          </cell>
        </row>
        <row r="177">
          <cell r="B177" t="str">
            <v xml:space="preserve">  5. Jam Kerja Pemeriksaan</v>
          </cell>
          <cell r="C177" t="str">
            <v>:</v>
          </cell>
          <cell r="J177" t="str">
            <v xml:space="preserve">    NJOP Menurut SPOP/WP</v>
          </cell>
          <cell r="O177" t="str">
            <v>Rp.</v>
          </cell>
          <cell r="P177">
            <v>0</v>
          </cell>
          <cell r="R177" t="str">
            <v>Rp.</v>
          </cell>
          <cell r="S177">
            <v>0</v>
          </cell>
          <cell r="AG177" t="str">
            <v>-Penghasilan Kena Pajak</v>
          </cell>
          <cell r="AH177">
            <v>0</v>
          </cell>
          <cell r="AI177">
            <v>0</v>
          </cell>
          <cell r="AJ177">
            <v>0</v>
          </cell>
        </row>
        <row r="178">
          <cell r="B178" t="str">
            <v xml:space="preserve">  6. Jenis Pemeriksaan</v>
          </cell>
          <cell r="C178" t="str">
            <v>:</v>
          </cell>
          <cell r="E178" t="str">
            <v>Lapangan</v>
          </cell>
          <cell r="J178" t="str">
            <v xml:space="preserve">    NJOP Menurut Pemeriksaan</v>
          </cell>
          <cell r="O178" t="str">
            <v>Rp.</v>
          </cell>
          <cell r="P178">
            <v>0</v>
          </cell>
          <cell r="R178" t="str">
            <v>Rp.</v>
          </cell>
          <cell r="S178">
            <v>0</v>
          </cell>
          <cell r="AJ178" t="str">
            <v/>
          </cell>
        </row>
        <row r="179">
          <cell r="B179" t="str">
            <v xml:space="preserve">  7. Kelas Pemeriksaan</v>
          </cell>
          <cell r="C179" t="str">
            <v>:</v>
          </cell>
          <cell r="E179" t="str">
            <v>---</v>
          </cell>
          <cell r="J179" t="str">
            <v xml:space="preserve">    Koreksi</v>
          </cell>
          <cell r="O179" t="str">
            <v>Rp.</v>
          </cell>
          <cell r="P179">
            <v>0</v>
          </cell>
          <cell r="R179" t="str">
            <v>Rp.</v>
          </cell>
          <cell r="S179">
            <v>0</v>
          </cell>
          <cell r="AG179" t="str">
            <v>-Pajak Terhutang</v>
          </cell>
          <cell r="AH179">
            <v>0</v>
          </cell>
          <cell r="AI179">
            <v>0</v>
          </cell>
          <cell r="AJ179">
            <v>0</v>
          </cell>
        </row>
        <row r="180">
          <cell r="B180" t="str">
            <v xml:space="preserve">  8. Kode KARIKPA/DIT. RIKPA</v>
          </cell>
          <cell r="C180" t="str">
            <v>:</v>
          </cell>
          <cell r="E180" t="str">
            <v>M01</v>
          </cell>
          <cell r="J180" t="str">
            <v xml:space="preserve">    PBB Terhutang menurut SPOP</v>
          </cell>
          <cell r="R180" t="str">
            <v>Rp.</v>
          </cell>
          <cell r="S180">
            <v>0</v>
          </cell>
          <cell r="AG180" t="str">
            <v/>
          </cell>
          <cell r="AJ180" t="str">
            <v/>
          </cell>
        </row>
        <row r="181">
          <cell r="B181" t="str">
            <v xml:space="preserve">  9. Kode Penyelesaian</v>
          </cell>
          <cell r="C181" t="str">
            <v>:</v>
          </cell>
          <cell r="J181" t="str">
            <v xml:space="preserve">    PBB Terhutang menurut Pemeriksaan</v>
          </cell>
          <cell r="R181" t="str">
            <v>Rp.</v>
          </cell>
          <cell r="S181">
            <v>0</v>
          </cell>
          <cell r="AG181" t="str">
            <v>-Kredit Pajak</v>
          </cell>
          <cell r="AJ181">
            <v>0</v>
          </cell>
        </row>
        <row r="182">
          <cell r="B182" t="str">
            <v>10. Pemeriksaan tahun sebelumnya</v>
          </cell>
          <cell r="C182" t="str">
            <v>:</v>
          </cell>
          <cell r="E182" t="str">
            <v>[X]  Ya       [-]  Tidak</v>
          </cell>
          <cell r="J182" t="str">
            <v xml:space="preserve">    PBB yang kurang (lebih) bayar</v>
          </cell>
          <cell r="R182" t="str">
            <v>Rp.</v>
          </cell>
          <cell r="S182">
            <v>0</v>
          </cell>
          <cell r="AJ182" t="str">
            <v/>
          </cell>
        </row>
        <row r="183">
          <cell r="B183" t="str">
            <v>11. Laporan Pemeriksaan terdahulu</v>
          </cell>
          <cell r="C183" t="str">
            <v>:</v>
          </cell>
          <cell r="E183" t="str">
            <v>[-]  Ya       [X]  Tidak</v>
          </cell>
          <cell r="J183" t="str">
            <v xml:space="preserve">    Denda Administrasi ps.10(4) UU.12/85</v>
          </cell>
          <cell r="R183" t="str">
            <v>Rp.</v>
          </cell>
          <cell r="S183">
            <v>0</v>
          </cell>
          <cell r="AG183" t="str">
            <v>-PPh Kurang (Lebih) Bayar</v>
          </cell>
          <cell r="AH183">
            <v>0</v>
          </cell>
          <cell r="AI183">
            <v>0</v>
          </cell>
          <cell r="AJ183">
            <v>0</v>
          </cell>
        </row>
        <row r="184">
          <cell r="B184" t="str">
            <v xml:space="preserve">      Nomor</v>
          </cell>
          <cell r="C184" t="str">
            <v>:</v>
          </cell>
          <cell r="E184" t="str">
            <v>---</v>
          </cell>
          <cell r="J184" t="str">
            <v xml:space="preserve">    Denda Administrasi ps.11(3) UU.12/85</v>
          </cell>
          <cell r="R184" t="str">
            <v>Rp.</v>
          </cell>
          <cell r="S184">
            <v>0</v>
          </cell>
          <cell r="AJ184" t="str">
            <v/>
          </cell>
        </row>
        <row r="185">
          <cell r="B185" t="str">
            <v xml:space="preserve">      Tanggal</v>
          </cell>
          <cell r="C185" t="str">
            <v>:</v>
          </cell>
          <cell r="E185" t="str">
            <v>---</v>
          </cell>
          <cell r="J185" t="str">
            <v xml:space="preserve">    PBB yang masih harus bayar</v>
          </cell>
          <cell r="R185" t="str">
            <v>Rp.</v>
          </cell>
          <cell r="S185">
            <v>0</v>
          </cell>
          <cell r="AG185" t="str">
            <v xml:space="preserve">-Sanksi Adm. </v>
          </cell>
          <cell r="AH185">
            <v>0</v>
          </cell>
          <cell r="AI185">
            <v>0</v>
          </cell>
          <cell r="AJ185">
            <v>0</v>
          </cell>
        </row>
        <row r="187">
          <cell r="AG187" t="str">
            <v>-PPh pasal 25 harus bayar</v>
          </cell>
          <cell r="AH187">
            <v>0</v>
          </cell>
          <cell r="AI187">
            <v>0</v>
          </cell>
          <cell r="AJ187">
            <v>0</v>
          </cell>
        </row>
        <row r="188">
          <cell r="A188" t="str">
            <v xml:space="preserve">E. </v>
          </cell>
          <cell r="B188" t="str">
            <v>GAMBARAN KEGIATAN WAJIB PAJAK</v>
          </cell>
        </row>
        <row r="189">
          <cell r="AG189" t="str">
            <v xml:space="preserve">  PPh Pasal 23</v>
          </cell>
        </row>
        <row r="190">
          <cell r="AG190" t="str">
            <v xml:space="preserve">  -Pajak terhutang </v>
          </cell>
          <cell r="AH190">
            <v>0</v>
          </cell>
          <cell r="AI190">
            <v>292500.00000000006</v>
          </cell>
          <cell r="AJ190">
            <v>292500.00000000006</v>
          </cell>
        </row>
        <row r="191">
          <cell r="B191" t="str">
            <v xml:space="preserve">Kegaiatan usaha kantor cabang Kendari adalah angkutan samudra dan perairan </v>
          </cell>
        </row>
        <row r="192">
          <cell r="B192" t="str">
            <v>pantai. Seluruh kegiatan usaha dilaporkan ke kantor Pusat Surabaya.</v>
          </cell>
          <cell r="AG192" t="str">
            <v xml:space="preserve">  -Kredit Pajak </v>
          </cell>
          <cell r="AH192">
            <v>0</v>
          </cell>
          <cell r="AI192">
            <v>0</v>
          </cell>
          <cell r="AJ192">
            <v>0</v>
          </cell>
        </row>
        <row r="194">
          <cell r="AG194" t="str">
            <v xml:space="preserve">  -PPh kurang bayar </v>
          </cell>
          <cell r="AH194">
            <v>0</v>
          </cell>
          <cell r="AI194">
            <v>292500.00000000006</v>
          </cell>
          <cell r="AJ194">
            <v>292500.00000000006</v>
          </cell>
        </row>
        <row r="196">
          <cell r="AG196" t="str">
            <v xml:space="preserve">  -Sanksi adminitrasi </v>
          </cell>
          <cell r="AH196">
            <v>0</v>
          </cell>
          <cell r="AI196">
            <v>140400.00000000003</v>
          </cell>
          <cell r="AJ196">
            <v>140400.00000000003</v>
          </cell>
        </row>
        <row r="198">
          <cell r="AG198" t="str">
            <v xml:space="preserve">  PPh pasal 23 harus bayar </v>
          </cell>
          <cell r="AH198">
            <v>0</v>
          </cell>
          <cell r="AI198">
            <v>432900.00000000012</v>
          </cell>
          <cell r="AJ198">
            <v>432900.00000000012</v>
          </cell>
        </row>
        <row r="199">
          <cell r="B199" t="str">
            <v/>
          </cell>
        </row>
        <row r="200">
          <cell r="AG200" t="str">
            <v xml:space="preserve">  PPh Pasal 26</v>
          </cell>
        </row>
        <row r="201">
          <cell r="AG201" t="str">
            <v xml:space="preserve">  -Pajak terhutang </v>
          </cell>
          <cell r="AH201">
            <v>0</v>
          </cell>
          <cell r="AI201">
            <v>0</v>
          </cell>
          <cell r="AJ201">
            <v>0</v>
          </cell>
        </row>
        <row r="203">
          <cell r="AG203" t="str">
            <v xml:space="preserve">  -Telah disetor</v>
          </cell>
          <cell r="AH203">
            <v>0</v>
          </cell>
          <cell r="AI203">
            <v>0</v>
          </cell>
          <cell r="AJ203">
            <v>0</v>
          </cell>
        </row>
        <row r="205">
          <cell r="AG205" t="str">
            <v xml:space="preserve">  -Kurang bayar</v>
          </cell>
          <cell r="AH205">
            <v>0</v>
          </cell>
          <cell r="AI205">
            <v>0</v>
          </cell>
          <cell r="AJ205">
            <v>0</v>
          </cell>
        </row>
        <row r="207">
          <cell r="AG207" t="str">
            <v xml:space="preserve">  -Sanksi Administrasi</v>
          </cell>
          <cell r="AH207">
            <v>0</v>
          </cell>
          <cell r="AI207">
            <v>0</v>
          </cell>
          <cell r="AJ207">
            <v>0</v>
          </cell>
        </row>
        <row r="209">
          <cell r="AG209" t="str">
            <v xml:space="preserve">  PPh pasal 26 harus bayar </v>
          </cell>
          <cell r="AH209">
            <v>0</v>
          </cell>
          <cell r="AI209">
            <v>0</v>
          </cell>
          <cell r="AJ209">
            <v>0</v>
          </cell>
        </row>
        <row r="211">
          <cell r="AG211" t="str">
            <v xml:space="preserve">  PPh Pasal 21</v>
          </cell>
        </row>
        <row r="212">
          <cell r="AG212" t="str">
            <v xml:space="preserve"> -Pajak Terhutang </v>
          </cell>
          <cell r="AH212">
            <v>0</v>
          </cell>
          <cell r="AI212">
            <v>0</v>
          </cell>
          <cell r="AJ212">
            <v>0</v>
          </cell>
        </row>
        <row r="214">
          <cell r="AG214" t="str">
            <v xml:space="preserve"> -Telah disetor</v>
          </cell>
          <cell r="AH214">
            <v>0</v>
          </cell>
          <cell r="AI214">
            <v>0</v>
          </cell>
          <cell r="AJ214">
            <v>0</v>
          </cell>
        </row>
        <row r="216">
          <cell r="AG216" t="str">
            <v xml:space="preserve"> -Kurang Bayar</v>
          </cell>
          <cell r="AH216">
            <v>0</v>
          </cell>
          <cell r="AI216">
            <v>0</v>
          </cell>
          <cell r="AJ216">
            <v>0</v>
          </cell>
        </row>
        <row r="218">
          <cell r="AG218" t="str">
            <v xml:space="preserve"> -Sanksi Administrasi</v>
          </cell>
          <cell r="AH218">
            <v>0</v>
          </cell>
          <cell r="AI218">
            <v>0</v>
          </cell>
          <cell r="AJ218">
            <v>0</v>
          </cell>
        </row>
        <row r="220">
          <cell r="AG220" t="str">
            <v xml:space="preserve"> -PPh pasal 21 harus bayar</v>
          </cell>
          <cell r="AH220">
            <v>0</v>
          </cell>
          <cell r="AI220">
            <v>0</v>
          </cell>
          <cell r="AJ220">
            <v>0</v>
          </cell>
        </row>
        <row r="223">
          <cell r="C223" t="str">
            <v>- 5 -</v>
          </cell>
          <cell r="O223" t="str">
            <v>- 13 a -</v>
          </cell>
          <cell r="AH223" t="str">
            <v>- 14 -</v>
          </cell>
        </row>
        <row r="225">
          <cell r="AH225" t="str">
            <v>MENURUT</v>
          </cell>
          <cell r="AI225" t="str">
            <v>MENURUT</v>
          </cell>
          <cell r="AJ225" t="str">
            <v>KOREKSI</v>
          </cell>
        </row>
        <row r="226">
          <cell r="AG226" t="str">
            <v>URAIAN</v>
          </cell>
          <cell r="AH226" t="str">
            <v>SPT/WP</v>
          </cell>
          <cell r="AI226" t="str">
            <v>PEMERIKSAAN</v>
          </cell>
        </row>
        <row r="227">
          <cell r="AH227" t="str">
            <v>(Rupiah)</v>
          </cell>
          <cell r="AI227" t="str">
            <v>(Rupiah)</v>
          </cell>
          <cell r="AJ227" t="str">
            <v>(Rupiah)</v>
          </cell>
        </row>
        <row r="229">
          <cell r="AG229" t="str">
            <v>PPN Tahun 1991</v>
          </cell>
        </row>
        <row r="230">
          <cell r="AG230" t="str">
            <v>Masa Jan s. d  Des</v>
          </cell>
        </row>
        <row r="231">
          <cell r="AG231" t="str">
            <v xml:space="preserve">- Pajak Keluaran     </v>
          </cell>
          <cell r="AH231">
            <v>1300000</v>
          </cell>
          <cell r="AI231">
            <v>1300000</v>
          </cell>
          <cell r="AJ231">
            <v>0</v>
          </cell>
        </row>
        <row r="233">
          <cell r="AG233" t="str">
            <v>- Pajak Masukan</v>
          </cell>
          <cell r="AH233">
            <v>1300000</v>
          </cell>
          <cell r="AI233">
            <v>1300000</v>
          </cell>
          <cell r="AJ233">
            <v>0</v>
          </cell>
        </row>
        <row r="235">
          <cell r="AG235" t="str">
            <v>- Kelebihan bulan lalu</v>
          </cell>
          <cell r="AH235">
            <v>0</v>
          </cell>
          <cell r="AI235">
            <v>0</v>
          </cell>
          <cell r="AJ235">
            <v>0</v>
          </cell>
        </row>
        <row r="237">
          <cell r="AG237" t="str">
            <v>- Direstitusi/dikompensasikan</v>
          </cell>
        </row>
        <row r="238">
          <cell r="AG238" t="str">
            <v xml:space="preserve">     ke masa berikutnya</v>
          </cell>
          <cell r="AH238">
            <v>0</v>
          </cell>
          <cell r="AI238">
            <v>0</v>
          </cell>
          <cell r="AJ238">
            <v>0</v>
          </cell>
        </row>
        <row r="240">
          <cell r="AG240" t="str">
            <v xml:space="preserve"> - Kurang Bayar</v>
          </cell>
          <cell r="AH240">
            <v>0</v>
          </cell>
          <cell r="AI240">
            <v>0</v>
          </cell>
          <cell r="AJ240">
            <v>0</v>
          </cell>
        </row>
        <row r="242">
          <cell r="AG242" t="str">
            <v xml:space="preserve"> - Telah dibayar</v>
          </cell>
          <cell r="AH242">
            <v>0</v>
          </cell>
          <cell r="AI242">
            <v>0</v>
          </cell>
          <cell r="AJ242">
            <v>0</v>
          </cell>
        </row>
        <row r="244">
          <cell r="AG244" t="str">
            <v xml:space="preserve"> - Kurang/lebih dibayar</v>
          </cell>
          <cell r="AH244">
            <v>0</v>
          </cell>
          <cell r="AI244">
            <v>0</v>
          </cell>
          <cell r="AJ244">
            <v>0</v>
          </cell>
        </row>
        <row r="246">
          <cell r="AG246" t="str">
            <v xml:space="preserve"> - Sanksi Administrasi</v>
          </cell>
          <cell r="AH246">
            <v>0</v>
          </cell>
          <cell r="AI246">
            <v>0</v>
          </cell>
          <cell r="AJ246">
            <v>0</v>
          </cell>
        </row>
        <row r="248">
          <cell r="AG248" t="str">
            <v>- Masih harus bayar</v>
          </cell>
          <cell r="AH248">
            <v>0</v>
          </cell>
          <cell r="AI248">
            <v>0</v>
          </cell>
          <cell r="AJ248">
            <v>0</v>
          </cell>
        </row>
        <row r="250">
          <cell r="AG250" t="str">
            <v>PPn BM Tahun 1991</v>
          </cell>
        </row>
        <row r="251">
          <cell r="AG251" t="str">
            <v>Masa Jan. s.d  Des.</v>
          </cell>
        </row>
        <row r="252">
          <cell r="AG252" t="str">
            <v>- PPn BM yang terhutang</v>
          </cell>
          <cell r="AH252">
            <v>0</v>
          </cell>
          <cell r="AI252">
            <v>0</v>
          </cell>
          <cell r="AJ252">
            <v>0</v>
          </cell>
        </row>
        <row r="254">
          <cell r="AG254" t="str">
            <v>- PPn BM yang disetor</v>
          </cell>
          <cell r="AH254">
            <v>0</v>
          </cell>
          <cell r="AI254">
            <v>0</v>
          </cell>
          <cell r="AJ254">
            <v>0</v>
          </cell>
        </row>
        <row r="256">
          <cell r="AG256" t="str">
            <v>- PPn BM yg Kurang Bayar</v>
          </cell>
          <cell r="AH256">
            <v>0</v>
          </cell>
          <cell r="AI256">
            <v>0</v>
          </cell>
          <cell r="AJ256">
            <v>0</v>
          </cell>
        </row>
        <row r="258">
          <cell r="AG258" t="str">
            <v>- Sanksi Administrasi</v>
          </cell>
          <cell r="AH258">
            <v>0</v>
          </cell>
          <cell r="AI258">
            <v>0</v>
          </cell>
          <cell r="AJ258">
            <v>0</v>
          </cell>
        </row>
        <row r="260">
          <cell r="AG260" t="str">
            <v>- PPn BM masih harus bayar</v>
          </cell>
          <cell r="AH260">
            <v>0</v>
          </cell>
          <cell r="AI260">
            <v>0</v>
          </cell>
          <cell r="AJ260">
            <v>0</v>
          </cell>
        </row>
        <row r="262">
          <cell r="AG262" t="str">
            <v xml:space="preserve">     P B B</v>
          </cell>
        </row>
        <row r="263">
          <cell r="AG263" t="str">
            <v xml:space="preserve"> - Pajak Terhutang</v>
          </cell>
          <cell r="AH263">
            <v>0</v>
          </cell>
          <cell r="AI263">
            <v>0</v>
          </cell>
          <cell r="AJ263">
            <v>0</v>
          </cell>
        </row>
        <row r="265">
          <cell r="AG265" t="str">
            <v xml:space="preserve"> - Telah Disetor</v>
          </cell>
          <cell r="AH265">
            <v>0</v>
          </cell>
          <cell r="AI265">
            <v>0</v>
          </cell>
          <cell r="AJ265">
            <v>0</v>
          </cell>
        </row>
        <row r="267">
          <cell r="AG267" t="str">
            <v xml:space="preserve"> - Kurang (Lebih) Bayar</v>
          </cell>
          <cell r="AH267">
            <v>0</v>
          </cell>
          <cell r="AI267">
            <v>0</v>
          </cell>
          <cell r="AJ267">
            <v>0</v>
          </cell>
        </row>
        <row r="269">
          <cell r="AG269" t="str">
            <v xml:space="preserve"> - Sanksi Administrasi</v>
          </cell>
          <cell r="AH269">
            <v>0</v>
          </cell>
          <cell r="AI269">
            <v>0</v>
          </cell>
          <cell r="AJ269">
            <v>0</v>
          </cell>
        </row>
        <row r="271">
          <cell r="AG271" t="str">
            <v xml:space="preserve"> - PBB masih harus bayar</v>
          </cell>
          <cell r="AH271">
            <v>0</v>
          </cell>
          <cell r="AI271">
            <v>0</v>
          </cell>
          <cell r="AJ271">
            <v>0</v>
          </cell>
        </row>
        <row r="273">
          <cell r="AH273" t="str">
            <v>- 15 -</v>
          </cell>
        </row>
      </sheetData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A"/>
      <sheetName val="B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generalinfo"/>
      <sheetName val="F1771-II"/>
      <sheetName val="F1771-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permanent inf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Harga"/>
      <sheetName val="Entry  HTM"/>
      <sheetName val="SK HTM"/>
      <sheetName val="Memo HTM"/>
      <sheetName val="Portofolio HTM"/>
      <sheetName val="Portofolio HTM JHT Non JHT"/>
      <sheetName val="Penjualan"/>
      <sheetName val="Pembelian"/>
      <sheetName val="Entry Broker"/>
      <sheetName val="Sheet1"/>
      <sheetName val="NAME"/>
      <sheetName val="Ihtisar"/>
      <sheetName val="Fak_aktif"/>
      <sheetName val="laporan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ACCOUNTS31Okt2005"/>
      <sheetName val="LP-1"/>
      <sheetName val="Permanent info"/>
      <sheetName val="WBS2"/>
      <sheetName val="RumusTB 1 bln"/>
      <sheetName val="20-11-03"/>
      <sheetName val="data_benefit(1)"/>
      <sheetName val="data_val"/>
      <sheetName val="UUK13"/>
      <sheetName val="Mortalitas"/>
      <sheetName val="lm7-11"/>
      <sheetName val="laru-kbn"/>
      <sheetName val="TK1"/>
      <sheetName val="RMS FUNGSIONAL"/>
      <sheetName val="RMS - STR (2)"/>
      <sheetName val="SEN_FUNG"/>
      <sheetName val="#REF"/>
      <sheetName val="Memb Schd"/>
      <sheetName val="A"/>
      <sheetName val="BBM-03"/>
      <sheetName val="N-SMGR"/>
      <sheetName val="TLKM-J"/>
      <sheetName val="P"/>
      <sheetName val="CGS"/>
      <sheetName val="Biaya2"/>
      <sheetName val="COGM"/>
      <sheetName val="00-MEMO"/>
      <sheetName val="HTM Oktober 2000"/>
      <sheetName val="datjmlkujk reg"/>
      <sheetName val="Entry_Harga"/>
      <sheetName val="Entry__HTM"/>
      <sheetName val="SK_HTM"/>
      <sheetName val="Memo_HTM"/>
      <sheetName val="Portofolio_HTM"/>
      <sheetName val="Portofolio_HTM_JHT_Non_JHT"/>
      <sheetName val="Entry_Broker"/>
      <sheetName val="datjmlkujk_reg"/>
      <sheetName val="Entry_Harga1"/>
      <sheetName val="Entry__HTM1"/>
      <sheetName val="SK_HTM1"/>
      <sheetName val="Memo_HTM1"/>
      <sheetName val="Portofolio_HTM1"/>
      <sheetName val="Portofolio_HTM_JHT_Non_JHT1"/>
      <sheetName val="Entry_Broker1"/>
      <sheetName val="Permanent_info"/>
      <sheetName val="RumusTB_1_bln"/>
      <sheetName val="RMS_FUNGSIONAL"/>
      <sheetName val="RMS_-_STR_(2)"/>
      <sheetName val="Memb_Schd"/>
      <sheetName val="HTM_Oktober_2000"/>
      <sheetName val="datjmlkujk_reg1"/>
    </sheetNames>
    <sheetDataSet>
      <sheetData sheetId="0" refreshError="1"/>
      <sheetData sheetId="1" refreshError="1"/>
      <sheetData sheetId="2">
        <row r="7">
          <cell r="C7" t="str">
            <v>Indofood I /2000</v>
          </cell>
        </row>
        <row r="8">
          <cell r="C8" t="str">
            <v>Beli</v>
          </cell>
        </row>
        <row r="11">
          <cell r="C11" t="str">
            <v>PT. Andalan Artha Advisindo Sekuritas</v>
          </cell>
        </row>
        <row r="12">
          <cell r="C12">
            <v>0.97499999999999998</v>
          </cell>
        </row>
        <row r="14">
          <cell r="C14">
            <v>36802</v>
          </cell>
        </row>
        <row r="15">
          <cell r="C15">
            <v>36803</v>
          </cell>
        </row>
        <row r="20">
          <cell r="C20" t="str">
            <v>Beli</v>
          </cell>
        </row>
      </sheetData>
      <sheetData sheetId="3">
        <row r="32">
          <cell r="K32">
            <v>109333333.33333334</v>
          </cell>
        </row>
      </sheetData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>
        <row r="7">
          <cell r="C7" t="str">
            <v>Indofood I /2000</v>
          </cell>
        </row>
      </sheetData>
      <sheetData sheetId="64">
        <row r="32">
          <cell r="K32">
            <v>109333333.33333334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E"/>
      <sheetName val="KKP SL-baru"/>
      <sheetName val="Sheet1"/>
      <sheetName val="htung lama"/>
      <sheetName val="Sheet2"/>
      <sheetName val="finalhpp"/>
    </sheetNames>
    <sheetDataSet>
      <sheetData sheetId="0" refreshError="1"/>
      <sheetData sheetId="1">
        <row r="6">
          <cell r="A6" t="str">
            <v>KOCAB</v>
          </cell>
          <cell r="B6" t="str">
            <v>KODE</v>
          </cell>
          <cell r="C6" t="str">
            <v>FLAG_SUB</v>
          </cell>
          <cell r="D6" t="str">
            <v>KONSOL</v>
          </cell>
          <cell r="E6" t="str">
            <v>GOLONGAN</v>
          </cell>
          <cell r="F6" t="str">
            <v>PERKIRAAN</v>
          </cell>
        </row>
        <row r="7">
          <cell r="A7" t="str">
            <v>15</v>
          </cell>
          <cell r="B7" t="str">
            <v>100000</v>
          </cell>
          <cell r="D7" t="str">
            <v>01000</v>
          </cell>
          <cell r="E7" t="str">
            <v>KAS BESAR</v>
          </cell>
          <cell r="F7" t="str">
            <v>KAS BESAR</v>
          </cell>
        </row>
        <row r="9">
          <cell r="E9" t="str">
            <v>PIUTANG PEGAWAI</v>
          </cell>
        </row>
        <row r="10">
          <cell r="A10" t="str">
            <v>15</v>
          </cell>
          <cell r="B10" t="str">
            <v>131000</v>
          </cell>
          <cell r="D10" t="str">
            <v>03101</v>
          </cell>
          <cell r="E10" t="str">
            <v>UANG MUKA PEGAWAI STAF</v>
          </cell>
          <cell r="F10" t="str">
            <v>UANG MUKA PEGAWAI STAF</v>
          </cell>
        </row>
        <row r="11">
          <cell r="A11" t="str">
            <v>15</v>
          </cell>
          <cell r="B11" t="str">
            <v>131100</v>
          </cell>
          <cell r="D11" t="str">
            <v>03102</v>
          </cell>
          <cell r="E11" t="str">
            <v>UANG MUKA PEGAWAI NON STAF</v>
          </cell>
          <cell r="F11" t="str">
            <v>UANG MUKA PEGAWAI NON STAF</v>
          </cell>
        </row>
        <row r="12">
          <cell r="A12" t="str">
            <v>15</v>
          </cell>
          <cell r="B12" t="str">
            <v>131200</v>
          </cell>
          <cell r="D12" t="str">
            <v>03103</v>
          </cell>
          <cell r="E12" t="str">
            <v>UANG MUKA PEKERJA LAIN</v>
          </cell>
          <cell r="F12" t="str">
            <v>UANG MUKA PEKERJA LAIN</v>
          </cell>
        </row>
        <row r="13">
          <cell r="A13" t="str">
            <v>15</v>
          </cell>
          <cell r="B13" t="str">
            <v>131800</v>
          </cell>
          <cell r="D13" t="str">
            <v>03104</v>
          </cell>
          <cell r="E13" t="str">
            <v>UANG MUKA JASA PRODUKSI</v>
          </cell>
          <cell r="F13" t="str">
            <v>UANG MUKA JASA PRODUKSI</v>
          </cell>
        </row>
        <row r="14">
          <cell r="A14" t="str">
            <v>15</v>
          </cell>
          <cell r="B14" t="str">
            <v>131900</v>
          </cell>
          <cell r="D14" t="str">
            <v>03104</v>
          </cell>
          <cell r="E14" t="str">
            <v>UM DIPERHITUNGKAN DGN GAJI YAD</v>
          </cell>
          <cell r="F14" t="str">
            <v>UM DIPERHITUNGKAN DGN GAJI YAD</v>
          </cell>
        </row>
        <row r="16">
          <cell r="E16" t="str">
            <v>PIUTANG BEKAS PEGAWAI</v>
          </cell>
          <cell r="F16" t="str">
            <v>UANG MUKA BEKAS PEGAWAI STAF</v>
          </cell>
        </row>
        <row r="17">
          <cell r="A17" t="str">
            <v>15</v>
          </cell>
          <cell r="B17" t="str">
            <v>135000</v>
          </cell>
          <cell r="D17" t="str">
            <v>03105</v>
          </cell>
          <cell r="E17" t="str">
            <v>UANG MUKA BEKAS PEGAWAI STAF</v>
          </cell>
          <cell r="F17" t="str">
            <v>UANG MUKA BEKAS PEGAWAI STAF</v>
          </cell>
        </row>
        <row r="18">
          <cell r="A18" t="str">
            <v>15</v>
          </cell>
          <cell r="B18" t="str">
            <v>135100</v>
          </cell>
          <cell r="D18" t="str">
            <v>03105</v>
          </cell>
          <cell r="E18" t="str">
            <v>UANG MUKA BEKAS PEGAWAI NON STAF</v>
          </cell>
          <cell r="F18" t="str">
            <v>UANG MUKA BEKAS PEGAWAI NON STAF</v>
          </cell>
        </row>
        <row r="20">
          <cell r="E20" t="str">
            <v>PIUTANG LAIN</v>
          </cell>
        </row>
        <row r="21">
          <cell r="A21" t="str">
            <v>15</v>
          </cell>
          <cell r="B21" t="str">
            <v>139000</v>
          </cell>
          <cell r="D21" t="str">
            <v>03201</v>
          </cell>
          <cell r="E21" t="str">
            <v>UANG MUKA PERJALANAN DINAS</v>
          </cell>
          <cell r="F21" t="str">
            <v>UANG MUKA PERJALANAN DINAS</v>
          </cell>
        </row>
        <row r="22">
          <cell r="B22" t="str">
            <v>130000</v>
          </cell>
          <cell r="D22" t="str">
            <v>03202</v>
          </cell>
          <cell r="E22" t="str">
            <v>UANG MUKA LEVARANSIR</v>
          </cell>
          <cell r="F22" t="str">
            <v>UANG MUKA LEVARANSIR</v>
          </cell>
        </row>
        <row r="23">
          <cell r="B23" t="str">
            <v>130100</v>
          </cell>
          <cell r="D23" t="str">
            <v>03202</v>
          </cell>
          <cell r="E23" t="str">
            <v>UANG MUKA PEMBORONG</v>
          </cell>
          <cell r="F23" t="str">
            <v>UANG MUKA PEMBORONG</v>
          </cell>
        </row>
        <row r="26">
          <cell r="B26">
            <v>130400</v>
          </cell>
          <cell r="E26" t="str">
            <v>P I U T A N G(UANG MUKA)</v>
          </cell>
        </row>
        <row r="27">
          <cell r="A27" t="str">
            <v>15</v>
          </cell>
          <cell r="B27" t="str">
            <v>139100</v>
          </cell>
          <cell r="D27" t="str">
            <v>03202</v>
          </cell>
          <cell r="E27" t="str">
            <v>PIUTANG LAIN</v>
          </cell>
          <cell r="F27" t="str">
            <v>UANG MUKA PEMBELIAN/PEMBAYARAN</v>
          </cell>
        </row>
        <row r="28">
          <cell r="A28" t="str">
            <v>15</v>
          </cell>
          <cell r="B28" t="str">
            <v>139200</v>
          </cell>
          <cell r="D28" t="str">
            <v>03203</v>
          </cell>
          <cell r="E28" t="str">
            <v>PIUTANG LAIN</v>
          </cell>
          <cell r="F28" t="str">
            <v>UANG MUKA SEWA TANAH</v>
          </cell>
        </row>
        <row r="29">
          <cell r="A29" t="str">
            <v>15</v>
          </cell>
          <cell r="B29" t="str">
            <v>139300</v>
          </cell>
          <cell r="D29" t="str">
            <v>03204</v>
          </cell>
          <cell r="E29" t="str">
            <v>PIUTANG LAIN</v>
          </cell>
          <cell r="F29" t="str">
            <v>UANG MUKA PENGGARAPAN TANAH</v>
          </cell>
        </row>
        <row r="30">
          <cell r="A30" t="str">
            <v>15</v>
          </cell>
          <cell r="B30" t="str">
            <v>139400</v>
          </cell>
          <cell r="D30" t="str">
            <v>03205</v>
          </cell>
          <cell r="E30" t="str">
            <v>PIUTANG LAIN</v>
          </cell>
          <cell r="F30" t="str">
            <v>UANG MUKA TEBANG DAN ANGKUT TEBU</v>
          </cell>
        </row>
        <row r="31">
          <cell r="A31" t="str">
            <v>15</v>
          </cell>
          <cell r="B31" t="str">
            <v>139500</v>
          </cell>
          <cell r="D31" t="str">
            <v>03206</v>
          </cell>
          <cell r="E31" t="str">
            <v>PIUTANG LAIN</v>
          </cell>
          <cell r="F31" t="str">
            <v>UANG MUKA JAMSOS PEGAWAI</v>
          </cell>
        </row>
        <row r="32">
          <cell r="A32" t="str">
            <v>15</v>
          </cell>
          <cell r="B32" t="str">
            <v>130900</v>
          </cell>
          <cell r="D32" t="str">
            <v>03207</v>
          </cell>
          <cell r="E32" t="str">
            <v>P I U T A N G</v>
          </cell>
          <cell r="F32" t="str">
            <v>LAIN LAIN</v>
          </cell>
        </row>
        <row r="33">
          <cell r="A33" t="str">
            <v>15</v>
          </cell>
          <cell r="B33" t="str">
            <v>130913</v>
          </cell>
          <cell r="D33" t="str">
            <v>03207</v>
          </cell>
          <cell r="E33" t="str">
            <v>P I U T A N G</v>
          </cell>
          <cell r="F33" t="str">
            <v>ANGKUTAN TEBU</v>
          </cell>
        </row>
        <row r="34">
          <cell r="A34" t="str">
            <v>15</v>
          </cell>
          <cell r="B34" t="str">
            <v>139800</v>
          </cell>
          <cell r="D34" t="str">
            <v>03207</v>
          </cell>
          <cell r="E34" t="str">
            <v>PIUTANG LAIN</v>
          </cell>
          <cell r="F34" t="str">
            <v>PIUTANG TENTANG BPKSCPG</v>
          </cell>
        </row>
        <row r="35">
          <cell r="A35" t="str">
            <v>15</v>
          </cell>
          <cell r="B35" t="str">
            <v>139900</v>
          </cell>
          <cell r="D35" t="str">
            <v>03207</v>
          </cell>
          <cell r="E35" t="str">
            <v>PIUTANG LAIN</v>
          </cell>
          <cell r="F35" t="str">
            <v>PIUTANG LAIN LAIN</v>
          </cell>
        </row>
        <row r="36">
          <cell r="A36" t="str">
            <v>15</v>
          </cell>
          <cell r="B36" t="str">
            <v>139905</v>
          </cell>
          <cell r="D36" t="str">
            <v>03207</v>
          </cell>
          <cell r="E36" t="str">
            <v>PIUTANG LAIN</v>
          </cell>
          <cell r="F36" t="str">
            <v>RAW SUGAR</v>
          </cell>
        </row>
        <row r="37">
          <cell r="A37" t="str">
            <v>15</v>
          </cell>
          <cell r="B37" t="str">
            <v>130400</v>
          </cell>
          <cell r="D37" t="str">
            <v>03208</v>
          </cell>
          <cell r="E37" t="str">
            <v>P I U T A N G</v>
          </cell>
          <cell r="F37" t="str">
            <v>HP TR KM B MT. 2004/2005</v>
          </cell>
        </row>
        <row r="38">
          <cell r="A38" t="str">
            <v>15</v>
          </cell>
          <cell r="B38" t="str">
            <v>130800</v>
          </cell>
          <cell r="D38" t="str">
            <v>03208</v>
          </cell>
          <cell r="E38" t="str">
            <v>P I U T A N G</v>
          </cell>
          <cell r="F38" t="str">
            <v>HP TR KM B MT. 2004/2005</v>
          </cell>
        </row>
        <row r="39">
          <cell r="A39" t="str">
            <v>15</v>
          </cell>
          <cell r="B39" t="str">
            <v>130801</v>
          </cell>
          <cell r="D39" t="str">
            <v>03208</v>
          </cell>
          <cell r="E39" t="str">
            <v>P I U T A N G</v>
          </cell>
          <cell r="F39" t="str">
            <v>HP TR KM B MT. 2003/2004</v>
          </cell>
        </row>
        <row r="40">
          <cell r="A40" t="str">
            <v>15</v>
          </cell>
          <cell r="B40" t="str">
            <v>130810</v>
          </cell>
          <cell r="D40" t="str">
            <v>03208</v>
          </cell>
          <cell r="E40" t="str">
            <v>P I U T A N G</v>
          </cell>
          <cell r="F40" t="str">
            <v>HP TR KM B MT. 2005/2006</v>
          </cell>
        </row>
        <row r="41">
          <cell r="A41" t="str">
            <v>15</v>
          </cell>
          <cell r="B41" t="str">
            <v>130811</v>
          </cell>
          <cell r="D41" t="str">
            <v>03208</v>
          </cell>
          <cell r="E41" t="str">
            <v>P I U T A N G</v>
          </cell>
          <cell r="F41" t="str">
            <v>HP TR KM B MT. 2006/2007</v>
          </cell>
        </row>
        <row r="42">
          <cell r="A42" t="str">
            <v>15</v>
          </cell>
          <cell r="B42" t="str">
            <v>130819</v>
          </cell>
          <cell r="D42" t="str">
            <v>03208</v>
          </cell>
          <cell r="E42" t="str">
            <v>P I U T A N G</v>
          </cell>
          <cell r="F42" t="str">
            <v>HP TR KM A MT. 2003/2004</v>
          </cell>
        </row>
        <row r="43">
          <cell r="A43" t="str">
            <v>15</v>
          </cell>
          <cell r="B43" t="str">
            <v>130820</v>
          </cell>
          <cell r="D43" t="str">
            <v>03208</v>
          </cell>
          <cell r="E43" t="str">
            <v>P I U T A N G</v>
          </cell>
          <cell r="F43" t="str">
            <v>HP TR KM A MT. 2004/2005</v>
          </cell>
        </row>
        <row r="44">
          <cell r="A44" t="str">
            <v>15</v>
          </cell>
          <cell r="B44" t="str">
            <v>130830</v>
          </cell>
          <cell r="D44" t="str">
            <v>03208</v>
          </cell>
          <cell r="E44" t="str">
            <v>P I U T A N G</v>
          </cell>
          <cell r="F44" t="str">
            <v>HP TR KM A MT. 2005/2006</v>
          </cell>
        </row>
        <row r="45">
          <cell r="A45" t="str">
            <v>15</v>
          </cell>
          <cell r="B45" t="str">
            <v>130831</v>
          </cell>
          <cell r="D45" t="str">
            <v>03208</v>
          </cell>
          <cell r="E45" t="str">
            <v>P I U T A N G</v>
          </cell>
          <cell r="F45" t="str">
            <v>HP TR KM A MT. 2005/2006</v>
          </cell>
        </row>
        <row r="46">
          <cell r="A46" t="str">
            <v>15</v>
          </cell>
          <cell r="B46" t="str">
            <v>130840</v>
          </cell>
          <cell r="D46" t="str">
            <v>03208</v>
          </cell>
          <cell r="E46" t="str">
            <v>P I U T A N G</v>
          </cell>
          <cell r="F46" t="str">
            <v>HP TR KM A MT. 2006/2007</v>
          </cell>
        </row>
        <row r="47">
          <cell r="A47" t="str">
            <v>15</v>
          </cell>
          <cell r="B47" t="str">
            <v>137000</v>
          </cell>
          <cell r="D47" t="str">
            <v>03301</v>
          </cell>
          <cell r="E47" t="str">
            <v>PIUTANG SANGSI</v>
          </cell>
          <cell r="F47" t="str">
            <v>PIUTANG NIAGA/SANGSI</v>
          </cell>
        </row>
        <row r="49">
          <cell r="E49" t="str">
            <v>Total</v>
          </cell>
        </row>
        <row r="51">
          <cell r="E51" t="str">
            <v>Persediaan</v>
          </cell>
        </row>
        <row r="52">
          <cell r="A52" t="str">
            <v>15</v>
          </cell>
          <cell r="B52" t="str">
            <v>300000</v>
          </cell>
          <cell r="D52" t="str">
            <v>07001</v>
          </cell>
          <cell r="E52" t="str">
            <v>BAHAN BARANG PERLENGKAPAN</v>
          </cell>
          <cell r="F52" t="str">
            <v>BAHAN CAT TERMASUK KWAST DSB</v>
          </cell>
        </row>
        <row r="53">
          <cell r="A53" t="str">
            <v>15</v>
          </cell>
          <cell r="B53" t="str">
            <v>300100</v>
          </cell>
          <cell r="D53" t="str">
            <v>07001</v>
          </cell>
          <cell r="E53" t="str">
            <v>BAHAN BARANG PERLENGKAPAN</v>
          </cell>
          <cell r="F53" t="str">
            <v>BAHAN LAS DAN PATRI</v>
          </cell>
        </row>
        <row r="54">
          <cell r="A54" t="str">
            <v>15</v>
          </cell>
          <cell r="B54" t="str">
            <v>300200</v>
          </cell>
          <cell r="D54" t="str">
            <v>07001</v>
          </cell>
          <cell r="E54" t="str">
            <v>BAHAN BARANG PERLENGKAPAN</v>
          </cell>
          <cell r="F54" t="str">
            <v>PAKKING DAN BAHAN KARET</v>
          </cell>
        </row>
        <row r="55">
          <cell r="A55" t="str">
            <v>15</v>
          </cell>
          <cell r="B55" t="str">
            <v>300300</v>
          </cell>
          <cell r="D55" t="str">
            <v>07001</v>
          </cell>
          <cell r="E55" t="str">
            <v>BAHAN BARANG PERLENGKAPAN</v>
          </cell>
          <cell r="F55" t="str">
            <v>BAHAN PEMBANTU PENGOLAHAN GULA</v>
          </cell>
        </row>
        <row r="56">
          <cell r="A56" t="str">
            <v>15</v>
          </cell>
          <cell r="B56" t="str">
            <v>300400</v>
          </cell>
          <cell r="D56" t="str">
            <v>07001</v>
          </cell>
          <cell r="E56" t="str">
            <v>BAHAN BARANG PERLENGKAPAN</v>
          </cell>
          <cell r="F56" t="str">
            <v>BAHAN BAKAR</v>
          </cell>
        </row>
        <row r="57">
          <cell r="A57" t="str">
            <v>15</v>
          </cell>
          <cell r="B57" t="str">
            <v>300500</v>
          </cell>
          <cell r="D57" t="str">
            <v>07001</v>
          </cell>
          <cell r="E57" t="str">
            <v>BAHAN BARANG PERLENGKAPAN</v>
          </cell>
          <cell r="F57" t="str">
            <v>MINYAK PELUMAS DAN GEMUK</v>
          </cell>
        </row>
        <row r="58">
          <cell r="A58" t="str">
            <v>15</v>
          </cell>
          <cell r="B58" t="str">
            <v>300600</v>
          </cell>
          <cell r="D58" t="str">
            <v>07001</v>
          </cell>
          <cell r="E58" t="str">
            <v>BAHAN BARANG PERLENGKAPAN</v>
          </cell>
          <cell r="F58" t="str">
            <v>BAHAN BESI</v>
          </cell>
        </row>
        <row r="59">
          <cell r="A59" t="str">
            <v>15</v>
          </cell>
          <cell r="B59" t="str">
            <v>300700</v>
          </cell>
          <cell r="D59" t="str">
            <v>07001</v>
          </cell>
          <cell r="E59" t="str">
            <v>BAHAN BARANG PERLENGKAPAN</v>
          </cell>
          <cell r="F59" t="str">
            <v>BAHAN KUNINGAN DAN TEMBAGA</v>
          </cell>
        </row>
        <row r="60">
          <cell r="A60" t="str">
            <v>15</v>
          </cell>
          <cell r="B60" t="str">
            <v>300800</v>
          </cell>
          <cell r="D60" t="str">
            <v>07001</v>
          </cell>
          <cell r="E60" t="str">
            <v>BAHAN BARANG PERLENGKAPAN</v>
          </cell>
          <cell r="F60" t="str">
            <v>KAWAT BAJA DAN KAWAT KASSA</v>
          </cell>
        </row>
        <row r="61">
          <cell r="A61" t="str">
            <v>15</v>
          </cell>
          <cell r="B61" t="str">
            <v>300900</v>
          </cell>
          <cell r="D61" t="str">
            <v>07001</v>
          </cell>
          <cell r="E61" t="str">
            <v>BAHAN BARANG PERLENGKAPAN</v>
          </cell>
          <cell r="F61" t="str">
            <v>LAIN LAIN</v>
          </cell>
        </row>
        <row r="64">
          <cell r="A64" t="str">
            <v>15</v>
          </cell>
          <cell r="B64" t="str">
            <v>301000</v>
          </cell>
          <cell r="D64" t="str">
            <v>07001</v>
          </cell>
          <cell r="E64" t="str">
            <v>BAHAN/ALAT/PERKAKAS</v>
          </cell>
          <cell r="F64" t="str">
            <v>PIPA DAN ALAT PENYAMBUNG</v>
          </cell>
        </row>
        <row r="65">
          <cell r="A65" t="str">
            <v>15</v>
          </cell>
          <cell r="B65" t="str">
            <v>301100</v>
          </cell>
          <cell r="D65" t="str">
            <v>07001</v>
          </cell>
          <cell r="E65" t="str">
            <v>BAHAN/ALAT/PERKAKAS</v>
          </cell>
          <cell r="F65" t="str">
            <v>BAN MESIN DAN ALAT PENYAMBUNG</v>
          </cell>
        </row>
        <row r="66">
          <cell r="A66" t="str">
            <v>15</v>
          </cell>
          <cell r="B66" t="str">
            <v>301200</v>
          </cell>
          <cell r="D66" t="str">
            <v>07001</v>
          </cell>
          <cell r="E66" t="str">
            <v>BAHAN/ALAT/PERKAKAS</v>
          </cell>
          <cell r="F66" t="str">
            <v>BARANG KEPERLUAN LISTRIK</v>
          </cell>
        </row>
        <row r="67">
          <cell r="A67" t="str">
            <v>15</v>
          </cell>
          <cell r="B67" t="str">
            <v>301300</v>
          </cell>
          <cell r="D67" t="str">
            <v>07001</v>
          </cell>
          <cell r="E67" t="str">
            <v>BAHAN/ALAT/PERKAKAS</v>
          </cell>
          <cell r="F67" t="str">
            <v>BAHAN BANGUNAN</v>
          </cell>
        </row>
        <row r="68">
          <cell r="A68" t="str">
            <v>15</v>
          </cell>
          <cell r="B68" t="str">
            <v>301400</v>
          </cell>
          <cell r="D68" t="str">
            <v>07001</v>
          </cell>
          <cell r="E68" t="str">
            <v>BAHAN/ALAT/PERKAKAS</v>
          </cell>
          <cell r="F68" t="str">
            <v>BARANG KEPERLUAN JALAN LORI</v>
          </cell>
        </row>
        <row r="69">
          <cell r="A69" t="str">
            <v>15</v>
          </cell>
          <cell r="B69" t="str">
            <v>301500</v>
          </cell>
          <cell r="D69" t="str">
            <v>07001</v>
          </cell>
          <cell r="E69" t="str">
            <v>BAHAN/ALAT/PERKAKAS</v>
          </cell>
          <cell r="F69" t="str">
            <v>BARANG KEPERLUAN KENDARAAN BERMOTOR</v>
          </cell>
        </row>
        <row r="70">
          <cell r="A70" t="str">
            <v>15</v>
          </cell>
          <cell r="B70" t="str">
            <v>301600</v>
          </cell>
          <cell r="D70" t="str">
            <v>07001</v>
          </cell>
          <cell r="E70" t="str">
            <v>BAHAN/ALAT/PERKAKAS</v>
          </cell>
          <cell r="F70" t="str">
            <v>APPENDAGES DAN AFSLUITERS</v>
          </cell>
        </row>
        <row r="71">
          <cell r="A71" t="str">
            <v>15</v>
          </cell>
          <cell r="B71" t="str">
            <v>301700</v>
          </cell>
          <cell r="D71" t="str">
            <v>07001</v>
          </cell>
          <cell r="E71" t="str">
            <v>BAHAN/ALAT/PERKAKAS</v>
          </cell>
          <cell r="F71" t="str">
            <v>KOGELLAGERS</v>
          </cell>
        </row>
        <row r="72">
          <cell r="A72" t="str">
            <v>15</v>
          </cell>
          <cell r="B72" t="str">
            <v>301800</v>
          </cell>
          <cell r="D72" t="str">
            <v>07001</v>
          </cell>
          <cell r="E72" t="str">
            <v>BAHAN/ALAT/PERKAKAS</v>
          </cell>
          <cell r="F72" t="str">
            <v>ALAT DAN PERKAKAS</v>
          </cell>
        </row>
        <row r="73">
          <cell r="A73" t="str">
            <v>15</v>
          </cell>
          <cell r="B73" t="str">
            <v>301900</v>
          </cell>
          <cell r="D73" t="str">
            <v>07001</v>
          </cell>
          <cell r="E73" t="str">
            <v>BAHAN/ALAT/PERKAKAS</v>
          </cell>
          <cell r="F73" t="str">
            <v>LAIN LAIN</v>
          </cell>
        </row>
        <row r="76">
          <cell r="A76" t="str">
            <v>15</v>
          </cell>
          <cell r="B76" t="str">
            <v>310200</v>
          </cell>
          <cell r="D76" t="str">
            <v>07002</v>
          </cell>
          <cell r="E76" t="str">
            <v>BAHAN / BARANG BULK</v>
          </cell>
          <cell r="F76" t="str">
            <v>KARUNG PLASTIK</v>
          </cell>
        </row>
        <row r="77">
          <cell r="A77" t="str">
            <v>15</v>
          </cell>
          <cell r="B77" t="str">
            <v>310300</v>
          </cell>
          <cell r="D77" t="str">
            <v>07002</v>
          </cell>
          <cell r="E77" t="str">
            <v>BAHAN / BARANG BULK</v>
          </cell>
          <cell r="F77" t="str">
            <v>PUPUK NITROGEEN</v>
          </cell>
        </row>
        <row r="78">
          <cell r="A78" t="str">
            <v>15</v>
          </cell>
          <cell r="B78" t="str">
            <v>310400</v>
          </cell>
          <cell r="D78" t="str">
            <v>07002</v>
          </cell>
          <cell r="E78" t="str">
            <v>BAHAN / BARANG BULK</v>
          </cell>
          <cell r="F78" t="str">
            <v>PUPUK FOSFAAT</v>
          </cell>
        </row>
        <row r="79">
          <cell r="A79" t="str">
            <v>15</v>
          </cell>
          <cell r="B79" t="str">
            <v>310500</v>
          </cell>
          <cell r="D79" t="str">
            <v>07002</v>
          </cell>
          <cell r="E79" t="str">
            <v>BAHAN / BARANG BULK</v>
          </cell>
          <cell r="F79" t="str">
            <v>PUPUK KALIUM</v>
          </cell>
        </row>
        <row r="80">
          <cell r="A80" t="str">
            <v>15</v>
          </cell>
          <cell r="B80" t="str">
            <v>310600</v>
          </cell>
          <cell r="D80" t="str">
            <v>07002</v>
          </cell>
          <cell r="E80" t="str">
            <v>BAHAN / BARANG BULK</v>
          </cell>
          <cell r="F80" t="str">
            <v>PUPUK LAIN</v>
          </cell>
        </row>
        <row r="81">
          <cell r="A81" t="str">
            <v>15</v>
          </cell>
          <cell r="B81" t="str">
            <v>310700</v>
          </cell>
          <cell r="D81" t="str">
            <v>07002</v>
          </cell>
          <cell r="E81" t="str">
            <v>BAHAN / BARANG BULK</v>
          </cell>
          <cell r="F81" t="str">
            <v>INSEKTISIDA/FUNGSIDA</v>
          </cell>
        </row>
        <row r="84">
          <cell r="A84" t="str">
            <v>15</v>
          </cell>
          <cell r="B84" t="str">
            <v>320000</v>
          </cell>
          <cell r="D84" t="str">
            <v>07003</v>
          </cell>
          <cell r="E84" t="str">
            <v>OBAT OBATAN POLIKLINIK</v>
          </cell>
          <cell r="F84" t="str">
            <v>OBAT OBATAN POLIKLINIK</v>
          </cell>
        </row>
        <row r="87">
          <cell r="A87" t="str">
            <v>15</v>
          </cell>
          <cell r="B87" t="str">
            <v>370000</v>
          </cell>
          <cell r="D87" t="str">
            <v>07005</v>
          </cell>
          <cell r="E87" t="str">
            <v>BAHAN BARANG TIDAK TERPAKAI</v>
          </cell>
          <cell r="F87" t="str">
            <v>BAHAN/BARANG PERLENGKAPAN</v>
          </cell>
        </row>
        <row r="88">
          <cell r="A88" t="str">
            <v>15</v>
          </cell>
          <cell r="B88" t="str">
            <v>370100</v>
          </cell>
          <cell r="D88" t="str">
            <v>07005</v>
          </cell>
          <cell r="E88" t="str">
            <v>BAHAN BARANG TIDAK TERPAKAI</v>
          </cell>
          <cell r="F88" t="str">
            <v>BAHAN/BARANG BULK</v>
          </cell>
        </row>
        <row r="91">
          <cell r="A91" t="str">
            <v>15</v>
          </cell>
          <cell r="B91" t="str">
            <v>380000</v>
          </cell>
          <cell r="D91" t="str">
            <v>07005</v>
          </cell>
          <cell r="E91" t="str">
            <v>CADANGAN BAHAN/BARANG TDK TERPAKAI</v>
          </cell>
          <cell r="F91" t="str">
            <v>BAHAN BARANG PERLENGKAPAN</v>
          </cell>
        </row>
        <row r="93">
          <cell r="A93" t="str">
            <v>15</v>
          </cell>
          <cell r="B93" t="str">
            <v>390100</v>
          </cell>
          <cell r="D93" t="str">
            <v>07005</v>
          </cell>
          <cell r="E93" t="str">
            <v>BAHAN/BARANG CATU</v>
          </cell>
          <cell r="F93" t="str">
            <v>GULA</v>
          </cell>
        </row>
        <row r="94">
          <cell r="A94" t="str">
            <v>15</v>
          </cell>
          <cell r="B94" t="str">
            <v>390110</v>
          </cell>
          <cell r="D94" t="str">
            <v>07005</v>
          </cell>
          <cell r="E94" t="str">
            <v>BAHAN/BARANG CATU</v>
          </cell>
          <cell r="F94" t="str">
            <v>RAW SUGAR</v>
          </cell>
        </row>
        <row r="95">
          <cell r="A95" t="str">
            <v>15</v>
          </cell>
          <cell r="B95" t="str">
            <v>390200</v>
          </cell>
          <cell r="D95" t="str">
            <v>07005</v>
          </cell>
          <cell r="E95" t="str">
            <v>BAHAN/BARANG CATU</v>
          </cell>
          <cell r="F95" t="str">
            <v>TEKSTIL</v>
          </cell>
        </row>
        <row r="97">
          <cell r="E97" t="str">
            <v>Total</v>
          </cell>
        </row>
        <row r="99">
          <cell r="A99" t="str">
            <v>15</v>
          </cell>
          <cell r="B99" t="str">
            <v>700100</v>
          </cell>
          <cell r="D99" t="str">
            <v>07101</v>
          </cell>
          <cell r="E99" t="str">
            <v>PERSIDAAN HASIL TH YL</v>
          </cell>
          <cell r="F99" t="str">
            <v>GULA PANGKAL UTAMA I</v>
          </cell>
        </row>
        <row r="100">
          <cell r="A100" t="str">
            <v>15</v>
          </cell>
          <cell r="B100" t="str">
            <v>700500</v>
          </cell>
          <cell r="D100" t="str">
            <v>07101</v>
          </cell>
          <cell r="E100" t="str">
            <v>PERSIDAAN HASIL TH YL</v>
          </cell>
          <cell r="F100" t="str">
            <v>GULA SISAN</v>
          </cell>
        </row>
        <row r="101">
          <cell r="A101" t="str">
            <v>15</v>
          </cell>
          <cell r="B101" t="str">
            <v>710100</v>
          </cell>
          <cell r="D101" t="str">
            <v>07102</v>
          </cell>
          <cell r="E101" t="str">
            <v>PERSEDIAN BELUM TERJUAL</v>
          </cell>
          <cell r="F101" t="str">
            <v>GULA PANGKAL UTAMA I</v>
          </cell>
        </row>
        <row r="102">
          <cell r="E102" t="str">
            <v>Total</v>
          </cell>
        </row>
        <row r="104">
          <cell r="E104" t="str">
            <v>Biaya dibayar dimuka</v>
          </cell>
        </row>
        <row r="105">
          <cell r="A105" t="str">
            <v>15</v>
          </cell>
          <cell r="B105" t="str">
            <v>19210540</v>
          </cell>
          <cell r="D105" t="str">
            <v>08002</v>
          </cell>
          <cell r="E105" t="str">
            <v>PEMBIBITAN 2000/2001</v>
          </cell>
          <cell r="F105" t="str">
            <v>PERSIAPAN /BUKA KEBUN</v>
          </cell>
        </row>
        <row r="106">
          <cell r="A106" t="str">
            <v>15</v>
          </cell>
          <cell r="B106" t="str">
            <v>19210541</v>
          </cell>
          <cell r="D106" t="str">
            <v>08002</v>
          </cell>
          <cell r="E106" t="str">
            <v>PEMBIBITAN 2000/2001</v>
          </cell>
          <cell r="F106" t="str">
            <v>PEMBUKAAN TANAH</v>
          </cell>
        </row>
        <row r="107">
          <cell r="A107" t="str">
            <v>15</v>
          </cell>
          <cell r="B107" t="str">
            <v>19210542</v>
          </cell>
          <cell r="D107" t="str">
            <v>08002</v>
          </cell>
          <cell r="E107" t="str">
            <v>PEMBIBITAN 2000/2001</v>
          </cell>
          <cell r="F107" t="str">
            <v>PENANAMAN</v>
          </cell>
        </row>
        <row r="108">
          <cell r="A108" t="str">
            <v>15</v>
          </cell>
          <cell r="B108" t="str">
            <v>19210543</v>
          </cell>
          <cell r="D108" t="str">
            <v>08002</v>
          </cell>
          <cell r="E108" t="str">
            <v>PEMBIBITAN 2000/2001</v>
          </cell>
          <cell r="F108" t="str">
            <v>PEMUPUKAN</v>
          </cell>
        </row>
        <row r="109">
          <cell r="A109" t="str">
            <v>15</v>
          </cell>
          <cell r="B109" t="str">
            <v>19210544</v>
          </cell>
          <cell r="D109" t="str">
            <v>08002</v>
          </cell>
          <cell r="E109" t="str">
            <v>PEMBIBITAN 2000/2001</v>
          </cell>
          <cell r="F109" t="str">
            <v>PEMBERIAN AIR</v>
          </cell>
        </row>
        <row r="110">
          <cell r="A110" t="str">
            <v>15</v>
          </cell>
          <cell r="B110" t="str">
            <v>19210545</v>
          </cell>
          <cell r="D110" t="str">
            <v>08002</v>
          </cell>
          <cell r="E110" t="str">
            <v>PEMBIBITAN 2000/2001</v>
          </cell>
          <cell r="F110" t="str">
            <v>PEMBUMBUNAN</v>
          </cell>
        </row>
        <row r="111">
          <cell r="A111" t="str">
            <v>15</v>
          </cell>
          <cell r="B111" t="str">
            <v>19210546</v>
          </cell>
          <cell r="D111" t="str">
            <v>08002</v>
          </cell>
          <cell r="E111" t="str">
            <v>PEMBIBITAN 2000/2001</v>
          </cell>
          <cell r="F111" t="str">
            <v>PENYIANGAN</v>
          </cell>
        </row>
        <row r="112">
          <cell r="A112" t="str">
            <v>15</v>
          </cell>
          <cell r="B112" t="str">
            <v>19210547</v>
          </cell>
          <cell r="D112" t="str">
            <v>08002</v>
          </cell>
          <cell r="E112" t="str">
            <v>TAHUN TEBANG 1994 / 1995</v>
          </cell>
          <cell r="F112" t="str">
            <v>PEMELIHARAAN SALURAN AIR</v>
          </cell>
        </row>
        <row r="113">
          <cell r="A113" t="str">
            <v>15</v>
          </cell>
          <cell r="B113" t="str">
            <v>19210549</v>
          </cell>
          <cell r="D113" t="str">
            <v>08002</v>
          </cell>
          <cell r="E113" t="str">
            <v>PEMBIBITAN 2000/2001</v>
          </cell>
          <cell r="F113" t="str">
            <v>LAIN-LAIN</v>
          </cell>
        </row>
        <row r="114">
          <cell r="A114" t="str">
            <v>15</v>
          </cell>
          <cell r="B114" t="str">
            <v>19210561</v>
          </cell>
          <cell r="D114" t="str">
            <v>08002</v>
          </cell>
          <cell r="E114" t="str">
            <v>PEMBIBITAN 2000/2001</v>
          </cell>
          <cell r="F114" t="str">
            <v>PUPUK NITROGEEN</v>
          </cell>
        </row>
        <row r="115">
          <cell r="A115" t="str">
            <v>15</v>
          </cell>
          <cell r="B115" t="str">
            <v>19210562</v>
          </cell>
          <cell r="D115" t="str">
            <v>08002</v>
          </cell>
          <cell r="E115" t="str">
            <v>PEMBIBITAN 2000/2001</v>
          </cell>
          <cell r="F115" t="str">
            <v>PUPUK FOSFAAT</v>
          </cell>
        </row>
        <row r="116">
          <cell r="A116" t="str">
            <v>15</v>
          </cell>
          <cell r="B116" t="str">
            <v>19210565</v>
          </cell>
          <cell r="D116" t="str">
            <v>08002</v>
          </cell>
          <cell r="E116" t="str">
            <v>PEMBIBITAN 2000/2001</v>
          </cell>
          <cell r="F116" t="str">
            <v>INSEKTISIDA/FUNGISIDA</v>
          </cell>
        </row>
        <row r="117">
          <cell r="A117" t="str">
            <v>15</v>
          </cell>
          <cell r="B117" t="str">
            <v>19210570</v>
          </cell>
          <cell r="D117" t="str">
            <v>08002</v>
          </cell>
          <cell r="E117" t="str">
            <v>PEMBIBITAN 2000/2001</v>
          </cell>
          <cell r="F117" t="str">
            <v>POTONG BIBIT</v>
          </cell>
        </row>
        <row r="118">
          <cell r="A118" t="str">
            <v>15</v>
          </cell>
          <cell r="B118" t="str">
            <v>19210580</v>
          </cell>
          <cell r="D118" t="str">
            <v>08002</v>
          </cell>
          <cell r="E118" t="str">
            <v>PEMBIBITAN 2000/2001</v>
          </cell>
          <cell r="F118" t="str">
            <v>ANGKUT BIBIT</v>
          </cell>
        </row>
        <row r="119">
          <cell r="A119" t="str">
            <v>15</v>
          </cell>
          <cell r="B119" t="str">
            <v>19210630</v>
          </cell>
          <cell r="D119" t="str">
            <v>08002</v>
          </cell>
          <cell r="E119" t="str">
            <v>PEMBIBITAN 2000/2001</v>
          </cell>
          <cell r="F119" t="str">
            <v>PENGGANTI NILAI TANAH</v>
          </cell>
        </row>
        <row r="120">
          <cell r="A120" t="str">
            <v>15</v>
          </cell>
          <cell r="B120" t="str">
            <v>19210641</v>
          </cell>
          <cell r="D120" t="str">
            <v>08002</v>
          </cell>
          <cell r="E120" t="str">
            <v>PEMBIBITAN 2000/2001</v>
          </cell>
          <cell r="F120" t="str">
            <v>PEMBUKAAN TANAH</v>
          </cell>
        </row>
        <row r="121">
          <cell r="A121" t="str">
            <v>15</v>
          </cell>
          <cell r="B121" t="str">
            <v>19210642</v>
          </cell>
          <cell r="D121" t="str">
            <v>08002</v>
          </cell>
          <cell r="E121" t="str">
            <v>PEMBIBITAN 2000/2001</v>
          </cell>
          <cell r="F121" t="str">
            <v>PENANAMAN</v>
          </cell>
        </row>
        <row r="122">
          <cell r="A122" t="str">
            <v>15</v>
          </cell>
          <cell r="B122" t="str">
            <v>19210643</v>
          </cell>
          <cell r="D122" t="str">
            <v>08002</v>
          </cell>
          <cell r="E122" t="str">
            <v>PEMBIBITAN 2000/2001</v>
          </cell>
          <cell r="F122" t="str">
            <v>PEMUPUKAN</v>
          </cell>
        </row>
        <row r="123">
          <cell r="A123" t="str">
            <v>15</v>
          </cell>
          <cell r="B123" t="str">
            <v>19210644</v>
          </cell>
          <cell r="D123" t="str">
            <v>08002</v>
          </cell>
          <cell r="E123" t="str">
            <v>PEMBIBITAN 2000/2001</v>
          </cell>
          <cell r="F123" t="str">
            <v>PEMBERIAN AIR</v>
          </cell>
        </row>
        <row r="124">
          <cell r="A124" t="str">
            <v>15</v>
          </cell>
          <cell r="B124" t="str">
            <v>19210645</v>
          </cell>
          <cell r="D124" t="str">
            <v>08002</v>
          </cell>
          <cell r="E124" t="str">
            <v>PEMBIBITAN 2000/2001</v>
          </cell>
          <cell r="F124" t="str">
            <v>PEMBUMBUNAN</v>
          </cell>
        </row>
        <row r="125">
          <cell r="A125" t="str">
            <v>15</v>
          </cell>
          <cell r="B125" t="str">
            <v>19210646</v>
          </cell>
          <cell r="D125" t="str">
            <v>08002</v>
          </cell>
          <cell r="E125" t="str">
            <v>PEMBIBITAN 2000/2001</v>
          </cell>
          <cell r="F125" t="str">
            <v>PENYIANGAN</v>
          </cell>
        </row>
        <row r="126">
          <cell r="A126" t="str">
            <v>15</v>
          </cell>
          <cell r="B126" t="str">
            <v>19210647</v>
          </cell>
          <cell r="D126" t="str">
            <v>08002</v>
          </cell>
          <cell r="E126" t="str">
            <v>PEMBIBITAN 2000/2001</v>
          </cell>
          <cell r="F126" t="str">
            <v>PEMELIHARAAN SALURAN AIR</v>
          </cell>
        </row>
        <row r="127">
          <cell r="A127" t="str">
            <v>15</v>
          </cell>
          <cell r="B127" t="str">
            <v>19210649</v>
          </cell>
          <cell r="D127" t="str">
            <v>08002</v>
          </cell>
          <cell r="E127" t="str">
            <v>PEMBIBITAN 2000/2001</v>
          </cell>
          <cell r="F127" t="str">
            <v>LAIN-LAIN</v>
          </cell>
        </row>
        <row r="128">
          <cell r="A128" t="str">
            <v>15</v>
          </cell>
          <cell r="B128" t="str">
            <v>19210661</v>
          </cell>
          <cell r="D128" t="str">
            <v>08002</v>
          </cell>
          <cell r="E128" t="str">
            <v>PEMBIBITAN 2000/2001</v>
          </cell>
          <cell r="F128" t="str">
            <v>PUPUK NITROGEN</v>
          </cell>
        </row>
        <row r="129">
          <cell r="A129" t="str">
            <v>15</v>
          </cell>
          <cell r="B129" t="str">
            <v>19210662</v>
          </cell>
          <cell r="D129" t="str">
            <v>08002</v>
          </cell>
          <cell r="E129" t="str">
            <v>PEMBIBITAN 2000/2001</v>
          </cell>
          <cell r="F129" t="str">
            <v>PUPUK FOSFAAT</v>
          </cell>
        </row>
        <row r="130">
          <cell r="A130" t="str">
            <v>15</v>
          </cell>
          <cell r="B130" t="str">
            <v>19210665</v>
          </cell>
          <cell r="D130" t="str">
            <v>08002</v>
          </cell>
          <cell r="E130" t="str">
            <v>PEMBIBITAN 2000/2001</v>
          </cell>
          <cell r="F130" t="str">
            <v>INSEKTISIDA/FUNGISIDA</v>
          </cell>
        </row>
        <row r="131">
          <cell r="A131" t="str">
            <v>15</v>
          </cell>
          <cell r="B131" t="str">
            <v>19210670</v>
          </cell>
          <cell r="D131" t="str">
            <v>08002</v>
          </cell>
          <cell r="E131" t="str">
            <v>PEMBIBITAN 2000/2001</v>
          </cell>
          <cell r="F131" t="str">
            <v>POTONG BIBIT</v>
          </cell>
        </row>
        <row r="132">
          <cell r="A132" t="str">
            <v>15</v>
          </cell>
          <cell r="B132" t="str">
            <v>19210680</v>
          </cell>
          <cell r="D132" t="str">
            <v>08002</v>
          </cell>
          <cell r="E132" t="str">
            <v>PEMBIBITAN 2000/2001</v>
          </cell>
          <cell r="F132" t="str">
            <v>ANGKUT BIBIT</v>
          </cell>
        </row>
        <row r="133">
          <cell r="A133" t="str">
            <v>15</v>
          </cell>
          <cell r="B133" t="str">
            <v>19210730</v>
          </cell>
          <cell r="D133" t="str">
            <v>08002</v>
          </cell>
          <cell r="E133" t="str">
            <v>PEMBIBITAN 2000/2001</v>
          </cell>
          <cell r="F133" t="str">
            <v>PENGGANTI NILAI TANAH</v>
          </cell>
        </row>
        <row r="134">
          <cell r="A134" t="str">
            <v>15</v>
          </cell>
          <cell r="B134" t="str">
            <v>19210731</v>
          </cell>
          <cell r="D134" t="str">
            <v>08002</v>
          </cell>
          <cell r="E134" t="str">
            <v>PEMBIBITAN 2000/2001</v>
          </cell>
          <cell r="F134" t="str">
            <v>PREMI</v>
          </cell>
        </row>
        <row r="135">
          <cell r="A135" t="str">
            <v>15</v>
          </cell>
          <cell r="B135" t="str">
            <v>19210740</v>
          </cell>
          <cell r="D135" t="str">
            <v>08002</v>
          </cell>
          <cell r="E135" t="str">
            <v>PEMBIBITAN 2000/2001</v>
          </cell>
          <cell r="F135" t="str">
            <v>PERSIAPAN/BUKA KEBUN</v>
          </cell>
        </row>
        <row r="136">
          <cell r="A136" t="str">
            <v>15</v>
          </cell>
          <cell r="B136" t="str">
            <v>19210741</v>
          </cell>
          <cell r="D136" t="str">
            <v>08002</v>
          </cell>
          <cell r="E136" t="str">
            <v>PEMBIBITAN 2000/2001</v>
          </cell>
          <cell r="F136" t="str">
            <v>PEMBUKAAN TANAH</v>
          </cell>
        </row>
        <row r="137">
          <cell r="A137" t="str">
            <v>15</v>
          </cell>
          <cell r="B137" t="str">
            <v>19210742</v>
          </cell>
          <cell r="D137" t="str">
            <v>08002</v>
          </cell>
          <cell r="E137" t="str">
            <v>PEMBIBITAN 2000/2001</v>
          </cell>
          <cell r="F137" t="str">
            <v>PENANAMAN</v>
          </cell>
        </row>
        <row r="138">
          <cell r="A138" t="str">
            <v>15</v>
          </cell>
          <cell r="B138" t="str">
            <v>19210743</v>
          </cell>
          <cell r="D138" t="str">
            <v>08002</v>
          </cell>
          <cell r="E138" t="str">
            <v>PEMBIBITAN 2000/2001</v>
          </cell>
          <cell r="F138" t="str">
            <v>PEMUPUKAN</v>
          </cell>
        </row>
        <row r="139">
          <cell r="A139" t="str">
            <v>15</v>
          </cell>
          <cell r="B139" t="str">
            <v>19210744</v>
          </cell>
          <cell r="D139" t="str">
            <v>08002</v>
          </cell>
          <cell r="E139" t="str">
            <v>PEMBIBITAN 2000/2001</v>
          </cell>
          <cell r="F139" t="str">
            <v>PEMBERIAN AIR</v>
          </cell>
        </row>
        <row r="140">
          <cell r="A140" t="str">
            <v>15</v>
          </cell>
          <cell r="B140" t="str">
            <v>19210745</v>
          </cell>
          <cell r="D140" t="str">
            <v>08002</v>
          </cell>
          <cell r="E140" t="str">
            <v>PEMBIBITAN 2000/2001</v>
          </cell>
          <cell r="F140" t="str">
            <v>PEMBUMBUNAN</v>
          </cell>
        </row>
        <row r="141">
          <cell r="A141" t="str">
            <v>15</v>
          </cell>
          <cell r="B141" t="str">
            <v>19210746</v>
          </cell>
          <cell r="D141" t="str">
            <v>08002</v>
          </cell>
          <cell r="E141" t="str">
            <v>PEMBIBITAN 2000/2001</v>
          </cell>
          <cell r="F141" t="str">
            <v>PENYIANGAN</v>
          </cell>
        </row>
        <row r="142">
          <cell r="A142" t="str">
            <v>15</v>
          </cell>
          <cell r="B142" t="str">
            <v>19210747</v>
          </cell>
          <cell r="D142" t="str">
            <v>08002</v>
          </cell>
          <cell r="E142" t="str">
            <v>PEMBIBITAN 2000/2001</v>
          </cell>
          <cell r="F142" t="str">
            <v>PEMELIHARAAN SALURAN AIR</v>
          </cell>
        </row>
        <row r="143">
          <cell r="A143" t="str">
            <v>15</v>
          </cell>
          <cell r="B143" t="str">
            <v>19210749</v>
          </cell>
          <cell r="D143" t="str">
            <v>08002</v>
          </cell>
          <cell r="E143" t="str">
            <v>PEMBIBITAN 2000/2001</v>
          </cell>
          <cell r="F143" t="str">
            <v>LAIN-LAIN</v>
          </cell>
        </row>
        <row r="144">
          <cell r="A144" t="str">
            <v>15</v>
          </cell>
          <cell r="B144" t="str">
            <v>19210760</v>
          </cell>
          <cell r="D144" t="str">
            <v>08002</v>
          </cell>
          <cell r="E144" t="str">
            <v>PEMBIBITAN 2000/2001</v>
          </cell>
          <cell r="F144" t="str">
            <v>U P A H</v>
          </cell>
        </row>
        <row r="145">
          <cell r="A145" t="str">
            <v>15</v>
          </cell>
          <cell r="B145" t="str">
            <v>19210761</v>
          </cell>
          <cell r="D145" t="str">
            <v>08002</v>
          </cell>
          <cell r="E145" t="str">
            <v>PEMBIBITAN 2000/2001</v>
          </cell>
          <cell r="F145" t="str">
            <v>PUPUK NITROGEEN</v>
          </cell>
        </row>
        <row r="146">
          <cell r="A146" t="str">
            <v>15</v>
          </cell>
          <cell r="B146" t="str">
            <v>19210762</v>
          </cell>
          <cell r="D146" t="str">
            <v>08002</v>
          </cell>
          <cell r="E146" t="str">
            <v>PEMBIBITAN 2000/2001</v>
          </cell>
          <cell r="F146" t="str">
            <v>PUPUK FOSFAAT</v>
          </cell>
        </row>
        <row r="147">
          <cell r="A147" t="str">
            <v>15</v>
          </cell>
          <cell r="B147" t="str">
            <v>19210765</v>
          </cell>
          <cell r="D147" t="str">
            <v>08002</v>
          </cell>
          <cell r="E147" t="str">
            <v>PEMBIBITAN 2000/2001</v>
          </cell>
          <cell r="F147" t="str">
            <v>INSEKTISIDA/FUNGISIDA</v>
          </cell>
        </row>
        <row r="148">
          <cell r="A148" t="str">
            <v>15</v>
          </cell>
          <cell r="B148" t="str">
            <v>19210766</v>
          </cell>
          <cell r="D148" t="str">
            <v>08002</v>
          </cell>
          <cell r="E148" t="str">
            <v>TAHUN TEBANG 1994 / 1995</v>
          </cell>
          <cell r="F148" t="str">
            <v>HERBISIDA</v>
          </cell>
        </row>
        <row r="149">
          <cell r="A149" t="str">
            <v>15</v>
          </cell>
          <cell r="B149" t="str">
            <v>19210769</v>
          </cell>
          <cell r="D149" t="str">
            <v>08002</v>
          </cell>
          <cell r="E149" t="str">
            <v>PEMBIBITAN 2000/2001</v>
          </cell>
          <cell r="F149" t="str">
            <v>LAIN-LAIN</v>
          </cell>
        </row>
        <row r="150">
          <cell r="A150" t="str">
            <v>15</v>
          </cell>
          <cell r="B150" t="str">
            <v>19210770</v>
          </cell>
          <cell r="D150" t="str">
            <v>08002</v>
          </cell>
          <cell r="E150" t="str">
            <v>PEMBIBITAN 2000/2001</v>
          </cell>
          <cell r="F150" t="str">
            <v>POTONG BIBIT</v>
          </cell>
        </row>
        <row r="151">
          <cell r="A151" t="str">
            <v>15</v>
          </cell>
          <cell r="B151" t="str">
            <v>19210780</v>
          </cell>
          <cell r="D151" t="str">
            <v>08002</v>
          </cell>
          <cell r="E151" t="str">
            <v>PEMBIBITAN 2000/2001</v>
          </cell>
          <cell r="F151" t="str">
            <v>ANGKUT BIBIT</v>
          </cell>
        </row>
        <row r="152">
          <cell r="A152" t="str">
            <v>15</v>
          </cell>
          <cell r="B152" t="str">
            <v>19210830</v>
          </cell>
          <cell r="D152" t="str">
            <v>08002</v>
          </cell>
          <cell r="E152" t="str">
            <v>PEMBIBITAN 2000/2001</v>
          </cell>
          <cell r="F152" t="str">
            <v>PENGGANTI NILAI TANAH</v>
          </cell>
        </row>
        <row r="153">
          <cell r="A153" t="str">
            <v>15</v>
          </cell>
          <cell r="B153" t="str">
            <v>19210831</v>
          </cell>
          <cell r="D153" t="str">
            <v>08002</v>
          </cell>
          <cell r="E153" t="str">
            <v>PEMBIBITAN 2000/2001</v>
          </cell>
          <cell r="F153" t="str">
            <v>PREMI</v>
          </cell>
        </row>
        <row r="154">
          <cell r="A154" t="str">
            <v>15</v>
          </cell>
          <cell r="B154" t="str">
            <v>19210839</v>
          </cell>
          <cell r="D154" t="str">
            <v>08002</v>
          </cell>
          <cell r="E154" t="str">
            <v>PEMBIBITAN 2000/2001</v>
          </cell>
          <cell r="F154" t="str">
            <v>LAIN-LAIN</v>
          </cell>
        </row>
        <row r="155">
          <cell r="A155" t="str">
            <v>15</v>
          </cell>
          <cell r="B155" t="str">
            <v>19210840</v>
          </cell>
          <cell r="D155" t="str">
            <v>08002</v>
          </cell>
          <cell r="E155" t="str">
            <v>PEMBIBITAN 2000/2001</v>
          </cell>
          <cell r="F155" t="str">
            <v>PERSIAPAN /BUKA KEBUN</v>
          </cell>
        </row>
        <row r="156">
          <cell r="A156" t="str">
            <v>15</v>
          </cell>
          <cell r="B156" t="str">
            <v>19210841</v>
          </cell>
          <cell r="D156" t="str">
            <v>08002</v>
          </cell>
          <cell r="E156" t="str">
            <v>PEMBIBITAN 2000/2001</v>
          </cell>
          <cell r="F156" t="str">
            <v>PEMBUKAAN TANAH</v>
          </cell>
        </row>
        <row r="157">
          <cell r="A157" t="str">
            <v>15</v>
          </cell>
          <cell r="B157" t="str">
            <v>19210842</v>
          </cell>
          <cell r="D157" t="str">
            <v>08002</v>
          </cell>
          <cell r="E157" t="str">
            <v>PEMBIBITAN 2000/2001</v>
          </cell>
          <cell r="F157" t="str">
            <v>PENANAMAN</v>
          </cell>
        </row>
        <row r="158">
          <cell r="A158" t="str">
            <v>15</v>
          </cell>
          <cell r="B158" t="str">
            <v>19210843</v>
          </cell>
          <cell r="D158" t="str">
            <v>08002</v>
          </cell>
          <cell r="E158" t="str">
            <v>PEMBIBITAN 2000/2001</v>
          </cell>
          <cell r="F158" t="str">
            <v>PEMUPUKAN</v>
          </cell>
        </row>
        <row r="159">
          <cell r="A159" t="str">
            <v>15</v>
          </cell>
          <cell r="B159" t="str">
            <v>19210844</v>
          </cell>
          <cell r="D159" t="str">
            <v>08002</v>
          </cell>
          <cell r="E159" t="str">
            <v>PEMBIBITAN 2000/2001</v>
          </cell>
          <cell r="F159" t="str">
            <v>PEMBERIAN AIR</v>
          </cell>
        </row>
        <row r="160">
          <cell r="A160" t="str">
            <v>15</v>
          </cell>
          <cell r="B160" t="str">
            <v>19210845</v>
          </cell>
          <cell r="D160" t="str">
            <v>08002</v>
          </cell>
          <cell r="E160" t="str">
            <v>PEMBIBITAN 2000/2001</v>
          </cell>
          <cell r="F160" t="str">
            <v>PEMBUMBUNAN</v>
          </cell>
        </row>
        <row r="161">
          <cell r="A161" t="str">
            <v>15</v>
          </cell>
          <cell r="B161" t="str">
            <v>19210846</v>
          </cell>
          <cell r="D161" t="str">
            <v>08002</v>
          </cell>
          <cell r="E161" t="str">
            <v>PEMBIBITAN 2000/2001</v>
          </cell>
          <cell r="F161" t="str">
            <v>PENYIANGAN</v>
          </cell>
        </row>
        <row r="162">
          <cell r="A162" t="str">
            <v>15</v>
          </cell>
          <cell r="B162" t="str">
            <v>19210847</v>
          </cell>
          <cell r="D162" t="str">
            <v>08002</v>
          </cell>
          <cell r="E162" t="str">
            <v>PEMBIBITAN 2000/2001</v>
          </cell>
          <cell r="F162" t="str">
            <v>PEMELIHARAAN SALURAN AIR</v>
          </cell>
        </row>
        <row r="163">
          <cell r="A163" t="str">
            <v>15</v>
          </cell>
          <cell r="B163" t="str">
            <v>19210849</v>
          </cell>
          <cell r="D163" t="str">
            <v>08002</v>
          </cell>
          <cell r="E163" t="str">
            <v>PEMBIBITAN 2000/2001</v>
          </cell>
          <cell r="F163" t="str">
            <v>LAIN-LAIN</v>
          </cell>
        </row>
        <row r="164">
          <cell r="A164" t="str">
            <v>15</v>
          </cell>
          <cell r="B164" t="str">
            <v>19210860</v>
          </cell>
          <cell r="D164" t="str">
            <v>08002</v>
          </cell>
          <cell r="E164" t="str">
            <v>PEMBIBITAN 2000/2001</v>
          </cell>
          <cell r="F164" t="str">
            <v>U P A H</v>
          </cell>
        </row>
        <row r="165">
          <cell r="A165" t="str">
            <v>15</v>
          </cell>
          <cell r="B165" t="str">
            <v>19210861</v>
          </cell>
          <cell r="D165" t="str">
            <v>08002</v>
          </cell>
          <cell r="E165" t="str">
            <v>PEMBIBITAN 2000/2001</v>
          </cell>
          <cell r="F165" t="str">
            <v>PUPUK NITROGEEN</v>
          </cell>
        </row>
        <row r="166">
          <cell r="A166" t="str">
            <v>15</v>
          </cell>
          <cell r="B166" t="str">
            <v>19210862</v>
          </cell>
          <cell r="D166" t="str">
            <v>08002</v>
          </cell>
          <cell r="E166" t="str">
            <v>PEMBIBITAN 2000/2001</v>
          </cell>
          <cell r="F166" t="str">
            <v>PUPUK FOSFAAT</v>
          </cell>
        </row>
        <row r="167">
          <cell r="A167" t="str">
            <v>15</v>
          </cell>
          <cell r="B167" t="str">
            <v>19210863</v>
          </cell>
          <cell r="D167" t="str">
            <v>08002</v>
          </cell>
          <cell r="E167" t="str">
            <v>PEMBIBITAN 2000/2001</v>
          </cell>
          <cell r="F167" t="str">
            <v>PUPUK KALIUM</v>
          </cell>
        </row>
        <row r="168">
          <cell r="A168" t="str">
            <v>15</v>
          </cell>
          <cell r="B168" t="str">
            <v>19210864</v>
          </cell>
          <cell r="D168" t="str">
            <v>08002</v>
          </cell>
          <cell r="E168" t="str">
            <v>PEMBIBITAN 2000/2001</v>
          </cell>
          <cell r="F168" t="str">
            <v>PUPUK LAIN</v>
          </cell>
        </row>
        <row r="169">
          <cell r="A169" t="str">
            <v>15</v>
          </cell>
          <cell r="B169" t="str">
            <v>19210865</v>
          </cell>
          <cell r="D169" t="str">
            <v>08002</v>
          </cell>
          <cell r="E169" t="str">
            <v>PEMBIBITAN 2000/2001</v>
          </cell>
          <cell r="F169" t="str">
            <v>INSEKTISIDA/FUNGISIDA</v>
          </cell>
        </row>
        <row r="170">
          <cell r="A170" t="str">
            <v>15</v>
          </cell>
          <cell r="B170" t="str">
            <v>19210866</v>
          </cell>
          <cell r="D170" t="str">
            <v>08002</v>
          </cell>
          <cell r="E170" t="str">
            <v>TAHUN TEBANG 1994 / 1995</v>
          </cell>
          <cell r="F170" t="str">
            <v>HERBISIDA</v>
          </cell>
        </row>
        <row r="171">
          <cell r="A171" t="str">
            <v>15</v>
          </cell>
          <cell r="B171" t="str">
            <v>19210869</v>
          </cell>
          <cell r="D171" t="str">
            <v>08002</v>
          </cell>
          <cell r="E171" t="str">
            <v>PEMBIBITAN 2000/2001</v>
          </cell>
          <cell r="F171" t="str">
            <v>LAIN-LAIN</v>
          </cell>
        </row>
        <row r="172">
          <cell r="A172" t="str">
            <v>15</v>
          </cell>
          <cell r="B172" t="str">
            <v>19210870</v>
          </cell>
          <cell r="D172" t="str">
            <v>08002</v>
          </cell>
          <cell r="E172" t="str">
            <v>PEMBIBITAN 2000/2001</v>
          </cell>
          <cell r="F172" t="str">
            <v>POTONG BIBIT</v>
          </cell>
        </row>
        <row r="173">
          <cell r="A173" t="str">
            <v>15</v>
          </cell>
          <cell r="B173" t="str">
            <v>19210880</v>
          </cell>
          <cell r="D173" t="str">
            <v>08002</v>
          </cell>
          <cell r="E173" t="str">
            <v>PEMBIBITAN 2000/2001</v>
          </cell>
          <cell r="F173" t="str">
            <v>ANGKUT BIBIT</v>
          </cell>
        </row>
        <row r="174">
          <cell r="A174" t="str">
            <v>15</v>
          </cell>
          <cell r="B174" t="str">
            <v>19210890</v>
          </cell>
          <cell r="D174" t="str">
            <v>08002</v>
          </cell>
          <cell r="E174" t="str">
            <v>PEMBIBITAN 2000/2001</v>
          </cell>
          <cell r="F174" t="str">
            <v>LAIN-LAIN</v>
          </cell>
        </row>
        <row r="175">
          <cell r="A175" t="str">
            <v>15</v>
          </cell>
          <cell r="B175" t="str">
            <v>19210900</v>
          </cell>
          <cell r="D175" t="str">
            <v>08002</v>
          </cell>
          <cell r="E175" t="str">
            <v>PEMBIBITAN 2000/2001</v>
          </cell>
          <cell r="F175" t="str">
            <v>LAIN-LAIN</v>
          </cell>
        </row>
        <row r="176">
          <cell r="A176" t="str">
            <v>15</v>
          </cell>
          <cell r="B176" t="str">
            <v>19220401</v>
          </cell>
          <cell r="D176" t="str">
            <v>08003</v>
          </cell>
          <cell r="E176" t="str">
            <v>TEBU GILING 2000/2001</v>
          </cell>
          <cell r="F176" t="str">
            <v>PEMBUKAAN TANAH</v>
          </cell>
        </row>
        <row r="177">
          <cell r="A177" t="str">
            <v>15</v>
          </cell>
          <cell r="B177" t="str">
            <v>19220402</v>
          </cell>
          <cell r="D177" t="str">
            <v>08003</v>
          </cell>
          <cell r="E177" t="str">
            <v>TEBU GILING 2000/2001</v>
          </cell>
          <cell r="F177" t="str">
            <v>PENANAMAN</v>
          </cell>
        </row>
        <row r="178">
          <cell r="A178" t="str">
            <v>15</v>
          </cell>
          <cell r="B178" t="str">
            <v>19220407</v>
          </cell>
          <cell r="D178" t="str">
            <v>08003</v>
          </cell>
          <cell r="E178" t="str">
            <v>TAHUN TEBANG 1994 / 1995</v>
          </cell>
          <cell r="F178" t="str">
            <v>PEMELIHARAAN SALURAN AIR</v>
          </cell>
        </row>
        <row r="179">
          <cell r="A179" t="str">
            <v>15</v>
          </cell>
          <cell r="B179" t="str">
            <v>19220409</v>
          </cell>
          <cell r="D179" t="str">
            <v>08003</v>
          </cell>
          <cell r="E179" t="str">
            <v>TEBU GILING 2000/2001</v>
          </cell>
          <cell r="F179" t="str">
            <v>LAIN-LAIN</v>
          </cell>
        </row>
        <row r="180">
          <cell r="A180" t="str">
            <v>15</v>
          </cell>
          <cell r="B180" t="str">
            <v>19220604</v>
          </cell>
          <cell r="D180" t="str">
            <v>08003</v>
          </cell>
          <cell r="E180" t="str">
            <v>TEBU GILING 2000/2001</v>
          </cell>
          <cell r="F180" t="str">
            <v>PUPUK LAIN</v>
          </cell>
        </row>
        <row r="181">
          <cell r="A181" t="str">
            <v>15</v>
          </cell>
          <cell r="B181" t="str">
            <v>19220605</v>
          </cell>
          <cell r="D181" t="str">
            <v>08003</v>
          </cell>
          <cell r="E181" t="str">
            <v>TEBU GILING 2000/2001</v>
          </cell>
          <cell r="F181" t="str">
            <v>INSEKTISIDA/FUNGISIDA</v>
          </cell>
        </row>
        <row r="182">
          <cell r="A182" t="str">
            <v>15</v>
          </cell>
          <cell r="B182" t="str">
            <v>19220606</v>
          </cell>
          <cell r="D182" t="str">
            <v>08003</v>
          </cell>
          <cell r="E182" t="str">
            <v>TAHUN TEBANG 1994 / 1995</v>
          </cell>
          <cell r="F182" t="str">
            <v>HERBISIDA</v>
          </cell>
        </row>
        <row r="183">
          <cell r="A183" t="str">
            <v>15</v>
          </cell>
          <cell r="B183" t="str">
            <v>19220609</v>
          </cell>
          <cell r="D183" t="str">
            <v>08003</v>
          </cell>
          <cell r="E183" t="str">
            <v>TEBU GILING 2000/2001</v>
          </cell>
          <cell r="F183" t="str">
            <v>LAIN-LAIN</v>
          </cell>
        </row>
        <row r="184">
          <cell r="A184" t="str">
            <v>15</v>
          </cell>
          <cell r="B184" t="str">
            <v>19220800</v>
          </cell>
          <cell r="D184" t="str">
            <v>08003</v>
          </cell>
          <cell r="E184" t="str">
            <v>TEBU GILING 2000/2001</v>
          </cell>
          <cell r="F184" t="str">
            <v>PENYULUHAN TEBU RAKYAT</v>
          </cell>
        </row>
        <row r="185">
          <cell r="A185" t="str">
            <v>15</v>
          </cell>
          <cell r="B185" t="str">
            <v>19220804</v>
          </cell>
          <cell r="D185" t="str">
            <v>08003</v>
          </cell>
          <cell r="E185" t="str">
            <v>TEBU GILING 2000/2001</v>
          </cell>
          <cell r="F185" t="str">
            <v>BUNGA PINJAMAN PTR</v>
          </cell>
        </row>
        <row r="186">
          <cell r="A186" t="str">
            <v>15</v>
          </cell>
          <cell r="B186" t="str">
            <v>19220809</v>
          </cell>
          <cell r="D186" t="str">
            <v>08003</v>
          </cell>
          <cell r="E186" t="str">
            <v>TEBU GILING 2000/2001</v>
          </cell>
          <cell r="F186" t="str">
            <v>LAIN-LAIN</v>
          </cell>
        </row>
        <row r="187">
          <cell r="A187" t="str">
            <v>15</v>
          </cell>
          <cell r="B187" t="str">
            <v>19220900</v>
          </cell>
          <cell r="D187" t="str">
            <v>08003</v>
          </cell>
          <cell r="E187" t="str">
            <v>TEBU GILING 2000/2001</v>
          </cell>
          <cell r="F187" t="str">
            <v>BANTUAN DESA</v>
          </cell>
        </row>
        <row r="188">
          <cell r="A188" t="str">
            <v>15</v>
          </cell>
          <cell r="B188" t="str">
            <v>19220905</v>
          </cell>
          <cell r="D188" t="str">
            <v>08003</v>
          </cell>
          <cell r="E188" t="str">
            <v>TEBU GILING 2000/2001</v>
          </cell>
          <cell r="F188" t="str">
            <v>PEMBERANTASAN HAMA/PENYAKIT</v>
          </cell>
        </row>
        <row r="189">
          <cell r="A189" t="str">
            <v>15</v>
          </cell>
          <cell r="B189" t="str">
            <v>19220909</v>
          </cell>
          <cell r="D189" t="str">
            <v>08003</v>
          </cell>
          <cell r="E189" t="str">
            <v>TEBU GILING 2000/2001</v>
          </cell>
          <cell r="F189" t="str">
            <v>LAIN - LAIN</v>
          </cell>
        </row>
        <row r="190">
          <cell r="A190" t="str">
            <v>15</v>
          </cell>
          <cell r="B190" t="str">
            <v>19220980</v>
          </cell>
          <cell r="D190" t="str">
            <v>08003</v>
          </cell>
          <cell r="E190" t="str">
            <v>TAHUN TEBANG 1994 / 1995</v>
          </cell>
          <cell r="F190" t="str">
            <v>RESTITUSI BUNGA</v>
          </cell>
        </row>
        <row r="191">
          <cell r="A191" t="str">
            <v>15</v>
          </cell>
          <cell r="B191" t="str">
            <v>19230502</v>
          </cell>
          <cell r="D191" t="str">
            <v>08004</v>
          </cell>
          <cell r="E191" t="str">
            <v>TEBANG ANGKUT 2000/2001</v>
          </cell>
          <cell r="F191" t="str">
            <v>BAHAN BAKAR</v>
          </cell>
        </row>
        <row r="192">
          <cell r="A192" t="str">
            <v>15</v>
          </cell>
          <cell r="B192" t="str">
            <v>19230503</v>
          </cell>
          <cell r="D192" t="str">
            <v>08004</v>
          </cell>
          <cell r="E192" t="str">
            <v>TEBANG ANGKUT 2000/2001</v>
          </cell>
          <cell r="F192" t="str">
            <v>MINYAK PELUMAS DAN GEMUK</v>
          </cell>
        </row>
        <row r="193">
          <cell r="A193" t="str">
            <v>15</v>
          </cell>
          <cell r="B193" t="str">
            <v>19230504</v>
          </cell>
          <cell r="D193" t="str">
            <v>08004</v>
          </cell>
          <cell r="E193" t="str">
            <v>TEBANG ANGKUT 2000/2001</v>
          </cell>
          <cell r="F193" t="str">
            <v>PEMAKAIAN RODA</v>
          </cell>
        </row>
        <row r="194">
          <cell r="A194" t="str">
            <v>15</v>
          </cell>
          <cell r="B194" t="str">
            <v>19230505</v>
          </cell>
          <cell r="D194" t="str">
            <v>08004</v>
          </cell>
          <cell r="E194" t="str">
            <v>TEBANG ANGKUT 2000/2001</v>
          </cell>
          <cell r="F194" t="str">
            <v>PEMAKAIAN PERKAKAS DAN SUKU CADANG</v>
          </cell>
        </row>
        <row r="195">
          <cell r="A195" t="str">
            <v>15</v>
          </cell>
          <cell r="B195" t="str">
            <v>19230509</v>
          </cell>
          <cell r="D195" t="str">
            <v>08004</v>
          </cell>
          <cell r="E195" t="str">
            <v>TEBANG ANGKUT 2000/2001</v>
          </cell>
          <cell r="F195" t="str">
            <v>LAIN-LAIN</v>
          </cell>
        </row>
        <row r="196">
          <cell r="A196" t="str">
            <v>15</v>
          </cell>
          <cell r="B196" t="str">
            <v>19230600</v>
          </cell>
          <cell r="D196" t="str">
            <v>08004</v>
          </cell>
          <cell r="E196" t="str">
            <v>TEBANG ANGKUT 2000/2001</v>
          </cell>
          <cell r="F196" t="str">
            <v>JALAN</v>
          </cell>
        </row>
        <row r="197">
          <cell r="A197" t="str">
            <v>15</v>
          </cell>
          <cell r="B197" t="str">
            <v>19230603</v>
          </cell>
          <cell r="D197" t="str">
            <v>08004</v>
          </cell>
          <cell r="E197" t="str">
            <v>TEBANG ANGKUT 2000/2001</v>
          </cell>
          <cell r="F197" t="str">
            <v>JALAN LORI TETAP</v>
          </cell>
        </row>
        <row r="198">
          <cell r="A198" t="str">
            <v>15</v>
          </cell>
          <cell r="B198" t="str">
            <v>19230609</v>
          </cell>
          <cell r="D198" t="str">
            <v>08004</v>
          </cell>
          <cell r="E198" t="str">
            <v>TEBANG ANGKUT 2000/2001</v>
          </cell>
          <cell r="F198" t="str">
            <v>LAIN - LAIN</v>
          </cell>
        </row>
        <row r="199">
          <cell r="A199" t="str">
            <v>15</v>
          </cell>
          <cell r="B199" t="str">
            <v>19230705</v>
          </cell>
          <cell r="D199" t="str">
            <v>08004</v>
          </cell>
          <cell r="E199" t="str">
            <v>TEBANG ANGKUT 2000/2001</v>
          </cell>
          <cell r="F199" t="str">
            <v>PEMAKAIAN PERKAKAS DAN SUKU CADANG</v>
          </cell>
        </row>
        <row r="200">
          <cell r="A200" t="str">
            <v>15</v>
          </cell>
          <cell r="B200" t="str">
            <v>19240409</v>
          </cell>
          <cell r="D200" t="str">
            <v>08005</v>
          </cell>
          <cell r="E200" t="str">
            <v>TAHUN TEBANG 1994 / 1995</v>
          </cell>
        </row>
        <row r="201">
          <cell r="A201" t="str">
            <v>15</v>
          </cell>
          <cell r="B201" t="str">
            <v>19240700</v>
          </cell>
          <cell r="D201" t="str">
            <v>08005</v>
          </cell>
          <cell r="E201" t="str">
            <v>PABRIK 2000/2001</v>
          </cell>
          <cell r="F201" t="str">
            <v>STASIUN KETELAN</v>
          </cell>
        </row>
        <row r="202">
          <cell r="A202" t="str">
            <v>15</v>
          </cell>
          <cell r="B202" t="str">
            <v>19240701</v>
          </cell>
          <cell r="D202" t="str">
            <v>08005</v>
          </cell>
          <cell r="E202" t="str">
            <v>PABRIK 2000/2001</v>
          </cell>
          <cell r="F202" t="str">
            <v>STASIUN GILINGAN</v>
          </cell>
        </row>
        <row r="203">
          <cell r="A203" t="str">
            <v>15</v>
          </cell>
          <cell r="B203" t="str">
            <v>19240702</v>
          </cell>
          <cell r="D203" t="str">
            <v>08005</v>
          </cell>
          <cell r="E203" t="str">
            <v>PABRIK 2000/2001</v>
          </cell>
          <cell r="F203" t="str">
            <v>STASIUN PEMURNIAN NIRA</v>
          </cell>
        </row>
        <row r="204">
          <cell r="A204" t="str">
            <v>15</v>
          </cell>
          <cell r="B204" t="str">
            <v>19240703</v>
          </cell>
          <cell r="D204" t="str">
            <v>08005</v>
          </cell>
          <cell r="E204" t="str">
            <v>PABRIK 2000/2001</v>
          </cell>
          <cell r="F204" t="str">
            <v>STASIUN PENGUAPAN</v>
          </cell>
        </row>
        <row r="205">
          <cell r="A205" t="str">
            <v>15</v>
          </cell>
          <cell r="B205" t="str">
            <v>19240704</v>
          </cell>
          <cell r="D205" t="str">
            <v>08005</v>
          </cell>
          <cell r="E205" t="str">
            <v>PABRIK 2000/2001</v>
          </cell>
          <cell r="F205" t="str">
            <v>STASIUN MASAKAN</v>
          </cell>
        </row>
        <row r="206">
          <cell r="A206" t="str">
            <v>15</v>
          </cell>
          <cell r="B206" t="str">
            <v>19240705</v>
          </cell>
          <cell r="D206" t="str">
            <v>08005</v>
          </cell>
          <cell r="E206" t="str">
            <v>PABRIK 2000/2001</v>
          </cell>
          <cell r="F206" t="str">
            <v>STASIUN PENDINGIN</v>
          </cell>
        </row>
        <row r="207">
          <cell r="A207" t="str">
            <v>15</v>
          </cell>
          <cell r="B207" t="str">
            <v>19240706</v>
          </cell>
          <cell r="D207" t="str">
            <v>08005</v>
          </cell>
          <cell r="E207" t="str">
            <v>PABRIK 2000/2001</v>
          </cell>
          <cell r="F207" t="str">
            <v>STASIUN PUTARAN</v>
          </cell>
        </row>
        <row r="208">
          <cell r="A208" t="str">
            <v>15</v>
          </cell>
          <cell r="B208" t="str">
            <v>19240707</v>
          </cell>
          <cell r="D208" t="str">
            <v>08005</v>
          </cell>
          <cell r="E208" t="str">
            <v>PABRIK 2000/2001</v>
          </cell>
          <cell r="F208" t="str">
            <v>BESALI</v>
          </cell>
        </row>
        <row r="209">
          <cell r="A209" t="str">
            <v>15</v>
          </cell>
          <cell r="B209" t="str">
            <v>19240708</v>
          </cell>
          <cell r="D209" t="str">
            <v>08005</v>
          </cell>
          <cell r="E209" t="str">
            <v>PABRIK 2000/2001</v>
          </cell>
          <cell r="F209" t="str">
            <v>SENTRAL LISTRIK</v>
          </cell>
        </row>
        <row r="210">
          <cell r="A210" t="str">
            <v>15</v>
          </cell>
          <cell r="B210" t="str">
            <v>19240709</v>
          </cell>
          <cell r="D210" t="str">
            <v>08005</v>
          </cell>
          <cell r="E210" t="str">
            <v>PABRIK 2000/2001</v>
          </cell>
          <cell r="F210" t="str">
            <v>LAIN-LAIN</v>
          </cell>
        </row>
        <row r="211">
          <cell r="A211" t="str">
            <v>15</v>
          </cell>
          <cell r="B211" t="str">
            <v>19240809</v>
          </cell>
          <cell r="D211" t="str">
            <v>08005</v>
          </cell>
          <cell r="E211" t="str">
            <v>PABRIK 2000/2001</v>
          </cell>
          <cell r="F211" t="str">
            <v>LAIN - LIAN</v>
          </cell>
        </row>
        <row r="212">
          <cell r="A212" t="str">
            <v>15</v>
          </cell>
          <cell r="B212" t="str">
            <v>19270300</v>
          </cell>
          <cell r="D212" t="str">
            <v>08007</v>
          </cell>
          <cell r="E212" t="str">
            <v>EKSPLOITASI ALAT PERTANIAN 2000/2001</v>
          </cell>
          <cell r="F212" t="str">
            <v>UPAH</v>
          </cell>
        </row>
        <row r="213">
          <cell r="A213" t="str">
            <v>15</v>
          </cell>
          <cell r="B213" t="str">
            <v>19270302</v>
          </cell>
          <cell r="D213" t="str">
            <v>08007</v>
          </cell>
          <cell r="E213" t="str">
            <v>EKSPLOITASI ALAT PERTANIAN 2000/2001</v>
          </cell>
          <cell r="F213" t="str">
            <v>BAHAN BAKAR</v>
          </cell>
        </row>
        <row r="214">
          <cell r="A214" t="str">
            <v>15</v>
          </cell>
          <cell r="B214" t="str">
            <v>19270303</v>
          </cell>
          <cell r="D214" t="str">
            <v>08007</v>
          </cell>
          <cell r="E214" t="str">
            <v>EKSPLOITASI ALAT PERTANIAN 2000/2001</v>
          </cell>
          <cell r="F214" t="str">
            <v>MINYAK PELUMAS DAN GEMUK</v>
          </cell>
        </row>
        <row r="215">
          <cell r="A215" t="str">
            <v>15</v>
          </cell>
          <cell r="B215" t="str">
            <v>19270305</v>
          </cell>
          <cell r="D215" t="str">
            <v>08007</v>
          </cell>
          <cell r="E215" t="str">
            <v>EKSPLOITASI ALAT PERTANIAN 2000/2001</v>
          </cell>
          <cell r="F215" t="str">
            <v>PERKAKAS DAN SUKU CADANG</v>
          </cell>
        </row>
        <row r="216">
          <cell r="A216" t="str">
            <v>15</v>
          </cell>
          <cell r="B216" t="str">
            <v>19270306</v>
          </cell>
          <cell r="D216" t="str">
            <v>08007</v>
          </cell>
          <cell r="E216" t="str">
            <v>EKSPLOITASI ALAT PERTANIAN 2000/2001</v>
          </cell>
          <cell r="F216" t="str">
            <v>REVISI REPARASI DAN SERVICE</v>
          </cell>
        </row>
        <row r="217">
          <cell r="A217" t="str">
            <v>15</v>
          </cell>
          <cell r="B217" t="str">
            <v>19270309</v>
          </cell>
          <cell r="D217" t="str">
            <v>08007</v>
          </cell>
          <cell r="E217" t="str">
            <v>EKSPLOITASI ALAT PERTANIAN 2000/2001</v>
          </cell>
          <cell r="F217" t="str">
            <v>LAIN-LAIN</v>
          </cell>
        </row>
        <row r="218">
          <cell r="A218" t="str">
            <v>15</v>
          </cell>
          <cell r="B218" t="str">
            <v>19270400</v>
          </cell>
          <cell r="D218" t="str">
            <v>08007</v>
          </cell>
          <cell r="E218" t="str">
            <v>EKSPLOITASI ALAT PERTANIAN 2000/2001</v>
          </cell>
          <cell r="F218" t="str">
            <v>UPAH</v>
          </cell>
        </row>
        <row r="219">
          <cell r="A219" t="str">
            <v>15</v>
          </cell>
          <cell r="B219" t="str">
            <v>19270402</v>
          </cell>
          <cell r="D219" t="str">
            <v>08007</v>
          </cell>
          <cell r="E219" t="str">
            <v>EKSPLOITASI ALAT PERTANIAN 2000/2001</v>
          </cell>
          <cell r="F219" t="str">
            <v>BAHAN BAKAR</v>
          </cell>
        </row>
        <row r="220">
          <cell r="A220" t="str">
            <v>15</v>
          </cell>
          <cell r="B220" t="str">
            <v>19270403</v>
          </cell>
          <cell r="D220" t="str">
            <v>08007</v>
          </cell>
          <cell r="E220" t="str">
            <v>EKSPLOITASI ALAT PERTANIAN 2000/2001</v>
          </cell>
          <cell r="F220" t="str">
            <v>MINYAK PELUMAS DAN GEMUK</v>
          </cell>
        </row>
        <row r="221">
          <cell r="A221" t="str">
            <v>15</v>
          </cell>
          <cell r="B221" t="str">
            <v>19270404</v>
          </cell>
          <cell r="D221" t="str">
            <v>08007</v>
          </cell>
          <cell r="E221" t="str">
            <v>EKSPLOITASI ALAT PERTANIAN 2000/2001</v>
          </cell>
          <cell r="F221" t="str">
            <v>PEMAKAIAN BAN</v>
          </cell>
        </row>
        <row r="222">
          <cell r="A222" t="str">
            <v>15</v>
          </cell>
          <cell r="B222" t="str">
            <v>19270405</v>
          </cell>
          <cell r="D222" t="str">
            <v>08007</v>
          </cell>
          <cell r="E222" t="str">
            <v>EKSPLOITASI ALAT PERTANIAN 2000/2001</v>
          </cell>
          <cell r="F222" t="str">
            <v>PEMAKAIAN PERKAKAS DAN SUKUCADANG</v>
          </cell>
        </row>
        <row r="223">
          <cell r="A223" t="str">
            <v>15</v>
          </cell>
          <cell r="B223" t="str">
            <v>19270406</v>
          </cell>
          <cell r="D223" t="str">
            <v>08007</v>
          </cell>
          <cell r="E223" t="str">
            <v>EKSPLOITASI ALAT PERTANIAN 2000/2001</v>
          </cell>
          <cell r="F223" t="str">
            <v>REVISI REPARASI DAN SERVICE</v>
          </cell>
        </row>
        <row r="224">
          <cell r="A224" t="str">
            <v>15</v>
          </cell>
          <cell r="B224" t="str">
            <v>19270409</v>
          </cell>
          <cell r="D224" t="str">
            <v>08007</v>
          </cell>
          <cell r="E224" t="str">
            <v>EKSPLOITASI ALAT PERTANIAN 2000/2001</v>
          </cell>
          <cell r="F224" t="str">
            <v>LAIN-LAIN</v>
          </cell>
        </row>
        <row r="225">
          <cell r="A225" t="str">
            <v>15</v>
          </cell>
          <cell r="B225" t="str">
            <v>19270984</v>
          </cell>
          <cell r="D225" t="str">
            <v>08007</v>
          </cell>
          <cell r="E225" t="str">
            <v>EKSPLOITASI ALAT PERTANIAN 2000/2001</v>
          </cell>
          <cell r="F225" t="str">
            <v>RESTITUSI TRACKTOR</v>
          </cell>
        </row>
        <row r="226">
          <cell r="E226" t="str">
            <v>Total</v>
          </cell>
        </row>
        <row r="228">
          <cell r="E228" t="str">
            <v>AKTIVA BENDA</v>
          </cell>
        </row>
        <row r="229">
          <cell r="A229" t="str">
            <v>15</v>
          </cell>
          <cell r="B229" t="str">
            <v>040100</v>
          </cell>
          <cell r="D229" t="str">
            <v>11000</v>
          </cell>
          <cell r="E229" t="str">
            <v>T A N A H</v>
          </cell>
          <cell r="F229" t="str">
            <v>LAIN-LAIN</v>
          </cell>
        </row>
        <row r="230">
          <cell r="A230" t="str">
            <v>15</v>
          </cell>
          <cell r="B230" t="str">
            <v>040200</v>
          </cell>
          <cell r="D230" t="str">
            <v>11000</v>
          </cell>
          <cell r="E230" t="str">
            <v>T A N A H</v>
          </cell>
        </row>
        <row r="233">
          <cell r="A233" t="str">
            <v>15</v>
          </cell>
          <cell r="B233" t="str">
            <v>003000</v>
          </cell>
          <cell r="D233" t="str">
            <v>11100</v>
          </cell>
          <cell r="E233" t="str">
            <v>GEDUNG DAN PENATARAN</v>
          </cell>
          <cell r="F233" t="str">
            <v>PABRIK TERMASUK PENATARAN</v>
          </cell>
        </row>
        <row r="234">
          <cell r="A234" t="str">
            <v>15</v>
          </cell>
          <cell r="B234" t="str">
            <v>003100</v>
          </cell>
          <cell r="D234" t="str">
            <v>11100</v>
          </cell>
          <cell r="E234" t="str">
            <v>GEDUNG DAN PENATARAN</v>
          </cell>
          <cell r="F234" t="str">
            <v>KANTOR</v>
          </cell>
        </row>
        <row r="235">
          <cell r="A235" t="str">
            <v>15</v>
          </cell>
          <cell r="B235" t="str">
            <v>003200</v>
          </cell>
          <cell r="D235" t="str">
            <v>11100</v>
          </cell>
          <cell r="E235" t="str">
            <v>GEDUNG DAN PENATARAN</v>
          </cell>
          <cell r="F235" t="str">
            <v>REMISE, BENGKEL DAN GARASI</v>
          </cell>
        </row>
        <row r="236">
          <cell r="A236" t="str">
            <v>15</v>
          </cell>
          <cell r="B236" t="str">
            <v>003300</v>
          </cell>
          <cell r="D236" t="str">
            <v>11100</v>
          </cell>
          <cell r="E236" t="str">
            <v>GEDUNG DAN PENATARAN</v>
          </cell>
          <cell r="F236" t="str">
            <v>GUDANG</v>
          </cell>
        </row>
        <row r="237">
          <cell r="A237" t="str">
            <v>15</v>
          </cell>
          <cell r="B237" t="str">
            <v>003400</v>
          </cell>
          <cell r="D237" t="str">
            <v>11100</v>
          </cell>
          <cell r="E237" t="str">
            <v>GEDUNG DAN PENATARAN</v>
          </cell>
          <cell r="F237" t="str">
            <v>RUMAH BESARAN</v>
          </cell>
        </row>
        <row r="238">
          <cell r="A238" t="str">
            <v>15</v>
          </cell>
          <cell r="B238" t="str">
            <v>003500</v>
          </cell>
          <cell r="D238" t="str">
            <v>11100</v>
          </cell>
          <cell r="E238" t="str">
            <v>GEDUNG DAN PENATARAN</v>
          </cell>
          <cell r="F238" t="str">
            <v>RUMAH PEGAWAI STAF</v>
          </cell>
        </row>
        <row r="239">
          <cell r="A239" t="str">
            <v>15</v>
          </cell>
          <cell r="B239" t="str">
            <v>003600</v>
          </cell>
          <cell r="D239" t="str">
            <v>11100</v>
          </cell>
          <cell r="E239" t="str">
            <v>GEDUNG DAN PENATARAN</v>
          </cell>
          <cell r="F239" t="str">
            <v>RUMAH PEGAWAI NON STAF</v>
          </cell>
        </row>
        <row r="240">
          <cell r="A240" t="str">
            <v>15</v>
          </cell>
          <cell r="B240" t="str">
            <v>003700</v>
          </cell>
          <cell r="D240" t="str">
            <v>11100</v>
          </cell>
          <cell r="E240" t="str">
            <v>GEDUNG DAN PENATARAN</v>
          </cell>
          <cell r="F240" t="str">
            <v>RUMAH SAKIT/POLIKLINIK</v>
          </cell>
        </row>
        <row r="241">
          <cell r="A241" t="str">
            <v>15</v>
          </cell>
          <cell r="B241" t="str">
            <v>003800</v>
          </cell>
          <cell r="D241" t="str">
            <v>11100</v>
          </cell>
          <cell r="E241" t="str">
            <v>GEDUNG DAN PENATARAN</v>
          </cell>
          <cell r="F241" t="str">
            <v>GEDUNG SOSIAL</v>
          </cell>
        </row>
        <row r="242">
          <cell r="A242" t="str">
            <v>15</v>
          </cell>
          <cell r="B242" t="str">
            <v>003900</v>
          </cell>
          <cell r="D242" t="str">
            <v>11100</v>
          </cell>
          <cell r="E242" t="str">
            <v>GEDUNG DAN PENATARAN</v>
          </cell>
          <cell r="F242" t="str">
            <v>LAIN-LAIN</v>
          </cell>
        </row>
        <row r="246">
          <cell r="A246" t="str">
            <v>15</v>
          </cell>
          <cell r="B246" t="str">
            <v>004000</v>
          </cell>
          <cell r="D246" t="str">
            <v>11200</v>
          </cell>
          <cell r="E246" t="str">
            <v>MESIN DAN INSTALASI</v>
          </cell>
          <cell r="F246" t="str">
            <v>STASIUN KETELAN</v>
          </cell>
        </row>
        <row r="247">
          <cell r="A247" t="str">
            <v>15</v>
          </cell>
          <cell r="B247" t="str">
            <v>004100</v>
          </cell>
          <cell r="D247" t="str">
            <v>11200</v>
          </cell>
          <cell r="E247" t="str">
            <v>MESIN DAN INSTALASI</v>
          </cell>
          <cell r="F247" t="str">
            <v>STASIUN GILINGAN</v>
          </cell>
        </row>
        <row r="248">
          <cell r="A248" t="str">
            <v>15</v>
          </cell>
          <cell r="B248" t="str">
            <v>004200</v>
          </cell>
          <cell r="D248" t="str">
            <v>11200</v>
          </cell>
          <cell r="E248" t="str">
            <v>MESIN DAN INSTALASI</v>
          </cell>
          <cell r="F248" t="str">
            <v>STASIUN PEMURNNIAN NIRA</v>
          </cell>
        </row>
        <row r="249">
          <cell r="A249" t="str">
            <v>15</v>
          </cell>
          <cell r="B249" t="str">
            <v>004300</v>
          </cell>
          <cell r="D249" t="str">
            <v>11200</v>
          </cell>
          <cell r="E249" t="str">
            <v>MESIN DAN INSTALASI</v>
          </cell>
          <cell r="F249" t="str">
            <v>STASIUN PENGUAPAN</v>
          </cell>
        </row>
        <row r="250">
          <cell r="A250" t="str">
            <v>15</v>
          </cell>
          <cell r="B250" t="str">
            <v>004400</v>
          </cell>
          <cell r="D250" t="str">
            <v>11200</v>
          </cell>
          <cell r="E250" t="str">
            <v>MESIN DAN INSTALASI</v>
          </cell>
          <cell r="F250" t="str">
            <v>STASIUN MASAKAN</v>
          </cell>
        </row>
        <row r="251">
          <cell r="A251" t="str">
            <v>15</v>
          </cell>
          <cell r="B251" t="str">
            <v>004500</v>
          </cell>
          <cell r="D251" t="str">
            <v>11200</v>
          </cell>
          <cell r="E251" t="str">
            <v>MESIN DAN INSTALASI</v>
          </cell>
          <cell r="F251" t="str">
            <v>STASIUN PENDINGIN</v>
          </cell>
        </row>
        <row r="252">
          <cell r="A252" t="str">
            <v>15</v>
          </cell>
          <cell r="B252" t="str">
            <v>004600</v>
          </cell>
          <cell r="D252" t="str">
            <v>11200</v>
          </cell>
          <cell r="E252" t="str">
            <v>MESIN DAN INSTALASI</v>
          </cell>
          <cell r="F252" t="str">
            <v>STASIUN PUTERAN</v>
          </cell>
        </row>
        <row r="253">
          <cell r="A253" t="str">
            <v>15</v>
          </cell>
          <cell r="B253" t="str">
            <v>004700</v>
          </cell>
          <cell r="D253" t="str">
            <v>11200</v>
          </cell>
          <cell r="E253" t="str">
            <v>MESIN DAN INSTALASI</v>
          </cell>
          <cell r="F253" t="str">
            <v>STASIUN BESALI</v>
          </cell>
        </row>
        <row r="254">
          <cell r="A254" t="str">
            <v>15</v>
          </cell>
          <cell r="B254" t="str">
            <v>004800</v>
          </cell>
          <cell r="D254" t="str">
            <v>11200</v>
          </cell>
          <cell r="E254" t="str">
            <v>MESIN DAN INSTALASI</v>
          </cell>
          <cell r="F254" t="str">
            <v>SENTRAL LISTRIK</v>
          </cell>
        </row>
        <row r="255">
          <cell r="A255" t="str">
            <v>15</v>
          </cell>
          <cell r="B255" t="str">
            <v>004900</v>
          </cell>
          <cell r="D255" t="str">
            <v>11200</v>
          </cell>
          <cell r="E255" t="str">
            <v>MESIN DAN INSTALASI</v>
          </cell>
          <cell r="F255" t="str">
            <v>LAIN-LAIN</v>
          </cell>
        </row>
        <row r="256">
          <cell r="A256" t="str">
            <v>15</v>
          </cell>
          <cell r="B256" t="str">
            <v>044000</v>
          </cell>
          <cell r="D256" t="str">
            <v>11200</v>
          </cell>
          <cell r="E256" t="str">
            <v>MESIN DAN INSTALASI</v>
          </cell>
          <cell r="F256" t="str">
            <v>SETASIUN KETELAN</v>
          </cell>
        </row>
        <row r="257">
          <cell r="A257" t="str">
            <v>15</v>
          </cell>
          <cell r="B257" t="str">
            <v>044100</v>
          </cell>
          <cell r="D257" t="str">
            <v>11200</v>
          </cell>
          <cell r="E257" t="str">
            <v>MESIN DAN INSTALASI</v>
          </cell>
          <cell r="F257" t="str">
            <v>STASIUN GILINGAN</v>
          </cell>
        </row>
        <row r="258">
          <cell r="A258" t="str">
            <v>15</v>
          </cell>
          <cell r="B258" t="str">
            <v>044200</v>
          </cell>
          <cell r="D258" t="str">
            <v>11200</v>
          </cell>
          <cell r="E258" t="str">
            <v>MESIN DAN INSTALASI</v>
          </cell>
          <cell r="F258" t="str">
            <v>SETASIUN PEMURNIAN NIRA</v>
          </cell>
        </row>
        <row r="259">
          <cell r="A259" t="str">
            <v>15</v>
          </cell>
          <cell r="B259" t="str">
            <v>044300</v>
          </cell>
          <cell r="D259" t="str">
            <v>11200</v>
          </cell>
          <cell r="E259" t="str">
            <v>MESIN DAN INSTALASI</v>
          </cell>
          <cell r="F259" t="str">
            <v>SETASIUN PENGUAPAN</v>
          </cell>
        </row>
        <row r="260">
          <cell r="A260" t="str">
            <v>15</v>
          </cell>
          <cell r="B260" t="str">
            <v>044400</v>
          </cell>
          <cell r="D260" t="str">
            <v>11200</v>
          </cell>
          <cell r="E260" t="str">
            <v>MESIN DAN INSTALASI</v>
          </cell>
          <cell r="F260" t="str">
            <v>SETASIUN MASAKAN</v>
          </cell>
        </row>
        <row r="261">
          <cell r="A261" t="str">
            <v>15</v>
          </cell>
          <cell r="B261" t="str">
            <v>044500</v>
          </cell>
          <cell r="D261" t="str">
            <v>11200</v>
          </cell>
          <cell r="E261" t="str">
            <v>MESIN DAN INSTALASI</v>
          </cell>
          <cell r="F261" t="str">
            <v>SETASIUN PENDINGIN</v>
          </cell>
        </row>
        <row r="262">
          <cell r="A262" t="str">
            <v>15</v>
          </cell>
          <cell r="B262" t="str">
            <v>044600</v>
          </cell>
          <cell r="D262" t="str">
            <v>11200</v>
          </cell>
          <cell r="E262" t="str">
            <v>MESIN DAN INSTALASI</v>
          </cell>
          <cell r="F262" t="str">
            <v>SETASIUN PUTERAN</v>
          </cell>
        </row>
        <row r="263">
          <cell r="A263" t="str">
            <v>15</v>
          </cell>
          <cell r="B263" t="str">
            <v>044700</v>
          </cell>
          <cell r="D263" t="str">
            <v>11200</v>
          </cell>
          <cell r="E263" t="str">
            <v>MESIN DAN INSTALASI</v>
          </cell>
          <cell r="F263" t="str">
            <v>SETASIUN BESALI</v>
          </cell>
        </row>
        <row r="264">
          <cell r="A264" t="str">
            <v>15</v>
          </cell>
          <cell r="B264" t="str">
            <v>044800</v>
          </cell>
          <cell r="D264" t="str">
            <v>11200</v>
          </cell>
          <cell r="E264" t="str">
            <v>MESIN DAN INSTALASI</v>
          </cell>
          <cell r="F264" t="str">
            <v>SETASIUN SENTRAL LISTRIK</v>
          </cell>
        </row>
        <row r="265">
          <cell r="A265" t="str">
            <v>15</v>
          </cell>
          <cell r="B265" t="str">
            <v>044900</v>
          </cell>
          <cell r="D265" t="str">
            <v>11200</v>
          </cell>
          <cell r="E265" t="str">
            <v>MESIN DAN INSTALASI</v>
          </cell>
          <cell r="F265" t="str">
            <v>LAIN LAIN</v>
          </cell>
        </row>
        <row r="268">
          <cell r="A268" t="str">
            <v>15</v>
          </cell>
          <cell r="B268" t="str">
            <v>005000</v>
          </cell>
          <cell r="D268" t="str">
            <v>11300</v>
          </cell>
          <cell r="E268" t="str">
            <v>JALAN DAN JEMBATAN</v>
          </cell>
          <cell r="F268" t="str">
            <v>JALAN</v>
          </cell>
        </row>
        <row r="269">
          <cell r="A269" t="str">
            <v>15</v>
          </cell>
          <cell r="B269" t="str">
            <v>005100</v>
          </cell>
          <cell r="D269" t="str">
            <v>11300</v>
          </cell>
          <cell r="E269" t="str">
            <v>JALAN DAN JEMBATAN</v>
          </cell>
          <cell r="F269" t="str">
            <v>JEMBATAN</v>
          </cell>
        </row>
        <row r="270">
          <cell r="A270" t="str">
            <v>15</v>
          </cell>
          <cell r="B270" t="str">
            <v>005300</v>
          </cell>
          <cell r="D270" t="str">
            <v>11300</v>
          </cell>
          <cell r="E270" t="str">
            <v>JALAN DAN JEMBATAN</v>
          </cell>
          <cell r="F270" t="str">
            <v>JALAN LORI TETAP</v>
          </cell>
        </row>
        <row r="271">
          <cell r="A271" t="str">
            <v>15</v>
          </cell>
          <cell r="B271" t="str">
            <v>005400</v>
          </cell>
          <cell r="D271" t="str">
            <v>11300</v>
          </cell>
          <cell r="E271" t="str">
            <v>JALAN DAN JEMBATAN</v>
          </cell>
          <cell r="F271" t="str">
            <v>JALAN LORI LEPAS</v>
          </cell>
        </row>
        <row r="272">
          <cell r="A272" t="str">
            <v>15</v>
          </cell>
          <cell r="B272" t="str">
            <v>005900</v>
          </cell>
          <cell r="D272" t="str">
            <v>11300</v>
          </cell>
          <cell r="E272" t="str">
            <v>JALAN DAN JEMBATAN</v>
          </cell>
          <cell r="F272" t="str">
            <v>LAIN-LAIN</v>
          </cell>
        </row>
        <row r="273">
          <cell r="A273" t="str">
            <v>15</v>
          </cell>
          <cell r="B273" t="str">
            <v>045000</v>
          </cell>
          <cell r="D273" t="str">
            <v>11300</v>
          </cell>
          <cell r="E273" t="str">
            <v>JALAN DAN JEMBATAN</v>
          </cell>
          <cell r="F273" t="str">
            <v>JALAN</v>
          </cell>
        </row>
        <row r="274">
          <cell r="A274" t="str">
            <v>15</v>
          </cell>
          <cell r="B274" t="str">
            <v>045100</v>
          </cell>
          <cell r="D274" t="str">
            <v>11300</v>
          </cell>
          <cell r="E274" t="str">
            <v>JALAN DAN JEMBATAN</v>
          </cell>
          <cell r="F274" t="str">
            <v>JEMBATAN</v>
          </cell>
        </row>
        <row r="275">
          <cell r="A275" t="str">
            <v>15</v>
          </cell>
          <cell r="B275" t="str">
            <v>045300</v>
          </cell>
          <cell r="D275" t="str">
            <v>11300</v>
          </cell>
          <cell r="E275" t="str">
            <v>JALAN DAN JEMBATAN</v>
          </cell>
          <cell r="F275" t="str">
            <v>JALAN LORI TETEP</v>
          </cell>
        </row>
        <row r="276">
          <cell r="A276" t="str">
            <v>15</v>
          </cell>
          <cell r="B276" t="str">
            <v>045400</v>
          </cell>
          <cell r="D276" t="str">
            <v>11300</v>
          </cell>
          <cell r="E276" t="str">
            <v>JALAN DAN JEMBATAN</v>
          </cell>
          <cell r="F276" t="str">
            <v>JALAN LORI LEPAS</v>
          </cell>
        </row>
        <row r="277">
          <cell r="A277" t="str">
            <v>15</v>
          </cell>
          <cell r="B277" t="str">
            <v>045900</v>
          </cell>
          <cell r="D277" t="str">
            <v>11300</v>
          </cell>
          <cell r="E277" t="str">
            <v>JALAN DAN JEMBATAN</v>
          </cell>
          <cell r="F277" t="str">
            <v>LAIN LAIN</v>
          </cell>
        </row>
        <row r="280">
          <cell r="A280" t="str">
            <v>15</v>
          </cell>
          <cell r="B280" t="str">
            <v>006000</v>
          </cell>
          <cell r="D280" t="str">
            <v>11400</v>
          </cell>
          <cell r="E280" t="str">
            <v>ALAT PENGANGKUTAN</v>
          </cell>
          <cell r="F280" t="str">
            <v>KENDARAAN BERMOTOR</v>
          </cell>
        </row>
        <row r="281">
          <cell r="A281" t="str">
            <v>15</v>
          </cell>
          <cell r="B281" t="str">
            <v>006100</v>
          </cell>
          <cell r="D281" t="str">
            <v>11400</v>
          </cell>
          <cell r="E281" t="str">
            <v>ALAT PENGANGKUTAN</v>
          </cell>
          <cell r="F281" t="str">
            <v>DRAISINE SEPEDA BERMOTOR RIL</v>
          </cell>
        </row>
        <row r="282">
          <cell r="A282" t="str">
            <v>15</v>
          </cell>
          <cell r="B282" t="str">
            <v>006200</v>
          </cell>
          <cell r="D282" t="str">
            <v>11400</v>
          </cell>
          <cell r="E282" t="str">
            <v>ALAT PENGANGKUTAN</v>
          </cell>
          <cell r="F282" t="str">
            <v>LOKO LORI</v>
          </cell>
        </row>
        <row r="283">
          <cell r="A283" t="str">
            <v>15</v>
          </cell>
          <cell r="B283" t="str">
            <v>006900</v>
          </cell>
          <cell r="D283" t="str">
            <v>11400</v>
          </cell>
          <cell r="E283" t="str">
            <v>ALAT PENGANGKUTAN</v>
          </cell>
          <cell r="F283" t="str">
            <v>LAIN-LAIN</v>
          </cell>
        </row>
        <row r="284">
          <cell r="A284" t="str">
            <v>15</v>
          </cell>
          <cell r="B284" t="str">
            <v>046000</v>
          </cell>
          <cell r="D284" t="str">
            <v>11400</v>
          </cell>
          <cell r="E284" t="str">
            <v>ALAT PENGANGKUTAN</v>
          </cell>
          <cell r="F284" t="str">
            <v>KENDARAAN BERMOTOR</v>
          </cell>
        </row>
        <row r="285">
          <cell r="A285" t="str">
            <v>15</v>
          </cell>
          <cell r="B285" t="str">
            <v>046100</v>
          </cell>
          <cell r="D285" t="str">
            <v>11400</v>
          </cell>
          <cell r="E285" t="str">
            <v>ALAT PENGANGKUTAN</v>
          </cell>
          <cell r="F285" t="str">
            <v>DRAISINE DAN SEPEDA BERMOTORREL</v>
          </cell>
        </row>
        <row r="286">
          <cell r="A286" t="str">
            <v>15</v>
          </cell>
          <cell r="B286" t="str">
            <v>046200</v>
          </cell>
          <cell r="D286" t="str">
            <v>11400</v>
          </cell>
          <cell r="E286" t="str">
            <v>ALAT PENGANGKUTAN</v>
          </cell>
          <cell r="F286" t="str">
            <v>LOKO DAN LORI</v>
          </cell>
        </row>
        <row r="287">
          <cell r="A287" t="str">
            <v>15</v>
          </cell>
          <cell r="B287" t="str">
            <v>046900</v>
          </cell>
          <cell r="D287" t="str">
            <v>11400</v>
          </cell>
          <cell r="E287" t="str">
            <v>ALAT PENGANGKUTAN</v>
          </cell>
          <cell r="F287" t="str">
            <v>LAIN LAIN</v>
          </cell>
        </row>
        <row r="290">
          <cell r="A290" t="str">
            <v>15</v>
          </cell>
          <cell r="B290" t="str">
            <v>007300</v>
          </cell>
          <cell r="D290" t="str">
            <v>11500</v>
          </cell>
          <cell r="E290" t="str">
            <v>ALAT PERTANIAN</v>
          </cell>
          <cell r="F290" t="str">
            <v>POMPA AIR</v>
          </cell>
        </row>
        <row r="291">
          <cell r="A291" t="str">
            <v>15</v>
          </cell>
          <cell r="B291" t="str">
            <v>007400</v>
          </cell>
          <cell r="D291" t="str">
            <v>11500</v>
          </cell>
          <cell r="E291" t="str">
            <v>ALAT PERTANIAN</v>
          </cell>
          <cell r="F291" t="str">
            <v>TRAKTOR GARAPAN TANAH</v>
          </cell>
        </row>
        <row r="292">
          <cell r="A292" t="str">
            <v>15</v>
          </cell>
          <cell r="B292" t="str">
            <v>007500</v>
          </cell>
          <cell r="D292" t="str">
            <v>11500</v>
          </cell>
          <cell r="E292" t="str">
            <v>ALAT PERTANIAN</v>
          </cell>
          <cell r="F292" t="str">
            <v>ALAT PERTANIAN GARAPAN TANAH</v>
          </cell>
        </row>
        <row r="293">
          <cell r="A293" t="str">
            <v>15</v>
          </cell>
          <cell r="B293" t="str">
            <v>007900</v>
          </cell>
          <cell r="D293" t="str">
            <v>11500</v>
          </cell>
          <cell r="E293" t="str">
            <v>ALAT PERTANIAN</v>
          </cell>
          <cell r="F293" t="str">
            <v>LAIN-LAIN</v>
          </cell>
        </row>
        <row r="294">
          <cell r="A294" t="str">
            <v>15</v>
          </cell>
          <cell r="B294" t="str">
            <v>047300</v>
          </cell>
          <cell r="D294" t="str">
            <v>11500</v>
          </cell>
          <cell r="E294" t="str">
            <v>ALAT PERTANIAN</v>
          </cell>
          <cell r="F294" t="str">
            <v>POMPA AIR</v>
          </cell>
        </row>
        <row r="295">
          <cell r="A295" t="str">
            <v>15</v>
          </cell>
          <cell r="B295" t="str">
            <v>047400</v>
          </cell>
          <cell r="D295" t="str">
            <v>11500</v>
          </cell>
          <cell r="E295" t="str">
            <v>ALAT PERTANIAN</v>
          </cell>
          <cell r="F295" t="str">
            <v>TRACKTOR UNTUK PENGGARAPAN TANAH</v>
          </cell>
        </row>
        <row r="296">
          <cell r="A296" t="str">
            <v>15</v>
          </cell>
          <cell r="B296" t="str">
            <v>047500</v>
          </cell>
          <cell r="D296" t="str">
            <v>11500</v>
          </cell>
          <cell r="E296" t="str">
            <v>ALAT PERTANIAN</v>
          </cell>
          <cell r="F296" t="str">
            <v>ALAT PERTANIAN UNTUK PENGGARAPAN TANAH</v>
          </cell>
        </row>
        <row r="297">
          <cell r="A297" t="str">
            <v>15</v>
          </cell>
          <cell r="B297" t="str">
            <v>047900</v>
          </cell>
          <cell r="D297" t="str">
            <v>11500</v>
          </cell>
          <cell r="E297" t="str">
            <v>ALAT PERTANIAN</v>
          </cell>
          <cell r="F297" t="str">
            <v>LAIN LAIN</v>
          </cell>
        </row>
        <row r="300">
          <cell r="A300" t="str">
            <v>15</v>
          </cell>
          <cell r="B300" t="str">
            <v>008000</v>
          </cell>
          <cell r="D300" t="str">
            <v>11600</v>
          </cell>
          <cell r="E300" t="str">
            <v>PERABOT KANTOR</v>
          </cell>
          <cell r="F300" t="str">
            <v>PERABOT KANTOR</v>
          </cell>
        </row>
        <row r="301">
          <cell r="A301" t="str">
            <v>15</v>
          </cell>
          <cell r="B301" t="str">
            <v>008100</v>
          </cell>
          <cell r="D301" t="str">
            <v>11600</v>
          </cell>
          <cell r="E301" t="str">
            <v>PERABOT KANTOR</v>
          </cell>
          <cell r="F301" t="str">
            <v>PERABOT RUMAH</v>
          </cell>
        </row>
        <row r="302">
          <cell r="A302" t="str">
            <v>15</v>
          </cell>
          <cell r="B302" t="str">
            <v>008200</v>
          </cell>
          <cell r="D302" t="str">
            <v>11600</v>
          </cell>
          <cell r="E302" t="str">
            <v>PERABOT KANTOR</v>
          </cell>
          <cell r="F302" t="str">
            <v>MESIN KANTOR</v>
          </cell>
        </row>
        <row r="303">
          <cell r="A303" t="str">
            <v>15</v>
          </cell>
          <cell r="B303" t="str">
            <v>008300</v>
          </cell>
          <cell r="D303" t="str">
            <v>11600</v>
          </cell>
          <cell r="E303" t="str">
            <v>PERABOT KANTOR</v>
          </cell>
          <cell r="F303" t="str">
            <v>KIPAS ANGIN/ALAT PENDINGIN</v>
          </cell>
        </row>
        <row r="304">
          <cell r="A304" t="str">
            <v>15</v>
          </cell>
          <cell r="B304" t="str">
            <v>008900</v>
          </cell>
          <cell r="D304" t="str">
            <v>11600</v>
          </cell>
          <cell r="E304" t="str">
            <v>PERABOT KANTOR</v>
          </cell>
          <cell r="F304" t="str">
            <v>LAIN-LAIN</v>
          </cell>
        </row>
        <row r="305">
          <cell r="A305" t="str">
            <v>15</v>
          </cell>
          <cell r="B305" t="str">
            <v>048000</v>
          </cell>
          <cell r="D305" t="str">
            <v>11600</v>
          </cell>
          <cell r="E305" t="str">
            <v>INVENTARIS KANTOR/RUMAH</v>
          </cell>
          <cell r="F305" t="str">
            <v>PERABOT KASNTOR</v>
          </cell>
        </row>
        <row r="306">
          <cell r="A306" t="str">
            <v>15</v>
          </cell>
          <cell r="B306" t="str">
            <v>048100</v>
          </cell>
          <cell r="D306" t="str">
            <v>11600</v>
          </cell>
          <cell r="E306" t="str">
            <v>INVENTARIS KANTOR/RUMAH</v>
          </cell>
          <cell r="F306" t="str">
            <v>PERABOT RUMAH</v>
          </cell>
        </row>
        <row r="307">
          <cell r="A307" t="str">
            <v>15</v>
          </cell>
          <cell r="B307" t="str">
            <v>048200</v>
          </cell>
          <cell r="D307" t="str">
            <v>11600</v>
          </cell>
          <cell r="E307" t="str">
            <v>INVENTARIS KANTOR/RUMAH</v>
          </cell>
          <cell r="F307" t="str">
            <v>MESIN KANTOR</v>
          </cell>
        </row>
        <row r="308">
          <cell r="A308" t="str">
            <v>15</v>
          </cell>
          <cell r="B308" t="str">
            <v>048300</v>
          </cell>
          <cell r="D308" t="str">
            <v>11600</v>
          </cell>
          <cell r="E308" t="str">
            <v>INVENTARIS KANTOR/RUMAH</v>
          </cell>
          <cell r="F308" t="str">
            <v>KIPAS ANGIN ALAT PENDINGIN DSB</v>
          </cell>
        </row>
        <row r="309">
          <cell r="A309" t="str">
            <v>15</v>
          </cell>
          <cell r="B309" t="str">
            <v>048900</v>
          </cell>
          <cell r="D309" t="str">
            <v>11600</v>
          </cell>
          <cell r="E309" t="str">
            <v>INVENTARIS KANTOR/RUMAH</v>
          </cell>
          <cell r="F309" t="str">
            <v>LAIN LAIN</v>
          </cell>
        </row>
        <row r="312">
          <cell r="A312" t="str">
            <v>15</v>
          </cell>
          <cell r="B312" t="str">
            <v>009900</v>
          </cell>
          <cell r="D312" t="str">
            <v>11700</v>
          </cell>
          <cell r="E312" t="str">
            <v>AKTIVA BENDA LAIN</v>
          </cell>
          <cell r="F312" t="str">
            <v>LAIN-LAIN</v>
          </cell>
        </row>
        <row r="313">
          <cell r="A313" t="str">
            <v>15</v>
          </cell>
          <cell r="B313" t="str">
            <v>049900</v>
          </cell>
          <cell r="D313" t="str">
            <v>11700</v>
          </cell>
          <cell r="E313" t="str">
            <v>AKTIVA BENDA LAIN</v>
          </cell>
          <cell r="F313" t="str">
            <v>LAIN LAIN</v>
          </cell>
        </row>
        <row r="315">
          <cell r="E315" t="str">
            <v>Total  AT</v>
          </cell>
        </row>
        <row r="317">
          <cell r="E317" t="str">
            <v>Ak.Biaya Penyusutan</v>
          </cell>
        </row>
        <row r="318">
          <cell r="A318" t="str">
            <v>15</v>
          </cell>
          <cell r="B318" t="str">
            <v>030000</v>
          </cell>
          <cell r="D318" t="str">
            <v>12100</v>
          </cell>
          <cell r="E318" t="str">
            <v>T A N A H</v>
          </cell>
          <cell r="F318" t="str">
            <v>TANAH</v>
          </cell>
        </row>
        <row r="319">
          <cell r="A319" t="str">
            <v>15</v>
          </cell>
          <cell r="B319" t="str">
            <v>030100</v>
          </cell>
          <cell r="D319" t="str">
            <v>12100</v>
          </cell>
          <cell r="E319" t="str">
            <v>T A N A H</v>
          </cell>
          <cell r="F319" t="str">
            <v>BIAYA HGU</v>
          </cell>
        </row>
        <row r="322">
          <cell r="A322" t="str">
            <v>15</v>
          </cell>
          <cell r="B322" t="str">
            <v>033000</v>
          </cell>
          <cell r="D322" t="str">
            <v>12110</v>
          </cell>
          <cell r="E322" t="str">
            <v>GEDUNG DAN PENATARAN</v>
          </cell>
          <cell r="F322" t="str">
            <v>PABRIK TERMASUK PENATARAN</v>
          </cell>
        </row>
        <row r="323">
          <cell r="A323" t="str">
            <v>15</v>
          </cell>
          <cell r="B323" t="str">
            <v>033100</v>
          </cell>
          <cell r="D323" t="str">
            <v>12110</v>
          </cell>
          <cell r="E323" t="str">
            <v>GEDUNG DAN PENATARAN</v>
          </cell>
          <cell r="F323" t="str">
            <v>KANTOR</v>
          </cell>
        </row>
        <row r="324">
          <cell r="A324" t="str">
            <v>15</v>
          </cell>
          <cell r="B324" t="str">
            <v>033200</v>
          </cell>
          <cell r="D324" t="str">
            <v>12110</v>
          </cell>
          <cell r="E324" t="str">
            <v>GEDUNG DAN PENATARAN</v>
          </cell>
          <cell r="F324" t="str">
            <v>REMISE, BENGKEL DAN GARASI</v>
          </cell>
        </row>
        <row r="325">
          <cell r="A325" t="str">
            <v>15</v>
          </cell>
          <cell r="B325" t="str">
            <v>033300</v>
          </cell>
          <cell r="D325" t="str">
            <v>12110</v>
          </cell>
          <cell r="E325" t="str">
            <v>GEDUNG DAN PENATARAN</v>
          </cell>
          <cell r="F325" t="str">
            <v>GUDANG</v>
          </cell>
        </row>
        <row r="326">
          <cell r="A326" t="str">
            <v>15</v>
          </cell>
          <cell r="B326" t="str">
            <v>033400</v>
          </cell>
          <cell r="D326" t="str">
            <v>12110</v>
          </cell>
          <cell r="E326" t="str">
            <v>GEDUNG DAN PENATARAN</v>
          </cell>
          <cell r="F326" t="str">
            <v>RUMAH BESARAN</v>
          </cell>
        </row>
        <row r="327">
          <cell r="A327" t="str">
            <v>15</v>
          </cell>
          <cell r="B327" t="str">
            <v>033500</v>
          </cell>
          <cell r="D327" t="str">
            <v>12110</v>
          </cell>
          <cell r="E327" t="str">
            <v>GEDUNG DAN PENATARAN</v>
          </cell>
          <cell r="F327" t="str">
            <v>RUMAH PEGAWAI STAF</v>
          </cell>
        </row>
        <row r="328">
          <cell r="A328" t="str">
            <v>15</v>
          </cell>
          <cell r="B328" t="str">
            <v>033600</v>
          </cell>
          <cell r="D328" t="str">
            <v>12110</v>
          </cell>
          <cell r="E328" t="str">
            <v>GEDUNG DAN PENATARAN</v>
          </cell>
          <cell r="F328" t="str">
            <v>RUMAH PEGAWAI NON STAF</v>
          </cell>
        </row>
        <row r="329">
          <cell r="A329" t="str">
            <v>15</v>
          </cell>
          <cell r="B329" t="str">
            <v>033700</v>
          </cell>
          <cell r="D329" t="str">
            <v>12110</v>
          </cell>
          <cell r="E329" t="str">
            <v>GEDUNG DAN PENATARAN</v>
          </cell>
          <cell r="F329" t="str">
            <v>RUMAH SAKIT/POLIKLINIK</v>
          </cell>
        </row>
        <row r="330">
          <cell r="A330" t="str">
            <v>15</v>
          </cell>
          <cell r="B330" t="str">
            <v>033800</v>
          </cell>
          <cell r="D330" t="str">
            <v>12110</v>
          </cell>
          <cell r="E330" t="str">
            <v>GEDUNG DAN PENATARAN</v>
          </cell>
          <cell r="F330" t="str">
            <v>GEDUNG SOSIAL</v>
          </cell>
        </row>
        <row r="331">
          <cell r="A331" t="str">
            <v>15</v>
          </cell>
          <cell r="B331" t="str">
            <v>033900</v>
          </cell>
          <cell r="D331" t="str">
            <v>12110</v>
          </cell>
          <cell r="E331" t="str">
            <v>GEDUNG DAN PENATARAN</v>
          </cell>
          <cell r="F331" t="str">
            <v>LAIN-LAIN</v>
          </cell>
        </row>
        <row r="332">
          <cell r="E332">
            <v>106316245</v>
          </cell>
        </row>
        <row r="334">
          <cell r="A334" t="str">
            <v>15</v>
          </cell>
          <cell r="B334" t="str">
            <v>034000</v>
          </cell>
          <cell r="D334" t="str">
            <v>12120</v>
          </cell>
          <cell r="E334" t="str">
            <v>MESIN DAN INSTALASI</v>
          </cell>
          <cell r="F334" t="str">
            <v>STASIUN KETELAN</v>
          </cell>
        </row>
        <row r="335">
          <cell r="A335" t="str">
            <v>15</v>
          </cell>
          <cell r="B335" t="str">
            <v>034100</v>
          </cell>
          <cell r="D335" t="str">
            <v>12120</v>
          </cell>
          <cell r="E335" t="str">
            <v>MESIN DAN INSTALASI</v>
          </cell>
          <cell r="F335" t="str">
            <v>STASIUN GILINGAN</v>
          </cell>
        </row>
        <row r="336">
          <cell r="A336" t="str">
            <v>15</v>
          </cell>
          <cell r="B336" t="str">
            <v>034200</v>
          </cell>
          <cell r="D336" t="str">
            <v>12120</v>
          </cell>
          <cell r="E336" t="str">
            <v>MESIN DAN INSTALASI</v>
          </cell>
          <cell r="F336" t="str">
            <v>STASIUN PEMURNIAN</v>
          </cell>
        </row>
        <row r="337">
          <cell r="A337" t="str">
            <v>15</v>
          </cell>
          <cell r="B337" t="str">
            <v>034300</v>
          </cell>
          <cell r="D337" t="str">
            <v>12120</v>
          </cell>
          <cell r="E337" t="str">
            <v>MESIN DAN INSTALASI</v>
          </cell>
          <cell r="F337" t="str">
            <v>STSIUN PENGUAPAN</v>
          </cell>
        </row>
        <row r="338">
          <cell r="A338" t="str">
            <v>15</v>
          </cell>
          <cell r="B338" t="str">
            <v>034400</v>
          </cell>
          <cell r="D338" t="str">
            <v>12120</v>
          </cell>
          <cell r="E338" t="str">
            <v>MESIN DAN INSTALASI</v>
          </cell>
          <cell r="F338" t="str">
            <v>STASIUN MASAKAN</v>
          </cell>
        </row>
        <row r="339">
          <cell r="A339" t="str">
            <v>15</v>
          </cell>
          <cell r="B339" t="str">
            <v>034500</v>
          </cell>
          <cell r="D339" t="str">
            <v>12120</v>
          </cell>
          <cell r="E339" t="str">
            <v>MESIN DAN INSTALASI</v>
          </cell>
          <cell r="F339" t="str">
            <v>STASIUN PENDINGIN</v>
          </cell>
        </row>
        <row r="340">
          <cell r="A340" t="str">
            <v>15</v>
          </cell>
          <cell r="B340" t="str">
            <v>034600</v>
          </cell>
          <cell r="D340" t="str">
            <v>12120</v>
          </cell>
          <cell r="E340" t="str">
            <v>MESIN DAN INSTALASI</v>
          </cell>
          <cell r="F340" t="str">
            <v>STASIUN PUTERAN</v>
          </cell>
        </row>
        <row r="341">
          <cell r="A341" t="str">
            <v>15</v>
          </cell>
          <cell r="B341" t="str">
            <v>034700</v>
          </cell>
          <cell r="D341" t="str">
            <v>12120</v>
          </cell>
          <cell r="E341" t="str">
            <v>MESIN DAN INSTALASI</v>
          </cell>
          <cell r="F341" t="str">
            <v>STASIUN BESALI</v>
          </cell>
        </row>
        <row r="342">
          <cell r="A342" t="str">
            <v>15</v>
          </cell>
          <cell r="B342" t="str">
            <v>034800</v>
          </cell>
          <cell r="D342" t="str">
            <v>12120</v>
          </cell>
          <cell r="E342" t="str">
            <v>MESIN DAN INSTALASI</v>
          </cell>
          <cell r="F342" t="str">
            <v>SENTRAL LISTRIK</v>
          </cell>
        </row>
        <row r="343">
          <cell r="A343" t="str">
            <v>15</v>
          </cell>
          <cell r="B343" t="str">
            <v>034900</v>
          </cell>
          <cell r="D343" t="str">
            <v>12120</v>
          </cell>
          <cell r="E343" t="str">
            <v>MESIN DAN INSTALASI</v>
          </cell>
          <cell r="F343" t="str">
            <v>LAIN-LAIN</v>
          </cell>
        </row>
        <row r="344">
          <cell r="E344">
            <v>13550339516</v>
          </cell>
        </row>
        <row r="346">
          <cell r="A346" t="str">
            <v>15</v>
          </cell>
          <cell r="B346" t="str">
            <v>035000</v>
          </cell>
          <cell r="D346" t="str">
            <v>12130</v>
          </cell>
          <cell r="E346" t="str">
            <v>JALAN DAN JEMBATAN</v>
          </cell>
          <cell r="F346" t="str">
            <v>JALAN</v>
          </cell>
        </row>
        <row r="347">
          <cell r="A347" t="str">
            <v>15</v>
          </cell>
          <cell r="B347" t="str">
            <v>035100</v>
          </cell>
          <cell r="D347" t="str">
            <v>12130</v>
          </cell>
          <cell r="E347" t="str">
            <v>JALAN DAN JEMBATAN</v>
          </cell>
          <cell r="F347" t="str">
            <v>JEMBATAN</v>
          </cell>
        </row>
        <row r="348">
          <cell r="A348" t="str">
            <v>15</v>
          </cell>
          <cell r="B348" t="str">
            <v>035300</v>
          </cell>
          <cell r="D348" t="str">
            <v>12130</v>
          </cell>
          <cell r="E348" t="str">
            <v>JALAN DAN JEMBATAN</v>
          </cell>
          <cell r="F348" t="str">
            <v>JALAN LORI TETAP</v>
          </cell>
        </row>
        <row r="349">
          <cell r="A349" t="str">
            <v>15</v>
          </cell>
          <cell r="B349" t="str">
            <v>035400</v>
          </cell>
          <cell r="D349" t="str">
            <v>12130</v>
          </cell>
          <cell r="E349" t="str">
            <v>JALAN DAN JEMBATAN</v>
          </cell>
          <cell r="F349" t="str">
            <v>JALAN LORI LEPAS</v>
          </cell>
        </row>
        <row r="350">
          <cell r="A350" t="str">
            <v>15</v>
          </cell>
          <cell r="B350" t="str">
            <v>035900</v>
          </cell>
          <cell r="D350" t="str">
            <v>12130</v>
          </cell>
          <cell r="E350" t="str">
            <v>JALAN DAN JEMBATAN</v>
          </cell>
          <cell r="F350" t="str">
            <v>LAIN-LAIN</v>
          </cell>
        </row>
        <row r="351">
          <cell r="E351">
            <v>505173162</v>
          </cell>
        </row>
        <row r="353">
          <cell r="A353" t="str">
            <v>15</v>
          </cell>
          <cell r="B353" t="str">
            <v>036000</v>
          </cell>
          <cell r="D353" t="str">
            <v>12140</v>
          </cell>
          <cell r="E353" t="str">
            <v>ALAT PENGANGKUTAN</v>
          </cell>
          <cell r="F353" t="str">
            <v>KENDARAAN BERMOTOR</v>
          </cell>
        </row>
        <row r="354">
          <cell r="A354" t="str">
            <v>15</v>
          </cell>
          <cell r="B354" t="str">
            <v>036100</v>
          </cell>
          <cell r="D354" t="str">
            <v>12140</v>
          </cell>
          <cell r="E354" t="str">
            <v>ALAT PENGANGKUTAN</v>
          </cell>
          <cell r="F354" t="str">
            <v>DRAISIN SEPEDA BERMOTOR RIL</v>
          </cell>
        </row>
        <row r="355">
          <cell r="A355" t="str">
            <v>15</v>
          </cell>
          <cell r="B355" t="str">
            <v>036200</v>
          </cell>
          <cell r="D355" t="str">
            <v>12140</v>
          </cell>
          <cell r="E355" t="str">
            <v>ALAT PENGANGKUTAN</v>
          </cell>
          <cell r="F355" t="str">
            <v>LOKO LORI</v>
          </cell>
        </row>
        <row r="356">
          <cell r="A356" t="str">
            <v>15</v>
          </cell>
          <cell r="B356" t="str">
            <v>036900</v>
          </cell>
          <cell r="D356" t="str">
            <v>12140</v>
          </cell>
          <cell r="E356" t="str">
            <v>ALAT PENGANGKUTAN</v>
          </cell>
          <cell r="F356" t="str">
            <v>LAIN-LAIN</v>
          </cell>
        </row>
        <row r="359">
          <cell r="A359" t="str">
            <v>15</v>
          </cell>
          <cell r="B359" t="str">
            <v>037300</v>
          </cell>
          <cell r="D359" t="str">
            <v>12150</v>
          </cell>
          <cell r="E359" t="str">
            <v>ALAT PERTANIAN</v>
          </cell>
          <cell r="F359" t="str">
            <v>POMPA AIR</v>
          </cell>
        </row>
        <row r="360">
          <cell r="A360" t="str">
            <v>15</v>
          </cell>
          <cell r="B360" t="str">
            <v>037400</v>
          </cell>
          <cell r="D360" t="str">
            <v>12150</v>
          </cell>
          <cell r="E360" t="str">
            <v>ALAT PERTANIAN</v>
          </cell>
          <cell r="F360" t="str">
            <v>TRAKTOR GARAPAN TANAH</v>
          </cell>
        </row>
        <row r="361">
          <cell r="A361" t="str">
            <v>15</v>
          </cell>
          <cell r="B361" t="str">
            <v>037500</v>
          </cell>
          <cell r="D361" t="str">
            <v>12150</v>
          </cell>
          <cell r="E361" t="str">
            <v>ALAT PERTANIAN</v>
          </cell>
          <cell r="F361" t="str">
            <v>ALAT PERTANIAN GARAPAN TANAH</v>
          </cell>
        </row>
        <row r="362">
          <cell r="A362" t="str">
            <v>15</v>
          </cell>
          <cell r="B362" t="str">
            <v>037900</v>
          </cell>
          <cell r="D362" t="str">
            <v>12150</v>
          </cell>
          <cell r="E362" t="str">
            <v>ALAT PERTANIAN</v>
          </cell>
          <cell r="F362" t="str">
            <v>LAIN-LAIN</v>
          </cell>
        </row>
        <row r="363">
          <cell r="E363">
            <v>1251345154</v>
          </cell>
        </row>
        <row r="365">
          <cell r="A365" t="str">
            <v>15</v>
          </cell>
          <cell r="B365" t="str">
            <v>038000</v>
          </cell>
          <cell r="D365" t="str">
            <v>12160</v>
          </cell>
          <cell r="E365" t="str">
            <v>PERABOT KANTOR</v>
          </cell>
          <cell r="F365" t="str">
            <v>PERABOT KANTOR</v>
          </cell>
        </row>
        <row r="366">
          <cell r="A366" t="str">
            <v>15</v>
          </cell>
          <cell r="B366" t="str">
            <v>038100</v>
          </cell>
          <cell r="D366" t="str">
            <v>12160</v>
          </cell>
          <cell r="E366" t="str">
            <v>PERABOT KANTOR</v>
          </cell>
          <cell r="F366" t="str">
            <v>PERABOT RUMAH</v>
          </cell>
        </row>
        <row r="367">
          <cell r="A367" t="str">
            <v>15</v>
          </cell>
          <cell r="B367" t="str">
            <v>038200</v>
          </cell>
          <cell r="D367" t="str">
            <v>12160</v>
          </cell>
          <cell r="E367" t="str">
            <v>PERABOT KANTOR</v>
          </cell>
          <cell r="F367" t="str">
            <v>MESIN KANTOR</v>
          </cell>
        </row>
        <row r="368">
          <cell r="A368" t="str">
            <v>15</v>
          </cell>
          <cell r="B368" t="str">
            <v>038300</v>
          </cell>
          <cell r="D368" t="str">
            <v>12160</v>
          </cell>
          <cell r="E368" t="str">
            <v>PERABOT KANTOR</v>
          </cell>
          <cell r="F368" t="str">
            <v>KIPAS ANGIN/ALAT PENDINGIN</v>
          </cell>
        </row>
        <row r="369">
          <cell r="A369" t="str">
            <v>15</v>
          </cell>
          <cell r="B369" t="str">
            <v>038900</v>
          </cell>
          <cell r="D369" t="str">
            <v>12160</v>
          </cell>
          <cell r="E369" t="str">
            <v>PERABOT KANTOR</v>
          </cell>
          <cell r="F369" t="str">
            <v>LAIN-LAIN</v>
          </cell>
        </row>
        <row r="372">
          <cell r="A372" t="str">
            <v>15</v>
          </cell>
          <cell r="B372" t="str">
            <v>039900</v>
          </cell>
          <cell r="D372" t="str">
            <v>12170</v>
          </cell>
          <cell r="E372" t="str">
            <v>AKTIVA BENDA LAIN</v>
          </cell>
          <cell r="F372" t="str">
            <v>LAIN-LAIN</v>
          </cell>
        </row>
        <row r="374">
          <cell r="E374" t="str">
            <v>Total</v>
          </cell>
        </row>
        <row r="375">
          <cell r="E375" t="str">
            <v>Nilai Buku</v>
          </cell>
        </row>
        <row r="377">
          <cell r="A377" t="str">
            <v>15</v>
          </cell>
          <cell r="B377" t="str">
            <v>021730</v>
          </cell>
          <cell r="D377" t="str">
            <v>13120</v>
          </cell>
          <cell r="E377" t="str">
            <v>INVESTASI BARU DLM PENYELESAIAN THN INI</v>
          </cell>
          <cell r="F377" t="str">
            <v>Pompa Kebun</v>
          </cell>
        </row>
        <row r="378">
          <cell r="E378" t="str">
            <v>Total</v>
          </cell>
        </row>
        <row r="379">
          <cell r="E379" t="str">
            <v>Net AT</v>
          </cell>
        </row>
        <row r="381">
          <cell r="A381" t="str">
            <v>15</v>
          </cell>
          <cell r="B381" t="str">
            <v>19310530</v>
          </cell>
          <cell r="D381" t="str">
            <v>21001</v>
          </cell>
          <cell r="E381" t="str">
            <v>PEMBIBITAN 2001/2002</v>
          </cell>
          <cell r="F381" t="str">
            <v>PENGGANTI NILAI TANAH</v>
          </cell>
        </row>
        <row r="382">
          <cell r="A382" t="str">
            <v>15</v>
          </cell>
          <cell r="B382" t="str">
            <v>19310531</v>
          </cell>
          <cell r="D382" t="str">
            <v>21001</v>
          </cell>
          <cell r="E382" t="str">
            <v>PEMBIBITAN 2001/2002</v>
          </cell>
          <cell r="F382" t="str">
            <v>PREMI</v>
          </cell>
        </row>
        <row r="383">
          <cell r="A383" t="str">
            <v>15</v>
          </cell>
          <cell r="B383" t="str">
            <v>19310540</v>
          </cell>
          <cell r="D383" t="str">
            <v>21001</v>
          </cell>
          <cell r="E383" t="str">
            <v>PEMBIBITAN 2001/2002</v>
          </cell>
          <cell r="F383" t="str">
            <v>PERSIAPAN BUKA KEBUN</v>
          </cell>
        </row>
        <row r="384">
          <cell r="A384" t="str">
            <v>15</v>
          </cell>
          <cell r="B384" t="str">
            <v>19310541</v>
          </cell>
          <cell r="D384" t="str">
            <v>21001</v>
          </cell>
          <cell r="E384" t="str">
            <v>PEMBIBITAN 2001/2002</v>
          </cell>
          <cell r="F384" t="str">
            <v>PEMBUKAAN TANAH</v>
          </cell>
        </row>
        <row r="385">
          <cell r="A385" t="str">
            <v>15</v>
          </cell>
          <cell r="B385" t="str">
            <v>19310542</v>
          </cell>
          <cell r="D385" t="str">
            <v>21001</v>
          </cell>
          <cell r="E385" t="str">
            <v>PEMBIBITAN 2001/2002</v>
          </cell>
          <cell r="F385" t="str">
            <v>PENANAMAN</v>
          </cell>
        </row>
        <row r="386">
          <cell r="A386" t="str">
            <v>15</v>
          </cell>
          <cell r="B386" t="str">
            <v>19310543</v>
          </cell>
          <cell r="D386" t="str">
            <v>21001</v>
          </cell>
          <cell r="E386" t="str">
            <v>PEMBIBITAN 2001/2002</v>
          </cell>
          <cell r="F386" t="str">
            <v>PEMUPUKAN</v>
          </cell>
        </row>
        <row r="387">
          <cell r="A387" t="str">
            <v>15</v>
          </cell>
          <cell r="B387" t="str">
            <v>19310544</v>
          </cell>
          <cell r="D387" t="str">
            <v>21001</v>
          </cell>
          <cell r="E387" t="str">
            <v>PEMBIBITAN 2001/2002</v>
          </cell>
          <cell r="F387" t="str">
            <v>PEMBERIAN AIR</v>
          </cell>
        </row>
        <row r="388">
          <cell r="A388" t="str">
            <v>15</v>
          </cell>
          <cell r="B388" t="str">
            <v>19310545</v>
          </cell>
          <cell r="D388" t="str">
            <v>21001</v>
          </cell>
          <cell r="E388" t="str">
            <v>PEMBIBITAN 2001/2002</v>
          </cell>
          <cell r="F388" t="str">
            <v>PEMBUMBUNAN</v>
          </cell>
        </row>
        <row r="389">
          <cell r="A389" t="str">
            <v>15</v>
          </cell>
          <cell r="B389" t="str">
            <v>19310546</v>
          </cell>
          <cell r="D389" t="str">
            <v>21001</v>
          </cell>
          <cell r="E389" t="str">
            <v>PEMBIBITAN 2001/2002</v>
          </cell>
          <cell r="F389" t="str">
            <v>PENYIANGAN</v>
          </cell>
        </row>
        <row r="390">
          <cell r="A390" t="str">
            <v>15</v>
          </cell>
          <cell r="B390" t="str">
            <v>19310547</v>
          </cell>
          <cell r="D390" t="str">
            <v>21001</v>
          </cell>
          <cell r="E390" t="str">
            <v>PEMBIBITAN 2001/2002</v>
          </cell>
          <cell r="F390" t="str">
            <v>PEMELIHARAAN SALURAN AIR</v>
          </cell>
        </row>
        <row r="391">
          <cell r="A391" t="str">
            <v>15</v>
          </cell>
          <cell r="B391" t="str">
            <v>19310561</v>
          </cell>
          <cell r="D391" t="str">
            <v>21001</v>
          </cell>
          <cell r="E391" t="str">
            <v>PEMBIBITAN 2001/2002</v>
          </cell>
          <cell r="F391" t="str">
            <v>PUPUK NITROGEEN</v>
          </cell>
        </row>
        <row r="392">
          <cell r="A392" t="str">
            <v>15</v>
          </cell>
          <cell r="B392" t="str">
            <v>19310562</v>
          </cell>
          <cell r="D392" t="str">
            <v>21001</v>
          </cell>
          <cell r="E392" t="str">
            <v>PEMBIBITAN 2001/2002</v>
          </cell>
          <cell r="F392" t="str">
            <v>PUPUK FOSFAAT</v>
          </cell>
        </row>
        <row r="393">
          <cell r="A393" t="str">
            <v>15</v>
          </cell>
          <cell r="B393" t="str">
            <v>19310565</v>
          </cell>
          <cell r="D393" t="str">
            <v>21001</v>
          </cell>
          <cell r="E393" t="str">
            <v>PEMBIBITAN 2001/2002</v>
          </cell>
          <cell r="F393" t="str">
            <v>INSEKTISIDA/FUNGISIDA</v>
          </cell>
        </row>
        <row r="394">
          <cell r="A394" t="str">
            <v>15</v>
          </cell>
          <cell r="B394" t="str">
            <v>19310569</v>
          </cell>
          <cell r="D394" t="str">
            <v>21001</v>
          </cell>
          <cell r="E394" t="str">
            <v>PEMBIBITAN 2001/2002</v>
          </cell>
          <cell r="F394" t="str">
            <v>LAIN-LAIN</v>
          </cell>
        </row>
        <row r="395">
          <cell r="A395" t="str">
            <v>15</v>
          </cell>
          <cell r="B395" t="str">
            <v>19310570</v>
          </cell>
          <cell r="D395" t="str">
            <v>21001</v>
          </cell>
          <cell r="E395" t="str">
            <v>PEMBIBITAN 2001/2002</v>
          </cell>
          <cell r="F395" t="str">
            <v>POTONG BIBIT</v>
          </cell>
        </row>
        <row r="396">
          <cell r="A396" t="str">
            <v>15</v>
          </cell>
          <cell r="B396" t="str">
            <v>19310580</v>
          </cell>
          <cell r="D396" t="str">
            <v>21001</v>
          </cell>
          <cell r="E396" t="str">
            <v>PEMBIBITAN 2001/2002</v>
          </cell>
          <cell r="F396" t="str">
            <v>ANGKUT BIBIT</v>
          </cell>
        </row>
        <row r="397">
          <cell r="A397" t="str">
            <v>15</v>
          </cell>
          <cell r="B397" t="str">
            <v>19310640</v>
          </cell>
          <cell r="D397" t="str">
            <v>21001</v>
          </cell>
          <cell r="E397" t="str">
            <v>PEMBIBITAN 2001/2002</v>
          </cell>
          <cell r="F397" t="str">
            <v>PERSIAPAN/BUKA KEBUN</v>
          </cell>
        </row>
        <row r="398">
          <cell r="A398" t="str">
            <v>15</v>
          </cell>
          <cell r="B398" t="str">
            <v>19310641</v>
          </cell>
          <cell r="D398" t="str">
            <v>21001</v>
          </cell>
          <cell r="E398" t="str">
            <v>PEMBIBITAN 2001/2002</v>
          </cell>
          <cell r="F398" t="str">
            <v>PEMBUKAAN TANAH</v>
          </cell>
        </row>
        <row r="399">
          <cell r="A399" t="str">
            <v>15</v>
          </cell>
          <cell r="B399" t="str">
            <v>19310642</v>
          </cell>
          <cell r="D399" t="str">
            <v>21001</v>
          </cell>
          <cell r="E399" t="str">
            <v>PEMBIBITAN 2001/2002</v>
          </cell>
          <cell r="F399" t="str">
            <v>PENANAMAN</v>
          </cell>
        </row>
        <row r="400">
          <cell r="A400" t="str">
            <v>15</v>
          </cell>
          <cell r="B400" t="str">
            <v>19310643</v>
          </cell>
          <cell r="D400" t="str">
            <v>21001</v>
          </cell>
          <cell r="E400" t="str">
            <v>PEMBIBITAN 2001/2002</v>
          </cell>
          <cell r="F400" t="str">
            <v>PEMUPUKAN</v>
          </cell>
        </row>
        <row r="401">
          <cell r="A401" t="str">
            <v>15</v>
          </cell>
          <cell r="B401" t="str">
            <v>19310644</v>
          </cell>
          <cell r="D401" t="str">
            <v>21001</v>
          </cell>
          <cell r="E401" t="str">
            <v>PEMBIBITAN 2001/2002</v>
          </cell>
          <cell r="F401" t="str">
            <v>PEMBERIAN AIR</v>
          </cell>
        </row>
        <row r="402">
          <cell r="A402" t="str">
            <v>15</v>
          </cell>
          <cell r="B402" t="str">
            <v>19310645</v>
          </cell>
          <cell r="D402" t="str">
            <v>21001</v>
          </cell>
          <cell r="E402" t="str">
            <v>PEMBIBITAN 2001/2002</v>
          </cell>
          <cell r="F402" t="str">
            <v>PEMBUMBUNAN</v>
          </cell>
        </row>
        <row r="403">
          <cell r="A403" t="str">
            <v>15</v>
          </cell>
          <cell r="B403" t="str">
            <v>19310646</v>
          </cell>
          <cell r="D403" t="str">
            <v>21001</v>
          </cell>
          <cell r="E403" t="str">
            <v>PEMBIBITAN 2001/2002</v>
          </cell>
          <cell r="F403" t="str">
            <v>PENYIANGAN</v>
          </cell>
        </row>
        <row r="404">
          <cell r="A404" t="str">
            <v>15</v>
          </cell>
          <cell r="B404" t="str">
            <v>19310647</v>
          </cell>
          <cell r="D404" t="str">
            <v>21001</v>
          </cell>
          <cell r="E404" t="str">
            <v>PEMBIBITAN 2001/2002</v>
          </cell>
          <cell r="F404" t="str">
            <v>PEMELIHARAAN SALURAN AIR</v>
          </cell>
        </row>
        <row r="405">
          <cell r="A405" t="str">
            <v>15</v>
          </cell>
          <cell r="B405" t="str">
            <v>19310649</v>
          </cell>
          <cell r="D405" t="str">
            <v>21001</v>
          </cell>
          <cell r="E405" t="str">
            <v>PEMBIBITAN 2001/2002</v>
          </cell>
          <cell r="F405" t="str">
            <v>LAIN-LAIN</v>
          </cell>
        </row>
        <row r="406">
          <cell r="A406" t="str">
            <v>15</v>
          </cell>
          <cell r="B406" t="str">
            <v>19310661</v>
          </cell>
          <cell r="D406" t="str">
            <v>21001</v>
          </cell>
          <cell r="E406" t="str">
            <v>PEMBIBITAN 2001/2002</v>
          </cell>
          <cell r="F406" t="str">
            <v>PUPUK NITROGEEN</v>
          </cell>
        </row>
        <row r="407">
          <cell r="A407" t="str">
            <v>15</v>
          </cell>
          <cell r="B407" t="str">
            <v>19310662</v>
          </cell>
          <cell r="D407" t="str">
            <v>21001</v>
          </cell>
          <cell r="E407" t="str">
            <v>PEMBIBITAN 2001/2002</v>
          </cell>
          <cell r="F407" t="str">
            <v>PUPUK FOSFAAT</v>
          </cell>
        </row>
        <row r="408">
          <cell r="A408" t="str">
            <v>15</v>
          </cell>
          <cell r="B408" t="str">
            <v>19310665</v>
          </cell>
          <cell r="D408" t="str">
            <v>21001</v>
          </cell>
          <cell r="E408" t="str">
            <v>PEMBIBITAN 2001/2002</v>
          </cell>
          <cell r="F408" t="str">
            <v>INSEKTISIDA/FUNGISIDA</v>
          </cell>
        </row>
        <row r="409">
          <cell r="A409" t="str">
            <v>15</v>
          </cell>
          <cell r="B409" t="str">
            <v>19310669</v>
          </cell>
          <cell r="D409" t="str">
            <v>21001</v>
          </cell>
          <cell r="E409" t="str">
            <v>PEMBIBITAN 2001/2002</v>
          </cell>
          <cell r="F409" t="str">
            <v>LAIN-LAIN</v>
          </cell>
        </row>
        <row r="410">
          <cell r="A410" t="str">
            <v>15</v>
          </cell>
          <cell r="B410" t="str">
            <v>19310670</v>
          </cell>
          <cell r="D410" t="str">
            <v>21001</v>
          </cell>
          <cell r="E410" t="str">
            <v>PEMBIBITAN 2001/2002</v>
          </cell>
          <cell r="F410" t="str">
            <v>POTONG BIBIT</v>
          </cell>
        </row>
        <row r="411">
          <cell r="A411" t="str">
            <v>15</v>
          </cell>
          <cell r="B411" t="str">
            <v>19310680</v>
          </cell>
          <cell r="D411" t="str">
            <v>21001</v>
          </cell>
          <cell r="E411" t="str">
            <v>PEMBIBITAN 2001/2002</v>
          </cell>
          <cell r="F411" t="str">
            <v>ANGKUT BIBIT</v>
          </cell>
        </row>
        <row r="412">
          <cell r="A412" t="str">
            <v>15</v>
          </cell>
          <cell r="B412" t="str">
            <v>19310740</v>
          </cell>
          <cell r="D412" t="str">
            <v>21001</v>
          </cell>
          <cell r="E412" t="str">
            <v>PEMBIBITAN 2001/2002</v>
          </cell>
          <cell r="F412" t="str">
            <v>PERSIAPAN/BUKA KEBUN</v>
          </cell>
        </row>
        <row r="413">
          <cell r="A413" t="str">
            <v>15</v>
          </cell>
          <cell r="B413" t="str">
            <v>19310741</v>
          </cell>
          <cell r="D413" t="str">
            <v>21001</v>
          </cell>
          <cell r="E413" t="str">
            <v>PEMBIBITAN 2001/2002</v>
          </cell>
          <cell r="F413" t="str">
            <v>PEMBUKAAN TANAH</v>
          </cell>
        </row>
        <row r="414">
          <cell r="A414" t="str">
            <v>15</v>
          </cell>
          <cell r="B414" t="str">
            <v>19310742</v>
          </cell>
          <cell r="D414" t="str">
            <v>21001</v>
          </cell>
          <cell r="E414" t="str">
            <v>PEMBIBITAN 2001/2002</v>
          </cell>
          <cell r="F414" t="str">
            <v>PENANAMAN</v>
          </cell>
        </row>
        <row r="415">
          <cell r="A415" t="str">
            <v>15</v>
          </cell>
          <cell r="B415" t="str">
            <v>19310743</v>
          </cell>
          <cell r="D415" t="str">
            <v>21001</v>
          </cell>
          <cell r="E415" t="str">
            <v>PEMBIBITAN 2001/2002</v>
          </cell>
          <cell r="F415" t="str">
            <v>PEMUPUKAN</v>
          </cell>
        </row>
        <row r="416">
          <cell r="A416" t="str">
            <v>15</v>
          </cell>
          <cell r="B416" t="str">
            <v>19310744</v>
          </cell>
          <cell r="D416" t="str">
            <v>21001</v>
          </cell>
          <cell r="E416" t="str">
            <v>PEMBIBITAN 2001/2002</v>
          </cell>
          <cell r="F416" t="str">
            <v>PEMBERIAN AIR</v>
          </cell>
        </row>
        <row r="417">
          <cell r="A417" t="str">
            <v>15</v>
          </cell>
          <cell r="B417" t="str">
            <v>19310745</v>
          </cell>
          <cell r="D417" t="str">
            <v>21001</v>
          </cell>
          <cell r="E417" t="str">
            <v>PEMBIBITAN 2001/2002</v>
          </cell>
          <cell r="F417" t="str">
            <v>PEMBUMBUNAN</v>
          </cell>
        </row>
        <row r="418">
          <cell r="A418" t="str">
            <v>15</v>
          </cell>
          <cell r="B418" t="str">
            <v>19310746</v>
          </cell>
          <cell r="D418" t="str">
            <v>21001</v>
          </cell>
          <cell r="E418" t="str">
            <v>PEMBIBITAN 2001/2002</v>
          </cell>
          <cell r="F418" t="str">
            <v>PENYIANGAN</v>
          </cell>
        </row>
        <row r="419">
          <cell r="A419" t="str">
            <v>15</v>
          </cell>
          <cell r="B419" t="str">
            <v>19310747</v>
          </cell>
          <cell r="D419" t="str">
            <v>21001</v>
          </cell>
          <cell r="E419" t="str">
            <v>PEMBIBITAN 2001/2002</v>
          </cell>
          <cell r="F419" t="str">
            <v>PEMELIHARAAN SALURAN AIR</v>
          </cell>
        </row>
        <row r="420">
          <cell r="A420" t="str">
            <v>15</v>
          </cell>
          <cell r="B420" t="str">
            <v>19310749</v>
          </cell>
          <cell r="D420" t="str">
            <v>21001</v>
          </cell>
          <cell r="E420" t="str">
            <v>PEMBIBITAN 2001/2002</v>
          </cell>
          <cell r="F420" t="str">
            <v>LAIN-LAIN</v>
          </cell>
        </row>
        <row r="421">
          <cell r="A421" t="str">
            <v>15</v>
          </cell>
          <cell r="B421" t="str">
            <v>19310760</v>
          </cell>
          <cell r="D421" t="str">
            <v>21001</v>
          </cell>
          <cell r="E421" t="str">
            <v>PEMBIBITAN 2001/2002</v>
          </cell>
          <cell r="F421" t="str">
            <v>U P A H</v>
          </cell>
        </row>
        <row r="422">
          <cell r="A422" t="str">
            <v>15</v>
          </cell>
          <cell r="B422" t="str">
            <v>19310761</v>
          </cell>
          <cell r="D422" t="str">
            <v>21001</v>
          </cell>
          <cell r="E422" t="str">
            <v>PEMBIBITAN 2001/2002</v>
          </cell>
          <cell r="F422" t="str">
            <v>PUPUK NITROGEEN</v>
          </cell>
        </row>
        <row r="423">
          <cell r="A423" t="str">
            <v>15</v>
          </cell>
          <cell r="B423" t="str">
            <v>19310762</v>
          </cell>
          <cell r="D423" t="str">
            <v>21001</v>
          </cell>
          <cell r="E423" t="str">
            <v>PEMBIBITAN 2001/2002</v>
          </cell>
          <cell r="F423" t="str">
            <v>PUPUK FOSFAAT</v>
          </cell>
        </row>
        <row r="424">
          <cell r="A424" t="str">
            <v>15</v>
          </cell>
          <cell r="B424" t="str">
            <v>19310763</v>
          </cell>
          <cell r="D424" t="str">
            <v>21001</v>
          </cell>
          <cell r="E424" t="str">
            <v>PEMBIBITAN 2001/2002</v>
          </cell>
          <cell r="F424" t="str">
            <v>PUPUK KALIUM</v>
          </cell>
        </row>
        <row r="425">
          <cell r="A425" t="str">
            <v>15</v>
          </cell>
          <cell r="B425" t="str">
            <v>19310765</v>
          </cell>
          <cell r="D425" t="str">
            <v>21001</v>
          </cell>
          <cell r="E425" t="str">
            <v>PEMBIBITAN 2001/2002</v>
          </cell>
          <cell r="F425" t="str">
            <v>INSEKTISIDA/FUNGISIDA</v>
          </cell>
        </row>
        <row r="426">
          <cell r="A426" t="str">
            <v>15</v>
          </cell>
          <cell r="B426" t="str">
            <v>19310766</v>
          </cell>
          <cell r="D426" t="str">
            <v>21001</v>
          </cell>
          <cell r="E426" t="str">
            <v>TAHUN TEBANG 1995 / 1996</v>
          </cell>
          <cell r="F426" t="str">
            <v>Herbisida</v>
          </cell>
        </row>
        <row r="427">
          <cell r="A427" t="str">
            <v>15</v>
          </cell>
          <cell r="B427" t="str">
            <v>19310769</v>
          </cell>
          <cell r="D427" t="str">
            <v>21001</v>
          </cell>
          <cell r="E427" t="str">
            <v>PEMBIBITAN 2001/2002</v>
          </cell>
          <cell r="F427" t="str">
            <v>LAIN-LAIN</v>
          </cell>
        </row>
        <row r="428">
          <cell r="A428" t="str">
            <v>15</v>
          </cell>
          <cell r="B428" t="str">
            <v>19310770</v>
          </cell>
          <cell r="D428" t="str">
            <v>21001</v>
          </cell>
          <cell r="E428" t="str">
            <v>PEMBIBITAN 2001/2002</v>
          </cell>
          <cell r="F428" t="str">
            <v>POTONG BIBIT</v>
          </cell>
        </row>
        <row r="429">
          <cell r="A429" t="str">
            <v>15</v>
          </cell>
          <cell r="B429" t="str">
            <v>19310780</v>
          </cell>
          <cell r="D429" t="str">
            <v>21001</v>
          </cell>
          <cell r="E429" t="str">
            <v>PEMBIBITAN 2001/2002</v>
          </cell>
          <cell r="F429" t="str">
            <v>ANGKUT BIBIT</v>
          </cell>
        </row>
        <row r="430">
          <cell r="A430" t="str">
            <v>15</v>
          </cell>
          <cell r="B430" t="str">
            <v>19310830</v>
          </cell>
          <cell r="D430" t="str">
            <v>21001</v>
          </cell>
          <cell r="E430" t="str">
            <v>PEMBIBITAN 2001/2002</v>
          </cell>
          <cell r="F430" t="str">
            <v>PENGGANTI NILAI TANAH</v>
          </cell>
        </row>
        <row r="431">
          <cell r="A431" t="str">
            <v>15</v>
          </cell>
          <cell r="B431" t="str">
            <v>19310831</v>
          </cell>
          <cell r="D431" t="str">
            <v>21001</v>
          </cell>
          <cell r="E431" t="str">
            <v>PEMBIBITAN 2001/2002</v>
          </cell>
          <cell r="F431" t="str">
            <v>PREMI</v>
          </cell>
        </row>
        <row r="432">
          <cell r="A432" t="str">
            <v>15</v>
          </cell>
          <cell r="B432" t="str">
            <v>19310840</v>
          </cell>
          <cell r="D432" t="str">
            <v>21001</v>
          </cell>
          <cell r="E432" t="str">
            <v>PEMBIBITAN 2001/2002</v>
          </cell>
          <cell r="F432" t="str">
            <v>PERSIAPAN/BUKA KEBUN</v>
          </cell>
        </row>
        <row r="433">
          <cell r="A433" t="str">
            <v>15</v>
          </cell>
          <cell r="B433" t="str">
            <v>19310841</v>
          </cell>
          <cell r="D433" t="str">
            <v>21001</v>
          </cell>
          <cell r="E433" t="str">
            <v>PEMBIBITAN 2001/2002</v>
          </cell>
          <cell r="F433" t="str">
            <v>PEMBUKAAN TANAH</v>
          </cell>
        </row>
        <row r="434">
          <cell r="A434" t="str">
            <v>15</v>
          </cell>
          <cell r="B434" t="str">
            <v>19310842</v>
          </cell>
          <cell r="D434" t="str">
            <v>21001</v>
          </cell>
          <cell r="E434" t="str">
            <v>PEMBIBITAN 2001/2002</v>
          </cell>
          <cell r="F434" t="str">
            <v>PENANAMAN</v>
          </cell>
        </row>
        <row r="435">
          <cell r="A435" t="str">
            <v>15</v>
          </cell>
          <cell r="B435" t="str">
            <v>19310843</v>
          </cell>
          <cell r="D435" t="str">
            <v>21001</v>
          </cell>
          <cell r="E435" t="str">
            <v>PEMBIBITAN 2001/2002</v>
          </cell>
          <cell r="F435" t="str">
            <v>PEMUPUKAN</v>
          </cell>
        </row>
        <row r="436">
          <cell r="A436" t="str">
            <v>15</v>
          </cell>
          <cell r="B436" t="str">
            <v>19310844</v>
          </cell>
          <cell r="D436" t="str">
            <v>21001</v>
          </cell>
          <cell r="E436" t="str">
            <v>PEMBIBITAN 2001/2002</v>
          </cell>
          <cell r="F436" t="str">
            <v>PEMBERIAN AIR</v>
          </cell>
        </row>
        <row r="437">
          <cell r="A437" t="str">
            <v>15</v>
          </cell>
          <cell r="B437" t="str">
            <v>19310845</v>
          </cell>
          <cell r="D437" t="str">
            <v>21001</v>
          </cell>
          <cell r="E437" t="str">
            <v>PEMBIBITAN 2001/2002</v>
          </cell>
          <cell r="F437" t="str">
            <v>PEMBUMBUNAN</v>
          </cell>
        </row>
        <row r="438">
          <cell r="A438" t="str">
            <v>15</v>
          </cell>
          <cell r="B438" t="str">
            <v>19310846</v>
          </cell>
          <cell r="D438" t="str">
            <v>21001</v>
          </cell>
          <cell r="E438" t="str">
            <v>PEMBIBITAN 2001/2002</v>
          </cell>
          <cell r="F438" t="str">
            <v>PENYIANGAN</v>
          </cell>
        </row>
        <row r="439">
          <cell r="A439" t="str">
            <v>15</v>
          </cell>
          <cell r="B439" t="str">
            <v>19310847</v>
          </cell>
          <cell r="D439" t="str">
            <v>21001</v>
          </cell>
          <cell r="E439" t="str">
            <v>PEMBIBITAN 2001/2002</v>
          </cell>
          <cell r="F439" t="str">
            <v>PEMELIHARAAN SALURAN AIR</v>
          </cell>
        </row>
        <row r="440">
          <cell r="A440" t="str">
            <v>15</v>
          </cell>
          <cell r="B440" t="str">
            <v>19310849</v>
          </cell>
          <cell r="D440" t="str">
            <v>21001</v>
          </cell>
          <cell r="E440" t="str">
            <v>PEMBIBITAN 2001/2002</v>
          </cell>
          <cell r="F440" t="str">
            <v>LAIN-LAIN</v>
          </cell>
        </row>
        <row r="441">
          <cell r="A441" t="str">
            <v>15</v>
          </cell>
          <cell r="B441" t="str">
            <v>19310861</v>
          </cell>
          <cell r="D441" t="str">
            <v>21001</v>
          </cell>
          <cell r="E441" t="str">
            <v>PEMBIBITAN 2001/2002</v>
          </cell>
          <cell r="F441" t="str">
            <v>PUPUK NITROGEEN</v>
          </cell>
        </row>
        <row r="442">
          <cell r="A442" t="str">
            <v>15</v>
          </cell>
          <cell r="B442" t="str">
            <v>19310862</v>
          </cell>
          <cell r="D442" t="str">
            <v>21001</v>
          </cell>
          <cell r="E442" t="str">
            <v>PEMBIBITAN 2001/2002</v>
          </cell>
          <cell r="F442" t="str">
            <v>PUPUK FOSFAAT</v>
          </cell>
        </row>
        <row r="443">
          <cell r="A443" t="str">
            <v>15</v>
          </cell>
          <cell r="B443" t="str">
            <v>19310865</v>
          </cell>
          <cell r="D443" t="str">
            <v>21001</v>
          </cell>
          <cell r="E443" t="str">
            <v>PEMBIBITAN 2001/2002</v>
          </cell>
          <cell r="F443" t="str">
            <v>INSEKTISIDA/FUNGISIDA</v>
          </cell>
        </row>
        <row r="444">
          <cell r="A444" t="str">
            <v>15</v>
          </cell>
          <cell r="B444" t="str">
            <v>19310869</v>
          </cell>
          <cell r="D444" t="str">
            <v>21001</v>
          </cell>
          <cell r="E444" t="str">
            <v>PEMBIBITAN 2001/2002</v>
          </cell>
          <cell r="F444" t="str">
            <v>LAIN-LAIN</v>
          </cell>
        </row>
        <row r="445">
          <cell r="A445" t="str">
            <v>15</v>
          </cell>
          <cell r="B445" t="str">
            <v>19410540</v>
          </cell>
          <cell r="D445" t="str">
            <v>21002</v>
          </cell>
          <cell r="E445" t="str">
            <v>PEMBIBITAN 2002/2003</v>
          </cell>
          <cell r="F445" t="str">
            <v>PERSIAPAN/BUKA KEBUN</v>
          </cell>
        </row>
        <row r="446">
          <cell r="A446" t="str">
            <v>15</v>
          </cell>
          <cell r="B446" t="str">
            <v>19410541</v>
          </cell>
          <cell r="D446" t="str">
            <v>21002</v>
          </cell>
          <cell r="E446" t="str">
            <v>PEMBIBITAN 2002/2003</v>
          </cell>
          <cell r="F446" t="str">
            <v>PEMBUKAAN TANAH</v>
          </cell>
        </row>
        <row r="447">
          <cell r="A447" t="str">
            <v>15</v>
          </cell>
          <cell r="B447" t="str">
            <v>19410542</v>
          </cell>
          <cell r="D447" t="str">
            <v>21002</v>
          </cell>
          <cell r="E447" t="str">
            <v>PEMBIBITAN 2002/2003</v>
          </cell>
          <cell r="F447" t="str">
            <v>PENANAMAN</v>
          </cell>
        </row>
        <row r="448">
          <cell r="A448" t="str">
            <v>15</v>
          </cell>
          <cell r="B448" t="str">
            <v>19410543</v>
          </cell>
          <cell r="D448" t="str">
            <v>21002</v>
          </cell>
          <cell r="E448" t="str">
            <v>PEMBIBITAN 2002/2003</v>
          </cell>
          <cell r="F448" t="str">
            <v>PEMUPUKAN</v>
          </cell>
        </row>
        <row r="449">
          <cell r="A449" t="str">
            <v>15</v>
          </cell>
          <cell r="B449" t="str">
            <v>19410544</v>
          </cell>
          <cell r="D449" t="str">
            <v>21002</v>
          </cell>
          <cell r="E449" t="str">
            <v>PEMBIBITAN 2002/2003</v>
          </cell>
          <cell r="F449" t="str">
            <v>PEMBERIAN AIR</v>
          </cell>
        </row>
        <row r="450">
          <cell r="A450" t="str">
            <v>15</v>
          </cell>
          <cell r="B450" t="str">
            <v>19410545</v>
          </cell>
          <cell r="D450" t="str">
            <v>21002</v>
          </cell>
          <cell r="E450" t="str">
            <v>PEMBIBITAN 2002/2003</v>
          </cell>
          <cell r="F450" t="str">
            <v>PEMBUMBUNAN</v>
          </cell>
        </row>
        <row r="451">
          <cell r="A451" t="str">
            <v>15</v>
          </cell>
          <cell r="B451" t="str">
            <v>19410546</v>
          </cell>
          <cell r="D451" t="str">
            <v>21002</v>
          </cell>
          <cell r="E451" t="str">
            <v>PEMBIBITAN 2002/2003</v>
          </cell>
          <cell r="F451" t="str">
            <v>PENYIANGAN</v>
          </cell>
        </row>
        <row r="452">
          <cell r="A452" t="str">
            <v>15</v>
          </cell>
          <cell r="B452" t="str">
            <v>19410547</v>
          </cell>
          <cell r="D452" t="str">
            <v>21002</v>
          </cell>
          <cell r="E452" t="str">
            <v>PEMBIBITAN 2002/2003</v>
          </cell>
          <cell r="F452" t="str">
            <v>PEMELIHARAAN SALURAN AIR</v>
          </cell>
        </row>
        <row r="453">
          <cell r="A453" t="str">
            <v>15</v>
          </cell>
          <cell r="B453" t="str">
            <v>19410549</v>
          </cell>
          <cell r="D453" t="str">
            <v>21002</v>
          </cell>
          <cell r="E453" t="str">
            <v>PEMBIBITAN 2002/2003</v>
          </cell>
          <cell r="F453" t="str">
            <v>LAIN-LAIN</v>
          </cell>
        </row>
        <row r="454">
          <cell r="A454" t="str">
            <v>15</v>
          </cell>
          <cell r="B454" t="str">
            <v>19410640</v>
          </cell>
          <cell r="D454" t="str">
            <v>21002</v>
          </cell>
          <cell r="E454" t="str">
            <v>PEMBIBITAN 2002/2003</v>
          </cell>
          <cell r="F454" t="str">
            <v>PERSIAPAN/BUKA KEBUN</v>
          </cell>
        </row>
        <row r="455">
          <cell r="A455" t="str">
            <v>15</v>
          </cell>
          <cell r="B455" t="str">
            <v>19410641</v>
          </cell>
          <cell r="D455" t="str">
            <v>21002</v>
          </cell>
          <cell r="E455" t="str">
            <v>PEMBIBITAN 2002/2003</v>
          </cell>
          <cell r="F455" t="str">
            <v>PEMBUKAAN TANAH</v>
          </cell>
        </row>
        <row r="456">
          <cell r="A456" t="str">
            <v>15</v>
          </cell>
          <cell r="B456" t="str">
            <v>19410642</v>
          </cell>
          <cell r="D456" t="str">
            <v>21002</v>
          </cell>
          <cell r="E456" t="str">
            <v>PEMBIBITAN 2002/2003</v>
          </cell>
          <cell r="F456" t="str">
            <v>PENANAMAN</v>
          </cell>
        </row>
        <row r="457">
          <cell r="A457" t="str">
            <v>15</v>
          </cell>
          <cell r="B457" t="str">
            <v>19410643</v>
          </cell>
          <cell r="D457" t="str">
            <v>21002</v>
          </cell>
          <cell r="E457" t="str">
            <v>PEMBIBITAN 2002/2003</v>
          </cell>
          <cell r="F457" t="str">
            <v>PEMUPUKAN</v>
          </cell>
        </row>
        <row r="458">
          <cell r="A458" t="str">
            <v>15</v>
          </cell>
          <cell r="B458" t="str">
            <v>19410645</v>
          </cell>
          <cell r="D458" t="str">
            <v>21002</v>
          </cell>
          <cell r="E458" t="str">
            <v>PEMBIBITAN 2002/2003</v>
          </cell>
          <cell r="F458" t="str">
            <v>PEMBUMBUNAN</v>
          </cell>
        </row>
        <row r="459">
          <cell r="A459" t="str">
            <v>15</v>
          </cell>
          <cell r="B459" t="str">
            <v>19410646</v>
          </cell>
          <cell r="D459" t="str">
            <v>21002</v>
          </cell>
          <cell r="E459" t="str">
            <v>PEMBIBITAN 2002/2003</v>
          </cell>
          <cell r="F459" t="str">
            <v>PENYIANGAN</v>
          </cell>
        </row>
        <row r="460">
          <cell r="A460" t="str">
            <v>15</v>
          </cell>
          <cell r="B460" t="str">
            <v>19410647</v>
          </cell>
          <cell r="D460" t="str">
            <v>21002</v>
          </cell>
          <cell r="E460" t="str">
            <v>PEMBIBITAN 2002/2003</v>
          </cell>
          <cell r="F460" t="str">
            <v>PEMELIHARAAN SALURAN AIR</v>
          </cell>
        </row>
        <row r="461">
          <cell r="A461" t="str">
            <v>15</v>
          </cell>
          <cell r="B461" t="str">
            <v>19410649</v>
          </cell>
          <cell r="D461" t="str">
            <v>21002</v>
          </cell>
          <cell r="E461" t="str">
            <v>PEMBIBITAN 2002/2003</v>
          </cell>
          <cell r="F461" t="str">
            <v>LAIN-LAIN</v>
          </cell>
        </row>
        <row r="462">
          <cell r="A462" t="str">
            <v>15</v>
          </cell>
          <cell r="B462" t="str">
            <v>19410661</v>
          </cell>
          <cell r="D462" t="str">
            <v>21002</v>
          </cell>
          <cell r="E462" t="str">
            <v>PEMBIBITAN 2002/2003</v>
          </cell>
          <cell r="F462" t="str">
            <v>PUPUK NITROGEN</v>
          </cell>
        </row>
        <row r="463">
          <cell r="E463" t="str">
            <v>Total</v>
          </cell>
        </row>
        <row r="466">
          <cell r="D466" t="str">
            <v xml:space="preserve">AKTIVA </v>
          </cell>
        </row>
        <row r="468">
          <cell r="D468" t="str">
            <v>PASIVA</v>
          </cell>
        </row>
        <row r="469">
          <cell r="E469" t="str">
            <v>Hutang Lancar</v>
          </cell>
        </row>
        <row r="470">
          <cell r="A470" t="str">
            <v>15</v>
          </cell>
          <cell r="B470">
            <v>1400000000</v>
          </cell>
          <cell r="E470" t="str">
            <v>KANTOR DIREKSI</v>
          </cell>
        </row>
        <row r="471">
          <cell r="A471" t="str">
            <v>15</v>
          </cell>
          <cell r="B471">
            <v>1400000013</v>
          </cell>
          <cell r="E471" t="str">
            <v>UD.JADI JAYA</v>
          </cell>
        </row>
        <row r="472">
          <cell r="A472" t="str">
            <v>15</v>
          </cell>
          <cell r="B472">
            <v>1400000016</v>
          </cell>
          <cell r="E472" t="str">
            <v>MUKTI MANDIRI</v>
          </cell>
        </row>
        <row r="473">
          <cell r="A473" t="str">
            <v>15</v>
          </cell>
          <cell r="B473">
            <v>1400000020</v>
          </cell>
          <cell r="E473" t="str">
            <v>SINAR JAYA</v>
          </cell>
        </row>
        <row r="474">
          <cell r="A474" t="str">
            <v>15</v>
          </cell>
          <cell r="B474">
            <v>1400000022</v>
          </cell>
          <cell r="E474" t="str">
            <v>SANITAS</v>
          </cell>
        </row>
        <row r="475">
          <cell r="A475" t="str">
            <v>15</v>
          </cell>
          <cell r="B475">
            <v>1400000033</v>
          </cell>
          <cell r="E475" t="str">
            <v>PNP. JAYA</v>
          </cell>
        </row>
        <row r="476">
          <cell r="A476" t="str">
            <v>15</v>
          </cell>
          <cell r="B476">
            <v>1400000044</v>
          </cell>
          <cell r="E476" t="str">
            <v>PEKALIPAN RAHARJA</v>
          </cell>
        </row>
        <row r="477">
          <cell r="A477" t="str">
            <v>15</v>
          </cell>
          <cell r="B477">
            <v>1400000066</v>
          </cell>
          <cell r="E477" t="str">
            <v>BARATA</v>
          </cell>
        </row>
        <row r="478">
          <cell r="A478" t="str">
            <v>15</v>
          </cell>
          <cell r="B478">
            <v>1400000081</v>
          </cell>
          <cell r="E478" t="str">
            <v>TRIWIJAYA GM LESTARI</v>
          </cell>
        </row>
        <row r="479">
          <cell r="A479" t="str">
            <v>15</v>
          </cell>
          <cell r="B479">
            <v>1400000083</v>
          </cell>
          <cell r="E479" t="str">
            <v>REKSA SATYA</v>
          </cell>
        </row>
        <row r="480">
          <cell r="A480" t="str">
            <v>15</v>
          </cell>
          <cell r="B480">
            <v>1400000085</v>
          </cell>
          <cell r="E480" t="str">
            <v>MULTAN KUSUMA SAKTI</v>
          </cell>
        </row>
        <row r="481">
          <cell r="A481" t="str">
            <v>15</v>
          </cell>
          <cell r="B481">
            <v>1400000099</v>
          </cell>
          <cell r="E481" t="str">
            <v>SETIA KAWAN MOTOR</v>
          </cell>
        </row>
        <row r="482">
          <cell r="A482" t="str">
            <v>15</v>
          </cell>
          <cell r="B482" t="str">
            <v>14000000KB</v>
          </cell>
          <cell r="E482" t="str">
            <v>PG.KREBET BARU</v>
          </cell>
        </row>
        <row r="483">
          <cell r="A483" t="str">
            <v>15</v>
          </cell>
          <cell r="B483" t="str">
            <v>14000000KP</v>
          </cell>
          <cell r="E483" t="str">
            <v>PG.KADHIPATEN</v>
          </cell>
        </row>
        <row r="484">
          <cell r="A484" t="str">
            <v>15</v>
          </cell>
          <cell r="B484" t="str">
            <v>14000000KS</v>
          </cell>
          <cell r="E484" t="str">
            <v>PG.KARANG SUWUNG</v>
          </cell>
        </row>
        <row r="485">
          <cell r="A485" t="str">
            <v>15</v>
          </cell>
          <cell r="B485" t="str">
            <v>14000000PL</v>
          </cell>
          <cell r="E485" t="str">
            <v>PSA. PALIMANAN</v>
          </cell>
        </row>
        <row r="486">
          <cell r="A486" t="str">
            <v>15</v>
          </cell>
          <cell r="B486" t="str">
            <v>14000000TB</v>
          </cell>
          <cell r="E486" t="str">
            <v>PG.TERSANA BARU</v>
          </cell>
        </row>
        <row r="487">
          <cell r="A487" t="str">
            <v>15</v>
          </cell>
          <cell r="B487">
            <v>1400000141</v>
          </cell>
          <cell r="E487" t="str">
            <v>BRATACO CHEMIKAL</v>
          </cell>
        </row>
        <row r="488">
          <cell r="A488" t="str">
            <v>15</v>
          </cell>
          <cell r="B488">
            <v>1400000155</v>
          </cell>
          <cell r="E488" t="str">
            <v>TEGUH API BINATAMA</v>
          </cell>
        </row>
        <row r="489">
          <cell r="A489" t="str">
            <v>15</v>
          </cell>
          <cell r="B489">
            <v>1400000182</v>
          </cell>
          <cell r="E489" t="str">
            <v>SARI SEMESTA MULIA</v>
          </cell>
        </row>
        <row r="490">
          <cell r="A490" t="str">
            <v>15</v>
          </cell>
          <cell r="B490">
            <v>1400000185</v>
          </cell>
          <cell r="E490" t="str">
            <v>BAJA MURNI</v>
          </cell>
        </row>
        <row r="491">
          <cell r="A491" t="str">
            <v>15</v>
          </cell>
          <cell r="B491">
            <v>1400000188</v>
          </cell>
          <cell r="E491" t="str">
            <v>INDAH JAYA</v>
          </cell>
        </row>
        <row r="492">
          <cell r="A492" t="str">
            <v>15</v>
          </cell>
          <cell r="B492">
            <v>1400000190</v>
          </cell>
          <cell r="E492" t="str">
            <v>BERDIKARI NIAGA UTA</v>
          </cell>
        </row>
        <row r="493">
          <cell r="A493" t="str">
            <v>15</v>
          </cell>
          <cell r="B493">
            <v>1400000202</v>
          </cell>
          <cell r="E493" t="str">
            <v>PUTRA RAHAYU TEKINDO</v>
          </cell>
        </row>
        <row r="494">
          <cell r="A494" t="str">
            <v>15</v>
          </cell>
          <cell r="B494">
            <v>1400000204</v>
          </cell>
          <cell r="E494" t="str">
            <v>UD.BUNYAMIN PUTRA</v>
          </cell>
        </row>
        <row r="495">
          <cell r="A495" t="str">
            <v>15</v>
          </cell>
          <cell r="B495">
            <v>1400000206</v>
          </cell>
          <cell r="E495" t="str">
            <v>PABRIK KERTAS TJIWI</v>
          </cell>
        </row>
        <row r="496">
          <cell r="A496" t="str">
            <v>15</v>
          </cell>
          <cell r="B496">
            <v>1400000208</v>
          </cell>
          <cell r="E496" t="str">
            <v>MOLINDO RAYA IND</v>
          </cell>
        </row>
        <row r="497">
          <cell r="A497" t="str">
            <v>15</v>
          </cell>
          <cell r="B497">
            <v>1400000213</v>
          </cell>
          <cell r="E497" t="str">
            <v>SEMESTA KIMIA RAYA</v>
          </cell>
        </row>
        <row r="498">
          <cell r="A498" t="str">
            <v>15</v>
          </cell>
          <cell r="B498">
            <v>1400000234</v>
          </cell>
          <cell r="E498" t="str">
            <v>TRITAMA</v>
          </cell>
        </row>
        <row r="499">
          <cell r="A499" t="str">
            <v>15</v>
          </cell>
          <cell r="B499">
            <v>1400000238</v>
          </cell>
          <cell r="E499" t="str">
            <v>LUBRICAL JAYA SJHTRA</v>
          </cell>
        </row>
        <row r="500">
          <cell r="A500" t="str">
            <v>15</v>
          </cell>
          <cell r="B500">
            <v>1400000239</v>
          </cell>
          <cell r="E500" t="str">
            <v>KUTILANG PAKSI MAS</v>
          </cell>
        </row>
        <row r="501">
          <cell r="A501" t="str">
            <v>15</v>
          </cell>
          <cell r="B501">
            <v>1400000241</v>
          </cell>
          <cell r="E501" t="str">
            <v>HTS. KOMPUTER</v>
          </cell>
        </row>
        <row r="502">
          <cell r="A502" t="str">
            <v>15</v>
          </cell>
          <cell r="B502">
            <v>1400000243</v>
          </cell>
          <cell r="E502" t="str">
            <v>ANEKA KIMIA INTI</v>
          </cell>
        </row>
        <row r="503">
          <cell r="A503" t="str">
            <v>15</v>
          </cell>
          <cell r="B503">
            <v>1400000250</v>
          </cell>
          <cell r="E503" t="str">
            <v>PUTERA SEJATI</v>
          </cell>
        </row>
        <row r="504">
          <cell r="A504" t="str">
            <v>15</v>
          </cell>
          <cell r="B504">
            <v>1400000251</v>
          </cell>
          <cell r="E504" t="str">
            <v>APOTIK MEDIKA</v>
          </cell>
        </row>
        <row r="505">
          <cell r="A505" t="str">
            <v>15</v>
          </cell>
          <cell r="B505">
            <v>1400000271</v>
          </cell>
          <cell r="E505" t="str">
            <v>LPP URIP SUMOHARJO</v>
          </cell>
        </row>
        <row r="506">
          <cell r="A506" t="str">
            <v>15</v>
          </cell>
          <cell r="B506">
            <v>1400000275</v>
          </cell>
          <cell r="E506" t="str">
            <v>KUD. SAKAROSA</v>
          </cell>
        </row>
        <row r="507">
          <cell r="A507" t="str">
            <v>15</v>
          </cell>
          <cell r="B507">
            <v>1400000276</v>
          </cell>
          <cell r="E507" t="str">
            <v>CATUR SENTOSA</v>
          </cell>
        </row>
        <row r="508">
          <cell r="A508" t="str">
            <v>15</v>
          </cell>
          <cell r="B508">
            <v>1400000277</v>
          </cell>
          <cell r="E508" t="str">
            <v>ALFINDO JAYA RIZKY</v>
          </cell>
        </row>
        <row r="509">
          <cell r="A509" t="str">
            <v>15</v>
          </cell>
          <cell r="B509">
            <v>1400000278</v>
          </cell>
          <cell r="E509" t="str">
            <v>SULUNG PUTRA MANDIRI</v>
          </cell>
        </row>
        <row r="510">
          <cell r="A510" t="str">
            <v>15</v>
          </cell>
          <cell r="B510">
            <v>1400000279</v>
          </cell>
          <cell r="E510" t="str">
            <v>ARYA SUPRA NUGRAHA</v>
          </cell>
        </row>
        <row r="511">
          <cell r="A511" t="str">
            <v>15</v>
          </cell>
        </row>
        <row r="512">
          <cell r="A512" t="str">
            <v>15</v>
          </cell>
        </row>
        <row r="513">
          <cell r="A513" t="str">
            <v>15</v>
          </cell>
          <cell r="B513">
            <v>1401000011</v>
          </cell>
          <cell r="E513" t="str">
            <v>SPL.MALINDO</v>
          </cell>
        </row>
        <row r="514">
          <cell r="A514" t="str">
            <v>15</v>
          </cell>
          <cell r="B514">
            <v>1401000012</v>
          </cell>
          <cell r="E514" t="str">
            <v>SPL.KURNIA LOKA</v>
          </cell>
        </row>
        <row r="515">
          <cell r="A515" t="str">
            <v>15</v>
          </cell>
          <cell r="B515">
            <v>1401000048</v>
          </cell>
          <cell r="E515" t="str">
            <v>SPL.USAHA MANDIRI JAYA</v>
          </cell>
        </row>
        <row r="516">
          <cell r="A516" t="str">
            <v>15</v>
          </cell>
          <cell r="B516">
            <v>1401000062</v>
          </cell>
          <cell r="E516" t="str">
            <v>SPL.BIMA SAKTI</v>
          </cell>
        </row>
        <row r="517">
          <cell r="A517" t="str">
            <v>15</v>
          </cell>
          <cell r="B517">
            <v>1401000087</v>
          </cell>
          <cell r="E517" t="str">
            <v>SPL.NR PALIMANAN</v>
          </cell>
        </row>
        <row r="518">
          <cell r="A518" t="str">
            <v>15</v>
          </cell>
          <cell r="B518">
            <v>1401000091</v>
          </cell>
          <cell r="E518" t="str">
            <v>SPL.TRITAMA</v>
          </cell>
        </row>
        <row r="519">
          <cell r="A519" t="str">
            <v>15</v>
          </cell>
          <cell r="B519">
            <v>1401000092</v>
          </cell>
          <cell r="E519" t="str">
            <v>SPL.SAMATOR MULTIGAS</v>
          </cell>
        </row>
        <row r="520">
          <cell r="A520" t="str">
            <v>15</v>
          </cell>
          <cell r="B520">
            <v>1401000036</v>
          </cell>
          <cell r="E520" t="str">
            <v>SPL.KAYU KARIB</v>
          </cell>
        </row>
        <row r="521">
          <cell r="A521" t="str">
            <v>15</v>
          </cell>
          <cell r="B521">
            <v>1401000037</v>
          </cell>
          <cell r="E521" t="str">
            <v>SPL.ANUGRAH TEHNIK</v>
          </cell>
        </row>
        <row r="522">
          <cell r="A522" t="str">
            <v>15</v>
          </cell>
          <cell r="B522">
            <v>1401000215</v>
          </cell>
          <cell r="E522" t="str">
            <v>SPL.SETIA BUDI</v>
          </cell>
        </row>
        <row r="523">
          <cell r="A523" t="str">
            <v>15</v>
          </cell>
          <cell r="B523">
            <v>1401000225</v>
          </cell>
          <cell r="E523" t="str">
            <v>SPL.PUTRA RAHAYU T</v>
          </cell>
        </row>
        <row r="524">
          <cell r="A524" t="str">
            <v>15</v>
          </cell>
          <cell r="B524">
            <v>1401000226</v>
          </cell>
          <cell r="E524" t="str">
            <v>SPL.TOKO GUNUNG AGUNG</v>
          </cell>
        </row>
        <row r="525">
          <cell r="A525" t="str">
            <v>15</v>
          </cell>
          <cell r="B525">
            <v>1401000277</v>
          </cell>
          <cell r="E525" t="str">
            <v>SPL.PUTRA SEJATI</v>
          </cell>
        </row>
        <row r="526">
          <cell r="A526" t="str">
            <v>15</v>
          </cell>
          <cell r="B526">
            <v>1401000278</v>
          </cell>
          <cell r="E526" t="str">
            <v>SPL.MULYA PUTRA</v>
          </cell>
        </row>
        <row r="527">
          <cell r="A527" t="str">
            <v>15</v>
          </cell>
          <cell r="B527">
            <v>1401000290</v>
          </cell>
          <cell r="E527" t="str">
            <v>PEMBELIAN TUNAI</v>
          </cell>
        </row>
        <row r="528">
          <cell r="A528" t="str">
            <v>15</v>
          </cell>
          <cell r="B528">
            <v>1401000298</v>
          </cell>
          <cell r="E528" t="str">
            <v>SPL.MOVA SAPTA BUANA</v>
          </cell>
        </row>
        <row r="529">
          <cell r="A529" t="str">
            <v>15</v>
          </cell>
        </row>
        <row r="530">
          <cell r="A530" t="str">
            <v>15</v>
          </cell>
        </row>
        <row r="531">
          <cell r="A531" t="str">
            <v>15</v>
          </cell>
          <cell r="B531">
            <v>1408000000</v>
          </cell>
          <cell r="E531" t="str">
            <v>KUD. GANDA SARI</v>
          </cell>
        </row>
        <row r="532">
          <cell r="A532" t="str">
            <v>15</v>
          </cell>
          <cell r="B532">
            <v>1408000011</v>
          </cell>
          <cell r="E532" t="str">
            <v>KUD. SRIMADU</v>
          </cell>
        </row>
        <row r="533">
          <cell r="A533" t="str">
            <v>15</v>
          </cell>
        </row>
        <row r="534">
          <cell r="A534" t="str">
            <v>15</v>
          </cell>
        </row>
        <row r="535">
          <cell r="A535" t="str">
            <v>15</v>
          </cell>
          <cell r="B535">
            <v>140801</v>
          </cell>
          <cell r="E535" t="str">
            <v>POKOK PINJAMAN BANK</v>
          </cell>
        </row>
        <row r="536">
          <cell r="A536" t="str">
            <v>15</v>
          </cell>
        </row>
        <row r="537">
          <cell r="A537" t="str">
            <v>15</v>
          </cell>
          <cell r="B537">
            <v>149900</v>
          </cell>
          <cell r="E537" t="str">
            <v>TITIPAN LAIN-LAIN</v>
          </cell>
        </row>
        <row r="538">
          <cell r="A538" t="str">
            <v>15</v>
          </cell>
          <cell r="B538">
            <v>149900.01199999999</v>
          </cell>
          <cell r="E538" t="str">
            <v>TITIPAN BAPOR</v>
          </cell>
        </row>
        <row r="539">
          <cell r="A539" t="str">
            <v>15</v>
          </cell>
          <cell r="B539">
            <v>149900.29999999999</v>
          </cell>
          <cell r="E539" t="str">
            <v>TITIPAN MUAT GULA</v>
          </cell>
        </row>
        <row r="540">
          <cell r="A540" t="str">
            <v>15</v>
          </cell>
          <cell r="B540">
            <v>149900.4</v>
          </cell>
          <cell r="E540" t="str">
            <v>TITIPAN DESA</v>
          </cell>
        </row>
        <row r="541">
          <cell r="A541" t="str">
            <v>15</v>
          </cell>
          <cell r="B541">
            <v>149900.5</v>
          </cell>
          <cell r="E541" t="str">
            <v>TK.GELATIK</v>
          </cell>
        </row>
        <row r="542">
          <cell r="A542" t="str">
            <v>15</v>
          </cell>
          <cell r="B542">
            <v>149900.6</v>
          </cell>
          <cell r="E542" t="str">
            <v>DKM PG.SINDANGLAUT</v>
          </cell>
        </row>
        <row r="543">
          <cell r="A543" t="str">
            <v>15</v>
          </cell>
        </row>
        <row r="544">
          <cell r="A544" t="str">
            <v>15</v>
          </cell>
        </row>
        <row r="545">
          <cell r="A545" t="str">
            <v>15</v>
          </cell>
          <cell r="B545">
            <v>149901.1</v>
          </cell>
          <cell r="E545" t="str">
            <v>IRPEN KARY.BULANAN</v>
          </cell>
        </row>
        <row r="546">
          <cell r="A546" t="str">
            <v>15</v>
          </cell>
          <cell r="B546">
            <v>149901.101</v>
          </cell>
          <cell r="E546" t="str">
            <v>ASTEK KARY.BULANAN</v>
          </cell>
        </row>
        <row r="547">
          <cell r="A547" t="str">
            <v>15</v>
          </cell>
          <cell r="B547">
            <v>149901.10200000001</v>
          </cell>
          <cell r="E547" t="str">
            <v>ASSURANSI JIWASRAYA</v>
          </cell>
        </row>
        <row r="548">
          <cell r="A548" t="str">
            <v>15</v>
          </cell>
        </row>
        <row r="549">
          <cell r="A549" t="str">
            <v>15</v>
          </cell>
        </row>
        <row r="550">
          <cell r="A550" t="str">
            <v>15</v>
          </cell>
        </row>
        <row r="552">
          <cell r="B552">
            <v>1304000001</v>
          </cell>
          <cell r="E552" t="str">
            <v>FMPW KAB.CIREBON</v>
          </cell>
        </row>
        <row r="553">
          <cell r="E553" t="str">
            <v>Total  Hutang</v>
          </cell>
        </row>
        <row r="555">
          <cell r="B555">
            <v>160.1</v>
          </cell>
          <cell r="E555" t="str">
            <v>Hutang Pajak Penghasilan</v>
          </cell>
        </row>
        <row r="557">
          <cell r="B557">
            <v>191</v>
          </cell>
          <cell r="E557" t="str">
            <v>Biaya yang masih harus dibayar</v>
          </cell>
        </row>
        <row r="559">
          <cell r="E559" t="str">
            <v>Perawatan Keshatan</v>
          </cell>
        </row>
        <row r="560">
          <cell r="E560" t="str">
            <v>Pendidikan dan Olahraga</v>
          </cell>
        </row>
        <row r="561">
          <cell r="E561" t="str">
            <v>Ratel</v>
          </cell>
        </row>
        <row r="562">
          <cell r="E562" t="str">
            <v>Biaya Bunga TR</v>
          </cell>
        </row>
        <row r="563">
          <cell r="E563" t="str">
            <v>Biaya Retribusi Air</v>
          </cell>
        </row>
        <row r="567">
          <cell r="B567" t="str">
            <v>081.400</v>
          </cell>
          <cell r="E567" t="str">
            <v>RK DENGAN KD</v>
          </cell>
        </row>
        <row r="569">
          <cell r="E569" t="str">
            <v>MODAL</v>
          </cell>
        </row>
        <row r="570">
          <cell r="E570" t="str">
            <v>SISA LABA/RUGI TAHUN LALU</v>
          </cell>
        </row>
        <row r="571">
          <cell r="E571" t="str">
            <v>LABA TAHUN BERJALAN</v>
          </cell>
        </row>
        <row r="575">
          <cell r="E575" t="str">
            <v>TOTAL PASIVA</v>
          </cell>
        </row>
        <row r="576">
          <cell r="E576" t="str">
            <v>AKTIVA</v>
          </cell>
        </row>
        <row r="577">
          <cell r="E577" t="str">
            <v>SELISIH</v>
          </cell>
        </row>
        <row r="579">
          <cell r="E579" t="str">
            <v>LABA/(RUGI)</v>
          </cell>
        </row>
        <row r="580">
          <cell r="E580" t="str">
            <v>PENDAPATAN</v>
          </cell>
        </row>
        <row r="581">
          <cell r="E581" t="str">
            <v>PENJUALAN GULA</v>
          </cell>
        </row>
        <row r="583">
          <cell r="D583" t="str">
            <v>I</v>
          </cell>
          <cell r="E583" t="str">
            <v>PENDAPATAN</v>
          </cell>
        </row>
        <row r="585">
          <cell r="D585" t="str">
            <v>II</v>
          </cell>
          <cell r="E585" t="str">
            <v>HPP PENJUALAN</v>
          </cell>
        </row>
        <row r="586">
          <cell r="E586" t="str">
            <v>BIAYA (TERLAMPIR)</v>
          </cell>
        </row>
        <row r="587">
          <cell r="E587" t="str">
            <v>PERSEDIAAN AWAL</v>
          </cell>
        </row>
        <row r="588">
          <cell r="E588" t="str">
            <v>PERSEDIAAN AKHIR</v>
          </cell>
        </row>
        <row r="589">
          <cell r="E589" t="str">
            <v>HPP PENJUALAN</v>
          </cell>
        </row>
        <row r="590">
          <cell r="E590" t="str">
            <v>LABA KOTOR</v>
          </cell>
        </row>
        <row r="591">
          <cell r="D591" t="str">
            <v>III</v>
          </cell>
          <cell r="E591" t="str">
            <v>BIAYA USAHA</v>
          </cell>
        </row>
        <row r="592">
          <cell r="E592" t="str">
            <v>LLABA BERSIH</v>
          </cell>
        </row>
        <row r="593">
          <cell r="D593" t="str">
            <v>IV</v>
          </cell>
          <cell r="E593" t="str">
            <v>PENDAPATAN/BIAYA LUAR USAHA</v>
          </cell>
        </row>
        <row r="594">
          <cell r="E594" t="str">
            <v>PENNDAPATAN</v>
          </cell>
        </row>
        <row r="595">
          <cell r="E595" t="str">
            <v>BIAYA</v>
          </cell>
        </row>
        <row r="597">
          <cell r="D597" t="str">
            <v>V</v>
          </cell>
          <cell r="E597" t="str">
            <v xml:space="preserve">Biaya Bunga </v>
          </cell>
        </row>
        <row r="599">
          <cell r="E599" t="str">
            <v xml:space="preserve">LABA/RUGI </v>
          </cell>
        </row>
        <row r="1709">
          <cell r="A1709" t="str">
            <v>15</v>
          </cell>
          <cell r="B1709" t="str">
            <v>140000</v>
          </cell>
          <cell r="D1709" t="str">
            <v>31001</v>
          </cell>
          <cell r="E1709" t="str">
            <v>HUTANG NIAGA</v>
          </cell>
          <cell r="F1709" t="str">
            <v>FAKTUR YMH DIBAYAR</v>
          </cell>
        </row>
        <row r="1710">
          <cell r="A1710" t="str">
            <v>15</v>
          </cell>
          <cell r="B1710" t="str">
            <v>140100</v>
          </cell>
          <cell r="D1710" t="str">
            <v>31001</v>
          </cell>
          <cell r="E1710" t="str">
            <v>HUTANG NIAGA</v>
          </cell>
          <cell r="F1710" t="str">
            <v>FAKTUR YMH DIBAYAR (SP.LOKAL)</v>
          </cell>
        </row>
        <row r="1711">
          <cell r="A1711" t="str">
            <v>15</v>
          </cell>
          <cell r="B1711" t="str">
            <v>140500</v>
          </cell>
          <cell r="D1711" t="str">
            <v>31002</v>
          </cell>
          <cell r="E1711" t="str">
            <v>HUTANG NIAGA</v>
          </cell>
          <cell r="F1711" t="str">
            <v>UANG PANJER PEMBELI</v>
          </cell>
        </row>
        <row r="1712">
          <cell r="A1712" t="str">
            <v>15</v>
          </cell>
          <cell r="B1712" t="str">
            <v>140800</v>
          </cell>
          <cell r="D1712" t="str">
            <v>31003</v>
          </cell>
          <cell r="E1712" t="str">
            <v>HUTANG NIAGA</v>
          </cell>
          <cell r="F1712" t="str">
            <v>PTR KSU MT.1998/1999</v>
          </cell>
        </row>
        <row r="1713">
          <cell r="A1713" t="str">
            <v>15</v>
          </cell>
          <cell r="B1713" t="str">
            <v>140801</v>
          </cell>
          <cell r="D1713" t="str">
            <v>31003</v>
          </cell>
          <cell r="E1713" t="str">
            <v>HUTANG NIAGA</v>
          </cell>
          <cell r="F1713" t="str">
            <v>POKOK PINJAMAN BANK TRM</v>
          </cell>
        </row>
        <row r="1714">
          <cell r="A1714" t="str">
            <v>15</v>
          </cell>
          <cell r="B1714" t="str">
            <v>140802</v>
          </cell>
          <cell r="D1714" t="str">
            <v>31003</v>
          </cell>
          <cell r="E1714" t="str">
            <v>HUTANG NIAGA</v>
          </cell>
          <cell r="F1714" t="str">
            <v>BUNGA BANK TRM</v>
          </cell>
        </row>
        <row r="1715">
          <cell r="A1715" t="str">
            <v>15</v>
          </cell>
          <cell r="B1715" t="str">
            <v>140803</v>
          </cell>
          <cell r="D1715" t="str">
            <v>31003</v>
          </cell>
          <cell r="E1715" t="str">
            <v>HUTANG NIAGA</v>
          </cell>
          <cell r="F1715" t="str">
            <v>POKOK PINJAMAN BANK KSU</v>
          </cell>
        </row>
        <row r="1716">
          <cell r="A1716" t="str">
            <v>15</v>
          </cell>
          <cell r="B1716" t="str">
            <v>140804</v>
          </cell>
          <cell r="D1716" t="str">
            <v>31003</v>
          </cell>
          <cell r="E1716" t="str">
            <v>HUTANG NIAGA</v>
          </cell>
          <cell r="F1716" t="str">
            <v>BUNGA BANK KSU</v>
          </cell>
        </row>
        <row r="1717">
          <cell r="A1717" t="str">
            <v>15</v>
          </cell>
          <cell r="B1717" t="str">
            <v>140810</v>
          </cell>
          <cell r="D1717" t="str">
            <v>31003</v>
          </cell>
          <cell r="E1717" t="str">
            <v>HUTANG NIAGA</v>
          </cell>
          <cell r="F1717" t="str">
            <v>PTR KSU MT.1999/2000</v>
          </cell>
        </row>
        <row r="1718">
          <cell r="A1718" t="str">
            <v>15</v>
          </cell>
          <cell r="B1718" t="str">
            <v>140600</v>
          </cell>
          <cell r="D1718" t="str">
            <v>31004</v>
          </cell>
          <cell r="E1718" t="str">
            <v>HUTANG NIAGA</v>
          </cell>
          <cell r="F1718" t="str">
            <v>KONTRAKTOR ANGKUTAN TEBU</v>
          </cell>
        </row>
        <row r="1719">
          <cell r="A1719" t="str">
            <v>15</v>
          </cell>
          <cell r="B1719" t="str">
            <v>140900</v>
          </cell>
          <cell r="D1719" t="str">
            <v>31004</v>
          </cell>
          <cell r="E1719" t="str">
            <v>HUTANG NIAGA</v>
          </cell>
          <cell r="F1719" t="str">
            <v>LAIN LAIN</v>
          </cell>
        </row>
        <row r="1720">
          <cell r="A1720" t="str">
            <v>15</v>
          </cell>
          <cell r="B1720" t="str">
            <v>141000</v>
          </cell>
          <cell r="D1720" t="str">
            <v>31004</v>
          </cell>
          <cell r="E1720" t="str">
            <v>HUTANG PEGAWAI</v>
          </cell>
          <cell r="F1720" t="str">
            <v>UANG TITIPAN PEGAWAI STAF</v>
          </cell>
        </row>
        <row r="1721">
          <cell r="A1721" t="str">
            <v>15</v>
          </cell>
          <cell r="B1721" t="str">
            <v>141100</v>
          </cell>
          <cell r="D1721" t="str">
            <v>31004</v>
          </cell>
          <cell r="E1721" t="str">
            <v>HUTANG PEGAWAI</v>
          </cell>
          <cell r="F1721" t="str">
            <v>UANG TITIPAN PEGAWAI NON STAF</v>
          </cell>
        </row>
        <row r="1722">
          <cell r="A1722" t="str">
            <v>15</v>
          </cell>
          <cell r="B1722" t="str">
            <v>141200</v>
          </cell>
          <cell r="D1722" t="str">
            <v>31004</v>
          </cell>
          <cell r="E1722" t="str">
            <v>HUTANG PEGAWAI</v>
          </cell>
          <cell r="F1722" t="str">
            <v>UANG TITIPAN PEGAWAI/PEKERJA LAIN</v>
          </cell>
        </row>
        <row r="1723">
          <cell r="A1723" t="str">
            <v>15</v>
          </cell>
          <cell r="B1723" t="str">
            <v>141500</v>
          </cell>
          <cell r="D1723" t="str">
            <v>31004</v>
          </cell>
          <cell r="E1723" t="str">
            <v>HUTANG PEGAWAI</v>
          </cell>
          <cell r="F1723" t="str">
            <v>UANG TITIPAN BEKAS PEGAWAI</v>
          </cell>
        </row>
        <row r="1724">
          <cell r="A1724" t="str">
            <v>15</v>
          </cell>
          <cell r="B1724" t="str">
            <v>141900</v>
          </cell>
          <cell r="D1724" t="str">
            <v>31004</v>
          </cell>
          <cell r="E1724" t="str">
            <v>HUTANG PEGAWAI</v>
          </cell>
          <cell r="F1724" t="str">
            <v>LAIN LAIN</v>
          </cell>
        </row>
        <row r="1725">
          <cell r="A1725" t="str">
            <v>15</v>
          </cell>
          <cell r="B1725" t="str">
            <v>14190A</v>
          </cell>
          <cell r="D1725" t="str">
            <v>31004</v>
          </cell>
          <cell r="E1725" t="str">
            <v>HUTANG PEGAWAI</v>
          </cell>
          <cell r="F1725" t="str">
            <v>LAIN LAIN (GULA KOGABA)</v>
          </cell>
        </row>
        <row r="1726">
          <cell r="A1726" t="str">
            <v>15</v>
          </cell>
          <cell r="B1726" t="str">
            <v>149800</v>
          </cell>
          <cell r="D1726" t="str">
            <v>31101</v>
          </cell>
          <cell r="E1726" t="str">
            <v>H U T A N G</v>
          </cell>
          <cell r="F1726" t="str">
            <v>HUTANG TENTANG BPKSCPG</v>
          </cell>
        </row>
        <row r="1727">
          <cell r="A1727" t="str">
            <v>15</v>
          </cell>
          <cell r="B1727" t="str">
            <v>149902</v>
          </cell>
          <cell r="D1727" t="str">
            <v>31101</v>
          </cell>
          <cell r="E1727" t="str">
            <v>H U T A N G</v>
          </cell>
          <cell r="F1727" t="str">
            <v>TITIPAN ASSURANSI</v>
          </cell>
        </row>
        <row r="1728">
          <cell r="A1728" t="str">
            <v>15</v>
          </cell>
          <cell r="B1728" t="str">
            <v>149900</v>
          </cell>
          <cell r="D1728" t="str">
            <v>31109</v>
          </cell>
          <cell r="E1728" t="str">
            <v>H U T A N G</v>
          </cell>
          <cell r="F1728" t="str">
            <v>LAIN LAIN</v>
          </cell>
        </row>
        <row r="1729">
          <cell r="A1729" t="str">
            <v>15</v>
          </cell>
          <cell r="B1729" t="str">
            <v>149901</v>
          </cell>
          <cell r="D1729" t="str">
            <v>31109</v>
          </cell>
          <cell r="E1729" t="str">
            <v>H U T A N G</v>
          </cell>
          <cell r="F1729" t="str">
            <v>TITIPAN IRPEN/ASTEK</v>
          </cell>
        </row>
        <row r="1730">
          <cell r="A1730" t="str">
            <v>15</v>
          </cell>
          <cell r="B1730" t="str">
            <v>160000</v>
          </cell>
          <cell r="D1730" t="str">
            <v>31401</v>
          </cell>
          <cell r="E1730" t="str">
            <v>PAJAK PENGHASILAN</v>
          </cell>
          <cell r="F1730" t="str">
            <v>PAJAK PENGHASILAN TAHUN YANG LALU</v>
          </cell>
        </row>
        <row r="1731">
          <cell r="A1731" t="str">
            <v>15</v>
          </cell>
          <cell r="B1731" t="str">
            <v>160100</v>
          </cell>
          <cell r="D1731" t="str">
            <v>31401</v>
          </cell>
          <cell r="E1731" t="str">
            <v>PAJAK PENGHASILAN</v>
          </cell>
          <cell r="F1731" t="str">
            <v>PAJAK PENDAPATAN TAHUN INI</v>
          </cell>
        </row>
        <row r="1732">
          <cell r="A1732" t="str">
            <v>15</v>
          </cell>
          <cell r="B1732" t="str">
            <v>260000</v>
          </cell>
          <cell r="D1732" t="str">
            <v>31401</v>
          </cell>
          <cell r="E1732" t="str">
            <v>P P H</v>
          </cell>
          <cell r="F1732" t="str">
            <v>PPH PASAL 21 TH YLL</v>
          </cell>
        </row>
        <row r="1733">
          <cell r="A1733" t="str">
            <v>15</v>
          </cell>
          <cell r="B1733" t="str">
            <v>260100</v>
          </cell>
          <cell r="D1733" t="str">
            <v>31401</v>
          </cell>
          <cell r="E1733" t="str">
            <v>P P H</v>
          </cell>
          <cell r="F1733" t="str">
            <v>PPH PASAL 21 TH INI</v>
          </cell>
        </row>
        <row r="1734">
          <cell r="A1734" t="str">
            <v>15</v>
          </cell>
          <cell r="B1734" t="str">
            <v>260300</v>
          </cell>
          <cell r="D1734" t="str">
            <v>31405</v>
          </cell>
          <cell r="E1734" t="str">
            <v>P P H</v>
          </cell>
          <cell r="F1734" t="str">
            <v>PPN KELUARAN TAHUN INI</v>
          </cell>
        </row>
        <row r="1735">
          <cell r="A1735" t="str">
            <v>15</v>
          </cell>
          <cell r="B1735" t="str">
            <v>19000000</v>
          </cell>
          <cell r="D1735" t="str">
            <v>31600</v>
          </cell>
          <cell r="E1735" t="str">
            <v>TAHUN 199X-1</v>
          </cell>
          <cell r="F1735" t="str">
            <v>GAJI DAN TUNJANGAN</v>
          </cell>
        </row>
        <row r="1736">
          <cell r="A1736" t="str">
            <v>15</v>
          </cell>
          <cell r="B1736" t="str">
            <v>19000001</v>
          </cell>
          <cell r="D1736" t="str">
            <v>31600</v>
          </cell>
          <cell r="E1736" t="str">
            <v>PIMPINAN &amp; TU 92/93</v>
          </cell>
          <cell r="F1736" t="str">
            <v>TUNJANGAN SANSOS</v>
          </cell>
        </row>
        <row r="1737">
          <cell r="A1737" t="str">
            <v>15</v>
          </cell>
          <cell r="B1737" t="str">
            <v>19000003</v>
          </cell>
          <cell r="D1737" t="str">
            <v>31600</v>
          </cell>
          <cell r="E1737" t="str">
            <v>PIMPINAN &amp; TU 92/93</v>
          </cell>
          <cell r="F1737" t="str">
            <v>PREMI PENSIUN/TASPEN</v>
          </cell>
        </row>
        <row r="1738">
          <cell r="A1738" t="str">
            <v>15</v>
          </cell>
          <cell r="B1738" t="str">
            <v>19000004</v>
          </cell>
          <cell r="D1738" t="str">
            <v>31600</v>
          </cell>
          <cell r="E1738" t="str">
            <v>PIMPINAN &amp; TU 92/93</v>
          </cell>
          <cell r="F1738" t="str">
            <v>PAJAK PENGHASILAN</v>
          </cell>
        </row>
        <row r="1739">
          <cell r="A1739" t="str">
            <v>15</v>
          </cell>
          <cell r="B1739" t="str">
            <v>19000005</v>
          </cell>
          <cell r="D1739" t="str">
            <v>31600</v>
          </cell>
          <cell r="E1739" t="str">
            <v>PIMPINAN &amp; TU 92/93</v>
          </cell>
          <cell r="F1739" t="str">
            <v>PAKAIAN DINAS</v>
          </cell>
        </row>
        <row r="1740">
          <cell r="A1740" t="str">
            <v>15</v>
          </cell>
          <cell r="B1740" t="str">
            <v>19000006</v>
          </cell>
          <cell r="D1740" t="str">
            <v>31600</v>
          </cell>
          <cell r="E1740" t="str">
            <v>PIMPINAN &amp; TU 92/93</v>
          </cell>
          <cell r="F1740" t="str">
            <v>TUNJANGAN CUTI</v>
          </cell>
        </row>
        <row r="1741">
          <cell r="A1741" t="str">
            <v>15</v>
          </cell>
          <cell r="B1741" t="str">
            <v>19000007</v>
          </cell>
          <cell r="D1741" t="str">
            <v>31600</v>
          </cell>
          <cell r="E1741" t="str">
            <v>PIMPINAN &amp; TU 92/93</v>
          </cell>
          <cell r="F1741" t="str">
            <v>BONUS / PENGHARGAAN</v>
          </cell>
        </row>
        <row r="1742">
          <cell r="A1742" t="str">
            <v>15</v>
          </cell>
          <cell r="B1742" t="str">
            <v>19000008</v>
          </cell>
          <cell r="D1742" t="str">
            <v>31600</v>
          </cell>
          <cell r="E1742" t="str">
            <v>PIMPINAN &amp; TU 92/93</v>
          </cell>
          <cell r="F1742" t="str">
            <v>GULA ICIP-ICIP</v>
          </cell>
        </row>
        <row r="1743">
          <cell r="A1743" t="str">
            <v>15</v>
          </cell>
          <cell r="B1743" t="str">
            <v>19000009</v>
          </cell>
          <cell r="D1743" t="str">
            <v>31600</v>
          </cell>
          <cell r="E1743" t="str">
            <v>PIMPINAN &amp; TU 92/93</v>
          </cell>
          <cell r="F1743" t="str">
            <v>LAIN-LAIN</v>
          </cell>
        </row>
        <row r="1744">
          <cell r="A1744" t="str">
            <v>15</v>
          </cell>
          <cell r="B1744" t="str">
            <v>19000100</v>
          </cell>
          <cell r="D1744" t="str">
            <v>31600</v>
          </cell>
          <cell r="E1744" t="str">
            <v>PIMPINAN &amp; TU 92/93</v>
          </cell>
          <cell r="F1744" t="str">
            <v>UPAH DAN TUNJANGAN</v>
          </cell>
        </row>
        <row r="1745">
          <cell r="A1745" t="str">
            <v>15</v>
          </cell>
          <cell r="B1745" t="str">
            <v>19000101</v>
          </cell>
          <cell r="D1745" t="str">
            <v>31600</v>
          </cell>
          <cell r="E1745" t="str">
            <v>PIMPINAN &amp; TU 92/93</v>
          </cell>
          <cell r="F1745" t="str">
            <v>TUNJANGAN SANSOS</v>
          </cell>
        </row>
        <row r="1746">
          <cell r="A1746" t="str">
            <v>15</v>
          </cell>
          <cell r="B1746" t="str">
            <v>19000102</v>
          </cell>
          <cell r="D1746" t="str">
            <v>31600</v>
          </cell>
          <cell r="E1746" t="str">
            <v>PIMPINAN &amp; TU 92/93</v>
          </cell>
          <cell r="F1746" t="str">
            <v>PREMI DAN UPAH LEMBUR</v>
          </cell>
        </row>
        <row r="1747">
          <cell r="A1747" t="str">
            <v>15</v>
          </cell>
          <cell r="B1747" t="str">
            <v>19000103</v>
          </cell>
          <cell r="D1747" t="str">
            <v>31600</v>
          </cell>
          <cell r="E1747" t="str">
            <v>PIMPINAN &amp; TU 92/93</v>
          </cell>
          <cell r="F1747" t="str">
            <v>PREMI PENSIUN/ASTEK</v>
          </cell>
        </row>
        <row r="1748">
          <cell r="A1748" t="str">
            <v>15</v>
          </cell>
          <cell r="B1748" t="str">
            <v>19000105</v>
          </cell>
          <cell r="D1748" t="str">
            <v>31600</v>
          </cell>
          <cell r="E1748" t="str">
            <v>PIMPINAN &amp; TU 92/93</v>
          </cell>
          <cell r="F1748" t="str">
            <v>PAKAIAN DINAS</v>
          </cell>
        </row>
        <row r="1749">
          <cell r="A1749" t="str">
            <v>15</v>
          </cell>
          <cell r="B1749" t="str">
            <v>19000106</v>
          </cell>
          <cell r="D1749" t="str">
            <v>31600</v>
          </cell>
          <cell r="E1749" t="str">
            <v>PIMPINAN &amp; TU 92/93</v>
          </cell>
          <cell r="F1749" t="str">
            <v>TUNJANGAN CUTI</v>
          </cell>
        </row>
        <row r="1750">
          <cell r="A1750" t="str">
            <v>15</v>
          </cell>
          <cell r="B1750" t="str">
            <v>19000107</v>
          </cell>
          <cell r="D1750" t="str">
            <v>31600</v>
          </cell>
          <cell r="E1750" t="str">
            <v>TAHUN TEBANG 1992 / 1993</v>
          </cell>
          <cell r="F1750" t="str">
            <v>JASPROD/PENGHARGAAN</v>
          </cell>
        </row>
        <row r="1751">
          <cell r="A1751" t="str">
            <v>15</v>
          </cell>
          <cell r="B1751" t="str">
            <v>19000108</v>
          </cell>
          <cell r="D1751" t="str">
            <v>31600</v>
          </cell>
          <cell r="E1751" t="str">
            <v>PIMPINAN &amp; TU 92/93</v>
          </cell>
          <cell r="F1751" t="str">
            <v>GULA ICIP-ICIP</v>
          </cell>
        </row>
        <row r="1752">
          <cell r="A1752" t="str">
            <v>15</v>
          </cell>
          <cell r="B1752" t="str">
            <v>19000200</v>
          </cell>
          <cell r="D1752" t="str">
            <v>31600</v>
          </cell>
          <cell r="E1752" t="str">
            <v>TAHUN TEBANG 1992 / 1993</v>
          </cell>
          <cell r="F1752" t="str">
            <v>UPAH PEGAWAI MUSIMAN</v>
          </cell>
        </row>
        <row r="1753">
          <cell r="A1753" t="str">
            <v>15</v>
          </cell>
          <cell r="B1753" t="str">
            <v>19000400</v>
          </cell>
          <cell r="D1753" t="str">
            <v>31600</v>
          </cell>
          <cell r="E1753" t="str">
            <v>TAHUN TEBANG 1992 / 1993</v>
          </cell>
          <cell r="F1753" t="str">
            <v>PERAWATAN KESEHATAN</v>
          </cell>
        </row>
        <row r="1754">
          <cell r="A1754" t="str">
            <v>15</v>
          </cell>
          <cell r="B1754" t="str">
            <v>19000401</v>
          </cell>
          <cell r="D1754" t="str">
            <v>31600</v>
          </cell>
          <cell r="E1754" t="str">
            <v>PIMPINAN &amp; TU 92/93</v>
          </cell>
          <cell r="F1754" t="str">
            <v>ONGKOS PEMELIHARAAN RUMAH</v>
          </cell>
        </row>
        <row r="1755">
          <cell r="A1755" t="str">
            <v>15</v>
          </cell>
          <cell r="B1755" t="str">
            <v>19000402</v>
          </cell>
          <cell r="D1755" t="str">
            <v>31600</v>
          </cell>
          <cell r="E1755" t="str">
            <v>PIMPINAN &amp; TU 92/93</v>
          </cell>
          <cell r="F1755" t="str">
            <v>BIAYA PINDAH</v>
          </cell>
        </row>
        <row r="1756">
          <cell r="A1756" t="str">
            <v>15</v>
          </cell>
          <cell r="B1756" t="str">
            <v>19000405</v>
          </cell>
          <cell r="D1756" t="str">
            <v>31600</v>
          </cell>
          <cell r="E1756" t="str">
            <v>PIMPINAN &amp; TU 92/93</v>
          </cell>
          <cell r="F1756" t="str">
            <v>PENDIDIKAN DAN OLAH RAGA</v>
          </cell>
        </row>
        <row r="1757">
          <cell r="A1757" t="str">
            <v>15</v>
          </cell>
          <cell r="B1757" t="str">
            <v>19000406</v>
          </cell>
          <cell r="D1757" t="str">
            <v>31600</v>
          </cell>
          <cell r="E1757" t="str">
            <v>PIMPINAN &amp; TU 92/93</v>
          </cell>
          <cell r="F1757" t="str">
            <v>HIBURAN DAN SELAMATAN</v>
          </cell>
        </row>
        <row r="1758">
          <cell r="A1758" t="str">
            <v>15</v>
          </cell>
          <cell r="B1758" t="str">
            <v>19000408</v>
          </cell>
          <cell r="D1758" t="str">
            <v>31600</v>
          </cell>
          <cell r="E1758" t="str">
            <v>PIMPINAN &amp; TU 92/93</v>
          </cell>
          <cell r="F1758" t="str">
            <v>EKSPLOITASI BALAI PERTEMUAN</v>
          </cell>
        </row>
        <row r="1759">
          <cell r="A1759" t="str">
            <v>15</v>
          </cell>
          <cell r="B1759" t="str">
            <v>19000409</v>
          </cell>
          <cell r="D1759" t="str">
            <v>31600</v>
          </cell>
          <cell r="E1759" t="str">
            <v>PIMPINAN &amp; TU 92/93</v>
          </cell>
          <cell r="F1759" t="str">
            <v>LAIN-LAIN</v>
          </cell>
        </row>
        <row r="1760">
          <cell r="A1760" t="str">
            <v>15</v>
          </cell>
          <cell r="B1760" t="str">
            <v>19000600</v>
          </cell>
          <cell r="D1760" t="str">
            <v>31600</v>
          </cell>
          <cell r="E1760" t="str">
            <v>PIMPINAN &amp; TU 92/93</v>
          </cell>
          <cell r="F1760" t="str">
            <v>UANG MAKAN HARIAN DAN PENGINAPAN</v>
          </cell>
        </row>
        <row r="1761">
          <cell r="A1761" t="str">
            <v>15</v>
          </cell>
          <cell r="B1761" t="str">
            <v>19000601</v>
          </cell>
          <cell r="D1761" t="str">
            <v>31600</v>
          </cell>
          <cell r="E1761" t="str">
            <v>PIMPINAN &amp; TU 92/93</v>
          </cell>
          <cell r="F1761" t="str">
            <v>ANGKUTAN DENGAN KENDARAAN UMUM</v>
          </cell>
        </row>
        <row r="1762">
          <cell r="A1762" t="str">
            <v>15</v>
          </cell>
          <cell r="B1762" t="str">
            <v>19000605</v>
          </cell>
          <cell r="D1762" t="str">
            <v>31600</v>
          </cell>
          <cell r="E1762" t="str">
            <v>PIMPINAN &amp; TU 92/93</v>
          </cell>
          <cell r="F1762" t="str">
            <v>EKSPLOITASI MESS DAN PESANGRAHAN</v>
          </cell>
        </row>
        <row r="1763">
          <cell r="A1763" t="str">
            <v>15</v>
          </cell>
          <cell r="B1763" t="str">
            <v>19000700</v>
          </cell>
          <cell r="D1763" t="str">
            <v>31600</v>
          </cell>
          <cell r="E1763" t="str">
            <v>PIMPINAN &amp; TU 92/93</v>
          </cell>
          <cell r="F1763" t="str">
            <v>ALAT TULIS DAN BARANG CETAKAN</v>
          </cell>
        </row>
        <row r="1764">
          <cell r="A1764" t="str">
            <v>15</v>
          </cell>
          <cell r="B1764" t="str">
            <v>19000701</v>
          </cell>
          <cell r="D1764" t="str">
            <v>31600</v>
          </cell>
          <cell r="E1764" t="str">
            <v>PIMPINAN &amp; TU 92/93</v>
          </cell>
          <cell r="F1764" t="str">
            <v>BAHAN ALAT PEMBERSIH KANTOR</v>
          </cell>
        </row>
        <row r="1765">
          <cell r="A1765" t="str">
            <v>15</v>
          </cell>
          <cell r="B1765" t="str">
            <v>19000702</v>
          </cell>
          <cell r="D1765" t="str">
            <v>31600</v>
          </cell>
          <cell r="E1765" t="str">
            <v>PIMPINAN &amp; TU 92/93</v>
          </cell>
          <cell r="F1765" t="str">
            <v>PERAWATAN PERABOT/MESIN KANTOR</v>
          </cell>
        </row>
        <row r="1766">
          <cell r="A1766" t="str">
            <v>15</v>
          </cell>
          <cell r="B1766" t="str">
            <v>19000703</v>
          </cell>
          <cell r="D1766" t="str">
            <v>31600</v>
          </cell>
          <cell r="E1766" t="str">
            <v>PIMPINAN &amp; TU 92/93</v>
          </cell>
          <cell r="F1766" t="str">
            <v>RATEL TELEX KAWAT DAN TILPON</v>
          </cell>
        </row>
        <row r="1767">
          <cell r="A1767" t="str">
            <v>15</v>
          </cell>
          <cell r="B1767" t="str">
            <v>19000704</v>
          </cell>
          <cell r="D1767" t="str">
            <v>31600</v>
          </cell>
          <cell r="E1767" t="str">
            <v>PIMPINAN &amp; TU 92/93</v>
          </cell>
          <cell r="F1767" t="str">
            <v>BENDA POS DAN MATERAI</v>
          </cell>
        </row>
        <row r="1768">
          <cell r="A1768" t="str">
            <v>15</v>
          </cell>
          <cell r="B1768" t="str">
            <v>19000705</v>
          </cell>
          <cell r="D1768" t="str">
            <v>31600</v>
          </cell>
          <cell r="E1768" t="str">
            <v>PIMPINAN &amp; TU 92/93</v>
          </cell>
          <cell r="F1768" t="str">
            <v>BUKU KORAN DAN MAJALAH</v>
          </cell>
        </row>
        <row r="1769">
          <cell r="A1769" t="str">
            <v>15</v>
          </cell>
          <cell r="B1769" t="str">
            <v>19000706</v>
          </cell>
          <cell r="D1769" t="str">
            <v>31600</v>
          </cell>
          <cell r="E1769" t="str">
            <v>PIMPINAN &amp; TU 92/93</v>
          </cell>
          <cell r="F1769" t="str">
            <v>UANG RESEPSI DAN BIAYA TEMU</v>
          </cell>
        </row>
        <row r="1770">
          <cell r="A1770" t="str">
            <v>15</v>
          </cell>
          <cell r="B1770" t="str">
            <v>19000709</v>
          </cell>
          <cell r="D1770" t="str">
            <v>31600</v>
          </cell>
          <cell r="E1770" t="str">
            <v>PIMPINAN &amp; TU 92/93</v>
          </cell>
          <cell r="F1770" t="str">
            <v>LAIN-LAIN</v>
          </cell>
        </row>
        <row r="1771">
          <cell r="A1771" t="str">
            <v>15</v>
          </cell>
          <cell r="B1771" t="str">
            <v>19000800</v>
          </cell>
          <cell r="D1771" t="str">
            <v>31600</v>
          </cell>
          <cell r="E1771" t="str">
            <v>PIMPINAN &amp; TU 92/93</v>
          </cell>
          <cell r="F1771" t="str">
            <v>ASSURANSI KEBAKARAN</v>
          </cell>
        </row>
        <row r="1772">
          <cell r="A1772" t="str">
            <v>15</v>
          </cell>
          <cell r="B1772" t="str">
            <v>19000801</v>
          </cell>
          <cell r="D1772" t="str">
            <v>31600</v>
          </cell>
          <cell r="E1772" t="str">
            <v>TAHUN TEBANG 1992 / 1993</v>
          </cell>
          <cell r="F1772" t="str">
            <v>PAJAK BUMI DAN BANGUNAN</v>
          </cell>
        </row>
        <row r="1773">
          <cell r="A1773" t="str">
            <v>15</v>
          </cell>
          <cell r="B1773" t="str">
            <v>19000802</v>
          </cell>
          <cell r="D1773" t="str">
            <v>31600</v>
          </cell>
          <cell r="E1773" t="str">
            <v>PIMPINAN &amp; TU 92/93</v>
          </cell>
          <cell r="F1773" t="str">
            <v>ASSURANSI CIT/CIS/CICB</v>
          </cell>
        </row>
        <row r="1774">
          <cell r="A1774" t="str">
            <v>15</v>
          </cell>
          <cell r="B1774" t="str">
            <v>19000803</v>
          </cell>
          <cell r="D1774" t="str">
            <v>31600</v>
          </cell>
          <cell r="E1774" t="str">
            <v>PIMPINAN &amp; TU 92/93</v>
          </cell>
          <cell r="F1774" t="str">
            <v>ASSURANSI KEBAKARAN</v>
          </cell>
        </row>
        <row r="1775">
          <cell r="A1775" t="str">
            <v>15</v>
          </cell>
          <cell r="B1775" t="str">
            <v>19000900</v>
          </cell>
          <cell r="D1775" t="str">
            <v>31600</v>
          </cell>
          <cell r="E1775" t="str">
            <v>PIMPINAN &amp; TU 92/93</v>
          </cell>
          <cell r="F1775" t="str">
            <v>LAIN-LAIN</v>
          </cell>
        </row>
        <row r="1776">
          <cell r="A1776" t="str">
            <v>15</v>
          </cell>
          <cell r="B1776" t="str">
            <v>19090900</v>
          </cell>
          <cell r="D1776" t="str">
            <v>31600</v>
          </cell>
          <cell r="E1776" t="str">
            <v>TAHUN TEBANG 1992 / 1993</v>
          </cell>
        </row>
        <row r="1777">
          <cell r="A1777" t="str">
            <v>15</v>
          </cell>
          <cell r="B1777" t="str">
            <v>19100000</v>
          </cell>
          <cell r="D1777" t="str">
            <v>31600</v>
          </cell>
          <cell r="E1777" t="str">
            <v>TAHUN TEBANG 1993 / 1994</v>
          </cell>
          <cell r="F1777" t="str">
            <v>CADANGAN GAJI STAF</v>
          </cell>
        </row>
        <row r="1778">
          <cell r="A1778" t="str">
            <v>15</v>
          </cell>
          <cell r="B1778" t="str">
            <v>19100004</v>
          </cell>
          <cell r="D1778" t="str">
            <v>31600</v>
          </cell>
          <cell r="E1778" t="str">
            <v>TAHUN TEBANG 1993 / 1994</v>
          </cell>
          <cell r="F1778" t="str">
            <v>PAJAK PENGHASILAN</v>
          </cell>
        </row>
        <row r="1779">
          <cell r="A1779" t="str">
            <v>15</v>
          </cell>
          <cell r="B1779" t="str">
            <v>19100008</v>
          </cell>
          <cell r="D1779" t="str">
            <v>31600</v>
          </cell>
          <cell r="E1779" t="str">
            <v>TAHUN TEBANG 1993 / 1994</v>
          </cell>
          <cell r="F1779" t="str">
            <v>JASA PRODUKSI</v>
          </cell>
        </row>
        <row r="1780">
          <cell r="A1780" t="str">
            <v>15</v>
          </cell>
          <cell r="B1780" t="str">
            <v>19100100</v>
          </cell>
          <cell r="D1780" t="str">
            <v>31600</v>
          </cell>
          <cell r="E1780" t="str">
            <v>TAHUN TEBANG 1993 / 1994</v>
          </cell>
          <cell r="F1780" t="str">
            <v>CADANGAN GAJI NON STAF</v>
          </cell>
        </row>
        <row r="1781">
          <cell r="A1781" t="str">
            <v>15</v>
          </cell>
          <cell r="B1781" t="str">
            <v>19100103</v>
          </cell>
          <cell r="D1781" t="str">
            <v>31600</v>
          </cell>
          <cell r="E1781" t="str">
            <v>TAHUN TEBANG 1993 / 1994</v>
          </cell>
          <cell r="F1781" t="str">
            <v>IURAN PENSIUN DAN ASTEK</v>
          </cell>
        </row>
        <row r="1782">
          <cell r="A1782" t="str">
            <v>15</v>
          </cell>
          <cell r="B1782" t="str">
            <v>19100200</v>
          </cell>
          <cell r="D1782" t="str">
            <v>31600</v>
          </cell>
          <cell r="E1782" t="str">
            <v>TAHUN TEBANG 1993 / 1994</v>
          </cell>
          <cell r="F1782" t="str">
            <v>CADANGAN GAJI MUSIMAN</v>
          </cell>
        </row>
        <row r="1783">
          <cell r="A1783" t="str">
            <v>15</v>
          </cell>
          <cell r="B1783" t="str">
            <v>19100400</v>
          </cell>
          <cell r="D1783" t="str">
            <v>31600</v>
          </cell>
          <cell r="E1783" t="str">
            <v>TAHUN TEBANG 1993 / 1994</v>
          </cell>
          <cell r="F1783" t="str">
            <v>PERAWATAN DAN KESEHATAN</v>
          </cell>
        </row>
        <row r="1784">
          <cell r="A1784" t="str">
            <v>15</v>
          </cell>
          <cell r="B1784" t="str">
            <v>19100405</v>
          </cell>
          <cell r="D1784" t="str">
            <v>31600</v>
          </cell>
          <cell r="E1784" t="str">
            <v>TAHUN TEBANG 1993 / 1994</v>
          </cell>
          <cell r="F1784" t="str">
            <v>PENDIDIKAN DAN OLAH RAGA</v>
          </cell>
        </row>
        <row r="1785">
          <cell r="A1785" t="str">
            <v>15</v>
          </cell>
          <cell r="B1785" t="str">
            <v>19100801</v>
          </cell>
          <cell r="D1785" t="str">
            <v>31600</v>
          </cell>
          <cell r="E1785" t="str">
            <v>TAHUN TEBANG 1993 / 1994</v>
          </cell>
          <cell r="F1785" t="str">
            <v>PAJAK BUMI DAN BANGUNAN</v>
          </cell>
        </row>
        <row r="1786">
          <cell r="A1786" t="str">
            <v>15</v>
          </cell>
          <cell r="B1786" t="str">
            <v>19020000</v>
          </cell>
          <cell r="D1786" t="str">
            <v>31602</v>
          </cell>
          <cell r="E1786" t="str">
            <v>TEBU GILING 92/93</v>
          </cell>
          <cell r="F1786" t="str">
            <v>GAJI DAN TUNJANGAN</v>
          </cell>
        </row>
        <row r="1787">
          <cell r="A1787" t="str">
            <v>15</v>
          </cell>
          <cell r="B1787" t="str">
            <v>19020001</v>
          </cell>
          <cell r="D1787" t="str">
            <v>31602</v>
          </cell>
          <cell r="E1787" t="str">
            <v>TEBU GILING 92/93</v>
          </cell>
          <cell r="F1787" t="str">
            <v>TUNJANGAN SANSOS</v>
          </cell>
        </row>
        <row r="1788">
          <cell r="A1788" t="str">
            <v>15</v>
          </cell>
          <cell r="B1788" t="str">
            <v>19020004</v>
          </cell>
          <cell r="D1788" t="str">
            <v>31602</v>
          </cell>
          <cell r="E1788" t="str">
            <v>TEBU GILING 92/93</v>
          </cell>
          <cell r="F1788" t="str">
            <v>PAJAK PENGHASILAN</v>
          </cell>
        </row>
        <row r="1789">
          <cell r="A1789" t="str">
            <v>15</v>
          </cell>
          <cell r="B1789" t="str">
            <v>19020005</v>
          </cell>
          <cell r="D1789" t="str">
            <v>31602</v>
          </cell>
          <cell r="E1789" t="str">
            <v>TEBU GILING 92/93</v>
          </cell>
          <cell r="F1789" t="str">
            <v>PAKAIAN DINAS</v>
          </cell>
        </row>
        <row r="1790">
          <cell r="A1790" t="str">
            <v>15</v>
          </cell>
          <cell r="B1790" t="str">
            <v>19020006</v>
          </cell>
          <cell r="D1790" t="str">
            <v>31602</v>
          </cell>
          <cell r="E1790" t="str">
            <v>TEBU GILING 92/93</v>
          </cell>
          <cell r="F1790" t="str">
            <v>TUNJANGAN CUTI</v>
          </cell>
        </row>
        <row r="1791">
          <cell r="A1791" t="str">
            <v>15</v>
          </cell>
          <cell r="B1791" t="str">
            <v>19020007</v>
          </cell>
          <cell r="D1791" t="str">
            <v>31602</v>
          </cell>
          <cell r="E1791" t="str">
            <v>TEBU GILING 92/93</v>
          </cell>
          <cell r="F1791" t="str">
            <v>BONUS/PENGHARGAAN</v>
          </cell>
        </row>
        <row r="1792">
          <cell r="A1792" t="str">
            <v>15</v>
          </cell>
          <cell r="B1792" t="str">
            <v>19020008</v>
          </cell>
          <cell r="D1792" t="str">
            <v>31602</v>
          </cell>
          <cell r="E1792" t="str">
            <v>TEBU GILING 92/93</v>
          </cell>
          <cell r="F1792" t="str">
            <v>GULA ICIP-ICIP</v>
          </cell>
        </row>
        <row r="1793">
          <cell r="A1793" t="str">
            <v>15</v>
          </cell>
          <cell r="B1793" t="str">
            <v>19020009</v>
          </cell>
          <cell r="D1793" t="str">
            <v>31602</v>
          </cell>
          <cell r="E1793" t="str">
            <v>TEBU GILING 92/93</v>
          </cell>
          <cell r="F1793" t="str">
            <v>LAIN-LAIN</v>
          </cell>
        </row>
        <row r="1794">
          <cell r="A1794" t="str">
            <v>15</v>
          </cell>
          <cell r="B1794" t="str">
            <v>19020100</v>
          </cell>
          <cell r="D1794" t="str">
            <v>31602</v>
          </cell>
          <cell r="E1794" t="str">
            <v>TEBU GILING 92/93</v>
          </cell>
          <cell r="F1794" t="str">
            <v>UPAH DAN TUNJANGAN</v>
          </cell>
        </row>
        <row r="1795">
          <cell r="A1795" t="str">
            <v>15</v>
          </cell>
          <cell r="B1795" t="str">
            <v>19020101</v>
          </cell>
          <cell r="D1795" t="str">
            <v>31602</v>
          </cell>
          <cell r="E1795" t="str">
            <v>TEBU GILING 92/93</v>
          </cell>
          <cell r="F1795" t="str">
            <v>TUNJANGAN SANSOS</v>
          </cell>
        </row>
        <row r="1796">
          <cell r="A1796" t="str">
            <v>15</v>
          </cell>
          <cell r="B1796" t="str">
            <v>19020102</v>
          </cell>
          <cell r="D1796" t="str">
            <v>31602</v>
          </cell>
          <cell r="E1796" t="str">
            <v>TEBU GILING 92/93</v>
          </cell>
          <cell r="F1796" t="str">
            <v>PREMI DAN UPAH LEMBUR</v>
          </cell>
        </row>
        <row r="1797">
          <cell r="A1797" t="str">
            <v>15</v>
          </cell>
          <cell r="B1797" t="str">
            <v>19020103</v>
          </cell>
          <cell r="D1797" t="str">
            <v>31602</v>
          </cell>
          <cell r="E1797" t="str">
            <v>TEBU GILING 92/93</v>
          </cell>
          <cell r="F1797" t="str">
            <v>PREMI PENSIUN/TASPEN</v>
          </cell>
        </row>
        <row r="1798">
          <cell r="A1798" t="str">
            <v>15</v>
          </cell>
          <cell r="B1798" t="str">
            <v>19020105</v>
          </cell>
          <cell r="D1798" t="str">
            <v>31602</v>
          </cell>
          <cell r="E1798" t="str">
            <v>TEBU GILING 92/93</v>
          </cell>
          <cell r="F1798" t="str">
            <v>PAKAIAN DINAS</v>
          </cell>
        </row>
        <row r="1799">
          <cell r="A1799" t="str">
            <v>15</v>
          </cell>
          <cell r="B1799" t="str">
            <v>19020106</v>
          </cell>
          <cell r="D1799" t="str">
            <v>31602</v>
          </cell>
          <cell r="E1799" t="str">
            <v>TEBU GILING 92/93</v>
          </cell>
          <cell r="F1799" t="str">
            <v>TUNJANGAN CUTI</v>
          </cell>
        </row>
        <row r="1800">
          <cell r="A1800" t="str">
            <v>15</v>
          </cell>
          <cell r="B1800" t="str">
            <v>19020107</v>
          </cell>
          <cell r="D1800" t="str">
            <v>31602</v>
          </cell>
          <cell r="E1800" t="str">
            <v>TAHUN TEBANG 1992 / 1993</v>
          </cell>
          <cell r="F1800" t="str">
            <v>JASPROD/PENGHARGAAN</v>
          </cell>
        </row>
        <row r="1801">
          <cell r="A1801" t="str">
            <v>15</v>
          </cell>
          <cell r="B1801" t="str">
            <v>19020108</v>
          </cell>
          <cell r="D1801" t="str">
            <v>31602</v>
          </cell>
          <cell r="E1801" t="str">
            <v>TEBU GILING 92/93</v>
          </cell>
          <cell r="F1801" t="str">
            <v>GULA ICIP-ICIP</v>
          </cell>
        </row>
        <row r="1802">
          <cell r="A1802" t="str">
            <v>15</v>
          </cell>
          <cell r="B1802" t="str">
            <v>19020109</v>
          </cell>
          <cell r="D1802" t="str">
            <v>31602</v>
          </cell>
          <cell r="E1802" t="str">
            <v>TEBU GILING 92/93</v>
          </cell>
          <cell r="F1802" t="str">
            <v>LAIN-LAIN</v>
          </cell>
        </row>
        <row r="1803">
          <cell r="A1803" t="str">
            <v>15</v>
          </cell>
          <cell r="B1803" t="str">
            <v>19020804</v>
          </cell>
          <cell r="D1803" t="str">
            <v>31602</v>
          </cell>
          <cell r="E1803" t="str">
            <v>TAHUN TEBANG 1992 / 1993</v>
          </cell>
          <cell r="F1803" t="str">
            <v>BIAYA BUNGA TR</v>
          </cell>
        </row>
        <row r="1804">
          <cell r="A1804" t="str">
            <v>15</v>
          </cell>
          <cell r="B1804" t="str">
            <v>19120004</v>
          </cell>
          <cell r="D1804" t="str">
            <v>31602</v>
          </cell>
          <cell r="E1804" t="str">
            <v>TAHUN TEBANG 1993 / 1994</v>
          </cell>
          <cell r="F1804" t="str">
            <v>PAJAK PENGHASILAN</v>
          </cell>
        </row>
        <row r="1805">
          <cell r="A1805" t="str">
            <v>15</v>
          </cell>
          <cell r="B1805" t="str">
            <v>19120103</v>
          </cell>
          <cell r="D1805" t="str">
            <v>31602</v>
          </cell>
          <cell r="E1805" t="str">
            <v>TAHUN TEBANG 1993 / 1994</v>
          </cell>
          <cell r="F1805" t="str">
            <v>IURAN PENSIUN DAN ASTEK</v>
          </cell>
        </row>
        <row r="1806">
          <cell r="A1806" t="str">
            <v>15</v>
          </cell>
          <cell r="B1806" t="str">
            <v>19120804</v>
          </cell>
          <cell r="D1806" t="str">
            <v>31602</v>
          </cell>
          <cell r="E1806" t="str">
            <v>TAHUN TEBANG 1993 / 1994</v>
          </cell>
          <cell r="F1806" t="str">
            <v>BUNGA KREDIT</v>
          </cell>
        </row>
        <row r="1807">
          <cell r="A1807" t="str">
            <v>15</v>
          </cell>
          <cell r="B1807" t="str">
            <v>19030000</v>
          </cell>
          <cell r="D1807" t="str">
            <v>31603</v>
          </cell>
          <cell r="E1807" t="str">
            <v>TEBANG ANGKUT 92/93</v>
          </cell>
          <cell r="F1807" t="str">
            <v>GAJI DAN TUNJANGAN</v>
          </cell>
        </row>
        <row r="1808">
          <cell r="A1808" t="str">
            <v>15</v>
          </cell>
          <cell r="B1808" t="str">
            <v>19030001</v>
          </cell>
          <cell r="D1808" t="str">
            <v>31603</v>
          </cell>
          <cell r="E1808" t="str">
            <v>TEBANG ANGKUT 92/93</v>
          </cell>
          <cell r="F1808" t="str">
            <v>TUNJANGAN SANSOS</v>
          </cell>
        </row>
        <row r="1809">
          <cell r="A1809" t="str">
            <v>15</v>
          </cell>
          <cell r="B1809" t="str">
            <v>19030003</v>
          </cell>
          <cell r="D1809" t="str">
            <v>31603</v>
          </cell>
          <cell r="E1809" t="str">
            <v>TEBANG ANGKUT 92/93</v>
          </cell>
          <cell r="F1809" t="str">
            <v>PREMI PENSIUN/TASPEN</v>
          </cell>
        </row>
        <row r="1810">
          <cell r="A1810" t="str">
            <v>15</v>
          </cell>
          <cell r="B1810" t="str">
            <v>19030004</v>
          </cell>
          <cell r="D1810" t="str">
            <v>31603</v>
          </cell>
          <cell r="E1810" t="str">
            <v>TEBANG ANGKUT 92/93</v>
          </cell>
          <cell r="F1810" t="str">
            <v>PAJAK PENGHASILAN</v>
          </cell>
        </row>
        <row r="1811">
          <cell r="A1811" t="str">
            <v>15</v>
          </cell>
          <cell r="B1811" t="str">
            <v>19030005</v>
          </cell>
          <cell r="D1811" t="str">
            <v>31603</v>
          </cell>
          <cell r="E1811" t="str">
            <v>TEBANG ANGKUT 92/93</v>
          </cell>
          <cell r="F1811" t="str">
            <v>PAKAIAN DINAS</v>
          </cell>
        </row>
        <row r="1812">
          <cell r="A1812" t="str">
            <v>15</v>
          </cell>
          <cell r="B1812" t="str">
            <v>19030006</v>
          </cell>
          <cell r="D1812" t="str">
            <v>31603</v>
          </cell>
          <cell r="E1812" t="str">
            <v>TEBANG ANGKUT 92/93</v>
          </cell>
          <cell r="F1812" t="str">
            <v>TUNJANGAN CUTI</v>
          </cell>
        </row>
        <row r="1813">
          <cell r="A1813" t="str">
            <v>15</v>
          </cell>
          <cell r="B1813" t="str">
            <v>19030007</v>
          </cell>
          <cell r="D1813" t="str">
            <v>31603</v>
          </cell>
          <cell r="E1813" t="str">
            <v>TEBANG ANGKUT 92/93</v>
          </cell>
          <cell r="F1813" t="str">
            <v>BONUS/PENGAHARGAAN</v>
          </cell>
        </row>
        <row r="1814">
          <cell r="A1814" t="str">
            <v>15</v>
          </cell>
          <cell r="B1814" t="str">
            <v>19030008</v>
          </cell>
          <cell r="D1814" t="str">
            <v>31603</v>
          </cell>
          <cell r="E1814" t="str">
            <v>TEBANG ANGKUT 92/93</v>
          </cell>
          <cell r="F1814" t="str">
            <v>GULA ICIP-ICIP</v>
          </cell>
        </row>
        <row r="1815">
          <cell r="A1815" t="str">
            <v>15</v>
          </cell>
          <cell r="B1815" t="str">
            <v>19030009</v>
          </cell>
          <cell r="D1815" t="str">
            <v>31603</v>
          </cell>
          <cell r="E1815" t="str">
            <v>TEBANG ANGKUT 92/93</v>
          </cell>
          <cell r="F1815" t="str">
            <v>LAIN-LAIN</v>
          </cell>
        </row>
        <row r="1816">
          <cell r="A1816" t="str">
            <v>15</v>
          </cell>
          <cell r="B1816" t="str">
            <v>19030100</v>
          </cell>
          <cell r="D1816" t="str">
            <v>31603</v>
          </cell>
          <cell r="E1816" t="str">
            <v>TEBANG ANGKUT 92/93</v>
          </cell>
          <cell r="F1816" t="str">
            <v>UPAH DAN TUNJANGAN</v>
          </cell>
        </row>
        <row r="1817">
          <cell r="A1817" t="str">
            <v>15</v>
          </cell>
          <cell r="B1817" t="str">
            <v>19030101</v>
          </cell>
          <cell r="D1817" t="str">
            <v>31603</v>
          </cell>
          <cell r="E1817" t="str">
            <v>TEBANG ANGKUT 92/93</v>
          </cell>
          <cell r="F1817" t="str">
            <v>TUNJANGAN SANSOS</v>
          </cell>
        </row>
        <row r="1818">
          <cell r="A1818" t="str">
            <v>15</v>
          </cell>
          <cell r="B1818" t="str">
            <v>19030102</v>
          </cell>
          <cell r="D1818" t="str">
            <v>31603</v>
          </cell>
          <cell r="E1818" t="str">
            <v>TEBANG ANGKUT 92/93</v>
          </cell>
          <cell r="F1818" t="str">
            <v>PREMI DAN UPAH LEMBUR</v>
          </cell>
        </row>
        <row r="1819">
          <cell r="A1819" t="str">
            <v>15</v>
          </cell>
          <cell r="B1819" t="str">
            <v>19030103</v>
          </cell>
          <cell r="D1819" t="str">
            <v>31603</v>
          </cell>
          <cell r="E1819" t="str">
            <v>TEBANG ANGKUT 92/93</v>
          </cell>
          <cell r="F1819" t="str">
            <v>PREMI PENSIUN/ASTEK</v>
          </cell>
        </row>
        <row r="1820">
          <cell r="A1820" t="str">
            <v>15</v>
          </cell>
          <cell r="B1820" t="str">
            <v>19030105</v>
          </cell>
          <cell r="D1820" t="str">
            <v>31603</v>
          </cell>
          <cell r="E1820" t="str">
            <v>TEBANG ANGKUT 92/93</v>
          </cell>
          <cell r="F1820" t="str">
            <v>PAKAIAN DINAS</v>
          </cell>
        </row>
        <row r="1821">
          <cell r="A1821" t="str">
            <v>15</v>
          </cell>
          <cell r="B1821" t="str">
            <v>19030106</v>
          </cell>
          <cell r="D1821" t="str">
            <v>31603</v>
          </cell>
          <cell r="E1821" t="str">
            <v>TEBANG ANGKUT 92/93</v>
          </cell>
          <cell r="F1821" t="str">
            <v>TUNJANGAN CUTI</v>
          </cell>
        </row>
        <row r="1822">
          <cell r="A1822" t="str">
            <v>15</v>
          </cell>
          <cell r="B1822" t="str">
            <v>19030107</v>
          </cell>
          <cell r="D1822" t="str">
            <v>31603</v>
          </cell>
          <cell r="E1822" t="str">
            <v>TAHUN TEBANG 1992 / 1993</v>
          </cell>
          <cell r="F1822" t="str">
            <v>JASPROD/PENGHARAGAAN</v>
          </cell>
        </row>
        <row r="1823">
          <cell r="A1823" t="str">
            <v>15</v>
          </cell>
          <cell r="B1823" t="str">
            <v>19030108</v>
          </cell>
          <cell r="D1823" t="str">
            <v>31603</v>
          </cell>
          <cell r="E1823" t="str">
            <v>TEBANG ANGKUT 92/93</v>
          </cell>
          <cell r="F1823" t="str">
            <v>GULA ICIP-ICIP</v>
          </cell>
        </row>
        <row r="1824">
          <cell r="A1824" t="str">
            <v>15</v>
          </cell>
          <cell r="B1824" t="str">
            <v>19030109</v>
          </cell>
          <cell r="D1824" t="str">
            <v>31603</v>
          </cell>
          <cell r="E1824" t="str">
            <v>TEBANG ANGKUT 92/93</v>
          </cell>
          <cell r="F1824" t="str">
            <v>LAIN-LAIN</v>
          </cell>
        </row>
        <row r="1825">
          <cell r="A1825" t="str">
            <v>15</v>
          </cell>
          <cell r="B1825" t="str">
            <v>19030505</v>
          </cell>
          <cell r="D1825" t="str">
            <v>31603</v>
          </cell>
          <cell r="E1825" t="str">
            <v>TAHUN TEBANG 1992 / 1993</v>
          </cell>
          <cell r="F1825" t="str">
            <v>PEMAKAIAN ALAT DAN SUKUCADANG</v>
          </cell>
        </row>
        <row r="1826">
          <cell r="A1826" t="str">
            <v>15</v>
          </cell>
          <cell r="B1826" t="str">
            <v>19030903</v>
          </cell>
          <cell r="D1826" t="str">
            <v>31603</v>
          </cell>
          <cell r="E1826" t="str">
            <v>TAHUN TEBANG 1992 / 1993</v>
          </cell>
        </row>
        <row r="1827">
          <cell r="A1827" t="str">
            <v>15</v>
          </cell>
          <cell r="B1827" t="str">
            <v>19130004</v>
          </cell>
          <cell r="D1827" t="str">
            <v>31603</v>
          </cell>
          <cell r="E1827" t="str">
            <v>TAHUN TEBANG 1993 / 1994</v>
          </cell>
          <cell r="F1827" t="str">
            <v>PAJAK PENGHASILAN</v>
          </cell>
        </row>
        <row r="1828">
          <cell r="A1828" t="str">
            <v>15</v>
          </cell>
          <cell r="B1828" t="str">
            <v>19130008</v>
          </cell>
          <cell r="D1828" t="str">
            <v>31603</v>
          </cell>
          <cell r="E1828" t="str">
            <v>TAHUN TEBANG 1993 / 1994</v>
          </cell>
          <cell r="F1828" t="str">
            <v>JASA PRODUKSI</v>
          </cell>
        </row>
        <row r="1829">
          <cell r="A1829" t="str">
            <v>15</v>
          </cell>
          <cell r="B1829" t="str">
            <v>19130103</v>
          </cell>
          <cell r="D1829" t="str">
            <v>31603</v>
          </cell>
          <cell r="E1829" t="str">
            <v>TAHUN TEBANG 1993 / 1994</v>
          </cell>
          <cell r="F1829" t="str">
            <v>IURAN PENSIUN DAN ASTEK</v>
          </cell>
        </row>
        <row r="1830">
          <cell r="A1830" t="str">
            <v>15</v>
          </cell>
          <cell r="B1830" t="str">
            <v>19130903</v>
          </cell>
          <cell r="D1830" t="str">
            <v>31603</v>
          </cell>
          <cell r="E1830" t="str">
            <v>TAHUN TEBANG 1993 / 1994</v>
          </cell>
          <cell r="F1830" t="str">
            <v>SEWA JALAN LORI</v>
          </cell>
        </row>
        <row r="1831">
          <cell r="A1831" t="str">
            <v>15</v>
          </cell>
          <cell r="B1831" t="str">
            <v>19040000</v>
          </cell>
          <cell r="D1831" t="str">
            <v>31604</v>
          </cell>
          <cell r="E1831" t="str">
            <v>PABRIK 1992/1993</v>
          </cell>
          <cell r="F1831" t="str">
            <v>GAJI DAN TUNJANGAN</v>
          </cell>
        </row>
        <row r="1832">
          <cell r="A1832" t="str">
            <v>15</v>
          </cell>
          <cell r="B1832" t="str">
            <v>19040001</v>
          </cell>
          <cell r="D1832" t="str">
            <v>31604</v>
          </cell>
          <cell r="E1832" t="str">
            <v>PABRIK 1992/1993</v>
          </cell>
          <cell r="F1832" t="str">
            <v>TUNJANGAN SANSOS</v>
          </cell>
        </row>
        <row r="1833">
          <cell r="A1833" t="str">
            <v>15</v>
          </cell>
          <cell r="B1833" t="str">
            <v>19040003</v>
          </cell>
          <cell r="D1833" t="str">
            <v>31604</v>
          </cell>
          <cell r="E1833" t="str">
            <v>PABRIK 1992/1993</v>
          </cell>
          <cell r="F1833" t="str">
            <v>PREMI PENSIUN</v>
          </cell>
        </row>
        <row r="1834">
          <cell r="A1834" t="str">
            <v>15</v>
          </cell>
          <cell r="B1834" t="str">
            <v>19040004</v>
          </cell>
          <cell r="D1834" t="str">
            <v>31604</v>
          </cell>
          <cell r="E1834" t="str">
            <v>PABRIK 1992/1993</v>
          </cell>
          <cell r="F1834" t="str">
            <v>PAJAK PENGHASILAN</v>
          </cell>
        </row>
        <row r="1835">
          <cell r="A1835" t="str">
            <v>15</v>
          </cell>
          <cell r="B1835" t="str">
            <v>19040005</v>
          </cell>
          <cell r="D1835" t="str">
            <v>31604</v>
          </cell>
          <cell r="E1835" t="str">
            <v>PABRIK 1992/1993</v>
          </cell>
          <cell r="F1835" t="str">
            <v>PAKAIAN DINAS</v>
          </cell>
        </row>
        <row r="1836">
          <cell r="A1836" t="str">
            <v>15</v>
          </cell>
          <cell r="B1836" t="str">
            <v>19040006</v>
          </cell>
          <cell r="D1836" t="str">
            <v>31604</v>
          </cell>
          <cell r="E1836" t="str">
            <v>PABRIK 1992/1993</v>
          </cell>
          <cell r="F1836" t="str">
            <v>TUNJANGAN CUTI</v>
          </cell>
        </row>
        <row r="1837">
          <cell r="A1837" t="str">
            <v>15</v>
          </cell>
          <cell r="B1837" t="str">
            <v>19040007</v>
          </cell>
          <cell r="D1837" t="str">
            <v>31604</v>
          </cell>
          <cell r="E1837" t="str">
            <v>PABRIK 1992/1993</v>
          </cell>
          <cell r="F1837" t="str">
            <v>BONUS/PENGHARGAAN</v>
          </cell>
        </row>
        <row r="1838">
          <cell r="A1838" t="str">
            <v>15</v>
          </cell>
          <cell r="B1838" t="str">
            <v>19040008</v>
          </cell>
          <cell r="D1838" t="str">
            <v>31604</v>
          </cell>
          <cell r="E1838" t="str">
            <v>PABRIK 1992/1993</v>
          </cell>
          <cell r="F1838" t="str">
            <v>GULA ICIP-ICIP</v>
          </cell>
        </row>
        <row r="1839">
          <cell r="A1839" t="str">
            <v>15</v>
          </cell>
          <cell r="B1839" t="str">
            <v>19040009</v>
          </cell>
          <cell r="D1839" t="str">
            <v>31604</v>
          </cell>
          <cell r="E1839" t="str">
            <v>PABRIK 1992/1993</v>
          </cell>
          <cell r="F1839" t="str">
            <v>LAIN-LAIN</v>
          </cell>
        </row>
        <row r="1840">
          <cell r="A1840" t="str">
            <v>15</v>
          </cell>
          <cell r="B1840" t="str">
            <v>19040100</v>
          </cell>
          <cell r="D1840" t="str">
            <v>31604</v>
          </cell>
          <cell r="E1840" t="str">
            <v>PABRIK 1992/1993</v>
          </cell>
          <cell r="F1840" t="str">
            <v>UPAH DAN TUNJANGAN</v>
          </cell>
        </row>
        <row r="1841">
          <cell r="A1841" t="str">
            <v>15</v>
          </cell>
          <cell r="B1841" t="str">
            <v>19040101</v>
          </cell>
          <cell r="D1841" t="str">
            <v>31604</v>
          </cell>
          <cell r="E1841" t="str">
            <v>PABRIK 1992/1993</v>
          </cell>
          <cell r="F1841" t="str">
            <v>TUJANGAN SANSOS</v>
          </cell>
        </row>
        <row r="1842">
          <cell r="A1842" t="str">
            <v>15</v>
          </cell>
          <cell r="B1842" t="str">
            <v>19040102</v>
          </cell>
          <cell r="D1842" t="str">
            <v>31604</v>
          </cell>
          <cell r="E1842" t="str">
            <v>PABRIK 1992/1993</v>
          </cell>
          <cell r="F1842" t="str">
            <v>PREMI DAN UPAH LEMBUR</v>
          </cell>
        </row>
        <row r="1843">
          <cell r="A1843" t="str">
            <v>15</v>
          </cell>
          <cell r="B1843" t="str">
            <v>19040103</v>
          </cell>
          <cell r="D1843" t="str">
            <v>31604</v>
          </cell>
          <cell r="E1843" t="str">
            <v>PABRIK 1992/1993</v>
          </cell>
          <cell r="F1843" t="str">
            <v>PREMI PENSIUN</v>
          </cell>
        </row>
        <row r="1844">
          <cell r="A1844" t="str">
            <v>15</v>
          </cell>
          <cell r="B1844" t="str">
            <v>19040105</v>
          </cell>
          <cell r="D1844" t="str">
            <v>31604</v>
          </cell>
          <cell r="E1844" t="str">
            <v>PABRIK 1992/1993</v>
          </cell>
          <cell r="F1844" t="str">
            <v>PAKAIAN DINAS</v>
          </cell>
        </row>
        <row r="1845">
          <cell r="A1845" t="str">
            <v>15</v>
          </cell>
          <cell r="B1845" t="str">
            <v>19040106</v>
          </cell>
          <cell r="D1845" t="str">
            <v>31604</v>
          </cell>
          <cell r="E1845" t="str">
            <v>PABRIK 1992/1993</v>
          </cell>
          <cell r="F1845" t="str">
            <v>TUNJANGAN CUTI</v>
          </cell>
        </row>
        <row r="1846">
          <cell r="A1846" t="str">
            <v>15</v>
          </cell>
          <cell r="B1846" t="str">
            <v>19040107</v>
          </cell>
          <cell r="D1846" t="str">
            <v>31604</v>
          </cell>
          <cell r="E1846" t="str">
            <v>TAHUN TEBANG 1992 / 1993</v>
          </cell>
          <cell r="F1846" t="str">
            <v>JASPROD/PENGHARGAAN</v>
          </cell>
        </row>
        <row r="1847">
          <cell r="A1847" t="str">
            <v>15</v>
          </cell>
          <cell r="B1847" t="str">
            <v>19040108</v>
          </cell>
          <cell r="D1847" t="str">
            <v>31604</v>
          </cell>
          <cell r="E1847" t="str">
            <v>PABRIK 1992/1993</v>
          </cell>
          <cell r="F1847" t="str">
            <v>GULA ICIP-ICIP</v>
          </cell>
        </row>
        <row r="1848">
          <cell r="A1848" t="str">
            <v>15</v>
          </cell>
          <cell r="B1848" t="str">
            <v>19040109</v>
          </cell>
          <cell r="D1848" t="str">
            <v>31604</v>
          </cell>
          <cell r="E1848" t="str">
            <v>PABRIK 1992/1993</v>
          </cell>
          <cell r="F1848" t="str">
            <v>LAIN-LAIN</v>
          </cell>
        </row>
        <row r="1849">
          <cell r="A1849" t="str">
            <v>15</v>
          </cell>
          <cell r="B1849" t="str">
            <v>19040205</v>
          </cell>
          <cell r="D1849" t="str">
            <v>31604</v>
          </cell>
          <cell r="E1849" t="str">
            <v>TAHUN TEBANG 1992 / 1993</v>
          </cell>
          <cell r="F1849" t="str">
            <v>PAKAIAN DINAS</v>
          </cell>
        </row>
        <row r="1850">
          <cell r="A1850" t="str">
            <v>15</v>
          </cell>
          <cell r="B1850" t="str">
            <v>19040300</v>
          </cell>
          <cell r="D1850" t="str">
            <v>31604</v>
          </cell>
          <cell r="E1850" t="str">
            <v>PABRIK 1992/1993</v>
          </cell>
          <cell r="F1850" t="str">
            <v>BAHAN PEMBANTU PENGOLAHAN GULA</v>
          </cell>
        </row>
        <row r="1851">
          <cell r="A1851" t="str">
            <v>15</v>
          </cell>
          <cell r="B1851" t="str">
            <v>19040400</v>
          </cell>
          <cell r="D1851" t="str">
            <v>31604</v>
          </cell>
          <cell r="E1851" t="str">
            <v>PABRIK 1992/1993</v>
          </cell>
          <cell r="F1851" t="str">
            <v>BAHAN BAKAR LMG</v>
          </cell>
        </row>
        <row r="1852">
          <cell r="A1852" t="str">
            <v>15</v>
          </cell>
          <cell r="B1852" t="str">
            <v>19040403</v>
          </cell>
          <cell r="D1852" t="str">
            <v>31604</v>
          </cell>
          <cell r="E1852" t="str">
            <v>TAHUN TEBANG 1992 / 1993</v>
          </cell>
          <cell r="F1852" t="str">
            <v>SOLAR</v>
          </cell>
        </row>
        <row r="1853">
          <cell r="A1853" t="str">
            <v>15</v>
          </cell>
          <cell r="B1853" t="str">
            <v>19040500</v>
          </cell>
          <cell r="D1853" t="str">
            <v>31604</v>
          </cell>
          <cell r="E1853" t="str">
            <v>PABRIK 1992/1993</v>
          </cell>
          <cell r="F1853" t="str">
            <v>BAHAN BAKAR DMG</v>
          </cell>
        </row>
        <row r="1854">
          <cell r="A1854" t="str">
            <v>15</v>
          </cell>
          <cell r="B1854" t="str">
            <v>19040600</v>
          </cell>
          <cell r="D1854" t="str">
            <v>31604</v>
          </cell>
          <cell r="E1854" t="str">
            <v>PABRIK 1992/1993</v>
          </cell>
          <cell r="F1854" t="str">
            <v>BAHAN DAN ALAT PEMERIKSA</v>
          </cell>
        </row>
        <row r="1855">
          <cell r="A1855" t="str">
            <v>15</v>
          </cell>
          <cell r="B1855" t="str">
            <v>19040700</v>
          </cell>
          <cell r="D1855" t="str">
            <v>31604</v>
          </cell>
          <cell r="E1855" t="str">
            <v>TAHUN TEBANG 1992 / 1993</v>
          </cell>
          <cell r="F1855" t="str">
            <v>SETASIUN KETELAN</v>
          </cell>
        </row>
        <row r="1856">
          <cell r="A1856" t="str">
            <v>15</v>
          </cell>
          <cell r="B1856" t="str">
            <v>19040701</v>
          </cell>
          <cell r="D1856" t="str">
            <v>31604</v>
          </cell>
          <cell r="E1856" t="str">
            <v>PABRIK 1992/1993</v>
          </cell>
          <cell r="F1856" t="str">
            <v>SETASIUN GILINGAN</v>
          </cell>
        </row>
        <row r="1857">
          <cell r="A1857" t="str">
            <v>15</v>
          </cell>
          <cell r="B1857" t="str">
            <v>19040702</v>
          </cell>
          <cell r="D1857" t="str">
            <v>31604</v>
          </cell>
          <cell r="E1857" t="str">
            <v>PABRIK 1992/1993</v>
          </cell>
          <cell r="F1857" t="str">
            <v>SETASIUN PEMURNIAN NIRA</v>
          </cell>
        </row>
        <row r="1858">
          <cell r="A1858" t="str">
            <v>15</v>
          </cell>
          <cell r="B1858" t="str">
            <v>19040703</v>
          </cell>
          <cell r="D1858" t="str">
            <v>31604</v>
          </cell>
          <cell r="E1858" t="str">
            <v>PABRIK 1992/1993</v>
          </cell>
          <cell r="F1858" t="str">
            <v>SETASIUN PENGUAPAN</v>
          </cell>
        </row>
        <row r="1859">
          <cell r="A1859" t="str">
            <v>15</v>
          </cell>
          <cell r="B1859" t="str">
            <v>19040704</v>
          </cell>
          <cell r="D1859" t="str">
            <v>31604</v>
          </cell>
          <cell r="E1859" t="str">
            <v>PABRIK 1992/1993</v>
          </cell>
          <cell r="F1859" t="str">
            <v>SETASIUN MASAKAN</v>
          </cell>
        </row>
        <row r="1860">
          <cell r="A1860" t="str">
            <v>15</v>
          </cell>
          <cell r="B1860" t="str">
            <v>19040705</v>
          </cell>
          <cell r="D1860" t="str">
            <v>31604</v>
          </cell>
          <cell r="E1860" t="str">
            <v>PABRIK 1992/1993</v>
          </cell>
          <cell r="F1860" t="str">
            <v>SETASIUN PENDINGINAN</v>
          </cell>
        </row>
        <row r="1861">
          <cell r="A1861" t="str">
            <v>15</v>
          </cell>
          <cell r="B1861" t="str">
            <v>19040706</v>
          </cell>
          <cell r="D1861" t="str">
            <v>31604</v>
          </cell>
          <cell r="E1861" t="str">
            <v>PABRIK 1992/1993</v>
          </cell>
          <cell r="F1861" t="str">
            <v>SETASIUN PUTARAN</v>
          </cell>
        </row>
        <row r="1862">
          <cell r="A1862" t="str">
            <v>15</v>
          </cell>
          <cell r="B1862" t="str">
            <v>19040707</v>
          </cell>
          <cell r="D1862" t="str">
            <v>31604</v>
          </cell>
          <cell r="E1862" t="str">
            <v>PABRIK 1992/1993</v>
          </cell>
          <cell r="F1862" t="str">
            <v>BESALI</v>
          </cell>
        </row>
        <row r="1863">
          <cell r="A1863" t="str">
            <v>15</v>
          </cell>
          <cell r="B1863" t="str">
            <v>19040708</v>
          </cell>
          <cell r="D1863" t="str">
            <v>31604</v>
          </cell>
          <cell r="E1863" t="str">
            <v>PABRIK 1992/1993</v>
          </cell>
          <cell r="F1863" t="str">
            <v>SENTRAL LISTRIK</v>
          </cell>
        </row>
        <row r="1864">
          <cell r="A1864" t="str">
            <v>15</v>
          </cell>
          <cell r="B1864" t="str">
            <v>19040709</v>
          </cell>
          <cell r="D1864" t="str">
            <v>31604</v>
          </cell>
          <cell r="E1864" t="str">
            <v>PABRIK 1992/1993</v>
          </cell>
          <cell r="F1864" t="str">
            <v>LAIN-LAIN</v>
          </cell>
        </row>
        <row r="1865">
          <cell r="A1865" t="str">
            <v>15</v>
          </cell>
          <cell r="B1865" t="str">
            <v>19040800</v>
          </cell>
          <cell r="D1865" t="str">
            <v>31604</v>
          </cell>
          <cell r="E1865" t="str">
            <v>PABRIK 1992/1993</v>
          </cell>
          <cell r="F1865" t="str">
            <v>PABRIK TERMASUK PENATARAN</v>
          </cell>
        </row>
        <row r="1866">
          <cell r="A1866" t="str">
            <v>15</v>
          </cell>
          <cell r="B1866" t="str">
            <v>19040801</v>
          </cell>
          <cell r="D1866" t="str">
            <v>31604</v>
          </cell>
          <cell r="E1866" t="str">
            <v>PABRIK 1992/1993</v>
          </cell>
          <cell r="F1866" t="str">
            <v>KANTOR</v>
          </cell>
        </row>
        <row r="1867">
          <cell r="A1867" t="str">
            <v>15</v>
          </cell>
          <cell r="B1867" t="str">
            <v>19040802</v>
          </cell>
          <cell r="D1867" t="str">
            <v>31604</v>
          </cell>
          <cell r="E1867" t="str">
            <v>PABRIK 1992/1993</v>
          </cell>
          <cell r="F1867" t="str">
            <v>REMISE BENGKEL DAN GARASI</v>
          </cell>
        </row>
        <row r="1868">
          <cell r="A1868" t="str">
            <v>15</v>
          </cell>
          <cell r="B1868" t="str">
            <v>19040803</v>
          </cell>
          <cell r="D1868" t="str">
            <v>31604</v>
          </cell>
          <cell r="E1868" t="str">
            <v>PABRIK 1992/1993</v>
          </cell>
          <cell r="F1868" t="str">
            <v>GUDANG</v>
          </cell>
        </row>
        <row r="1869">
          <cell r="A1869" t="str">
            <v>15</v>
          </cell>
          <cell r="B1869" t="str">
            <v>19040804</v>
          </cell>
          <cell r="D1869" t="str">
            <v>31604</v>
          </cell>
          <cell r="E1869" t="str">
            <v>PABRIK 1992/1993</v>
          </cell>
          <cell r="F1869" t="str">
            <v>RUMAH BESARAN</v>
          </cell>
        </row>
        <row r="1870">
          <cell r="A1870" t="str">
            <v>15</v>
          </cell>
          <cell r="B1870" t="str">
            <v>19040805</v>
          </cell>
          <cell r="D1870" t="str">
            <v>31604</v>
          </cell>
          <cell r="E1870" t="str">
            <v>TAHUN TEBANG 1992 / 1993</v>
          </cell>
          <cell r="F1870" t="str">
            <v>RUMAH PEGAWAI STAF</v>
          </cell>
        </row>
        <row r="1871">
          <cell r="A1871" t="str">
            <v>15</v>
          </cell>
          <cell r="B1871" t="str">
            <v>19040806</v>
          </cell>
          <cell r="D1871" t="str">
            <v>31604</v>
          </cell>
          <cell r="E1871" t="str">
            <v>PABRIK 1992/1993</v>
          </cell>
          <cell r="F1871" t="str">
            <v>RUMAH PEGAWAI NON STAF</v>
          </cell>
        </row>
        <row r="1872">
          <cell r="A1872" t="str">
            <v>15</v>
          </cell>
          <cell r="B1872" t="str">
            <v>19040807</v>
          </cell>
          <cell r="D1872" t="str">
            <v>31604</v>
          </cell>
          <cell r="E1872" t="str">
            <v>PABRIK 1992/1993</v>
          </cell>
          <cell r="F1872" t="str">
            <v>RUMAH SAKIT DAN/ATAU POLIKLINIK</v>
          </cell>
        </row>
        <row r="1873">
          <cell r="A1873" t="str">
            <v>15</v>
          </cell>
          <cell r="B1873" t="str">
            <v>19040808</v>
          </cell>
          <cell r="D1873" t="str">
            <v>31604</v>
          </cell>
          <cell r="E1873" t="str">
            <v>TAHUN TEBANG 1992 / 1993</v>
          </cell>
          <cell r="F1873" t="str">
            <v>GEDUNG SOSIAL</v>
          </cell>
        </row>
        <row r="1874">
          <cell r="A1874" t="str">
            <v>15</v>
          </cell>
          <cell r="B1874" t="str">
            <v>19040809</v>
          </cell>
          <cell r="D1874" t="str">
            <v>31604</v>
          </cell>
          <cell r="E1874" t="str">
            <v>PABRIK 1992/1993</v>
          </cell>
          <cell r="F1874" t="str">
            <v>LAIN-LAIN</v>
          </cell>
        </row>
        <row r="1875">
          <cell r="A1875" t="str">
            <v>15</v>
          </cell>
          <cell r="B1875" t="str">
            <v>19040900</v>
          </cell>
          <cell r="D1875" t="str">
            <v>31604</v>
          </cell>
          <cell r="E1875" t="str">
            <v>PABRIK 1992/1993</v>
          </cell>
          <cell r="F1875" t="str">
            <v>LAIN-LAIN</v>
          </cell>
        </row>
        <row r="1876">
          <cell r="A1876" t="str">
            <v>15</v>
          </cell>
          <cell r="B1876" t="str">
            <v>19040904</v>
          </cell>
          <cell r="D1876" t="str">
            <v>31604</v>
          </cell>
          <cell r="E1876" t="str">
            <v>TAHUN TEBANG 1992 / 1993</v>
          </cell>
          <cell r="F1876" t="str">
            <v>RESTRIBUSI AIR</v>
          </cell>
        </row>
        <row r="1877">
          <cell r="A1877" t="str">
            <v>15</v>
          </cell>
          <cell r="B1877" t="str">
            <v>19050980</v>
          </cell>
          <cell r="D1877" t="str">
            <v>31604</v>
          </cell>
          <cell r="E1877" t="str">
            <v>TAHUN TEBANG 1992 / 1993</v>
          </cell>
          <cell r="F1877" t="str">
            <v>SELISIH BPGPTR</v>
          </cell>
        </row>
        <row r="1878">
          <cell r="A1878" t="str">
            <v>15</v>
          </cell>
          <cell r="B1878" t="str">
            <v>19140004</v>
          </cell>
          <cell r="D1878" t="str">
            <v>31604</v>
          </cell>
          <cell r="E1878" t="str">
            <v>TAHUN TEBANG 1993 / 1994</v>
          </cell>
          <cell r="F1878" t="str">
            <v>PAJAK PENGHASILAN</v>
          </cell>
        </row>
        <row r="1879">
          <cell r="A1879" t="str">
            <v>15</v>
          </cell>
          <cell r="B1879" t="str">
            <v>19140103</v>
          </cell>
          <cell r="D1879" t="str">
            <v>31604</v>
          </cell>
          <cell r="E1879" t="str">
            <v>TAHUN TEBANG 1993 / 1994</v>
          </cell>
          <cell r="F1879" t="str">
            <v>IURAN PENSIUN DAN ASTEK</v>
          </cell>
        </row>
        <row r="1880">
          <cell r="A1880" t="str">
            <v>15</v>
          </cell>
          <cell r="B1880" t="str">
            <v>19140800</v>
          </cell>
          <cell r="D1880" t="str">
            <v>31604</v>
          </cell>
          <cell r="E1880" t="str">
            <v>TAHUN TEBANG 1993 / 1994</v>
          </cell>
          <cell r="F1880" t="str">
            <v>PEMELIHARAAN GEDUNG DAN PENATARAN</v>
          </cell>
        </row>
        <row r="1881">
          <cell r="A1881" t="str">
            <v>15</v>
          </cell>
          <cell r="B1881" t="str">
            <v>19140801</v>
          </cell>
          <cell r="D1881" t="str">
            <v>31604</v>
          </cell>
          <cell r="E1881" t="str">
            <v>TAHUN TEBANG 1993 / 1994</v>
          </cell>
          <cell r="F1881" t="str">
            <v>GEDUNG KANTOR</v>
          </cell>
        </row>
        <row r="1882">
          <cell r="A1882" t="str">
            <v>15</v>
          </cell>
          <cell r="B1882" t="str">
            <v>19140803</v>
          </cell>
          <cell r="D1882" t="str">
            <v>31604</v>
          </cell>
          <cell r="E1882" t="str">
            <v>TAHUN TEBANG 1993 / 1994</v>
          </cell>
          <cell r="F1882" t="str">
            <v>PEMELIHARAAN GUDANG</v>
          </cell>
        </row>
        <row r="1883">
          <cell r="A1883" t="str">
            <v>15</v>
          </cell>
          <cell r="B1883" t="str">
            <v>19140808</v>
          </cell>
          <cell r="D1883" t="str">
            <v>31604</v>
          </cell>
          <cell r="E1883" t="str">
            <v>TAHUN TEBANG 1993 / 1994</v>
          </cell>
          <cell r="F1883" t="str">
            <v>GEDUNG SOSIAL</v>
          </cell>
        </row>
        <row r="1884">
          <cell r="A1884" t="str">
            <v>15</v>
          </cell>
          <cell r="B1884" t="str">
            <v>19140904</v>
          </cell>
          <cell r="D1884" t="str">
            <v>31604</v>
          </cell>
          <cell r="E1884" t="str">
            <v>TAHUN TEBANG 1993 / 1994</v>
          </cell>
          <cell r="F1884" t="str">
            <v>RESTRIBUSI AIR</v>
          </cell>
        </row>
        <row r="1885">
          <cell r="A1885" t="str">
            <v>15</v>
          </cell>
          <cell r="B1885" t="str">
            <v>19150980</v>
          </cell>
          <cell r="D1885" t="str">
            <v>31604</v>
          </cell>
          <cell r="E1885" t="str">
            <v>TAHUN TEBANG 1993 / 1994</v>
          </cell>
          <cell r="F1885" t="str">
            <v>RESTITUSI KARUNG</v>
          </cell>
        </row>
        <row r="1886">
          <cell r="A1886" t="str">
            <v>15</v>
          </cell>
          <cell r="B1886" t="str">
            <v>19060103</v>
          </cell>
          <cell r="D1886" t="str">
            <v>31606</v>
          </cell>
          <cell r="E1886" t="str">
            <v>TAHUN TEBANG 1992 / 1993</v>
          </cell>
          <cell r="F1886" t="str">
            <v>IURAN PENSIUN DAN ASTEK</v>
          </cell>
        </row>
        <row r="1887">
          <cell r="A1887" t="str">
            <v>15</v>
          </cell>
          <cell r="B1887" t="str">
            <v>19060107</v>
          </cell>
          <cell r="D1887" t="str">
            <v>31606</v>
          </cell>
          <cell r="E1887" t="str">
            <v>TAHUN TEBANG 1992 / 1993</v>
          </cell>
          <cell r="F1887" t="str">
            <v>JASPROD/PENGHARGAAN</v>
          </cell>
        </row>
        <row r="1888">
          <cell r="A1888" t="str">
            <v>15</v>
          </cell>
          <cell r="B1888" t="str">
            <v>19160103</v>
          </cell>
          <cell r="D1888" t="str">
            <v>31606</v>
          </cell>
          <cell r="E1888" t="str">
            <v>TAHUN TEBANG 1993 / 1994</v>
          </cell>
          <cell r="F1888" t="str">
            <v>IURAN PENSIUN DAN STEK</v>
          </cell>
        </row>
        <row r="1889">
          <cell r="A1889" t="str">
            <v>15</v>
          </cell>
          <cell r="B1889" t="str">
            <v>19070103</v>
          </cell>
          <cell r="D1889" t="str">
            <v>31607</v>
          </cell>
          <cell r="E1889" t="str">
            <v>TAHUN TEBANG 1992 / 1993</v>
          </cell>
          <cell r="F1889" t="str">
            <v>IURAN PENSIUN DAN ASTEK</v>
          </cell>
        </row>
        <row r="1890">
          <cell r="A1890" t="str">
            <v>15</v>
          </cell>
          <cell r="B1890" t="str">
            <v>19070107</v>
          </cell>
          <cell r="D1890" t="str">
            <v>31607</v>
          </cell>
          <cell r="E1890" t="str">
            <v>TAHUN TEBANG 1992 / 1993</v>
          </cell>
          <cell r="F1890" t="str">
            <v>JASPROD/PENGHARGAAN</v>
          </cell>
        </row>
        <row r="1891">
          <cell r="A1891" t="str">
            <v>15</v>
          </cell>
          <cell r="B1891" t="str">
            <v>19170103</v>
          </cell>
          <cell r="D1891" t="str">
            <v>31607</v>
          </cell>
          <cell r="E1891" t="str">
            <v>TAHUN TEBANG 1993 / 1994</v>
          </cell>
          <cell r="F1891" t="str">
            <v>IURAN PENSIUN DAN ASTEK</v>
          </cell>
        </row>
        <row r="1892">
          <cell r="A1892" t="str">
            <v>15</v>
          </cell>
          <cell r="B1892" t="str">
            <v>19090100</v>
          </cell>
          <cell r="D1892" t="str">
            <v>31609</v>
          </cell>
          <cell r="E1892" t="str">
            <v>TAHUN TEBANG 1992 / 1993</v>
          </cell>
          <cell r="F1892" t="str">
            <v>IURAN AGI / P3GI</v>
          </cell>
        </row>
        <row r="1893">
          <cell r="A1893" t="str">
            <v>15</v>
          </cell>
          <cell r="B1893" t="str">
            <v>19190900</v>
          </cell>
          <cell r="D1893" t="str">
            <v>31609</v>
          </cell>
          <cell r="E1893" t="str">
            <v>TAHUN TEBANG 1993 / 1994</v>
          </cell>
          <cell r="F1893" t="str">
            <v>LAIN-LAIN</v>
          </cell>
        </row>
        <row r="1894">
          <cell r="A1894" t="str">
            <v>15</v>
          </cell>
          <cell r="B1894" t="str">
            <v>081400</v>
          </cell>
          <cell r="D1894" t="str">
            <v>31700</v>
          </cell>
          <cell r="E1894" t="str">
            <v>PERKIRAAN PG/PS</v>
          </cell>
          <cell r="F1894" t="str">
            <v>KANTOR DIREKSI</v>
          </cell>
        </row>
        <row r="1895">
          <cell r="A1895" t="str">
            <v>15</v>
          </cell>
          <cell r="B1895" t="str">
            <v>099000</v>
          </cell>
          <cell r="D1895" t="str">
            <v>53000</v>
          </cell>
          <cell r="E1895" t="str">
            <v>SISA LABA (RUGI)</v>
          </cell>
          <cell r="F1895" t="str">
            <v>L/R TAHUN LALU</v>
          </cell>
        </row>
        <row r="1896">
          <cell r="A1896" t="str">
            <v>15</v>
          </cell>
          <cell r="B1896" t="str">
            <v>099100</v>
          </cell>
          <cell r="D1896" t="str">
            <v>54000</v>
          </cell>
          <cell r="E1896" t="str">
            <v>SISA LABA (RUGI)</v>
          </cell>
          <cell r="F1896" t="str">
            <v>SISA L/R TAHUN INI</v>
          </cell>
        </row>
        <row r="1897">
          <cell r="A1897" t="str">
            <v>15</v>
          </cell>
          <cell r="B1897" t="str">
            <v>800100</v>
          </cell>
          <cell r="D1897" t="str">
            <v>61001</v>
          </cell>
          <cell r="E1897" t="str">
            <v>PENJUALAN HASIL, THN (2) YL DLM THN INI</v>
          </cell>
          <cell r="F1897" t="str">
            <v>GULA PANGKAL UTAMA</v>
          </cell>
        </row>
        <row r="1898">
          <cell r="A1898" t="str">
            <v>15</v>
          </cell>
          <cell r="B1898" t="str">
            <v>810100</v>
          </cell>
          <cell r="D1898" t="str">
            <v>61002</v>
          </cell>
          <cell r="E1898" t="str">
            <v>PENJUALAN HASIL TAHUN INI</v>
          </cell>
          <cell r="F1898" t="str">
            <v>GULA PANGKAL UTAMA</v>
          </cell>
        </row>
        <row r="1899">
          <cell r="A1899" t="str">
            <v>15</v>
          </cell>
          <cell r="B1899" t="str">
            <v>800500</v>
          </cell>
          <cell r="D1899" t="str">
            <v>63001</v>
          </cell>
          <cell r="E1899" t="str">
            <v>PENJUALAN HASIL, THN (2) YL DLM THN INI</v>
          </cell>
          <cell r="F1899" t="str">
            <v>PENJUALAN TETES</v>
          </cell>
        </row>
        <row r="1900">
          <cell r="A1900" t="str">
            <v>15</v>
          </cell>
          <cell r="B1900" t="str">
            <v>819500</v>
          </cell>
          <cell r="D1900" t="str">
            <v>63001</v>
          </cell>
          <cell r="E1900" t="str">
            <v>PENJUALAN HASIL, THN (2) YL DLM THN INI</v>
          </cell>
          <cell r="F1900" t="str">
            <v>T E T E S</v>
          </cell>
        </row>
        <row r="1901">
          <cell r="A1901" t="str">
            <v>15</v>
          </cell>
          <cell r="B1901" t="str">
            <v>810500</v>
          </cell>
          <cell r="D1901" t="str">
            <v>63002</v>
          </cell>
          <cell r="E1901" t="str">
            <v>PENJUALAN HASIL TAHUN INI</v>
          </cell>
          <cell r="F1901" t="str">
            <v>TETES</v>
          </cell>
        </row>
        <row r="1902">
          <cell r="A1902" t="str">
            <v>15</v>
          </cell>
          <cell r="B1902" t="str">
            <v>819510</v>
          </cell>
          <cell r="D1902" t="str">
            <v>63002</v>
          </cell>
          <cell r="E1902" t="str">
            <v>PENDAPATAN DILUAR PERUSAHAAN</v>
          </cell>
          <cell r="F1902" t="str">
            <v>TETES</v>
          </cell>
        </row>
        <row r="1903">
          <cell r="A1903" t="str">
            <v>15</v>
          </cell>
          <cell r="B1903" t="str">
            <v>510.00</v>
          </cell>
          <cell r="D1903" t="str">
            <v>71000</v>
          </cell>
          <cell r="E1903" t="str">
            <v>PIMPINAN DAN TATA USAHA</v>
          </cell>
          <cell r="F1903" t="str">
            <v>GAJI DSB PEGAWAI STAF</v>
          </cell>
        </row>
        <row r="1904">
          <cell r="A1904" t="str">
            <v>15</v>
          </cell>
          <cell r="B1904" t="str">
            <v>510000</v>
          </cell>
          <cell r="D1904" t="str">
            <v>71000</v>
          </cell>
          <cell r="E1904" t="str">
            <v>PIMPINAN DAN TATA USAHA</v>
          </cell>
          <cell r="F1904" t="str">
            <v>GAJI DASAR (GDP)</v>
          </cell>
        </row>
        <row r="1905">
          <cell r="A1905" t="str">
            <v>15</v>
          </cell>
          <cell r="B1905" t="str">
            <v>510001</v>
          </cell>
          <cell r="D1905" t="str">
            <v>71000</v>
          </cell>
          <cell r="E1905" t="str">
            <v>PIMPINAN DAN TATA USAHA</v>
          </cell>
          <cell r="F1905" t="str">
            <v>TUNJANGAN KHUSUS</v>
          </cell>
        </row>
        <row r="1906">
          <cell r="A1906" t="str">
            <v>15</v>
          </cell>
          <cell r="B1906" t="str">
            <v>510002</v>
          </cell>
          <cell r="D1906" t="str">
            <v>71000</v>
          </cell>
          <cell r="E1906" t="str">
            <v>PIMPINAN DAN TATA USAHA</v>
          </cell>
          <cell r="F1906" t="str">
            <v>TUNJ.STRUKTURAL/FUNGSIONAL</v>
          </cell>
        </row>
        <row r="1907">
          <cell r="A1907" t="str">
            <v>15</v>
          </cell>
          <cell r="B1907" t="str">
            <v>510003</v>
          </cell>
          <cell r="D1907" t="str">
            <v>71000</v>
          </cell>
          <cell r="E1907" t="str">
            <v>PIMPINAN DAN TATA USAHA</v>
          </cell>
          <cell r="F1907" t="str">
            <v>TUNJANGAN PAJAK</v>
          </cell>
        </row>
        <row r="1908">
          <cell r="A1908" t="str">
            <v>15</v>
          </cell>
          <cell r="B1908" t="str">
            <v>510004</v>
          </cell>
          <cell r="D1908" t="str">
            <v>71000</v>
          </cell>
          <cell r="E1908" t="str">
            <v>PIMPINAN DAN TATA USAHA</v>
          </cell>
          <cell r="F1908" t="str">
            <v>PREMI PENSIUN/JAMSOSTEK/EKAWARSA</v>
          </cell>
        </row>
        <row r="1909">
          <cell r="A1909" t="str">
            <v>15</v>
          </cell>
          <cell r="B1909" t="str">
            <v>510005</v>
          </cell>
          <cell r="D1909" t="str">
            <v>71000</v>
          </cell>
          <cell r="E1909" t="str">
            <v>PIMPINAN DAN TATA USAHA</v>
          </cell>
          <cell r="F1909" t="str">
            <v>TUNJANGAN HARI TUA</v>
          </cell>
        </row>
        <row r="1910">
          <cell r="A1910" t="str">
            <v>15</v>
          </cell>
          <cell r="B1910" t="str">
            <v>510006</v>
          </cell>
          <cell r="D1910" t="str">
            <v>71000</v>
          </cell>
          <cell r="E1910" t="str">
            <v>GAJI DSB. PEGAWAI STAF</v>
          </cell>
          <cell r="F1910" t="str">
            <v>PAKAIAN DINAS</v>
          </cell>
        </row>
        <row r="1911">
          <cell r="A1911" t="str">
            <v>15</v>
          </cell>
          <cell r="B1911" t="str">
            <v>510007</v>
          </cell>
          <cell r="D1911" t="str">
            <v>71000</v>
          </cell>
          <cell r="E1911" t="str">
            <v>GAJI DSB. PEGAWAI STAF</v>
          </cell>
          <cell r="F1911" t="str">
            <v>TUNJANGAN SANSOS</v>
          </cell>
        </row>
        <row r="1912">
          <cell r="A1912" t="str">
            <v>15</v>
          </cell>
          <cell r="B1912" t="str">
            <v>510008</v>
          </cell>
          <cell r="D1912" t="str">
            <v>71000</v>
          </cell>
          <cell r="E1912" t="str">
            <v>PIMPINAN DAN TATA USAHA</v>
          </cell>
          <cell r="F1912" t="str">
            <v>TANTIEM THR &amp; MK 25 TH</v>
          </cell>
        </row>
        <row r="1913">
          <cell r="A1913" t="str">
            <v>15</v>
          </cell>
          <cell r="B1913" t="str">
            <v>510009</v>
          </cell>
          <cell r="D1913" t="str">
            <v>71000</v>
          </cell>
          <cell r="E1913" t="str">
            <v>GAJI DSB. PEGAWAI STAF</v>
          </cell>
          <cell r="F1913" t="str">
            <v>GULA ICIP-ICIP</v>
          </cell>
        </row>
        <row r="1914">
          <cell r="A1914" t="str">
            <v>15</v>
          </cell>
          <cell r="B1914" t="str">
            <v>510010</v>
          </cell>
          <cell r="D1914" t="str">
            <v>71000</v>
          </cell>
          <cell r="E1914" t="str">
            <v>PIMPINAN DAN TATA USAHA</v>
          </cell>
          <cell r="F1914" t="str">
            <v>HADIAH DAN PENGHARGAAN</v>
          </cell>
        </row>
        <row r="1915">
          <cell r="A1915" t="str">
            <v>15</v>
          </cell>
          <cell r="B1915" t="str">
            <v>510011</v>
          </cell>
          <cell r="D1915" t="str">
            <v>71000</v>
          </cell>
          <cell r="E1915" t="str">
            <v>PIMPINAN DAN TATA USAHA</v>
          </cell>
          <cell r="F1915" t="str">
            <v>GULA ICIP-ICIP</v>
          </cell>
        </row>
        <row r="1916">
          <cell r="A1916" t="str">
            <v>15</v>
          </cell>
          <cell r="B1916" t="str">
            <v>510100</v>
          </cell>
          <cell r="D1916" t="str">
            <v>71000</v>
          </cell>
          <cell r="E1916" t="str">
            <v>PIMPINAN DAN TATA USAHA</v>
          </cell>
          <cell r="F1916" t="str">
            <v>GAJI DASAR (GDP)</v>
          </cell>
        </row>
        <row r="1917">
          <cell r="A1917" t="str">
            <v>15</v>
          </cell>
          <cell r="B1917" t="str">
            <v>510101</v>
          </cell>
          <cell r="D1917" t="str">
            <v>71000</v>
          </cell>
          <cell r="E1917" t="str">
            <v>PIMPINAN DAN TATA USAHA</v>
          </cell>
          <cell r="F1917" t="str">
            <v>TUNJANGAN KHUSUS</v>
          </cell>
        </row>
        <row r="1918">
          <cell r="A1918" t="str">
            <v>15</v>
          </cell>
          <cell r="B1918" t="str">
            <v>510102</v>
          </cell>
          <cell r="D1918" t="str">
            <v>71000</v>
          </cell>
          <cell r="E1918" t="str">
            <v>PIMPINAN DAN TATA USAHA</v>
          </cell>
          <cell r="F1918" t="str">
            <v>TUNJ.STRUKTURAL/FUNGSIONAL</v>
          </cell>
        </row>
        <row r="1919">
          <cell r="A1919" t="str">
            <v>15</v>
          </cell>
          <cell r="B1919" t="str">
            <v>510103</v>
          </cell>
          <cell r="D1919" t="str">
            <v>71000</v>
          </cell>
          <cell r="E1919" t="str">
            <v>PIMPINAN DAN TATA USAHA</v>
          </cell>
          <cell r="F1919" t="str">
            <v>PREMI PENSIUN/JAMSOSTEK</v>
          </cell>
        </row>
        <row r="1920">
          <cell r="A1920" t="str">
            <v>15</v>
          </cell>
          <cell r="B1920" t="str">
            <v>510104</v>
          </cell>
          <cell r="D1920" t="str">
            <v>71000</v>
          </cell>
          <cell r="E1920" t="str">
            <v>PIMPINAN DAN TATA USAHA</v>
          </cell>
          <cell r="F1920" t="str">
            <v>Premi dan upah lembur</v>
          </cell>
        </row>
        <row r="1921">
          <cell r="A1921" t="str">
            <v>15</v>
          </cell>
          <cell r="B1921" t="str">
            <v>510105</v>
          </cell>
          <cell r="D1921" t="str">
            <v>71000</v>
          </cell>
          <cell r="E1921" t="str">
            <v>PIMPINAN DAN TATA USAHA</v>
          </cell>
          <cell r="F1921" t="str">
            <v>TUNJANGAN HARI TUA</v>
          </cell>
        </row>
        <row r="1922">
          <cell r="A1922" t="str">
            <v>15</v>
          </cell>
          <cell r="B1922" t="str">
            <v>510106</v>
          </cell>
          <cell r="D1922" t="str">
            <v>71000</v>
          </cell>
          <cell r="E1922" t="str">
            <v>PIMPINAN DAN TATA USAHA</v>
          </cell>
          <cell r="F1922" t="str">
            <v>PAKAIAN DINAS</v>
          </cell>
        </row>
        <row r="1923">
          <cell r="A1923" t="str">
            <v>15</v>
          </cell>
          <cell r="B1923" t="str">
            <v>510107</v>
          </cell>
          <cell r="D1923" t="str">
            <v>71000</v>
          </cell>
          <cell r="E1923" t="str">
            <v>PIMPINAN DAN TATA USAHA</v>
          </cell>
          <cell r="F1923" t="str">
            <v>TUNJANGAN SANSOS</v>
          </cell>
        </row>
        <row r="1924">
          <cell r="A1924" t="str">
            <v>15</v>
          </cell>
          <cell r="B1924" t="str">
            <v>510108</v>
          </cell>
          <cell r="D1924" t="str">
            <v>71000</v>
          </cell>
          <cell r="E1924" t="str">
            <v>PIMPINAN DAN TATA USAHA</v>
          </cell>
          <cell r="F1924" t="str">
            <v>TANTIEM THR &amp; MK 25 TH</v>
          </cell>
        </row>
        <row r="1925">
          <cell r="A1925" t="str">
            <v>15</v>
          </cell>
          <cell r="B1925" t="str">
            <v>510109</v>
          </cell>
          <cell r="D1925" t="str">
            <v>71000</v>
          </cell>
          <cell r="E1925" t="str">
            <v>PIMPINAN DAN TATA USAHA</v>
          </cell>
          <cell r="F1925" t="str">
            <v>GULA ICIP-ICIP</v>
          </cell>
        </row>
        <row r="1926">
          <cell r="A1926" t="str">
            <v>15</v>
          </cell>
          <cell r="B1926" t="str">
            <v>510200</v>
          </cell>
          <cell r="D1926" t="str">
            <v>71000</v>
          </cell>
          <cell r="E1926" t="str">
            <v>PIMPINAN DAN TATA USAHA</v>
          </cell>
          <cell r="F1926" t="str">
            <v>UPAH POKO</v>
          </cell>
        </row>
        <row r="1927">
          <cell r="A1927" t="str">
            <v>15</v>
          </cell>
          <cell r="B1927" t="str">
            <v>510202</v>
          </cell>
          <cell r="D1927" t="str">
            <v>71000</v>
          </cell>
          <cell r="E1927" t="str">
            <v>PIMPINAN DAN TATA USAHA</v>
          </cell>
          <cell r="F1927" t="str">
            <v>PREMI DAN UPAH LEMBUR</v>
          </cell>
        </row>
        <row r="1928">
          <cell r="A1928" t="str">
            <v>15</v>
          </cell>
          <cell r="B1928" t="str">
            <v>510209</v>
          </cell>
          <cell r="D1928" t="str">
            <v>71000</v>
          </cell>
          <cell r="E1928" t="str">
            <v>PIMPINAN DAN TATA USAHA</v>
          </cell>
          <cell r="F1928" t="str">
            <v>LAIN - LAIN</v>
          </cell>
        </row>
        <row r="1929">
          <cell r="A1929" t="str">
            <v>15</v>
          </cell>
          <cell r="B1929" t="str">
            <v>510400</v>
          </cell>
          <cell r="D1929" t="str">
            <v>71000</v>
          </cell>
          <cell r="E1929" t="str">
            <v>PIMPINAN DAN TATA USAHA</v>
          </cell>
          <cell r="F1929" t="str">
            <v>PERAWATAN KESEHATAN</v>
          </cell>
        </row>
        <row r="1930">
          <cell r="A1930" t="str">
            <v>15</v>
          </cell>
          <cell r="B1930" t="str">
            <v>510402</v>
          </cell>
          <cell r="D1930" t="str">
            <v>71000</v>
          </cell>
          <cell r="E1930" t="str">
            <v>PIMPINAN DAN TATA USAHA</v>
          </cell>
          <cell r="F1930" t="str">
            <v>BIAYA PINDAH</v>
          </cell>
        </row>
        <row r="1931">
          <cell r="A1931" t="str">
            <v>15</v>
          </cell>
          <cell r="B1931" t="str">
            <v>510405</v>
          </cell>
          <cell r="D1931" t="str">
            <v>71000</v>
          </cell>
          <cell r="E1931" t="str">
            <v>PIMPINAN DAN TATA USAHA</v>
          </cell>
          <cell r="F1931" t="str">
            <v>PENDIDIKAN DAN OLAH RAGA</v>
          </cell>
        </row>
        <row r="1932">
          <cell r="A1932" t="str">
            <v>15</v>
          </cell>
          <cell r="B1932" t="str">
            <v>510406</v>
          </cell>
          <cell r="D1932" t="str">
            <v>71000</v>
          </cell>
          <cell r="E1932" t="str">
            <v>PIMPINAN DAN TATA USAHA</v>
          </cell>
          <cell r="F1932" t="str">
            <v>HIBURAN DAN SELAMATAN</v>
          </cell>
        </row>
        <row r="1933">
          <cell r="A1933" t="str">
            <v>15</v>
          </cell>
          <cell r="B1933" t="str">
            <v>510408</v>
          </cell>
          <cell r="D1933" t="str">
            <v>71000</v>
          </cell>
          <cell r="E1933" t="str">
            <v>PIMPINAN DAN TATA USAHA</v>
          </cell>
          <cell r="F1933" t="str">
            <v>EKSPLOITASI BALAI PERTEMUAN</v>
          </cell>
        </row>
        <row r="1934">
          <cell r="A1934" t="str">
            <v>15</v>
          </cell>
          <cell r="B1934" t="str">
            <v>510409</v>
          </cell>
          <cell r="D1934" t="str">
            <v>71000</v>
          </cell>
          <cell r="E1934" t="str">
            <v>PIMPINAN DAN TATA USAHA</v>
          </cell>
          <cell r="F1934" t="str">
            <v>LAIN - LAIN</v>
          </cell>
        </row>
        <row r="1935">
          <cell r="A1935" t="str">
            <v>15</v>
          </cell>
          <cell r="B1935" t="str">
            <v>510500</v>
          </cell>
          <cell r="D1935" t="str">
            <v>71000</v>
          </cell>
          <cell r="E1935" t="str">
            <v>PIMPINAN DAN TATA USAHA</v>
          </cell>
          <cell r="F1935" t="str">
            <v>PENGELUARAN KHUSUS</v>
          </cell>
        </row>
        <row r="1936">
          <cell r="A1936" t="str">
            <v>15</v>
          </cell>
          <cell r="B1936" t="str">
            <v>510600</v>
          </cell>
          <cell r="D1936" t="str">
            <v>71000</v>
          </cell>
          <cell r="E1936" t="str">
            <v>PIMPINAN DAN TATA USAHA</v>
          </cell>
          <cell r="F1936" t="str">
            <v>UANG MAKAN HARIAN DAN PENGINAPAN</v>
          </cell>
        </row>
        <row r="1937">
          <cell r="A1937" t="str">
            <v>15</v>
          </cell>
          <cell r="B1937" t="str">
            <v>510601</v>
          </cell>
          <cell r="D1937" t="str">
            <v>71000</v>
          </cell>
          <cell r="E1937" t="str">
            <v>PIMPINAN DAN TATA USAHA</v>
          </cell>
          <cell r="F1937" t="str">
            <v>ANGKUTAN DENGAN KENDARAAN UMUM</v>
          </cell>
        </row>
        <row r="1938">
          <cell r="A1938" t="str">
            <v>15</v>
          </cell>
          <cell r="B1938" t="str">
            <v>510603</v>
          </cell>
          <cell r="D1938" t="str">
            <v>71000</v>
          </cell>
          <cell r="E1938" t="str">
            <v>PIMPINAN DAN TATA USAHA</v>
          </cell>
          <cell r="F1938" t="str">
            <v>BIAYA PENGUMANDAHAN</v>
          </cell>
        </row>
        <row r="1939">
          <cell r="A1939" t="str">
            <v>15</v>
          </cell>
          <cell r="B1939" t="str">
            <v>510605</v>
          </cell>
          <cell r="D1939" t="str">
            <v>71000</v>
          </cell>
          <cell r="E1939" t="str">
            <v>PIMPINAN DAN TATA USAHA</v>
          </cell>
          <cell r="F1939" t="str">
            <v>EKSPLOITASI MESS DAN PESANGRAHAN</v>
          </cell>
        </row>
        <row r="1940">
          <cell r="A1940" t="str">
            <v>15</v>
          </cell>
          <cell r="B1940" t="str">
            <v>510700</v>
          </cell>
          <cell r="D1940" t="str">
            <v>71000</v>
          </cell>
          <cell r="E1940" t="str">
            <v>PIMPINAN DAN TATA USAHA</v>
          </cell>
          <cell r="F1940" t="str">
            <v>ALAT TULIS DAN BARANG CETAKAN</v>
          </cell>
        </row>
        <row r="1941">
          <cell r="A1941" t="str">
            <v>15</v>
          </cell>
          <cell r="B1941" t="str">
            <v>510701</v>
          </cell>
          <cell r="D1941" t="str">
            <v>71000</v>
          </cell>
          <cell r="E1941" t="str">
            <v>PIMPINAN DAN TATA USAHA</v>
          </cell>
          <cell r="F1941" t="str">
            <v>BAHAN ALAT PEMBERSIH/PANTOR</v>
          </cell>
        </row>
        <row r="1942">
          <cell r="A1942" t="str">
            <v>15</v>
          </cell>
          <cell r="B1942" t="str">
            <v>510702</v>
          </cell>
          <cell r="D1942" t="str">
            <v>71000</v>
          </cell>
          <cell r="E1942" t="str">
            <v>PIMPINAN DAN TATA USAHA</v>
          </cell>
          <cell r="F1942" t="str">
            <v>PERAWATAN PERABOT DAN MESIN KANTOR</v>
          </cell>
        </row>
        <row r="1943">
          <cell r="A1943" t="str">
            <v>15</v>
          </cell>
          <cell r="B1943" t="str">
            <v>510703</v>
          </cell>
          <cell r="D1943" t="str">
            <v>71000</v>
          </cell>
          <cell r="E1943" t="str">
            <v>PIMPINAN DAN TATA USAHA</v>
          </cell>
          <cell r="F1943" t="str">
            <v>RATEL, TELEX, KAWAT DAN TILPON</v>
          </cell>
        </row>
        <row r="1944">
          <cell r="A1944" t="str">
            <v>15</v>
          </cell>
          <cell r="B1944" t="str">
            <v>510704</v>
          </cell>
          <cell r="D1944" t="str">
            <v>71000</v>
          </cell>
          <cell r="E1944" t="str">
            <v>PIMPINAN DAN TATA USAHA</v>
          </cell>
          <cell r="F1944" t="str">
            <v>BENDA POS DAN MATERAI</v>
          </cell>
        </row>
        <row r="1945">
          <cell r="A1945" t="str">
            <v>15</v>
          </cell>
          <cell r="B1945" t="str">
            <v>510705</v>
          </cell>
          <cell r="D1945" t="str">
            <v>71000</v>
          </cell>
          <cell r="E1945" t="str">
            <v>PIMPINAN DAN TATA USAHA</v>
          </cell>
          <cell r="F1945" t="str">
            <v>BUKU KORAN DAN MAJALAH</v>
          </cell>
        </row>
        <row r="1946">
          <cell r="A1946" t="str">
            <v>15</v>
          </cell>
          <cell r="B1946" t="str">
            <v>510706</v>
          </cell>
          <cell r="D1946" t="str">
            <v>71000</v>
          </cell>
          <cell r="E1946" t="str">
            <v>PIMPINAN DAN TATA USAHA</v>
          </cell>
          <cell r="F1946" t="str">
            <v>UANG RESEPSI DAN BIAYA TAMU</v>
          </cell>
        </row>
        <row r="1947">
          <cell r="A1947" t="str">
            <v>15</v>
          </cell>
          <cell r="B1947" t="str">
            <v>510707</v>
          </cell>
          <cell r="D1947" t="str">
            <v>71000</v>
          </cell>
          <cell r="E1947" t="str">
            <v>PIMPINAN DAN TATA USAHA</v>
          </cell>
          <cell r="F1947" t="str">
            <v>LISTRIK AIR DAN BAHAN BAKAR</v>
          </cell>
        </row>
        <row r="1948">
          <cell r="A1948" t="str">
            <v>15</v>
          </cell>
          <cell r="B1948" t="str">
            <v>510708</v>
          </cell>
          <cell r="D1948" t="str">
            <v>71000</v>
          </cell>
          <cell r="E1948" t="str">
            <v>PIMPINAN DAN TATA USAHA</v>
          </cell>
          <cell r="F1948" t="str">
            <v>BIAYA BANK</v>
          </cell>
        </row>
        <row r="1949">
          <cell r="A1949" t="str">
            <v>15</v>
          </cell>
          <cell r="B1949" t="str">
            <v>510709</v>
          </cell>
          <cell r="D1949" t="str">
            <v>71000</v>
          </cell>
          <cell r="E1949" t="str">
            <v>PIMPINAN DAN TATA USAHA</v>
          </cell>
          <cell r="F1949" t="str">
            <v>LAIN-LAIN</v>
          </cell>
        </row>
        <row r="1950">
          <cell r="A1950" t="str">
            <v>15</v>
          </cell>
          <cell r="B1950" t="str">
            <v>510800</v>
          </cell>
          <cell r="D1950" t="str">
            <v>71000</v>
          </cell>
          <cell r="E1950" t="str">
            <v>PIMPINAN DAN TATA USAHA</v>
          </cell>
          <cell r="F1950" t="str">
            <v>ASSURANSI KEBAKARAN</v>
          </cell>
        </row>
        <row r="1951">
          <cell r="A1951" t="str">
            <v>15</v>
          </cell>
          <cell r="B1951" t="str">
            <v>510801</v>
          </cell>
          <cell r="D1951" t="str">
            <v>71000</v>
          </cell>
          <cell r="E1951" t="str">
            <v>PIMPINAN DAN TATA USAHA</v>
          </cell>
          <cell r="F1951" t="str">
            <v>PAJAK BUMI DAN BANGUNAN</v>
          </cell>
        </row>
        <row r="1952">
          <cell r="A1952" t="str">
            <v>15</v>
          </cell>
          <cell r="B1952" t="str">
            <v>510802</v>
          </cell>
          <cell r="D1952" t="str">
            <v>71000</v>
          </cell>
          <cell r="E1952" t="str">
            <v>PIMPINAN DAN TATA USAHA</v>
          </cell>
          <cell r="F1952" t="str">
            <v>ASSURANSI CIT/CIS/CICB</v>
          </cell>
        </row>
        <row r="1953">
          <cell r="A1953" t="str">
            <v>15</v>
          </cell>
          <cell r="B1953" t="str">
            <v>510803</v>
          </cell>
          <cell r="D1953" t="str">
            <v>71000</v>
          </cell>
          <cell r="E1953" t="str">
            <v>PIMPINAN DAN TATA USAHA</v>
          </cell>
          <cell r="F1953" t="str">
            <v>ASSURANSI KECELAKAAN DIRI</v>
          </cell>
        </row>
        <row r="1954">
          <cell r="A1954" t="str">
            <v>15</v>
          </cell>
          <cell r="B1954" t="str">
            <v>510804</v>
          </cell>
          <cell r="D1954" t="str">
            <v>71000</v>
          </cell>
          <cell r="E1954" t="str">
            <v>PIMPINAN DAN TATA USAHA</v>
          </cell>
          <cell r="F1954" t="str">
            <v>ASSURANSI KENDARAAN BERMOTOR</v>
          </cell>
        </row>
        <row r="1955">
          <cell r="A1955" t="str">
            <v>15</v>
          </cell>
          <cell r="B1955" t="str">
            <v>510805</v>
          </cell>
          <cell r="D1955" t="str">
            <v>71000</v>
          </cell>
          <cell r="E1955" t="str">
            <v>PIMPINAN DAN TATA USAHA</v>
          </cell>
          <cell r="F1955" t="str">
            <v>ASSURANSI ALAT PERTANIAN</v>
          </cell>
        </row>
        <row r="1956">
          <cell r="A1956" t="str">
            <v>15</v>
          </cell>
          <cell r="B1956" t="str">
            <v>510809</v>
          </cell>
          <cell r="D1956" t="str">
            <v>71000</v>
          </cell>
          <cell r="E1956" t="str">
            <v>PIMPINAN DAN TATA USAHA</v>
          </cell>
          <cell r="F1956" t="str">
            <v>ASSURANSI LAIN - LAIN</v>
          </cell>
        </row>
        <row r="1957">
          <cell r="A1957" t="str">
            <v>15</v>
          </cell>
          <cell r="B1957" t="str">
            <v>510900</v>
          </cell>
          <cell r="D1957" t="str">
            <v>71000</v>
          </cell>
          <cell r="E1957" t="str">
            <v>PIMPINAN DAN TATA USAHA</v>
          </cell>
          <cell r="F1957" t="str">
            <v>LAIN-LAIN</v>
          </cell>
        </row>
        <row r="1958">
          <cell r="A1958" t="str">
            <v>15</v>
          </cell>
          <cell r="B1958" t="str">
            <v>510950</v>
          </cell>
          <cell r="D1958" t="str">
            <v>71000</v>
          </cell>
          <cell r="E1958" t="str">
            <v>PIMPINAN DAN TATA USAHA</v>
          </cell>
          <cell r="F1958" t="str">
            <v>BIAYA OPERASIONAL PUKK</v>
          </cell>
        </row>
        <row r="1959">
          <cell r="A1959" t="str">
            <v>15</v>
          </cell>
          <cell r="B1959" t="str">
            <v>510980</v>
          </cell>
          <cell r="D1959" t="str">
            <v>71000</v>
          </cell>
          <cell r="E1959" t="str">
            <v>PIMPINAN DAN TATA USAHA</v>
          </cell>
          <cell r="F1959" t="str">
            <v>RESTITUSI BARANG CETAKAN</v>
          </cell>
        </row>
        <row r="1960">
          <cell r="A1960" t="str">
            <v>15</v>
          </cell>
          <cell r="B1960" t="str">
            <v>511530</v>
          </cell>
          <cell r="D1960" t="str">
            <v>71100</v>
          </cell>
          <cell r="E1960" t="str">
            <v>PEMBIBITAN KBP</v>
          </cell>
          <cell r="F1960" t="str">
            <v>PENGGANTI NILAI TANAH</v>
          </cell>
        </row>
        <row r="1961">
          <cell r="A1961" t="str">
            <v>15</v>
          </cell>
          <cell r="B1961" t="str">
            <v>511531</v>
          </cell>
          <cell r="D1961" t="str">
            <v>71100</v>
          </cell>
          <cell r="E1961" t="str">
            <v>PEMBIBITAN KBP</v>
          </cell>
          <cell r="F1961" t="str">
            <v>PREMI</v>
          </cell>
        </row>
        <row r="1962">
          <cell r="A1962" t="str">
            <v>15</v>
          </cell>
          <cell r="B1962" t="str">
            <v>511532</v>
          </cell>
          <cell r="D1962" t="str">
            <v>71100</v>
          </cell>
          <cell r="E1962" t="str">
            <v>PEMBIBITAN KBP</v>
          </cell>
          <cell r="F1962" t="str">
            <v>TATA USAHA DESA</v>
          </cell>
        </row>
        <row r="1963">
          <cell r="A1963" t="str">
            <v>15</v>
          </cell>
          <cell r="B1963" t="str">
            <v>511533</v>
          </cell>
          <cell r="D1963" t="str">
            <v>71100</v>
          </cell>
          <cell r="E1963" t="str">
            <v>PEMBIBITAN KBP</v>
          </cell>
          <cell r="F1963" t="str">
            <v>SARANA PRODUKSI</v>
          </cell>
        </row>
        <row r="1964">
          <cell r="A1964" t="str">
            <v>15</v>
          </cell>
          <cell r="B1964" t="str">
            <v>511534</v>
          </cell>
          <cell r="D1964" t="str">
            <v>71100</v>
          </cell>
          <cell r="E1964" t="str">
            <v>PEMBIBITAN KBP</v>
          </cell>
          <cell r="F1964" t="str">
            <v>IURAN PEMBANGUNAN DAERAH</v>
          </cell>
        </row>
        <row r="1965">
          <cell r="A1965" t="str">
            <v>15</v>
          </cell>
          <cell r="B1965" t="str">
            <v>511539</v>
          </cell>
          <cell r="D1965" t="str">
            <v>71100</v>
          </cell>
          <cell r="E1965" t="str">
            <v>PEMBIBITAN KBP</v>
          </cell>
          <cell r="F1965" t="str">
            <v>LAIN-LAIN</v>
          </cell>
        </row>
        <row r="1966">
          <cell r="A1966" t="str">
            <v>15</v>
          </cell>
          <cell r="B1966" t="str">
            <v>511540</v>
          </cell>
          <cell r="D1966" t="str">
            <v>71100</v>
          </cell>
          <cell r="E1966" t="str">
            <v>PEMBIBITAN</v>
          </cell>
          <cell r="F1966" t="str">
            <v>PERSIAPAN/BUKA KEBUN</v>
          </cell>
        </row>
        <row r="1967">
          <cell r="A1967" t="str">
            <v>15</v>
          </cell>
          <cell r="B1967" t="str">
            <v>511541</v>
          </cell>
          <cell r="D1967" t="str">
            <v>71100</v>
          </cell>
          <cell r="E1967" t="str">
            <v>PEMBIBITAN KBP</v>
          </cell>
          <cell r="F1967" t="str">
            <v>PEMBUKAAN TANAH</v>
          </cell>
        </row>
        <row r="1968">
          <cell r="A1968" t="str">
            <v>15</v>
          </cell>
          <cell r="B1968" t="str">
            <v>511542</v>
          </cell>
          <cell r="D1968" t="str">
            <v>71100</v>
          </cell>
          <cell r="E1968" t="str">
            <v>PEMBIBITAN KBP</v>
          </cell>
          <cell r="F1968" t="str">
            <v>PENANAMAN</v>
          </cell>
        </row>
        <row r="1969">
          <cell r="A1969" t="str">
            <v>15</v>
          </cell>
          <cell r="B1969" t="str">
            <v>511543</v>
          </cell>
          <cell r="D1969" t="str">
            <v>71100</v>
          </cell>
          <cell r="E1969" t="str">
            <v>PEMBIBITAN KBP</v>
          </cell>
          <cell r="F1969" t="str">
            <v>PEMUPUKAN</v>
          </cell>
        </row>
        <row r="1970">
          <cell r="A1970" t="str">
            <v>15</v>
          </cell>
          <cell r="B1970" t="str">
            <v>511544</v>
          </cell>
          <cell r="D1970" t="str">
            <v>71100</v>
          </cell>
          <cell r="E1970" t="str">
            <v>PEMBIBITAN KBP</v>
          </cell>
          <cell r="F1970" t="str">
            <v>PEMBERIAN AIR</v>
          </cell>
        </row>
        <row r="1971">
          <cell r="A1971" t="str">
            <v>15</v>
          </cell>
          <cell r="B1971" t="str">
            <v>511545</v>
          </cell>
          <cell r="D1971" t="str">
            <v>71100</v>
          </cell>
          <cell r="E1971" t="str">
            <v>PEMBIBITAN KBP</v>
          </cell>
          <cell r="F1971" t="str">
            <v>PEMBUMBUNAN</v>
          </cell>
        </row>
        <row r="1972">
          <cell r="A1972" t="str">
            <v>15</v>
          </cell>
          <cell r="B1972" t="str">
            <v>511546</v>
          </cell>
          <cell r="D1972" t="str">
            <v>71100</v>
          </cell>
          <cell r="E1972" t="str">
            <v>PEMBIBITAN KBP</v>
          </cell>
          <cell r="F1972" t="str">
            <v>PENYIANGAN</v>
          </cell>
        </row>
        <row r="1973">
          <cell r="A1973" t="str">
            <v>15</v>
          </cell>
          <cell r="B1973" t="str">
            <v>511547</v>
          </cell>
          <cell r="D1973" t="str">
            <v>71100</v>
          </cell>
          <cell r="E1973" t="str">
            <v>PEMBIBITAN KBP</v>
          </cell>
          <cell r="F1973" t="str">
            <v>PEMELIHARAAN SALURAN AIR</v>
          </cell>
        </row>
        <row r="1974">
          <cell r="A1974" t="str">
            <v>15</v>
          </cell>
          <cell r="B1974" t="str">
            <v>511548</v>
          </cell>
          <cell r="D1974" t="str">
            <v>71100</v>
          </cell>
          <cell r="E1974" t="str">
            <v>PEMBIBITAN KBP</v>
          </cell>
          <cell r="F1974" t="str">
            <v>PENGGARAPAN TANAH SECARA MEKANIS</v>
          </cell>
        </row>
        <row r="1975">
          <cell r="A1975" t="str">
            <v>15</v>
          </cell>
          <cell r="B1975" t="str">
            <v>511549</v>
          </cell>
          <cell r="D1975" t="str">
            <v>71100</v>
          </cell>
          <cell r="E1975" t="str">
            <v>PEMBIBITAN KBP</v>
          </cell>
          <cell r="F1975" t="str">
            <v>LAIN-LAIN</v>
          </cell>
        </row>
        <row r="1976">
          <cell r="A1976" t="str">
            <v>15</v>
          </cell>
          <cell r="B1976" t="str">
            <v>511560</v>
          </cell>
          <cell r="D1976" t="str">
            <v>71100</v>
          </cell>
          <cell r="E1976" t="str">
            <v>PEMBIBITAN KBP</v>
          </cell>
          <cell r="F1976" t="str">
            <v>UPAH</v>
          </cell>
        </row>
        <row r="1977">
          <cell r="A1977" t="str">
            <v>15</v>
          </cell>
          <cell r="B1977" t="str">
            <v>511561</v>
          </cell>
          <cell r="D1977" t="str">
            <v>71100</v>
          </cell>
          <cell r="E1977" t="str">
            <v>PEMBIBITAN KBP</v>
          </cell>
          <cell r="F1977" t="str">
            <v>PUPUK NITROGEEN</v>
          </cell>
        </row>
        <row r="1978">
          <cell r="A1978" t="str">
            <v>15</v>
          </cell>
          <cell r="B1978" t="str">
            <v>511562</v>
          </cell>
          <cell r="D1978" t="str">
            <v>71100</v>
          </cell>
          <cell r="E1978" t="str">
            <v>PEMBIBITAN KBP</v>
          </cell>
          <cell r="F1978" t="str">
            <v>PUPUK FOSFAAT</v>
          </cell>
        </row>
        <row r="1979">
          <cell r="A1979" t="str">
            <v>15</v>
          </cell>
          <cell r="B1979" t="str">
            <v>511563</v>
          </cell>
          <cell r="D1979" t="str">
            <v>71100</v>
          </cell>
          <cell r="E1979" t="str">
            <v>PEMBIBITAN KBP</v>
          </cell>
          <cell r="F1979" t="str">
            <v>PUPUK KALIUM</v>
          </cell>
        </row>
        <row r="1980">
          <cell r="A1980" t="str">
            <v>15</v>
          </cell>
          <cell r="B1980" t="str">
            <v>511564</v>
          </cell>
          <cell r="D1980" t="str">
            <v>71100</v>
          </cell>
          <cell r="E1980" t="str">
            <v>PEMBIBITAN KBP</v>
          </cell>
          <cell r="F1980" t="str">
            <v>PUPUK LAIN</v>
          </cell>
        </row>
        <row r="1981">
          <cell r="A1981" t="str">
            <v>15</v>
          </cell>
          <cell r="B1981" t="str">
            <v>511565</v>
          </cell>
          <cell r="D1981" t="str">
            <v>71100</v>
          </cell>
          <cell r="E1981" t="str">
            <v>PEMBIBITAN KBP</v>
          </cell>
          <cell r="F1981" t="str">
            <v>INSEKTISIDA/FUNGISIDA</v>
          </cell>
        </row>
        <row r="1982">
          <cell r="A1982" t="str">
            <v>15</v>
          </cell>
          <cell r="B1982" t="str">
            <v>511566</v>
          </cell>
          <cell r="D1982" t="str">
            <v>71100</v>
          </cell>
          <cell r="E1982" t="str">
            <v>PEMBIBITAN</v>
          </cell>
          <cell r="F1982" t="str">
            <v>HERBISIDA</v>
          </cell>
        </row>
        <row r="1983">
          <cell r="A1983" t="str">
            <v>15</v>
          </cell>
          <cell r="B1983" t="str">
            <v>511569</v>
          </cell>
          <cell r="D1983" t="str">
            <v>71100</v>
          </cell>
          <cell r="E1983" t="str">
            <v>PEMBIBITAN KBP</v>
          </cell>
          <cell r="F1983" t="str">
            <v>LAIN-LAIN</v>
          </cell>
        </row>
        <row r="1984">
          <cell r="A1984" t="str">
            <v>15</v>
          </cell>
          <cell r="B1984" t="str">
            <v>511570</v>
          </cell>
          <cell r="D1984" t="str">
            <v>71100</v>
          </cell>
          <cell r="E1984" t="str">
            <v>PEMBIBITAN KBP</v>
          </cell>
          <cell r="F1984" t="str">
            <v>POTONG BIBIT</v>
          </cell>
        </row>
        <row r="1985">
          <cell r="A1985" t="str">
            <v>15</v>
          </cell>
          <cell r="B1985" t="str">
            <v>511580</v>
          </cell>
          <cell r="D1985" t="str">
            <v>71100</v>
          </cell>
          <cell r="E1985" t="str">
            <v>PEMBIBITAN KBP</v>
          </cell>
          <cell r="F1985" t="str">
            <v>ANGKUT BIBIT</v>
          </cell>
        </row>
        <row r="1986">
          <cell r="A1986" t="str">
            <v>15</v>
          </cell>
          <cell r="B1986" t="str">
            <v>511590</v>
          </cell>
          <cell r="D1986" t="str">
            <v>71100</v>
          </cell>
          <cell r="E1986" t="str">
            <v>PEMBIBITAN KBP</v>
          </cell>
          <cell r="F1986" t="str">
            <v>LAIN-LAIN</v>
          </cell>
        </row>
        <row r="1987">
          <cell r="A1987" t="str">
            <v>15</v>
          </cell>
          <cell r="B1987" t="str">
            <v>511630</v>
          </cell>
          <cell r="D1987" t="str">
            <v>71100</v>
          </cell>
          <cell r="E1987" t="str">
            <v>PEMBIBITAN KBN</v>
          </cell>
          <cell r="F1987" t="str">
            <v>PENGGANTI NILAI TANAH</v>
          </cell>
        </row>
        <row r="1988">
          <cell r="A1988" t="str">
            <v>15</v>
          </cell>
          <cell r="B1988" t="str">
            <v>511631</v>
          </cell>
          <cell r="D1988" t="str">
            <v>71100</v>
          </cell>
          <cell r="E1988" t="str">
            <v>PEMBIBITAN KBN</v>
          </cell>
          <cell r="F1988" t="str">
            <v>PREMI</v>
          </cell>
        </row>
        <row r="1989">
          <cell r="A1989" t="str">
            <v>15</v>
          </cell>
          <cell r="B1989" t="str">
            <v>511632</v>
          </cell>
          <cell r="D1989" t="str">
            <v>71100</v>
          </cell>
          <cell r="E1989" t="str">
            <v>PEMBIBITAN KBN</v>
          </cell>
          <cell r="F1989" t="str">
            <v>TATA USAHA DESA</v>
          </cell>
        </row>
        <row r="1990">
          <cell r="A1990" t="str">
            <v>15</v>
          </cell>
          <cell r="B1990" t="str">
            <v>511633</v>
          </cell>
          <cell r="D1990" t="str">
            <v>71100</v>
          </cell>
          <cell r="E1990" t="str">
            <v>PEMBIBITAN KBN</v>
          </cell>
          <cell r="F1990" t="str">
            <v>SARANA PRODUKSI</v>
          </cell>
        </row>
        <row r="1991">
          <cell r="A1991" t="str">
            <v>15</v>
          </cell>
          <cell r="B1991" t="str">
            <v>511634</v>
          </cell>
          <cell r="D1991" t="str">
            <v>71100</v>
          </cell>
          <cell r="E1991" t="str">
            <v>PEMBIBITAN KBN</v>
          </cell>
          <cell r="F1991" t="str">
            <v>IURAN PEMBANGUNAN DAERAH</v>
          </cell>
        </row>
        <row r="1992">
          <cell r="A1992" t="str">
            <v>15</v>
          </cell>
          <cell r="B1992" t="str">
            <v>511639</v>
          </cell>
          <cell r="D1992" t="str">
            <v>71100</v>
          </cell>
          <cell r="E1992" t="str">
            <v>PEMBIBITAN KBN</v>
          </cell>
          <cell r="F1992" t="str">
            <v>LAIN-LAIN</v>
          </cell>
        </row>
        <row r="1993">
          <cell r="A1993" t="str">
            <v>15</v>
          </cell>
          <cell r="B1993" t="str">
            <v>511640</v>
          </cell>
          <cell r="D1993" t="str">
            <v>71100</v>
          </cell>
          <cell r="E1993" t="str">
            <v>PEMBIBITAN KBN</v>
          </cell>
          <cell r="F1993" t="str">
            <v>PERSIAPAN/BUKA KEBUN</v>
          </cell>
        </row>
        <row r="1994">
          <cell r="A1994" t="str">
            <v>15</v>
          </cell>
          <cell r="B1994" t="str">
            <v>511641</v>
          </cell>
          <cell r="D1994" t="str">
            <v>71100</v>
          </cell>
          <cell r="E1994" t="str">
            <v>PEMBIBITAN KBN</v>
          </cell>
          <cell r="F1994" t="str">
            <v>PEMBUKAAN TANAH</v>
          </cell>
        </row>
        <row r="1995">
          <cell r="A1995" t="str">
            <v>15</v>
          </cell>
          <cell r="B1995" t="str">
            <v>511642</v>
          </cell>
          <cell r="D1995" t="str">
            <v>71100</v>
          </cell>
          <cell r="E1995" t="str">
            <v>PEMBIBITAN KBN</v>
          </cell>
          <cell r="F1995" t="str">
            <v>PENANAMAN</v>
          </cell>
        </row>
        <row r="1996">
          <cell r="A1996" t="str">
            <v>15</v>
          </cell>
          <cell r="B1996" t="str">
            <v>511643</v>
          </cell>
          <cell r="D1996" t="str">
            <v>71100</v>
          </cell>
          <cell r="E1996" t="str">
            <v>PEMBIBITAN KBN</v>
          </cell>
          <cell r="F1996" t="str">
            <v>PEMUPUKAN</v>
          </cell>
        </row>
        <row r="1997">
          <cell r="A1997" t="str">
            <v>15</v>
          </cell>
          <cell r="B1997" t="str">
            <v>511644</v>
          </cell>
          <cell r="D1997" t="str">
            <v>71100</v>
          </cell>
          <cell r="E1997" t="str">
            <v>PEMBIBITAN KBN</v>
          </cell>
          <cell r="F1997" t="str">
            <v>PEMBERIAN AIR</v>
          </cell>
        </row>
        <row r="1998">
          <cell r="A1998" t="str">
            <v>15</v>
          </cell>
          <cell r="B1998" t="str">
            <v>511645</v>
          </cell>
          <cell r="D1998" t="str">
            <v>71100</v>
          </cell>
          <cell r="E1998" t="str">
            <v>PEMBIBITAN KBN</v>
          </cell>
          <cell r="F1998" t="str">
            <v>PEMBUMBUNAN</v>
          </cell>
        </row>
        <row r="1999">
          <cell r="A1999" t="str">
            <v>15</v>
          </cell>
          <cell r="B1999" t="str">
            <v>511646</v>
          </cell>
          <cell r="D1999" t="str">
            <v>71100</v>
          </cell>
          <cell r="E1999" t="str">
            <v>PEMBIBITAN KBN</v>
          </cell>
          <cell r="F1999" t="str">
            <v>PENYIANGAN</v>
          </cell>
        </row>
        <row r="2000">
          <cell r="A2000" t="str">
            <v>15</v>
          </cell>
          <cell r="B2000" t="str">
            <v>511647</v>
          </cell>
          <cell r="D2000" t="str">
            <v>71100</v>
          </cell>
          <cell r="E2000" t="str">
            <v>PEMBIBITAN KBN</v>
          </cell>
          <cell r="F2000" t="str">
            <v>PEMELIHARAAN SALURAN AIR</v>
          </cell>
        </row>
        <row r="2001">
          <cell r="A2001" t="str">
            <v>15</v>
          </cell>
          <cell r="B2001" t="str">
            <v>511648</v>
          </cell>
          <cell r="D2001" t="str">
            <v>71100</v>
          </cell>
          <cell r="E2001" t="str">
            <v>PEMBIBITAN KBN</v>
          </cell>
          <cell r="F2001" t="str">
            <v>PENGARAPAN TANAH SECARA MEKANIS</v>
          </cell>
        </row>
        <row r="2002">
          <cell r="A2002" t="str">
            <v>15</v>
          </cell>
          <cell r="B2002" t="str">
            <v>511649</v>
          </cell>
          <cell r="D2002" t="str">
            <v>71100</v>
          </cell>
          <cell r="E2002" t="str">
            <v>PEMBIBITAN KBN</v>
          </cell>
          <cell r="F2002" t="str">
            <v>LAIN-LAIN</v>
          </cell>
        </row>
        <row r="2003">
          <cell r="A2003" t="str">
            <v>15</v>
          </cell>
          <cell r="B2003" t="str">
            <v>511660</v>
          </cell>
          <cell r="D2003" t="str">
            <v>71100</v>
          </cell>
          <cell r="E2003" t="str">
            <v>PEMBIBITAN KBN</v>
          </cell>
          <cell r="F2003" t="str">
            <v>U P A H</v>
          </cell>
        </row>
        <row r="2004">
          <cell r="A2004" t="str">
            <v>15</v>
          </cell>
          <cell r="B2004" t="str">
            <v>511661</v>
          </cell>
          <cell r="D2004" t="str">
            <v>71100</v>
          </cell>
          <cell r="E2004" t="str">
            <v>PEMBIBITAN KBN</v>
          </cell>
          <cell r="F2004" t="str">
            <v>PUPUK NITROGEEN</v>
          </cell>
        </row>
        <row r="2005">
          <cell r="A2005" t="str">
            <v>15</v>
          </cell>
          <cell r="B2005" t="str">
            <v>511662</v>
          </cell>
          <cell r="D2005" t="str">
            <v>71100</v>
          </cell>
          <cell r="E2005" t="str">
            <v>PEMBIBITAN KBN</v>
          </cell>
          <cell r="F2005" t="str">
            <v>PUPUK FOSFAAT</v>
          </cell>
        </row>
        <row r="2006">
          <cell r="A2006" t="str">
            <v>15</v>
          </cell>
          <cell r="B2006" t="str">
            <v>511663</v>
          </cell>
          <cell r="D2006" t="str">
            <v>71100</v>
          </cell>
          <cell r="E2006" t="str">
            <v>PEMBIBITAN KBN</v>
          </cell>
          <cell r="F2006" t="str">
            <v>PUPUK KALIUM</v>
          </cell>
        </row>
        <row r="2007">
          <cell r="A2007" t="str">
            <v>15</v>
          </cell>
          <cell r="B2007" t="str">
            <v>511664</v>
          </cell>
          <cell r="D2007" t="str">
            <v>71100</v>
          </cell>
          <cell r="E2007" t="str">
            <v>PEMBIBITAN KBN</v>
          </cell>
          <cell r="F2007" t="str">
            <v>PUPUK LAIN</v>
          </cell>
        </row>
        <row r="2008">
          <cell r="A2008" t="str">
            <v>15</v>
          </cell>
          <cell r="B2008" t="str">
            <v>511665</v>
          </cell>
          <cell r="D2008" t="str">
            <v>71100</v>
          </cell>
          <cell r="E2008" t="str">
            <v>PEMBIBITAN KBN</v>
          </cell>
          <cell r="F2008" t="str">
            <v>INSEKTISIDA/FUNGISIDA</v>
          </cell>
        </row>
        <row r="2009">
          <cell r="A2009" t="str">
            <v>15</v>
          </cell>
          <cell r="B2009" t="str">
            <v>511666</v>
          </cell>
          <cell r="D2009" t="str">
            <v>71100</v>
          </cell>
          <cell r="E2009" t="str">
            <v>PEMBIBITAN</v>
          </cell>
          <cell r="F2009" t="str">
            <v>HERBISIDA</v>
          </cell>
        </row>
        <row r="2010">
          <cell r="A2010" t="str">
            <v>15</v>
          </cell>
          <cell r="B2010" t="str">
            <v>511669</v>
          </cell>
          <cell r="D2010" t="str">
            <v>71100</v>
          </cell>
          <cell r="E2010" t="str">
            <v>PEMBIBITAN KBN</v>
          </cell>
          <cell r="F2010" t="str">
            <v>LAIN-LAIN</v>
          </cell>
        </row>
        <row r="2011">
          <cell r="A2011" t="str">
            <v>15</v>
          </cell>
          <cell r="B2011" t="str">
            <v>511670</v>
          </cell>
          <cell r="D2011" t="str">
            <v>71100</v>
          </cell>
          <cell r="E2011" t="str">
            <v>PEMBIBITAN KBN</v>
          </cell>
          <cell r="F2011" t="str">
            <v>POTONG BIBIT</v>
          </cell>
        </row>
        <row r="2012">
          <cell r="A2012" t="str">
            <v>15</v>
          </cell>
          <cell r="B2012" t="str">
            <v>511680</v>
          </cell>
          <cell r="D2012" t="str">
            <v>71100</v>
          </cell>
          <cell r="E2012" t="str">
            <v>PEMBIBITAN KBN</v>
          </cell>
          <cell r="F2012" t="str">
            <v>ANGKUT BIBIT</v>
          </cell>
        </row>
        <row r="2013">
          <cell r="A2013" t="str">
            <v>15</v>
          </cell>
          <cell r="B2013" t="str">
            <v>511690</v>
          </cell>
          <cell r="D2013" t="str">
            <v>71100</v>
          </cell>
          <cell r="E2013" t="str">
            <v>PEMBIBITAN KBN</v>
          </cell>
          <cell r="F2013" t="str">
            <v>LAIN-LAIN</v>
          </cell>
        </row>
        <row r="2014">
          <cell r="A2014" t="str">
            <v>15</v>
          </cell>
          <cell r="B2014" t="str">
            <v>511730</v>
          </cell>
          <cell r="D2014" t="str">
            <v>71100</v>
          </cell>
          <cell r="E2014" t="str">
            <v>PEMBIBITAN KBI</v>
          </cell>
          <cell r="F2014" t="str">
            <v>PENGGANTI NILAI TANAH</v>
          </cell>
        </row>
        <row r="2015">
          <cell r="A2015" t="str">
            <v>15</v>
          </cell>
          <cell r="B2015" t="str">
            <v>511731</v>
          </cell>
          <cell r="D2015" t="str">
            <v>71100</v>
          </cell>
          <cell r="E2015" t="str">
            <v>PEMBIBITAN KBI</v>
          </cell>
          <cell r="F2015" t="str">
            <v>PREMI</v>
          </cell>
        </row>
        <row r="2016">
          <cell r="A2016" t="str">
            <v>15</v>
          </cell>
          <cell r="B2016" t="str">
            <v>511732</v>
          </cell>
          <cell r="D2016" t="str">
            <v>71100</v>
          </cell>
          <cell r="E2016" t="str">
            <v>PEMBIBITAN KBI</v>
          </cell>
          <cell r="F2016" t="str">
            <v>TATA USAHA DESA</v>
          </cell>
        </row>
        <row r="2017">
          <cell r="A2017" t="str">
            <v>15</v>
          </cell>
          <cell r="B2017" t="str">
            <v>511733</v>
          </cell>
          <cell r="D2017" t="str">
            <v>71100</v>
          </cell>
          <cell r="E2017" t="str">
            <v>PEMBIBITAN KBI</v>
          </cell>
          <cell r="F2017" t="str">
            <v>SARANA PRODUKSI</v>
          </cell>
        </row>
        <row r="2018">
          <cell r="A2018" t="str">
            <v>15</v>
          </cell>
          <cell r="B2018" t="str">
            <v>511734</v>
          </cell>
          <cell r="D2018" t="str">
            <v>71100</v>
          </cell>
          <cell r="E2018" t="str">
            <v>PEMBIBITAN KBI</v>
          </cell>
          <cell r="F2018" t="str">
            <v>IURAN PEMBANGUNAN DAERAH</v>
          </cell>
        </row>
        <row r="2019">
          <cell r="A2019" t="str">
            <v>15</v>
          </cell>
          <cell r="B2019" t="str">
            <v>511739</v>
          </cell>
          <cell r="D2019" t="str">
            <v>71100</v>
          </cell>
          <cell r="E2019" t="str">
            <v>PEMBIBITAN KBI</v>
          </cell>
          <cell r="F2019" t="str">
            <v>LAIN-LAIN</v>
          </cell>
        </row>
        <row r="2020">
          <cell r="A2020" t="str">
            <v>15</v>
          </cell>
          <cell r="B2020" t="str">
            <v>511740</v>
          </cell>
          <cell r="D2020" t="str">
            <v>71100</v>
          </cell>
          <cell r="E2020" t="str">
            <v>PEMBIBITAN KBI</v>
          </cell>
          <cell r="F2020" t="str">
            <v>PERSIAPAN BUKA KEBUN</v>
          </cell>
        </row>
        <row r="2021">
          <cell r="A2021" t="str">
            <v>15</v>
          </cell>
          <cell r="B2021" t="str">
            <v>511741</v>
          </cell>
          <cell r="D2021" t="str">
            <v>71100</v>
          </cell>
          <cell r="E2021" t="str">
            <v>PEMBIBITAN KBI</v>
          </cell>
          <cell r="F2021" t="str">
            <v>PEMBUKAAN TANAH</v>
          </cell>
        </row>
        <row r="2022">
          <cell r="A2022" t="str">
            <v>15</v>
          </cell>
          <cell r="B2022" t="str">
            <v>511742</v>
          </cell>
          <cell r="D2022" t="str">
            <v>71100</v>
          </cell>
          <cell r="E2022" t="str">
            <v>PEMBIBITAN KBI</v>
          </cell>
          <cell r="F2022" t="str">
            <v>PENANAMAN</v>
          </cell>
        </row>
        <row r="2023">
          <cell r="A2023" t="str">
            <v>15</v>
          </cell>
          <cell r="B2023" t="str">
            <v>511743</v>
          </cell>
          <cell r="D2023" t="str">
            <v>71100</v>
          </cell>
          <cell r="E2023" t="str">
            <v>PEMBIBITAN KBI</v>
          </cell>
          <cell r="F2023" t="str">
            <v>PEMUPUKAN</v>
          </cell>
        </row>
        <row r="2024">
          <cell r="A2024" t="str">
            <v>15</v>
          </cell>
          <cell r="B2024" t="str">
            <v>511744</v>
          </cell>
          <cell r="D2024" t="str">
            <v>71100</v>
          </cell>
          <cell r="E2024" t="str">
            <v>PEMBIBITAN KBI</v>
          </cell>
          <cell r="F2024" t="str">
            <v>PEMBERIAN AIR</v>
          </cell>
        </row>
        <row r="2025">
          <cell r="A2025" t="str">
            <v>15</v>
          </cell>
          <cell r="B2025" t="str">
            <v>511745</v>
          </cell>
          <cell r="D2025" t="str">
            <v>71100</v>
          </cell>
          <cell r="E2025" t="str">
            <v>PEMBIBITAN KBI</v>
          </cell>
          <cell r="F2025" t="str">
            <v>PEMBUBUNAN</v>
          </cell>
        </row>
        <row r="2026">
          <cell r="A2026" t="str">
            <v>15</v>
          </cell>
          <cell r="B2026" t="str">
            <v>511746</v>
          </cell>
          <cell r="D2026" t="str">
            <v>71100</v>
          </cell>
          <cell r="E2026" t="str">
            <v>PEMBIBITAN KBI</v>
          </cell>
          <cell r="F2026" t="str">
            <v>PENYIANGAN</v>
          </cell>
        </row>
        <row r="2027">
          <cell r="A2027" t="str">
            <v>15</v>
          </cell>
          <cell r="B2027" t="str">
            <v>511747</v>
          </cell>
          <cell r="D2027" t="str">
            <v>71100</v>
          </cell>
          <cell r="E2027" t="str">
            <v>PEMBIBITAN KBI</v>
          </cell>
          <cell r="F2027" t="str">
            <v>PEMELIHARAAN SALURAN AIR</v>
          </cell>
        </row>
        <row r="2028">
          <cell r="A2028" t="str">
            <v>15</v>
          </cell>
          <cell r="B2028" t="str">
            <v>511748</v>
          </cell>
          <cell r="D2028" t="str">
            <v>71100</v>
          </cell>
          <cell r="E2028" t="str">
            <v>PEMBIBITAN KBI</v>
          </cell>
          <cell r="F2028" t="str">
            <v>PENGGARAPAN TANAH SECARA MEKANIS</v>
          </cell>
        </row>
        <row r="2029">
          <cell r="A2029" t="str">
            <v>15</v>
          </cell>
          <cell r="B2029" t="str">
            <v>511749</v>
          </cell>
          <cell r="D2029" t="str">
            <v>71100</v>
          </cell>
          <cell r="E2029" t="str">
            <v>PEMBIBITAN KBI</v>
          </cell>
          <cell r="F2029" t="str">
            <v>LAIN-LAIN</v>
          </cell>
        </row>
        <row r="2030">
          <cell r="A2030" t="str">
            <v>15</v>
          </cell>
          <cell r="B2030" t="str">
            <v>511760</v>
          </cell>
          <cell r="D2030" t="str">
            <v>71100</v>
          </cell>
          <cell r="E2030" t="str">
            <v>PEMBIBITAN KBI</v>
          </cell>
          <cell r="F2030" t="str">
            <v>U P A H</v>
          </cell>
        </row>
        <row r="2031">
          <cell r="A2031" t="str">
            <v>15</v>
          </cell>
          <cell r="B2031" t="str">
            <v>511761</v>
          </cell>
          <cell r="D2031" t="str">
            <v>71100</v>
          </cell>
          <cell r="E2031" t="str">
            <v>PEMBIBITAN KBI</v>
          </cell>
          <cell r="F2031" t="str">
            <v>PUPUK NITROGEEN</v>
          </cell>
        </row>
        <row r="2032">
          <cell r="A2032" t="str">
            <v>15</v>
          </cell>
          <cell r="B2032" t="str">
            <v>511762</v>
          </cell>
          <cell r="D2032" t="str">
            <v>71100</v>
          </cell>
          <cell r="E2032" t="str">
            <v>PEMBIBITAN KBI</v>
          </cell>
          <cell r="F2032" t="str">
            <v>PUPUK FOSFAAT</v>
          </cell>
        </row>
        <row r="2033">
          <cell r="A2033" t="str">
            <v>15</v>
          </cell>
          <cell r="B2033" t="str">
            <v>511763</v>
          </cell>
          <cell r="D2033" t="str">
            <v>71100</v>
          </cell>
          <cell r="E2033" t="str">
            <v>PEMBIBITAN KBI</v>
          </cell>
          <cell r="F2033" t="str">
            <v>PUPUK KALIUM</v>
          </cell>
        </row>
        <row r="2034">
          <cell r="A2034" t="str">
            <v>15</v>
          </cell>
          <cell r="B2034" t="str">
            <v>511764</v>
          </cell>
          <cell r="D2034" t="str">
            <v>71100</v>
          </cell>
          <cell r="E2034" t="str">
            <v>PEMBIBITAN KBI</v>
          </cell>
          <cell r="F2034" t="str">
            <v>PUPUK LAIN</v>
          </cell>
        </row>
        <row r="2035">
          <cell r="A2035" t="str">
            <v>15</v>
          </cell>
          <cell r="B2035" t="str">
            <v>511765</v>
          </cell>
          <cell r="D2035" t="str">
            <v>71100</v>
          </cell>
          <cell r="E2035" t="str">
            <v>PEMBIBITAN KBI</v>
          </cell>
          <cell r="F2035" t="str">
            <v>INSEKTISIDA/FUNGISIDA</v>
          </cell>
        </row>
        <row r="2036">
          <cell r="A2036" t="str">
            <v>15</v>
          </cell>
          <cell r="B2036" t="str">
            <v>511766</v>
          </cell>
          <cell r="D2036" t="str">
            <v>71100</v>
          </cell>
          <cell r="E2036" t="str">
            <v>PEMBIBITAN</v>
          </cell>
          <cell r="F2036" t="str">
            <v>HERBISIDA</v>
          </cell>
        </row>
        <row r="2037">
          <cell r="A2037" t="str">
            <v>15</v>
          </cell>
          <cell r="B2037" t="str">
            <v>511769</v>
          </cell>
          <cell r="D2037" t="str">
            <v>71100</v>
          </cell>
          <cell r="E2037" t="str">
            <v>PEMBIBITAN KBI</v>
          </cell>
          <cell r="F2037" t="str">
            <v>LAIN-LAIN</v>
          </cell>
        </row>
        <row r="2038">
          <cell r="A2038" t="str">
            <v>15</v>
          </cell>
          <cell r="B2038" t="str">
            <v>511770</v>
          </cell>
          <cell r="D2038" t="str">
            <v>71100</v>
          </cell>
          <cell r="E2038" t="str">
            <v>PEMBIBITAN KBI</v>
          </cell>
          <cell r="F2038" t="str">
            <v>POTONG BIBIT</v>
          </cell>
        </row>
        <row r="2039">
          <cell r="A2039" t="str">
            <v>15</v>
          </cell>
          <cell r="B2039" t="str">
            <v>511780</v>
          </cell>
          <cell r="D2039" t="str">
            <v>71100</v>
          </cell>
          <cell r="E2039" t="str">
            <v>PEMBIBITAN KBI</v>
          </cell>
          <cell r="F2039" t="str">
            <v>ANGKUT BIBIT</v>
          </cell>
        </row>
        <row r="2040">
          <cell r="A2040" t="str">
            <v>15</v>
          </cell>
          <cell r="B2040" t="str">
            <v>511790</v>
          </cell>
          <cell r="D2040" t="str">
            <v>71100</v>
          </cell>
          <cell r="E2040" t="str">
            <v>PEMBIBITAN KBI</v>
          </cell>
          <cell r="F2040" t="str">
            <v>LAIN-LAIN</v>
          </cell>
        </row>
        <row r="2041">
          <cell r="A2041" t="str">
            <v>15</v>
          </cell>
          <cell r="B2041" t="str">
            <v>511809</v>
          </cell>
          <cell r="D2041" t="str">
            <v>71100</v>
          </cell>
          <cell r="E2041" t="str">
            <v>PEMBIBITAN KBD</v>
          </cell>
        </row>
        <row r="2042">
          <cell r="A2042" t="str">
            <v>15</v>
          </cell>
          <cell r="B2042" t="str">
            <v>511830</v>
          </cell>
          <cell r="D2042" t="str">
            <v>71100</v>
          </cell>
          <cell r="E2042" t="str">
            <v>PEMBIBITAN KBD</v>
          </cell>
          <cell r="F2042" t="str">
            <v>PENGGANTI NILAI TANAH</v>
          </cell>
        </row>
        <row r="2043">
          <cell r="A2043" t="str">
            <v>15</v>
          </cell>
          <cell r="B2043" t="str">
            <v>511831</v>
          </cell>
          <cell r="D2043" t="str">
            <v>71100</v>
          </cell>
          <cell r="E2043" t="str">
            <v>PEMBIBITAN KBD</v>
          </cell>
          <cell r="F2043" t="str">
            <v>PREMI</v>
          </cell>
        </row>
        <row r="2044">
          <cell r="A2044" t="str">
            <v>15</v>
          </cell>
          <cell r="B2044" t="str">
            <v>511832</v>
          </cell>
          <cell r="D2044" t="str">
            <v>71100</v>
          </cell>
          <cell r="E2044" t="str">
            <v>PEMBIBITAN KBD</v>
          </cell>
          <cell r="F2044" t="str">
            <v>TATA USAHA DESA</v>
          </cell>
        </row>
        <row r="2045">
          <cell r="A2045" t="str">
            <v>15</v>
          </cell>
          <cell r="B2045" t="str">
            <v>511833</v>
          </cell>
          <cell r="D2045" t="str">
            <v>71100</v>
          </cell>
          <cell r="E2045" t="str">
            <v>PEMBIBITAN KBD</v>
          </cell>
          <cell r="F2045" t="str">
            <v>SARANA PRODUKSI</v>
          </cell>
        </row>
        <row r="2046">
          <cell r="A2046" t="str">
            <v>15</v>
          </cell>
          <cell r="B2046" t="str">
            <v>511834</v>
          </cell>
          <cell r="D2046" t="str">
            <v>71100</v>
          </cell>
          <cell r="E2046" t="str">
            <v>PEMBIBITAN KBD</v>
          </cell>
          <cell r="F2046" t="str">
            <v>IURAN PEMBANGUNAN DAERAH</v>
          </cell>
        </row>
        <row r="2047">
          <cell r="A2047" t="str">
            <v>15</v>
          </cell>
          <cell r="B2047" t="str">
            <v>511839</v>
          </cell>
          <cell r="D2047" t="str">
            <v>71100</v>
          </cell>
          <cell r="E2047" t="str">
            <v>PEMBIBITAN KBD</v>
          </cell>
          <cell r="F2047" t="str">
            <v>LAIN-LAIN</v>
          </cell>
        </row>
        <row r="2048">
          <cell r="A2048" t="str">
            <v>15</v>
          </cell>
          <cell r="B2048" t="str">
            <v>511840</v>
          </cell>
          <cell r="D2048" t="str">
            <v>71100</v>
          </cell>
          <cell r="E2048" t="str">
            <v>PEMBIBITAN KBD</v>
          </cell>
          <cell r="F2048" t="str">
            <v>PERSIAPAN BUKA KEBUN</v>
          </cell>
        </row>
        <row r="2049">
          <cell r="A2049" t="str">
            <v>15</v>
          </cell>
          <cell r="B2049" t="str">
            <v>511841</v>
          </cell>
          <cell r="D2049" t="str">
            <v>71100</v>
          </cell>
          <cell r="E2049" t="str">
            <v>PEMBIBITAN KBD</v>
          </cell>
          <cell r="F2049" t="str">
            <v>PEMBUKAAN TANAH</v>
          </cell>
        </row>
        <row r="2050">
          <cell r="A2050" t="str">
            <v>15</v>
          </cell>
          <cell r="B2050" t="str">
            <v>511842</v>
          </cell>
          <cell r="D2050" t="str">
            <v>71100</v>
          </cell>
          <cell r="E2050" t="str">
            <v>PEMBIBITAN KBD</v>
          </cell>
          <cell r="F2050" t="str">
            <v>PENANAMAN</v>
          </cell>
        </row>
        <row r="2051">
          <cell r="A2051" t="str">
            <v>15</v>
          </cell>
          <cell r="B2051" t="str">
            <v>511843</v>
          </cell>
          <cell r="D2051" t="str">
            <v>71100</v>
          </cell>
          <cell r="E2051" t="str">
            <v>PEMBIBITAN KBD</v>
          </cell>
          <cell r="F2051" t="str">
            <v>PEMUPUKAN</v>
          </cell>
        </row>
        <row r="2052">
          <cell r="A2052" t="str">
            <v>15</v>
          </cell>
          <cell r="B2052" t="str">
            <v>511844</v>
          </cell>
          <cell r="D2052" t="str">
            <v>71100</v>
          </cell>
          <cell r="E2052" t="str">
            <v>PEMBIBITAN KBD</v>
          </cell>
          <cell r="F2052" t="str">
            <v>PEMBERIAN AIR</v>
          </cell>
        </row>
        <row r="2053">
          <cell r="A2053" t="str">
            <v>15</v>
          </cell>
          <cell r="B2053" t="str">
            <v>511845</v>
          </cell>
          <cell r="D2053" t="str">
            <v>71100</v>
          </cell>
          <cell r="E2053" t="str">
            <v>PEMBIBITAN KBD</v>
          </cell>
          <cell r="F2053" t="str">
            <v>PEMBUMBUNAN</v>
          </cell>
        </row>
        <row r="2054">
          <cell r="A2054" t="str">
            <v>15</v>
          </cell>
          <cell r="B2054" t="str">
            <v>511846</v>
          </cell>
          <cell r="D2054" t="str">
            <v>71100</v>
          </cell>
          <cell r="E2054" t="str">
            <v>PEMBIBITAN KBD</v>
          </cell>
          <cell r="F2054" t="str">
            <v>PENYIANGAN</v>
          </cell>
        </row>
        <row r="2055">
          <cell r="A2055" t="str">
            <v>15</v>
          </cell>
          <cell r="B2055" t="str">
            <v>511847</v>
          </cell>
          <cell r="D2055" t="str">
            <v>71100</v>
          </cell>
          <cell r="E2055" t="str">
            <v>PEMBIBITAN KBD</v>
          </cell>
          <cell r="F2055" t="str">
            <v>PEMELIHARAAN SALURAN AIR</v>
          </cell>
        </row>
        <row r="2056">
          <cell r="A2056" t="str">
            <v>15</v>
          </cell>
          <cell r="B2056" t="str">
            <v>511848</v>
          </cell>
          <cell r="D2056" t="str">
            <v>71100</v>
          </cell>
          <cell r="E2056" t="str">
            <v>PEMBIBITAN KBD</v>
          </cell>
          <cell r="F2056" t="str">
            <v>PENGGARAPAN TANAH SECARA MEKANIS</v>
          </cell>
        </row>
        <row r="2057">
          <cell r="A2057" t="str">
            <v>15</v>
          </cell>
          <cell r="B2057" t="str">
            <v>511849</v>
          </cell>
          <cell r="D2057" t="str">
            <v>71100</v>
          </cell>
          <cell r="E2057" t="str">
            <v>PEMBIBITAN KBD</v>
          </cell>
          <cell r="F2057" t="str">
            <v>LAIN-LAIN</v>
          </cell>
        </row>
        <row r="2058">
          <cell r="A2058" t="str">
            <v>15</v>
          </cell>
          <cell r="B2058" t="str">
            <v>511860</v>
          </cell>
          <cell r="D2058" t="str">
            <v>71100</v>
          </cell>
          <cell r="E2058" t="str">
            <v>PEMBIBITAN KBD</v>
          </cell>
          <cell r="F2058" t="str">
            <v>U P A H</v>
          </cell>
        </row>
        <row r="2059">
          <cell r="A2059" t="str">
            <v>15</v>
          </cell>
          <cell r="B2059" t="str">
            <v>511861</v>
          </cell>
          <cell r="D2059" t="str">
            <v>71100</v>
          </cell>
          <cell r="E2059" t="str">
            <v>PEMBIBITAN KBD</v>
          </cell>
          <cell r="F2059" t="str">
            <v>PUPUK NITROGEN</v>
          </cell>
        </row>
        <row r="2060">
          <cell r="A2060" t="str">
            <v>15</v>
          </cell>
          <cell r="B2060" t="str">
            <v>511862</v>
          </cell>
          <cell r="D2060" t="str">
            <v>71100</v>
          </cell>
          <cell r="E2060" t="str">
            <v>PEMBIBITAN KBD</v>
          </cell>
          <cell r="F2060" t="str">
            <v>PUPUK FOSFAAT</v>
          </cell>
        </row>
        <row r="2061">
          <cell r="A2061" t="str">
            <v>15</v>
          </cell>
          <cell r="B2061" t="str">
            <v>511863</v>
          </cell>
          <cell r="D2061" t="str">
            <v>71100</v>
          </cell>
          <cell r="E2061" t="str">
            <v>PEMBIBITAN KBD</v>
          </cell>
          <cell r="F2061" t="str">
            <v>PUPUK KALIUM</v>
          </cell>
        </row>
        <row r="2062">
          <cell r="A2062" t="str">
            <v>15</v>
          </cell>
          <cell r="B2062" t="str">
            <v>511864</v>
          </cell>
          <cell r="D2062" t="str">
            <v>71100</v>
          </cell>
          <cell r="E2062" t="str">
            <v>PEMBIBITAN KBD</v>
          </cell>
          <cell r="F2062" t="str">
            <v>PUPUK LAIN</v>
          </cell>
        </row>
        <row r="2063">
          <cell r="A2063" t="str">
            <v>15</v>
          </cell>
          <cell r="B2063" t="str">
            <v>511865</v>
          </cell>
          <cell r="D2063" t="str">
            <v>71100</v>
          </cell>
          <cell r="E2063" t="str">
            <v>PEMBIBITAN KBD</v>
          </cell>
          <cell r="F2063" t="str">
            <v>INSEKTISIDA/FUNGISIDA</v>
          </cell>
        </row>
        <row r="2064">
          <cell r="A2064" t="str">
            <v>15</v>
          </cell>
          <cell r="B2064" t="str">
            <v>511866</v>
          </cell>
          <cell r="D2064" t="str">
            <v>71100</v>
          </cell>
          <cell r="E2064" t="str">
            <v>PEMBIBITAN KBD</v>
          </cell>
          <cell r="F2064" t="str">
            <v>HERBISIDA</v>
          </cell>
        </row>
        <row r="2065">
          <cell r="A2065" t="str">
            <v>15</v>
          </cell>
          <cell r="B2065" t="str">
            <v>511869</v>
          </cell>
          <cell r="D2065" t="str">
            <v>71100</v>
          </cell>
          <cell r="E2065" t="str">
            <v>PEMBIBITAN KBD</v>
          </cell>
          <cell r="F2065" t="str">
            <v>LAIN-LAIN</v>
          </cell>
        </row>
        <row r="2066">
          <cell r="A2066" t="str">
            <v>15</v>
          </cell>
          <cell r="B2066" t="str">
            <v>511870</v>
          </cell>
          <cell r="D2066" t="str">
            <v>71100</v>
          </cell>
          <cell r="E2066" t="str">
            <v>PEMBIBITAN KBD</v>
          </cell>
          <cell r="F2066" t="str">
            <v>POTONG BIBIT</v>
          </cell>
        </row>
        <row r="2067">
          <cell r="A2067" t="str">
            <v>15</v>
          </cell>
          <cell r="B2067" t="str">
            <v>511880</v>
          </cell>
          <cell r="D2067" t="str">
            <v>71100</v>
          </cell>
          <cell r="E2067" t="str">
            <v>PEMBIBITAN KBD</v>
          </cell>
          <cell r="F2067" t="str">
            <v>ANGKUT BIBIT</v>
          </cell>
        </row>
        <row r="2068">
          <cell r="A2068" t="str">
            <v>15</v>
          </cell>
          <cell r="B2068" t="str">
            <v>511890</v>
          </cell>
          <cell r="D2068" t="str">
            <v>71100</v>
          </cell>
          <cell r="E2068" t="str">
            <v>PEMBIBITAN KBD</v>
          </cell>
          <cell r="F2068" t="str">
            <v>LAIN-LAIN</v>
          </cell>
        </row>
        <row r="2069">
          <cell r="A2069" t="str">
            <v>15</v>
          </cell>
          <cell r="B2069" t="str">
            <v>511900</v>
          </cell>
          <cell r="D2069" t="str">
            <v>71100</v>
          </cell>
          <cell r="E2069" t="str">
            <v>PEMBIBITAN</v>
          </cell>
          <cell r="F2069" t="str">
            <v>LAIN-LAIN</v>
          </cell>
        </row>
        <row r="2070">
          <cell r="A2070" t="str">
            <v>15</v>
          </cell>
          <cell r="B2070" t="str">
            <v>511909</v>
          </cell>
          <cell r="D2070" t="str">
            <v>71100</v>
          </cell>
          <cell r="E2070" t="str">
            <v>PEMBIBITAN</v>
          </cell>
          <cell r="F2070" t="str">
            <v>LAIN - LAIN</v>
          </cell>
        </row>
        <row r="2071">
          <cell r="A2071" t="str">
            <v>15</v>
          </cell>
          <cell r="B2071" t="str">
            <v>511980</v>
          </cell>
          <cell r="D2071" t="str">
            <v>71100</v>
          </cell>
          <cell r="E2071" t="str">
            <v>PEMBIBITAN</v>
          </cell>
          <cell r="F2071" t="str">
            <v>RESTITUSI BIBIT</v>
          </cell>
        </row>
        <row r="2072">
          <cell r="A2072" t="str">
            <v>15</v>
          </cell>
          <cell r="B2072" t="str">
            <v>512000</v>
          </cell>
          <cell r="D2072" t="str">
            <v>71200</v>
          </cell>
          <cell r="E2072" t="str">
            <v>TEBU GILING</v>
          </cell>
          <cell r="F2072" t="str">
            <v>GAJI DASAR (GDP)</v>
          </cell>
        </row>
        <row r="2073">
          <cell r="A2073" t="str">
            <v>15</v>
          </cell>
          <cell r="B2073" t="str">
            <v>512001</v>
          </cell>
          <cell r="D2073" t="str">
            <v>71200</v>
          </cell>
          <cell r="E2073" t="str">
            <v>TEBU GILING</v>
          </cell>
          <cell r="F2073" t="str">
            <v>TUNJANGAN KHUSUS</v>
          </cell>
        </row>
        <row r="2074">
          <cell r="A2074" t="str">
            <v>15</v>
          </cell>
          <cell r="B2074" t="str">
            <v>512002</v>
          </cell>
          <cell r="D2074" t="str">
            <v>71200</v>
          </cell>
          <cell r="E2074" t="str">
            <v>TEBU GILING</v>
          </cell>
          <cell r="F2074" t="str">
            <v>TUNJ.STRUKTURAL/FUNGSIONAL</v>
          </cell>
        </row>
        <row r="2075">
          <cell r="A2075" t="str">
            <v>15</v>
          </cell>
          <cell r="B2075" t="str">
            <v>512003</v>
          </cell>
          <cell r="D2075" t="str">
            <v>71200</v>
          </cell>
          <cell r="E2075" t="str">
            <v>TEBU GILING</v>
          </cell>
          <cell r="F2075" t="str">
            <v>TUNJANGAN PAJAK</v>
          </cell>
        </row>
        <row r="2076">
          <cell r="A2076" t="str">
            <v>15</v>
          </cell>
          <cell r="B2076" t="str">
            <v>512004</v>
          </cell>
          <cell r="D2076" t="str">
            <v>71200</v>
          </cell>
          <cell r="E2076" t="str">
            <v>PEMBIBITAN</v>
          </cell>
          <cell r="F2076" t="str">
            <v>PREMI PENSIUN/JAMSOSTEK/EKAWARSA</v>
          </cell>
        </row>
        <row r="2077">
          <cell r="A2077" t="str">
            <v>15</v>
          </cell>
          <cell r="B2077" t="str">
            <v>512005</v>
          </cell>
          <cell r="D2077" t="str">
            <v>71200</v>
          </cell>
          <cell r="E2077" t="str">
            <v>TEBU GILING</v>
          </cell>
          <cell r="F2077" t="str">
            <v>TUNJANGAN HARI TUA</v>
          </cell>
        </row>
        <row r="2078">
          <cell r="A2078" t="str">
            <v>15</v>
          </cell>
          <cell r="B2078" t="str">
            <v>512006</v>
          </cell>
          <cell r="D2078" t="str">
            <v>71200</v>
          </cell>
          <cell r="E2078" t="str">
            <v>TEBU GILING</v>
          </cell>
          <cell r="F2078" t="str">
            <v>PAKAIAN DINAS</v>
          </cell>
        </row>
        <row r="2079">
          <cell r="A2079" t="str">
            <v>15</v>
          </cell>
          <cell r="B2079" t="str">
            <v>512007</v>
          </cell>
          <cell r="D2079" t="str">
            <v>71200</v>
          </cell>
          <cell r="E2079" t="str">
            <v>TEBU GILING</v>
          </cell>
          <cell r="F2079" t="str">
            <v>TUNJANGAN SANSOS</v>
          </cell>
        </row>
        <row r="2080">
          <cell r="A2080" t="str">
            <v>15</v>
          </cell>
          <cell r="B2080" t="str">
            <v>512008</v>
          </cell>
          <cell r="D2080" t="str">
            <v>71200</v>
          </cell>
          <cell r="E2080" t="str">
            <v>TEBU GILING</v>
          </cell>
          <cell r="F2080" t="str">
            <v>TANTIEM THR &amp; MK 25 TH</v>
          </cell>
        </row>
        <row r="2081">
          <cell r="A2081" t="str">
            <v>15</v>
          </cell>
          <cell r="B2081" t="str">
            <v>512009</v>
          </cell>
          <cell r="D2081" t="str">
            <v>71200</v>
          </cell>
          <cell r="E2081" t="str">
            <v>TEBU GILING</v>
          </cell>
          <cell r="F2081" t="str">
            <v>GULA ICIP-ICIP</v>
          </cell>
        </row>
        <row r="2082">
          <cell r="A2082" t="str">
            <v>15</v>
          </cell>
          <cell r="B2082" t="str">
            <v>512100</v>
          </cell>
          <cell r="D2082" t="str">
            <v>71200</v>
          </cell>
          <cell r="E2082" t="str">
            <v>TEBU GILING</v>
          </cell>
          <cell r="F2082" t="str">
            <v>GAJI DASAR (GDP)</v>
          </cell>
        </row>
        <row r="2083">
          <cell r="A2083" t="str">
            <v>15</v>
          </cell>
          <cell r="B2083" t="str">
            <v>512101</v>
          </cell>
          <cell r="D2083" t="str">
            <v>71200</v>
          </cell>
          <cell r="E2083" t="str">
            <v>TEBU GILING</v>
          </cell>
          <cell r="F2083" t="str">
            <v>TUNJANGAN KHUSUS</v>
          </cell>
        </row>
        <row r="2084">
          <cell r="A2084" t="str">
            <v>15</v>
          </cell>
          <cell r="B2084" t="str">
            <v>512102</v>
          </cell>
          <cell r="D2084" t="str">
            <v>71200</v>
          </cell>
          <cell r="E2084" t="str">
            <v>TEBU GILING</v>
          </cell>
          <cell r="F2084" t="str">
            <v>TUNJ.STRUKTURAL/FUNGSIONAL</v>
          </cell>
        </row>
        <row r="2085">
          <cell r="A2085" t="str">
            <v>15</v>
          </cell>
          <cell r="B2085" t="str">
            <v>512103</v>
          </cell>
          <cell r="D2085" t="str">
            <v>71200</v>
          </cell>
          <cell r="E2085" t="str">
            <v>TEBU GILING</v>
          </cell>
          <cell r="F2085" t="str">
            <v>PREMI PENSIUN/JAMSOSTEK</v>
          </cell>
        </row>
        <row r="2086">
          <cell r="A2086" t="str">
            <v>15</v>
          </cell>
          <cell r="B2086" t="str">
            <v>512104</v>
          </cell>
          <cell r="D2086" t="str">
            <v>71200</v>
          </cell>
          <cell r="E2086" t="str">
            <v>TEBU GILING</v>
          </cell>
          <cell r="F2086" t="str">
            <v>PREMI DAN UPAH LEMBUR</v>
          </cell>
        </row>
        <row r="2087">
          <cell r="A2087" t="str">
            <v>15</v>
          </cell>
          <cell r="B2087" t="str">
            <v>512105</v>
          </cell>
          <cell r="D2087" t="str">
            <v>71200</v>
          </cell>
          <cell r="E2087" t="str">
            <v>TEBU GILING</v>
          </cell>
          <cell r="F2087" t="str">
            <v>TUNJANGAN HARI TUA</v>
          </cell>
        </row>
        <row r="2088">
          <cell r="A2088" t="str">
            <v>15</v>
          </cell>
          <cell r="B2088" t="str">
            <v>512106</v>
          </cell>
          <cell r="D2088" t="str">
            <v>71200</v>
          </cell>
          <cell r="E2088" t="str">
            <v>TEBU GILING</v>
          </cell>
          <cell r="F2088" t="str">
            <v>PAKAIAN DINAS</v>
          </cell>
        </row>
        <row r="2089">
          <cell r="A2089" t="str">
            <v>15</v>
          </cell>
          <cell r="B2089" t="str">
            <v>512107</v>
          </cell>
          <cell r="D2089" t="str">
            <v>71200</v>
          </cell>
          <cell r="E2089" t="str">
            <v>TEBU GILING</v>
          </cell>
          <cell r="F2089" t="str">
            <v>TUNJANGAN SANSOS</v>
          </cell>
        </row>
        <row r="2090">
          <cell r="A2090" t="str">
            <v>15</v>
          </cell>
          <cell r="B2090" t="str">
            <v>512108</v>
          </cell>
          <cell r="D2090" t="str">
            <v>71200</v>
          </cell>
          <cell r="E2090" t="str">
            <v>TEBU GILING</v>
          </cell>
          <cell r="F2090" t="str">
            <v>TANTIEM THR &amp; MK 25 TH</v>
          </cell>
        </row>
        <row r="2091">
          <cell r="A2091" t="str">
            <v>15</v>
          </cell>
          <cell r="B2091" t="str">
            <v>512109</v>
          </cell>
          <cell r="D2091" t="str">
            <v>71200</v>
          </cell>
          <cell r="E2091" t="str">
            <v>TEBU GILING</v>
          </cell>
          <cell r="F2091" t="str">
            <v>GULA ICIP-ICIP</v>
          </cell>
        </row>
        <row r="2092">
          <cell r="A2092" t="str">
            <v>15</v>
          </cell>
          <cell r="B2092" t="str">
            <v>512300</v>
          </cell>
          <cell r="D2092" t="str">
            <v>71200</v>
          </cell>
          <cell r="E2092" t="str">
            <v>TEBU GILING</v>
          </cell>
          <cell r="F2092" t="str">
            <v>PENGGANTI NILAI TANAH</v>
          </cell>
        </row>
        <row r="2093">
          <cell r="A2093" t="str">
            <v>15</v>
          </cell>
          <cell r="B2093" t="str">
            <v>512301</v>
          </cell>
          <cell r="D2093" t="str">
            <v>71200</v>
          </cell>
          <cell r="E2093" t="str">
            <v>TEBU GILING</v>
          </cell>
          <cell r="F2093" t="str">
            <v>PREMI</v>
          </cell>
        </row>
        <row r="2094">
          <cell r="A2094" t="str">
            <v>15</v>
          </cell>
          <cell r="B2094" t="str">
            <v>512302</v>
          </cell>
          <cell r="D2094" t="str">
            <v>71200</v>
          </cell>
          <cell r="E2094" t="str">
            <v>TEBU GILING</v>
          </cell>
          <cell r="F2094" t="str">
            <v>TATA USAHA DESA</v>
          </cell>
        </row>
        <row r="2095">
          <cell r="B2095" t="str">
            <v>512303</v>
          </cell>
          <cell r="D2095" t="str">
            <v>71200</v>
          </cell>
        </row>
        <row r="2096">
          <cell r="A2096" t="str">
            <v>15</v>
          </cell>
          <cell r="B2096" t="str">
            <v>512304</v>
          </cell>
          <cell r="D2096" t="str">
            <v>71200</v>
          </cell>
          <cell r="E2096" t="str">
            <v>TEBU GILING</v>
          </cell>
          <cell r="F2096" t="str">
            <v>PAJAK BUMI DAN BANGUNAN</v>
          </cell>
        </row>
        <row r="2097">
          <cell r="A2097" t="str">
            <v>15</v>
          </cell>
          <cell r="B2097" t="str">
            <v>512309</v>
          </cell>
          <cell r="D2097" t="str">
            <v>71200</v>
          </cell>
          <cell r="E2097" t="str">
            <v>TEBU GILING</v>
          </cell>
          <cell r="F2097" t="str">
            <v>LAIN-LAIN</v>
          </cell>
        </row>
        <row r="2098">
          <cell r="A2098" t="str">
            <v>15</v>
          </cell>
          <cell r="B2098" t="str">
            <v>512400</v>
          </cell>
          <cell r="D2098" t="str">
            <v>71200</v>
          </cell>
          <cell r="E2098" t="str">
            <v>TEBU GILING</v>
          </cell>
          <cell r="F2098" t="str">
            <v>PERSIAPAN/BUKA KEBUN</v>
          </cell>
        </row>
        <row r="2099">
          <cell r="A2099" t="str">
            <v>15</v>
          </cell>
          <cell r="B2099" t="str">
            <v>512401</v>
          </cell>
          <cell r="D2099" t="str">
            <v>71200</v>
          </cell>
          <cell r="E2099" t="str">
            <v>TEBU GILING</v>
          </cell>
          <cell r="F2099" t="str">
            <v>PEMBUKAAN TANAH</v>
          </cell>
        </row>
        <row r="2100">
          <cell r="A2100" t="str">
            <v>15</v>
          </cell>
          <cell r="B2100" t="str">
            <v>512402</v>
          </cell>
          <cell r="D2100" t="str">
            <v>71200</v>
          </cell>
          <cell r="E2100" t="str">
            <v>TEBU GILING</v>
          </cell>
          <cell r="F2100" t="str">
            <v>PENANAMAN</v>
          </cell>
        </row>
        <row r="2101">
          <cell r="A2101" t="str">
            <v>15</v>
          </cell>
          <cell r="B2101" t="str">
            <v>512403</v>
          </cell>
          <cell r="D2101" t="str">
            <v>71200</v>
          </cell>
          <cell r="E2101" t="str">
            <v>TEBU GILING</v>
          </cell>
          <cell r="F2101" t="str">
            <v>PEMUPUKAN</v>
          </cell>
        </row>
        <row r="2102">
          <cell r="A2102" t="str">
            <v>15</v>
          </cell>
          <cell r="B2102" t="str">
            <v>512404</v>
          </cell>
          <cell r="D2102" t="str">
            <v>71200</v>
          </cell>
          <cell r="E2102" t="str">
            <v>TEBU GILING</v>
          </cell>
          <cell r="F2102" t="str">
            <v>PEMBERIAN AIR</v>
          </cell>
        </row>
        <row r="2103">
          <cell r="A2103" t="str">
            <v>15</v>
          </cell>
          <cell r="B2103" t="str">
            <v>512405</v>
          </cell>
          <cell r="D2103" t="str">
            <v>71200</v>
          </cell>
          <cell r="E2103" t="str">
            <v>TEBU GILING</v>
          </cell>
          <cell r="F2103" t="str">
            <v>PEMBUMBUNAN</v>
          </cell>
        </row>
        <row r="2104">
          <cell r="A2104" t="str">
            <v>15</v>
          </cell>
          <cell r="B2104" t="str">
            <v>512406</v>
          </cell>
          <cell r="D2104" t="str">
            <v>71200</v>
          </cell>
          <cell r="E2104" t="str">
            <v>TEBU GILING</v>
          </cell>
          <cell r="F2104" t="str">
            <v>PENYIANGAN</v>
          </cell>
        </row>
        <row r="2105">
          <cell r="A2105" t="str">
            <v>15</v>
          </cell>
          <cell r="B2105" t="str">
            <v>512407</v>
          </cell>
          <cell r="D2105" t="str">
            <v>71200</v>
          </cell>
          <cell r="E2105" t="str">
            <v>TEBU GILING</v>
          </cell>
          <cell r="F2105" t="str">
            <v>PEMELIHARAAN SALURAN AIR</v>
          </cell>
        </row>
        <row r="2106">
          <cell r="A2106" t="str">
            <v>15</v>
          </cell>
          <cell r="B2106" t="str">
            <v>512408</v>
          </cell>
          <cell r="D2106" t="str">
            <v>71200</v>
          </cell>
          <cell r="E2106" t="str">
            <v>TEBU GILING</v>
          </cell>
          <cell r="F2106" t="str">
            <v>PENGGARAPAN SECARA MEKANIS</v>
          </cell>
        </row>
        <row r="2107">
          <cell r="A2107" t="str">
            <v>15</v>
          </cell>
          <cell r="B2107" t="str">
            <v>512409</v>
          </cell>
          <cell r="D2107" t="str">
            <v>71200</v>
          </cell>
          <cell r="E2107" t="str">
            <v>TEBU GILING</v>
          </cell>
          <cell r="F2107" t="str">
            <v>LAIN-LAIN</v>
          </cell>
        </row>
        <row r="2108">
          <cell r="A2108" t="str">
            <v>15</v>
          </cell>
          <cell r="B2108" t="str">
            <v>512500</v>
          </cell>
          <cell r="D2108" t="str">
            <v>71200</v>
          </cell>
          <cell r="E2108" t="str">
            <v>TEBU GILING</v>
          </cell>
          <cell r="F2108" t="str">
            <v>SELAMATAN</v>
          </cell>
        </row>
        <row r="2109">
          <cell r="A2109" t="str">
            <v>15</v>
          </cell>
          <cell r="B2109" t="str">
            <v>512501</v>
          </cell>
          <cell r="D2109" t="str">
            <v>71200</v>
          </cell>
          <cell r="E2109" t="str">
            <v>TEBU GILING</v>
          </cell>
          <cell r="F2109" t="str">
            <v>IMPORT TENAGA</v>
          </cell>
        </row>
        <row r="2110">
          <cell r="A2110" t="str">
            <v>15</v>
          </cell>
          <cell r="B2110" t="str">
            <v>512502</v>
          </cell>
          <cell r="D2110" t="str">
            <v>71200</v>
          </cell>
          <cell r="E2110" t="str">
            <v>TEBU GILING</v>
          </cell>
          <cell r="F2110" t="str">
            <v>BIBIT</v>
          </cell>
        </row>
        <row r="2111">
          <cell r="A2111" t="str">
            <v>15</v>
          </cell>
          <cell r="B2111" t="str">
            <v>512503</v>
          </cell>
          <cell r="D2111" t="str">
            <v>71200</v>
          </cell>
          <cell r="E2111" t="str">
            <v>TEBU GILING</v>
          </cell>
          <cell r="F2111" t="str">
            <v>PERSIAPAN PEMUPUKAN</v>
          </cell>
        </row>
        <row r="2112">
          <cell r="A2112" t="str">
            <v>15</v>
          </cell>
          <cell r="B2112" t="str">
            <v>512504</v>
          </cell>
          <cell r="D2112" t="str">
            <v>71200</v>
          </cell>
          <cell r="E2112" t="str">
            <v>TEBU GILING</v>
          </cell>
          <cell r="F2112" t="str">
            <v>PENGAIRAN</v>
          </cell>
        </row>
        <row r="2113">
          <cell r="A2113" t="str">
            <v>15</v>
          </cell>
          <cell r="B2113" t="str">
            <v>512505</v>
          </cell>
          <cell r="D2113" t="str">
            <v>71200</v>
          </cell>
          <cell r="E2113" t="str">
            <v>TEBU GILING</v>
          </cell>
          <cell r="F2113" t="str">
            <v>PEMBERANTASAN HAMA PENYAKIT</v>
          </cell>
        </row>
        <row r="2114">
          <cell r="A2114" t="str">
            <v>15</v>
          </cell>
          <cell r="B2114" t="str">
            <v>512506</v>
          </cell>
          <cell r="D2114" t="str">
            <v>71200</v>
          </cell>
          <cell r="E2114" t="str">
            <v>TEBU GILING</v>
          </cell>
          <cell r="F2114" t="str">
            <v>KEPALA KERJA HARIAN</v>
          </cell>
        </row>
        <row r="2115">
          <cell r="A2115" t="str">
            <v>15</v>
          </cell>
          <cell r="B2115" t="str">
            <v>512507</v>
          </cell>
          <cell r="D2115" t="str">
            <v>71200</v>
          </cell>
          <cell r="E2115" t="str">
            <v>TEBU GILING</v>
          </cell>
          <cell r="F2115" t="str">
            <v>ALAT DAN PERKAKAS KEBUN</v>
          </cell>
        </row>
        <row r="2116">
          <cell r="A2116" t="str">
            <v>15</v>
          </cell>
          <cell r="B2116" t="str">
            <v>512509</v>
          </cell>
          <cell r="D2116" t="str">
            <v>71200</v>
          </cell>
          <cell r="E2116" t="str">
            <v>TEBU GILING</v>
          </cell>
          <cell r="F2116" t="str">
            <v>LAIN-LAIN</v>
          </cell>
        </row>
        <row r="2117">
          <cell r="A2117" t="str">
            <v>15</v>
          </cell>
          <cell r="B2117" t="str">
            <v>512600</v>
          </cell>
          <cell r="D2117" t="str">
            <v>71200</v>
          </cell>
          <cell r="E2117" t="str">
            <v>TEBU GILING</v>
          </cell>
          <cell r="F2117" t="str">
            <v>UPAH</v>
          </cell>
        </row>
        <row r="2118">
          <cell r="A2118" t="str">
            <v>15</v>
          </cell>
          <cell r="B2118" t="str">
            <v>512601</v>
          </cell>
          <cell r="D2118" t="str">
            <v>71200</v>
          </cell>
          <cell r="E2118" t="str">
            <v>TEBU GILING</v>
          </cell>
          <cell r="F2118" t="str">
            <v>PUPUK NITROGEEN</v>
          </cell>
        </row>
        <row r="2119">
          <cell r="A2119" t="str">
            <v>15</v>
          </cell>
          <cell r="B2119" t="str">
            <v>512602</v>
          </cell>
          <cell r="D2119" t="str">
            <v>71200</v>
          </cell>
          <cell r="E2119" t="str">
            <v>TEBU GILING</v>
          </cell>
          <cell r="F2119" t="str">
            <v>PUPUK FOSFAAT</v>
          </cell>
        </row>
        <row r="2120">
          <cell r="A2120" t="str">
            <v>15</v>
          </cell>
          <cell r="B2120" t="str">
            <v>512603</v>
          </cell>
          <cell r="D2120" t="str">
            <v>71200</v>
          </cell>
          <cell r="E2120" t="str">
            <v>TEBU GILING</v>
          </cell>
          <cell r="F2120" t="str">
            <v>PUPUK KALIUM</v>
          </cell>
        </row>
        <row r="2121">
          <cell r="A2121" t="str">
            <v>15</v>
          </cell>
          <cell r="B2121" t="str">
            <v>512604</v>
          </cell>
          <cell r="D2121" t="str">
            <v>71200</v>
          </cell>
          <cell r="E2121" t="str">
            <v>TEBU GILING</v>
          </cell>
          <cell r="F2121" t="str">
            <v>PUPUK LAIN</v>
          </cell>
        </row>
        <row r="2122">
          <cell r="A2122" t="str">
            <v>15</v>
          </cell>
          <cell r="B2122" t="str">
            <v>512605</v>
          </cell>
          <cell r="D2122" t="str">
            <v>71200</v>
          </cell>
          <cell r="E2122" t="str">
            <v>TEBU GILING</v>
          </cell>
          <cell r="F2122" t="str">
            <v>INSEKTISIDA/FUNGISIDA</v>
          </cell>
        </row>
        <row r="2123">
          <cell r="A2123" t="str">
            <v>15</v>
          </cell>
          <cell r="B2123" t="str">
            <v>512606</v>
          </cell>
          <cell r="D2123" t="str">
            <v>71200</v>
          </cell>
          <cell r="E2123" t="str">
            <v>TEBU GILING</v>
          </cell>
          <cell r="F2123" t="str">
            <v>HERBISIDA</v>
          </cell>
        </row>
        <row r="2124">
          <cell r="A2124" t="str">
            <v>15</v>
          </cell>
          <cell r="B2124" t="str">
            <v>512609</v>
          </cell>
          <cell r="D2124" t="str">
            <v>71200</v>
          </cell>
          <cell r="E2124" t="str">
            <v>TEBU GILING</v>
          </cell>
          <cell r="F2124" t="str">
            <v>LAIN-LAIN/FURADAN</v>
          </cell>
        </row>
        <row r="2125">
          <cell r="A2125" t="str">
            <v>15</v>
          </cell>
          <cell r="B2125" t="str">
            <v>512700</v>
          </cell>
          <cell r="D2125" t="str">
            <v>71200</v>
          </cell>
          <cell r="E2125" t="str">
            <v>TEBU GILING</v>
          </cell>
          <cell r="F2125" t="str">
            <v>PENJAGA TETAP</v>
          </cell>
        </row>
        <row r="2126">
          <cell r="B2126" t="str">
            <v>512701</v>
          </cell>
          <cell r="D2126" t="str">
            <v>71200</v>
          </cell>
        </row>
        <row r="2127">
          <cell r="B2127" t="str">
            <v>512702</v>
          </cell>
          <cell r="D2127" t="str">
            <v>71200</v>
          </cell>
        </row>
        <row r="2128">
          <cell r="B2128" t="str">
            <v>512709</v>
          </cell>
          <cell r="D2128" t="str">
            <v>71200</v>
          </cell>
        </row>
        <row r="2129">
          <cell r="A2129" t="str">
            <v>15</v>
          </cell>
          <cell r="B2129" t="str">
            <v>512800</v>
          </cell>
          <cell r="D2129" t="str">
            <v>71200</v>
          </cell>
          <cell r="E2129" t="str">
            <v>TEBU GILING</v>
          </cell>
          <cell r="F2129" t="str">
            <v>PENYULUHAN PTR</v>
          </cell>
        </row>
        <row r="2130">
          <cell r="A2130" t="str">
            <v>15</v>
          </cell>
          <cell r="B2130" t="str">
            <v>512801</v>
          </cell>
          <cell r="D2130" t="str">
            <v>71200</v>
          </cell>
          <cell r="E2130" t="str">
            <v>TEBU GILING</v>
          </cell>
          <cell r="F2130" t="str">
            <v>PREMI MUTU TEBU</v>
          </cell>
        </row>
        <row r="2131">
          <cell r="A2131" t="str">
            <v>15</v>
          </cell>
          <cell r="B2131" t="str">
            <v>512802</v>
          </cell>
          <cell r="D2131" t="str">
            <v>71200</v>
          </cell>
          <cell r="E2131" t="str">
            <v>TEBU GILING</v>
          </cell>
          <cell r="F2131" t="str">
            <v>SUBSIDI BIAYA KLETEKAN</v>
          </cell>
        </row>
        <row r="2132">
          <cell r="A2132" t="str">
            <v>15</v>
          </cell>
          <cell r="B2132" t="str">
            <v>512804</v>
          </cell>
          <cell r="D2132" t="str">
            <v>71200</v>
          </cell>
          <cell r="E2132" t="str">
            <v>TEBU GILING</v>
          </cell>
          <cell r="F2132" t="str">
            <v>BUNGA PINJAMAN PTR</v>
          </cell>
        </row>
        <row r="2133">
          <cell r="A2133" t="str">
            <v>15</v>
          </cell>
          <cell r="B2133" t="str">
            <v>512809</v>
          </cell>
          <cell r="D2133" t="str">
            <v>71200</v>
          </cell>
          <cell r="E2133" t="str">
            <v>TEBU GILING</v>
          </cell>
          <cell r="F2133" t="str">
            <v>LAIN-LAIN PTR</v>
          </cell>
        </row>
        <row r="2134">
          <cell r="A2134" t="str">
            <v>15</v>
          </cell>
          <cell r="B2134" t="str">
            <v>512820</v>
          </cell>
          <cell r="D2134" t="str">
            <v>71200</v>
          </cell>
          <cell r="E2134" t="str">
            <v>TEBU GILING</v>
          </cell>
          <cell r="F2134" t="str">
            <v>PREMI MUTU TEBU TRI</v>
          </cell>
        </row>
        <row r="2135">
          <cell r="A2135" t="str">
            <v>15</v>
          </cell>
          <cell r="B2135" t="str">
            <v>512900</v>
          </cell>
          <cell r="D2135" t="str">
            <v>71200</v>
          </cell>
          <cell r="E2135" t="str">
            <v>TEBU GILING</v>
          </cell>
          <cell r="F2135" t="str">
            <v>LAIN-LAIN</v>
          </cell>
        </row>
        <row r="2136">
          <cell r="A2136" t="str">
            <v>15</v>
          </cell>
          <cell r="B2136" t="str">
            <v>512901</v>
          </cell>
          <cell r="D2136" t="str">
            <v>71200</v>
          </cell>
          <cell r="E2136" t="str">
            <v>TEBU GILING</v>
          </cell>
          <cell r="F2136" t="str">
            <v>BIAYA ANALISA TEBU</v>
          </cell>
        </row>
        <row r="2137">
          <cell r="A2137" t="str">
            <v>15</v>
          </cell>
          <cell r="B2137" t="str">
            <v>512903</v>
          </cell>
          <cell r="D2137" t="str">
            <v>71200</v>
          </cell>
          <cell r="E2137" t="str">
            <v>TEBU GILING</v>
          </cell>
          <cell r="F2137" t="str">
            <v>PENJAGA AIR MUSIM KEMARAU</v>
          </cell>
        </row>
        <row r="2138">
          <cell r="A2138" t="str">
            <v>15</v>
          </cell>
          <cell r="B2138" t="str">
            <v>512904</v>
          </cell>
          <cell r="D2138" t="str">
            <v>71200</v>
          </cell>
          <cell r="E2138" t="str">
            <v>TEBU GILING</v>
          </cell>
          <cell r="F2138" t="str">
            <v>RETRIBUSI AIR</v>
          </cell>
        </row>
        <row r="2139">
          <cell r="A2139" t="str">
            <v>15</v>
          </cell>
          <cell r="B2139" t="str">
            <v>512905</v>
          </cell>
          <cell r="D2139" t="str">
            <v>71200</v>
          </cell>
          <cell r="E2139" t="str">
            <v>TEBU GILING</v>
          </cell>
          <cell r="F2139" t="str">
            <v>PEMBERANTASAN HAMA</v>
          </cell>
        </row>
        <row r="2140">
          <cell r="A2140" t="str">
            <v>15</v>
          </cell>
          <cell r="B2140" t="str">
            <v>512909</v>
          </cell>
          <cell r="D2140" t="str">
            <v>71200</v>
          </cell>
          <cell r="E2140" t="str">
            <v>TEBU GILING</v>
          </cell>
          <cell r="F2140" t="str">
            <v>LAIN-LAIN</v>
          </cell>
        </row>
        <row r="2141">
          <cell r="A2141" t="str">
            <v>15</v>
          </cell>
          <cell r="B2141" t="str">
            <v>512980</v>
          </cell>
          <cell r="D2141" t="str">
            <v>71200</v>
          </cell>
          <cell r="E2141" t="str">
            <v>TEBU GILING</v>
          </cell>
          <cell r="F2141" t="str">
            <v>RESTITUSI HAMA DAN PENYAKIT DARI PTR</v>
          </cell>
        </row>
        <row r="2142">
          <cell r="B2142" t="str">
            <v>512984</v>
          </cell>
          <cell r="D2142" t="str">
            <v>71200</v>
          </cell>
        </row>
        <row r="2143">
          <cell r="A2143" t="str">
            <v>15</v>
          </cell>
          <cell r="B2143" t="str">
            <v>513000</v>
          </cell>
          <cell r="D2143" t="str">
            <v>71300</v>
          </cell>
          <cell r="E2143" t="str">
            <v>TEBANG DAN ANGKUT</v>
          </cell>
          <cell r="F2143" t="str">
            <v>GAJI DASAR (GDP)</v>
          </cell>
        </row>
        <row r="2144">
          <cell r="A2144" t="str">
            <v>15</v>
          </cell>
          <cell r="B2144" t="str">
            <v>513001</v>
          </cell>
          <cell r="D2144" t="str">
            <v>71300</v>
          </cell>
          <cell r="E2144" t="str">
            <v>TEBANG DAN ANGKUT</v>
          </cell>
          <cell r="F2144" t="str">
            <v>TUNJANGAN KHUSUS</v>
          </cell>
        </row>
        <row r="2145">
          <cell r="A2145" t="str">
            <v>15</v>
          </cell>
          <cell r="B2145" t="str">
            <v>513002</v>
          </cell>
          <cell r="D2145" t="str">
            <v>71300</v>
          </cell>
          <cell r="E2145" t="str">
            <v>TEBANG DAN ANGKUT</v>
          </cell>
          <cell r="F2145" t="str">
            <v>TUNJ.STRUKTURAL/FUNGSIONAL</v>
          </cell>
        </row>
        <row r="2146">
          <cell r="A2146" t="str">
            <v>15</v>
          </cell>
          <cell r="B2146" t="str">
            <v>513003</v>
          </cell>
          <cell r="D2146" t="str">
            <v>71300</v>
          </cell>
          <cell r="E2146" t="str">
            <v>TEBANG DAN ANGKUT</v>
          </cell>
          <cell r="F2146" t="str">
            <v>TUNJANGAN PAJAK</v>
          </cell>
        </row>
        <row r="2147">
          <cell r="A2147" t="str">
            <v>15</v>
          </cell>
          <cell r="B2147" t="str">
            <v>513004</v>
          </cell>
          <cell r="D2147" t="str">
            <v>71300</v>
          </cell>
          <cell r="E2147" t="str">
            <v>TEBANG DAN ANGKUT</v>
          </cell>
          <cell r="F2147" t="str">
            <v>PREMI PENSIUN/JAMSOSTEK/EKAWARSA</v>
          </cell>
        </row>
        <row r="2148">
          <cell r="A2148" t="str">
            <v>15</v>
          </cell>
          <cell r="B2148" t="str">
            <v>513005</v>
          </cell>
          <cell r="D2148" t="str">
            <v>71300</v>
          </cell>
          <cell r="E2148" t="str">
            <v>TEBANG DAN ANGKUT</v>
          </cell>
          <cell r="F2148" t="str">
            <v>TUNJANGAN HARI TUA</v>
          </cell>
        </row>
        <row r="2149">
          <cell r="A2149" t="str">
            <v>15</v>
          </cell>
          <cell r="B2149" t="str">
            <v>513006</v>
          </cell>
          <cell r="D2149" t="str">
            <v>71300</v>
          </cell>
          <cell r="E2149" t="str">
            <v>TEBANG DAN ANGKUT</v>
          </cell>
          <cell r="F2149" t="str">
            <v>PAKAIAN DINAS</v>
          </cell>
        </row>
        <row r="2150">
          <cell r="A2150" t="str">
            <v>15</v>
          </cell>
          <cell r="B2150" t="str">
            <v>513007</v>
          </cell>
          <cell r="D2150" t="str">
            <v>71300</v>
          </cell>
          <cell r="E2150" t="str">
            <v>TEBANG DAN ANGKUT</v>
          </cell>
          <cell r="F2150" t="str">
            <v>TUNJANGAN SANSOS</v>
          </cell>
        </row>
        <row r="2151">
          <cell r="A2151" t="str">
            <v>15</v>
          </cell>
          <cell r="B2151" t="str">
            <v>513008</v>
          </cell>
          <cell r="D2151" t="str">
            <v>71300</v>
          </cell>
          <cell r="E2151" t="str">
            <v>TEBANG DAN ANGKUT</v>
          </cell>
          <cell r="F2151" t="str">
            <v>TANTIEM THR &amp; MK 25 TH</v>
          </cell>
        </row>
        <row r="2152">
          <cell r="A2152" t="str">
            <v>15</v>
          </cell>
          <cell r="B2152" t="str">
            <v>513009</v>
          </cell>
          <cell r="D2152" t="str">
            <v>71300</v>
          </cell>
          <cell r="E2152" t="str">
            <v>TEBANG DAN ANGKUT</v>
          </cell>
          <cell r="F2152" t="str">
            <v>GULA ICIP-ICIP</v>
          </cell>
        </row>
        <row r="2153">
          <cell r="A2153" t="str">
            <v>15</v>
          </cell>
          <cell r="B2153" t="str">
            <v>513100</v>
          </cell>
          <cell r="D2153" t="str">
            <v>71300</v>
          </cell>
          <cell r="E2153" t="str">
            <v>TEBANG DAN ANGKUT</v>
          </cell>
          <cell r="F2153" t="str">
            <v>GAJI DASAR (GDP)</v>
          </cell>
        </row>
        <row r="2154">
          <cell r="A2154" t="str">
            <v>15</v>
          </cell>
          <cell r="B2154" t="str">
            <v>513101</v>
          </cell>
          <cell r="D2154" t="str">
            <v>71300</v>
          </cell>
          <cell r="E2154" t="str">
            <v>TEBANG DAN ANGKUT</v>
          </cell>
          <cell r="F2154" t="str">
            <v>TUNJANGAN KHUSUS</v>
          </cell>
        </row>
        <row r="2155">
          <cell r="A2155" t="str">
            <v>15</v>
          </cell>
          <cell r="B2155" t="str">
            <v>513102</v>
          </cell>
          <cell r="D2155" t="str">
            <v>71300</v>
          </cell>
          <cell r="E2155" t="str">
            <v>TEBANG DAN ANGKUT</v>
          </cell>
          <cell r="F2155" t="str">
            <v>TUNJ.STRUKTURAL/FUNGSIONAL</v>
          </cell>
        </row>
        <row r="2156">
          <cell r="A2156" t="str">
            <v>15</v>
          </cell>
          <cell r="B2156" t="str">
            <v>513103</v>
          </cell>
          <cell r="D2156" t="str">
            <v>71300</v>
          </cell>
          <cell r="E2156" t="str">
            <v>TEBANG DAN ANGKUT</v>
          </cell>
          <cell r="F2156" t="str">
            <v>PREMI PENSIUN/JAMSOSTEK</v>
          </cell>
        </row>
        <row r="2157">
          <cell r="A2157" t="str">
            <v>15</v>
          </cell>
          <cell r="B2157" t="str">
            <v>513104</v>
          </cell>
          <cell r="D2157" t="str">
            <v>71300</v>
          </cell>
          <cell r="E2157" t="str">
            <v>TEBANG DAN ANGKUT</v>
          </cell>
          <cell r="F2157" t="str">
            <v>PREMI DAN UPAH LEMBUR</v>
          </cell>
        </row>
        <row r="2158">
          <cell r="A2158" t="str">
            <v>15</v>
          </cell>
          <cell r="B2158" t="str">
            <v>513105</v>
          </cell>
          <cell r="D2158" t="str">
            <v>71300</v>
          </cell>
          <cell r="E2158" t="str">
            <v>TEBANG DAN ANGKUT</v>
          </cell>
          <cell r="F2158" t="str">
            <v>TUNJANGAN HARI TUA</v>
          </cell>
        </row>
        <row r="2159">
          <cell r="A2159" t="str">
            <v>15</v>
          </cell>
          <cell r="B2159" t="str">
            <v>513106</v>
          </cell>
          <cell r="D2159" t="str">
            <v>71300</v>
          </cell>
          <cell r="E2159" t="str">
            <v>TEBANG DAN ANGKUT</v>
          </cell>
          <cell r="F2159" t="str">
            <v>PAKAIAN DINAS</v>
          </cell>
        </row>
        <row r="2160">
          <cell r="A2160" t="str">
            <v>15</v>
          </cell>
          <cell r="B2160" t="str">
            <v>513107</v>
          </cell>
          <cell r="D2160" t="str">
            <v>71300</v>
          </cell>
          <cell r="E2160" t="str">
            <v>TEBANG DAN ANGKUT</v>
          </cell>
          <cell r="F2160" t="str">
            <v>TUNJANGAN SANSOS</v>
          </cell>
        </row>
        <row r="2161">
          <cell r="A2161" t="str">
            <v>15</v>
          </cell>
          <cell r="B2161" t="str">
            <v>513108</v>
          </cell>
          <cell r="D2161" t="str">
            <v>71300</v>
          </cell>
          <cell r="E2161" t="str">
            <v>TEBANG DAN ANGKUT</v>
          </cell>
          <cell r="F2161" t="str">
            <v>TANTIEM THR &amp; MK 25 TH</v>
          </cell>
        </row>
        <row r="2162">
          <cell r="A2162" t="str">
            <v>15</v>
          </cell>
          <cell r="B2162" t="str">
            <v>513109</v>
          </cell>
          <cell r="D2162" t="str">
            <v>71300</v>
          </cell>
          <cell r="E2162" t="str">
            <v>TEBANG DAN ANGKUT</v>
          </cell>
          <cell r="F2162" t="str">
            <v>GULA ICIP-ICIP</v>
          </cell>
        </row>
        <row r="2163">
          <cell r="A2163" t="str">
            <v>15</v>
          </cell>
          <cell r="B2163" t="str">
            <v>513200</v>
          </cell>
          <cell r="D2163" t="str">
            <v>71300</v>
          </cell>
          <cell r="E2163" t="str">
            <v>TEBANG DAN ANGKUT</v>
          </cell>
          <cell r="F2163" t="str">
            <v>UPAH POKOK</v>
          </cell>
        </row>
        <row r="2164">
          <cell r="A2164" t="str">
            <v>15</v>
          </cell>
          <cell r="B2164" t="str">
            <v>513202</v>
          </cell>
          <cell r="D2164" t="str">
            <v>71300</v>
          </cell>
          <cell r="E2164" t="str">
            <v>TEBANG DAN ANGKUT</v>
          </cell>
          <cell r="F2164" t="str">
            <v>PREMI DAN UPAH LEMBUR</v>
          </cell>
        </row>
        <row r="2165">
          <cell r="A2165" t="str">
            <v>15</v>
          </cell>
          <cell r="B2165" t="str">
            <v>513209</v>
          </cell>
          <cell r="D2165" t="str">
            <v>71300</v>
          </cell>
          <cell r="E2165" t="str">
            <v>TEBANG DAN ANGKUT</v>
          </cell>
          <cell r="F2165" t="str">
            <v>LAIN - LAIN</v>
          </cell>
        </row>
        <row r="2166">
          <cell r="A2166" t="str">
            <v>15</v>
          </cell>
          <cell r="B2166" t="str">
            <v>513300</v>
          </cell>
          <cell r="D2166" t="str">
            <v>71300</v>
          </cell>
          <cell r="E2166" t="str">
            <v>TEBANG DAN ANGKUT</v>
          </cell>
          <cell r="F2166" t="str">
            <v>UPAH TEBANG</v>
          </cell>
        </row>
        <row r="2167">
          <cell r="A2167" t="str">
            <v>15</v>
          </cell>
          <cell r="B2167" t="str">
            <v>513301</v>
          </cell>
          <cell r="D2167" t="str">
            <v>71300</v>
          </cell>
          <cell r="E2167" t="str">
            <v>TEBANG DAN ANGKUT</v>
          </cell>
          <cell r="F2167" t="str">
            <v>PREMI</v>
          </cell>
        </row>
        <row r="2168">
          <cell r="A2168" t="str">
            <v>15</v>
          </cell>
          <cell r="B2168" t="str">
            <v>513302</v>
          </cell>
          <cell r="D2168" t="str">
            <v>71300</v>
          </cell>
          <cell r="E2168" t="str">
            <v>TEBANG DAN ANGKUT</v>
          </cell>
          <cell r="F2168" t="str">
            <v>BONGKAR MUAT</v>
          </cell>
        </row>
        <row r="2169">
          <cell r="A2169" t="str">
            <v>15</v>
          </cell>
          <cell r="B2169" t="str">
            <v>513303</v>
          </cell>
          <cell r="D2169" t="str">
            <v>71300</v>
          </cell>
          <cell r="E2169" t="str">
            <v>TEBANG DAN ANGKUT</v>
          </cell>
          <cell r="F2169" t="str">
            <v>GANTI RUGI</v>
          </cell>
        </row>
        <row r="2170">
          <cell r="A2170" t="str">
            <v>15</v>
          </cell>
          <cell r="B2170" t="str">
            <v>513304</v>
          </cell>
          <cell r="D2170" t="str">
            <v>71300</v>
          </cell>
          <cell r="E2170" t="str">
            <v>TEBANG DAN ANGKUT</v>
          </cell>
          <cell r="F2170" t="str">
            <v>NILAI INSENTIF</v>
          </cell>
        </row>
        <row r="2171">
          <cell r="A2171" t="str">
            <v>15</v>
          </cell>
          <cell r="B2171" t="str">
            <v>513305</v>
          </cell>
          <cell r="D2171" t="str">
            <v>71300</v>
          </cell>
          <cell r="E2171" t="str">
            <v>TEBANG DAN ANGKUT</v>
          </cell>
          <cell r="F2171" t="str">
            <v>BONGKAR PASANG JALAN LORI LEPAS</v>
          </cell>
        </row>
        <row r="2172">
          <cell r="A2172" t="str">
            <v>15</v>
          </cell>
          <cell r="B2172" t="str">
            <v>513309</v>
          </cell>
          <cell r="D2172" t="str">
            <v>71300</v>
          </cell>
          <cell r="E2172" t="str">
            <v>TEBANG DAN ANGKUT</v>
          </cell>
          <cell r="F2172" t="str">
            <v>LAIN-LAIN</v>
          </cell>
        </row>
        <row r="2173">
          <cell r="A2173" t="str">
            <v>15</v>
          </cell>
          <cell r="B2173" t="str">
            <v>513400</v>
          </cell>
          <cell r="D2173" t="str">
            <v>71300</v>
          </cell>
          <cell r="E2173" t="str">
            <v>TEBANG DAN ANGKUT</v>
          </cell>
          <cell r="F2173" t="str">
            <v>UPAH TEBANG</v>
          </cell>
        </row>
        <row r="2174">
          <cell r="A2174" t="str">
            <v>15</v>
          </cell>
          <cell r="B2174" t="str">
            <v>513401</v>
          </cell>
          <cell r="D2174" t="str">
            <v>71300</v>
          </cell>
          <cell r="E2174" t="str">
            <v>TEBANG DAN ANGKUT</v>
          </cell>
          <cell r="F2174" t="str">
            <v>PREMI</v>
          </cell>
        </row>
        <row r="2175">
          <cell r="A2175" t="str">
            <v>15</v>
          </cell>
          <cell r="B2175" t="str">
            <v>513402</v>
          </cell>
          <cell r="D2175" t="str">
            <v>71300</v>
          </cell>
          <cell r="E2175" t="str">
            <v>TEBANG DAN ANGKUT</v>
          </cell>
          <cell r="F2175" t="str">
            <v>BONGKAR MUAT</v>
          </cell>
        </row>
        <row r="2176">
          <cell r="A2176" t="str">
            <v>15</v>
          </cell>
          <cell r="B2176" t="str">
            <v>513403</v>
          </cell>
          <cell r="D2176" t="str">
            <v>71300</v>
          </cell>
          <cell r="E2176" t="str">
            <v>TEBANG DAN ANGKUT</v>
          </cell>
          <cell r="F2176" t="str">
            <v>GANTI RUGI</v>
          </cell>
        </row>
        <row r="2177">
          <cell r="A2177" t="str">
            <v>15</v>
          </cell>
          <cell r="B2177" t="str">
            <v>513404</v>
          </cell>
          <cell r="D2177" t="str">
            <v>71300</v>
          </cell>
          <cell r="E2177" t="str">
            <v>TEBANG DAN ANGKUT</v>
          </cell>
          <cell r="F2177" t="str">
            <v>NILAI INSENTIF</v>
          </cell>
        </row>
        <row r="2178">
          <cell r="A2178" t="str">
            <v>15</v>
          </cell>
          <cell r="B2178" t="str">
            <v>513405</v>
          </cell>
          <cell r="D2178" t="str">
            <v>71300</v>
          </cell>
          <cell r="E2178" t="str">
            <v>TEBANG DAN ANGKUT</v>
          </cell>
          <cell r="F2178" t="str">
            <v>BONGKAR PASANG JALAN LORI LEPAS</v>
          </cell>
        </row>
        <row r="2179">
          <cell r="A2179" t="str">
            <v>15</v>
          </cell>
          <cell r="B2179" t="str">
            <v>513409</v>
          </cell>
          <cell r="D2179" t="str">
            <v>71300</v>
          </cell>
          <cell r="E2179" t="str">
            <v>TEBANG DAN ANGKUT</v>
          </cell>
          <cell r="F2179" t="str">
            <v>LAIN-LAIN</v>
          </cell>
        </row>
        <row r="2180">
          <cell r="A2180" t="str">
            <v>15</v>
          </cell>
          <cell r="B2180" t="str">
            <v>513502</v>
          </cell>
          <cell r="D2180" t="str">
            <v>71300</v>
          </cell>
          <cell r="E2180" t="str">
            <v>TEBANG DAN ANGKUT</v>
          </cell>
          <cell r="F2180" t="str">
            <v>BAHAN BAKAR</v>
          </cell>
        </row>
        <row r="2181">
          <cell r="A2181" t="str">
            <v>15</v>
          </cell>
          <cell r="B2181" t="str">
            <v>513503</v>
          </cell>
          <cell r="D2181" t="str">
            <v>71300</v>
          </cell>
          <cell r="E2181" t="str">
            <v>TEBANG DAN ANGKUT</v>
          </cell>
          <cell r="F2181" t="str">
            <v>MINYAK PELUMAS DAN GEMUK</v>
          </cell>
        </row>
        <row r="2182">
          <cell r="A2182" t="str">
            <v>15</v>
          </cell>
          <cell r="B2182" t="str">
            <v>513504</v>
          </cell>
          <cell r="D2182" t="str">
            <v>71300</v>
          </cell>
          <cell r="E2182" t="str">
            <v>TEBANG DAN ANGKUT</v>
          </cell>
          <cell r="F2182" t="str">
            <v>PEMAKAIAN RODA</v>
          </cell>
        </row>
        <row r="2183">
          <cell r="A2183" t="str">
            <v>15</v>
          </cell>
          <cell r="B2183" t="str">
            <v>513505</v>
          </cell>
          <cell r="D2183" t="str">
            <v>71300</v>
          </cell>
          <cell r="E2183" t="str">
            <v>TEBANG DAN ANGKUT</v>
          </cell>
          <cell r="F2183" t="str">
            <v>PERKAKAS DAN SUKU CADANG</v>
          </cell>
        </row>
        <row r="2184">
          <cell r="A2184" t="str">
            <v>15</v>
          </cell>
          <cell r="B2184" t="str">
            <v>513506</v>
          </cell>
          <cell r="D2184" t="str">
            <v>71300</v>
          </cell>
          <cell r="E2184" t="str">
            <v>TEBANG DAN ANGKUT</v>
          </cell>
          <cell r="F2184" t="str">
            <v>REVISI REPARASI DAN SERVICE</v>
          </cell>
        </row>
        <row r="2185">
          <cell r="A2185" t="str">
            <v>15</v>
          </cell>
          <cell r="B2185" t="str">
            <v>513507</v>
          </cell>
          <cell r="D2185" t="str">
            <v>71300</v>
          </cell>
          <cell r="E2185" t="str">
            <v>TEBANG DAN ANGKUT</v>
          </cell>
          <cell r="F2185" t="str">
            <v>BAGIAN EKSPLOITASI ALAT PERTANIAN</v>
          </cell>
        </row>
        <row r="2186">
          <cell r="A2186" t="str">
            <v>15</v>
          </cell>
          <cell r="B2186" t="str">
            <v>513509</v>
          </cell>
          <cell r="D2186" t="str">
            <v>71300</v>
          </cell>
          <cell r="E2186" t="str">
            <v>TEBANG DAN ANGKUT</v>
          </cell>
          <cell r="F2186" t="str">
            <v>LAIN-LAIN</v>
          </cell>
        </row>
        <row r="2187">
          <cell r="A2187" t="str">
            <v>15</v>
          </cell>
          <cell r="B2187" t="str">
            <v>513600</v>
          </cell>
          <cell r="D2187" t="str">
            <v>71300</v>
          </cell>
          <cell r="E2187" t="str">
            <v>TEBANG DAN ANGKUT</v>
          </cell>
          <cell r="F2187" t="str">
            <v>JALAN</v>
          </cell>
        </row>
        <row r="2188">
          <cell r="A2188" t="str">
            <v>15</v>
          </cell>
          <cell r="B2188" t="str">
            <v>513601</v>
          </cell>
          <cell r="D2188" t="str">
            <v>71300</v>
          </cell>
          <cell r="E2188" t="str">
            <v>TEBANG DAN ANGKUT</v>
          </cell>
          <cell r="F2188" t="str">
            <v>JEMBATAN</v>
          </cell>
        </row>
        <row r="2189">
          <cell r="A2189" t="str">
            <v>15</v>
          </cell>
          <cell r="B2189" t="str">
            <v>513602</v>
          </cell>
          <cell r="D2189" t="str">
            <v>71300</v>
          </cell>
          <cell r="E2189" t="str">
            <v>TEBANG DAN ANGKUT</v>
          </cell>
          <cell r="F2189" t="str">
            <v>SALURAN AIR</v>
          </cell>
        </row>
        <row r="2190">
          <cell r="A2190" t="str">
            <v>15</v>
          </cell>
          <cell r="B2190" t="str">
            <v>513603</v>
          </cell>
          <cell r="D2190" t="str">
            <v>71300</v>
          </cell>
          <cell r="E2190" t="str">
            <v>TEBANG DAN ANGKUT</v>
          </cell>
          <cell r="F2190" t="str">
            <v>JALAN LORI TETAP</v>
          </cell>
        </row>
        <row r="2191">
          <cell r="A2191" t="str">
            <v>15</v>
          </cell>
          <cell r="B2191" t="str">
            <v>513604</v>
          </cell>
          <cell r="D2191" t="str">
            <v>71300</v>
          </cell>
          <cell r="E2191" t="str">
            <v>TEBANG DAN ANGKUT</v>
          </cell>
          <cell r="F2191" t="str">
            <v>JALAN LORI LEPAS</v>
          </cell>
        </row>
        <row r="2192">
          <cell r="A2192" t="str">
            <v>15</v>
          </cell>
          <cell r="B2192" t="str">
            <v>513609</v>
          </cell>
          <cell r="D2192" t="str">
            <v>71300</v>
          </cell>
          <cell r="E2192" t="str">
            <v>TEBANG DAN ANGKUT</v>
          </cell>
          <cell r="F2192" t="str">
            <v>LAIN-LAIN</v>
          </cell>
        </row>
        <row r="2193">
          <cell r="A2193" t="str">
            <v>15</v>
          </cell>
          <cell r="B2193" t="str">
            <v>513700</v>
          </cell>
          <cell r="D2193" t="str">
            <v>71300</v>
          </cell>
          <cell r="E2193" t="str">
            <v>TEBANG DAN ANGKUT</v>
          </cell>
          <cell r="F2193" t="str">
            <v>UPAH</v>
          </cell>
        </row>
        <row r="2194">
          <cell r="A2194" t="str">
            <v>15</v>
          </cell>
          <cell r="B2194" t="str">
            <v>513701</v>
          </cell>
          <cell r="D2194" t="str">
            <v>71300</v>
          </cell>
          <cell r="E2194" t="str">
            <v>TEBANG DAN ANGKUT</v>
          </cell>
          <cell r="F2194" t="str">
            <v>PREMI</v>
          </cell>
        </row>
        <row r="2195">
          <cell r="A2195" t="str">
            <v>15</v>
          </cell>
          <cell r="B2195" t="str">
            <v>513702</v>
          </cell>
          <cell r="D2195" t="str">
            <v>71300</v>
          </cell>
          <cell r="E2195" t="str">
            <v>TEBANG DAN ANGKUT</v>
          </cell>
        </row>
        <row r="2196">
          <cell r="A2196" t="str">
            <v>15</v>
          </cell>
          <cell r="B2196" t="str">
            <v>513703</v>
          </cell>
          <cell r="D2196" t="str">
            <v>71300</v>
          </cell>
          <cell r="E2196" t="str">
            <v>TEBANG DAN ANGKUT</v>
          </cell>
          <cell r="F2196" t="str">
            <v>MINYAK PELUMAS DAN GEMUK</v>
          </cell>
        </row>
        <row r="2197">
          <cell r="A2197" t="str">
            <v>15</v>
          </cell>
          <cell r="B2197" t="str">
            <v>513705</v>
          </cell>
          <cell r="D2197" t="str">
            <v>71300</v>
          </cell>
          <cell r="E2197" t="str">
            <v>TEBANG DAN ANGKUT</v>
          </cell>
          <cell r="F2197" t="str">
            <v>PEMAKAIAN PERKAKAS DAN SUKU CADANG</v>
          </cell>
        </row>
        <row r="2198">
          <cell r="A2198" t="str">
            <v>15</v>
          </cell>
          <cell r="B2198" t="str">
            <v>513706</v>
          </cell>
          <cell r="D2198" t="str">
            <v>71300</v>
          </cell>
          <cell r="E2198" t="str">
            <v>TEBANG DAN ANGKUT</v>
          </cell>
          <cell r="F2198" t="str">
            <v>REVISI REPARASI DAN SERVICE</v>
          </cell>
        </row>
        <row r="2199">
          <cell r="A2199" t="str">
            <v>15</v>
          </cell>
          <cell r="B2199" t="str">
            <v>513707</v>
          </cell>
          <cell r="D2199" t="str">
            <v>71300</v>
          </cell>
          <cell r="E2199" t="str">
            <v>TEBANG DAN ANGKUT</v>
          </cell>
          <cell r="F2199" t="str">
            <v>BIAYA UJI</v>
          </cell>
        </row>
        <row r="2200">
          <cell r="A2200" t="str">
            <v>15</v>
          </cell>
          <cell r="B2200" t="str">
            <v>513709</v>
          </cell>
          <cell r="D2200" t="str">
            <v>71300</v>
          </cell>
          <cell r="E2200" t="str">
            <v>TEBANG DAN ANGKUT</v>
          </cell>
          <cell r="F2200" t="str">
            <v>LAIN-LAIN</v>
          </cell>
        </row>
        <row r="2201">
          <cell r="A2201" t="str">
            <v>15</v>
          </cell>
          <cell r="B2201" t="str">
            <v>513800</v>
          </cell>
          <cell r="D2201" t="str">
            <v>71300</v>
          </cell>
          <cell r="E2201" t="str">
            <v>TEBANG DAN ANGKUT</v>
          </cell>
          <cell r="F2201" t="str">
            <v>ONGKOS ANGKUT TEBU DGN TRUCK</v>
          </cell>
        </row>
        <row r="2202">
          <cell r="A2202" t="str">
            <v>15</v>
          </cell>
          <cell r="B2202" t="str">
            <v>513801</v>
          </cell>
          <cell r="D2202" t="str">
            <v>71300</v>
          </cell>
          <cell r="E2202" t="str">
            <v>TEBANG DAN ANGKUT</v>
          </cell>
          <cell r="F2202" t="str">
            <v>ONGKOS ANGKUT TEBU DGN TRUCK TR</v>
          </cell>
        </row>
        <row r="2203">
          <cell r="A2203" t="str">
            <v>15</v>
          </cell>
          <cell r="B2203" t="str">
            <v>513900</v>
          </cell>
          <cell r="D2203" t="str">
            <v>71300</v>
          </cell>
          <cell r="E2203" t="str">
            <v>TEBANG DAN ANGKUT</v>
          </cell>
          <cell r="F2203" t="str">
            <v>SEWA JALAN LORI</v>
          </cell>
        </row>
        <row r="2204">
          <cell r="A2204" t="str">
            <v>15</v>
          </cell>
          <cell r="B2204" t="str">
            <v>513901</v>
          </cell>
          <cell r="D2204" t="str">
            <v>71300</v>
          </cell>
          <cell r="E2204" t="str">
            <v>TEBANG DAN ANGKUT</v>
          </cell>
          <cell r="F2204" t="str">
            <v>SEWA JALAN TEBANGAN</v>
          </cell>
        </row>
        <row r="2205">
          <cell r="A2205" t="str">
            <v>15</v>
          </cell>
          <cell r="B2205" t="str">
            <v>513902</v>
          </cell>
          <cell r="D2205" t="str">
            <v>71300</v>
          </cell>
          <cell r="E2205" t="str">
            <v>TEBANG DAN ANGKUT</v>
          </cell>
          <cell r="F2205" t="str">
            <v>SEWA JALAN KERETA API SILANG</v>
          </cell>
        </row>
        <row r="2206">
          <cell r="A2206" t="str">
            <v>15</v>
          </cell>
          <cell r="B2206" t="str">
            <v>513903</v>
          </cell>
          <cell r="D2206" t="str">
            <v>71300</v>
          </cell>
          <cell r="E2206" t="str">
            <v>TEBANG DAN ANGKUT</v>
          </cell>
          <cell r="F2206" t="str">
            <v>SEWA JALAN KA SILANG/KRUSING</v>
          </cell>
        </row>
        <row r="2207">
          <cell r="A2207" t="str">
            <v>15</v>
          </cell>
          <cell r="B2207" t="str">
            <v>513904</v>
          </cell>
          <cell r="D2207" t="str">
            <v>71300</v>
          </cell>
          <cell r="E2207" t="str">
            <v>TEBANG DAN ANGKUT</v>
          </cell>
          <cell r="F2207" t="str">
            <v>RETRIBUSI JALAN/JALAN LORI</v>
          </cell>
        </row>
        <row r="2208">
          <cell r="A2208" t="str">
            <v>15</v>
          </cell>
          <cell r="B2208" t="str">
            <v>513905</v>
          </cell>
          <cell r="D2208" t="str">
            <v>71300</v>
          </cell>
          <cell r="E2208" t="str">
            <v>TEBANG DAN ANGKUT</v>
          </cell>
          <cell r="F2208" t="str">
            <v>BANTUAN JALAN/JEMBATAN DESA</v>
          </cell>
        </row>
        <row r="2209">
          <cell r="A2209" t="str">
            <v>15</v>
          </cell>
          <cell r="B2209" t="str">
            <v>513908</v>
          </cell>
          <cell r="D2209" t="str">
            <v>71300</v>
          </cell>
          <cell r="E2209" t="str">
            <v>TEBANG DAN ANGKUT</v>
          </cell>
          <cell r="F2209" t="str">
            <v>ALAT DAN PERKAKAS TEBANG</v>
          </cell>
        </row>
        <row r="2210">
          <cell r="A2210" t="str">
            <v>15</v>
          </cell>
          <cell r="B2210" t="str">
            <v>513909</v>
          </cell>
          <cell r="D2210" t="str">
            <v>71300</v>
          </cell>
          <cell r="E2210" t="str">
            <v>TEBANG DAN ANGKUT</v>
          </cell>
          <cell r="F2210" t="str">
            <v>LAIN-LAIN</v>
          </cell>
        </row>
        <row r="2211">
          <cell r="A2211" t="str">
            <v>15</v>
          </cell>
          <cell r="B2211" t="str">
            <v>513980</v>
          </cell>
          <cell r="D2211" t="str">
            <v>71300</v>
          </cell>
          <cell r="E2211" t="str">
            <v>TEBANG DAN ANGKUT</v>
          </cell>
          <cell r="F2211" t="str">
            <v>PENERIMAAN/SELISIH BIAYA BTMATR</v>
          </cell>
        </row>
        <row r="2212">
          <cell r="A2212" t="str">
            <v>15</v>
          </cell>
          <cell r="B2212" t="str">
            <v>514000</v>
          </cell>
          <cell r="D2212" t="str">
            <v>71400</v>
          </cell>
          <cell r="E2212" t="str">
            <v>PABRIK</v>
          </cell>
          <cell r="F2212" t="str">
            <v>GAJI DASAR (GDP)</v>
          </cell>
        </row>
        <row r="2213">
          <cell r="A2213" t="str">
            <v>15</v>
          </cell>
          <cell r="B2213" t="str">
            <v>514001</v>
          </cell>
          <cell r="D2213" t="str">
            <v>71400</v>
          </cell>
          <cell r="E2213" t="str">
            <v>PABRIK</v>
          </cell>
          <cell r="F2213" t="str">
            <v>TUNJANGAN KHUSUS</v>
          </cell>
        </row>
        <row r="2214">
          <cell r="A2214" t="str">
            <v>15</v>
          </cell>
          <cell r="B2214" t="str">
            <v>514002</v>
          </cell>
          <cell r="D2214" t="str">
            <v>71400</v>
          </cell>
          <cell r="E2214" t="str">
            <v>PABRIK</v>
          </cell>
          <cell r="F2214" t="str">
            <v>TUNJ.STRUKTURAL/FUNGSIONAL</v>
          </cell>
        </row>
        <row r="2215">
          <cell r="A2215" t="str">
            <v>15</v>
          </cell>
          <cell r="B2215" t="str">
            <v>514003</v>
          </cell>
          <cell r="D2215" t="str">
            <v>71400</v>
          </cell>
          <cell r="E2215" t="str">
            <v>PABRIK</v>
          </cell>
          <cell r="F2215" t="str">
            <v>TUNJANGAN PAJAK</v>
          </cell>
        </row>
        <row r="2216">
          <cell r="A2216" t="str">
            <v>15</v>
          </cell>
          <cell r="B2216" t="str">
            <v>514004</v>
          </cell>
          <cell r="D2216" t="str">
            <v>71400</v>
          </cell>
          <cell r="E2216" t="str">
            <v>PABRIK</v>
          </cell>
          <cell r="F2216" t="str">
            <v>PREMI PENSIUN/JAMSOSTEK/EKAWARSA</v>
          </cell>
        </row>
        <row r="2217">
          <cell r="A2217" t="str">
            <v>15</v>
          </cell>
          <cell r="B2217" t="str">
            <v>514005</v>
          </cell>
          <cell r="D2217" t="str">
            <v>71400</v>
          </cell>
          <cell r="E2217" t="str">
            <v>PABRIK</v>
          </cell>
          <cell r="F2217" t="str">
            <v>TUNJANGAN HARI TUA</v>
          </cell>
        </row>
        <row r="2218">
          <cell r="A2218" t="str">
            <v>15</v>
          </cell>
          <cell r="B2218" t="str">
            <v>514006</v>
          </cell>
          <cell r="D2218" t="str">
            <v>71400</v>
          </cell>
          <cell r="E2218" t="str">
            <v>PABRIK</v>
          </cell>
          <cell r="F2218" t="str">
            <v>PAKAIAN DINAS</v>
          </cell>
        </row>
        <row r="2219">
          <cell r="A2219" t="str">
            <v>15</v>
          </cell>
          <cell r="B2219" t="str">
            <v>514007</v>
          </cell>
          <cell r="D2219" t="str">
            <v>71400</v>
          </cell>
          <cell r="E2219" t="str">
            <v>PABRIK</v>
          </cell>
          <cell r="F2219" t="str">
            <v>TUNJANGAN SANSOS</v>
          </cell>
        </row>
        <row r="2220">
          <cell r="A2220" t="str">
            <v>15</v>
          </cell>
          <cell r="B2220" t="str">
            <v>514008</v>
          </cell>
          <cell r="D2220" t="str">
            <v>71400</v>
          </cell>
          <cell r="E2220" t="str">
            <v>PABRIK</v>
          </cell>
          <cell r="F2220" t="str">
            <v>TANTIEM THR &amp; MK 25 TH</v>
          </cell>
        </row>
        <row r="2221">
          <cell r="A2221" t="str">
            <v>15</v>
          </cell>
          <cell r="B2221" t="str">
            <v>514009</v>
          </cell>
          <cell r="D2221" t="str">
            <v>71400</v>
          </cell>
          <cell r="E2221" t="str">
            <v>PABRIK</v>
          </cell>
          <cell r="F2221" t="str">
            <v>GULA ICIP-ICIP</v>
          </cell>
        </row>
        <row r="2222">
          <cell r="A2222" t="str">
            <v>15</v>
          </cell>
          <cell r="B2222" t="str">
            <v>514100</v>
          </cell>
          <cell r="D2222" t="str">
            <v>71400</v>
          </cell>
          <cell r="E2222" t="str">
            <v>PABRIK</v>
          </cell>
          <cell r="F2222" t="str">
            <v>GAJI DASAR (GDP)</v>
          </cell>
        </row>
        <row r="2223">
          <cell r="A2223" t="str">
            <v>15</v>
          </cell>
          <cell r="B2223" t="str">
            <v>514101</v>
          </cell>
          <cell r="D2223" t="str">
            <v>71400</v>
          </cell>
          <cell r="E2223" t="str">
            <v>PABRIK</v>
          </cell>
          <cell r="F2223" t="str">
            <v>TUNJANGAN KHUSUS</v>
          </cell>
        </row>
        <row r="2224">
          <cell r="A2224" t="str">
            <v>15</v>
          </cell>
          <cell r="B2224" t="str">
            <v>514102</v>
          </cell>
          <cell r="D2224" t="str">
            <v>71400</v>
          </cell>
          <cell r="E2224" t="str">
            <v>PABRIK</v>
          </cell>
          <cell r="F2224" t="str">
            <v>TUNJ.STRUKTURAL/FUNGSIONAL</v>
          </cell>
        </row>
        <row r="2225">
          <cell r="A2225" t="str">
            <v>15</v>
          </cell>
          <cell r="B2225" t="str">
            <v>514103</v>
          </cell>
          <cell r="D2225" t="str">
            <v>71400</v>
          </cell>
          <cell r="E2225" t="str">
            <v>PABRIK</v>
          </cell>
          <cell r="F2225" t="str">
            <v>PREMI PENSIUN/JAMSOSTEK</v>
          </cell>
        </row>
        <row r="2226">
          <cell r="A2226" t="str">
            <v>15</v>
          </cell>
          <cell r="B2226" t="str">
            <v>514104</v>
          </cell>
          <cell r="D2226" t="str">
            <v>71400</v>
          </cell>
          <cell r="E2226" t="str">
            <v>PABRIK</v>
          </cell>
          <cell r="F2226" t="str">
            <v>PREMI DAN UPAH LEMBUR</v>
          </cell>
        </row>
        <row r="2227">
          <cell r="A2227" t="str">
            <v>15</v>
          </cell>
          <cell r="B2227" t="str">
            <v>514105</v>
          </cell>
          <cell r="D2227" t="str">
            <v>71400</v>
          </cell>
          <cell r="E2227" t="str">
            <v>PABRIK</v>
          </cell>
          <cell r="F2227" t="str">
            <v>TUNJANGAN HARI TUA</v>
          </cell>
        </row>
        <row r="2228">
          <cell r="A2228" t="str">
            <v>15</v>
          </cell>
          <cell r="B2228" t="str">
            <v>514106</v>
          </cell>
          <cell r="D2228" t="str">
            <v>71400</v>
          </cell>
          <cell r="E2228" t="str">
            <v>PABRIK</v>
          </cell>
          <cell r="F2228" t="str">
            <v>PAKAIAN DINAS</v>
          </cell>
        </row>
        <row r="2229">
          <cell r="A2229" t="str">
            <v>15</v>
          </cell>
          <cell r="B2229" t="str">
            <v>514107</v>
          </cell>
          <cell r="D2229" t="str">
            <v>71400</v>
          </cell>
          <cell r="E2229" t="str">
            <v>PABRIK</v>
          </cell>
          <cell r="F2229" t="str">
            <v>TUNJANGAN SANSOS</v>
          </cell>
        </row>
        <row r="2230">
          <cell r="A2230" t="str">
            <v>15</v>
          </cell>
          <cell r="B2230" t="str">
            <v>514108</v>
          </cell>
          <cell r="D2230" t="str">
            <v>71400</v>
          </cell>
          <cell r="E2230" t="str">
            <v>PABRIK</v>
          </cell>
          <cell r="F2230" t="str">
            <v>TANTIEM THR &amp; MK 25 TH</v>
          </cell>
        </row>
        <row r="2231">
          <cell r="A2231" t="str">
            <v>15</v>
          </cell>
          <cell r="B2231" t="str">
            <v>514109</v>
          </cell>
          <cell r="D2231" t="str">
            <v>71400</v>
          </cell>
          <cell r="E2231" t="str">
            <v>PABRIK</v>
          </cell>
          <cell r="F2231" t="str">
            <v>GULA ICIP-ICIP</v>
          </cell>
        </row>
        <row r="2232">
          <cell r="A2232" t="str">
            <v>15</v>
          </cell>
          <cell r="B2232" t="str">
            <v>514200</v>
          </cell>
          <cell r="D2232" t="str">
            <v>71400</v>
          </cell>
          <cell r="E2232" t="str">
            <v>PABRIK</v>
          </cell>
          <cell r="F2232" t="str">
            <v>GAJI DASAR (GDP)</v>
          </cell>
        </row>
        <row r="2233">
          <cell r="A2233" t="str">
            <v>15</v>
          </cell>
          <cell r="B2233" t="str">
            <v>514201</v>
          </cell>
          <cell r="D2233" t="str">
            <v>71400</v>
          </cell>
          <cell r="E2233" t="str">
            <v>PABRIK</v>
          </cell>
          <cell r="F2233" t="str">
            <v>TUNJANGAN KHUSUS</v>
          </cell>
        </row>
        <row r="2234">
          <cell r="A2234" t="str">
            <v>15</v>
          </cell>
          <cell r="B2234" t="str">
            <v>514203</v>
          </cell>
          <cell r="D2234" t="str">
            <v>71400</v>
          </cell>
          <cell r="E2234" t="str">
            <v>PABRIK</v>
          </cell>
          <cell r="F2234" t="str">
            <v>PREMI PENSIUN/JAMSOSTEK</v>
          </cell>
        </row>
        <row r="2235">
          <cell r="A2235" t="str">
            <v>15</v>
          </cell>
          <cell r="B2235" t="str">
            <v>514204</v>
          </cell>
          <cell r="D2235" t="str">
            <v>71400</v>
          </cell>
          <cell r="E2235" t="str">
            <v>PABRIK</v>
          </cell>
          <cell r="F2235" t="str">
            <v>PREMI DAN UPAH LEMBUR</v>
          </cell>
        </row>
        <row r="2236">
          <cell r="A2236" t="str">
            <v>15</v>
          </cell>
          <cell r="B2236" t="str">
            <v>514206</v>
          </cell>
          <cell r="D2236" t="str">
            <v>71400</v>
          </cell>
          <cell r="E2236" t="str">
            <v>PABRIK</v>
          </cell>
          <cell r="F2236" t="str">
            <v>PAKAIAN DINAS</v>
          </cell>
        </row>
        <row r="2237">
          <cell r="A2237" t="str">
            <v>15</v>
          </cell>
          <cell r="B2237" t="str">
            <v>514207</v>
          </cell>
          <cell r="D2237" t="str">
            <v>71400</v>
          </cell>
          <cell r="E2237" t="str">
            <v>PABRIK</v>
          </cell>
          <cell r="F2237" t="str">
            <v>TUNJANGAN SANSOS</v>
          </cell>
        </row>
        <row r="2238">
          <cell r="A2238" t="str">
            <v>15</v>
          </cell>
          <cell r="B2238" t="str">
            <v>514208</v>
          </cell>
          <cell r="D2238" t="str">
            <v>71400</v>
          </cell>
          <cell r="E2238" t="str">
            <v>PABRIK</v>
          </cell>
          <cell r="F2238" t="str">
            <v>Pesangon giling &amp; THR</v>
          </cell>
        </row>
        <row r="2239">
          <cell r="A2239" t="str">
            <v>15</v>
          </cell>
          <cell r="B2239" t="str">
            <v>514209</v>
          </cell>
          <cell r="D2239" t="str">
            <v>71400</v>
          </cell>
          <cell r="E2239" t="str">
            <v>PABRIK</v>
          </cell>
          <cell r="F2239" t="str">
            <v>Gula icip-icip</v>
          </cell>
        </row>
        <row r="2240">
          <cell r="A2240" t="str">
            <v>15</v>
          </cell>
          <cell r="B2240" t="str">
            <v>514303</v>
          </cell>
          <cell r="D2240" t="str">
            <v>71400</v>
          </cell>
          <cell r="E2240" t="str">
            <v>PABRIK</v>
          </cell>
          <cell r="F2240" t="str">
            <v>BELERANG</v>
          </cell>
        </row>
        <row r="2241">
          <cell r="A2241" t="str">
            <v>15</v>
          </cell>
          <cell r="B2241" t="str">
            <v>514304</v>
          </cell>
          <cell r="D2241" t="str">
            <v>71400</v>
          </cell>
          <cell r="E2241" t="str">
            <v>PABRIK</v>
          </cell>
          <cell r="F2241" t="str">
            <v>COKES</v>
          </cell>
        </row>
        <row r="2242">
          <cell r="A2242" t="str">
            <v>15</v>
          </cell>
          <cell r="B2242" t="str">
            <v>514305</v>
          </cell>
          <cell r="D2242" t="str">
            <v>71400</v>
          </cell>
          <cell r="E2242" t="str">
            <v>PABRIK</v>
          </cell>
          <cell r="F2242" t="str">
            <v>BATU KAPUR/KAPUR TOHOR</v>
          </cell>
        </row>
        <row r="2243">
          <cell r="A2243" t="str">
            <v>15</v>
          </cell>
          <cell r="B2243" t="str">
            <v>514306</v>
          </cell>
          <cell r="D2243" t="str">
            <v>71400</v>
          </cell>
          <cell r="E2243" t="str">
            <v>PABRIK</v>
          </cell>
          <cell r="F2243" t="str">
            <v>CAUSTIC SODA</v>
          </cell>
        </row>
        <row r="2244">
          <cell r="A2244" t="str">
            <v>15</v>
          </cell>
          <cell r="B2244" t="str">
            <v>514308</v>
          </cell>
          <cell r="D2244" t="str">
            <v>71400</v>
          </cell>
          <cell r="E2244" t="str">
            <v>PABRIK</v>
          </cell>
          <cell r="F2244" t="str">
            <v>ALAT PERKAKAS DAN BAHAN</v>
          </cell>
        </row>
        <row r="2245">
          <cell r="A2245" t="str">
            <v>15</v>
          </cell>
          <cell r="B2245" t="str">
            <v>514309</v>
          </cell>
          <cell r="D2245" t="str">
            <v>71400</v>
          </cell>
          <cell r="E2245" t="str">
            <v>PABRIK</v>
          </cell>
          <cell r="F2245" t="str">
            <v>LAIN-LAIN/BAHAN KIMIA LAINNYA</v>
          </cell>
        </row>
        <row r="2246">
          <cell r="A2246" t="str">
            <v>15</v>
          </cell>
          <cell r="B2246" t="str">
            <v>514402</v>
          </cell>
          <cell r="D2246" t="str">
            <v>71400</v>
          </cell>
          <cell r="E2246" t="str">
            <v>PABRIK</v>
          </cell>
          <cell r="F2246" t="str">
            <v>SOLAR</v>
          </cell>
        </row>
        <row r="2247">
          <cell r="A2247" t="str">
            <v>15</v>
          </cell>
          <cell r="B2247" t="str">
            <v>514403</v>
          </cell>
          <cell r="D2247" t="str">
            <v>71400</v>
          </cell>
          <cell r="E2247" t="str">
            <v>PABRIK</v>
          </cell>
          <cell r="F2247" t="str">
            <v>MINYAK PELUMAS DAN GEMUK</v>
          </cell>
        </row>
        <row r="2248">
          <cell r="A2248" t="str">
            <v>15</v>
          </cell>
          <cell r="B2248" t="str">
            <v>514404</v>
          </cell>
          <cell r="D2248" t="str">
            <v>71400</v>
          </cell>
          <cell r="E2248" t="str">
            <v>PABRIK</v>
          </cell>
          <cell r="F2248" t="str">
            <v>RESIDU</v>
          </cell>
        </row>
        <row r="2249">
          <cell r="A2249" t="str">
            <v>15</v>
          </cell>
          <cell r="B2249" t="str">
            <v>514405</v>
          </cell>
          <cell r="D2249" t="str">
            <v>71400</v>
          </cell>
          <cell r="E2249" t="str">
            <v>PABRIK</v>
          </cell>
          <cell r="F2249" t="str">
            <v>KAYU BAKAR</v>
          </cell>
        </row>
        <row r="2250">
          <cell r="A2250" t="str">
            <v>15</v>
          </cell>
          <cell r="B2250" t="str">
            <v>514406</v>
          </cell>
          <cell r="D2250" t="str">
            <v>71400</v>
          </cell>
          <cell r="E2250" t="str">
            <v>PABRIK</v>
          </cell>
          <cell r="F2250" t="str">
            <v>AMPAS BALL</v>
          </cell>
        </row>
        <row r="2251">
          <cell r="A2251" t="str">
            <v>15</v>
          </cell>
          <cell r="B2251" t="str">
            <v>514408</v>
          </cell>
          <cell r="D2251" t="str">
            <v>71400</v>
          </cell>
          <cell r="E2251" t="str">
            <v>PABRIK</v>
          </cell>
        </row>
        <row r="2252">
          <cell r="A2252" t="str">
            <v>15</v>
          </cell>
          <cell r="B2252" t="str">
            <v>514409</v>
          </cell>
          <cell r="D2252" t="str">
            <v>71400</v>
          </cell>
          <cell r="E2252" t="str">
            <v>PABRIK</v>
          </cell>
          <cell r="F2252" t="str">
            <v>LAIN - LAIN</v>
          </cell>
        </row>
        <row r="2253">
          <cell r="A2253" t="str">
            <v>15</v>
          </cell>
          <cell r="B2253" t="str">
            <v>514502</v>
          </cell>
          <cell r="D2253" t="str">
            <v>71400</v>
          </cell>
          <cell r="E2253" t="str">
            <v>PABRIK</v>
          </cell>
          <cell r="F2253" t="str">
            <v>SOLAR</v>
          </cell>
        </row>
        <row r="2254">
          <cell r="A2254" t="str">
            <v>15</v>
          </cell>
          <cell r="B2254" t="str">
            <v>514503</v>
          </cell>
          <cell r="D2254" t="str">
            <v>71400</v>
          </cell>
          <cell r="E2254" t="str">
            <v>PABRIK</v>
          </cell>
          <cell r="F2254" t="str">
            <v>MINYAK PELUMAS DAN GEMUK</v>
          </cell>
        </row>
        <row r="2255">
          <cell r="A2255" t="str">
            <v>15</v>
          </cell>
          <cell r="B2255" t="str">
            <v>514504</v>
          </cell>
          <cell r="D2255" t="str">
            <v>71400</v>
          </cell>
          <cell r="E2255" t="str">
            <v>PABRIK</v>
          </cell>
          <cell r="F2255" t="str">
            <v>RESIDU</v>
          </cell>
        </row>
        <row r="2256">
          <cell r="A2256" t="str">
            <v>15</v>
          </cell>
          <cell r="B2256" t="str">
            <v>514505</v>
          </cell>
          <cell r="D2256" t="str">
            <v>71400</v>
          </cell>
          <cell r="E2256" t="str">
            <v>PABRIK</v>
          </cell>
          <cell r="F2256" t="str">
            <v>KAYU BAKAR</v>
          </cell>
        </row>
        <row r="2257">
          <cell r="A2257" t="str">
            <v>15</v>
          </cell>
          <cell r="B2257" t="str">
            <v>514506</v>
          </cell>
          <cell r="D2257" t="str">
            <v>71400</v>
          </cell>
          <cell r="E2257" t="str">
            <v>PABRIK</v>
          </cell>
          <cell r="F2257" t="str">
            <v>AMPAS</v>
          </cell>
        </row>
        <row r="2258">
          <cell r="A2258" t="str">
            <v>15</v>
          </cell>
          <cell r="B2258" t="str">
            <v>514508</v>
          </cell>
          <cell r="D2258" t="str">
            <v>71400</v>
          </cell>
          <cell r="E2258" t="str">
            <v>PABRIK</v>
          </cell>
        </row>
        <row r="2259">
          <cell r="A2259" t="str">
            <v>15</v>
          </cell>
          <cell r="B2259" t="str">
            <v>514509</v>
          </cell>
          <cell r="D2259" t="str">
            <v>71400</v>
          </cell>
          <cell r="E2259" t="str">
            <v>PABRIK</v>
          </cell>
          <cell r="F2259" t="str">
            <v>LAIN-LAIN</v>
          </cell>
        </row>
        <row r="2260">
          <cell r="A2260" t="str">
            <v>15</v>
          </cell>
          <cell r="B2260" t="str">
            <v>514603</v>
          </cell>
          <cell r="D2260" t="str">
            <v>71400</v>
          </cell>
          <cell r="E2260" t="str">
            <v>PABRIK</v>
          </cell>
          <cell r="F2260" t="str">
            <v>BAHAN KIMIA/OBAT</v>
          </cell>
        </row>
        <row r="2261">
          <cell r="A2261" t="str">
            <v>15</v>
          </cell>
          <cell r="B2261" t="str">
            <v>514604</v>
          </cell>
          <cell r="D2261" t="str">
            <v>71400</v>
          </cell>
          <cell r="E2261" t="str">
            <v>PABRIK</v>
          </cell>
          <cell r="F2261" t="str">
            <v>ALAT DAN PERKAKAS</v>
          </cell>
        </row>
        <row r="2262">
          <cell r="A2262" t="str">
            <v>15</v>
          </cell>
          <cell r="B2262" t="str">
            <v>514605</v>
          </cell>
          <cell r="D2262" t="str">
            <v>71400</v>
          </cell>
          <cell r="E2262" t="str">
            <v>PABRIK</v>
          </cell>
          <cell r="F2262" t="str">
            <v>BIAYA ANALISA</v>
          </cell>
        </row>
        <row r="2263">
          <cell r="A2263" t="str">
            <v>15</v>
          </cell>
          <cell r="B2263" t="str">
            <v>514700</v>
          </cell>
          <cell r="D2263" t="str">
            <v>71400</v>
          </cell>
          <cell r="E2263" t="str">
            <v>PABRIK</v>
          </cell>
          <cell r="F2263" t="str">
            <v>STASIUN KETELAN</v>
          </cell>
        </row>
        <row r="2264">
          <cell r="A2264" t="str">
            <v>15</v>
          </cell>
          <cell r="B2264" t="str">
            <v>514701</v>
          </cell>
          <cell r="D2264" t="str">
            <v>71400</v>
          </cell>
          <cell r="E2264" t="str">
            <v>PABRIK</v>
          </cell>
          <cell r="F2264" t="str">
            <v>STASIUN GILINGAN</v>
          </cell>
        </row>
        <row r="2265">
          <cell r="A2265" t="str">
            <v>15</v>
          </cell>
          <cell r="B2265" t="str">
            <v>514702</v>
          </cell>
          <cell r="D2265" t="str">
            <v>71400</v>
          </cell>
          <cell r="E2265" t="str">
            <v>PABRIK</v>
          </cell>
          <cell r="F2265" t="str">
            <v>STASIUN PEMURNIAN NIRA</v>
          </cell>
        </row>
        <row r="2266">
          <cell r="A2266" t="str">
            <v>15</v>
          </cell>
          <cell r="B2266" t="str">
            <v>514703</v>
          </cell>
          <cell r="D2266" t="str">
            <v>71400</v>
          </cell>
          <cell r="E2266" t="str">
            <v>PABRIK</v>
          </cell>
          <cell r="F2266" t="str">
            <v>STASIUN PENGUAPAN</v>
          </cell>
        </row>
        <row r="2267">
          <cell r="A2267" t="str">
            <v>15</v>
          </cell>
          <cell r="B2267" t="str">
            <v>514704</v>
          </cell>
          <cell r="D2267" t="str">
            <v>71400</v>
          </cell>
          <cell r="E2267" t="str">
            <v>PABRIK</v>
          </cell>
          <cell r="F2267" t="str">
            <v>STASIUN MASAKAN</v>
          </cell>
        </row>
        <row r="2268">
          <cell r="A2268" t="str">
            <v>15</v>
          </cell>
          <cell r="B2268" t="str">
            <v>514705</v>
          </cell>
          <cell r="D2268" t="str">
            <v>71400</v>
          </cell>
          <cell r="E2268" t="str">
            <v>PABRIK</v>
          </cell>
          <cell r="F2268" t="str">
            <v>STASIUN PENDINGINAN</v>
          </cell>
        </row>
        <row r="2269">
          <cell r="A2269" t="str">
            <v>15</v>
          </cell>
          <cell r="B2269" t="str">
            <v>514706</v>
          </cell>
          <cell r="D2269" t="str">
            <v>71400</v>
          </cell>
          <cell r="E2269" t="str">
            <v>PABRIK</v>
          </cell>
          <cell r="F2269" t="str">
            <v>STASIUN PUTARAN</v>
          </cell>
        </row>
        <row r="2270">
          <cell r="A2270" t="str">
            <v>15</v>
          </cell>
          <cell r="B2270" t="str">
            <v>514707</v>
          </cell>
          <cell r="D2270" t="str">
            <v>71400</v>
          </cell>
          <cell r="E2270" t="str">
            <v>PABRIK</v>
          </cell>
          <cell r="F2270" t="str">
            <v>BESALI</v>
          </cell>
        </row>
        <row r="2271">
          <cell r="A2271" t="str">
            <v>15</v>
          </cell>
          <cell r="B2271" t="str">
            <v>514708</v>
          </cell>
          <cell r="D2271" t="str">
            <v>71400</v>
          </cell>
          <cell r="E2271" t="str">
            <v>PABRIK</v>
          </cell>
          <cell r="F2271" t="str">
            <v>SENTRAL LISTRIK</v>
          </cell>
        </row>
        <row r="2272">
          <cell r="A2272" t="str">
            <v>15</v>
          </cell>
          <cell r="B2272" t="str">
            <v>514709</v>
          </cell>
          <cell r="D2272" t="str">
            <v>71400</v>
          </cell>
          <cell r="E2272" t="str">
            <v>PABRIK</v>
          </cell>
          <cell r="F2272" t="str">
            <v>LAIN-LAIN</v>
          </cell>
        </row>
        <row r="2273">
          <cell r="A2273" t="str">
            <v>15</v>
          </cell>
          <cell r="B2273" t="str">
            <v>514800</v>
          </cell>
          <cell r="D2273" t="str">
            <v>71400</v>
          </cell>
          <cell r="E2273" t="str">
            <v>PABRIK</v>
          </cell>
          <cell r="F2273" t="str">
            <v>PABRIK TERMASUK PENATARAN</v>
          </cell>
        </row>
        <row r="2274">
          <cell r="A2274" t="str">
            <v>15</v>
          </cell>
          <cell r="B2274" t="str">
            <v>514801</v>
          </cell>
          <cell r="D2274" t="str">
            <v>71400</v>
          </cell>
          <cell r="E2274" t="str">
            <v>PABRIK</v>
          </cell>
          <cell r="F2274" t="str">
            <v>KANTOR</v>
          </cell>
        </row>
        <row r="2275">
          <cell r="A2275" t="str">
            <v>15</v>
          </cell>
          <cell r="B2275" t="str">
            <v>514802</v>
          </cell>
          <cell r="D2275" t="str">
            <v>71400</v>
          </cell>
          <cell r="E2275" t="str">
            <v>PABRIK</v>
          </cell>
          <cell r="F2275" t="str">
            <v>REMISE BENGKEL DAN GARASI</v>
          </cell>
        </row>
        <row r="2276">
          <cell r="A2276" t="str">
            <v>15</v>
          </cell>
          <cell r="B2276" t="str">
            <v>514803</v>
          </cell>
          <cell r="D2276" t="str">
            <v>71400</v>
          </cell>
          <cell r="E2276" t="str">
            <v>PABRIK</v>
          </cell>
          <cell r="F2276" t="str">
            <v>GUDANG</v>
          </cell>
        </row>
        <row r="2277">
          <cell r="A2277" t="str">
            <v>15</v>
          </cell>
          <cell r="B2277" t="str">
            <v>514804</v>
          </cell>
          <cell r="D2277" t="str">
            <v>71400</v>
          </cell>
          <cell r="E2277" t="str">
            <v>PABRIK</v>
          </cell>
          <cell r="F2277" t="str">
            <v>RUMAH BESARAN</v>
          </cell>
        </row>
        <row r="2278">
          <cell r="A2278" t="str">
            <v>15</v>
          </cell>
          <cell r="B2278" t="str">
            <v>514805</v>
          </cell>
          <cell r="D2278" t="str">
            <v>71400</v>
          </cell>
          <cell r="E2278" t="str">
            <v>PABRIK</v>
          </cell>
          <cell r="F2278" t="str">
            <v>RUMAH PEGAWAI STAF</v>
          </cell>
        </row>
        <row r="2279">
          <cell r="A2279" t="str">
            <v>15</v>
          </cell>
          <cell r="B2279" t="str">
            <v>514806</v>
          </cell>
          <cell r="D2279" t="str">
            <v>71400</v>
          </cell>
          <cell r="E2279" t="str">
            <v>PABRIK</v>
          </cell>
          <cell r="F2279" t="str">
            <v>RUMAH PEGAWAI NON STAF</v>
          </cell>
        </row>
        <row r="2280">
          <cell r="A2280" t="str">
            <v>15</v>
          </cell>
          <cell r="B2280" t="str">
            <v>514807</v>
          </cell>
          <cell r="D2280" t="str">
            <v>71400</v>
          </cell>
          <cell r="E2280" t="str">
            <v>PABRIK</v>
          </cell>
          <cell r="F2280" t="str">
            <v>RUMAH SAKIT ATAU/POLIKLINIK</v>
          </cell>
        </row>
        <row r="2281">
          <cell r="A2281" t="str">
            <v>15</v>
          </cell>
          <cell r="B2281" t="str">
            <v>514808</v>
          </cell>
          <cell r="D2281" t="str">
            <v>71400</v>
          </cell>
          <cell r="E2281" t="str">
            <v>PABRIK</v>
          </cell>
          <cell r="F2281" t="str">
            <v>GEDUNG SOSIAL</v>
          </cell>
        </row>
        <row r="2282">
          <cell r="A2282" t="str">
            <v>15</v>
          </cell>
          <cell r="B2282" t="str">
            <v>514809</v>
          </cell>
          <cell r="D2282" t="str">
            <v>71400</v>
          </cell>
          <cell r="E2282" t="str">
            <v>PABRIK</v>
          </cell>
          <cell r="F2282" t="str">
            <v>LAIN-LAIN</v>
          </cell>
        </row>
        <row r="2283">
          <cell r="A2283" t="str">
            <v>15</v>
          </cell>
          <cell r="B2283" t="str">
            <v>514900</v>
          </cell>
          <cell r="D2283" t="str">
            <v>71400</v>
          </cell>
          <cell r="E2283" t="str">
            <v>PABRIK</v>
          </cell>
          <cell r="F2283" t="str">
            <v>LAIN-LAIN</v>
          </cell>
        </row>
        <row r="2284">
          <cell r="A2284" t="str">
            <v>15</v>
          </cell>
          <cell r="B2284" t="str">
            <v>514901</v>
          </cell>
          <cell r="D2284" t="str">
            <v>71400</v>
          </cell>
          <cell r="E2284" t="str">
            <v>PABRIK</v>
          </cell>
          <cell r="F2284" t="str">
            <v>MINUMAN KARYAWAN</v>
          </cell>
        </row>
        <row r="2285">
          <cell r="A2285" t="str">
            <v>15</v>
          </cell>
          <cell r="B2285" t="str">
            <v>514902</v>
          </cell>
          <cell r="D2285" t="str">
            <v>71400</v>
          </cell>
          <cell r="E2285" t="str">
            <v>PABRIK</v>
          </cell>
          <cell r="F2285" t="str">
            <v>BIAYA AFWERKEN</v>
          </cell>
        </row>
        <row r="2286">
          <cell r="A2286" t="str">
            <v>15</v>
          </cell>
          <cell r="B2286" t="str">
            <v>514903</v>
          </cell>
          <cell r="D2286" t="str">
            <v>71400</v>
          </cell>
          <cell r="E2286" t="str">
            <v>PABRIK</v>
          </cell>
          <cell r="F2286" t="str">
            <v>PENJAGA AIR INJEKSI</v>
          </cell>
        </row>
        <row r="2287">
          <cell r="A2287" t="str">
            <v>15</v>
          </cell>
          <cell r="B2287" t="str">
            <v>514904</v>
          </cell>
          <cell r="D2287" t="str">
            <v>71400</v>
          </cell>
          <cell r="E2287" t="str">
            <v>PABRIK</v>
          </cell>
          <cell r="F2287" t="str">
            <v>RETRIBUSI AIR</v>
          </cell>
        </row>
        <row r="2288">
          <cell r="A2288" t="str">
            <v>15</v>
          </cell>
          <cell r="B2288" t="str">
            <v>514905</v>
          </cell>
          <cell r="D2288" t="str">
            <v>71400</v>
          </cell>
          <cell r="E2288" t="str">
            <v>PABRIK</v>
          </cell>
          <cell r="F2288" t="str">
            <v>REVISI DAN TERRA TIMBANGAN</v>
          </cell>
        </row>
        <row r="2289">
          <cell r="A2289" t="str">
            <v>15</v>
          </cell>
          <cell r="B2289" t="str">
            <v>514906</v>
          </cell>
          <cell r="D2289" t="str">
            <v>71400</v>
          </cell>
          <cell r="E2289" t="str">
            <v>PABRIK</v>
          </cell>
          <cell r="F2289" t="str">
            <v>ALAT PEMADAM KEBAKARAN</v>
          </cell>
        </row>
        <row r="2290">
          <cell r="A2290" t="str">
            <v>15</v>
          </cell>
          <cell r="B2290" t="str">
            <v>514907</v>
          </cell>
          <cell r="D2290" t="str">
            <v>71400</v>
          </cell>
          <cell r="E2290" t="str">
            <v>PABRIK</v>
          </cell>
          <cell r="F2290" t="str">
            <v>PENANGANAN LIMBAH</v>
          </cell>
        </row>
        <row r="2291">
          <cell r="A2291" t="str">
            <v>15</v>
          </cell>
          <cell r="B2291" t="str">
            <v>514908</v>
          </cell>
          <cell r="D2291" t="str">
            <v>71400</v>
          </cell>
          <cell r="E2291" t="str">
            <v>PABRIK</v>
          </cell>
          <cell r="F2291" t="str">
            <v>PENGOLAHAN GULA KASAR</v>
          </cell>
        </row>
        <row r="2292">
          <cell r="A2292" t="str">
            <v>15</v>
          </cell>
          <cell r="B2292" t="str">
            <v>514909</v>
          </cell>
          <cell r="D2292" t="str">
            <v>71400</v>
          </cell>
          <cell r="E2292" t="str">
            <v>PABRIK</v>
          </cell>
          <cell r="F2292" t="str">
            <v>LAIN-LAIN</v>
          </cell>
        </row>
        <row r="2293">
          <cell r="A2293" t="str">
            <v>15</v>
          </cell>
          <cell r="B2293" t="str">
            <v>514940</v>
          </cell>
          <cell r="D2293" t="str">
            <v>71400</v>
          </cell>
          <cell r="E2293" t="str">
            <v>PABRIK</v>
          </cell>
          <cell r="F2293" t="str">
            <v>PENGOLAHAN GULA DI PG LAIN</v>
          </cell>
        </row>
        <row r="2294">
          <cell r="A2294" t="str">
            <v>15</v>
          </cell>
          <cell r="B2294" t="str">
            <v>514950</v>
          </cell>
          <cell r="D2294" t="str">
            <v>71400</v>
          </cell>
          <cell r="E2294" t="str">
            <v>PABRIK</v>
          </cell>
          <cell r="F2294" t="str">
            <v>PEMBELIAN BAHAN</v>
          </cell>
        </row>
        <row r="2295">
          <cell r="A2295" t="str">
            <v>15</v>
          </cell>
          <cell r="B2295" t="str">
            <v>514951</v>
          </cell>
          <cell r="D2295" t="str">
            <v>71400</v>
          </cell>
          <cell r="E2295" t="str">
            <v>PABRIK</v>
          </cell>
          <cell r="F2295" t="str">
            <v>BAHAN PEMBANTU</v>
          </cell>
        </row>
        <row r="2296">
          <cell r="A2296" t="str">
            <v>15</v>
          </cell>
          <cell r="B2296" t="str">
            <v>514952</v>
          </cell>
          <cell r="D2296" t="str">
            <v>71400</v>
          </cell>
          <cell r="E2296" t="str">
            <v>PABRIK</v>
          </cell>
          <cell r="F2296" t="str">
            <v>UPAH</v>
          </cell>
        </row>
        <row r="2297">
          <cell r="A2297" t="str">
            <v>15</v>
          </cell>
          <cell r="B2297" t="str">
            <v>514953</v>
          </cell>
          <cell r="D2297" t="str">
            <v>71400</v>
          </cell>
          <cell r="E2297" t="str">
            <v>PABRIK</v>
          </cell>
          <cell r="F2297" t="str">
            <v>PENGEMASAN</v>
          </cell>
        </row>
        <row r="2298">
          <cell r="A2298" t="str">
            <v>15</v>
          </cell>
          <cell r="B2298" t="str">
            <v>514954</v>
          </cell>
          <cell r="D2298" t="str">
            <v>71400</v>
          </cell>
          <cell r="E2298" t="str">
            <v>PABRIK</v>
          </cell>
          <cell r="F2298" t="str">
            <v>MENIMBUN DAN ANGKUT GULA</v>
          </cell>
        </row>
        <row r="2299">
          <cell r="A2299" t="str">
            <v>15</v>
          </cell>
          <cell r="B2299" t="str">
            <v>514980</v>
          </cell>
          <cell r="D2299" t="str">
            <v>71400</v>
          </cell>
          <cell r="E2299" t="str">
            <v>PABRIK</v>
          </cell>
          <cell r="F2299" t="str">
            <v>RESTITUSI PENGOLAHAN GULA</v>
          </cell>
        </row>
        <row r="2300">
          <cell r="A2300" t="str">
            <v>15</v>
          </cell>
          <cell r="B2300" t="str">
            <v>515200</v>
          </cell>
          <cell r="D2300" t="str">
            <v>71500</v>
          </cell>
          <cell r="E2300" t="str">
            <v>PENGEMASAN DAN ANGKUT</v>
          </cell>
          <cell r="F2300" t="str">
            <v>GAJI DASAR (GDP)</v>
          </cell>
        </row>
        <row r="2301">
          <cell r="A2301" t="str">
            <v>15</v>
          </cell>
          <cell r="B2301" t="str">
            <v>515201</v>
          </cell>
          <cell r="D2301" t="str">
            <v>71500</v>
          </cell>
          <cell r="E2301" t="str">
            <v>PENGEMASAN DAN ANGKUT</v>
          </cell>
          <cell r="F2301" t="str">
            <v>TUNJANGAN KHUSUS</v>
          </cell>
        </row>
        <row r="2302">
          <cell r="A2302" t="str">
            <v>15</v>
          </cell>
          <cell r="B2302" t="str">
            <v>515203</v>
          </cell>
          <cell r="D2302" t="str">
            <v>71500</v>
          </cell>
          <cell r="E2302" t="str">
            <v>PENGEMASAN DAN ANGKUT</v>
          </cell>
          <cell r="F2302" t="str">
            <v>PREMI PENSIUN/JAMSOSTEK</v>
          </cell>
        </row>
        <row r="2303">
          <cell r="A2303" t="str">
            <v>15</v>
          </cell>
          <cell r="B2303" t="str">
            <v>515204</v>
          </cell>
          <cell r="D2303" t="str">
            <v>71500</v>
          </cell>
          <cell r="E2303" t="str">
            <v>PENGEMASAN DAN ANGKUT</v>
          </cell>
          <cell r="F2303" t="str">
            <v>PREMI DAN UPAH LEMBUR</v>
          </cell>
        </row>
        <row r="2304">
          <cell r="A2304" t="str">
            <v>15</v>
          </cell>
          <cell r="B2304" t="str">
            <v>515206</v>
          </cell>
          <cell r="D2304" t="str">
            <v>71500</v>
          </cell>
          <cell r="E2304" t="str">
            <v>PENGEMASAN DAN ANGKUT</v>
          </cell>
          <cell r="F2304" t="str">
            <v>PAKAIAN DINAS</v>
          </cell>
        </row>
        <row r="2305">
          <cell r="A2305" t="str">
            <v>15</v>
          </cell>
          <cell r="B2305" t="str">
            <v>515207</v>
          </cell>
          <cell r="D2305" t="str">
            <v>71500</v>
          </cell>
          <cell r="E2305" t="str">
            <v>PENGEMASAN DAN ANGKUT</v>
          </cell>
          <cell r="F2305" t="str">
            <v>TUNJANGAN SANSOS</v>
          </cell>
        </row>
        <row r="2306">
          <cell r="A2306" t="str">
            <v>15</v>
          </cell>
          <cell r="B2306" t="str">
            <v>515208</v>
          </cell>
          <cell r="D2306" t="str">
            <v>71500</v>
          </cell>
          <cell r="E2306" t="str">
            <v>PENGEMASAN DAN ANGKUT</v>
          </cell>
          <cell r="F2306" t="str">
            <v>pesangon giling &amp; THR</v>
          </cell>
        </row>
        <row r="2307">
          <cell r="A2307" t="str">
            <v>15</v>
          </cell>
          <cell r="B2307" t="str">
            <v>515209</v>
          </cell>
          <cell r="D2307" t="str">
            <v>71500</v>
          </cell>
          <cell r="E2307" t="str">
            <v>PENGEMASAN DAN ANGKUT</v>
          </cell>
          <cell r="F2307" t="str">
            <v>gula icip-icip</v>
          </cell>
        </row>
        <row r="2308">
          <cell r="A2308" t="str">
            <v>15</v>
          </cell>
          <cell r="B2308" t="str">
            <v>515300</v>
          </cell>
          <cell r="D2308" t="str">
            <v>71500</v>
          </cell>
          <cell r="E2308" t="str">
            <v>PENGEMASAN DAN ANGKUT</v>
          </cell>
          <cell r="F2308" t="str">
            <v>UPAH</v>
          </cell>
        </row>
        <row r="2309">
          <cell r="A2309" t="str">
            <v>15</v>
          </cell>
          <cell r="B2309" t="str">
            <v>515301</v>
          </cell>
          <cell r="D2309" t="str">
            <v>71500</v>
          </cell>
          <cell r="E2309" t="str">
            <v>PENGEMASAN &amp; ANGK GULA</v>
          </cell>
          <cell r="F2309" t="str">
            <v>PREMI</v>
          </cell>
        </row>
        <row r="2310">
          <cell r="A2310" t="str">
            <v>15</v>
          </cell>
          <cell r="B2310" t="str">
            <v>515303</v>
          </cell>
          <cell r="D2310" t="str">
            <v>71500</v>
          </cell>
          <cell r="E2310" t="str">
            <v>PENGEMASAN DAN ANGKUT</v>
          </cell>
          <cell r="F2310" t="str">
            <v>KARUNG DAN BENANG</v>
          </cell>
        </row>
        <row r="2311">
          <cell r="A2311" t="str">
            <v>15</v>
          </cell>
          <cell r="B2311" t="str">
            <v>515304</v>
          </cell>
          <cell r="D2311" t="str">
            <v>71500</v>
          </cell>
          <cell r="E2311" t="str">
            <v>PENGEMASAN DAN ANGKUT</v>
          </cell>
          <cell r="F2311" t="str">
            <v>BIAYA ANGKUT KARUNG DAN BENANG</v>
          </cell>
        </row>
        <row r="2312">
          <cell r="A2312" t="str">
            <v>15</v>
          </cell>
          <cell r="B2312" t="str">
            <v>515305</v>
          </cell>
          <cell r="D2312" t="str">
            <v>71500</v>
          </cell>
          <cell r="E2312" t="str">
            <v>PENGEMASAN DAN ANGKUT</v>
          </cell>
          <cell r="F2312" t="str">
            <v>BAHAN PEMBANTU</v>
          </cell>
        </row>
        <row r="2313">
          <cell r="A2313" t="str">
            <v>15</v>
          </cell>
          <cell r="B2313" t="str">
            <v>515309</v>
          </cell>
          <cell r="D2313" t="str">
            <v>71500</v>
          </cell>
          <cell r="E2313" t="str">
            <v>PENGEMASAN DAN ANGKUT</v>
          </cell>
          <cell r="F2313" t="str">
            <v>LAIN-LAIN</v>
          </cell>
        </row>
        <row r="2314">
          <cell r="A2314" t="str">
            <v>15</v>
          </cell>
          <cell r="B2314" t="str">
            <v>515400</v>
          </cell>
          <cell r="D2314" t="str">
            <v>71500</v>
          </cell>
          <cell r="E2314" t="str">
            <v>PENGEMASAN DAN ANGKUT</v>
          </cell>
          <cell r="F2314" t="str">
            <v>MENIMBUN DAN ANGKUT GULA</v>
          </cell>
        </row>
        <row r="2315">
          <cell r="A2315" t="str">
            <v>15</v>
          </cell>
          <cell r="B2315" t="str">
            <v>515900</v>
          </cell>
          <cell r="D2315" t="str">
            <v>71500</v>
          </cell>
          <cell r="E2315" t="str">
            <v>PENGEMASAN DAN ANGKUT</v>
          </cell>
          <cell r="F2315" t="str">
            <v>LAIN-LAIN</v>
          </cell>
        </row>
        <row r="2316">
          <cell r="A2316" t="str">
            <v>15</v>
          </cell>
          <cell r="B2316" t="str">
            <v>515901</v>
          </cell>
          <cell r="D2316" t="str">
            <v>71500</v>
          </cell>
          <cell r="E2316" t="str">
            <v>PENGEMASAN DAN ANGKUT</v>
          </cell>
          <cell r="F2316" t="str">
            <v>PEMAKAIAN ALAT DAN PERKAKAS</v>
          </cell>
        </row>
        <row r="2317">
          <cell r="A2317" t="str">
            <v>15</v>
          </cell>
          <cell r="B2317" t="str">
            <v>515903</v>
          </cell>
          <cell r="D2317" t="str">
            <v>71500</v>
          </cell>
          <cell r="E2317" t="str">
            <v>PENGEMASAN DAN ANGKUT</v>
          </cell>
          <cell r="F2317" t="str">
            <v>PENGURASAN TANGKI TETES</v>
          </cell>
        </row>
        <row r="2318">
          <cell r="A2318" t="str">
            <v>15</v>
          </cell>
          <cell r="B2318" t="str">
            <v>515907</v>
          </cell>
          <cell r="D2318" t="str">
            <v>71500</v>
          </cell>
          <cell r="E2318" t="str">
            <v>PENGEMASAN DAN ANGKUT</v>
          </cell>
          <cell r="F2318" t="str">
            <v>BIAYA FORKLIF</v>
          </cell>
        </row>
        <row r="2319">
          <cell r="A2319" t="str">
            <v>15</v>
          </cell>
          <cell r="B2319" t="str">
            <v>515908</v>
          </cell>
          <cell r="D2319" t="str">
            <v>71500</v>
          </cell>
          <cell r="E2319" t="str">
            <v>PENGEMASAN DAN ANGKUT</v>
          </cell>
          <cell r="F2319" t="str">
            <v>PREMI MENGECAP &amp; MELEBUR GULA</v>
          </cell>
        </row>
        <row r="2320">
          <cell r="A2320" t="str">
            <v>15</v>
          </cell>
          <cell r="B2320" t="str">
            <v>515909</v>
          </cell>
          <cell r="D2320" t="str">
            <v>71500</v>
          </cell>
          <cell r="E2320" t="str">
            <v>PENGEMASAN DAN ANGKUT</v>
          </cell>
          <cell r="F2320" t="str">
            <v>LAIN-LAIN</v>
          </cell>
        </row>
        <row r="2321">
          <cell r="A2321" t="str">
            <v>15</v>
          </cell>
          <cell r="B2321" t="str">
            <v>515980</v>
          </cell>
          <cell r="D2321" t="str">
            <v>71500</v>
          </cell>
          <cell r="E2321" t="str">
            <v>PENGEMASAN DAN ANGKUT</v>
          </cell>
          <cell r="F2321" t="str">
            <v>PENERIMAAN/SELISIH BPGPTR</v>
          </cell>
        </row>
        <row r="2322">
          <cell r="A2322" t="str">
            <v>15</v>
          </cell>
          <cell r="B2322" t="str">
            <v>516000</v>
          </cell>
          <cell r="D2322" t="str">
            <v>71600</v>
          </cell>
          <cell r="E2322" t="str">
            <v>EKSPLOITASI ALAT PENGANGKUTAN</v>
          </cell>
          <cell r="F2322" t="str">
            <v>GAJI DAN TUNJANGAN</v>
          </cell>
        </row>
        <row r="2323">
          <cell r="A2323" t="str">
            <v>15</v>
          </cell>
          <cell r="B2323" t="str">
            <v>516100</v>
          </cell>
          <cell r="D2323" t="str">
            <v>71600</v>
          </cell>
          <cell r="E2323" t="str">
            <v>EKSPLOITASI ALAT PENGANGKUTAN</v>
          </cell>
          <cell r="F2323" t="str">
            <v>GAJI DASAR (GDP)</v>
          </cell>
        </row>
        <row r="2324">
          <cell r="A2324" t="str">
            <v>15</v>
          </cell>
          <cell r="B2324" t="str">
            <v>516101</v>
          </cell>
          <cell r="D2324" t="str">
            <v>71600</v>
          </cell>
          <cell r="E2324" t="str">
            <v>EKSPLOITASI ALAT PENGANGKUTAN</v>
          </cell>
          <cell r="F2324" t="str">
            <v>TUNJANGAN KHUSUS</v>
          </cell>
        </row>
        <row r="2325">
          <cell r="A2325" t="str">
            <v>15</v>
          </cell>
          <cell r="B2325" t="str">
            <v>516102</v>
          </cell>
          <cell r="D2325" t="str">
            <v>71600</v>
          </cell>
          <cell r="E2325" t="str">
            <v>EKSPLOITASI ALAT PENGANGKUTAN</v>
          </cell>
          <cell r="F2325" t="str">
            <v>TUNJ.STRUKTURAL/FUNGSIONAL</v>
          </cell>
        </row>
        <row r="2326">
          <cell r="A2326" t="str">
            <v>15</v>
          </cell>
          <cell r="B2326" t="str">
            <v>516103</v>
          </cell>
          <cell r="D2326" t="str">
            <v>71600</v>
          </cell>
          <cell r="E2326" t="str">
            <v>EKSPLOITASI ALAT PENGANGKUTAN</v>
          </cell>
          <cell r="F2326" t="str">
            <v>PREMI PENSIUN/JAMSOSTEK</v>
          </cell>
        </row>
        <row r="2327">
          <cell r="A2327" t="str">
            <v>15</v>
          </cell>
          <cell r="B2327" t="str">
            <v>516104</v>
          </cell>
          <cell r="D2327" t="str">
            <v>71600</v>
          </cell>
          <cell r="E2327" t="str">
            <v>EKSPLOITASI ALAT PENGANGKUTAN</v>
          </cell>
          <cell r="F2327" t="str">
            <v>PREMI DAN UPAH LEMBUR</v>
          </cell>
        </row>
        <row r="2328">
          <cell r="A2328" t="str">
            <v>15</v>
          </cell>
          <cell r="B2328" t="str">
            <v>516105</v>
          </cell>
          <cell r="D2328" t="str">
            <v>71600</v>
          </cell>
          <cell r="E2328" t="str">
            <v>EKSPLOITASI ALAT PENGANGKUTAN</v>
          </cell>
          <cell r="F2328" t="str">
            <v>TUNJANGAN HARI TUA</v>
          </cell>
        </row>
        <row r="2329">
          <cell r="A2329" t="str">
            <v>15</v>
          </cell>
          <cell r="B2329" t="str">
            <v>516106</v>
          </cell>
          <cell r="D2329" t="str">
            <v>71600</v>
          </cell>
          <cell r="E2329" t="str">
            <v>EKSPLOITASI ALAT PENGANGKUTAN</v>
          </cell>
          <cell r="F2329" t="str">
            <v>PAKAIAN DINAS</v>
          </cell>
        </row>
        <row r="2330">
          <cell r="A2330" t="str">
            <v>15</v>
          </cell>
          <cell r="B2330" t="str">
            <v>516107</v>
          </cell>
          <cell r="D2330" t="str">
            <v>71600</v>
          </cell>
          <cell r="E2330" t="str">
            <v>EKSPLOITASI ALAT PENGANGKUTAN</v>
          </cell>
          <cell r="F2330" t="str">
            <v>TUNJANGAN SANSOS</v>
          </cell>
        </row>
        <row r="2331">
          <cell r="A2331" t="str">
            <v>15</v>
          </cell>
          <cell r="B2331" t="str">
            <v>516108</v>
          </cell>
          <cell r="D2331" t="str">
            <v>71600</v>
          </cell>
          <cell r="E2331" t="str">
            <v>EKSPLOITASI ALAT PENGANGKUTAN</v>
          </cell>
          <cell r="F2331" t="str">
            <v>TANTIEM THR &amp; MK 25 TH</v>
          </cell>
        </row>
        <row r="2332">
          <cell r="A2332" t="str">
            <v>15</v>
          </cell>
          <cell r="B2332" t="str">
            <v>516109</v>
          </cell>
          <cell r="D2332" t="str">
            <v>71600</v>
          </cell>
          <cell r="E2332" t="str">
            <v>EKSPLOITASI ALAT PENGANGKUTAN</v>
          </cell>
          <cell r="F2332" t="str">
            <v>GULA ICIP-ICIP</v>
          </cell>
        </row>
        <row r="2333">
          <cell r="A2333" t="str">
            <v>15</v>
          </cell>
          <cell r="B2333" t="str">
            <v>516200</v>
          </cell>
          <cell r="D2333" t="str">
            <v>71600</v>
          </cell>
          <cell r="E2333" t="str">
            <v>EKSPLOITASI ALAT PENGANGKUTAN</v>
          </cell>
          <cell r="F2333" t="str">
            <v>GAJI MUSIMAN</v>
          </cell>
        </row>
        <row r="2334">
          <cell r="A2334" t="str">
            <v>15</v>
          </cell>
          <cell r="B2334" t="str">
            <v>516301</v>
          </cell>
          <cell r="D2334" t="str">
            <v>71600</v>
          </cell>
          <cell r="E2334" t="str">
            <v>EKSPL ALAT PENGANGKUTAN</v>
          </cell>
          <cell r="F2334" t="str">
            <v>PERJALANAN DAN PENGINAPAN</v>
          </cell>
        </row>
        <row r="2335">
          <cell r="A2335" t="str">
            <v>15</v>
          </cell>
          <cell r="B2335" t="str">
            <v>516302</v>
          </cell>
          <cell r="D2335" t="str">
            <v>71600</v>
          </cell>
          <cell r="E2335" t="str">
            <v>EKSPL ALAT PENGANGKUTAN</v>
          </cell>
          <cell r="F2335" t="str">
            <v>BAHAN BAKAR</v>
          </cell>
        </row>
        <row r="2336">
          <cell r="A2336" t="str">
            <v>15</v>
          </cell>
          <cell r="B2336" t="str">
            <v>516303</v>
          </cell>
          <cell r="D2336" t="str">
            <v>71600</v>
          </cell>
          <cell r="E2336" t="str">
            <v>EKSPL ALAT PENGANGKUTAN</v>
          </cell>
          <cell r="F2336" t="str">
            <v>MINYAK PELUMAS DAN GEMUK</v>
          </cell>
        </row>
        <row r="2337">
          <cell r="A2337" t="str">
            <v>15</v>
          </cell>
          <cell r="B2337" t="str">
            <v>516304</v>
          </cell>
          <cell r="D2337" t="str">
            <v>71600</v>
          </cell>
          <cell r="E2337" t="str">
            <v>EKSPL ALAT PENGANGKUTAN</v>
          </cell>
          <cell r="F2337" t="str">
            <v>PEMAKAIAN BAN</v>
          </cell>
        </row>
        <row r="2338">
          <cell r="A2338" t="str">
            <v>15</v>
          </cell>
          <cell r="B2338" t="str">
            <v>516305</v>
          </cell>
          <cell r="D2338" t="str">
            <v>71600</v>
          </cell>
          <cell r="E2338" t="str">
            <v>EKSPL ALAT PENGANGKUTAN</v>
          </cell>
          <cell r="F2338" t="str">
            <v>PEMAKAIAN PERKAKAS DAN SUKUCADANG</v>
          </cell>
        </row>
        <row r="2339">
          <cell r="A2339" t="str">
            <v>15</v>
          </cell>
          <cell r="B2339" t="str">
            <v>516306</v>
          </cell>
          <cell r="D2339" t="str">
            <v>71600</v>
          </cell>
          <cell r="E2339" t="str">
            <v>EKSPL ALAT PENGANGKUTAN</v>
          </cell>
          <cell r="F2339" t="str">
            <v>REVISI REPARASI DAN SERVICE</v>
          </cell>
        </row>
        <row r="2340">
          <cell r="A2340" t="str">
            <v>15</v>
          </cell>
          <cell r="B2340" t="str">
            <v>516307</v>
          </cell>
          <cell r="D2340" t="str">
            <v>71600</v>
          </cell>
          <cell r="E2340" t="str">
            <v>EKSPL ALAT PENGANGKUTAN</v>
          </cell>
          <cell r="F2340" t="str">
            <v>BIAYA UJI</v>
          </cell>
        </row>
        <row r="2341">
          <cell r="A2341" t="str">
            <v>15</v>
          </cell>
          <cell r="B2341" t="str">
            <v>516308</v>
          </cell>
          <cell r="D2341" t="str">
            <v>71600</v>
          </cell>
          <cell r="E2341" t="str">
            <v>EKSPL ALAT PENGANGKUTAN</v>
          </cell>
          <cell r="F2341" t="str">
            <v>ASSURANSI DAN PAJAK</v>
          </cell>
        </row>
        <row r="2342">
          <cell r="A2342" t="str">
            <v>15</v>
          </cell>
          <cell r="B2342" t="str">
            <v>516309</v>
          </cell>
          <cell r="D2342" t="str">
            <v>71600</v>
          </cell>
          <cell r="E2342" t="str">
            <v>EKSPL ALAT PENGANGKUTAN</v>
          </cell>
          <cell r="F2342" t="str">
            <v>LAIN-LAIN</v>
          </cell>
        </row>
        <row r="2343">
          <cell r="A2343" t="str">
            <v>15</v>
          </cell>
          <cell r="B2343" t="str">
            <v>516401</v>
          </cell>
          <cell r="D2343" t="str">
            <v>71600</v>
          </cell>
          <cell r="E2343" t="str">
            <v>EKSPL ALAT PENGANGKUTAN</v>
          </cell>
          <cell r="F2343" t="str">
            <v>PERJALANAN DAN PENGINAPAN</v>
          </cell>
        </row>
        <row r="2344">
          <cell r="A2344" t="str">
            <v>15</v>
          </cell>
          <cell r="B2344" t="str">
            <v>516402</v>
          </cell>
          <cell r="D2344" t="str">
            <v>71600</v>
          </cell>
          <cell r="E2344" t="str">
            <v>EKSPLOITASI ALAT PENGANGKUTAN</v>
          </cell>
          <cell r="F2344" t="str">
            <v>BAHAN BAKAR</v>
          </cell>
        </row>
        <row r="2345">
          <cell r="A2345" t="str">
            <v>15</v>
          </cell>
          <cell r="B2345" t="str">
            <v>516403</v>
          </cell>
          <cell r="D2345" t="str">
            <v>71600</v>
          </cell>
          <cell r="E2345" t="str">
            <v>EKSPL ALAT PENGANGKUTAN</v>
          </cell>
          <cell r="F2345" t="str">
            <v>MINYAK PELUMAS DAN GEMUK</v>
          </cell>
        </row>
        <row r="2346">
          <cell r="A2346" t="str">
            <v>15</v>
          </cell>
          <cell r="B2346" t="str">
            <v>516404</v>
          </cell>
          <cell r="D2346" t="str">
            <v>71600</v>
          </cell>
          <cell r="E2346" t="str">
            <v>EKSPL ALAT PENGANGKUTAN</v>
          </cell>
          <cell r="F2346" t="str">
            <v>PEMAKAIAN BAN</v>
          </cell>
        </row>
        <row r="2347">
          <cell r="A2347" t="str">
            <v>15</v>
          </cell>
          <cell r="B2347" t="str">
            <v>516405</v>
          </cell>
          <cell r="D2347" t="str">
            <v>71600</v>
          </cell>
          <cell r="E2347" t="str">
            <v>EKSPL ALAT PENGANGKUTAN</v>
          </cell>
          <cell r="F2347" t="str">
            <v>PEMAKAIAN PERKAKAS DAN SUKUCADANG</v>
          </cell>
        </row>
        <row r="2348">
          <cell r="A2348" t="str">
            <v>15</v>
          </cell>
          <cell r="B2348" t="str">
            <v>516406</v>
          </cell>
          <cell r="D2348" t="str">
            <v>71600</v>
          </cell>
          <cell r="E2348" t="str">
            <v>EKSPL ALAT PENGANGKUTAN</v>
          </cell>
          <cell r="F2348" t="str">
            <v>REVISI REPARASI DAN SERVICE</v>
          </cell>
        </row>
        <row r="2349">
          <cell r="A2349" t="str">
            <v>15</v>
          </cell>
          <cell r="B2349" t="str">
            <v>516408</v>
          </cell>
          <cell r="D2349" t="str">
            <v>71600</v>
          </cell>
          <cell r="E2349" t="str">
            <v>EKSPL ALAT PENGANGKUTAN</v>
          </cell>
          <cell r="F2349" t="str">
            <v>ASSURANSI DAN PAJAK</v>
          </cell>
        </row>
        <row r="2350">
          <cell r="A2350" t="str">
            <v>15</v>
          </cell>
          <cell r="B2350" t="str">
            <v>516409</v>
          </cell>
          <cell r="D2350" t="str">
            <v>71600</v>
          </cell>
          <cell r="E2350" t="str">
            <v>EKSPL ALAT PENGANGKUTAN</v>
          </cell>
          <cell r="F2350" t="str">
            <v>LAIN-LAIN</v>
          </cell>
        </row>
        <row r="2351">
          <cell r="A2351" t="str">
            <v>15</v>
          </cell>
          <cell r="B2351" t="str">
            <v>516501</v>
          </cell>
          <cell r="D2351" t="str">
            <v>71600</v>
          </cell>
          <cell r="E2351" t="str">
            <v>EKSPL ALAT PENGANGKUTAN</v>
          </cell>
          <cell r="F2351" t="str">
            <v>PERJALANAN DAN PENGINAPAN</v>
          </cell>
        </row>
        <row r="2352">
          <cell r="A2352" t="str">
            <v>15</v>
          </cell>
          <cell r="B2352" t="str">
            <v>516502</v>
          </cell>
          <cell r="D2352" t="str">
            <v>71600</v>
          </cell>
          <cell r="E2352" t="str">
            <v>EKSPL ALAT PENGANGKUTAN</v>
          </cell>
          <cell r="F2352" t="str">
            <v>BAHAN BAKAR</v>
          </cell>
        </row>
        <row r="2353">
          <cell r="A2353" t="str">
            <v>15</v>
          </cell>
          <cell r="B2353" t="str">
            <v>516503</v>
          </cell>
          <cell r="D2353" t="str">
            <v>71600</v>
          </cell>
          <cell r="E2353" t="str">
            <v>EKSPL ALAT PENGANGKUTAN</v>
          </cell>
          <cell r="F2353" t="str">
            <v>MINYAK PELUMAS DAN GEMUK</v>
          </cell>
        </row>
        <row r="2354">
          <cell r="A2354" t="str">
            <v>15</v>
          </cell>
          <cell r="B2354" t="str">
            <v>516504</v>
          </cell>
          <cell r="D2354" t="str">
            <v>71600</v>
          </cell>
          <cell r="E2354" t="str">
            <v>EKSPL ALAT PENGANGKUTAN</v>
          </cell>
          <cell r="F2354" t="str">
            <v>PEMAKAIAN BAN</v>
          </cell>
        </row>
        <row r="2355">
          <cell r="A2355" t="str">
            <v>15</v>
          </cell>
          <cell r="B2355" t="str">
            <v>516505</v>
          </cell>
          <cell r="D2355" t="str">
            <v>71600</v>
          </cell>
          <cell r="E2355" t="str">
            <v>EKSPL ALAT PENGANGKUTAN</v>
          </cell>
          <cell r="F2355" t="str">
            <v>PEMAKAIAN PERKAKAS DAN SUKUCADANG</v>
          </cell>
        </row>
        <row r="2356">
          <cell r="A2356" t="str">
            <v>15</v>
          </cell>
          <cell r="B2356" t="str">
            <v>516506</v>
          </cell>
          <cell r="D2356" t="str">
            <v>71600</v>
          </cell>
          <cell r="E2356" t="str">
            <v>EKSPL ALAT PENGANGKUTAN</v>
          </cell>
          <cell r="F2356" t="str">
            <v>REVISI REPARASI DAN SERVICE</v>
          </cell>
        </row>
        <row r="2357">
          <cell r="A2357" t="str">
            <v>15</v>
          </cell>
          <cell r="B2357" t="str">
            <v>516507</v>
          </cell>
          <cell r="D2357" t="str">
            <v>71600</v>
          </cell>
          <cell r="E2357" t="str">
            <v>EKSPL ALAT PENGANGKUTAN</v>
          </cell>
          <cell r="F2357" t="str">
            <v>BIAYA UJI</v>
          </cell>
        </row>
        <row r="2358">
          <cell r="A2358" t="str">
            <v>15</v>
          </cell>
          <cell r="B2358" t="str">
            <v>516508</v>
          </cell>
          <cell r="D2358" t="str">
            <v>71600</v>
          </cell>
          <cell r="E2358" t="str">
            <v>EKSPL ALAT PENGANGKUTAN</v>
          </cell>
          <cell r="F2358" t="str">
            <v>ASSURANSI DAN PAJAK</v>
          </cell>
        </row>
        <row r="2359">
          <cell r="A2359" t="str">
            <v>15</v>
          </cell>
          <cell r="B2359" t="str">
            <v>516509</v>
          </cell>
          <cell r="D2359" t="str">
            <v>71600</v>
          </cell>
          <cell r="E2359" t="str">
            <v>EKSPL ALAT PENGANGKUTAN</v>
          </cell>
          <cell r="F2359" t="str">
            <v>LAIN-LAIN</v>
          </cell>
        </row>
        <row r="2360">
          <cell r="A2360" t="str">
            <v>15</v>
          </cell>
          <cell r="B2360" t="str">
            <v>516802</v>
          </cell>
          <cell r="D2360" t="str">
            <v>71600</v>
          </cell>
          <cell r="E2360" t="str">
            <v>EKSPL ALAT PENGANGKUTAN</v>
          </cell>
          <cell r="F2360" t="str">
            <v>BAHAN BAKAR</v>
          </cell>
        </row>
        <row r="2361">
          <cell r="A2361" t="str">
            <v>15</v>
          </cell>
          <cell r="B2361" t="str">
            <v>516803</v>
          </cell>
          <cell r="D2361" t="str">
            <v>71600</v>
          </cell>
          <cell r="E2361" t="str">
            <v>EKSPL ALAT PENGANGKUTAN</v>
          </cell>
          <cell r="F2361" t="str">
            <v>MINYAK PELUMAS DAN GEMUK</v>
          </cell>
        </row>
        <row r="2362">
          <cell r="A2362" t="str">
            <v>15</v>
          </cell>
          <cell r="B2362" t="str">
            <v>516804</v>
          </cell>
          <cell r="D2362" t="str">
            <v>71600</v>
          </cell>
          <cell r="E2362" t="str">
            <v>EKSPL ALAT PENGANGKUTAN</v>
          </cell>
          <cell r="F2362" t="str">
            <v>PEMAKAIAN BAN</v>
          </cell>
        </row>
        <row r="2363">
          <cell r="A2363" t="str">
            <v>15</v>
          </cell>
          <cell r="B2363" t="str">
            <v>516805</v>
          </cell>
          <cell r="D2363" t="str">
            <v>71600</v>
          </cell>
          <cell r="E2363" t="str">
            <v>EKSPL ALAT PENGANGKUTAN</v>
          </cell>
          <cell r="F2363" t="str">
            <v>PEMAKAIAN PERKAKAS DAN SUKUCADANG</v>
          </cell>
        </row>
        <row r="2364">
          <cell r="A2364" t="str">
            <v>15</v>
          </cell>
          <cell r="B2364" t="str">
            <v>516806</v>
          </cell>
          <cell r="D2364" t="str">
            <v>71600</v>
          </cell>
          <cell r="E2364" t="str">
            <v>EKSPL ALAT PENGANGKUTAN</v>
          </cell>
          <cell r="F2364" t="str">
            <v>REVISI REPARASI DAN SERVICE</v>
          </cell>
        </row>
        <row r="2365">
          <cell r="A2365" t="str">
            <v>15</v>
          </cell>
          <cell r="B2365" t="str">
            <v>516808</v>
          </cell>
          <cell r="D2365" t="str">
            <v>71600</v>
          </cell>
          <cell r="E2365" t="str">
            <v>EKSPL ALAT PENGANGKUTAN</v>
          </cell>
          <cell r="F2365" t="str">
            <v>ASSURANSI DAN PAJAK</v>
          </cell>
        </row>
        <row r="2366">
          <cell r="A2366" t="str">
            <v>15</v>
          </cell>
          <cell r="B2366" t="str">
            <v>516809</v>
          </cell>
          <cell r="D2366" t="str">
            <v>71600</v>
          </cell>
          <cell r="E2366" t="str">
            <v>EKSPL ALAT PENGANGKUTAN</v>
          </cell>
          <cell r="F2366" t="str">
            <v>LAIN-LAIN</v>
          </cell>
        </row>
        <row r="2367">
          <cell r="A2367" t="str">
            <v>15</v>
          </cell>
          <cell r="B2367" t="str">
            <v>516900</v>
          </cell>
          <cell r="D2367" t="str">
            <v>71600</v>
          </cell>
          <cell r="E2367" t="str">
            <v>EKSPL ALAT PENGANGKUTAN</v>
          </cell>
          <cell r="F2367" t="str">
            <v>LAIN-LAIN</v>
          </cell>
        </row>
        <row r="2368">
          <cell r="A2368" t="str">
            <v>15</v>
          </cell>
          <cell r="B2368" t="str">
            <v>517100</v>
          </cell>
          <cell r="D2368" t="str">
            <v>71700</v>
          </cell>
          <cell r="E2368" t="str">
            <v>EKSPLOITASI ALAT PERTANIAN</v>
          </cell>
          <cell r="F2368" t="str">
            <v>GAJI DASAR (GDP)</v>
          </cell>
        </row>
        <row r="2369">
          <cell r="A2369" t="str">
            <v>15</v>
          </cell>
          <cell r="B2369" t="str">
            <v>517101</v>
          </cell>
          <cell r="D2369" t="str">
            <v>71700</v>
          </cell>
          <cell r="E2369" t="str">
            <v>EKSPLOITASI ALAT PERTANIAN</v>
          </cell>
          <cell r="F2369" t="str">
            <v>TUNJANGAN KHUSUS</v>
          </cell>
        </row>
        <row r="2370">
          <cell r="A2370" t="str">
            <v>15</v>
          </cell>
          <cell r="B2370" t="str">
            <v>517102</v>
          </cell>
          <cell r="D2370" t="str">
            <v>71700</v>
          </cell>
          <cell r="E2370" t="str">
            <v>EKSPLOITASI ALAT PERTANIAN</v>
          </cell>
          <cell r="F2370" t="str">
            <v>TUNJ.STRUKTURAL/FUNGSIONAL</v>
          </cell>
        </row>
        <row r="2371">
          <cell r="A2371" t="str">
            <v>15</v>
          </cell>
          <cell r="B2371" t="str">
            <v>517103</v>
          </cell>
          <cell r="D2371" t="str">
            <v>71700</v>
          </cell>
          <cell r="E2371" t="str">
            <v>EKSPLOITASI ALAT PERTANIAN</v>
          </cell>
          <cell r="F2371" t="str">
            <v>PREMI PENSIUN/JAMSOSTEK</v>
          </cell>
        </row>
        <row r="2372">
          <cell r="A2372" t="str">
            <v>15</v>
          </cell>
          <cell r="B2372" t="str">
            <v>517104</v>
          </cell>
          <cell r="D2372" t="str">
            <v>71700</v>
          </cell>
          <cell r="E2372" t="str">
            <v>EKSPLOITASI ALAT PERTANIAN</v>
          </cell>
          <cell r="F2372" t="str">
            <v>PREMI DAN UPAH LEMBUR</v>
          </cell>
        </row>
        <row r="2373">
          <cell r="A2373" t="str">
            <v>15</v>
          </cell>
          <cell r="B2373" t="str">
            <v>517105</v>
          </cell>
          <cell r="D2373" t="str">
            <v>71700</v>
          </cell>
          <cell r="E2373" t="str">
            <v>EKSPLOITASI ALAT PERTANIAN</v>
          </cell>
          <cell r="F2373" t="str">
            <v>TUNJANGAN HARI TUA</v>
          </cell>
        </row>
        <row r="2374">
          <cell r="A2374" t="str">
            <v>15</v>
          </cell>
          <cell r="B2374" t="str">
            <v>517106</v>
          </cell>
          <cell r="D2374" t="str">
            <v>71700</v>
          </cell>
          <cell r="E2374" t="str">
            <v>EKSPLOITASI ALAT PERTANIAN</v>
          </cell>
          <cell r="F2374" t="str">
            <v>PAKAIAN DINAS</v>
          </cell>
        </row>
        <row r="2375">
          <cell r="A2375" t="str">
            <v>15</v>
          </cell>
          <cell r="B2375" t="str">
            <v>517107</v>
          </cell>
          <cell r="D2375" t="str">
            <v>71700</v>
          </cell>
          <cell r="E2375" t="str">
            <v>EKSPLOITASI ALAT PERTANIAN</v>
          </cell>
          <cell r="F2375" t="str">
            <v>TUNJANGAN SANSOS</v>
          </cell>
        </row>
        <row r="2376">
          <cell r="A2376" t="str">
            <v>15</v>
          </cell>
          <cell r="B2376" t="str">
            <v>517108</v>
          </cell>
          <cell r="D2376" t="str">
            <v>71700</v>
          </cell>
          <cell r="E2376" t="str">
            <v>EKSPLOITASI ALAT PERTANIAN</v>
          </cell>
          <cell r="F2376" t="str">
            <v>TANTIEM THR &amp; MK 25 TH</v>
          </cell>
        </row>
        <row r="2377">
          <cell r="A2377" t="str">
            <v>15</v>
          </cell>
          <cell r="B2377" t="str">
            <v>517109</v>
          </cell>
          <cell r="D2377" t="str">
            <v>71700</v>
          </cell>
          <cell r="E2377" t="str">
            <v>EKSPLOITASI ALAT PERTANIAN</v>
          </cell>
          <cell r="F2377" t="str">
            <v>GULA ICIP-ICIP</v>
          </cell>
        </row>
        <row r="2378">
          <cell r="A2378" t="str">
            <v>15</v>
          </cell>
          <cell r="B2378" t="str">
            <v>517200</v>
          </cell>
          <cell r="D2378" t="str">
            <v>71700</v>
          </cell>
          <cell r="E2378" t="str">
            <v>EKSPLOITASI ALAT PERTANIAN</v>
          </cell>
          <cell r="F2378" t="str">
            <v>UPAH POKOK</v>
          </cell>
        </row>
        <row r="2379">
          <cell r="A2379" t="str">
            <v>15</v>
          </cell>
          <cell r="B2379" t="str">
            <v>517202</v>
          </cell>
          <cell r="D2379" t="str">
            <v>71700</v>
          </cell>
          <cell r="E2379" t="str">
            <v>EKSPLOITASI ALAT PERTANIAN</v>
          </cell>
          <cell r="F2379" t="str">
            <v>PREMI DAN UPAH LEMBUR</v>
          </cell>
        </row>
        <row r="2380">
          <cell r="A2380" t="str">
            <v>15</v>
          </cell>
          <cell r="B2380" t="str">
            <v>517209</v>
          </cell>
          <cell r="D2380" t="str">
            <v>71700</v>
          </cell>
          <cell r="E2380" t="str">
            <v>EKSPLOITASI ALAT PERTANIAN</v>
          </cell>
          <cell r="F2380" t="str">
            <v>LAIN - LAIN</v>
          </cell>
        </row>
        <row r="2381">
          <cell r="A2381" t="str">
            <v>15</v>
          </cell>
          <cell r="B2381" t="str">
            <v>517300</v>
          </cell>
          <cell r="D2381" t="str">
            <v>71700</v>
          </cell>
          <cell r="E2381" t="str">
            <v>EKSPLOITASI ALAT PERTANIAN</v>
          </cell>
          <cell r="F2381" t="str">
            <v>UPAH</v>
          </cell>
        </row>
        <row r="2382">
          <cell r="A2382" t="str">
            <v>15</v>
          </cell>
          <cell r="B2382" t="str">
            <v>517302</v>
          </cell>
          <cell r="D2382" t="str">
            <v>71700</v>
          </cell>
          <cell r="E2382" t="str">
            <v>EKSPLOITASI ALAT PERTANIAN</v>
          </cell>
          <cell r="F2382" t="str">
            <v>BAHAN BAKAR</v>
          </cell>
        </row>
        <row r="2383">
          <cell r="A2383" t="str">
            <v>15</v>
          </cell>
          <cell r="B2383" t="str">
            <v>517303</v>
          </cell>
          <cell r="D2383" t="str">
            <v>71700</v>
          </cell>
          <cell r="E2383" t="str">
            <v>EKSPLOITASI ALAT PERTANIAN</v>
          </cell>
          <cell r="F2383" t="str">
            <v>MINYAK PELUMAS DAN GEMUK</v>
          </cell>
        </row>
        <row r="2384">
          <cell r="A2384" t="str">
            <v>15</v>
          </cell>
          <cell r="B2384" t="str">
            <v>517304</v>
          </cell>
          <cell r="D2384" t="str">
            <v>71700</v>
          </cell>
          <cell r="E2384" t="str">
            <v>EKSPLOITASI ALAT PERTANIAN</v>
          </cell>
        </row>
        <row r="2385">
          <cell r="A2385" t="str">
            <v>15</v>
          </cell>
          <cell r="B2385" t="str">
            <v>517305</v>
          </cell>
          <cell r="D2385" t="str">
            <v>71700</v>
          </cell>
          <cell r="E2385" t="str">
            <v>EKSPLOITASI ALAT PERTANIAN</v>
          </cell>
          <cell r="F2385" t="str">
            <v>PEMAKAIAN PERKAKAS DAN SUKUCADANG</v>
          </cell>
        </row>
        <row r="2386">
          <cell r="A2386" t="str">
            <v>15</v>
          </cell>
          <cell r="B2386" t="str">
            <v>517306</v>
          </cell>
          <cell r="D2386" t="str">
            <v>71700</v>
          </cell>
          <cell r="E2386" t="str">
            <v>EKSPLOITASI ALAT PERTANIAN</v>
          </cell>
          <cell r="F2386" t="str">
            <v>REVISI REPARASI DAN SERVICE</v>
          </cell>
        </row>
        <row r="2387">
          <cell r="A2387" t="str">
            <v>15</v>
          </cell>
          <cell r="B2387" t="str">
            <v>517309</v>
          </cell>
          <cell r="D2387" t="str">
            <v>71700</v>
          </cell>
          <cell r="E2387" t="str">
            <v>EKSPLOITASI ALAT PERTANIAN</v>
          </cell>
          <cell r="F2387" t="str">
            <v>LAIN-LAIN</v>
          </cell>
        </row>
        <row r="2388">
          <cell r="A2388" t="str">
            <v>15</v>
          </cell>
          <cell r="B2388" t="str">
            <v>517400</v>
          </cell>
          <cell r="D2388" t="str">
            <v>71700</v>
          </cell>
          <cell r="E2388" t="str">
            <v>EKSPLOITASI ALAT PERTANIAN</v>
          </cell>
          <cell r="F2388" t="str">
            <v>UPAH</v>
          </cell>
        </row>
        <row r="2389">
          <cell r="A2389" t="str">
            <v>15</v>
          </cell>
          <cell r="B2389" t="str">
            <v>517402</v>
          </cell>
          <cell r="D2389" t="str">
            <v>71700</v>
          </cell>
          <cell r="E2389" t="str">
            <v>EKSPLOITASI ALAT PERTANIAN</v>
          </cell>
          <cell r="F2389" t="str">
            <v>BAHAN BAKAR</v>
          </cell>
        </row>
        <row r="2390">
          <cell r="A2390" t="str">
            <v>15</v>
          </cell>
          <cell r="B2390" t="str">
            <v>517403</v>
          </cell>
          <cell r="D2390" t="str">
            <v>71700</v>
          </cell>
          <cell r="E2390" t="str">
            <v>EKSPLOITASI ALAT PERTANIAN</v>
          </cell>
          <cell r="F2390" t="str">
            <v>MINYAK PELUMAS DAN GEMUK</v>
          </cell>
        </row>
        <row r="2391">
          <cell r="A2391" t="str">
            <v>15</v>
          </cell>
          <cell r="B2391" t="str">
            <v>517404</v>
          </cell>
          <cell r="D2391" t="str">
            <v>71700</v>
          </cell>
          <cell r="E2391" t="str">
            <v>EKSPLOITASI ALAT PERTANIAN</v>
          </cell>
          <cell r="F2391" t="str">
            <v>PEMAKAIAN BAN DAN RANTAI</v>
          </cell>
        </row>
        <row r="2392">
          <cell r="A2392" t="str">
            <v>15</v>
          </cell>
          <cell r="B2392" t="str">
            <v>517405</v>
          </cell>
          <cell r="D2392" t="str">
            <v>71700</v>
          </cell>
          <cell r="E2392" t="str">
            <v>EKSPLOITASI ALAT PERTANIAN</v>
          </cell>
          <cell r="F2392" t="str">
            <v>PEMAKAIAN PERKAKAS DAN SUKUCADANG</v>
          </cell>
        </row>
        <row r="2393">
          <cell r="A2393" t="str">
            <v>15</v>
          </cell>
          <cell r="B2393" t="str">
            <v>517406</v>
          </cell>
          <cell r="D2393" t="str">
            <v>71700</v>
          </cell>
          <cell r="E2393" t="str">
            <v>EKSPLOITASI ALAT PERTANIAN</v>
          </cell>
          <cell r="F2393" t="str">
            <v>REVISI REPARASI DAN SERVICE</v>
          </cell>
        </row>
        <row r="2394">
          <cell r="A2394" t="str">
            <v>15</v>
          </cell>
          <cell r="B2394" t="str">
            <v>517407</v>
          </cell>
          <cell r="D2394" t="str">
            <v>71700</v>
          </cell>
          <cell r="E2394" t="str">
            <v>EKSPLOITASI ALAT PERTANIAN</v>
          </cell>
          <cell r="F2394" t="str">
            <v>BIAYA UJI</v>
          </cell>
        </row>
        <row r="2395">
          <cell r="A2395" t="str">
            <v>15</v>
          </cell>
          <cell r="B2395" t="str">
            <v>517408</v>
          </cell>
          <cell r="D2395" t="str">
            <v>71700</v>
          </cell>
          <cell r="E2395" t="str">
            <v>EKSPLOITASI ALAT PERTANIAN</v>
          </cell>
          <cell r="F2395" t="str">
            <v>ASSURANSI DAN PAJAK</v>
          </cell>
        </row>
        <row r="2396">
          <cell r="A2396" t="str">
            <v>15</v>
          </cell>
          <cell r="B2396" t="str">
            <v>517409</v>
          </cell>
          <cell r="D2396" t="str">
            <v>71700</v>
          </cell>
          <cell r="E2396" t="str">
            <v>EKSPLOITASI ALAT PERTANIAN</v>
          </cell>
          <cell r="F2396" t="str">
            <v>LAIN-LAIN</v>
          </cell>
        </row>
        <row r="2397">
          <cell r="A2397" t="str">
            <v>15</v>
          </cell>
          <cell r="B2397" t="str">
            <v>517500</v>
          </cell>
          <cell r="D2397" t="str">
            <v>71700</v>
          </cell>
          <cell r="E2397" t="str">
            <v>EKSPLOITASI ALAT PERTANIAN</v>
          </cell>
          <cell r="F2397" t="str">
            <v>PREMI</v>
          </cell>
        </row>
        <row r="2398">
          <cell r="A2398" t="str">
            <v>15</v>
          </cell>
          <cell r="B2398" t="str">
            <v>517501</v>
          </cell>
          <cell r="D2398" t="str">
            <v>71700</v>
          </cell>
          <cell r="E2398" t="str">
            <v>EKSPLOITASI ALAT PERTANIAN</v>
          </cell>
          <cell r="F2398" t="str">
            <v>PERJALANAN DAN PENGINAPAN</v>
          </cell>
        </row>
        <row r="2399">
          <cell r="A2399" t="str">
            <v>15</v>
          </cell>
          <cell r="B2399" t="str">
            <v>517502</v>
          </cell>
          <cell r="D2399" t="str">
            <v>71700</v>
          </cell>
          <cell r="E2399" t="str">
            <v>EKSPLOITASI ALAT PERTANIAN</v>
          </cell>
        </row>
        <row r="2400">
          <cell r="A2400" t="str">
            <v>15</v>
          </cell>
          <cell r="B2400" t="str">
            <v>517503</v>
          </cell>
          <cell r="D2400" t="str">
            <v>71700</v>
          </cell>
          <cell r="E2400" t="str">
            <v>EKSPLOITASI ALAT PERTANIAN</v>
          </cell>
        </row>
        <row r="2401">
          <cell r="A2401" t="str">
            <v>15</v>
          </cell>
          <cell r="B2401" t="str">
            <v>517504</v>
          </cell>
          <cell r="D2401" t="str">
            <v>71700</v>
          </cell>
          <cell r="E2401" t="str">
            <v>EKSPLOITASI ALAT PERTANIAN</v>
          </cell>
        </row>
        <row r="2402">
          <cell r="A2402" t="str">
            <v>15</v>
          </cell>
          <cell r="B2402" t="str">
            <v>517505</v>
          </cell>
          <cell r="D2402" t="str">
            <v>71700</v>
          </cell>
          <cell r="E2402" t="str">
            <v>EKSPLOITASI ALAT PERTANIAN</v>
          </cell>
        </row>
        <row r="2403">
          <cell r="A2403" t="str">
            <v>15</v>
          </cell>
          <cell r="B2403" t="str">
            <v>517506</v>
          </cell>
          <cell r="D2403" t="str">
            <v>71700</v>
          </cell>
          <cell r="E2403" t="str">
            <v>EKSPLOITASI ALAT PERTANIAN</v>
          </cell>
        </row>
        <row r="2404">
          <cell r="A2404" t="str">
            <v>15</v>
          </cell>
          <cell r="B2404" t="str">
            <v>517507</v>
          </cell>
          <cell r="D2404" t="str">
            <v>71700</v>
          </cell>
          <cell r="E2404" t="str">
            <v>EKSPLOITASI ALAT PERTANIAN</v>
          </cell>
        </row>
        <row r="2405">
          <cell r="A2405" t="str">
            <v>15</v>
          </cell>
          <cell r="B2405" t="str">
            <v>517508</v>
          </cell>
          <cell r="D2405" t="str">
            <v>71700</v>
          </cell>
          <cell r="E2405" t="str">
            <v>EKSPLOITASI ALAT PERTANIAN</v>
          </cell>
        </row>
        <row r="2406">
          <cell r="A2406" t="str">
            <v>15</v>
          </cell>
          <cell r="B2406" t="str">
            <v>517509</v>
          </cell>
          <cell r="D2406" t="str">
            <v>71700</v>
          </cell>
          <cell r="E2406" t="str">
            <v>EKSPLOITASI ALAT PERTANIAN</v>
          </cell>
        </row>
        <row r="2407">
          <cell r="A2407" t="str">
            <v>15</v>
          </cell>
          <cell r="B2407" t="str">
            <v>517600</v>
          </cell>
          <cell r="D2407" t="str">
            <v>71700</v>
          </cell>
          <cell r="E2407" t="str">
            <v>EKSPLOITASI ALAT PERTANIAN</v>
          </cell>
          <cell r="F2407" t="str">
            <v>U P A H</v>
          </cell>
        </row>
        <row r="2408">
          <cell r="A2408" t="str">
            <v>15</v>
          </cell>
          <cell r="B2408" t="str">
            <v>517601</v>
          </cell>
          <cell r="D2408" t="str">
            <v>71700</v>
          </cell>
          <cell r="E2408" t="str">
            <v>EKSPLOITASI ALAT PERTANIAN</v>
          </cell>
          <cell r="F2408" t="str">
            <v>PERJALANAN DAN PENGINAPAN</v>
          </cell>
        </row>
        <row r="2409">
          <cell r="A2409" t="str">
            <v>15</v>
          </cell>
          <cell r="B2409" t="str">
            <v>517602</v>
          </cell>
          <cell r="D2409" t="str">
            <v>71700</v>
          </cell>
          <cell r="E2409" t="str">
            <v>EKSPLOITASI ALAT PERTANIAN</v>
          </cell>
          <cell r="F2409" t="str">
            <v>BAHAN-BAKAR</v>
          </cell>
        </row>
        <row r="2410">
          <cell r="A2410" t="str">
            <v>15</v>
          </cell>
          <cell r="B2410" t="str">
            <v>517603</v>
          </cell>
          <cell r="D2410" t="str">
            <v>71700</v>
          </cell>
          <cell r="E2410" t="str">
            <v>EKSPLOITASI ALAT PERTANIAN</v>
          </cell>
          <cell r="F2410" t="str">
            <v>MINYAK-PELUMAS DAN GEMUK</v>
          </cell>
        </row>
        <row r="2411">
          <cell r="A2411" t="str">
            <v>15</v>
          </cell>
          <cell r="B2411" t="str">
            <v>517604</v>
          </cell>
          <cell r="D2411" t="str">
            <v>71700</v>
          </cell>
          <cell r="E2411" t="str">
            <v>EKSPLOITASI ALAT PERTANIAN</v>
          </cell>
          <cell r="F2411" t="str">
            <v>PEMAKAIAN BAN/RANTAI</v>
          </cell>
        </row>
        <row r="2412">
          <cell r="A2412" t="str">
            <v>15</v>
          </cell>
          <cell r="B2412" t="str">
            <v>517605</v>
          </cell>
          <cell r="D2412" t="str">
            <v>71700</v>
          </cell>
          <cell r="E2412" t="str">
            <v>EKSPLOITASI ALAT PERTANIAN</v>
          </cell>
          <cell r="F2412" t="str">
            <v>PEMAKAIAN PERKAKAS DAN SUKU CADANG</v>
          </cell>
        </row>
        <row r="2413">
          <cell r="A2413" t="str">
            <v>15</v>
          </cell>
          <cell r="B2413" t="str">
            <v>517606</v>
          </cell>
          <cell r="D2413" t="str">
            <v>71700</v>
          </cell>
          <cell r="E2413" t="str">
            <v>EKSPLOITASI ALAT PERTANIAN</v>
          </cell>
          <cell r="F2413" t="str">
            <v>REVISI, REPARASI DAN SERVICE</v>
          </cell>
        </row>
        <row r="2414">
          <cell r="A2414" t="str">
            <v>15</v>
          </cell>
          <cell r="B2414" t="str">
            <v>517607</v>
          </cell>
          <cell r="D2414" t="str">
            <v>71700</v>
          </cell>
          <cell r="E2414" t="str">
            <v>EKSPLOITASI ALAT PERTANIAN</v>
          </cell>
          <cell r="F2414" t="str">
            <v>BIAYA UJI</v>
          </cell>
        </row>
        <row r="2415">
          <cell r="A2415" t="str">
            <v>15</v>
          </cell>
          <cell r="B2415" t="str">
            <v>517608</v>
          </cell>
          <cell r="D2415" t="str">
            <v>71700</v>
          </cell>
          <cell r="E2415" t="str">
            <v>EKSPLOITASI ALAT PERTANIAN</v>
          </cell>
          <cell r="F2415" t="str">
            <v>ASSURANSI DAN PAJAK</v>
          </cell>
        </row>
        <row r="2416">
          <cell r="A2416" t="str">
            <v>15</v>
          </cell>
          <cell r="B2416" t="str">
            <v>517609</v>
          </cell>
          <cell r="D2416" t="str">
            <v>71700</v>
          </cell>
          <cell r="E2416" t="str">
            <v>EKSPLOITASI ALAT PERTANIAN</v>
          </cell>
          <cell r="F2416" t="str">
            <v>LAIN-LAIN</v>
          </cell>
        </row>
        <row r="2417">
          <cell r="A2417" t="str">
            <v>15</v>
          </cell>
          <cell r="B2417" t="str">
            <v>517700</v>
          </cell>
          <cell r="D2417" t="str">
            <v>71700</v>
          </cell>
          <cell r="E2417" t="str">
            <v>EKSPLOITASI ALAT PERTANIAN</v>
          </cell>
        </row>
        <row r="2418">
          <cell r="A2418" t="str">
            <v>15</v>
          </cell>
          <cell r="B2418" t="str">
            <v>517701</v>
          </cell>
          <cell r="D2418" t="str">
            <v>71700</v>
          </cell>
          <cell r="E2418" t="str">
            <v>EKSPLOITASI ALAT PERTANIAN</v>
          </cell>
        </row>
        <row r="2419">
          <cell r="A2419" t="str">
            <v>15</v>
          </cell>
          <cell r="B2419" t="str">
            <v>517702</v>
          </cell>
          <cell r="D2419" t="str">
            <v>71700</v>
          </cell>
          <cell r="E2419" t="str">
            <v>EKSPLOITASI ALAT PERTANIAN</v>
          </cell>
        </row>
        <row r="2420">
          <cell r="A2420" t="str">
            <v>15</v>
          </cell>
          <cell r="B2420" t="str">
            <v>517703</v>
          </cell>
          <cell r="D2420" t="str">
            <v>71700</v>
          </cell>
          <cell r="E2420" t="str">
            <v>EKSPLOITASI ALAT PERTANIAN</v>
          </cell>
        </row>
        <row r="2421">
          <cell r="A2421" t="str">
            <v>15</v>
          </cell>
          <cell r="B2421" t="str">
            <v>517704</v>
          </cell>
          <cell r="D2421" t="str">
            <v>71700</v>
          </cell>
          <cell r="E2421" t="str">
            <v>EKSPLOITASI ALAT PERTANIAN</v>
          </cell>
        </row>
        <row r="2422">
          <cell r="A2422" t="str">
            <v>15</v>
          </cell>
          <cell r="B2422" t="str">
            <v>517705</v>
          </cell>
          <cell r="D2422" t="str">
            <v>71700</v>
          </cell>
          <cell r="E2422" t="str">
            <v>EKSPLOITASI ALAT PERTANIAN</v>
          </cell>
        </row>
        <row r="2423">
          <cell r="A2423" t="str">
            <v>15</v>
          </cell>
          <cell r="B2423" t="str">
            <v>517706</v>
          </cell>
          <cell r="D2423" t="str">
            <v>71700</v>
          </cell>
          <cell r="E2423" t="str">
            <v>EKSPLOITASI ALAT PERTANIAN</v>
          </cell>
        </row>
        <row r="2424">
          <cell r="A2424" t="str">
            <v>15</v>
          </cell>
          <cell r="B2424" t="str">
            <v>517707</v>
          </cell>
          <cell r="D2424" t="str">
            <v>71700</v>
          </cell>
          <cell r="E2424" t="str">
            <v>EKSPLOITASI ALAT PERTANIAN</v>
          </cell>
        </row>
        <row r="2425">
          <cell r="A2425" t="str">
            <v>15</v>
          </cell>
          <cell r="B2425" t="str">
            <v>517708</v>
          </cell>
          <cell r="D2425" t="str">
            <v>71700</v>
          </cell>
          <cell r="E2425" t="str">
            <v>EKSPLOITASI ALAT PERTANIAN</v>
          </cell>
        </row>
        <row r="2426">
          <cell r="A2426" t="str">
            <v>15</v>
          </cell>
          <cell r="B2426" t="str">
            <v>517709</v>
          </cell>
          <cell r="D2426" t="str">
            <v>71700</v>
          </cell>
          <cell r="E2426" t="str">
            <v>EKSPLOITASI ALAT PERTANIAN</v>
          </cell>
        </row>
        <row r="2427">
          <cell r="A2427" t="str">
            <v>15</v>
          </cell>
          <cell r="B2427" t="str">
            <v>517800</v>
          </cell>
          <cell r="D2427" t="str">
            <v>71700</v>
          </cell>
          <cell r="E2427" t="str">
            <v>EKSPLOITASI ALAT PERTANIAN</v>
          </cell>
          <cell r="F2427" t="str">
            <v>U P A H</v>
          </cell>
        </row>
        <row r="2428">
          <cell r="A2428" t="str">
            <v>15</v>
          </cell>
          <cell r="B2428" t="str">
            <v>517801</v>
          </cell>
          <cell r="D2428" t="str">
            <v>71700</v>
          </cell>
          <cell r="E2428" t="str">
            <v>EKSPLOITASI ALAT PERTANIAN</v>
          </cell>
        </row>
        <row r="2429">
          <cell r="A2429" t="str">
            <v>15</v>
          </cell>
          <cell r="B2429" t="str">
            <v>517802</v>
          </cell>
          <cell r="D2429" t="str">
            <v>71700</v>
          </cell>
          <cell r="E2429" t="str">
            <v>EKSPLOITASI ALAT PERTANIAN</v>
          </cell>
        </row>
        <row r="2430">
          <cell r="A2430" t="str">
            <v>15</v>
          </cell>
          <cell r="B2430" t="str">
            <v>517803</v>
          </cell>
          <cell r="D2430" t="str">
            <v>71700</v>
          </cell>
          <cell r="E2430" t="str">
            <v>EKSPLOITASI ALAT PERTANIAN</v>
          </cell>
        </row>
        <row r="2431">
          <cell r="A2431" t="str">
            <v>15</v>
          </cell>
          <cell r="B2431" t="str">
            <v>517804</v>
          </cell>
          <cell r="D2431" t="str">
            <v>71700</v>
          </cell>
          <cell r="E2431" t="str">
            <v>EKSPLOITASI ALAT PERTANIAN</v>
          </cell>
        </row>
        <row r="2432">
          <cell r="A2432" t="str">
            <v>15</v>
          </cell>
          <cell r="B2432" t="str">
            <v>517805</v>
          </cell>
          <cell r="D2432" t="str">
            <v>71700</v>
          </cell>
          <cell r="E2432" t="str">
            <v>EKSPLOITASI ALAT PERTANIAN</v>
          </cell>
        </row>
        <row r="2433">
          <cell r="A2433" t="str">
            <v>15</v>
          </cell>
          <cell r="B2433" t="str">
            <v>517806</v>
          </cell>
          <cell r="D2433" t="str">
            <v>71700</v>
          </cell>
          <cell r="E2433" t="str">
            <v>EKSPLOITASI ALAT PERTANIAN</v>
          </cell>
        </row>
        <row r="2434">
          <cell r="A2434" t="str">
            <v>15</v>
          </cell>
          <cell r="B2434" t="str">
            <v>517807</v>
          </cell>
          <cell r="D2434" t="str">
            <v>71700</v>
          </cell>
          <cell r="E2434" t="str">
            <v>EKSPLOITASI ALAT PERTANIAN</v>
          </cell>
        </row>
        <row r="2435">
          <cell r="A2435" t="str">
            <v>15</v>
          </cell>
          <cell r="B2435" t="str">
            <v>517808</v>
          </cell>
          <cell r="D2435" t="str">
            <v>71700</v>
          </cell>
          <cell r="E2435" t="str">
            <v>EKSPLOITASI ALAT PERTANIAN</v>
          </cell>
        </row>
        <row r="2436">
          <cell r="A2436" t="str">
            <v>15</v>
          </cell>
          <cell r="B2436" t="str">
            <v>517809</v>
          </cell>
          <cell r="D2436" t="str">
            <v>71700</v>
          </cell>
          <cell r="E2436" t="str">
            <v>EKSPLOITASI ALAT PERTANIAN</v>
          </cell>
        </row>
        <row r="2437">
          <cell r="A2437" t="str">
            <v>15</v>
          </cell>
          <cell r="B2437" t="str">
            <v>517900</v>
          </cell>
          <cell r="D2437" t="str">
            <v>71700</v>
          </cell>
          <cell r="E2437" t="str">
            <v>EKSPLOITASI ALAT PERTANIAN</v>
          </cell>
          <cell r="F2437" t="str">
            <v>LAIN-LAIN</v>
          </cell>
        </row>
        <row r="2438">
          <cell r="A2438" t="str">
            <v>15</v>
          </cell>
          <cell r="B2438" t="str">
            <v>517983</v>
          </cell>
          <cell r="D2438" t="str">
            <v>71700</v>
          </cell>
          <cell r="E2438" t="str">
            <v>EKSPLOITASI ALAT PERTANIAN</v>
          </cell>
          <cell r="F2438" t="str">
            <v>RESTITUSI POMPA AIR</v>
          </cell>
        </row>
        <row r="2439">
          <cell r="A2439" t="str">
            <v>15</v>
          </cell>
          <cell r="B2439" t="str">
            <v>517984</v>
          </cell>
          <cell r="D2439" t="str">
            <v>71700</v>
          </cell>
          <cell r="E2439" t="str">
            <v>EKSPLOITASI ALAT PERTANIAN</v>
          </cell>
          <cell r="F2439" t="str">
            <v>RESTITUSI TRACKTOR U/ GARAPAN TANAH</v>
          </cell>
        </row>
        <row r="2440">
          <cell r="A2440" t="str">
            <v>15</v>
          </cell>
          <cell r="B2440" t="str">
            <v>517986</v>
          </cell>
          <cell r="D2440" t="str">
            <v>71700</v>
          </cell>
          <cell r="E2440" t="str">
            <v>EKSPLOITASI ALAT PERTANIAN</v>
          </cell>
          <cell r="F2440" t="str">
            <v>RESTITUSI TRAKTOR TARIKAN TEBU</v>
          </cell>
        </row>
        <row r="2441">
          <cell r="A2441" t="str">
            <v>15</v>
          </cell>
          <cell r="B2441" t="str">
            <v>510990</v>
          </cell>
          <cell r="D2441" t="str">
            <v>72200</v>
          </cell>
          <cell r="E2441" t="str">
            <v>PIMPINAN DAN TATA USAHA</v>
          </cell>
          <cell r="F2441" t="str">
            <v>BIAYA YANG DIALOKASIKAN</v>
          </cell>
        </row>
        <row r="2442">
          <cell r="A2442" t="str">
            <v>16</v>
          </cell>
          <cell r="B2442" t="str">
            <v>511990</v>
          </cell>
          <cell r="D2442" t="str">
            <v>72200</v>
          </cell>
          <cell r="E2442" t="str">
            <v>PEMBIBITAN</v>
          </cell>
          <cell r="F2442" t="str">
            <v>BIAYA YANG DIALOKASIKAN</v>
          </cell>
        </row>
        <row r="2443">
          <cell r="A2443" t="str">
            <v>16</v>
          </cell>
          <cell r="B2443" t="str">
            <v>512990</v>
          </cell>
          <cell r="D2443" t="str">
            <v>72200</v>
          </cell>
          <cell r="E2443" t="str">
            <v>TEBU GILING</v>
          </cell>
          <cell r="F2443" t="str">
            <v>BIAYA YANG DIALOKASIKAN</v>
          </cell>
        </row>
        <row r="2444">
          <cell r="A2444" t="str">
            <v>16</v>
          </cell>
          <cell r="B2444" t="str">
            <v>513990</v>
          </cell>
          <cell r="D2444" t="str">
            <v>72200</v>
          </cell>
          <cell r="E2444" t="str">
            <v>TEBANG DAN ANGKUT</v>
          </cell>
          <cell r="F2444" t="str">
            <v>BIAYA YANG DIALOKASIKAN</v>
          </cell>
        </row>
        <row r="2445">
          <cell r="A2445" t="str">
            <v>16</v>
          </cell>
          <cell r="B2445" t="str">
            <v>514990</v>
          </cell>
          <cell r="D2445" t="str">
            <v>72200</v>
          </cell>
          <cell r="E2445" t="str">
            <v>PABRIK</v>
          </cell>
          <cell r="F2445" t="str">
            <v>BIAYA YANG DIALOKASIKAN</v>
          </cell>
        </row>
        <row r="2446">
          <cell r="A2446" t="str">
            <v>16</v>
          </cell>
          <cell r="B2446" t="str">
            <v>515990</v>
          </cell>
          <cell r="D2446" t="str">
            <v>72200</v>
          </cell>
          <cell r="E2446" t="str">
            <v>PENGEMASAN DAN ANGKUT</v>
          </cell>
          <cell r="F2446" t="str">
            <v>BIAYA YANG DIALOKASIKAN</v>
          </cell>
        </row>
        <row r="2447">
          <cell r="A2447" t="str">
            <v>15</v>
          </cell>
          <cell r="B2447" t="str">
            <v>516990</v>
          </cell>
          <cell r="D2447" t="str">
            <v>72200</v>
          </cell>
          <cell r="E2447" t="str">
            <v>EKSPLOITASI ALAT PENGANGKUTAN</v>
          </cell>
          <cell r="F2447" t="str">
            <v>BIAYA YANG DIALOKASIKAN</v>
          </cell>
        </row>
        <row r="2448">
          <cell r="A2448" t="str">
            <v>16</v>
          </cell>
          <cell r="B2448" t="str">
            <v>517990</v>
          </cell>
          <cell r="D2448" t="str">
            <v>72200</v>
          </cell>
          <cell r="E2448" t="str">
            <v>EKSPLOITASI ALAT PERTANIAN</v>
          </cell>
          <cell r="F2448" t="str">
            <v>BIAYA YANG DIALOKASIKAN</v>
          </cell>
        </row>
        <row r="2450">
          <cell r="A2450" t="str">
            <v>15</v>
          </cell>
          <cell r="B2450" t="str">
            <v>518990</v>
          </cell>
          <cell r="D2450" t="str">
            <v>72200</v>
          </cell>
          <cell r="E2450" t="str">
            <v>BIAYA PENYUSUTAN</v>
          </cell>
          <cell r="F2450" t="str">
            <v>BIAYA YANG DIALOKASIKAN</v>
          </cell>
        </row>
        <row r="2451">
          <cell r="A2451" t="str">
            <v>15</v>
          </cell>
          <cell r="B2451" t="str">
            <v>518000</v>
          </cell>
          <cell r="D2451" t="str">
            <v>73000</v>
          </cell>
          <cell r="E2451" t="str">
            <v>BIAYA PENYUSUTAN</v>
          </cell>
          <cell r="F2451" t="str">
            <v>TANAH</v>
          </cell>
        </row>
        <row r="2452">
          <cell r="A2452" t="str">
            <v>15</v>
          </cell>
          <cell r="B2452" t="str">
            <v>518300</v>
          </cell>
          <cell r="D2452" t="str">
            <v>73000</v>
          </cell>
          <cell r="E2452" t="str">
            <v>BIAYA PENYUSUTAN</v>
          </cell>
          <cell r="F2452" t="str">
            <v>GEDUNG DAN PENATARAN</v>
          </cell>
        </row>
        <row r="2453">
          <cell r="A2453" t="str">
            <v>15</v>
          </cell>
          <cell r="B2453" t="str">
            <v>518400</v>
          </cell>
          <cell r="D2453" t="str">
            <v>73000</v>
          </cell>
          <cell r="E2453" t="str">
            <v>BIAYA PENYUSUTAN</v>
          </cell>
          <cell r="F2453" t="str">
            <v>MESIN DAN INSTALASI</v>
          </cell>
        </row>
        <row r="2454">
          <cell r="A2454" t="str">
            <v>15</v>
          </cell>
          <cell r="B2454" t="str">
            <v>518500</v>
          </cell>
          <cell r="D2454" t="str">
            <v>73000</v>
          </cell>
          <cell r="E2454" t="str">
            <v>BIAYA PENYUSUTAN</v>
          </cell>
          <cell r="F2454" t="str">
            <v>JALAN DAN JEMBATAN</v>
          </cell>
        </row>
        <row r="2455">
          <cell r="A2455" t="str">
            <v>15</v>
          </cell>
          <cell r="B2455" t="str">
            <v>518511</v>
          </cell>
          <cell r="D2455" t="str">
            <v>73000</v>
          </cell>
          <cell r="E2455" t="str">
            <v>BIAYA PENYUSUTAN</v>
          </cell>
        </row>
        <row r="2456">
          <cell r="A2456" t="str">
            <v>15</v>
          </cell>
          <cell r="B2456" t="str">
            <v>518512</v>
          </cell>
          <cell r="D2456" t="str">
            <v>73000</v>
          </cell>
          <cell r="E2456" t="str">
            <v>BIAYA PENYUSUTAN</v>
          </cell>
        </row>
        <row r="2457">
          <cell r="A2457" t="str">
            <v>15</v>
          </cell>
          <cell r="B2457" t="str">
            <v>518513</v>
          </cell>
          <cell r="D2457" t="str">
            <v>73000</v>
          </cell>
          <cell r="E2457" t="str">
            <v>BIAYA PENYUSUTAN</v>
          </cell>
        </row>
        <row r="2458">
          <cell r="A2458" t="str">
            <v>15</v>
          </cell>
          <cell r="B2458" t="str">
            <v>518514</v>
          </cell>
          <cell r="D2458" t="str">
            <v>73000</v>
          </cell>
          <cell r="E2458" t="str">
            <v>BIAYA PENYUSUTAN</v>
          </cell>
        </row>
        <row r="2459">
          <cell r="A2459" t="str">
            <v>15</v>
          </cell>
          <cell r="B2459" t="str">
            <v>518515</v>
          </cell>
          <cell r="D2459" t="str">
            <v>73000</v>
          </cell>
          <cell r="E2459" t="str">
            <v>BIAYA PENYUSUTAN</v>
          </cell>
        </row>
        <row r="2460">
          <cell r="A2460" t="str">
            <v>15</v>
          </cell>
          <cell r="B2460" t="str">
            <v>518517</v>
          </cell>
          <cell r="D2460" t="str">
            <v>73000</v>
          </cell>
          <cell r="E2460" t="str">
            <v>BIAYA PENYUSUTAN</v>
          </cell>
        </row>
        <row r="2461">
          <cell r="A2461" t="str">
            <v>15</v>
          </cell>
          <cell r="B2461" t="str">
            <v>518600</v>
          </cell>
          <cell r="D2461" t="str">
            <v>73000</v>
          </cell>
          <cell r="E2461" t="str">
            <v>BIAYA PENYUSUTAN</v>
          </cell>
          <cell r="F2461" t="str">
            <v>ALAT PENGANGKUTAN</v>
          </cell>
        </row>
        <row r="2462">
          <cell r="A2462" t="str">
            <v>15</v>
          </cell>
          <cell r="B2462" t="str">
            <v>518700</v>
          </cell>
          <cell r="D2462" t="str">
            <v>73000</v>
          </cell>
          <cell r="E2462" t="str">
            <v>BIAYA PENYUSUTAN</v>
          </cell>
          <cell r="F2462" t="str">
            <v>ALAT PERTANIAN</v>
          </cell>
        </row>
        <row r="2463">
          <cell r="A2463" t="str">
            <v>15</v>
          </cell>
          <cell r="B2463" t="str">
            <v>518800</v>
          </cell>
          <cell r="D2463" t="str">
            <v>73000</v>
          </cell>
          <cell r="E2463" t="str">
            <v>BIAYA PENYUSUTAN</v>
          </cell>
          <cell r="F2463" t="str">
            <v>INVENTARIS KANTOR/RUMAH</v>
          </cell>
        </row>
        <row r="2464">
          <cell r="A2464" t="str">
            <v>15</v>
          </cell>
          <cell r="B2464" t="str">
            <v>518900</v>
          </cell>
          <cell r="D2464" t="str">
            <v>73000</v>
          </cell>
          <cell r="E2464" t="str">
            <v>BIAYA PENYUSUTAN</v>
          </cell>
          <cell r="F2464" t="str">
            <v>AKTIVA BENDA LAIN</v>
          </cell>
        </row>
        <row r="2467">
          <cell r="A2467" t="str">
            <v>16</v>
          </cell>
          <cell r="B2467" t="str">
            <v>610990</v>
          </cell>
          <cell r="D2467" t="str">
            <v>74000</v>
          </cell>
          <cell r="E2467" t="str">
            <v>HARGA POKOK PENJUALAN TAHUN INI</v>
          </cell>
          <cell r="F2467" t="str">
            <v>HPP PERSEDIAAN AWAL</v>
          </cell>
        </row>
        <row r="2468">
          <cell r="A2468" t="str">
            <v>16</v>
          </cell>
          <cell r="B2468" t="str">
            <v>610991</v>
          </cell>
          <cell r="D2468" t="str">
            <v>74100</v>
          </cell>
          <cell r="E2468" t="str">
            <v>HARGA POKOK PENJUALAN TAHUN INI</v>
          </cell>
          <cell r="F2468" t="str">
            <v>HPP PERSEDIAAN AKHIR</v>
          </cell>
        </row>
        <row r="2469">
          <cell r="A2469" t="str">
            <v>16</v>
          </cell>
          <cell r="B2469" t="str">
            <v>619901</v>
          </cell>
          <cell r="D2469" t="str">
            <v>79000</v>
          </cell>
          <cell r="E2469" t="str">
            <v>BIAYA USAHA TAHUN INI</v>
          </cell>
          <cell r="F2469" t="str">
            <v>BIAYA ADM/UMUM KD</v>
          </cell>
        </row>
        <row r="2470">
          <cell r="A2470" t="str">
            <v>15</v>
          </cell>
          <cell r="B2470" t="str">
            <v>819600</v>
          </cell>
          <cell r="D2470" t="str">
            <v>81010</v>
          </cell>
          <cell r="E2470" t="str">
            <v>PENDAPATAN DILUAR PERUSAHAAN</v>
          </cell>
          <cell r="F2470" t="str">
            <v>PENDAPATAN PENJUALAN AMPAS/DADUK</v>
          </cell>
        </row>
        <row r="2471">
          <cell r="A2471" t="str">
            <v>15</v>
          </cell>
          <cell r="B2471" t="str">
            <v>819900</v>
          </cell>
          <cell r="D2471" t="str">
            <v>81010</v>
          </cell>
          <cell r="E2471" t="str">
            <v>PENDAPATAN DILUAR PERUSAHAAN</v>
          </cell>
          <cell r="F2471" t="str">
            <v>PENDAPATAN LAIN-LAIN</v>
          </cell>
        </row>
        <row r="2472">
          <cell r="A2472" t="str">
            <v>15</v>
          </cell>
          <cell r="B2472" t="str">
            <v>819901</v>
          </cell>
          <cell r="D2472" t="str">
            <v>81010</v>
          </cell>
          <cell r="E2472" t="str">
            <v>PENDAPATAN DILUAR PERUSAHAAN</v>
          </cell>
          <cell r="F2472" t="str">
            <v>PENDAPATAN KANTOR DIREKSI</v>
          </cell>
        </row>
        <row r="2473">
          <cell r="A2473" t="str">
            <v>15</v>
          </cell>
          <cell r="B2473" t="str">
            <v>519100</v>
          </cell>
          <cell r="D2473" t="str">
            <v>82001</v>
          </cell>
          <cell r="E2473" t="str">
            <v>BIAYA DILUAR PERUSAHAAN</v>
          </cell>
          <cell r="F2473" t="str">
            <v>IURAN P3GI</v>
          </cell>
        </row>
        <row r="2474">
          <cell r="A2474" t="str">
            <v>15</v>
          </cell>
          <cell r="B2474" t="str">
            <v>519101</v>
          </cell>
          <cell r="D2474" t="str">
            <v>82001</v>
          </cell>
          <cell r="E2474" t="str">
            <v>BIAYA DILUAR PERUSAHAAN</v>
          </cell>
          <cell r="F2474" t="str">
            <v>IURAN AGI</v>
          </cell>
        </row>
        <row r="2475">
          <cell r="A2475" t="str">
            <v>15</v>
          </cell>
          <cell r="B2475" t="str">
            <v>519200</v>
          </cell>
          <cell r="D2475" t="str">
            <v>82002</v>
          </cell>
          <cell r="E2475" t="str">
            <v>BIAYA DILUAR PERUSAHAAN</v>
          </cell>
          <cell r="F2475" t="str">
            <v>SUMBANGAN UNTUK INSTANSI</v>
          </cell>
        </row>
        <row r="2476">
          <cell r="A2476" t="str">
            <v>15</v>
          </cell>
          <cell r="B2476" t="str">
            <v>519201</v>
          </cell>
          <cell r="D2476" t="str">
            <v>82002</v>
          </cell>
          <cell r="E2476" t="str">
            <v>BIAYA DILUAR PERUSAHAAN</v>
          </cell>
          <cell r="F2476" t="str">
            <v>SUMBANGAN HBN</v>
          </cell>
        </row>
        <row r="2477">
          <cell r="A2477" t="str">
            <v>15</v>
          </cell>
          <cell r="B2477" t="str">
            <v>519202</v>
          </cell>
          <cell r="D2477" t="str">
            <v>82002</v>
          </cell>
          <cell r="E2477" t="str">
            <v>BIAYA DILUAR PERUSAHAAN</v>
          </cell>
          <cell r="F2477" t="str">
            <v>SUMBANGAN LAIN-LAIN</v>
          </cell>
        </row>
        <row r="2478">
          <cell r="A2478" t="str">
            <v>15</v>
          </cell>
          <cell r="B2478" t="str">
            <v>519209</v>
          </cell>
          <cell r="D2478" t="str">
            <v>82002</v>
          </cell>
          <cell r="E2478" t="str">
            <v>BIAYA DILUAR PERUSAHAAN</v>
          </cell>
          <cell r="F2478" t="str">
            <v>LAIN - LAIN</v>
          </cell>
        </row>
        <row r="2479">
          <cell r="A2479" t="str">
            <v>15</v>
          </cell>
          <cell r="B2479" t="str">
            <v>519300</v>
          </cell>
          <cell r="D2479" t="str">
            <v>82003</v>
          </cell>
          <cell r="E2479" t="str">
            <v>BIAYA DILUAR PERUSAHAAN</v>
          </cell>
          <cell r="F2479" t="str">
            <v>BIAYA LATIHAN</v>
          </cell>
        </row>
        <row r="2480">
          <cell r="A2480" t="str">
            <v>15</v>
          </cell>
          <cell r="B2480" t="str">
            <v>519301</v>
          </cell>
          <cell r="D2480" t="str">
            <v>82003</v>
          </cell>
          <cell r="E2480" t="str">
            <v>BIAYA DILUAR PERUSAHAAN</v>
          </cell>
          <cell r="F2480" t="str">
            <v>PAKAIAN DINAS HANSIP</v>
          </cell>
        </row>
        <row r="2481">
          <cell r="A2481" t="str">
            <v>15</v>
          </cell>
          <cell r="B2481" t="str">
            <v>519303</v>
          </cell>
          <cell r="D2481" t="str">
            <v>82003</v>
          </cell>
          <cell r="E2481" t="str">
            <v>BIAYA DILUAR PERUSAHAAN</v>
          </cell>
          <cell r="F2481" t="str">
            <v>PERLENGKAPAN HANSIP</v>
          </cell>
        </row>
        <row r="2482">
          <cell r="A2482" t="str">
            <v>15</v>
          </cell>
          <cell r="B2482" t="str">
            <v>519400</v>
          </cell>
          <cell r="D2482" t="str">
            <v>82003</v>
          </cell>
          <cell r="E2482" t="str">
            <v>BIAYA DILUAR PERUSAHAAN</v>
          </cell>
          <cell r="F2482" t="str">
            <v>BIAYA LATIHAN KEAMANAN</v>
          </cell>
        </row>
        <row r="2483">
          <cell r="A2483" t="str">
            <v>15</v>
          </cell>
          <cell r="B2483" t="str">
            <v>519401</v>
          </cell>
          <cell r="D2483" t="str">
            <v>82003</v>
          </cell>
          <cell r="E2483" t="str">
            <v>BIAYA DILUAR PERUSAHAAN</v>
          </cell>
          <cell r="F2483" t="str">
            <v>PERALATAN KEAMANAN</v>
          </cell>
        </row>
        <row r="2484">
          <cell r="A2484" t="str">
            <v>15</v>
          </cell>
          <cell r="B2484" t="str">
            <v>519402</v>
          </cell>
          <cell r="D2484" t="str">
            <v>82003</v>
          </cell>
          <cell r="E2484" t="str">
            <v>BIAYA DILUAR PERUSAHAAN</v>
          </cell>
          <cell r="F2484" t="str">
            <v>BANTUAN KEAMANAN</v>
          </cell>
        </row>
        <row r="2485">
          <cell r="A2485" t="str">
            <v>15</v>
          </cell>
          <cell r="B2485" t="str">
            <v>519403</v>
          </cell>
          <cell r="D2485" t="str">
            <v>82003</v>
          </cell>
          <cell r="E2485" t="str">
            <v>BIAYA DILUAR PERUSAHAAN</v>
          </cell>
          <cell r="F2485" t="str">
            <v>KEAMANAN KARYAWAN GEMPOL</v>
          </cell>
        </row>
        <row r="2486">
          <cell r="A2486" t="str">
            <v>15</v>
          </cell>
          <cell r="B2486" t="str">
            <v>519600</v>
          </cell>
          <cell r="D2486" t="str">
            <v>82005</v>
          </cell>
          <cell r="E2486" t="str">
            <v>BIAYA DILUAR PERUSAHAAN</v>
          </cell>
          <cell r="F2486" t="str">
            <v>PERAWATAN KESEHATAN PENSIUN</v>
          </cell>
        </row>
        <row r="2487">
          <cell r="A2487" t="str">
            <v>15</v>
          </cell>
          <cell r="B2487" t="str">
            <v>519601</v>
          </cell>
          <cell r="D2487" t="str">
            <v>82005</v>
          </cell>
          <cell r="E2487" t="str">
            <v>BIAYA DILUAR PERUSAHAAN</v>
          </cell>
          <cell r="F2487" t="str">
            <v>BIAYA KEMATIAN DAN PEMAKAMAN</v>
          </cell>
        </row>
        <row r="2488">
          <cell r="A2488" t="str">
            <v>15</v>
          </cell>
          <cell r="B2488" t="str">
            <v>519602</v>
          </cell>
          <cell r="D2488" t="str">
            <v>82005</v>
          </cell>
          <cell r="E2488" t="str">
            <v>BIAYA DILUAR PERUSAHAAN</v>
          </cell>
          <cell r="F2488" t="str">
            <v>PENGOSONGAN RUMAH DINAS</v>
          </cell>
        </row>
        <row r="2489">
          <cell r="A2489" t="str">
            <v>15</v>
          </cell>
          <cell r="B2489" t="str">
            <v>519603</v>
          </cell>
          <cell r="D2489" t="str">
            <v>82005</v>
          </cell>
          <cell r="E2489" t="str">
            <v>BIAYA DILUAR PERUSAHAAN</v>
          </cell>
          <cell r="F2489" t="str">
            <v>SANTUNAN HARI TUA (SHT)</v>
          </cell>
        </row>
        <row r="2490">
          <cell r="A2490" t="str">
            <v>15</v>
          </cell>
          <cell r="B2490" t="str">
            <v>519800</v>
          </cell>
          <cell r="D2490" t="str">
            <v>82007</v>
          </cell>
          <cell r="E2490" t="str">
            <v>BIAYA DILUAR PERUSAHAAN</v>
          </cell>
          <cell r="F2490" t="str">
            <v>TETES PTR</v>
          </cell>
        </row>
        <row r="2491">
          <cell r="A2491" t="str">
            <v>15</v>
          </cell>
          <cell r="B2491" t="str">
            <v>519900</v>
          </cell>
          <cell r="D2491" t="str">
            <v>82007</v>
          </cell>
          <cell r="E2491" t="str">
            <v>BIAYA DILUAR PERUSAHAAN</v>
          </cell>
          <cell r="F2491" t="str">
            <v>LAIN-LAIN/SELISIH OPNAME GUDANG</v>
          </cell>
        </row>
        <row r="2492">
          <cell r="A2492" t="str">
            <v>16</v>
          </cell>
          <cell r="B2492" t="str">
            <v>619907</v>
          </cell>
          <cell r="D2492" t="str">
            <v>83000</v>
          </cell>
          <cell r="E2492" t="str">
            <v>BIAYA USAHA TAHUN INI</v>
          </cell>
          <cell r="F2492" t="str">
            <v>BIAYA BUNGA</v>
          </cell>
        </row>
        <row r="2493">
          <cell r="A2493" t="str">
            <v>15</v>
          </cell>
          <cell r="B2493" t="str">
            <v>591000</v>
          </cell>
          <cell r="D2493" t="str">
            <v>99999</v>
          </cell>
          <cell r="E2493" t="str">
            <v>PEMINDAHAN BUKUAN</v>
          </cell>
          <cell r="F2493" t="str">
            <v>PEMINDAH BUKUAN PERKIRAAN UTAMA 510</v>
          </cell>
        </row>
        <row r="2494">
          <cell r="A2494" t="str">
            <v>15</v>
          </cell>
          <cell r="B2494" t="str">
            <v>591100</v>
          </cell>
          <cell r="D2494" t="str">
            <v>99999</v>
          </cell>
          <cell r="E2494" t="str">
            <v>PEMINDAHAN BUKUAN</v>
          </cell>
          <cell r="F2494" t="str">
            <v>PEMINDAH BUKUAN PERKIRAAN UTAMA 511</v>
          </cell>
        </row>
        <row r="2495">
          <cell r="A2495" t="str">
            <v>15</v>
          </cell>
          <cell r="B2495" t="str">
            <v>591200</v>
          </cell>
          <cell r="D2495" t="str">
            <v>99999</v>
          </cell>
          <cell r="E2495" t="str">
            <v>PEMINDAHAN BUKUAN</v>
          </cell>
          <cell r="F2495" t="str">
            <v>PEMINDAH BUKUAN PERKIRAAN UTAMA 512</v>
          </cell>
        </row>
        <row r="2496">
          <cell r="A2496" t="str">
            <v>15</v>
          </cell>
          <cell r="B2496" t="str">
            <v>591300</v>
          </cell>
          <cell r="D2496" t="str">
            <v>99999</v>
          </cell>
          <cell r="E2496" t="str">
            <v>PEMINDAHAN BUKUAN</v>
          </cell>
          <cell r="F2496" t="str">
            <v>PEMINDAH BUKUAN PERKIRAAN UTAMA 513</v>
          </cell>
        </row>
        <row r="2497">
          <cell r="A2497" t="str">
            <v>15</v>
          </cell>
          <cell r="B2497" t="str">
            <v>591400</v>
          </cell>
          <cell r="D2497" t="str">
            <v>99999</v>
          </cell>
          <cell r="E2497" t="str">
            <v>PEMINDAHAN BUKUAN</v>
          </cell>
          <cell r="F2497" t="str">
            <v>PEMINDAH BUKUAN PERKIRAAN UTAMA 514</v>
          </cell>
        </row>
        <row r="2498">
          <cell r="A2498" t="str">
            <v>15</v>
          </cell>
          <cell r="B2498" t="str">
            <v>591500</v>
          </cell>
          <cell r="D2498" t="str">
            <v>99999</v>
          </cell>
          <cell r="E2498" t="str">
            <v>PEMINDAHAN BUKUAN</v>
          </cell>
          <cell r="F2498" t="str">
            <v>PEMINDAH BUKUAN PERKIRAAN UTAMA 515</v>
          </cell>
        </row>
        <row r="2499">
          <cell r="A2499" t="str">
            <v>15</v>
          </cell>
          <cell r="B2499" t="str">
            <v>591600</v>
          </cell>
          <cell r="D2499" t="str">
            <v>99999</v>
          </cell>
          <cell r="E2499" t="str">
            <v>PEMINDAHAN BUKUAN</v>
          </cell>
          <cell r="F2499" t="str">
            <v>PEMINDAH BUKUAN PERKIRAAN UTAMA 516</v>
          </cell>
        </row>
        <row r="2500">
          <cell r="A2500" t="str">
            <v>15</v>
          </cell>
          <cell r="B2500" t="str">
            <v>591700</v>
          </cell>
          <cell r="D2500" t="str">
            <v>99999</v>
          </cell>
          <cell r="E2500" t="str">
            <v>PEMINDAHAN BUKUAN</v>
          </cell>
          <cell r="F2500" t="str">
            <v>PEMINDAH BUKUAN PERKIRAAN UTAMA 517</v>
          </cell>
        </row>
        <row r="2501">
          <cell r="A2501" t="str">
            <v>15</v>
          </cell>
          <cell r="B2501" t="str">
            <v>591800</v>
          </cell>
          <cell r="D2501" t="str">
            <v>99999</v>
          </cell>
          <cell r="E2501" t="str">
            <v>PEMINDAHAN BUKUAN</v>
          </cell>
          <cell r="F2501" t="str">
            <v>PEMINDAH BUKUAN PERKIRAAN UTAMA 518</v>
          </cell>
        </row>
        <row r="2502">
          <cell r="A2502" t="str">
            <v>15</v>
          </cell>
          <cell r="B2502" t="str">
            <v>591900</v>
          </cell>
          <cell r="D2502" t="str">
            <v>99999</v>
          </cell>
          <cell r="E2502" t="str">
            <v>PEMINDAHAN BUKUAN</v>
          </cell>
          <cell r="F2502" t="str">
            <v>PEMINDAH BUKUAN PERKIRAAN UTAMA 519</v>
          </cell>
        </row>
        <row r="2503">
          <cell r="A2503" t="str">
            <v>15</v>
          </cell>
          <cell r="B2503" t="str">
            <v>610200</v>
          </cell>
          <cell r="D2503" t="str">
            <v>99999</v>
          </cell>
          <cell r="E2503" t="str">
            <v>HARGA POKOK PENJUALAN TAHUN INI</v>
          </cell>
          <cell r="F2503" t="str">
            <v>BIAYA TANAMAN</v>
          </cell>
        </row>
        <row r="2504">
          <cell r="A2504" t="str">
            <v>15</v>
          </cell>
          <cell r="B2504" t="str">
            <v>610300</v>
          </cell>
          <cell r="D2504" t="str">
            <v>99999</v>
          </cell>
          <cell r="E2504" t="str">
            <v>HARGA POKOK PENJUALAN TAHUN INI</v>
          </cell>
          <cell r="F2504" t="str">
            <v>BIAYA TEBANG DAN ANGKUT TEBU</v>
          </cell>
        </row>
        <row r="2505">
          <cell r="A2505" t="str">
            <v>15</v>
          </cell>
          <cell r="B2505" t="str">
            <v>610400</v>
          </cell>
          <cell r="D2505" t="str">
            <v>99999</v>
          </cell>
          <cell r="E2505" t="str">
            <v>HARGA POKOK PENJUALAN TAHUN INI</v>
          </cell>
          <cell r="F2505" t="str">
            <v>BIAYA PENGOLAHAN</v>
          </cell>
        </row>
        <row r="2506">
          <cell r="A2506" t="str">
            <v>15</v>
          </cell>
          <cell r="B2506" t="str">
            <v>610500</v>
          </cell>
          <cell r="D2506" t="str">
            <v>99999</v>
          </cell>
          <cell r="E2506" t="str">
            <v>HARGA POKOK PENJUALAN TAHUN INI</v>
          </cell>
          <cell r="F2506" t="str">
            <v>BIAYA UMUM</v>
          </cell>
        </row>
        <row r="2507">
          <cell r="A2507" t="str">
            <v>15</v>
          </cell>
          <cell r="B2507" t="str">
            <v>619900</v>
          </cell>
          <cell r="D2507" t="str">
            <v>99999</v>
          </cell>
          <cell r="E2507" t="str">
            <v>BIAYA USAHA TAHUN INI</v>
          </cell>
          <cell r="F2507" t="str">
            <v>BIAYA DILUAR HARGA POKOK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KUMAN"/>
      <sheetName val="Montok"/>
      <sheetName val="Evastok"/>
      <sheetName val="COVER"/>
      <sheetName val="RELADA"/>
      <sheetName val="Sheet1"/>
      <sheetName val="Sheet2"/>
      <sheetName val="REKANAN"/>
      <sheetName val="HARGA SATUAN"/>
      <sheetName val="2018 Media Transport BASA"/>
      <sheetName val="master"/>
      <sheetName val="MASTER DATA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V"/>
      <sheetName val="RUM"/>
      <sheetName val="PROP"/>
      <sheetName val="LT"/>
      <sheetName val="TC"/>
      <sheetName val="Pengantar"/>
      <sheetName val="F 2014 2015"/>
      <sheetName val="Sheet1"/>
      <sheetName val="Pupuk Hayati"/>
      <sheetName val="Manpower"/>
      <sheetName val="Equipt,Tools&amp;Cons"/>
    </sheetNames>
    <sheetDataSet>
      <sheetData sheetId="0"/>
      <sheetData sheetId="1"/>
      <sheetData sheetId="2">
        <row r="2">
          <cell r="B2" t="str">
            <v>FIELD</v>
          </cell>
          <cell r="C2" t="str">
            <v>Vendor</v>
          </cell>
          <cell r="F2" t="str">
            <v>Jenis</v>
          </cell>
          <cell r="H2" t="str">
            <v>Pelabuhan</v>
          </cell>
          <cell r="I2" t="str">
            <v>Tujuan</v>
          </cell>
          <cell r="K2" t="str">
            <v>Tarif</v>
          </cell>
          <cell r="N2" t="str">
            <v>Propinsi</v>
          </cell>
          <cell r="Q2" t="str">
            <v>Kapal</v>
          </cell>
          <cell r="CM2" t="str">
            <v>TRF</v>
          </cell>
          <cell r="CN2" t="str">
            <v>RUTE MUAT</v>
          </cell>
          <cell r="CO2" t="str">
            <v>RUTE BONGKAR</v>
          </cell>
          <cell r="CP2" t="str">
            <v>TARIF PER TON</v>
          </cell>
          <cell r="CQ2" t="str">
            <v>TERM</v>
          </cell>
          <cell r="CR2" t="str">
            <v>PROPINSI</v>
          </cell>
        </row>
        <row r="3">
          <cell r="A3">
            <v>1</v>
          </cell>
          <cell r="B3" t="str">
            <v>KLM. HASI AMANAH</v>
          </cell>
          <cell r="C3" t="str">
            <v>HARTAMSA, PT</v>
          </cell>
          <cell r="D3" t="str">
            <v>137/HAR-BTG/BL/XII/2015</v>
          </cell>
          <cell r="E3">
            <v>42340</v>
          </cell>
          <cell r="F3" t="str">
            <v>KM</v>
          </cell>
          <cell r="G3">
            <v>0</v>
          </cell>
          <cell r="H3" t="str">
            <v>BONTANG</v>
          </cell>
          <cell r="I3" t="str">
            <v>PONDONG</v>
          </cell>
          <cell r="J3">
            <v>600</v>
          </cell>
          <cell r="K3">
            <v>210000</v>
          </cell>
          <cell r="L3">
            <v>126000000</v>
          </cell>
          <cell r="M3">
            <v>138600000</v>
          </cell>
          <cell r="N3" t="str">
            <v>KALTIM</v>
          </cell>
          <cell r="O3" t="str">
            <v>KANBONPONDONG</v>
          </cell>
          <cell r="P3">
            <v>210000</v>
          </cell>
          <cell r="Q3">
            <v>1</v>
          </cell>
          <cell r="AK3" t="str">
            <v>Propinsi</v>
          </cell>
          <cell r="AL3" t="str">
            <v>Propinsi</v>
          </cell>
          <cell r="AM3" t="str">
            <v>Propinsi</v>
          </cell>
          <cell r="AN3" t="str">
            <v>Propinsi</v>
          </cell>
          <cell r="AO3" t="str">
            <v>Propinsi</v>
          </cell>
          <cell r="AP3" t="str">
            <v>Propinsi</v>
          </cell>
          <cell r="AQ3" t="str">
            <v>Propinsi</v>
          </cell>
          <cell r="AR3" t="str">
            <v>Propinsi</v>
          </cell>
          <cell r="AS3" t="str">
            <v>Propinsi</v>
          </cell>
          <cell r="AT3" t="str">
            <v>Propinsi</v>
          </cell>
          <cell r="AU3" t="str">
            <v>Propinsi</v>
          </cell>
          <cell r="AV3" t="str">
            <v>Propinsi</v>
          </cell>
          <cell r="AW3" t="str">
            <v>Propinsi</v>
          </cell>
          <cell r="AX3" t="str">
            <v>Propinsi</v>
          </cell>
          <cell r="AY3" t="str">
            <v>Propinsi</v>
          </cell>
          <cell r="AZ3" t="str">
            <v>Propinsi</v>
          </cell>
          <cell r="BA3" t="str">
            <v>Propinsi</v>
          </cell>
          <cell r="BB3" t="str">
            <v>Propinsi</v>
          </cell>
          <cell r="BC3" t="str">
            <v>Propinsi</v>
          </cell>
          <cell r="BD3" t="str">
            <v>Propinsi</v>
          </cell>
          <cell r="BE3" t="str">
            <v>Propinsi</v>
          </cell>
          <cell r="CM3" t="str">
            <v>CURBONBANYUWANGI</v>
          </cell>
          <cell r="CN3" t="str">
            <v>BONTANG</v>
          </cell>
          <cell r="CO3" t="str">
            <v>BANYUWANGI</v>
          </cell>
          <cell r="CP3">
            <v>148400</v>
          </cell>
          <cell r="CQ3" t="str">
            <v>PTPS</v>
          </cell>
          <cell r="CR3" t="str">
            <v>JATIM</v>
          </cell>
          <cell r="CS3" t="str">
            <v>CURAH</v>
          </cell>
        </row>
        <row r="4">
          <cell r="A4">
            <v>2</v>
          </cell>
          <cell r="B4" t="str">
            <v>KM. CAKRA KEMBAR SATU</v>
          </cell>
          <cell r="C4" t="str">
            <v>BERKAH SAMUDRA LINE,PT</v>
          </cell>
          <cell r="D4" t="str">
            <v>13/SBT/BTG/MKS/XII.15</v>
          </cell>
          <cell r="E4">
            <v>42341</v>
          </cell>
          <cell r="F4" t="str">
            <v>KM</v>
          </cell>
          <cell r="G4">
            <v>0</v>
          </cell>
          <cell r="H4" t="str">
            <v>BONTANG</v>
          </cell>
          <cell r="I4" t="str">
            <v>MAKASSAR</v>
          </cell>
          <cell r="J4">
            <v>6000</v>
          </cell>
          <cell r="K4">
            <v>178889</v>
          </cell>
          <cell r="L4">
            <v>1073334000</v>
          </cell>
          <cell r="M4">
            <v>1180667400</v>
          </cell>
          <cell r="N4" t="str">
            <v>SULSEL</v>
          </cell>
          <cell r="O4" t="str">
            <v>KANBONMAKASSAR</v>
          </cell>
          <cell r="P4">
            <v>178889</v>
          </cell>
          <cell r="Q4">
            <v>1</v>
          </cell>
          <cell r="AK4" t="str">
            <v>JATIM</v>
          </cell>
          <cell r="AL4" t="str">
            <v>JATENG</v>
          </cell>
          <cell r="AM4" t="str">
            <v>BALI</v>
          </cell>
          <cell r="AN4" t="str">
            <v>NTB</v>
          </cell>
          <cell r="AO4" t="str">
            <v>NTT</v>
          </cell>
          <cell r="AP4" t="str">
            <v>MALUKU</v>
          </cell>
          <cell r="AQ4" t="str">
            <v>PARAT</v>
          </cell>
          <cell r="AR4" t="str">
            <v>PAPUA</v>
          </cell>
          <cell r="AS4" t="str">
            <v>SULSEL</v>
          </cell>
          <cell r="AT4" t="str">
            <v>SULBAR</v>
          </cell>
          <cell r="AU4" t="str">
            <v>SULTRA</v>
          </cell>
          <cell r="AV4" t="str">
            <v>SULTENG</v>
          </cell>
          <cell r="AW4" t="str">
            <v>SULUT</v>
          </cell>
          <cell r="AX4" t="str">
            <v>GORONTALO</v>
          </cell>
          <cell r="AY4" t="str">
            <v>MALUT</v>
          </cell>
          <cell r="AZ4" t="str">
            <v>KALBAR</v>
          </cell>
          <cell r="BA4" t="str">
            <v>KALTENG</v>
          </cell>
          <cell r="BB4" t="str">
            <v>KALSEL</v>
          </cell>
          <cell r="BC4" t="str">
            <v>KALTIM</v>
          </cell>
          <cell r="BD4" t="str">
            <v>SUMUT</v>
          </cell>
          <cell r="BE4" t="str">
            <v>RIAU</v>
          </cell>
          <cell r="CM4" t="str">
            <v>CURBONMAKASSAR</v>
          </cell>
          <cell r="CN4" t="str">
            <v>BONTANG</v>
          </cell>
          <cell r="CO4" t="str">
            <v>MAKASSAR</v>
          </cell>
          <cell r="CP4">
            <v>130062</v>
          </cell>
          <cell r="CQ4" t="str">
            <v>PTPS</v>
          </cell>
          <cell r="CR4" t="str">
            <v>SULSEL</v>
          </cell>
          <cell r="CS4" t="str">
            <v>CURAH</v>
          </cell>
        </row>
        <row r="5">
          <cell r="A5">
            <v>3</v>
          </cell>
          <cell r="B5" t="str">
            <v>KM. HASIL BAHARI 7</v>
          </cell>
          <cell r="C5" t="str">
            <v>PELAYARAN NIAGA SUKSES BERSAMA</v>
          </cell>
          <cell r="D5" t="str">
            <v>047A/MPS-BTG/BL/XII/2015</v>
          </cell>
          <cell r="E5">
            <v>42341</v>
          </cell>
          <cell r="F5" t="str">
            <v>NK</v>
          </cell>
          <cell r="G5" t="str">
            <v>Agro 15-15-15</v>
          </cell>
          <cell r="H5" t="str">
            <v>BONTANG</v>
          </cell>
          <cell r="I5" t="str">
            <v>PONTIANAK</v>
          </cell>
          <cell r="J5">
            <v>1110</v>
          </cell>
          <cell r="K5">
            <v>318000</v>
          </cell>
          <cell r="L5">
            <v>352980000</v>
          </cell>
          <cell r="M5">
            <v>388278000.00000006</v>
          </cell>
          <cell r="N5" t="str">
            <v>KALBAR</v>
          </cell>
          <cell r="O5" t="str">
            <v>KANBONPONTIANAK</v>
          </cell>
          <cell r="P5">
            <v>318000</v>
          </cell>
          <cell r="Q5">
            <v>1</v>
          </cell>
          <cell r="CM5" t="str">
            <v>CURBONSURABAYA</v>
          </cell>
          <cell r="CN5" t="str">
            <v>BONTANG</v>
          </cell>
          <cell r="CO5" t="str">
            <v>SURABAYA</v>
          </cell>
          <cell r="CP5">
            <v>131518</v>
          </cell>
          <cell r="CQ5" t="str">
            <v>PTPS</v>
          </cell>
          <cell r="CR5" t="str">
            <v>JATIM</v>
          </cell>
          <cell r="CS5" t="str">
            <v>CURAH</v>
          </cell>
        </row>
        <row r="6">
          <cell r="A6">
            <v>131518</v>
          </cell>
          <cell r="B6" t="str">
            <v>KM. HASIL BAHARI 7</v>
          </cell>
          <cell r="C6" t="str">
            <v>PELAYARAN NIAGA SUKSES BERSAMA</v>
          </cell>
          <cell r="D6" t="str">
            <v>047B/MPS-BTG/BL/XII/2015</v>
          </cell>
          <cell r="E6">
            <v>42341</v>
          </cell>
          <cell r="F6" t="str">
            <v>SK</v>
          </cell>
          <cell r="G6" t="str">
            <v>UPSUS</v>
          </cell>
          <cell r="H6" t="str">
            <v>BONTANG</v>
          </cell>
          <cell r="I6" t="str">
            <v>PONTIANAK</v>
          </cell>
          <cell r="J6">
            <v>2128</v>
          </cell>
          <cell r="K6">
            <v>318000</v>
          </cell>
          <cell r="L6">
            <v>676704000</v>
          </cell>
          <cell r="M6">
            <v>744374400.00000012</v>
          </cell>
          <cell r="N6" t="str">
            <v>KALBAR</v>
          </cell>
          <cell r="O6" t="str">
            <v>KANBONPONTIANAK</v>
          </cell>
          <cell r="P6">
            <v>318000</v>
          </cell>
          <cell r="Q6">
            <v>0</v>
          </cell>
          <cell r="CM6" t="str">
            <v>CURBONGRESIK</v>
          </cell>
          <cell r="CN6" t="str">
            <v>BONTANG</v>
          </cell>
          <cell r="CO6" t="str">
            <v>GRESIK</v>
          </cell>
          <cell r="CP6">
            <v>131518</v>
          </cell>
          <cell r="CQ6" t="str">
            <v>PTPS</v>
          </cell>
          <cell r="CR6" t="str">
            <v>JATIM</v>
          </cell>
          <cell r="CS6" t="str">
            <v>CURAH</v>
          </cell>
        </row>
        <row r="7">
          <cell r="A7">
            <v>4</v>
          </cell>
          <cell r="B7" t="str">
            <v>KLM. SINAR BONTANG III</v>
          </cell>
          <cell r="C7" t="str">
            <v>HARTAMSA, PT</v>
          </cell>
          <cell r="D7" t="str">
            <v>138/HAR-BTG/BL/XII/2015</v>
          </cell>
          <cell r="E7">
            <v>42342</v>
          </cell>
          <cell r="F7" t="str">
            <v>KM</v>
          </cell>
          <cell r="G7">
            <v>0</v>
          </cell>
          <cell r="H7" t="str">
            <v>BONTANG</v>
          </cell>
          <cell r="I7" t="str">
            <v>BELANG-BELANG</v>
          </cell>
          <cell r="J7">
            <v>457</v>
          </cell>
          <cell r="K7">
            <v>165000</v>
          </cell>
          <cell r="L7">
            <v>75405000</v>
          </cell>
          <cell r="M7">
            <v>82945500</v>
          </cell>
          <cell r="N7" t="str">
            <v>SULBAR</v>
          </cell>
          <cell r="O7" t="str">
            <v>KANBONBELANG-BELANG</v>
          </cell>
          <cell r="P7">
            <v>165000</v>
          </cell>
          <cell r="Q7">
            <v>1</v>
          </cell>
          <cell r="AK7" t="str">
            <v>Pelabuhan</v>
          </cell>
          <cell r="AL7" t="str">
            <v>Propinsi</v>
          </cell>
          <cell r="AM7" t="str">
            <v>Pelabuhan</v>
          </cell>
          <cell r="AN7" t="str">
            <v>Propinsi</v>
          </cell>
          <cell r="AO7" t="str">
            <v>Jenis</v>
          </cell>
          <cell r="AP7" t="str">
            <v>Pelabuhan</v>
          </cell>
          <cell r="AQ7" t="str">
            <v>Propinsi</v>
          </cell>
          <cell r="AR7" t="str">
            <v>Jenis</v>
          </cell>
          <cell r="AS7" t="str">
            <v>Pelabuhan</v>
          </cell>
          <cell r="AT7" t="str">
            <v>Propinsi</v>
          </cell>
          <cell r="AU7" t="str">
            <v>Jenis</v>
          </cell>
          <cell r="AV7" t="str">
            <v>Pelabuhan</v>
          </cell>
          <cell r="AW7" t="str">
            <v>Propinsi</v>
          </cell>
          <cell r="AX7" t="str">
            <v>Jenis</v>
          </cell>
          <cell r="AY7" t="str">
            <v>Pelabuhan</v>
          </cell>
          <cell r="AZ7" t="str">
            <v>Propinsi</v>
          </cell>
          <cell r="BA7" t="str">
            <v>Jenis</v>
          </cell>
          <cell r="CM7" t="str">
            <v>KANBONANGGREK</v>
          </cell>
          <cell r="CN7" t="str">
            <v>BONTANG</v>
          </cell>
          <cell r="CO7" t="str">
            <v>ANGGREK</v>
          </cell>
          <cell r="CP7">
            <v>230000</v>
          </cell>
          <cell r="CQ7" t="str">
            <v>PTPS</v>
          </cell>
          <cell r="CR7" t="str">
            <v>GORONTALO</v>
          </cell>
          <cell r="CS7" t="str">
            <v>KANTONG</v>
          </cell>
        </row>
        <row r="8">
          <cell r="A8">
            <v>5</v>
          </cell>
          <cell r="B8" t="str">
            <v>KM. DATHORI</v>
          </cell>
          <cell r="C8" t="str">
            <v>BERKAT RESTU BERSAMA,PT</v>
          </cell>
          <cell r="D8" t="str">
            <v>14/SBT/SMT/XII.15</v>
          </cell>
          <cell r="E8">
            <v>42342</v>
          </cell>
          <cell r="F8" t="str">
            <v>KM</v>
          </cell>
          <cell r="G8">
            <v>0</v>
          </cell>
          <cell r="H8" t="str">
            <v>BONTANG</v>
          </cell>
          <cell r="I8" t="str">
            <v>SAMPIT</v>
          </cell>
          <cell r="J8">
            <v>1500</v>
          </cell>
          <cell r="K8">
            <v>250000</v>
          </cell>
          <cell r="L8">
            <v>375000000</v>
          </cell>
          <cell r="M8">
            <v>412500000.00000006</v>
          </cell>
          <cell r="N8" t="str">
            <v>KALTENG</v>
          </cell>
          <cell r="O8" t="str">
            <v>KANBONSAMPIT</v>
          </cell>
          <cell r="P8">
            <v>250000</v>
          </cell>
          <cell r="Q8">
            <v>1</v>
          </cell>
          <cell r="AK8" t="str">
            <v>Bontang</v>
          </cell>
          <cell r="AL8" t="str">
            <v>JATIM</v>
          </cell>
          <cell r="AM8" t="str">
            <v>Bontang</v>
          </cell>
          <cell r="AN8" t="str">
            <v>JATIM</v>
          </cell>
          <cell r="AO8" t="str">
            <v>CT</v>
          </cell>
          <cell r="AP8" t="str">
            <v>Bontang</v>
          </cell>
          <cell r="AQ8" t="str">
            <v>JATIM</v>
          </cell>
          <cell r="AR8" t="str">
            <v>CS</v>
          </cell>
          <cell r="AS8" t="str">
            <v>Bontang</v>
          </cell>
          <cell r="AT8" t="str">
            <v>JATIM</v>
          </cell>
          <cell r="AU8" t="str">
            <v>NK</v>
          </cell>
          <cell r="AV8" t="str">
            <v>Bontang</v>
          </cell>
          <cell r="AW8" t="str">
            <v>JATIM</v>
          </cell>
          <cell r="AX8" t="str">
            <v>NS</v>
          </cell>
          <cell r="AY8" t="str">
            <v>Bontang</v>
          </cell>
          <cell r="AZ8" t="str">
            <v>JATIM</v>
          </cell>
          <cell r="BA8" t="str">
            <v>ZEORGANIK</v>
          </cell>
          <cell r="CM8" t="str">
            <v>KANBONBALIKPAPAN</v>
          </cell>
          <cell r="CN8" t="str">
            <v>BONTANG</v>
          </cell>
          <cell r="CO8" t="str">
            <v>BALIKPAPAN</v>
          </cell>
          <cell r="CP8">
            <v>245000</v>
          </cell>
          <cell r="CQ8" t="str">
            <v>PTPS</v>
          </cell>
          <cell r="CR8" t="str">
            <v>KALTIM</v>
          </cell>
          <cell r="CS8" t="str">
            <v>KANTONG</v>
          </cell>
        </row>
        <row r="9">
          <cell r="A9">
            <v>6</v>
          </cell>
          <cell r="B9" t="str">
            <v>KM. NAZIHA</v>
          </cell>
          <cell r="C9" t="str">
            <v>GURITA LINTAS SAMUDERA, PT</v>
          </cell>
          <cell r="D9" t="str">
            <v>BTG-BWI/NZ-15.01</v>
          </cell>
          <cell r="E9">
            <v>42344</v>
          </cell>
          <cell r="F9" t="str">
            <v>DT</v>
          </cell>
          <cell r="G9">
            <v>0</v>
          </cell>
          <cell r="H9" t="str">
            <v>BONTANG</v>
          </cell>
          <cell r="I9" t="str">
            <v>BANYUWANGI</v>
          </cell>
          <cell r="J9">
            <v>43649.81</v>
          </cell>
          <cell r="K9">
            <v>148400</v>
          </cell>
          <cell r="L9">
            <v>6477631804</v>
          </cell>
          <cell r="M9">
            <v>7125394984.4000006</v>
          </cell>
          <cell r="N9" t="str">
            <v>JATIM</v>
          </cell>
          <cell r="O9" t="str">
            <v>CURBONBANYUWANGI</v>
          </cell>
          <cell r="P9">
            <v>148400</v>
          </cell>
          <cell r="Q9">
            <v>1</v>
          </cell>
          <cell r="AM9" t="str">
            <v>Bontang</v>
          </cell>
          <cell r="AN9" t="str">
            <v>JATIM</v>
          </cell>
          <cell r="AO9" t="str">
            <v>KM</v>
          </cell>
          <cell r="AP9" t="str">
            <v>Bontang</v>
          </cell>
          <cell r="AQ9" t="str">
            <v>JATIM</v>
          </cell>
          <cell r="AR9" t="str">
            <v>DS</v>
          </cell>
          <cell r="CM9" t="str">
            <v>KANBONBANJARMASIN</v>
          </cell>
          <cell r="CN9" t="str">
            <v>BONTANG</v>
          </cell>
          <cell r="CO9" t="str">
            <v>BANJARMASIN</v>
          </cell>
          <cell r="CP9">
            <v>215000</v>
          </cell>
          <cell r="CQ9" t="str">
            <v>PTPS</v>
          </cell>
          <cell r="CR9" t="str">
            <v>KALSEL</v>
          </cell>
          <cell r="CS9" t="str">
            <v>KANTONG</v>
          </cell>
        </row>
        <row r="10">
          <cell r="A10">
            <v>7</v>
          </cell>
          <cell r="B10" t="str">
            <v>KM. SARANA LINTAS UTAMA</v>
          </cell>
          <cell r="C10" t="str">
            <v>BANDAR BAHARI PERMAI,PT-SBY</v>
          </cell>
          <cell r="D10" t="str">
            <v>01/SLU/XII/BW-15</v>
          </cell>
          <cell r="E10">
            <v>42344</v>
          </cell>
          <cell r="F10" t="str">
            <v>KM</v>
          </cell>
          <cell r="G10">
            <v>0</v>
          </cell>
          <cell r="H10" t="str">
            <v>MENENG</v>
          </cell>
          <cell r="I10" t="str">
            <v>LEMBAR</v>
          </cell>
          <cell r="J10">
            <v>4000</v>
          </cell>
          <cell r="K10">
            <v>265000</v>
          </cell>
          <cell r="L10">
            <v>1060000000</v>
          </cell>
          <cell r="M10">
            <v>1166000000</v>
          </cell>
          <cell r="N10" t="str">
            <v>NTB</v>
          </cell>
          <cell r="O10" t="str">
            <v>KANMENLEMBAR</v>
          </cell>
          <cell r="P10">
            <v>265000</v>
          </cell>
          <cell r="Q10">
            <v>1</v>
          </cell>
          <cell r="AM10" t="str">
            <v>Bontang</v>
          </cell>
          <cell r="AN10" t="str">
            <v>JATIM</v>
          </cell>
          <cell r="AO10" t="str">
            <v>DT</v>
          </cell>
          <cell r="AP10" t="str">
            <v>Bontang</v>
          </cell>
          <cell r="AQ10" t="str">
            <v>JATIM</v>
          </cell>
          <cell r="AR10" t="str">
            <v>SK</v>
          </cell>
          <cell r="CM10" t="str">
            <v>KANBONBATULICIN</v>
          </cell>
          <cell r="CN10" t="str">
            <v>BONTANG</v>
          </cell>
          <cell r="CO10" t="str">
            <v>BATULICIN</v>
          </cell>
          <cell r="CP10">
            <v>220000</v>
          </cell>
          <cell r="CQ10" t="str">
            <v>PTPS</v>
          </cell>
          <cell r="CR10" t="str">
            <v>KALSEL</v>
          </cell>
          <cell r="CS10" t="str">
            <v>KANTONG</v>
          </cell>
        </row>
        <row r="11">
          <cell r="A11">
            <v>8</v>
          </cell>
          <cell r="B11" t="str">
            <v>KM. KARISMA</v>
          </cell>
          <cell r="C11" t="str">
            <v>BHANDA GHARA REKSA - MATARAM,PT</v>
          </cell>
          <cell r="D11" t="str">
            <v>001/KHRM/TWI-BDS/XII/2015</v>
          </cell>
          <cell r="E11">
            <v>42345</v>
          </cell>
          <cell r="F11" t="str">
            <v>KM</v>
          </cell>
          <cell r="G11">
            <v>0</v>
          </cell>
          <cell r="H11" t="str">
            <v>MENENG</v>
          </cell>
          <cell r="I11" t="str">
            <v>BADAS</v>
          </cell>
          <cell r="J11">
            <v>2600</v>
          </cell>
          <cell r="K11">
            <v>292000</v>
          </cell>
          <cell r="L11">
            <v>759200000</v>
          </cell>
          <cell r="M11">
            <v>835120000.00000012</v>
          </cell>
          <cell r="N11" t="str">
            <v>NTB</v>
          </cell>
          <cell r="O11" t="str">
            <v>KANMENBADAS</v>
          </cell>
          <cell r="P11">
            <v>292000</v>
          </cell>
          <cell r="Q11">
            <v>1</v>
          </cell>
          <cell r="AP11" t="str">
            <v>Bontang</v>
          </cell>
          <cell r="AQ11" t="str">
            <v>JATIM</v>
          </cell>
          <cell r="AR11" t="str">
            <v>HS</v>
          </cell>
          <cell r="CM11" t="str">
            <v>KANBONBANYUWANGI</v>
          </cell>
          <cell r="CN11" t="str">
            <v>BONTANG</v>
          </cell>
          <cell r="CO11" t="str">
            <v>BANYUWANGI</v>
          </cell>
          <cell r="CP11">
            <v>195000</v>
          </cell>
          <cell r="CQ11" t="str">
            <v>PTPS</v>
          </cell>
          <cell r="CR11" t="str">
            <v>JATIM</v>
          </cell>
          <cell r="CS11" t="str">
            <v>KANTONG</v>
          </cell>
        </row>
        <row r="12">
          <cell r="A12">
            <v>9</v>
          </cell>
          <cell r="B12" t="str">
            <v>KM. TANTO CERIA</v>
          </cell>
          <cell r="C12" t="str">
            <v>SARANA LOGISTIK INDONESIA,PT</v>
          </cell>
          <cell r="D12" t="str">
            <v>002/TCR/MKS-KDI/149/2015</v>
          </cell>
          <cell r="E12">
            <v>42345</v>
          </cell>
          <cell r="F12" t="str">
            <v>KM</v>
          </cell>
          <cell r="G12">
            <v>0</v>
          </cell>
          <cell r="H12" t="str">
            <v>MAKASSAR</v>
          </cell>
          <cell r="I12" t="str">
            <v>KENDARI</v>
          </cell>
          <cell r="J12">
            <v>270</v>
          </cell>
          <cell r="K12">
            <v>379800</v>
          </cell>
          <cell r="L12">
            <v>102546000</v>
          </cell>
          <cell r="M12">
            <v>112800600.00000001</v>
          </cell>
          <cell r="N12" t="str">
            <v>SULTRA</v>
          </cell>
          <cell r="O12" t="str">
            <v>KANMAKKENDARI</v>
          </cell>
          <cell r="P12">
            <v>379800</v>
          </cell>
          <cell r="Q12">
            <v>1</v>
          </cell>
          <cell r="CM12" t="str">
            <v>KANBONMENENG</v>
          </cell>
          <cell r="CN12" t="str">
            <v>BONTANG</v>
          </cell>
          <cell r="CO12" t="str">
            <v>MENENG</v>
          </cell>
          <cell r="CP12">
            <v>195000</v>
          </cell>
          <cell r="CQ12" t="str">
            <v>PTPS</v>
          </cell>
          <cell r="CR12" t="str">
            <v>JATIM</v>
          </cell>
          <cell r="CS12" t="str">
            <v>KANTONG</v>
          </cell>
        </row>
        <row r="13">
          <cell r="A13">
            <v>195000</v>
          </cell>
          <cell r="B13" t="str">
            <v>KM. TANTO CERIA</v>
          </cell>
          <cell r="C13" t="str">
            <v>DIRGANTARA SURYA PERSADA, PT</v>
          </cell>
          <cell r="D13" t="str">
            <v>001/TCR/MKS-KDI/149/2015</v>
          </cell>
          <cell r="E13">
            <v>42345</v>
          </cell>
          <cell r="F13" t="str">
            <v>KM</v>
          </cell>
          <cell r="G13">
            <v>0</v>
          </cell>
          <cell r="H13" t="str">
            <v>MAKASSAR</v>
          </cell>
          <cell r="I13" t="str">
            <v>KENDARI</v>
          </cell>
          <cell r="J13">
            <v>450</v>
          </cell>
          <cell r="K13">
            <v>379800</v>
          </cell>
          <cell r="L13">
            <v>170910000</v>
          </cell>
          <cell r="M13">
            <v>188001000.00000003</v>
          </cell>
          <cell r="N13" t="str">
            <v>SULTRA</v>
          </cell>
          <cell r="O13" t="str">
            <v>KANMAKKENDARI</v>
          </cell>
          <cell r="P13">
            <v>379800</v>
          </cell>
          <cell r="Q13">
            <v>0</v>
          </cell>
          <cell r="CM13" t="str">
            <v>KANBONBELANG-BELANG</v>
          </cell>
          <cell r="CN13" t="str">
            <v>BONTANG</v>
          </cell>
          <cell r="CO13" t="str">
            <v>BELANG-BELANG</v>
          </cell>
          <cell r="CP13">
            <v>165000</v>
          </cell>
          <cell r="CQ13" t="str">
            <v>PTPS</v>
          </cell>
          <cell r="CR13" t="str">
            <v>SULBAR</v>
          </cell>
          <cell r="CS13" t="str">
            <v>KANTONG</v>
          </cell>
        </row>
        <row r="14">
          <cell r="A14">
            <v>10</v>
          </cell>
          <cell r="B14" t="str">
            <v>KLM. AKBAR JAYA BAHARI</v>
          </cell>
          <cell r="C14" t="str">
            <v>HARTAMSA, PT</v>
          </cell>
          <cell r="D14" t="str">
            <v>140/HAR-BTG/BL/XII/2015</v>
          </cell>
          <cell r="E14">
            <v>42346</v>
          </cell>
          <cell r="F14" t="str">
            <v>KM</v>
          </cell>
          <cell r="G14">
            <v>0</v>
          </cell>
          <cell r="H14" t="str">
            <v>BONTANG</v>
          </cell>
          <cell r="I14" t="str">
            <v>PANTOLOAN</v>
          </cell>
          <cell r="J14">
            <v>800</v>
          </cell>
          <cell r="K14">
            <v>150000</v>
          </cell>
          <cell r="L14">
            <v>120000000</v>
          </cell>
          <cell r="M14">
            <v>132000000.00000001</v>
          </cell>
          <cell r="N14" t="str">
            <v>SULTENG</v>
          </cell>
          <cell r="O14" t="str">
            <v>KANBONPANTOLOAN</v>
          </cell>
          <cell r="P14">
            <v>150000</v>
          </cell>
          <cell r="Q14">
            <v>1</v>
          </cell>
          <cell r="AK14" t="str">
            <v>Pelabuhan</v>
          </cell>
          <cell r="AL14" t="str">
            <v>Propinsi</v>
          </cell>
          <cell r="AM14" t="str">
            <v>Pelabuhan</v>
          </cell>
          <cell r="AN14" t="str">
            <v>Propinsi</v>
          </cell>
          <cell r="AO14" t="str">
            <v>Jenis</v>
          </cell>
          <cell r="AP14" t="str">
            <v>Pelabuhan</v>
          </cell>
          <cell r="AQ14" t="str">
            <v>Propinsi</v>
          </cell>
          <cell r="AR14" t="str">
            <v>Jenis</v>
          </cell>
          <cell r="AS14" t="str">
            <v>Pelabuhan</v>
          </cell>
          <cell r="AT14" t="str">
            <v>Propinsi</v>
          </cell>
          <cell r="AU14" t="str">
            <v>Jenis</v>
          </cell>
          <cell r="AV14" t="str">
            <v>Pelabuhan</v>
          </cell>
          <cell r="AW14" t="str">
            <v>Propinsi</v>
          </cell>
          <cell r="AX14" t="str">
            <v>Jenis</v>
          </cell>
          <cell r="AY14" t="str">
            <v>Pelabuhan</v>
          </cell>
          <cell r="AZ14" t="str">
            <v>Propinsi</v>
          </cell>
          <cell r="BA14" t="str">
            <v>Jenis</v>
          </cell>
          <cell r="CM14" t="str">
            <v>KANBONBERAU</v>
          </cell>
          <cell r="CN14" t="str">
            <v>BONTANG</v>
          </cell>
          <cell r="CO14" t="str">
            <v>BERAU</v>
          </cell>
          <cell r="CP14">
            <v>245000</v>
          </cell>
          <cell r="CQ14" t="str">
            <v>PTPS</v>
          </cell>
          <cell r="CR14" t="str">
            <v>KALTIM</v>
          </cell>
          <cell r="CS14" t="str">
            <v>KANTONG</v>
          </cell>
        </row>
        <row r="15">
          <cell r="A15">
            <v>11</v>
          </cell>
          <cell r="B15" t="str">
            <v>KM. MADISON</v>
          </cell>
          <cell r="C15" t="str">
            <v>LINTAS LAUT BIRU, PT</v>
          </cell>
          <cell r="D15" t="str">
            <v>1115279112X</v>
          </cell>
          <cell r="E15">
            <v>42348</v>
          </cell>
          <cell r="F15" t="str">
            <v>SK</v>
          </cell>
          <cell r="G15" t="str">
            <v>UPSUS</v>
          </cell>
          <cell r="H15" t="str">
            <v>SURABAYA</v>
          </cell>
          <cell r="I15" t="str">
            <v>MANOKWARI</v>
          </cell>
          <cell r="J15">
            <v>67.5</v>
          </cell>
          <cell r="K15">
            <v>878000</v>
          </cell>
          <cell r="L15">
            <v>59265000</v>
          </cell>
          <cell r="M15">
            <v>65191500.000000007</v>
          </cell>
          <cell r="N15" t="str">
            <v>PARAT</v>
          </cell>
          <cell r="O15" t="str">
            <v>KANSURMANOKWARI</v>
          </cell>
          <cell r="P15">
            <v>878000</v>
          </cell>
          <cell r="Q15">
            <v>1</v>
          </cell>
          <cell r="AK15" t="str">
            <v>Bontang</v>
          </cell>
          <cell r="AL15" t="str">
            <v>JATENG</v>
          </cell>
          <cell r="AM15" t="str">
            <v>Bontang</v>
          </cell>
          <cell r="AN15" t="str">
            <v>JATENG</v>
          </cell>
          <cell r="AO15" t="str">
            <v>CT</v>
          </cell>
          <cell r="AP15" t="str">
            <v>Bontang</v>
          </cell>
          <cell r="AQ15" t="str">
            <v>JATENG</v>
          </cell>
          <cell r="AR15" t="str">
            <v>CS</v>
          </cell>
          <cell r="AS15" t="str">
            <v>Bontang</v>
          </cell>
          <cell r="AT15" t="str">
            <v>JATENG</v>
          </cell>
          <cell r="AU15" t="str">
            <v>NK</v>
          </cell>
          <cell r="AV15" t="str">
            <v>Bontang</v>
          </cell>
          <cell r="AW15" t="str">
            <v>JATENG</v>
          </cell>
          <cell r="AX15" t="str">
            <v>NS</v>
          </cell>
          <cell r="AY15" t="str">
            <v>Bontang</v>
          </cell>
          <cell r="AZ15" t="str">
            <v>JATENG</v>
          </cell>
          <cell r="BA15" t="str">
            <v>ZEORGANIK</v>
          </cell>
          <cell r="CM15" t="str">
            <v>KANBONBITUNG</v>
          </cell>
          <cell r="CN15" t="str">
            <v>BONTANG</v>
          </cell>
          <cell r="CO15" t="str">
            <v>BITUNG</v>
          </cell>
          <cell r="CP15">
            <v>270000</v>
          </cell>
          <cell r="CQ15" t="str">
            <v>PTPS</v>
          </cell>
          <cell r="CR15" t="str">
            <v>SULUT</v>
          </cell>
          <cell r="CS15" t="str">
            <v>KANTONG</v>
          </cell>
        </row>
        <row r="16">
          <cell r="A16">
            <v>12</v>
          </cell>
          <cell r="B16" t="str">
            <v>KLM. MEGA BARU</v>
          </cell>
          <cell r="C16" t="str">
            <v>HARTAMSA, PT</v>
          </cell>
          <cell r="D16" t="str">
            <v>141/HAR-BTG/BL/XII/2015</v>
          </cell>
          <cell r="E16">
            <v>42349</v>
          </cell>
          <cell r="F16" t="str">
            <v>NK</v>
          </cell>
          <cell r="G16" t="str">
            <v>Agro 15-15-15</v>
          </cell>
          <cell r="H16" t="str">
            <v>BONTANG</v>
          </cell>
          <cell r="I16" t="str">
            <v>PARE-PARE</v>
          </cell>
          <cell r="J16">
            <v>200</v>
          </cell>
          <cell r="K16">
            <v>163889</v>
          </cell>
          <cell r="L16">
            <v>32777800</v>
          </cell>
          <cell r="M16">
            <v>36055580</v>
          </cell>
          <cell r="N16" t="str">
            <v>SULSEL</v>
          </cell>
          <cell r="O16" t="str">
            <v>KANBONPARE-PARE</v>
          </cell>
          <cell r="P16">
            <v>163889</v>
          </cell>
          <cell r="Q16">
            <v>1</v>
          </cell>
          <cell r="AM16" t="str">
            <v>Bontang</v>
          </cell>
          <cell r="AN16" t="str">
            <v>JATENG</v>
          </cell>
          <cell r="AO16" t="str">
            <v>KM</v>
          </cell>
          <cell r="AP16" t="str">
            <v>Bontang</v>
          </cell>
          <cell r="AQ16" t="str">
            <v>JATENG</v>
          </cell>
          <cell r="AR16" t="str">
            <v>DS</v>
          </cell>
          <cell r="CM16" t="str">
            <v>KANBONBONEMANJING</v>
          </cell>
          <cell r="CN16" t="str">
            <v>BONTANG</v>
          </cell>
          <cell r="CO16" t="str">
            <v>BONEMANJING</v>
          </cell>
          <cell r="CP16">
            <v>165000</v>
          </cell>
          <cell r="CQ16" t="str">
            <v>PTPS</v>
          </cell>
          <cell r="CR16" t="str">
            <v>SULBAR</v>
          </cell>
          <cell r="CS16" t="str">
            <v>KANTONG</v>
          </cell>
        </row>
        <row r="17">
          <cell r="A17">
            <v>13</v>
          </cell>
          <cell r="B17" t="str">
            <v>KM. AZZAHRA</v>
          </cell>
          <cell r="C17" t="str">
            <v>GURITA LINTAS SAMUDERA, PT</v>
          </cell>
          <cell r="D17" t="str">
            <v>BTG-BWI/AZ-15.02</v>
          </cell>
          <cell r="E17">
            <v>42349</v>
          </cell>
          <cell r="F17" t="str">
            <v>DT</v>
          </cell>
          <cell r="G17">
            <v>0</v>
          </cell>
          <cell r="H17" t="str">
            <v>BONTANG</v>
          </cell>
          <cell r="I17" t="str">
            <v>BANYUWANGI</v>
          </cell>
          <cell r="J17">
            <v>38541.813000000002</v>
          </cell>
          <cell r="K17">
            <v>148400</v>
          </cell>
          <cell r="L17">
            <v>5719605049.1999998</v>
          </cell>
          <cell r="M17">
            <v>6291565554.1199999</v>
          </cell>
          <cell r="N17" t="str">
            <v>JATIM</v>
          </cell>
          <cell r="O17" t="str">
            <v>CURBONBANYUWANGI</v>
          </cell>
          <cell r="P17">
            <v>148400</v>
          </cell>
          <cell r="Q17">
            <v>1</v>
          </cell>
          <cell r="AP17" t="str">
            <v>Bontang</v>
          </cell>
          <cell r="AQ17" t="str">
            <v>JATENG</v>
          </cell>
          <cell r="AR17" t="str">
            <v>SK</v>
          </cell>
          <cell r="CM17" t="str">
            <v>KANBONCELUKAN BAWANG</v>
          </cell>
          <cell r="CN17" t="str">
            <v>BONTANG</v>
          </cell>
          <cell r="CO17" t="str">
            <v>CELUKAN BAWANG</v>
          </cell>
          <cell r="CP17">
            <v>258000</v>
          </cell>
          <cell r="CQ17" t="str">
            <v>PTPS</v>
          </cell>
          <cell r="CR17" t="str">
            <v>BALI</v>
          </cell>
          <cell r="CS17" t="str">
            <v>KANTONG</v>
          </cell>
        </row>
        <row r="18">
          <cell r="A18">
            <v>14</v>
          </cell>
          <cell r="B18" t="str">
            <v>KM. KUALA MAS</v>
          </cell>
          <cell r="C18" t="str">
            <v>SARANA LOGISTIK INDONESIA,PT</v>
          </cell>
          <cell r="D18" t="str">
            <v>MKS2115121100001</v>
          </cell>
          <cell r="E18">
            <v>42349</v>
          </cell>
          <cell r="F18" t="str">
            <v>KM</v>
          </cell>
          <cell r="G18">
            <v>0</v>
          </cell>
          <cell r="H18" t="str">
            <v>MAKASSAR</v>
          </cell>
          <cell r="I18" t="str">
            <v>KUPANG</v>
          </cell>
          <cell r="J18">
            <v>450</v>
          </cell>
          <cell r="K18">
            <v>454090</v>
          </cell>
          <cell r="L18">
            <v>204340500</v>
          </cell>
          <cell r="M18">
            <v>224774550.00000003</v>
          </cell>
          <cell r="N18" t="str">
            <v>NTT</v>
          </cell>
          <cell r="O18" t="str">
            <v>KANMAKKUPANG</v>
          </cell>
          <cell r="P18">
            <v>454090</v>
          </cell>
          <cell r="Q18">
            <v>1</v>
          </cell>
          <cell r="AP18" t="str">
            <v>Bontang</v>
          </cell>
          <cell r="AQ18" t="str">
            <v>JATENG</v>
          </cell>
          <cell r="AR18" t="str">
            <v>HS</v>
          </cell>
          <cell r="CM18" t="str">
            <v>KANBONBALI</v>
          </cell>
          <cell r="CN18" t="str">
            <v>BONTANG</v>
          </cell>
          <cell r="CO18" t="str">
            <v>BALI</v>
          </cell>
          <cell r="CP18">
            <v>258000</v>
          </cell>
          <cell r="CQ18" t="str">
            <v>PTPS</v>
          </cell>
          <cell r="CR18" t="str">
            <v>BALI</v>
          </cell>
          <cell r="CS18" t="str">
            <v>KANTONG</v>
          </cell>
        </row>
        <row r="19">
          <cell r="A19">
            <v>15</v>
          </cell>
          <cell r="B19" t="str">
            <v>KM. TANTO ABADI</v>
          </cell>
          <cell r="C19" t="str">
            <v>SARANA LOGISTIK INDONESIA,PT</v>
          </cell>
          <cell r="D19">
            <v>0</v>
          </cell>
          <cell r="E19">
            <v>42349</v>
          </cell>
          <cell r="F19" t="str">
            <v>KM</v>
          </cell>
          <cell r="G19">
            <v>0</v>
          </cell>
          <cell r="H19" t="str">
            <v>MAKASSAR</v>
          </cell>
          <cell r="I19" t="str">
            <v>KENDARI</v>
          </cell>
          <cell r="J19">
            <v>225</v>
          </cell>
          <cell r="K19">
            <v>379800</v>
          </cell>
          <cell r="L19">
            <v>85455000</v>
          </cell>
          <cell r="M19">
            <v>94000500.000000015</v>
          </cell>
          <cell r="N19" t="str">
            <v>SULTRA</v>
          </cell>
          <cell r="O19" t="str">
            <v>KANMAKKENDARI</v>
          </cell>
          <cell r="P19">
            <v>379800</v>
          </cell>
          <cell r="Q19">
            <v>1</v>
          </cell>
          <cell r="CM19" t="str">
            <v>KANBONGORONTALO</v>
          </cell>
          <cell r="CN19" t="str">
            <v>BONTANG</v>
          </cell>
          <cell r="CO19" t="str">
            <v>GORONTALO</v>
          </cell>
          <cell r="CP19">
            <v>230000</v>
          </cell>
          <cell r="CQ19" t="str">
            <v>PTPS</v>
          </cell>
          <cell r="CR19" t="str">
            <v>GORONTALO</v>
          </cell>
          <cell r="CS19" t="str">
            <v>KANTONG</v>
          </cell>
        </row>
        <row r="20">
          <cell r="A20">
            <v>16</v>
          </cell>
          <cell r="B20" t="str">
            <v>KLM. KARYA JAYA</v>
          </cell>
          <cell r="C20" t="str">
            <v>HARTAMSA, PT</v>
          </cell>
          <cell r="D20" t="str">
            <v>142/HAR-BTG/BL/XII/2015</v>
          </cell>
          <cell r="E20">
            <v>42350</v>
          </cell>
          <cell r="F20" t="str">
            <v>NK</v>
          </cell>
          <cell r="G20" t="str">
            <v>Agro 15-15-15</v>
          </cell>
          <cell r="H20" t="str">
            <v>BONTANG</v>
          </cell>
          <cell r="I20" t="str">
            <v>MAKASSAR</v>
          </cell>
          <cell r="J20">
            <v>680</v>
          </cell>
          <cell r="K20">
            <v>178889</v>
          </cell>
          <cell r="L20">
            <v>121644520</v>
          </cell>
          <cell r="M20">
            <v>133808972.00000001</v>
          </cell>
          <cell r="N20" t="str">
            <v>SULSEL</v>
          </cell>
          <cell r="O20" t="str">
            <v>KANBONMAKASSAR</v>
          </cell>
          <cell r="P20">
            <v>178889</v>
          </cell>
          <cell r="Q20">
            <v>1</v>
          </cell>
          <cell r="CM20" t="str">
            <v>KANBONKENDARI</v>
          </cell>
          <cell r="CN20" t="str">
            <v>BONTANG</v>
          </cell>
          <cell r="CO20" t="str">
            <v>KENDARI</v>
          </cell>
          <cell r="CP20">
            <v>310000</v>
          </cell>
          <cell r="CQ20" t="str">
            <v>PTPS</v>
          </cell>
          <cell r="CR20" t="str">
            <v>SULTRA</v>
          </cell>
          <cell r="CS20" t="str">
            <v>KANTONG</v>
          </cell>
        </row>
        <row r="21">
          <cell r="A21">
            <v>17</v>
          </cell>
          <cell r="B21" t="str">
            <v>KM. INDO DHARMA 9</v>
          </cell>
          <cell r="C21" t="str">
            <v>BHANDA GHARA REKSA PT-MKS</v>
          </cell>
          <cell r="D21" t="str">
            <v>01/MKS-REO/XII/15</v>
          </cell>
          <cell r="E21">
            <v>42350</v>
          </cell>
          <cell r="F21" t="str">
            <v>SK</v>
          </cell>
          <cell r="G21" t="str">
            <v>UPSUS</v>
          </cell>
          <cell r="H21" t="str">
            <v>MAKASSAR</v>
          </cell>
          <cell r="I21" t="str">
            <v>REO</v>
          </cell>
          <cell r="J21">
            <v>500</v>
          </cell>
          <cell r="K21">
            <v>650000</v>
          </cell>
          <cell r="L21">
            <v>325000000</v>
          </cell>
          <cell r="M21">
            <v>357500000</v>
          </cell>
          <cell r="N21" t="str">
            <v>NTT</v>
          </cell>
          <cell r="O21" t="str">
            <v>KANMAKREO</v>
          </cell>
          <cell r="P21">
            <v>650000</v>
          </cell>
          <cell r="Q21">
            <v>1</v>
          </cell>
          <cell r="AK21" t="str">
            <v>Pelabuhan</v>
          </cell>
          <cell r="AL21" t="str">
            <v>Propinsi</v>
          </cell>
          <cell r="AM21" t="str">
            <v>Pelabuhan</v>
          </cell>
          <cell r="AN21" t="str">
            <v>Propinsi</v>
          </cell>
          <cell r="AO21" t="str">
            <v>Jenis</v>
          </cell>
          <cell r="AP21" t="str">
            <v>Pelabuhan</v>
          </cell>
          <cell r="AQ21" t="str">
            <v>Propinsi</v>
          </cell>
          <cell r="AR21" t="str">
            <v>Jenis</v>
          </cell>
          <cell r="AS21" t="str">
            <v>Pelabuhan</v>
          </cell>
          <cell r="AT21" t="str">
            <v>Propinsi</v>
          </cell>
          <cell r="AU21" t="str">
            <v>Jenis</v>
          </cell>
          <cell r="AV21" t="str">
            <v>Pelabuhan</v>
          </cell>
          <cell r="AW21" t="str">
            <v>Propinsi</v>
          </cell>
          <cell r="AX21" t="str">
            <v>Jenis</v>
          </cell>
          <cell r="AY21" t="str">
            <v>Pelabuhan</v>
          </cell>
          <cell r="AZ21" t="str">
            <v>Propinsi</v>
          </cell>
          <cell r="BA21" t="str">
            <v>Jenis</v>
          </cell>
          <cell r="CM21" t="str">
            <v>KANBONKUMAI</v>
          </cell>
          <cell r="CN21" t="str">
            <v>BONTANG</v>
          </cell>
          <cell r="CO21" t="str">
            <v>KUMAI</v>
          </cell>
          <cell r="CP21">
            <v>240000</v>
          </cell>
          <cell r="CQ21" t="str">
            <v>PTPS</v>
          </cell>
          <cell r="CR21" t="str">
            <v>KALTENG</v>
          </cell>
          <cell r="CS21" t="str">
            <v>KANTONG</v>
          </cell>
        </row>
        <row r="22">
          <cell r="A22">
            <v>240000</v>
          </cell>
          <cell r="B22" t="str">
            <v>KM. INDO DHARMA 9</v>
          </cell>
          <cell r="C22" t="str">
            <v>BHANDA GHARA REKSA PT-MKS</v>
          </cell>
          <cell r="D22" t="str">
            <v>01/MKS-REO/XII/15</v>
          </cell>
          <cell r="E22">
            <v>42350</v>
          </cell>
          <cell r="F22" t="str">
            <v>NK</v>
          </cell>
          <cell r="G22" t="str">
            <v>Agro 15-15-15</v>
          </cell>
          <cell r="H22" t="str">
            <v>MAKASSAR</v>
          </cell>
          <cell r="I22" t="str">
            <v>REO</v>
          </cell>
          <cell r="J22">
            <v>400</v>
          </cell>
          <cell r="K22">
            <v>650000</v>
          </cell>
          <cell r="L22">
            <v>260000000</v>
          </cell>
          <cell r="M22">
            <v>286000000</v>
          </cell>
          <cell r="N22" t="str">
            <v>NTT</v>
          </cell>
          <cell r="O22" t="str">
            <v>KANMAKREO</v>
          </cell>
          <cell r="P22">
            <v>650000</v>
          </cell>
          <cell r="Q22">
            <v>0</v>
          </cell>
          <cell r="AK22" t="str">
            <v>Bontang</v>
          </cell>
          <cell r="AL22" t="str">
            <v>BALI</v>
          </cell>
          <cell r="AM22" t="str">
            <v>Bontang</v>
          </cell>
          <cell r="AN22" t="str">
            <v>BALI</v>
          </cell>
          <cell r="AO22" t="str">
            <v>CT</v>
          </cell>
          <cell r="AP22" t="str">
            <v>Bontang</v>
          </cell>
          <cell r="AQ22" t="str">
            <v>BALI</v>
          </cell>
          <cell r="AR22" t="str">
            <v>CS</v>
          </cell>
          <cell r="AS22" t="str">
            <v>Bontang</v>
          </cell>
          <cell r="AT22" t="str">
            <v>BALI</v>
          </cell>
          <cell r="AU22" t="str">
            <v>NK</v>
          </cell>
          <cell r="AV22" t="str">
            <v>Bontang</v>
          </cell>
          <cell r="AW22" t="str">
            <v>BALI</v>
          </cell>
          <cell r="AX22" t="str">
            <v>NS</v>
          </cell>
          <cell r="AY22" t="str">
            <v>Bontang</v>
          </cell>
          <cell r="AZ22" t="str">
            <v>BALI</v>
          </cell>
          <cell r="BA22" t="str">
            <v>ZEORGANIK</v>
          </cell>
          <cell r="CM22" t="str">
            <v>KANBONLEMBAR</v>
          </cell>
          <cell r="CN22" t="str">
            <v>BONTANG</v>
          </cell>
          <cell r="CO22" t="str">
            <v>LEMBAR</v>
          </cell>
          <cell r="CP22">
            <v>245000</v>
          </cell>
          <cell r="CQ22" t="str">
            <v>PTPS</v>
          </cell>
          <cell r="CR22" t="str">
            <v>NTB</v>
          </cell>
          <cell r="CS22" t="str">
            <v>KANTONG</v>
          </cell>
        </row>
        <row r="23">
          <cell r="A23">
            <v>245000</v>
          </cell>
          <cell r="B23" t="str">
            <v>KM. INDO DHARMA 9</v>
          </cell>
          <cell r="C23" t="str">
            <v>BHANDA GHARA REKSA PT-MKS</v>
          </cell>
          <cell r="D23" t="str">
            <v>01/MKS-REO/XII/15</v>
          </cell>
          <cell r="E23">
            <v>42350</v>
          </cell>
          <cell r="F23" t="str">
            <v>KM</v>
          </cell>
          <cell r="G23">
            <v>0</v>
          </cell>
          <cell r="H23" t="str">
            <v>MAKASSAR</v>
          </cell>
          <cell r="I23" t="str">
            <v>REO</v>
          </cell>
          <cell r="J23">
            <v>600</v>
          </cell>
          <cell r="K23">
            <v>650000</v>
          </cell>
          <cell r="L23">
            <v>390000000</v>
          </cell>
          <cell r="M23">
            <v>429000000.00000006</v>
          </cell>
          <cell r="N23" t="str">
            <v>NTT</v>
          </cell>
          <cell r="O23" t="str">
            <v>KANMAKREO</v>
          </cell>
          <cell r="P23">
            <v>650000</v>
          </cell>
          <cell r="Q23">
            <v>0</v>
          </cell>
          <cell r="AM23" t="str">
            <v>Bontang</v>
          </cell>
          <cell r="AN23" t="str">
            <v>BALI</v>
          </cell>
          <cell r="AO23" t="str">
            <v>KM</v>
          </cell>
          <cell r="AP23" t="str">
            <v>Bontang</v>
          </cell>
          <cell r="AQ23" t="str">
            <v>BALI</v>
          </cell>
          <cell r="AR23" t="str">
            <v>DS</v>
          </cell>
          <cell r="CM23" t="str">
            <v>KANBONLUWUK</v>
          </cell>
          <cell r="CN23" t="str">
            <v>BONTANG</v>
          </cell>
          <cell r="CO23" t="str">
            <v>LUWUK</v>
          </cell>
          <cell r="CP23">
            <v>400000</v>
          </cell>
          <cell r="CQ23" t="str">
            <v>PTPS</v>
          </cell>
          <cell r="CR23" t="str">
            <v>SULTENG</v>
          </cell>
          <cell r="CS23" t="str">
            <v>KANTONG</v>
          </cell>
        </row>
        <row r="24">
          <cell r="A24">
            <v>18</v>
          </cell>
          <cell r="B24" t="str">
            <v>KLM. SURYA LESTARI</v>
          </cell>
          <cell r="C24" t="str">
            <v>HARTAMSA, PT</v>
          </cell>
          <cell r="D24" t="str">
            <v>143/HAR-BTG/BL/XII/2015</v>
          </cell>
          <cell r="E24">
            <v>42351</v>
          </cell>
          <cell r="F24" t="str">
            <v>KM</v>
          </cell>
          <cell r="G24">
            <v>0</v>
          </cell>
          <cell r="H24" t="str">
            <v>BONTANG</v>
          </cell>
          <cell r="I24" t="str">
            <v>PANTOLOAN</v>
          </cell>
          <cell r="J24">
            <v>380</v>
          </cell>
          <cell r="K24">
            <v>150000</v>
          </cell>
          <cell r="L24">
            <v>57000000</v>
          </cell>
          <cell r="M24">
            <v>62700000.000000007</v>
          </cell>
          <cell r="N24" t="str">
            <v>SULTENG</v>
          </cell>
          <cell r="O24" t="str">
            <v>KANBONPANTOLOAN</v>
          </cell>
          <cell r="P24">
            <v>150000</v>
          </cell>
          <cell r="Q24">
            <v>1</v>
          </cell>
          <cell r="AP24" t="str">
            <v>Bontang</v>
          </cell>
          <cell r="AQ24" t="str">
            <v>BALI</v>
          </cell>
          <cell r="AR24" t="str">
            <v>SK</v>
          </cell>
          <cell r="CM24" t="str">
            <v>KANBONMAKASSAR</v>
          </cell>
          <cell r="CN24" t="str">
            <v>BONTANG</v>
          </cell>
          <cell r="CO24" t="str">
            <v>MAKASSAR</v>
          </cell>
          <cell r="CP24">
            <v>178889</v>
          </cell>
          <cell r="CQ24" t="str">
            <v>PTPS</v>
          </cell>
          <cell r="CR24" t="str">
            <v>SULSEL</v>
          </cell>
          <cell r="CS24" t="str">
            <v>KANTONG</v>
          </cell>
        </row>
        <row r="25">
          <cell r="A25">
            <v>19</v>
          </cell>
          <cell r="B25" t="str">
            <v>KM. KENCANA</v>
          </cell>
          <cell r="C25" t="str">
            <v>NUSA TENGGARA P.PELAYARAN,PT</v>
          </cell>
          <cell r="D25" t="str">
            <v>14/BTG-CLBW/15</v>
          </cell>
          <cell r="E25">
            <v>42351</v>
          </cell>
          <cell r="F25" t="str">
            <v>CT</v>
          </cell>
          <cell r="G25">
            <v>0</v>
          </cell>
          <cell r="H25" t="str">
            <v>BONTANG</v>
          </cell>
          <cell r="I25" t="str">
            <v>CELUKAN BAWANG</v>
          </cell>
          <cell r="J25">
            <v>3111.8919999999998</v>
          </cell>
          <cell r="K25">
            <v>258000</v>
          </cell>
          <cell r="L25">
            <v>802868136</v>
          </cell>
          <cell r="M25">
            <v>883154949.60000002</v>
          </cell>
          <cell r="N25" t="str">
            <v>BALI</v>
          </cell>
          <cell r="O25" t="str">
            <v>KANBONCELUKAN BAWANG</v>
          </cell>
          <cell r="P25">
            <v>258000</v>
          </cell>
          <cell r="Q25">
            <v>1</v>
          </cell>
          <cell r="AP25" t="str">
            <v>Bontang</v>
          </cell>
          <cell r="AQ25" t="str">
            <v>BALI</v>
          </cell>
          <cell r="AR25" t="str">
            <v>HS</v>
          </cell>
          <cell r="CM25" t="str">
            <v>KANBONPALOPO</v>
          </cell>
          <cell r="CN25" t="str">
            <v>BONTANG</v>
          </cell>
          <cell r="CO25" t="str">
            <v>PALOPO</v>
          </cell>
          <cell r="CP25">
            <v>280000</v>
          </cell>
          <cell r="CQ25" t="str">
            <v>PTPS</v>
          </cell>
          <cell r="CR25" t="str">
            <v>SULSEL</v>
          </cell>
          <cell r="CS25" t="str">
            <v>KANTONG</v>
          </cell>
        </row>
        <row r="26">
          <cell r="A26">
            <v>20</v>
          </cell>
          <cell r="B26" t="str">
            <v>KM. PULAU WETAR</v>
          </cell>
          <cell r="C26" t="str">
            <v>LINTAS LAUT BIRU, PT</v>
          </cell>
          <cell r="D26" t="str">
            <v>1415447612X</v>
          </cell>
          <cell r="E26">
            <v>42351</v>
          </cell>
          <cell r="F26" t="str">
            <v>KM</v>
          </cell>
          <cell r="G26">
            <v>0</v>
          </cell>
          <cell r="H26" t="str">
            <v>SURABAYA</v>
          </cell>
          <cell r="I26" t="str">
            <v>MERAUKE</v>
          </cell>
          <cell r="J26">
            <v>225</v>
          </cell>
          <cell r="K26">
            <v>810090</v>
          </cell>
          <cell r="L26">
            <v>182270250</v>
          </cell>
          <cell r="M26">
            <v>200497275.00000003</v>
          </cell>
          <cell r="N26" t="str">
            <v>PAPUA</v>
          </cell>
          <cell r="O26" t="str">
            <v>KANSURMERAUKE</v>
          </cell>
          <cell r="P26">
            <v>810090</v>
          </cell>
          <cell r="Q26">
            <v>1</v>
          </cell>
          <cell r="CM26" t="str">
            <v>KANBONPALU</v>
          </cell>
          <cell r="CN26" t="str">
            <v>BONTANG</v>
          </cell>
          <cell r="CO26" t="str">
            <v>PALU</v>
          </cell>
          <cell r="CP26">
            <v>150000</v>
          </cell>
          <cell r="CQ26" t="str">
            <v>PTPS</v>
          </cell>
          <cell r="CR26" t="str">
            <v>SULTENG</v>
          </cell>
          <cell r="CS26" t="str">
            <v>KANTONG</v>
          </cell>
        </row>
        <row r="27">
          <cell r="A27">
            <v>21</v>
          </cell>
          <cell r="B27" t="str">
            <v>KM. TANTO EXPRESS</v>
          </cell>
          <cell r="C27" t="str">
            <v>TANTO INTIM LINE, PT</v>
          </cell>
          <cell r="D27">
            <v>0</v>
          </cell>
          <cell r="E27">
            <v>42351</v>
          </cell>
          <cell r="F27" t="str">
            <v>SK</v>
          </cell>
          <cell r="G27" t="str">
            <v>UPSUS</v>
          </cell>
          <cell r="H27" t="str">
            <v>SURABAYA</v>
          </cell>
          <cell r="I27" t="str">
            <v>SORONG</v>
          </cell>
          <cell r="J27">
            <v>45</v>
          </cell>
          <cell r="K27">
            <v>786600</v>
          </cell>
          <cell r="L27">
            <v>35397000</v>
          </cell>
          <cell r="M27">
            <v>38936700</v>
          </cell>
          <cell r="N27" t="str">
            <v>PAPUA</v>
          </cell>
          <cell r="O27" t="str">
            <v>KANSURSORONG</v>
          </cell>
          <cell r="P27">
            <v>786600</v>
          </cell>
          <cell r="Q27">
            <v>1</v>
          </cell>
          <cell r="CM27" t="str">
            <v>KANBONPANTOLOAN</v>
          </cell>
          <cell r="CN27" t="str">
            <v>BONTANG</v>
          </cell>
          <cell r="CO27" t="str">
            <v>PANTOLOAN</v>
          </cell>
          <cell r="CP27">
            <v>150000</v>
          </cell>
          <cell r="CQ27" t="str">
            <v>PTPS</v>
          </cell>
          <cell r="CR27" t="str">
            <v>SULTENG</v>
          </cell>
          <cell r="CS27" t="str">
            <v>KANTONG</v>
          </cell>
        </row>
        <row r="28">
          <cell r="A28">
            <v>22</v>
          </cell>
          <cell r="B28" t="str">
            <v>KLM. SIBOLANGIT INDAH</v>
          </cell>
          <cell r="C28" t="str">
            <v>HARTAMSA, PT</v>
          </cell>
          <cell r="D28" t="str">
            <v>144/HAR-BTG/BL/XII/2015</v>
          </cell>
          <cell r="E28">
            <v>42352</v>
          </cell>
          <cell r="F28" t="str">
            <v>SK</v>
          </cell>
          <cell r="G28">
            <v>0</v>
          </cell>
          <cell r="H28" t="str">
            <v>BONTANG</v>
          </cell>
          <cell r="I28" t="str">
            <v>PANTOLOAN</v>
          </cell>
          <cell r="J28">
            <v>500</v>
          </cell>
          <cell r="K28">
            <v>150000</v>
          </cell>
          <cell r="L28">
            <v>75000000</v>
          </cell>
          <cell r="M28">
            <v>82500000</v>
          </cell>
          <cell r="N28" t="str">
            <v>SULTENG</v>
          </cell>
          <cell r="O28" t="str">
            <v>KANBONPANTOLOAN</v>
          </cell>
          <cell r="P28">
            <v>150000</v>
          </cell>
          <cell r="Q28">
            <v>1</v>
          </cell>
          <cell r="AK28" t="str">
            <v>Pelabuhan</v>
          </cell>
          <cell r="AL28" t="str">
            <v>Propinsi</v>
          </cell>
          <cell r="AM28" t="str">
            <v>Pelabuhan</v>
          </cell>
          <cell r="AN28" t="str">
            <v>Propinsi</v>
          </cell>
          <cell r="AO28" t="str">
            <v>Jenis</v>
          </cell>
          <cell r="AP28" t="str">
            <v>Pelabuhan</v>
          </cell>
          <cell r="AQ28" t="str">
            <v>Propinsi</v>
          </cell>
          <cell r="AR28" t="str">
            <v>Jenis</v>
          </cell>
          <cell r="AS28" t="str">
            <v>Pelabuhan</v>
          </cell>
          <cell r="AT28" t="str">
            <v>Propinsi</v>
          </cell>
          <cell r="AU28" t="str">
            <v>Jenis</v>
          </cell>
          <cell r="AV28" t="str">
            <v>Pelabuhan</v>
          </cell>
          <cell r="AW28" t="str">
            <v>Propinsi</v>
          </cell>
          <cell r="AX28" t="str">
            <v>Jenis</v>
          </cell>
          <cell r="AY28" t="str">
            <v>Pelabuhan</v>
          </cell>
          <cell r="AZ28" t="str">
            <v>Propinsi</v>
          </cell>
          <cell r="BA28" t="str">
            <v>Jenis</v>
          </cell>
          <cell r="CM28" t="str">
            <v>KANBONPARE-PARE</v>
          </cell>
          <cell r="CN28" t="str">
            <v>BONTANG</v>
          </cell>
          <cell r="CO28" t="str">
            <v>PARE-PARE</v>
          </cell>
          <cell r="CP28">
            <v>163889</v>
          </cell>
          <cell r="CQ28" t="str">
            <v>PTPS</v>
          </cell>
          <cell r="CR28" t="str">
            <v>SULSEL</v>
          </cell>
          <cell r="CS28" t="str">
            <v>KANTONG</v>
          </cell>
        </row>
        <row r="29">
          <cell r="A29">
            <v>23</v>
          </cell>
          <cell r="B29" t="str">
            <v>KM. MERAK INDAH 2</v>
          </cell>
          <cell r="C29" t="str">
            <v>PELAYARAN KAPUAS MEKAR JAYA,PT</v>
          </cell>
          <cell r="D29" t="str">
            <v>01/BTG-AGK/XII/2015</v>
          </cell>
          <cell r="E29">
            <v>42352</v>
          </cell>
          <cell r="F29" t="str">
            <v>KM</v>
          </cell>
          <cell r="G29">
            <v>0</v>
          </cell>
          <cell r="H29" t="str">
            <v>BONTANG</v>
          </cell>
          <cell r="I29" t="str">
            <v>GORONTALO</v>
          </cell>
          <cell r="J29">
            <v>1700</v>
          </cell>
          <cell r="K29">
            <v>1700</v>
          </cell>
          <cell r="L29">
            <v>1700</v>
          </cell>
          <cell r="M29">
            <v>1700</v>
          </cell>
          <cell r="N29" t="str">
            <v>GORONTALO</v>
          </cell>
          <cell r="O29" t="str">
            <v>KANBONGORONTALO</v>
          </cell>
          <cell r="P29">
            <v>230000</v>
          </cell>
          <cell r="Q29">
            <v>1</v>
          </cell>
          <cell r="AK29" t="str">
            <v>Bontang</v>
          </cell>
          <cell r="AL29" t="str">
            <v>NTB</v>
          </cell>
          <cell r="AM29" t="str">
            <v>Bontang</v>
          </cell>
          <cell r="AN29" t="str">
            <v>NTB</v>
          </cell>
          <cell r="AO29" t="str">
            <v>CT</v>
          </cell>
          <cell r="AP29" t="str">
            <v>Bontang</v>
          </cell>
          <cell r="AQ29" t="str">
            <v>NTB</v>
          </cell>
          <cell r="AR29" t="str">
            <v>CS</v>
          </cell>
          <cell r="AS29" t="str">
            <v>Bontang</v>
          </cell>
          <cell r="AT29" t="str">
            <v>NTB</v>
          </cell>
          <cell r="AU29" t="str">
            <v>NK</v>
          </cell>
          <cell r="AV29" t="str">
            <v>Bontang</v>
          </cell>
          <cell r="AW29" t="str">
            <v>NTB</v>
          </cell>
          <cell r="AX29" t="str">
            <v>NS</v>
          </cell>
          <cell r="AY29" t="str">
            <v>Bontang</v>
          </cell>
          <cell r="AZ29" t="str">
            <v>NTB</v>
          </cell>
          <cell r="BA29" t="str">
            <v>ZEORGANIK</v>
          </cell>
          <cell r="CM29" t="str">
            <v>KANBONPENAJAM</v>
          </cell>
          <cell r="CN29" t="str">
            <v>BONTANG</v>
          </cell>
          <cell r="CO29" t="str">
            <v>PENAJAM</v>
          </cell>
          <cell r="CP29">
            <v>210000</v>
          </cell>
          <cell r="CQ29" t="str">
            <v>PTPS</v>
          </cell>
          <cell r="CR29" t="str">
            <v>KALTIM</v>
          </cell>
          <cell r="CS29" t="str">
            <v>KANTONG</v>
          </cell>
        </row>
        <row r="30">
          <cell r="A30">
            <v>24</v>
          </cell>
          <cell r="B30" t="str">
            <v>KM. REJEKI SETIA</v>
          </cell>
          <cell r="C30" t="str">
            <v>BHANDA GHARA REKSA - KALTIM,PT</v>
          </cell>
          <cell r="D30" t="str">
            <v>145/HAR-BTG/BL/XII/2015</v>
          </cell>
          <cell r="E30">
            <v>42352</v>
          </cell>
          <cell r="F30" t="str">
            <v>KM</v>
          </cell>
          <cell r="G30">
            <v>0</v>
          </cell>
          <cell r="H30" t="str">
            <v>BONTANG</v>
          </cell>
          <cell r="I30" t="str">
            <v>PONDONG</v>
          </cell>
          <cell r="J30">
            <v>470</v>
          </cell>
          <cell r="K30">
            <v>210000</v>
          </cell>
          <cell r="L30">
            <v>98700000</v>
          </cell>
          <cell r="M30">
            <v>108570000.00000001</v>
          </cell>
          <cell r="N30" t="str">
            <v>KALTIM</v>
          </cell>
          <cell r="O30" t="str">
            <v>KANBONPONDONG</v>
          </cell>
          <cell r="P30">
            <v>210000</v>
          </cell>
          <cell r="Q30">
            <v>1</v>
          </cell>
          <cell r="AM30" t="str">
            <v>Bontang</v>
          </cell>
          <cell r="AN30" t="str">
            <v>NTB</v>
          </cell>
          <cell r="AO30" t="str">
            <v>KM</v>
          </cell>
          <cell r="AP30" t="str">
            <v>Bontang</v>
          </cell>
          <cell r="AQ30" t="str">
            <v>NTB</v>
          </cell>
          <cell r="AR30" t="str">
            <v>DS</v>
          </cell>
          <cell r="CM30" t="str">
            <v>KANBONPONDONG</v>
          </cell>
          <cell r="CN30" t="str">
            <v>BONTANG</v>
          </cell>
          <cell r="CO30" t="str">
            <v>PONDONG</v>
          </cell>
          <cell r="CP30">
            <v>210000</v>
          </cell>
          <cell r="CQ30" t="str">
            <v>PTPS</v>
          </cell>
          <cell r="CR30" t="str">
            <v>KALTIM</v>
          </cell>
          <cell r="CS30" t="str">
            <v>KANTONG</v>
          </cell>
        </row>
        <row r="31">
          <cell r="A31">
            <v>25</v>
          </cell>
          <cell r="B31" t="str">
            <v>KLM. NURUL YAQIN II</v>
          </cell>
          <cell r="C31" t="str">
            <v>HARTAMSA, PT</v>
          </cell>
          <cell r="D31" t="str">
            <v>146A/HAR-BTG/BL/XII/2015</v>
          </cell>
          <cell r="E31">
            <v>42353</v>
          </cell>
          <cell r="F31" t="str">
            <v>SK</v>
          </cell>
          <cell r="G31">
            <v>0</v>
          </cell>
          <cell r="H31" t="str">
            <v>BONTANG</v>
          </cell>
          <cell r="I31" t="str">
            <v>PANTOLOAN</v>
          </cell>
          <cell r="J31">
            <v>200</v>
          </cell>
          <cell r="K31">
            <v>150000</v>
          </cell>
          <cell r="L31">
            <v>30000000</v>
          </cell>
          <cell r="M31">
            <v>33000000.000000004</v>
          </cell>
          <cell r="N31" t="str">
            <v>SULTENG</v>
          </cell>
          <cell r="O31" t="str">
            <v>KANBONPANTOLOAN</v>
          </cell>
          <cell r="P31">
            <v>150000</v>
          </cell>
          <cell r="Q31">
            <v>1</v>
          </cell>
          <cell r="AM31" t="str">
            <v>Bontang</v>
          </cell>
          <cell r="AN31" t="str">
            <v>NTB</v>
          </cell>
          <cell r="AO31" t="str">
            <v>DT</v>
          </cell>
          <cell r="AP31" t="str">
            <v>Bontang</v>
          </cell>
          <cell r="AQ31" t="str">
            <v>NTB</v>
          </cell>
          <cell r="AR31" t="str">
            <v>SK</v>
          </cell>
          <cell r="CM31" t="str">
            <v>KANBONPONTIANAK</v>
          </cell>
          <cell r="CN31" t="str">
            <v>BONTANG</v>
          </cell>
          <cell r="CO31" t="str">
            <v>PONTIANAK</v>
          </cell>
          <cell r="CP31">
            <v>318000</v>
          </cell>
          <cell r="CQ31" t="str">
            <v>PTPS</v>
          </cell>
          <cell r="CR31" t="str">
            <v>KALBAR</v>
          </cell>
          <cell r="CS31" t="str">
            <v>KANTONG</v>
          </cell>
        </row>
        <row r="32">
          <cell r="A32">
            <v>318000</v>
          </cell>
          <cell r="B32" t="str">
            <v>KLM. NURUL YAQIN II</v>
          </cell>
          <cell r="C32" t="str">
            <v>HARTAMSA, PT</v>
          </cell>
          <cell r="D32" t="str">
            <v>146B/HAR-BTG/BL/XII/2015</v>
          </cell>
          <cell r="E32">
            <v>42353</v>
          </cell>
          <cell r="F32" t="str">
            <v>KM</v>
          </cell>
          <cell r="G32">
            <v>0</v>
          </cell>
          <cell r="H32" t="str">
            <v>BONTANG</v>
          </cell>
          <cell r="I32" t="str">
            <v>PANTOLOAN</v>
          </cell>
          <cell r="J32">
            <v>200</v>
          </cell>
          <cell r="K32">
            <v>150000</v>
          </cell>
          <cell r="L32">
            <v>30000000</v>
          </cell>
          <cell r="M32">
            <v>33000000.000000004</v>
          </cell>
          <cell r="N32" t="str">
            <v>SULTENG</v>
          </cell>
          <cell r="O32" t="str">
            <v>KANBONPANTOLOAN</v>
          </cell>
          <cell r="P32">
            <v>150000</v>
          </cell>
          <cell r="Q32">
            <v>0</v>
          </cell>
          <cell r="AP32" t="str">
            <v>Bontang</v>
          </cell>
          <cell r="AQ32" t="str">
            <v>NTB</v>
          </cell>
          <cell r="AR32" t="str">
            <v>HS</v>
          </cell>
          <cell r="CM32" t="str">
            <v>KANBONSAMARINDA</v>
          </cell>
          <cell r="CN32" t="str">
            <v>BONTANG</v>
          </cell>
          <cell r="CO32" t="str">
            <v>SAMARINDA</v>
          </cell>
          <cell r="CP32">
            <v>241000</v>
          </cell>
          <cell r="CQ32" t="str">
            <v>PTPS</v>
          </cell>
          <cell r="CR32" t="str">
            <v>KALTIM</v>
          </cell>
          <cell r="CS32" t="str">
            <v>KANTONG</v>
          </cell>
        </row>
        <row r="33">
          <cell r="A33">
            <v>26</v>
          </cell>
          <cell r="B33" t="str">
            <v>KM. MADU</v>
          </cell>
          <cell r="C33" t="str">
            <v>BHANDA GHARA REKSA - MATARAM,PT</v>
          </cell>
          <cell r="D33">
            <v>0</v>
          </cell>
          <cell r="E33">
            <v>42353</v>
          </cell>
          <cell r="F33" t="str">
            <v>KM</v>
          </cell>
          <cell r="G33">
            <v>0</v>
          </cell>
          <cell r="H33" t="str">
            <v>MENENG</v>
          </cell>
          <cell r="I33" t="str">
            <v>BIMA</v>
          </cell>
          <cell r="J33">
            <v>1550</v>
          </cell>
          <cell r="K33">
            <v>332000</v>
          </cell>
          <cell r="L33">
            <v>514600000</v>
          </cell>
          <cell r="M33">
            <v>566060000</v>
          </cell>
          <cell r="N33" t="str">
            <v>NTB</v>
          </cell>
          <cell r="O33" t="str">
            <v>KANMENBIMA</v>
          </cell>
          <cell r="P33">
            <v>332000</v>
          </cell>
          <cell r="Q33">
            <v>1</v>
          </cell>
          <cell r="CM33" t="str">
            <v>KANBONSAMPIT</v>
          </cell>
          <cell r="CN33" t="str">
            <v>BONTANG</v>
          </cell>
          <cell r="CO33" t="str">
            <v>SAMPIT</v>
          </cell>
          <cell r="CP33">
            <v>250000</v>
          </cell>
          <cell r="CQ33" t="str">
            <v>PTPS</v>
          </cell>
          <cell r="CR33" t="str">
            <v>KALTENG</v>
          </cell>
          <cell r="CS33" t="str">
            <v>KANTONG</v>
          </cell>
        </row>
        <row r="34">
          <cell r="A34">
            <v>27</v>
          </cell>
          <cell r="B34" t="str">
            <v>KM. TANTO BERKAT</v>
          </cell>
          <cell r="C34" t="str">
            <v>DIRGANTARA SURYA PERSADA, PT</v>
          </cell>
          <cell r="D34">
            <v>0</v>
          </cell>
          <cell r="E34">
            <v>42353</v>
          </cell>
          <cell r="F34" t="str">
            <v>KM</v>
          </cell>
          <cell r="G34">
            <v>0</v>
          </cell>
          <cell r="H34" t="str">
            <v>MAKASSAR</v>
          </cell>
          <cell r="I34" t="str">
            <v>GORONTALO</v>
          </cell>
          <cell r="J34">
            <v>1800</v>
          </cell>
          <cell r="K34">
            <v>450000</v>
          </cell>
          <cell r="L34">
            <v>810000000</v>
          </cell>
          <cell r="M34">
            <v>891000000.00000012</v>
          </cell>
          <cell r="N34" t="str">
            <v>GORONTALO</v>
          </cell>
          <cell r="O34" t="str">
            <v>KANMAKGORONTALO</v>
          </cell>
          <cell r="P34">
            <v>450000</v>
          </cell>
          <cell r="Q34">
            <v>1</v>
          </cell>
          <cell r="CM34" t="str">
            <v>KANBONSEMARANG</v>
          </cell>
          <cell r="CN34" t="str">
            <v>BONTANG</v>
          </cell>
          <cell r="CO34" t="str">
            <v>SEMARANG</v>
          </cell>
          <cell r="CP34">
            <v>174546</v>
          </cell>
          <cell r="CQ34" t="str">
            <v>PTPS</v>
          </cell>
          <cell r="CR34" t="str">
            <v>JATENG</v>
          </cell>
          <cell r="CS34" t="str">
            <v>KANTONG</v>
          </cell>
        </row>
        <row r="35">
          <cell r="A35">
            <v>28</v>
          </cell>
          <cell r="B35" t="str">
            <v>KM. TANTO SENTOSA</v>
          </cell>
          <cell r="C35" t="str">
            <v>DIRGANTARA SURYA PERSADA, PT</v>
          </cell>
          <cell r="D35">
            <v>0</v>
          </cell>
          <cell r="E35">
            <v>42353</v>
          </cell>
          <cell r="F35" t="str">
            <v>KM</v>
          </cell>
          <cell r="G35">
            <v>0</v>
          </cell>
          <cell r="H35" t="str">
            <v>MAKASSAR</v>
          </cell>
          <cell r="I35" t="str">
            <v>GORONTALO</v>
          </cell>
          <cell r="J35">
            <v>900</v>
          </cell>
          <cell r="K35">
            <v>450000</v>
          </cell>
          <cell r="L35">
            <v>405000000</v>
          </cell>
          <cell r="M35">
            <v>445500000.00000006</v>
          </cell>
          <cell r="N35" t="str">
            <v>GORONTALO</v>
          </cell>
          <cell r="O35" t="str">
            <v>KANMAKGORONTALO</v>
          </cell>
          <cell r="P35">
            <v>450000</v>
          </cell>
          <cell r="Q35">
            <v>1</v>
          </cell>
          <cell r="AK35" t="str">
            <v>Pelabuhan</v>
          </cell>
          <cell r="AL35" t="str">
            <v>Propinsi</v>
          </cell>
          <cell r="AM35" t="str">
            <v>Pelabuhan</v>
          </cell>
          <cell r="AN35" t="str">
            <v>Propinsi</v>
          </cell>
          <cell r="AO35" t="str">
            <v>Jenis</v>
          </cell>
          <cell r="AP35" t="str">
            <v>Pelabuhan</v>
          </cell>
          <cell r="AQ35" t="str">
            <v>Propinsi</v>
          </cell>
          <cell r="AR35" t="str">
            <v>Jenis</v>
          </cell>
          <cell r="AS35" t="str">
            <v>Pelabuhan</v>
          </cell>
          <cell r="AT35" t="str">
            <v>Propinsi</v>
          </cell>
          <cell r="AU35" t="str">
            <v>Jenis</v>
          </cell>
          <cell r="AV35" t="str">
            <v>Pelabuhan</v>
          </cell>
          <cell r="AW35" t="str">
            <v>Propinsi</v>
          </cell>
          <cell r="AX35" t="str">
            <v>Jenis</v>
          </cell>
          <cell r="AY35" t="str">
            <v>Pelabuhan</v>
          </cell>
          <cell r="AZ35" t="str">
            <v>Propinsi</v>
          </cell>
          <cell r="BA35" t="str">
            <v>Jenis</v>
          </cell>
          <cell r="CM35" t="str">
            <v>KANBONSURABAYA</v>
          </cell>
          <cell r="CN35" t="str">
            <v>BONTANG</v>
          </cell>
          <cell r="CO35" t="str">
            <v>SURABAYA</v>
          </cell>
          <cell r="CP35">
            <v>215000</v>
          </cell>
          <cell r="CQ35" t="str">
            <v>PTPS</v>
          </cell>
          <cell r="CR35" t="str">
            <v>JATIM</v>
          </cell>
          <cell r="CS35" t="str">
            <v>KANTONG</v>
          </cell>
        </row>
        <row r="36">
          <cell r="A36">
            <v>29</v>
          </cell>
          <cell r="B36" t="str">
            <v>KM. GOLDEN OCEAN</v>
          </cell>
          <cell r="C36" t="str">
            <v>GOLDEN OCEAN LINE,PT</v>
          </cell>
          <cell r="D36" t="str">
            <v>15/BTG-MKS/XII/2015</v>
          </cell>
          <cell r="E36">
            <v>42354</v>
          </cell>
          <cell r="F36" t="str">
            <v>CT</v>
          </cell>
          <cell r="G36">
            <v>0</v>
          </cell>
          <cell r="H36" t="str">
            <v>BONTANG</v>
          </cell>
          <cell r="I36" t="str">
            <v>MAKASSAR</v>
          </cell>
          <cell r="J36">
            <v>29615.078000000001</v>
          </cell>
          <cell r="K36">
            <v>130062</v>
          </cell>
          <cell r="L36">
            <v>3851796274.836</v>
          </cell>
          <cell r="M36">
            <v>4236975902.3196001</v>
          </cell>
          <cell r="N36" t="str">
            <v>SULSEL</v>
          </cell>
          <cell r="O36" t="str">
            <v>CURBONMAKASSAR</v>
          </cell>
          <cell r="P36">
            <v>130062</v>
          </cell>
          <cell r="Q36">
            <v>1</v>
          </cell>
          <cell r="AK36" t="str">
            <v>Bontang</v>
          </cell>
          <cell r="AL36" t="str">
            <v>NTT</v>
          </cell>
          <cell r="AM36" t="str">
            <v>Bontang</v>
          </cell>
          <cell r="AN36" t="str">
            <v>NTT</v>
          </cell>
          <cell r="AO36" t="str">
            <v>CT</v>
          </cell>
          <cell r="AP36" t="str">
            <v>Bontang</v>
          </cell>
          <cell r="AQ36" t="str">
            <v>NTT</v>
          </cell>
          <cell r="AR36" t="str">
            <v>CS</v>
          </cell>
          <cell r="AS36" t="str">
            <v>Bontang</v>
          </cell>
          <cell r="AT36" t="str">
            <v>NTT</v>
          </cell>
          <cell r="AU36" t="str">
            <v>NK</v>
          </cell>
          <cell r="AV36" t="str">
            <v>Bontang</v>
          </cell>
          <cell r="AW36" t="str">
            <v>NTT</v>
          </cell>
          <cell r="AX36" t="str">
            <v>NS</v>
          </cell>
          <cell r="AY36" t="str">
            <v>Bontang</v>
          </cell>
          <cell r="AZ36" t="str">
            <v>NTT</v>
          </cell>
          <cell r="BA36" t="str">
            <v>ZEORGANIK</v>
          </cell>
          <cell r="CM36" t="str">
            <v>KANBONTANAH GROGOT</v>
          </cell>
          <cell r="CN36" t="str">
            <v>BONTANG</v>
          </cell>
          <cell r="CO36" t="str">
            <v>TANAH GROGOT</v>
          </cell>
          <cell r="CP36">
            <v>210000</v>
          </cell>
          <cell r="CQ36" t="str">
            <v>PTPS</v>
          </cell>
          <cell r="CR36" t="str">
            <v>KALTIM</v>
          </cell>
          <cell r="CS36" t="str">
            <v>KANTONG</v>
          </cell>
        </row>
        <row r="37">
          <cell r="A37">
            <v>30</v>
          </cell>
          <cell r="B37" t="str">
            <v>MV. MATARAM EXPRESS</v>
          </cell>
          <cell r="C37" t="str">
            <v>SUN RISE LOGISTICS, PT</v>
          </cell>
          <cell r="D37">
            <v>0</v>
          </cell>
          <cell r="E37">
            <v>42354</v>
          </cell>
          <cell r="F37" t="str">
            <v>SK</v>
          </cell>
          <cell r="G37" t="str">
            <v>UPSUS</v>
          </cell>
          <cell r="H37" t="str">
            <v>SURABAYA</v>
          </cell>
          <cell r="I37" t="str">
            <v>KUPANG</v>
          </cell>
          <cell r="J37">
            <v>45</v>
          </cell>
          <cell r="K37">
            <v>404200</v>
          </cell>
          <cell r="L37">
            <v>18189000</v>
          </cell>
          <cell r="M37">
            <v>20007900</v>
          </cell>
          <cell r="N37" t="str">
            <v>NTT</v>
          </cell>
          <cell r="O37" t="str">
            <v>KANSURKUPANG</v>
          </cell>
          <cell r="P37">
            <v>404200</v>
          </cell>
          <cell r="Q37">
            <v>1</v>
          </cell>
          <cell r="AM37" t="str">
            <v>Bontang</v>
          </cell>
          <cell r="AN37" t="str">
            <v>NTT</v>
          </cell>
          <cell r="AO37" t="str">
            <v>KM</v>
          </cell>
          <cell r="AP37" t="str">
            <v>Bontang</v>
          </cell>
          <cell r="AQ37" t="str">
            <v>NTT</v>
          </cell>
          <cell r="AR37" t="str">
            <v>DS</v>
          </cell>
          <cell r="CM37" t="str">
            <v>KANBONTARAKAN</v>
          </cell>
          <cell r="CN37" t="str">
            <v>BONTANG</v>
          </cell>
          <cell r="CO37" t="str">
            <v>TARAKAN</v>
          </cell>
          <cell r="CP37">
            <v>275000</v>
          </cell>
          <cell r="CQ37" t="str">
            <v>PTPS</v>
          </cell>
          <cell r="CR37" t="str">
            <v>KALTIM</v>
          </cell>
          <cell r="CS37" t="str">
            <v>KANTONG</v>
          </cell>
        </row>
        <row r="38">
          <cell r="A38">
            <v>275000</v>
          </cell>
          <cell r="B38" t="str">
            <v>MV. MATARAM EXPRESS</v>
          </cell>
          <cell r="C38" t="str">
            <v>SUN RISE LOGISTICS, PT</v>
          </cell>
          <cell r="D38">
            <v>0</v>
          </cell>
          <cell r="E38">
            <v>42354</v>
          </cell>
          <cell r="F38" t="str">
            <v>KM</v>
          </cell>
          <cell r="G38">
            <v>0</v>
          </cell>
          <cell r="H38" t="str">
            <v>SURABAYA</v>
          </cell>
          <cell r="I38" t="str">
            <v>KUPANG</v>
          </cell>
          <cell r="J38">
            <v>292.5</v>
          </cell>
          <cell r="K38">
            <v>404200</v>
          </cell>
          <cell r="L38">
            <v>118228500</v>
          </cell>
          <cell r="M38">
            <v>130051350.00000001</v>
          </cell>
          <cell r="N38" t="str">
            <v>NTT</v>
          </cell>
          <cell r="O38" t="str">
            <v>KANSURKUPANG</v>
          </cell>
          <cell r="P38">
            <v>404200</v>
          </cell>
          <cell r="Q38">
            <v>0</v>
          </cell>
          <cell r="AP38" t="str">
            <v>Bontang</v>
          </cell>
          <cell r="AQ38" t="str">
            <v>NTT</v>
          </cell>
          <cell r="AR38" t="str">
            <v>SK</v>
          </cell>
          <cell r="CM38" t="str">
            <v>KANMAKBAU-BAU</v>
          </cell>
          <cell r="CN38" t="str">
            <v>MAKASSAR</v>
          </cell>
          <cell r="CO38" t="str">
            <v>BAU-BAU</v>
          </cell>
          <cell r="CP38">
            <v>365450</v>
          </cell>
          <cell r="CQ38" t="str">
            <v>DTDS</v>
          </cell>
          <cell r="CR38" t="str">
            <v>SULTRA</v>
          </cell>
          <cell r="CS38" t="str">
            <v>KANTONG</v>
          </cell>
        </row>
        <row r="39">
          <cell r="A39">
            <v>31</v>
          </cell>
          <cell r="B39" t="str">
            <v>KLM. KARYA ABADI IV</v>
          </cell>
          <cell r="C39" t="str">
            <v>HARTAMSA, PT</v>
          </cell>
          <cell r="D39" t="str">
            <v>147/HAR-BTG/BL/XII/2015</v>
          </cell>
          <cell r="E39">
            <v>42355</v>
          </cell>
          <cell r="F39" t="str">
            <v>NK</v>
          </cell>
          <cell r="G39" t="str">
            <v>Agro 15-15-15</v>
          </cell>
          <cell r="H39" t="str">
            <v>BONTANG</v>
          </cell>
          <cell r="I39" t="str">
            <v>PARE-PARE</v>
          </cell>
          <cell r="J39">
            <v>575</v>
          </cell>
          <cell r="K39">
            <v>163889</v>
          </cell>
          <cell r="L39">
            <v>94236175</v>
          </cell>
          <cell r="M39">
            <v>103659792.50000001</v>
          </cell>
          <cell r="N39" t="str">
            <v>SULSEL</v>
          </cell>
          <cell r="O39" t="str">
            <v>KANBONPARE-PARE</v>
          </cell>
          <cell r="P39">
            <v>163889</v>
          </cell>
          <cell r="Q39">
            <v>1</v>
          </cell>
          <cell r="AP39" t="str">
            <v>Bontang</v>
          </cell>
          <cell r="AQ39" t="str">
            <v>NTT</v>
          </cell>
          <cell r="AR39" t="str">
            <v>HS</v>
          </cell>
          <cell r="CM39" t="str">
            <v>KANMAKBITUNG</v>
          </cell>
          <cell r="CN39" t="str">
            <v>MAKASSAR</v>
          </cell>
          <cell r="CO39" t="str">
            <v>BITUNG</v>
          </cell>
          <cell r="CP39">
            <v>349000</v>
          </cell>
          <cell r="CQ39" t="str">
            <v>DTDS</v>
          </cell>
          <cell r="CR39" t="str">
            <v>SULUT</v>
          </cell>
          <cell r="CS39" t="str">
            <v>KANTONG</v>
          </cell>
        </row>
        <row r="40">
          <cell r="A40">
            <v>32</v>
          </cell>
          <cell r="B40" t="str">
            <v>KM. ANUGRAH BUANA V</v>
          </cell>
          <cell r="C40" t="str">
            <v>PELAYARAN KAPUAS MEKAR JAYA,PT</v>
          </cell>
          <cell r="D40" t="str">
            <v>12/BTG/KMI/XII/2015</v>
          </cell>
          <cell r="E40">
            <v>42356</v>
          </cell>
          <cell r="F40" t="str">
            <v>NK</v>
          </cell>
          <cell r="G40" t="str">
            <v>Agro 15-15-15</v>
          </cell>
          <cell r="H40" t="str">
            <v>BONTANG</v>
          </cell>
          <cell r="I40" t="str">
            <v>KUMAI</v>
          </cell>
          <cell r="J40">
            <v>3000</v>
          </cell>
          <cell r="K40">
            <v>3000</v>
          </cell>
          <cell r="L40">
            <v>3000</v>
          </cell>
          <cell r="M40">
            <v>3000</v>
          </cell>
          <cell r="N40" t="str">
            <v>KALTENG</v>
          </cell>
          <cell r="O40" t="str">
            <v>KANBONKUMAI</v>
          </cell>
          <cell r="P40">
            <v>240000</v>
          </cell>
          <cell r="Q40">
            <v>1</v>
          </cell>
          <cell r="CM40" t="str">
            <v>KANMAKJAYAPURA</v>
          </cell>
          <cell r="CN40" t="str">
            <v>MAKASSAR</v>
          </cell>
          <cell r="CO40" t="str">
            <v>JAYAPURA KRJ</v>
          </cell>
          <cell r="CP40">
            <v>822727</v>
          </cell>
          <cell r="CQ40" t="str">
            <v>DTDS</v>
          </cell>
          <cell r="CR40" t="str">
            <v>PAPUA</v>
          </cell>
          <cell r="CS40" t="str">
            <v>KANTONG</v>
          </cell>
        </row>
        <row r="41">
          <cell r="A41">
            <v>33</v>
          </cell>
          <cell r="B41" t="str">
            <v>KM. PUTRI KIRANA</v>
          </cell>
          <cell r="C41" t="str">
            <v>BINTANG TRANS LINTAS,PT</v>
          </cell>
          <cell r="D41" t="str">
            <v>06/BTG-SBY/07/15</v>
          </cell>
          <cell r="E41">
            <v>42356</v>
          </cell>
          <cell r="F41" t="str">
            <v>CT</v>
          </cell>
          <cell r="G41">
            <v>0</v>
          </cell>
          <cell r="H41" t="str">
            <v>BONTANG</v>
          </cell>
          <cell r="I41" t="str">
            <v>SURABAYA</v>
          </cell>
          <cell r="J41">
            <v>33093.284</v>
          </cell>
          <cell r="K41">
            <v>131518</v>
          </cell>
          <cell r="L41">
            <v>4352362525.1119995</v>
          </cell>
          <cell r="M41">
            <v>4787598777.6231995</v>
          </cell>
          <cell r="N41" t="str">
            <v>JATIM</v>
          </cell>
          <cell r="O41" t="str">
            <v>CURBONSURABAYA</v>
          </cell>
          <cell r="P41">
            <v>131518</v>
          </cell>
          <cell r="Q41">
            <v>1</v>
          </cell>
          <cell r="CM41" t="str">
            <v>KANMAKKENDARI</v>
          </cell>
          <cell r="CN41" t="str">
            <v>MAKASSAR</v>
          </cell>
          <cell r="CO41" t="str">
            <v>KENDARI</v>
          </cell>
          <cell r="CP41">
            <v>379800</v>
          </cell>
          <cell r="CQ41" t="str">
            <v>DTDS</v>
          </cell>
          <cell r="CR41" t="str">
            <v>SULTRA</v>
          </cell>
          <cell r="CS41" t="str">
            <v>KANTONG</v>
          </cell>
        </row>
        <row r="42">
          <cell r="A42">
            <v>34</v>
          </cell>
          <cell r="B42" t="str">
            <v>KLM. MUBARAK SETIA</v>
          </cell>
          <cell r="C42" t="str">
            <v>HARTAMSA, PT</v>
          </cell>
          <cell r="D42" t="str">
            <v>148/HAR-BTG/BL/XII/2015</v>
          </cell>
          <cell r="E42">
            <v>42358</v>
          </cell>
          <cell r="F42" t="str">
            <v>NK</v>
          </cell>
          <cell r="G42" t="str">
            <v>Agro 15-15-15</v>
          </cell>
          <cell r="H42" t="str">
            <v>BONTANG</v>
          </cell>
          <cell r="I42" t="str">
            <v>PONDONG</v>
          </cell>
          <cell r="J42">
            <v>470</v>
          </cell>
          <cell r="K42">
            <v>210000</v>
          </cell>
          <cell r="L42">
            <v>98700000</v>
          </cell>
          <cell r="M42">
            <v>108570000.00000001</v>
          </cell>
          <cell r="N42" t="str">
            <v>KALTIM</v>
          </cell>
          <cell r="O42" t="str">
            <v>KANBONPONDONG</v>
          </cell>
          <cell r="P42">
            <v>210000</v>
          </cell>
          <cell r="Q42">
            <v>1</v>
          </cell>
          <cell r="AK42" t="str">
            <v>Pelabuhan</v>
          </cell>
          <cell r="AL42" t="str">
            <v>Propinsi</v>
          </cell>
          <cell r="AM42" t="str">
            <v>Pelabuhan</v>
          </cell>
          <cell r="AN42" t="str">
            <v>Propinsi</v>
          </cell>
          <cell r="AO42" t="str">
            <v>Jenis</v>
          </cell>
          <cell r="AP42" t="str">
            <v>Pelabuhan</v>
          </cell>
          <cell r="AQ42" t="str">
            <v>Propinsi</v>
          </cell>
          <cell r="AR42" t="str">
            <v>Jenis</v>
          </cell>
          <cell r="AS42" t="str">
            <v>Pelabuhan</v>
          </cell>
          <cell r="AT42" t="str">
            <v>Propinsi</v>
          </cell>
          <cell r="AU42" t="str">
            <v>Jenis</v>
          </cell>
          <cell r="AV42" t="str">
            <v>Pelabuhan</v>
          </cell>
          <cell r="AW42" t="str">
            <v>Propinsi</v>
          </cell>
          <cell r="AX42" t="str">
            <v>Jenis</v>
          </cell>
          <cell r="AY42" t="str">
            <v>Pelabuhan</v>
          </cell>
          <cell r="AZ42" t="str">
            <v>Propinsi</v>
          </cell>
          <cell r="BA42" t="str">
            <v>Jenis</v>
          </cell>
          <cell r="CM42" t="str">
            <v>KANMAKKUPANG</v>
          </cell>
          <cell r="CN42" t="str">
            <v>MAKASSAR</v>
          </cell>
          <cell r="CO42" t="str">
            <v>KUPANG</v>
          </cell>
          <cell r="CP42">
            <v>454090</v>
          </cell>
          <cell r="CQ42" t="str">
            <v>DTDS</v>
          </cell>
          <cell r="CR42" t="str">
            <v>NTT</v>
          </cell>
          <cell r="CS42" t="str">
            <v>KANTONG</v>
          </cell>
        </row>
        <row r="43">
          <cell r="A43">
            <v>35</v>
          </cell>
          <cell r="B43" t="str">
            <v>KM. BERKAH LESTARI</v>
          </cell>
          <cell r="C43" t="str">
            <v>BERKAT RESTU BERSAMA,PT</v>
          </cell>
          <cell r="D43" t="str">
            <v>15/SBT/BTG/MKS/XII.15</v>
          </cell>
          <cell r="E43">
            <v>42358</v>
          </cell>
          <cell r="F43" t="str">
            <v>NK</v>
          </cell>
          <cell r="G43" t="str">
            <v>Agro 15-15-15</v>
          </cell>
          <cell r="H43" t="str">
            <v>BONTANG</v>
          </cell>
          <cell r="I43" t="str">
            <v>MAKASSAR</v>
          </cell>
          <cell r="J43">
            <v>6800</v>
          </cell>
          <cell r="K43">
            <v>178889</v>
          </cell>
          <cell r="L43">
            <v>1216445200</v>
          </cell>
          <cell r="M43">
            <v>1338089720</v>
          </cell>
          <cell r="N43" t="str">
            <v>SULSEL</v>
          </cell>
          <cell r="O43" t="str">
            <v>KANBONMAKASSAR</v>
          </cell>
          <cell r="P43">
            <v>178889</v>
          </cell>
          <cell r="Q43">
            <v>1</v>
          </cell>
          <cell r="AK43" t="str">
            <v>Bontang</v>
          </cell>
          <cell r="AL43" t="str">
            <v>MALUKU</v>
          </cell>
          <cell r="AM43" t="str">
            <v>Bontang</v>
          </cell>
          <cell r="AN43" t="str">
            <v>MALUKU</v>
          </cell>
          <cell r="AO43" t="str">
            <v>CT</v>
          </cell>
          <cell r="AP43" t="str">
            <v>Bontang</v>
          </cell>
          <cell r="AQ43" t="str">
            <v>MALUKU</v>
          </cell>
          <cell r="AR43" t="str">
            <v>CS</v>
          </cell>
          <cell r="AS43" t="str">
            <v>Bontang</v>
          </cell>
          <cell r="AT43" t="str">
            <v>MALUKU</v>
          </cell>
          <cell r="AU43" t="str">
            <v>NK</v>
          </cell>
          <cell r="AV43" t="str">
            <v>Bontang</v>
          </cell>
          <cell r="AW43" t="str">
            <v>MALUKU</v>
          </cell>
          <cell r="AX43" t="str">
            <v>NS</v>
          </cell>
          <cell r="AY43" t="str">
            <v>Bontang</v>
          </cell>
          <cell r="AZ43" t="str">
            <v>MALUKU</v>
          </cell>
          <cell r="BA43" t="str">
            <v>ZEORGANIK</v>
          </cell>
          <cell r="CM43" t="str">
            <v>KANMAKMERAUKE</v>
          </cell>
          <cell r="CN43" t="str">
            <v>MAKASSAR</v>
          </cell>
          <cell r="CO43" t="str">
            <v>MERAUKE</v>
          </cell>
          <cell r="CP43">
            <v>718180</v>
          </cell>
          <cell r="CQ43" t="str">
            <v>DTDS</v>
          </cell>
          <cell r="CR43" t="str">
            <v>PAPUA</v>
          </cell>
          <cell r="CS43" t="str">
            <v>KANTONG</v>
          </cell>
        </row>
        <row r="44">
          <cell r="A44">
            <v>36</v>
          </cell>
          <cell r="B44" t="str">
            <v>KM. MUTIA LADJONI</v>
          </cell>
          <cell r="C44" t="str">
            <v>PELAYARAN SURYA BINTANG TIMUR</v>
          </cell>
          <cell r="D44" t="str">
            <v>16/SBT/BTG/PTL/XII.15</v>
          </cell>
          <cell r="E44">
            <v>42360</v>
          </cell>
          <cell r="F44" t="str">
            <v>KM</v>
          </cell>
          <cell r="G44">
            <v>0</v>
          </cell>
          <cell r="H44" t="str">
            <v>BONTANG</v>
          </cell>
          <cell r="I44" t="str">
            <v>PANTOLOAN</v>
          </cell>
          <cell r="J44">
            <v>1800</v>
          </cell>
          <cell r="K44">
            <v>150000</v>
          </cell>
          <cell r="L44">
            <v>270000000</v>
          </cell>
          <cell r="M44">
            <v>297000000</v>
          </cell>
          <cell r="N44" t="str">
            <v>SULTENG</v>
          </cell>
          <cell r="O44" t="str">
            <v>KANBONPANTOLOAN</v>
          </cell>
          <cell r="P44">
            <v>150000</v>
          </cell>
          <cell r="Q44">
            <v>1</v>
          </cell>
          <cell r="AM44" t="str">
            <v>Bontang</v>
          </cell>
          <cell r="AN44" t="str">
            <v>MALUKU</v>
          </cell>
          <cell r="AO44" t="str">
            <v>KM</v>
          </cell>
          <cell r="AP44" t="str">
            <v>Bontang</v>
          </cell>
          <cell r="AQ44" t="str">
            <v>MALUKU</v>
          </cell>
          <cell r="AR44" t="str">
            <v>DS</v>
          </cell>
          <cell r="CM44" t="str">
            <v>KANMAKMIMIKA</v>
          </cell>
          <cell r="CN44" t="str">
            <v>MAKASSAR</v>
          </cell>
          <cell r="CO44" t="str">
            <v>MIMIKA</v>
          </cell>
          <cell r="CP44">
            <v>829550</v>
          </cell>
          <cell r="CQ44" t="str">
            <v>DTDS</v>
          </cell>
          <cell r="CR44" t="str">
            <v>PAPUA</v>
          </cell>
          <cell r="CS44" t="str">
            <v>KANTONG</v>
          </cell>
        </row>
        <row r="45">
          <cell r="A45">
            <v>37</v>
          </cell>
          <cell r="B45" t="str">
            <v>KLM. PUTRA SELEBES JAYA</v>
          </cell>
          <cell r="C45" t="str">
            <v>HARTAMSA, PT</v>
          </cell>
          <cell r="D45" t="str">
            <v>149/HAR-BTG/BL/XII/2015</v>
          </cell>
          <cell r="E45">
            <v>42361</v>
          </cell>
          <cell r="F45" t="str">
            <v>KM</v>
          </cell>
          <cell r="G45">
            <v>0</v>
          </cell>
          <cell r="H45" t="str">
            <v>BONTANG</v>
          </cell>
          <cell r="I45" t="str">
            <v>BELANG-BELANG</v>
          </cell>
          <cell r="J45">
            <v>400</v>
          </cell>
          <cell r="K45">
            <v>165000</v>
          </cell>
          <cell r="L45">
            <v>66000000</v>
          </cell>
          <cell r="M45">
            <v>72600000</v>
          </cell>
          <cell r="N45" t="str">
            <v>SULBAR</v>
          </cell>
          <cell r="O45" t="str">
            <v>KANBONBELANG-BELANG</v>
          </cell>
          <cell r="P45">
            <v>165000</v>
          </cell>
          <cell r="Q45">
            <v>1</v>
          </cell>
          <cell r="AP45" t="str">
            <v>Bontang</v>
          </cell>
          <cell r="AQ45" t="str">
            <v>MALUKU</v>
          </cell>
          <cell r="AR45" t="str">
            <v>SK</v>
          </cell>
          <cell r="CM45" t="str">
            <v>KANMAKTIMIKA</v>
          </cell>
          <cell r="CN45" t="str">
            <v>MAKASSAR</v>
          </cell>
          <cell r="CO45" t="str">
            <v>TIMIKA</v>
          </cell>
          <cell r="CP45">
            <v>829550</v>
          </cell>
          <cell r="CQ45" t="str">
            <v>DTDS</v>
          </cell>
          <cell r="CR45" t="str">
            <v>PAPUA</v>
          </cell>
          <cell r="CS45" t="str">
            <v>KANTONG</v>
          </cell>
        </row>
        <row r="46">
          <cell r="A46">
            <v>38</v>
          </cell>
          <cell r="B46" t="str">
            <v>KM. BALI GIANYAR</v>
          </cell>
          <cell r="C46" t="str">
            <v>SARANA LOGISTIK INDONESIA,PT</v>
          </cell>
          <cell r="D46" t="str">
            <v>2615642312VZ</v>
          </cell>
          <cell r="E46">
            <v>42361</v>
          </cell>
          <cell r="F46" t="str">
            <v>KM</v>
          </cell>
          <cell r="G46">
            <v>0</v>
          </cell>
          <cell r="H46" t="str">
            <v>MAKASSAR</v>
          </cell>
          <cell r="I46" t="str">
            <v>BAU-BAU</v>
          </cell>
          <cell r="J46">
            <v>450</v>
          </cell>
          <cell r="K46">
            <v>365450</v>
          </cell>
          <cell r="L46">
            <v>164452500</v>
          </cell>
          <cell r="M46">
            <v>180897750</v>
          </cell>
          <cell r="N46" t="str">
            <v>SULTRA</v>
          </cell>
          <cell r="O46" t="str">
            <v>KANMAKBAU-BAU</v>
          </cell>
          <cell r="P46">
            <v>365450</v>
          </cell>
          <cell r="Q46">
            <v>1</v>
          </cell>
          <cell r="AP46" t="str">
            <v>Bontang</v>
          </cell>
          <cell r="AQ46" t="str">
            <v>MALUKU</v>
          </cell>
          <cell r="AR46" t="str">
            <v>HS</v>
          </cell>
          <cell r="CM46" t="str">
            <v>KANMAKNABIRE</v>
          </cell>
          <cell r="CN46" t="str">
            <v>MAKASSAR</v>
          </cell>
          <cell r="CO46" t="str">
            <v>NABIRE</v>
          </cell>
          <cell r="CP46">
            <v>871230</v>
          </cell>
          <cell r="CQ46" t="str">
            <v>DTDS</v>
          </cell>
          <cell r="CR46" t="str">
            <v>PAPUA</v>
          </cell>
          <cell r="CS46" t="str">
            <v>KANTONG</v>
          </cell>
        </row>
        <row r="47">
          <cell r="A47">
            <v>39</v>
          </cell>
          <cell r="B47" t="str">
            <v>KLM. CAHAYA FITRAH</v>
          </cell>
          <cell r="C47" t="str">
            <v>HARTAMSA, PT</v>
          </cell>
          <cell r="D47" t="str">
            <v>150/HAR-BTG/BL/XII/2015</v>
          </cell>
          <cell r="E47">
            <v>42362</v>
          </cell>
          <cell r="F47" t="str">
            <v>NK</v>
          </cell>
          <cell r="G47" t="str">
            <v>Agro 15-15-15</v>
          </cell>
          <cell r="H47" t="str">
            <v>BONTANG</v>
          </cell>
          <cell r="I47" t="str">
            <v>PANTOLOAN</v>
          </cell>
          <cell r="J47">
            <v>650</v>
          </cell>
          <cell r="K47">
            <v>150000</v>
          </cell>
          <cell r="L47">
            <v>97500000</v>
          </cell>
          <cell r="M47">
            <v>107250000.00000001</v>
          </cell>
          <cell r="N47" t="str">
            <v>SULTENG</v>
          </cell>
          <cell r="O47" t="str">
            <v>KANBONPANTOLOAN</v>
          </cell>
          <cell r="P47">
            <v>150000</v>
          </cell>
          <cell r="Q47">
            <v>1</v>
          </cell>
          <cell r="CM47" t="str">
            <v>KANMAKPASSO</v>
          </cell>
          <cell r="CN47" t="str">
            <v>MAKASSAR</v>
          </cell>
          <cell r="CO47" t="str">
            <v>PASSO</v>
          </cell>
          <cell r="CP47">
            <v>517730</v>
          </cell>
          <cell r="CQ47" t="str">
            <v>DTDS</v>
          </cell>
          <cell r="CR47" t="str">
            <v>MALUKU</v>
          </cell>
          <cell r="CS47" t="str">
            <v>KANTONG</v>
          </cell>
        </row>
        <row r="48">
          <cell r="A48">
            <v>40</v>
          </cell>
          <cell r="B48" t="str">
            <v>KM. HIJAU JELITA</v>
          </cell>
          <cell r="C48" t="str">
            <v>LINTAS LAUT BIRU, PT</v>
          </cell>
          <cell r="D48" t="str">
            <v>2815517912X</v>
          </cell>
          <cell r="E48">
            <v>42362</v>
          </cell>
          <cell r="F48" t="str">
            <v>KM</v>
          </cell>
          <cell r="G48">
            <v>0</v>
          </cell>
          <cell r="H48" t="str">
            <v>SURABAYA</v>
          </cell>
          <cell r="I48" t="str">
            <v>NABIRE</v>
          </cell>
          <cell r="J48">
            <v>112.5</v>
          </cell>
          <cell r="K48">
            <v>924950</v>
          </cell>
          <cell r="L48">
            <v>104056875</v>
          </cell>
          <cell r="M48">
            <v>114462562.50000001</v>
          </cell>
          <cell r="N48" t="str">
            <v>PAPUA</v>
          </cell>
          <cell r="O48" t="str">
            <v>KANSURNABIRE</v>
          </cell>
          <cell r="P48">
            <v>924950</v>
          </cell>
          <cell r="Q48">
            <v>1</v>
          </cell>
          <cell r="CM48" t="str">
            <v>KANMAKAMBON</v>
          </cell>
          <cell r="CN48" t="str">
            <v>MAKASSAR</v>
          </cell>
          <cell r="CO48" t="str">
            <v>AMBON</v>
          </cell>
          <cell r="CP48">
            <v>517730</v>
          </cell>
          <cell r="CQ48" t="str">
            <v>DTDS</v>
          </cell>
          <cell r="CR48" t="str">
            <v>MALUKU</v>
          </cell>
          <cell r="CS48" t="str">
            <v>KANTONG</v>
          </cell>
        </row>
        <row r="49">
          <cell r="A49">
            <v>41</v>
          </cell>
          <cell r="B49" t="str">
            <v>KM. ARFIANIE</v>
          </cell>
          <cell r="C49" t="str">
            <v>GURITA LINTAS SAMUDERA, PT</v>
          </cell>
          <cell r="D49" t="str">
            <v>BTG-BW/AF.15-02</v>
          </cell>
          <cell r="E49">
            <v>42363</v>
          </cell>
          <cell r="F49" t="str">
            <v>DT</v>
          </cell>
          <cell r="G49">
            <v>0</v>
          </cell>
          <cell r="H49" t="str">
            <v>BONTANG</v>
          </cell>
          <cell r="I49" t="str">
            <v>BANYUWANGI</v>
          </cell>
          <cell r="J49">
            <v>37842.078000000001</v>
          </cell>
          <cell r="K49">
            <v>148400</v>
          </cell>
          <cell r="L49">
            <v>5615764375.1999998</v>
          </cell>
          <cell r="M49">
            <v>6177340812.7200003</v>
          </cell>
          <cell r="N49" t="str">
            <v>JATIM</v>
          </cell>
          <cell r="O49" t="str">
            <v>CURBONBANYUWANGI</v>
          </cell>
          <cell r="P49">
            <v>148400</v>
          </cell>
          <cell r="Q49">
            <v>1</v>
          </cell>
          <cell r="AK49" t="str">
            <v>Pelabuhan</v>
          </cell>
          <cell r="AL49" t="str">
            <v>Propinsi</v>
          </cell>
          <cell r="AM49" t="str">
            <v>Pelabuhan</v>
          </cell>
          <cell r="AN49" t="str">
            <v>Propinsi</v>
          </cell>
          <cell r="AO49" t="str">
            <v>Jenis</v>
          </cell>
          <cell r="AP49" t="str">
            <v>Pelabuhan</v>
          </cell>
          <cell r="AQ49" t="str">
            <v>Propinsi</v>
          </cell>
          <cell r="AR49" t="str">
            <v>Jenis</v>
          </cell>
          <cell r="AS49" t="str">
            <v>Pelabuhan</v>
          </cell>
          <cell r="AT49" t="str">
            <v>Propinsi</v>
          </cell>
          <cell r="AU49" t="str">
            <v>Jenis</v>
          </cell>
          <cell r="AV49" t="str">
            <v>Pelabuhan</v>
          </cell>
          <cell r="AW49" t="str">
            <v>Propinsi</v>
          </cell>
          <cell r="AX49" t="str">
            <v>Jenis</v>
          </cell>
          <cell r="AY49" t="str">
            <v>Pelabuhan</v>
          </cell>
          <cell r="AZ49" t="str">
            <v>Propinsi</v>
          </cell>
          <cell r="BA49" t="str">
            <v>Jenis</v>
          </cell>
          <cell r="CM49" t="str">
            <v>KANMAKLEMBAR</v>
          </cell>
          <cell r="CN49" t="str">
            <v>MAKASSAR</v>
          </cell>
          <cell r="CO49" t="str">
            <v>LEMBAR</v>
          </cell>
          <cell r="CP49">
            <v>459000</v>
          </cell>
          <cell r="CQ49" t="str">
            <v>DTDS CON</v>
          </cell>
          <cell r="CR49" t="str">
            <v>NTB</v>
          </cell>
          <cell r="CS49" t="str">
            <v>KANTONG</v>
          </cell>
        </row>
        <row r="50">
          <cell r="A50">
            <v>42</v>
          </cell>
          <cell r="B50" t="str">
            <v>KM. KUALA MAS</v>
          </cell>
          <cell r="C50" t="str">
            <v>SARANA LOGISTIK INDONESIA,PT</v>
          </cell>
          <cell r="D50" t="str">
            <v>MKS2115122600003</v>
          </cell>
          <cell r="E50">
            <v>42363</v>
          </cell>
          <cell r="F50" t="str">
            <v>NK</v>
          </cell>
          <cell r="G50" t="str">
            <v>Agro 15-15-15</v>
          </cell>
          <cell r="H50" t="str">
            <v>MAKASSAR</v>
          </cell>
          <cell r="I50" t="str">
            <v>KUPANG</v>
          </cell>
          <cell r="J50">
            <v>225</v>
          </cell>
          <cell r="K50">
            <v>454090</v>
          </cell>
          <cell r="L50">
            <v>102170250</v>
          </cell>
          <cell r="M50">
            <v>112387275.00000001</v>
          </cell>
          <cell r="N50" t="str">
            <v>NTT</v>
          </cell>
          <cell r="O50" t="str">
            <v>KANMAKKUPANG</v>
          </cell>
          <cell r="P50">
            <v>454090</v>
          </cell>
          <cell r="Q50">
            <v>1</v>
          </cell>
          <cell r="AK50" t="str">
            <v>Bontang</v>
          </cell>
          <cell r="AL50" t="str">
            <v>PARAT</v>
          </cell>
          <cell r="AM50" t="str">
            <v>Bontang</v>
          </cell>
          <cell r="AN50" t="str">
            <v>PARAT</v>
          </cell>
          <cell r="AO50" t="str">
            <v>CT</v>
          </cell>
          <cell r="AP50" t="str">
            <v>Bontang</v>
          </cell>
          <cell r="AQ50" t="str">
            <v>PARAT</v>
          </cell>
          <cell r="AR50" t="str">
            <v>CS</v>
          </cell>
          <cell r="AS50" t="str">
            <v>Bontang</v>
          </cell>
          <cell r="AT50" t="str">
            <v>PARAT</v>
          </cell>
          <cell r="AU50" t="str">
            <v>NK</v>
          </cell>
          <cell r="AV50" t="str">
            <v>Bontang</v>
          </cell>
          <cell r="AW50" t="str">
            <v>PARAT</v>
          </cell>
          <cell r="AX50" t="str">
            <v>NS</v>
          </cell>
          <cell r="AY50" t="str">
            <v>Bontang</v>
          </cell>
          <cell r="AZ50" t="str">
            <v>PARAT</v>
          </cell>
          <cell r="BA50" t="str">
            <v>ZEORGANIK</v>
          </cell>
          <cell r="CM50" t="str">
            <v>KANMAKBIMA</v>
          </cell>
          <cell r="CN50" t="str">
            <v>MAKASSAR</v>
          </cell>
          <cell r="CO50" t="str">
            <v>BIMA</v>
          </cell>
          <cell r="CP50">
            <v>525510</v>
          </cell>
          <cell r="CQ50" t="str">
            <v>DTDS CARGO</v>
          </cell>
          <cell r="CR50" t="str">
            <v>NTB</v>
          </cell>
          <cell r="CS50" t="str">
            <v>KANTONG</v>
          </cell>
        </row>
        <row r="51">
          <cell r="A51">
            <v>525510</v>
          </cell>
          <cell r="B51" t="str">
            <v>KM. KUALA MAS</v>
          </cell>
          <cell r="C51" t="str">
            <v>SARANA LOGISTIK INDONESIA,PT</v>
          </cell>
          <cell r="D51" t="str">
            <v>MKS2115122600003</v>
          </cell>
          <cell r="E51">
            <v>42363</v>
          </cell>
          <cell r="F51" t="str">
            <v>KM</v>
          </cell>
          <cell r="G51">
            <v>0</v>
          </cell>
          <cell r="H51" t="str">
            <v>MAKASSAR</v>
          </cell>
          <cell r="I51" t="str">
            <v>KUPANG</v>
          </cell>
          <cell r="J51">
            <v>225</v>
          </cell>
          <cell r="K51">
            <v>454090</v>
          </cell>
          <cell r="L51">
            <v>102170250</v>
          </cell>
          <cell r="M51">
            <v>112387275.00000001</v>
          </cell>
          <cell r="N51" t="str">
            <v>NTT</v>
          </cell>
          <cell r="O51" t="str">
            <v>KANMAKKUPANG</v>
          </cell>
          <cell r="P51">
            <v>454090</v>
          </cell>
          <cell r="Q51">
            <v>0</v>
          </cell>
          <cell r="AM51" t="str">
            <v>Bontang</v>
          </cell>
          <cell r="AN51" t="str">
            <v>PARAT</v>
          </cell>
          <cell r="AO51" t="str">
            <v>KM</v>
          </cell>
          <cell r="AP51" t="str">
            <v>Bontang</v>
          </cell>
          <cell r="AQ51" t="str">
            <v>PARAT</v>
          </cell>
          <cell r="AR51" t="str">
            <v>DS</v>
          </cell>
          <cell r="CM51" t="str">
            <v>KANMAKBADAS</v>
          </cell>
          <cell r="CN51" t="str">
            <v>MAKASSAR</v>
          </cell>
          <cell r="CO51" t="str">
            <v>BADAS</v>
          </cell>
          <cell r="CP51">
            <v>515900</v>
          </cell>
          <cell r="CQ51" t="str">
            <v>DTDS CON</v>
          </cell>
          <cell r="CR51" t="str">
            <v>NTB</v>
          </cell>
          <cell r="CS51" t="str">
            <v>KANTONG</v>
          </cell>
        </row>
        <row r="52">
          <cell r="A52">
            <v>43</v>
          </cell>
          <cell r="B52" t="str">
            <v>KM. BLOSSOM PESCADORES</v>
          </cell>
          <cell r="C52" t="str">
            <v>BANDAR BAHARI PERMAI,PT-SBY</v>
          </cell>
          <cell r="D52" t="str">
            <v>01/BP/XII/BW-15</v>
          </cell>
          <cell r="E52">
            <v>42364</v>
          </cell>
          <cell r="F52" t="str">
            <v>KM</v>
          </cell>
          <cell r="G52">
            <v>0</v>
          </cell>
          <cell r="H52" t="str">
            <v>MENENG</v>
          </cell>
          <cell r="I52" t="str">
            <v>BADAS</v>
          </cell>
          <cell r="J52">
            <v>5870</v>
          </cell>
          <cell r="K52">
            <v>292000</v>
          </cell>
          <cell r="L52">
            <v>1714040000</v>
          </cell>
          <cell r="M52">
            <v>1885444000.0000002</v>
          </cell>
          <cell r="N52" t="str">
            <v>NTB</v>
          </cell>
          <cell r="O52" t="str">
            <v>KANMENBADAS</v>
          </cell>
          <cell r="P52">
            <v>292000</v>
          </cell>
          <cell r="Q52">
            <v>1</v>
          </cell>
          <cell r="AP52" t="str">
            <v>Bontang</v>
          </cell>
          <cell r="AQ52" t="str">
            <v>PARAT</v>
          </cell>
          <cell r="AR52" t="str">
            <v>SK</v>
          </cell>
          <cell r="CM52" t="str">
            <v>KANMAKREO</v>
          </cell>
          <cell r="CN52" t="str">
            <v>MAKASSAR</v>
          </cell>
          <cell r="CO52" t="str">
            <v>REO</v>
          </cell>
          <cell r="CP52">
            <v>650000</v>
          </cell>
          <cell r="CQ52" t="str">
            <v>DTDS CARGO</v>
          </cell>
          <cell r="CR52" t="str">
            <v>NTT</v>
          </cell>
          <cell r="CS52" t="str">
            <v>KANTONG</v>
          </cell>
        </row>
        <row r="53">
          <cell r="A53">
            <v>44</v>
          </cell>
          <cell r="B53" t="str">
            <v>KM. SARANA LINTAS UTAMA</v>
          </cell>
          <cell r="C53" t="str">
            <v>BANDAR BAHARI PERMAI,PT-SBY</v>
          </cell>
          <cell r="D53" t="str">
            <v>02/SLU/XII/BW-15</v>
          </cell>
          <cell r="E53">
            <v>42364</v>
          </cell>
          <cell r="F53" t="str">
            <v>KM</v>
          </cell>
          <cell r="G53">
            <v>0</v>
          </cell>
          <cell r="H53" t="str">
            <v>MENENG</v>
          </cell>
          <cell r="I53" t="str">
            <v>LEMBAR</v>
          </cell>
          <cell r="J53">
            <v>4000</v>
          </cell>
          <cell r="K53">
            <v>265000</v>
          </cell>
          <cell r="L53">
            <v>1060000000</v>
          </cell>
          <cell r="M53">
            <v>1166000000</v>
          </cell>
          <cell r="N53" t="str">
            <v>NTB</v>
          </cell>
          <cell r="O53" t="str">
            <v>KANMENLEMBAR</v>
          </cell>
          <cell r="P53">
            <v>265000</v>
          </cell>
          <cell r="Q53">
            <v>1</v>
          </cell>
          <cell r="AP53" t="str">
            <v>Bontang</v>
          </cell>
          <cell r="AQ53" t="str">
            <v>PARAT</v>
          </cell>
          <cell r="AR53" t="str">
            <v>HS</v>
          </cell>
          <cell r="CM53" t="str">
            <v>KANMAKENDE</v>
          </cell>
          <cell r="CN53" t="str">
            <v>MAKASSAR</v>
          </cell>
          <cell r="CO53" t="str">
            <v>ENDE</v>
          </cell>
          <cell r="CP53">
            <v>677000</v>
          </cell>
          <cell r="CQ53" t="str">
            <v>DTDS CARGO</v>
          </cell>
          <cell r="CR53" t="str">
            <v>NTT</v>
          </cell>
          <cell r="CS53" t="str">
            <v>KANTONG</v>
          </cell>
        </row>
        <row r="54">
          <cell r="A54">
            <v>45</v>
          </cell>
          <cell r="B54" t="str">
            <v>KM. SEMOGA JAYA 7</v>
          </cell>
          <cell r="C54" t="str">
            <v>PELAYARAN SEMOGA SUKSES, PT</v>
          </cell>
          <cell r="D54" t="str">
            <v>BTG-BIG.01</v>
          </cell>
          <cell r="E54">
            <v>42364</v>
          </cell>
          <cell r="F54" t="str">
            <v>KM</v>
          </cell>
          <cell r="G54">
            <v>0</v>
          </cell>
          <cell r="H54" t="str">
            <v>BONTANG</v>
          </cell>
          <cell r="I54" t="str">
            <v>BITUNG</v>
          </cell>
          <cell r="J54">
            <v>4700</v>
          </cell>
          <cell r="K54">
            <v>270000</v>
          </cell>
          <cell r="L54">
            <v>1269000000</v>
          </cell>
          <cell r="M54">
            <v>1395900000</v>
          </cell>
          <cell r="N54" t="str">
            <v>SULUT</v>
          </cell>
          <cell r="O54" t="str">
            <v>KANBONBITUNG</v>
          </cell>
          <cell r="P54">
            <v>270000</v>
          </cell>
          <cell r="Q54">
            <v>1</v>
          </cell>
          <cell r="CM54" t="str">
            <v>KANMAKMAUMERE</v>
          </cell>
          <cell r="CN54" t="str">
            <v>MAKASSAR</v>
          </cell>
          <cell r="CO54" t="str">
            <v>MAUMERE</v>
          </cell>
          <cell r="CP54">
            <v>591363</v>
          </cell>
          <cell r="CQ54" t="str">
            <v>DTDS CARGO</v>
          </cell>
          <cell r="CR54" t="str">
            <v>NTT</v>
          </cell>
          <cell r="CS54" t="str">
            <v>KANTONG</v>
          </cell>
        </row>
        <row r="55">
          <cell r="A55">
            <v>46</v>
          </cell>
          <cell r="B55" t="str">
            <v>KM. SRIWIJAYA MAKMUR</v>
          </cell>
          <cell r="C55" t="str">
            <v>PELAYARAN MURNI ARTHA WAHYU,PT</v>
          </cell>
          <cell r="D55" t="str">
            <v>BTG-BJM/SMK-01</v>
          </cell>
          <cell r="E55">
            <v>42364</v>
          </cell>
          <cell r="F55" t="str">
            <v>SK</v>
          </cell>
          <cell r="G55">
            <v>0</v>
          </cell>
          <cell r="H55" t="str">
            <v>BONTANG</v>
          </cell>
          <cell r="I55" t="str">
            <v>BANJARMASIN</v>
          </cell>
          <cell r="J55">
            <v>2549</v>
          </cell>
          <cell r="K55">
            <v>215000</v>
          </cell>
          <cell r="L55">
            <v>548035000</v>
          </cell>
          <cell r="M55">
            <v>602838500</v>
          </cell>
          <cell r="N55" t="str">
            <v>KALSEL</v>
          </cell>
          <cell r="O55" t="str">
            <v>KANBONBANJARMASIN</v>
          </cell>
          <cell r="P55">
            <v>215000</v>
          </cell>
          <cell r="Q55">
            <v>1</v>
          </cell>
          <cell r="CM55" t="str">
            <v>KANMENBADAS</v>
          </cell>
          <cell r="CN55" t="str">
            <v>MENENG</v>
          </cell>
          <cell r="CO55" t="str">
            <v>BADAS</v>
          </cell>
          <cell r="CP55">
            <v>292000</v>
          </cell>
          <cell r="CQ55" t="str">
            <v>PTDS</v>
          </cell>
          <cell r="CR55" t="str">
            <v>NTB</v>
          </cell>
          <cell r="CS55" t="str">
            <v>KANTONG</v>
          </cell>
        </row>
        <row r="56">
          <cell r="A56">
            <v>47</v>
          </cell>
          <cell r="B56" t="str">
            <v>KM. SURYANI LADJONI</v>
          </cell>
          <cell r="C56" t="str">
            <v>PELAYARAN SURYA BINTANG TIMUR</v>
          </cell>
          <cell r="D56" t="str">
            <v>17/SBT/BTG/BJM/XII.15</v>
          </cell>
          <cell r="E56">
            <v>42365</v>
          </cell>
          <cell r="F56" t="str">
            <v>KM</v>
          </cell>
          <cell r="G56">
            <v>0</v>
          </cell>
          <cell r="H56" t="str">
            <v>BONTANG</v>
          </cell>
          <cell r="I56" t="str">
            <v>BANJARMASIN</v>
          </cell>
          <cell r="J56">
            <v>3000</v>
          </cell>
          <cell r="K56">
            <v>215000</v>
          </cell>
          <cell r="L56">
            <v>645000000</v>
          </cell>
          <cell r="M56">
            <v>709500000</v>
          </cell>
          <cell r="N56" t="str">
            <v>KALSEL</v>
          </cell>
          <cell r="O56" t="str">
            <v>KANBONBANJARMASIN</v>
          </cell>
          <cell r="P56">
            <v>215000</v>
          </cell>
          <cell r="Q56">
            <v>1</v>
          </cell>
          <cell r="CM56" t="str">
            <v>KANMENBIMA</v>
          </cell>
          <cell r="CN56" t="str">
            <v>MENENG</v>
          </cell>
          <cell r="CO56" t="str">
            <v>BIMA</v>
          </cell>
          <cell r="CP56">
            <v>332000</v>
          </cell>
          <cell r="CQ56" t="str">
            <v>PTDS</v>
          </cell>
          <cell r="CR56" t="str">
            <v>NTB</v>
          </cell>
          <cell r="CS56" t="str">
            <v>KANTONG</v>
          </cell>
        </row>
        <row r="57">
          <cell r="A57">
            <v>48</v>
          </cell>
          <cell r="B57" t="str">
            <v>KLM. BUKIT AMANAH</v>
          </cell>
          <cell r="C57" t="str">
            <v>HARTAMSA, PT</v>
          </cell>
          <cell r="D57" t="str">
            <v>152/HAR-BTG/BL/XII/2015</v>
          </cell>
          <cell r="E57">
            <v>42366</v>
          </cell>
          <cell r="F57" t="str">
            <v>NK</v>
          </cell>
          <cell r="G57" t="str">
            <v>Agro 15-15-15</v>
          </cell>
          <cell r="H57" t="str">
            <v>BONTANG</v>
          </cell>
          <cell r="I57" t="str">
            <v>PARE-PARE</v>
          </cell>
          <cell r="J57">
            <v>450</v>
          </cell>
          <cell r="K57">
            <v>163889</v>
          </cell>
          <cell r="L57">
            <v>73750050</v>
          </cell>
          <cell r="M57">
            <v>81125055</v>
          </cell>
          <cell r="N57" t="str">
            <v>SULSEL</v>
          </cell>
          <cell r="O57" t="str">
            <v>KANBONPARE-PARE</v>
          </cell>
          <cell r="P57">
            <v>163889</v>
          </cell>
          <cell r="Q57">
            <v>1</v>
          </cell>
          <cell r="CM57" t="str">
            <v>KANMENENDE</v>
          </cell>
          <cell r="CN57" t="str">
            <v>MENENG</v>
          </cell>
          <cell r="CO57" t="str">
            <v>ENDE</v>
          </cell>
          <cell r="CP57">
            <v>396100</v>
          </cell>
          <cell r="CQ57" t="str">
            <v>PTDS</v>
          </cell>
          <cell r="CR57" t="str">
            <v>NTT</v>
          </cell>
          <cell r="CS57" t="str">
            <v>KANTONG</v>
          </cell>
        </row>
        <row r="58">
          <cell r="A58">
            <v>49</v>
          </cell>
          <cell r="B58" t="str">
            <v>KLM. SURYA LESTARI</v>
          </cell>
          <cell r="C58" t="str">
            <v>HARTAMSA, PT</v>
          </cell>
          <cell r="D58" t="str">
            <v>151/HAR-BTG/BL/XII/2015</v>
          </cell>
          <cell r="E58">
            <v>42366</v>
          </cell>
          <cell r="F58" t="str">
            <v>KM</v>
          </cell>
          <cell r="G58">
            <v>0</v>
          </cell>
          <cell r="H58" t="str">
            <v>BONTANG</v>
          </cell>
          <cell r="I58" t="str">
            <v>PANTOLOAN</v>
          </cell>
          <cell r="J58">
            <v>380</v>
          </cell>
          <cell r="K58">
            <v>150000</v>
          </cell>
          <cell r="L58">
            <v>57000000</v>
          </cell>
          <cell r="M58">
            <v>62700000.000000007</v>
          </cell>
          <cell r="N58" t="str">
            <v>SULTENG</v>
          </cell>
          <cell r="O58" t="str">
            <v>KANBONPANTOLOAN</v>
          </cell>
          <cell r="P58">
            <v>150000</v>
          </cell>
          <cell r="Q58">
            <v>1</v>
          </cell>
          <cell r="CM58" t="str">
            <v>KANMENLEMBAR</v>
          </cell>
          <cell r="CN58" t="str">
            <v>MENENG</v>
          </cell>
          <cell r="CO58" t="str">
            <v>LEMBAR</v>
          </cell>
          <cell r="CP58">
            <v>265000</v>
          </cell>
          <cell r="CQ58" t="str">
            <v>PTDS</v>
          </cell>
          <cell r="CR58" t="str">
            <v>NTB</v>
          </cell>
          <cell r="CS58" t="str">
            <v>KANTONG</v>
          </cell>
        </row>
        <row r="59">
          <cell r="A59">
            <v>50</v>
          </cell>
          <cell r="B59" t="str">
            <v>MV. MERATUS PROJECT  1</v>
          </cell>
          <cell r="C59" t="str">
            <v>SUN RISE LOGISTICS, PT</v>
          </cell>
          <cell r="D59">
            <v>0</v>
          </cell>
          <cell r="E59">
            <v>42366</v>
          </cell>
          <cell r="F59" t="str">
            <v>SK</v>
          </cell>
          <cell r="G59" t="str">
            <v>UPSUS</v>
          </cell>
          <cell r="H59" t="str">
            <v>SURABAYA</v>
          </cell>
          <cell r="I59" t="str">
            <v>KUPANG</v>
          </cell>
          <cell r="J59">
            <v>337.5</v>
          </cell>
          <cell r="K59">
            <v>404200</v>
          </cell>
          <cell r="L59">
            <v>136417500</v>
          </cell>
          <cell r="M59">
            <v>150059250</v>
          </cell>
          <cell r="N59" t="str">
            <v>NTT</v>
          </cell>
          <cell r="O59" t="str">
            <v>KANSURKUPANG</v>
          </cell>
          <cell r="P59">
            <v>404200</v>
          </cell>
          <cell r="Q59">
            <v>1</v>
          </cell>
          <cell r="CM59" t="str">
            <v>KANMENREO</v>
          </cell>
          <cell r="CN59" t="str">
            <v>MENENG</v>
          </cell>
          <cell r="CO59" t="str">
            <v>REO</v>
          </cell>
          <cell r="CP59">
            <v>330000</v>
          </cell>
          <cell r="CQ59" t="str">
            <v>PTDS</v>
          </cell>
          <cell r="CR59" t="str">
            <v>NTT</v>
          </cell>
          <cell r="CS59" t="str">
            <v>KANTONG</v>
          </cell>
        </row>
        <row r="60">
          <cell r="A60">
            <v>51</v>
          </cell>
          <cell r="B60" t="str">
            <v>KM. SARANA SUKSES</v>
          </cell>
          <cell r="C60" t="str">
            <v>BANDAR BAHARI PERMAI,PT-SBY</v>
          </cell>
          <cell r="D60" t="str">
            <v>01/SS/XII/BW-15</v>
          </cell>
          <cell r="E60">
            <v>42367</v>
          </cell>
          <cell r="F60" t="str">
            <v>NK</v>
          </cell>
          <cell r="G60">
            <v>0</v>
          </cell>
          <cell r="H60" t="str">
            <v>MENENG</v>
          </cell>
          <cell r="I60" t="str">
            <v>BIMA</v>
          </cell>
          <cell r="J60">
            <v>700</v>
          </cell>
          <cell r="K60">
            <v>332000</v>
          </cell>
          <cell r="L60">
            <v>232400000</v>
          </cell>
          <cell r="M60">
            <v>255640000.00000003</v>
          </cell>
          <cell r="N60" t="str">
            <v>NTB</v>
          </cell>
          <cell r="O60" t="str">
            <v>KANMENBIMA</v>
          </cell>
          <cell r="P60">
            <v>332000</v>
          </cell>
          <cell r="Q60">
            <v>1</v>
          </cell>
          <cell r="CM60" t="str">
            <v>KANMENWAINGAPU</v>
          </cell>
          <cell r="CN60" t="str">
            <v>MENENG</v>
          </cell>
          <cell r="CO60" t="str">
            <v>WAINGAPU</v>
          </cell>
          <cell r="CP60">
            <v>367500</v>
          </cell>
          <cell r="CQ60" t="str">
            <v>PTDS</v>
          </cell>
          <cell r="CR60" t="str">
            <v>NTT</v>
          </cell>
          <cell r="CS60" t="str">
            <v>KANTONG</v>
          </cell>
        </row>
        <row r="61">
          <cell r="A61">
            <v>367500</v>
          </cell>
          <cell r="B61" t="str">
            <v>KM. SARANA SUKSES</v>
          </cell>
          <cell r="C61" t="str">
            <v>BANDAR BAHARI PERMAI,PT-SBY</v>
          </cell>
          <cell r="D61" t="str">
            <v>01/SS/XII/BW-15</v>
          </cell>
          <cell r="E61">
            <v>42367</v>
          </cell>
          <cell r="F61" t="str">
            <v>KM</v>
          </cell>
          <cell r="G61">
            <v>0</v>
          </cell>
          <cell r="H61" t="str">
            <v>MENENG</v>
          </cell>
          <cell r="I61" t="str">
            <v>BIMA</v>
          </cell>
          <cell r="J61">
            <v>1500</v>
          </cell>
          <cell r="K61">
            <v>332000</v>
          </cell>
          <cell r="L61">
            <v>498000000</v>
          </cell>
          <cell r="M61">
            <v>547800000</v>
          </cell>
          <cell r="N61" t="str">
            <v>NTB</v>
          </cell>
          <cell r="O61" t="str">
            <v>KANMENBIMA</v>
          </cell>
          <cell r="P61">
            <v>332000</v>
          </cell>
          <cell r="Q61">
            <v>0</v>
          </cell>
          <cell r="CM61" t="str">
            <v>KANSEMBANJARMASIN</v>
          </cell>
          <cell r="CN61" t="str">
            <v>SEMARANG</v>
          </cell>
          <cell r="CO61" t="str">
            <v>BANJARMASIN</v>
          </cell>
          <cell r="CP61">
            <v>388180</v>
          </cell>
          <cell r="CQ61" t="str">
            <v>DTDS</v>
          </cell>
          <cell r="CR61" t="str">
            <v>KALSEL</v>
          </cell>
          <cell r="CS61" t="str">
            <v>KANTONG</v>
          </cell>
        </row>
        <row r="62">
          <cell r="A62">
            <v>52</v>
          </cell>
          <cell r="B62" t="str">
            <v>KLM. NURUL YAQIN - II</v>
          </cell>
          <cell r="C62" t="str">
            <v>HARTAMSA, PT</v>
          </cell>
          <cell r="D62" t="str">
            <v>153/HAR-BTG/BL/XII/2015</v>
          </cell>
          <cell r="E62">
            <v>42368</v>
          </cell>
          <cell r="F62" t="str">
            <v>SK</v>
          </cell>
          <cell r="G62">
            <v>0</v>
          </cell>
          <cell r="H62" t="str">
            <v>BONTANG</v>
          </cell>
          <cell r="I62" t="str">
            <v>PANTOLOAN</v>
          </cell>
          <cell r="J62">
            <v>400</v>
          </cell>
          <cell r="K62">
            <v>150000</v>
          </cell>
          <cell r="L62">
            <v>60000000</v>
          </cell>
          <cell r="M62">
            <v>66000000.000000007</v>
          </cell>
          <cell r="N62" t="str">
            <v>SULTENG</v>
          </cell>
          <cell r="O62" t="str">
            <v>KANBONPANTOLOAN</v>
          </cell>
          <cell r="P62">
            <v>150000</v>
          </cell>
          <cell r="Q62">
            <v>1</v>
          </cell>
          <cell r="CM62" t="str">
            <v>KANSEMKUMAI</v>
          </cell>
          <cell r="CN62" t="str">
            <v>SEMARANG</v>
          </cell>
          <cell r="CO62" t="str">
            <v>KUMAI</v>
          </cell>
          <cell r="CP62">
            <v>253150</v>
          </cell>
          <cell r="CQ62" t="str">
            <v>PTPS</v>
          </cell>
          <cell r="CR62" t="str">
            <v>KALTENG</v>
          </cell>
          <cell r="CS62" t="str">
            <v>KANTONG</v>
          </cell>
        </row>
        <row r="63">
          <cell r="A63">
            <v>53</v>
          </cell>
          <cell r="B63" t="str">
            <v>KM. ARTA MULIA</v>
          </cell>
          <cell r="C63" t="str">
            <v>INTAN BORNEO WISESA,PT</v>
          </cell>
          <cell r="D63" t="str">
            <v>BTG-SPT.01</v>
          </cell>
          <cell r="E63">
            <v>42368</v>
          </cell>
          <cell r="F63" t="str">
            <v>NK</v>
          </cell>
          <cell r="G63" t="str">
            <v>Agro 15-15-15</v>
          </cell>
          <cell r="H63" t="str">
            <v>BONTANG</v>
          </cell>
          <cell r="I63" t="str">
            <v>SAMPIT</v>
          </cell>
          <cell r="J63">
            <v>968</v>
          </cell>
          <cell r="K63">
            <v>250000</v>
          </cell>
          <cell r="L63">
            <v>242000000</v>
          </cell>
          <cell r="M63">
            <v>266200000.00000003</v>
          </cell>
          <cell r="N63" t="str">
            <v>KALTENG</v>
          </cell>
          <cell r="O63" t="str">
            <v>KANBONSAMPIT</v>
          </cell>
          <cell r="P63">
            <v>250000</v>
          </cell>
          <cell r="Q63">
            <v>1</v>
          </cell>
          <cell r="AK63" t="str">
            <v>Pelabuhan</v>
          </cell>
          <cell r="AL63" t="str">
            <v>Propinsi</v>
          </cell>
          <cell r="AM63" t="str">
            <v>Pelabuhan</v>
          </cell>
          <cell r="AN63" t="str">
            <v>Propinsi</v>
          </cell>
          <cell r="AO63" t="str">
            <v>Jenis</v>
          </cell>
          <cell r="AP63" t="str">
            <v>Pelabuhan</v>
          </cell>
          <cell r="AQ63" t="str">
            <v>Propinsi</v>
          </cell>
          <cell r="AR63" t="str">
            <v>Jenis</v>
          </cell>
          <cell r="AS63" t="str">
            <v>Pelabuhan</v>
          </cell>
          <cell r="AT63" t="str">
            <v>Propinsi</v>
          </cell>
          <cell r="AU63" t="str">
            <v>Jenis</v>
          </cell>
          <cell r="AV63" t="str">
            <v>Pelabuhan</v>
          </cell>
          <cell r="AW63" t="str">
            <v>Propinsi</v>
          </cell>
          <cell r="AX63" t="str">
            <v>Jenis</v>
          </cell>
          <cell r="AY63" t="str">
            <v>Pelabuhan</v>
          </cell>
          <cell r="AZ63" t="str">
            <v>Propinsi</v>
          </cell>
          <cell r="BA63" t="str">
            <v>Jenis</v>
          </cell>
          <cell r="CM63" t="str">
            <v>KANSEMSAMPIT</v>
          </cell>
          <cell r="CN63" t="str">
            <v>SEMARANG</v>
          </cell>
          <cell r="CO63" t="str">
            <v>SAMPIT</v>
          </cell>
          <cell r="CP63">
            <v>276533</v>
          </cell>
          <cell r="CQ63" t="str">
            <v>PTPS</v>
          </cell>
          <cell r="CR63" t="str">
            <v>KALTENG</v>
          </cell>
          <cell r="CS63" t="str">
            <v>KANTONG</v>
          </cell>
        </row>
        <row r="64">
          <cell r="A64">
            <v>276533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KAN00</v>
          </cell>
          <cell r="P64" t="e">
            <v>#N/A</v>
          </cell>
          <cell r="Q64">
            <v>0</v>
          </cell>
          <cell r="AK64" t="str">
            <v>Bontang</v>
          </cell>
          <cell r="AL64" t="str">
            <v>SULSEL</v>
          </cell>
          <cell r="AM64" t="str">
            <v>Bontang</v>
          </cell>
          <cell r="AN64" t="str">
            <v>SULSEL</v>
          </cell>
          <cell r="AO64" t="str">
            <v>CT</v>
          </cell>
          <cell r="AP64" t="str">
            <v>Bontang</v>
          </cell>
          <cell r="AQ64" t="str">
            <v>SULSEL</v>
          </cell>
          <cell r="AR64" t="str">
            <v>CS</v>
          </cell>
          <cell r="AS64" t="str">
            <v>Bontang</v>
          </cell>
          <cell r="AT64" t="str">
            <v>SULSEL</v>
          </cell>
          <cell r="AU64" t="str">
            <v>NK</v>
          </cell>
          <cell r="AV64" t="str">
            <v>Bontang</v>
          </cell>
          <cell r="AW64" t="str">
            <v>SULSEL</v>
          </cell>
          <cell r="AX64" t="str">
            <v>NS</v>
          </cell>
          <cell r="AY64" t="str">
            <v>Bontang</v>
          </cell>
          <cell r="AZ64" t="str">
            <v>SULSEL</v>
          </cell>
          <cell r="BA64" t="str">
            <v>ZEORGANIK</v>
          </cell>
          <cell r="CM64" t="str">
            <v>KANSURKUPANG</v>
          </cell>
          <cell r="CN64" t="str">
            <v>SURABAYA</v>
          </cell>
          <cell r="CO64" t="str">
            <v>KUPANG</v>
          </cell>
          <cell r="CP64">
            <v>404200</v>
          </cell>
          <cell r="CQ64" t="str">
            <v>DTDS</v>
          </cell>
          <cell r="CR64" t="str">
            <v>NTT</v>
          </cell>
          <cell r="CS64" t="str">
            <v>KANTONG</v>
          </cell>
        </row>
        <row r="65">
          <cell r="A65">
            <v>404200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>KAN00</v>
          </cell>
          <cell r="P65" t="e">
            <v>#N/A</v>
          </cell>
          <cell r="Q65">
            <v>0</v>
          </cell>
          <cell r="AM65" t="str">
            <v>Bontang</v>
          </cell>
          <cell r="AN65" t="str">
            <v>SULSEL</v>
          </cell>
          <cell r="AO65" t="str">
            <v>KM</v>
          </cell>
          <cell r="AP65" t="str">
            <v>Bontang</v>
          </cell>
          <cell r="AQ65" t="str">
            <v>SULSEL</v>
          </cell>
          <cell r="AR65" t="str">
            <v>DS</v>
          </cell>
          <cell r="CM65" t="str">
            <v>KANSURMANOKWARI</v>
          </cell>
          <cell r="CN65" t="str">
            <v>SURABAYA</v>
          </cell>
          <cell r="CO65" t="str">
            <v>MANOKWARI</v>
          </cell>
          <cell r="CP65">
            <v>878000</v>
          </cell>
          <cell r="CQ65" t="str">
            <v>DTDS</v>
          </cell>
          <cell r="CR65" t="str">
            <v>PAPUA BARAT</v>
          </cell>
          <cell r="CS65" t="str">
            <v>KANTONG</v>
          </cell>
        </row>
        <row r="66">
          <cell r="A66">
            <v>878000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KAN00</v>
          </cell>
          <cell r="P66" t="e">
            <v>#N/A</v>
          </cell>
          <cell r="Q66">
            <v>0</v>
          </cell>
          <cell r="AP66" t="str">
            <v>Bontang</v>
          </cell>
          <cell r="AQ66" t="str">
            <v>SULSEL</v>
          </cell>
          <cell r="AR66" t="str">
            <v>SK</v>
          </cell>
          <cell r="CM66" t="str">
            <v>KANSURMERAUKE</v>
          </cell>
          <cell r="CN66" t="str">
            <v>SURABAYA</v>
          </cell>
          <cell r="CO66" t="str">
            <v>MERAUKE</v>
          </cell>
          <cell r="CP66">
            <v>810090</v>
          </cell>
          <cell r="CQ66" t="str">
            <v>DTDS</v>
          </cell>
          <cell r="CR66" t="str">
            <v>PAPUA</v>
          </cell>
          <cell r="CS66" t="str">
            <v>KANTONG</v>
          </cell>
        </row>
        <row r="67">
          <cell r="A67">
            <v>810090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KAN00</v>
          </cell>
          <cell r="P67" t="e">
            <v>#N/A</v>
          </cell>
          <cell r="Q67">
            <v>0</v>
          </cell>
          <cell r="AP67" t="str">
            <v>Bontang</v>
          </cell>
          <cell r="AQ67" t="str">
            <v>SULSEL</v>
          </cell>
          <cell r="AR67" t="str">
            <v>HS</v>
          </cell>
          <cell r="CM67" t="str">
            <v>KANSURMIMIKA</v>
          </cell>
          <cell r="CN67" t="str">
            <v>SURABAYA</v>
          </cell>
          <cell r="CO67" t="str">
            <v>MIMIKA</v>
          </cell>
          <cell r="CP67">
            <v>883270</v>
          </cell>
          <cell r="CQ67" t="str">
            <v>DTDS</v>
          </cell>
          <cell r="CR67" t="str">
            <v>PAPUA</v>
          </cell>
          <cell r="CS67" t="str">
            <v>KANTONG</v>
          </cell>
        </row>
        <row r="68">
          <cell r="A68">
            <v>883270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KAN00</v>
          </cell>
          <cell r="P68" t="e">
            <v>#N/A</v>
          </cell>
          <cell r="Q68">
            <v>0</v>
          </cell>
          <cell r="CM68" t="str">
            <v>KANSURTIMIKA</v>
          </cell>
          <cell r="CN68" t="str">
            <v>SURABAYA</v>
          </cell>
          <cell r="CO68" t="str">
            <v>TIMIKA</v>
          </cell>
          <cell r="CP68">
            <v>883270</v>
          </cell>
          <cell r="CQ68" t="str">
            <v>DTDS</v>
          </cell>
          <cell r="CR68" t="str">
            <v>PAPUA</v>
          </cell>
          <cell r="CS68" t="str">
            <v>KANTONG</v>
          </cell>
        </row>
        <row r="69">
          <cell r="A69">
            <v>883270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KAN00</v>
          </cell>
          <cell r="P69" t="e">
            <v>#N/A</v>
          </cell>
          <cell r="Q69">
            <v>0</v>
          </cell>
          <cell r="CM69" t="str">
            <v>KANSURNABIRE</v>
          </cell>
          <cell r="CN69" t="str">
            <v>SURABAYA</v>
          </cell>
          <cell r="CO69" t="str">
            <v>NABIRE</v>
          </cell>
          <cell r="CP69">
            <v>924950</v>
          </cell>
          <cell r="CQ69" t="str">
            <v>DTDS</v>
          </cell>
          <cell r="CR69" t="str">
            <v>PAPUA</v>
          </cell>
          <cell r="CS69" t="str">
            <v>KANTONG</v>
          </cell>
        </row>
        <row r="70">
          <cell r="A70">
            <v>924950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>KAN00</v>
          </cell>
          <cell r="P70" t="e">
            <v>#N/A</v>
          </cell>
          <cell r="Q70">
            <v>0</v>
          </cell>
          <cell r="AK70" t="str">
            <v>Pelabuhan</v>
          </cell>
          <cell r="AL70" t="str">
            <v>Propinsi</v>
          </cell>
          <cell r="AM70" t="str">
            <v>Pelabuhan</v>
          </cell>
          <cell r="AN70" t="str">
            <v>Propinsi</v>
          </cell>
          <cell r="AO70" t="str">
            <v>Jenis</v>
          </cell>
          <cell r="AP70" t="str">
            <v>Pelabuhan</v>
          </cell>
          <cell r="AQ70" t="str">
            <v>Propinsi</v>
          </cell>
          <cell r="AR70" t="str">
            <v>Jenis</v>
          </cell>
          <cell r="AS70" t="str">
            <v>Pelabuhan</v>
          </cell>
          <cell r="AT70" t="str">
            <v>Propinsi</v>
          </cell>
          <cell r="AU70" t="str">
            <v>Jenis</v>
          </cell>
          <cell r="AV70" t="str">
            <v>Pelabuhan</v>
          </cell>
          <cell r="AW70" t="str">
            <v>Propinsi</v>
          </cell>
          <cell r="AX70" t="str">
            <v>Jenis</v>
          </cell>
          <cell r="AY70" t="str">
            <v>Pelabuhan</v>
          </cell>
          <cell r="AZ70" t="str">
            <v>Propinsi</v>
          </cell>
          <cell r="BA70" t="str">
            <v>Jenis</v>
          </cell>
          <cell r="CM70" t="str">
            <v>KANSURPASSO</v>
          </cell>
          <cell r="CN70" t="str">
            <v>SURABAYA</v>
          </cell>
          <cell r="CO70" t="str">
            <v>PASSO</v>
          </cell>
          <cell r="CP70">
            <v>649000</v>
          </cell>
          <cell r="CQ70" t="str">
            <v>DTDS</v>
          </cell>
          <cell r="CR70" t="str">
            <v>MALUKU</v>
          </cell>
          <cell r="CS70" t="str">
            <v>KANTONG</v>
          </cell>
        </row>
        <row r="71">
          <cell r="A71">
            <v>649000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KAN00</v>
          </cell>
          <cell r="P71" t="e">
            <v>#N/A</v>
          </cell>
          <cell r="Q71">
            <v>0</v>
          </cell>
          <cell r="AK71" t="str">
            <v>Bontang</v>
          </cell>
          <cell r="AL71" t="str">
            <v>SULBAR</v>
          </cell>
          <cell r="AM71" t="str">
            <v>Bontang</v>
          </cell>
          <cell r="AN71" t="str">
            <v>SULBAR</v>
          </cell>
          <cell r="AO71" t="str">
            <v>CT</v>
          </cell>
          <cell r="AP71" t="str">
            <v>Bontang</v>
          </cell>
          <cell r="AQ71" t="str">
            <v>SULBAR</v>
          </cell>
          <cell r="AR71" t="str">
            <v>CS</v>
          </cell>
          <cell r="AS71" t="str">
            <v>Bontang</v>
          </cell>
          <cell r="AT71" t="str">
            <v>SULBAR</v>
          </cell>
          <cell r="AU71" t="str">
            <v>NK</v>
          </cell>
          <cell r="AV71" t="str">
            <v>Bontang</v>
          </cell>
          <cell r="AW71" t="str">
            <v>SULBAR</v>
          </cell>
          <cell r="AX71" t="str">
            <v>NS</v>
          </cell>
          <cell r="AY71" t="str">
            <v>Bontang</v>
          </cell>
          <cell r="AZ71" t="str">
            <v>SULBAR</v>
          </cell>
          <cell r="BA71" t="str">
            <v>ZEORGANIK</v>
          </cell>
          <cell r="CM71" t="str">
            <v>KANSURKOBISONTA</v>
          </cell>
          <cell r="CN71" t="str">
            <v>SURABAYA</v>
          </cell>
          <cell r="CO71" t="str">
            <v>KOBISONTA</v>
          </cell>
          <cell r="CP71">
            <v>850000</v>
          </cell>
          <cell r="CQ71" t="str">
            <v>DTDS</v>
          </cell>
          <cell r="CR71" t="str">
            <v>MALUKU</v>
          </cell>
          <cell r="CS71" t="str">
            <v>KANTONG</v>
          </cell>
        </row>
        <row r="72">
          <cell r="A72">
            <v>850000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>KAN00</v>
          </cell>
          <cell r="P72" t="e">
            <v>#N/A</v>
          </cell>
          <cell r="Q72">
            <v>0</v>
          </cell>
          <cell r="AM72" t="str">
            <v>Bontang</v>
          </cell>
          <cell r="AN72" t="str">
            <v>SULBAR</v>
          </cell>
          <cell r="AO72" t="str">
            <v>KM</v>
          </cell>
          <cell r="AP72" t="str">
            <v>Bontang</v>
          </cell>
          <cell r="AQ72" t="str">
            <v>SULBAR</v>
          </cell>
          <cell r="AR72" t="str">
            <v>DS</v>
          </cell>
          <cell r="CM72" t="str">
            <v>KANSURSORONG</v>
          </cell>
          <cell r="CN72" t="str">
            <v>SURABAYA</v>
          </cell>
          <cell r="CO72" t="str">
            <v>SORONG</v>
          </cell>
          <cell r="CP72">
            <v>786600</v>
          </cell>
          <cell r="CQ72" t="str">
            <v>DTDS</v>
          </cell>
          <cell r="CR72" t="str">
            <v>PAPUA BARAT</v>
          </cell>
          <cell r="CS72" t="str">
            <v>KANTONG</v>
          </cell>
        </row>
        <row r="73">
          <cell r="A73">
            <v>786600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>KAN00</v>
          </cell>
          <cell r="P73" t="e">
            <v>#N/A</v>
          </cell>
          <cell r="Q73">
            <v>0</v>
          </cell>
          <cell r="AP73" t="str">
            <v>Bontang</v>
          </cell>
          <cell r="AQ73" t="str">
            <v>SULBAR</v>
          </cell>
          <cell r="AR73" t="str">
            <v>SK</v>
          </cell>
          <cell r="CM73" t="str">
            <v>KANBONDUMAI</v>
          </cell>
          <cell r="CN73" t="str">
            <v>BONTANG</v>
          </cell>
          <cell r="CO73" t="str">
            <v>DUMAI</v>
          </cell>
          <cell r="CP73">
            <v>320000</v>
          </cell>
          <cell r="CQ73" t="str">
            <v>PTPS</v>
          </cell>
          <cell r="CR73" t="str">
            <v>RIAU</v>
          </cell>
          <cell r="CS73" t="str">
            <v>KANTONG</v>
          </cell>
        </row>
        <row r="74">
          <cell r="A74">
            <v>320000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>KAN00</v>
          </cell>
          <cell r="P74" t="e">
            <v>#N/A</v>
          </cell>
          <cell r="Q74">
            <v>0</v>
          </cell>
          <cell r="AP74" t="str">
            <v>Bontang</v>
          </cell>
          <cell r="AQ74" t="str">
            <v>SULBAR</v>
          </cell>
          <cell r="AR74" t="str">
            <v>HS</v>
          </cell>
          <cell r="CM74" t="str">
            <v>KANBONBELAWAN</v>
          </cell>
          <cell r="CN74" t="str">
            <v>BONTANG</v>
          </cell>
          <cell r="CO74" t="str">
            <v>BELAWAN</v>
          </cell>
          <cell r="CP74">
            <v>325000</v>
          </cell>
          <cell r="CQ74" t="str">
            <v>PTPS</v>
          </cell>
          <cell r="CR74" t="str">
            <v>SUMUT</v>
          </cell>
          <cell r="CS74" t="str">
            <v>KANTONG</v>
          </cell>
        </row>
        <row r="75">
          <cell r="A75">
            <v>325000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KAN00</v>
          </cell>
          <cell r="P75" t="e">
            <v>#N/A</v>
          </cell>
          <cell r="Q75">
            <v>0</v>
          </cell>
          <cell r="CM75" t="str">
            <v>KANBONPALEMBANG</v>
          </cell>
          <cell r="CN75" t="str">
            <v>BONTANG</v>
          </cell>
          <cell r="CO75" t="str">
            <v>PALEMBANG</v>
          </cell>
          <cell r="CP75">
            <v>310000</v>
          </cell>
          <cell r="CQ75" t="str">
            <v>PTPS</v>
          </cell>
          <cell r="CS75" t="str">
            <v>KANTONG</v>
          </cell>
        </row>
        <row r="76">
          <cell r="A76">
            <v>310000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KAN00</v>
          </cell>
          <cell r="P76" t="e">
            <v>#N/A</v>
          </cell>
          <cell r="Q76">
            <v>0</v>
          </cell>
          <cell r="CM76" t="str">
            <v>KANMAKKOBISONTA</v>
          </cell>
          <cell r="CN76" t="str">
            <v>MAKASSAR</v>
          </cell>
          <cell r="CO76" t="str">
            <v>KOBISONTA</v>
          </cell>
          <cell r="CP76">
            <v>841000</v>
          </cell>
          <cell r="CQ76" t="str">
            <v>DTDS</v>
          </cell>
          <cell r="CR76" t="str">
            <v>MALUKU</v>
          </cell>
          <cell r="CS76" t="str">
            <v>KANTONG</v>
          </cell>
        </row>
        <row r="77">
          <cell r="A77">
            <v>841000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KAN00</v>
          </cell>
          <cell r="P77" t="e">
            <v>#N/A</v>
          </cell>
          <cell r="Q77">
            <v>0</v>
          </cell>
          <cell r="AK77" t="str">
            <v>Pelabuhan</v>
          </cell>
          <cell r="AL77" t="str">
            <v>Propinsi</v>
          </cell>
          <cell r="AM77" t="str">
            <v>Pelabuhan</v>
          </cell>
          <cell r="AN77" t="str">
            <v>Propinsi</v>
          </cell>
          <cell r="AO77" t="str">
            <v>Jenis</v>
          </cell>
          <cell r="AP77" t="str">
            <v>Pelabuhan</v>
          </cell>
          <cell r="AQ77" t="str">
            <v>Propinsi</v>
          </cell>
          <cell r="AR77" t="str">
            <v>Jenis</v>
          </cell>
          <cell r="AS77" t="str">
            <v>Pelabuhan</v>
          </cell>
          <cell r="AT77" t="str">
            <v>Propinsi</v>
          </cell>
          <cell r="AU77" t="str">
            <v>Jenis</v>
          </cell>
          <cell r="AV77" t="str">
            <v>Pelabuhan</v>
          </cell>
          <cell r="AW77" t="str">
            <v>Propinsi</v>
          </cell>
          <cell r="AX77" t="str">
            <v>Jenis</v>
          </cell>
          <cell r="AY77" t="str">
            <v>Pelabuhan</v>
          </cell>
          <cell r="AZ77" t="str">
            <v>Propinsi</v>
          </cell>
          <cell r="BA77" t="str">
            <v>Jenis</v>
          </cell>
          <cell r="CM77" t="str">
            <v>KANMAKNAMLEA</v>
          </cell>
          <cell r="CN77" t="str">
            <v>MAKASSAR</v>
          </cell>
          <cell r="CO77" t="str">
            <v>NAMLEA</v>
          </cell>
          <cell r="CP77">
            <v>847500</v>
          </cell>
          <cell r="CQ77" t="str">
            <v>DTDS</v>
          </cell>
          <cell r="CR77" t="str">
            <v>MALUKU</v>
          </cell>
          <cell r="CS77" t="str">
            <v>KANTONG</v>
          </cell>
        </row>
        <row r="78">
          <cell r="A78">
            <v>847500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>KAN00</v>
          </cell>
          <cell r="P78" t="e">
            <v>#N/A</v>
          </cell>
          <cell r="Q78">
            <v>0</v>
          </cell>
          <cell r="AK78" t="str">
            <v>Bontang</v>
          </cell>
          <cell r="AL78" t="str">
            <v>SULTRA</v>
          </cell>
          <cell r="AM78" t="str">
            <v>Bontang</v>
          </cell>
          <cell r="AN78" t="str">
            <v>SULTRA</v>
          </cell>
          <cell r="AO78" t="str">
            <v>CT</v>
          </cell>
          <cell r="AP78" t="str">
            <v>Bontang</v>
          </cell>
          <cell r="AQ78" t="str">
            <v>SULTRA</v>
          </cell>
          <cell r="AR78" t="str">
            <v>CS</v>
          </cell>
          <cell r="AS78" t="str">
            <v>Bontang</v>
          </cell>
          <cell r="AT78" t="str">
            <v>SULTRA</v>
          </cell>
          <cell r="AU78" t="str">
            <v>NK</v>
          </cell>
          <cell r="AV78" t="str">
            <v>Bontang</v>
          </cell>
          <cell r="AW78" t="str">
            <v>SULTRA</v>
          </cell>
          <cell r="AX78" t="str">
            <v>NS</v>
          </cell>
          <cell r="AY78" t="str">
            <v>Bontang</v>
          </cell>
          <cell r="AZ78" t="str">
            <v>SULTRA</v>
          </cell>
          <cell r="BA78" t="str">
            <v>ZEORGANIK</v>
          </cell>
          <cell r="CM78" t="str">
            <v>KANMAKSORONG</v>
          </cell>
          <cell r="CN78" t="str">
            <v>MAKASSAR</v>
          </cell>
          <cell r="CO78" t="str">
            <v>SORONG</v>
          </cell>
          <cell r="CP78">
            <v>800000</v>
          </cell>
          <cell r="CQ78" t="str">
            <v>DTDS</v>
          </cell>
          <cell r="CR78" t="str">
            <v>PAPUA BARAT</v>
          </cell>
          <cell r="CS78" t="str">
            <v>KANTONG</v>
          </cell>
        </row>
        <row r="79">
          <cell r="A79">
            <v>800000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>KAN00</v>
          </cell>
          <cell r="P79" t="e">
            <v>#N/A</v>
          </cell>
          <cell r="Q79">
            <v>0</v>
          </cell>
          <cell r="AM79" t="str">
            <v>Bontang</v>
          </cell>
          <cell r="AN79" t="str">
            <v>SULTRA</v>
          </cell>
          <cell r="AO79" t="str">
            <v>KM</v>
          </cell>
          <cell r="AP79" t="str">
            <v>Bontang</v>
          </cell>
          <cell r="AQ79" t="str">
            <v>SULTRA</v>
          </cell>
          <cell r="AR79" t="str">
            <v>DS</v>
          </cell>
          <cell r="CM79" t="str">
            <v>KANMAKMANOKWARI</v>
          </cell>
          <cell r="CN79" t="str">
            <v>MAKASSAR</v>
          </cell>
          <cell r="CO79" t="str">
            <v>MANOKWARI</v>
          </cell>
          <cell r="CP79">
            <v>888000</v>
          </cell>
          <cell r="CQ79" t="str">
            <v>DTDS</v>
          </cell>
          <cell r="CR79" t="str">
            <v>PAPUA BARAT</v>
          </cell>
          <cell r="CS79" t="str">
            <v>KANTONG</v>
          </cell>
        </row>
        <row r="80">
          <cell r="A80">
            <v>888000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>KAN00</v>
          </cell>
          <cell r="P80" t="e">
            <v>#N/A</v>
          </cell>
          <cell r="Q80">
            <v>0</v>
          </cell>
          <cell r="AP80" t="str">
            <v>Bontang</v>
          </cell>
          <cell r="AQ80" t="str">
            <v>SULTRA</v>
          </cell>
          <cell r="AR80" t="str">
            <v>SK</v>
          </cell>
          <cell r="CM80" t="str">
            <v>KANMAKJAYAPURA KOY</v>
          </cell>
          <cell r="CN80" t="str">
            <v>MAKASSAR</v>
          </cell>
          <cell r="CO80" t="str">
            <v>JAYAPURA KOY</v>
          </cell>
          <cell r="CP80">
            <v>890909</v>
          </cell>
          <cell r="CQ80" t="str">
            <v>DTDS</v>
          </cell>
          <cell r="CR80" t="str">
            <v>PAPUA</v>
          </cell>
          <cell r="CS80" t="str">
            <v>KANTONG</v>
          </cell>
        </row>
        <row r="81">
          <cell r="A81">
            <v>890909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>KAN00</v>
          </cell>
          <cell r="P81" t="e">
            <v>#N/A</v>
          </cell>
          <cell r="Q81">
            <v>0</v>
          </cell>
          <cell r="AP81" t="str">
            <v>Bontang</v>
          </cell>
          <cell r="AQ81" t="str">
            <v>SULTRA</v>
          </cell>
          <cell r="AR81" t="str">
            <v>HS</v>
          </cell>
          <cell r="CM81" t="str">
            <v>KANSURJAYAPURA</v>
          </cell>
          <cell r="CN81" t="str">
            <v>SURABAYA</v>
          </cell>
          <cell r="CO81" t="str">
            <v>JAYAPURA KRJ</v>
          </cell>
          <cell r="CP81">
            <v>909640</v>
          </cell>
          <cell r="CQ81" t="str">
            <v>DTDS</v>
          </cell>
          <cell r="CR81" t="str">
            <v>PAPUA</v>
          </cell>
          <cell r="CS81" t="str">
            <v>KANTONG</v>
          </cell>
        </row>
        <row r="82">
          <cell r="A82">
            <v>909640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>KAN00</v>
          </cell>
          <cell r="P82" t="e">
            <v>#N/A</v>
          </cell>
          <cell r="Q82">
            <v>0</v>
          </cell>
          <cell r="CM82" t="str">
            <v>KANMAKBIAK</v>
          </cell>
          <cell r="CN82" t="str">
            <v>MAKASSAR</v>
          </cell>
          <cell r="CO82" t="str">
            <v>BIAK</v>
          </cell>
          <cell r="CP82">
            <v>840910</v>
          </cell>
          <cell r="CQ82" t="str">
            <v>DTDS</v>
          </cell>
          <cell r="CR82" t="str">
            <v>PAPUA</v>
          </cell>
          <cell r="CS82" t="str">
            <v>KANTONG</v>
          </cell>
        </row>
        <row r="83">
          <cell r="A83">
            <v>840910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>KAN00</v>
          </cell>
          <cell r="P83" t="e">
            <v>#N/A</v>
          </cell>
          <cell r="Q83">
            <v>0</v>
          </cell>
          <cell r="CM83" t="str">
            <v>KANMAKGORONTALO</v>
          </cell>
          <cell r="CN83" t="str">
            <v>MAKASSAR</v>
          </cell>
          <cell r="CO83" t="str">
            <v>GORONTALO</v>
          </cell>
          <cell r="CP83">
            <v>450000</v>
          </cell>
          <cell r="CQ83" t="str">
            <v>DTDS</v>
          </cell>
          <cell r="CR83" t="str">
            <v>GORONTALO</v>
          </cell>
          <cell r="CS83" t="str">
            <v>KANTONG</v>
          </cell>
        </row>
        <row r="84">
          <cell r="A84">
            <v>450000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>KAN00</v>
          </cell>
          <cell r="P84" t="e">
            <v>#N/A</v>
          </cell>
          <cell r="Q84">
            <v>0</v>
          </cell>
          <cell r="AK84" t="str">
            <v>Pelabuhan</v>
          </cell>
          <cell r="AL84" t="str">
            <v>Propinsi</v>
          </cell>
          <cell r="AM84" t="str">
            <v>Pelabuhan</v>
          </cell>
          <cell r="AN84" t="str">
            <v>Propinsi</v>
          </cell>
          <cell r="AO84" t="str">
            <v>Jenis</v>
          </cell>
          <cell r="AP84" t="str">
            <v>Pelabuhan</v>
          </cell>
          <cell r="AQ84" t="str">
            <v>Propinsi</v>
          </cell>
          <cell r="AR84" t="str">
            <v>Jenis</v>
          </cell>
          <cell r="AS84" t="str">
            <v>Pelabuhan</v>
          </cell>
          <cell r="AT84" t="str">
            <v>Propinsi</v>
          </cell>
          <cell r="AU84" t="str">
            <v>Jenis</v>
          </cell>
          <cell r="AV84" t="str">
            <v>Pelabuhan</v>
          </cell>
          <cell r="AW84" t="str">
            <v>Propinsi</v>
          </cell>
          <cell r="AX84" t="str">
            <v>Jenis</v>
          </cell>
          <cell r="AY84" t="str">
            <v>Pelabuhan</v>
          </cell>
          <cell r="AZ84" t="str">
            <v>Propinsi</v>
          </cell>
          <cell r="BA84" t="str">
            <v>Jenis</v>
          </cell>
          <cell r="CM84" t="str">
            <v>KANSURNAMLEA</v>
          </cell>
          <cell r="CN84" t="str">
            <v>SURABAYA</v>
          </cell>
          <cell r="CO84" t="str">
            <v>NAMLEA</v>
          </cell>
          <cell r="CP84">
            <v>880000</v>
          </cell>
          <cell r="CQ84" t="str">
            <v>DTDS</v>
          </cell>
          <cell r="CR84" t="str">
            <v>MALUKU</v>
          </cell>
          <cell r="CS84" t="str">
            <v>KANTONG</v>
          </cell>
        </row>
        <row r="85">
          <cell r="A85">
            <v>880000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>KAN00</v>
          </cell>
          <cell r="P85" t="e">
            <v>#N/A</v>
          </cell>
          <cell r="Q85">
            <v>0</v>
          </cell>
          <cell r="AK85" t="str">
            <v>Bontang</v>
          </cell>
          <cell r="AL85" t="str">
            <v>SULTENG</v>
          </cell>
          <cell r="AM85" t="str">
            <v>Bontang</v>
          </cell>
          <cell r="AN85" t="str">
            <v>SULTENG</v>
          </cell>
          <cell r="AO85" t="str">
            <v>CT</v>
          </cell>
          <cell r="AP85" t="str">
            <v>Bontang</v>
          </cell>
          <cell r="AQ85" t="str">
            <v>SULTENG</v>
          </cell>
          <cell r="AR85" t="str">
            <v>CS</v>
          </cell>
          <cell r="AS85" t="str">
            <v>Bontang</v>
          </cell>
          <cell r="AT85" t="str">
            <v>SULTENG</v>
          </cell>
          <cell r="AU85" t="str">
            <v>NK</v>
          </cell>
          <cell r="AV85" t="str">
            <v>Bontang</v>
          </cell>
          <cell r="AW85" t="str">
            <v>SULTENG</v>
          </cell>
          <cell r="AX85" t="str">
            <v>NS</v>
          </cell>
          <cell r="AY85" t="str">
            <v>Bontang</v>
          </cell>
          <cell r="AZ85" t="str">
            <v>SULTENG</v>
          </cell>
          <cell r="BA85" t="str">
            <v>ZEORGANIK</v>
          </cell>
          <cell r="CM85" t="str">
            <v>KANSURREO</v>
          </cell>
          <cell r="CN85" t="str">
            <v>SURABAYA</v>
          </cell>
          <cell r="CO85" t="str">
            <v>REO</v>
          </cell>
          <cell r="CP85">
            <v>439441</v>
          </cell>
          <cell r="CQ85" t="str">
            <v>DTDS</v>
          </cell>
          <cell r="CR85" t="str">
            <v>NTT</v>
          </cell>
          <cell r="CS85" t="str">
            <v>KANTONG</v>
          </cell>
        </row>
        <row r="86">
          <cell r="A86">
            <v>439441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>KAN00</v>
          </cell>
          <cell r="P86" t="e">
            <v>#N/A</v>
          </cell>
          <cell r="Q86">
            <v>0</v>
          </cell>
          <cell r="AM86" t="str">
            <v>Bontang</v>
          </cell>
          <cell r="AN86" t="str">
            <v>SULTENG</v>
          </cell>
          <cell r="AO86" t="str">
            <v>KM</v>
          </cell>
          <cell r="AP86" t="str">
            <v>Bontang</v>
          </cell>
          <cell r="AQ86" t="str">
            <v>SULTENG</v>
          </cell>
          <cell r="AR86" t="str">
            <v>DS</v>
          </cell>
          <cell r="CM86" t="str">
            <v>KANSURMAUMERE</v>
          </cell>
          <cell r="CN86" t="str">
            <v>SURABAYA</v>
          </cell>
          <cell r="CO86" t="str">
            <v>MAUMERE</v>
          </cell>
          <cell r="CP86">
            <v>437000</v>
          </cell>
          <cell r="CQ86" t="str">
            <v>DTDS</v>
          </cell>
          <cell r="CR86" t="str">
            <v>NTT</v>
          </cell>
          <cell r="CS86" t="str">
            <v>KANTONG</v>
          </cell>
        </row>
        <row r="87">
          <cell r="A87">
            <v>437000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>KAN00</v>
          </cell>
          <cell r="P87" t="e">
            <v>#N/A</v>
          </cell>
          <cell r="Q87">
            <v>0</v>
          </cell>
          <cell r="AP87" t="str">
            <v>Bontang</v>
          </cell>
          <cell r="AQ87" t="str">
            <v>SULTENG</v>
          </cell>
          <cell r="AR87" t="str">
            <v>SK</v>
          </cell>
          <cell r="CM87" t="str">
            <v>KANSURJAYAPURA KOY</v>
          </cell>
          <cell r="CN87" t="str">
            <v>SURABAYA</v>
          </cell>
          <cell r="CO87" t="str">
            <v>JAYAPURA KOY</v>
          </cell>
          <cell r="CP87">
            <v>959640</v>
          </cell>
          <cell r="CQ87" t="str">
            <v>DTDS</v>
          </cell>
          <cell r="CR87" t="str">
            <v>PAPUA</v>
          </cell>
          <cell r="CS87" t="str">
            <v>KANTONG</v>
          </cell>
        </row>
        <row r="88">
          <cell r="A88">
            <v>959640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>KAN00</v>
          </cell>
          <cell r="P88" t="e">
            <v>#N/A</v>
          </cell>
          <cell r="Q88">
            <v>0</v>
          </cell>
          <cell r="AP88" t="str">
            <v>Bontang</v>
          </cell>
          <cell r="AQ88" t="str">
            <v>SULTENG</v>
          </cell>
          <cell r="AR88" t="str">
            <v>HS</v>
          </cell>
          <cell r="CM88" t="str">
            <v>KANSURBIAK</v>
          </cell>
          <cell r="CN88" t="str">
            <v>SURABAYA</v>
          </cell>
          <cell r="CO88" t="str">
            <v>BIAK</v>
          </cell>
          <cell r="CP88">
            <v>872778</v>
          </cell>
          <cell r="CQ88" t="str">
            <v>DTDS</v>
          </cell>
          <cell r="CR88" t="str">
            <v>PAPUA</v>
          </cell>
          <cell r="CS88" t="str">
            <v>KANTONG</v>
          </cell>
        </row>
        <row r="89">
          <cell r="A89">
            <v>872778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>KAN00</v>
          </cell>
          <cell r="P89" t="e">
            <v>#N/A</v>
          </cell>
          <cell r="Q89">
            <v>0</v>
          </cell>
          <cell r="CM89" t="str">
            <v>KANSURLEMBAR</v>
          </cell>
          <cell r="CN89" t="str">
            <v>SURABAYA</v>
          </cell>
          <cell r="CO89" t="str">
            <v>LEMBAR</v>
          </cell>
          <cell r="CP89">
            <v>370000</v>
          </cell>
          <cell r="CQ89" t="str">
            <v>DTDS</v>
          </cell>
          <cell r="CR89" t="str">
            <v>NTB</v>
          </cell>
          <cell r="CS89" t="str">
            <v>KANTONG</v>
          </cell>
        </row>
        <row r="90">
          <cell r="A90">
            <v>370000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>KAN00</v>
          </cell>
          <cell r="P90" t="e">
            <v>#N/A</v>
          </cell>
          <cell r="Q90">
            <v>0</v>
          </cell>
          <cell r="CM90" t="str">
            <v>KANBONBULUNGAN</v>
          </cell>
          <cell r="CN90" t="str">
            <v>BONTANG</v>
          </cell>
          <cell r="CO90" t="str">
            <v>BULUNGAN</v>
          </cell>
          <cell r="CP90">
            <v>275000</v>
          </cell>
          <cell r="CQ90" t="str">
            <v>PTPS</v>
          </cell>
          <cell r="CR90" t="str">
            <v>KALTIM</v>
          </cell>
          <cell r="CS90" t="str">
            <v>KANTONG</v>
          </cell>
        </row>
        <row r="91">
          <cell r="A91">
            <v>275000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>KAN00</v>
          </cell>
          <cell r="P91" t="e">
            <v>#N/A</v>
          </cell>
          <cell r="Q91">
            <v>0</v>
          </cell>
          <cell r="AK91" t="str">
            <v>Pelabuhan</v>
          </cell>
          <cell r="AL91" t="str">
            <v>Propinsi</v>
          </cell>
          <cell r="AM91" t="str">
            <v>Pelabuhan</v>
          </cell>
          <cell r="AN91" t="str">
            <v>Propinsi</v>
          </cell>
          <cell r="AO91" t="str">
            <v>Jenis</v>
          </cell>
          <cell r="AP91" t="str">
            <v>Pelabuhan</v>
          </cell>
          <cell r="AQ91" t="str">
            <v>Propinsi</v>
          </cell>
          <cell r="AR91" t="str">
            <v>Jenis</v>
          </cell>
          <cell r="AS91" t="str">
            <v>Pelabuhan</v>
          </cell>
          <cell r="AT91" t="str">
            <v>Propinsi</v>
          </cell>
          <cell r="AU91" t="str">
            <v>Jenis</v>
          </cell>
          <cell r="AV91" t="str">
            <v>Pelabuhan</v>
          </cell>
          <cell r="AW91" t="str">
            <v>Propinsi</v>
          </cell>
          <cell r="AX91" t="str">
            <v>Jenis</v>
          </cell>
          <cell r="AY91" t="str">
            <v>Pelabuhan</v>
          </cell>
          <cell r="AZ91" t="str">
            <v>Propinsi</v>
          </cell>
          <cell r="BA91" t="str">
            <v>Jenis</v>
          </cell>
          <cell r="CM91" t="str">
            <v>KANBONPASER</v>
          </cell>
          <cell r="CN91" t="str">
            <v>BONTANG</v>
          </cell>
          <cell r="CO91" t="str">
            <v>PASER</v>
          </cell>
          <cell r="CP91">
            <v>210000</v>
          </cell>
          <cell r="CQ91" t="str">
            <v>PTPS</v>
          </cell>
          <cell r="CR91" t="str">
            <v>KALTIM</v>
          </cell>
          <cell r="CS91" t="str">
            <v>KANTONG</v>
          </cell>
        </row>
        <row r="92">
          <cell r="A92">
            <v>210000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>KAN00</v>
          </cell>
          <cell r="P92" t="e">
            <v>#N/A</v>
          </cell>
          <cell r="Q92">
            <v>0</v>
          </cell>
          <cell r="AK92" t="str">
            <v>Bontang</v>
          </cell>
          <cell r="AL92" t="str">
            <v>SULUT</v>
          </cell>
          <cell r="AM92" t="str">
            <v>Bontang</v>
          </cell>
          <cell r="AN92" t="str">
            <v>SULUT</v>
          </cell>
          <cell r="AO92" t="str">
            <v>CT</v>
          </cell>
          <cell r="AP92" t="str">
            <v>Bontang</v>
          </cell>
          <cell r="AQ92" t="str">
            <v>SULUT</v>
          </cell>
          <cell r="AR92" t="str">
            <v>CS</v>
          </cell>
          <cell r="AS92" t="str">
            <v>Bontang</v>
          </cell>
          <cell r="AT92" t="str">
            <v>SULUT</v>
          </cell>
          <cell r="AU92" t="str">
            <v>NK</v>
          </cell>
          <cell r="AV92" t="str">
            <v>Bontang</v>
          </cell>
          <cell r="AW92" t="str">
            <v>SULUT</v>
          </cell>
          <cell r="AX92" t="str">
            <v>NS</v>
          </cell>
          <cell r="AY92" t="str">
            <v>Bontang</v>
          </cell>
          <cell r="AZ92" t="str">
            <v>SULUT</v>
          </cell>
          <cell r="BA92" t="str">
            <v>ZEORGANIK</v>
          </cell>
          <cell r="CM92" t="str">
            <v>KANBONBADAS</v>
          </cell>
          <cell r="CN92" t="str">
            <v>BONTANG</v>
          </cell>
          <cell r="CO92" t="str">
            <v>BADAS</v>
          </cell>
          <cell r="CP92">
            <v>242000</v>
          </cell>
          <cell r="CQ92" t="str">
            <v>PTPS</v>
          </cell>
          <cell r="CR92" t="str">
            <v>NTB</v>
          </cell>
          <cell r="CS92" t="str">
            <v>KANTONG</v>
          </cell>
        </row>
        <row r="93">
          <cell r="A93">
            <v>242000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>KAN00</v>
          </cell>
          <cell r="P93" t="e">
            <v>#N/A</v>
          </cell>
          <cell r="Q93">
            <v>0</v>
          </cell>
          <cell r="AM93" t="str">
            <v>Bontang</v>
          </cell>
          <cell r="AN93" t="str">
            <v>SULUT</v>
          </cell>
          <cell r="AO93" t="str">
            <v>KM</v>
          </cell>
          <cell r="AP93" t="str">
            <v>Bontang</v>
          </cell>
          <cell r="AQ93" t="str">
            <v>SULUT</v>
          </cell>
          <cell r="AR93" t="str">
            <v>DS</v>
          </cell>
          <cell r="CM93" t="str">
            <v>CURBONDUMAI</v>
          </cell>
          <cell r="CN93" t="str">
            <v>BONTANG</v>
          </cell>
          <cell r="CO93" t="str">
            <v>DUMAI</v>
          </cell>
          <cell r="CP93">
            <v>320000</v>
          </cell>
          <cell r="CQ93" t="str">
            <v>PTPS</v>
          </cell>
          <cell r="CR93" t="str">
            <v>RIAU</v>
          </cell>
          <cell r="CS93" t="str">
            <v>CURAH</v>
          </cell>
        </row>
        <row r="94">
          <cell r="A94">
            <v>320000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>KAN00</v>
          </cell>
          <cell r="P94" t="e">
            <v>#N/A</v>
          </cell>
          <cell r="Q94">
            <v>0</v>
          </cell>
          <cell r="AP94" t="str">
            <v>Bontang</v>
          </cell>
          <cell r="AQ94" t="str">
            <v>SULUT</v>
          </cell>
          <cell r="AR94" t="str">
            <v>SK</v>
          </cell>
          <cell r="CM94" t="str">
            <v>KANSEMBATULICIN</v>
          </cell>
          <cell r="CN94" t="str">
            <v>SEMARANG</v>
          </cell>
          <cell r="CO94" t="str">
            <v>BATULICIN</v>
          </cell>
          <cell r="CP94">
            <v>269866</v>
          </cell>
          <cell r="CR94" t="str">
            <v>KALSEL</v>
          </cell>
          <cell r="CS94" t="str">
            <v>KANTONG</v>
          </cell>
        </row>
        <row r="95">
          <cell r="A95">
            <v>269866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>KAN00</v>
          </cell>
          <cell r="P95" t="e">
            <v>#N/A</v>
          </cell>
          <cell r="Q95">
            <v>0</v>
          </cell>
          <cell r="AP95" t="str">
            <v>Bontang</v>
          </cell>
          <cell r="AQ95" t="str">
            <v>SULUT</v>
          </cell>
          <cell r="AR95" t="str">
            <v>HS</v>
          </cell>
          <cell r="CM95" t="str">
            <v>KANSEMMARTAPURA BARU</v>
          </cell>
          <cell r="CN95" t="str">
            <v>SEMARANG</v>
          </cell>
          <cell r="CO95" t="str">
            <v>MARTAPURA BARU</v>
          </cell>
          <cell r="CP95">
            <v>269484</v>
          </cell>
          <cell r="CR95" t="str">
            <v>KALSEL</v>
          </cell>
          <cell r="CS95" t="str">
            <v>KANTONG</v>
          </cell>
        </row>
        <row r="96">
          <cell r="CM96" t="str">
            <v>KANSURENDE</v>
          </cell>
          <cell r="CN96" t="str">
            <v>SURABAYA</v>
          </cell>
          <cell r="CO96" t="str">
            <v>ENDE</v>
          </cell>
          <cell r="CP96">
            <v>418000</v>
          </cell>
          <cell r="CR96" t="str">
            <v>NTT</v>
          </cell>
          <cell r="CS96" t="str">
            <v>KANTONG</v>
          </cell>
        </row>
        <row r="97">
          <cell r="CM97" t="str">
            <v>KANSURRUTENG</v>
          </cell>
          <cell r="CN97" t="str">
            <v>SURABAYA</v>
          </cell>
          <cell r="CO97" t="str">
            <v>RUTENG</v>
          </cell>
          <cell r="CP97">
            <v>403000</v>
          </cell>
          <cell r="CR97" t="str">
            <v>NTT</v>
          </cell>
          <cell r="CS97" t="str">
            <v>KANTONG</v>
          </cell>
        </row>
        <row r="98">
          <cell r="A98">
            <v>403000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>KAN00</v>
          </cell>
          <cell r="P98" t="e">
            <v>#N/A</v>
          </cell>
          <cell r="Q98">
            <v>0</v>
          </cell>
          <cell r="CS98" t="str">
            <v>KANTONG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>KAN00</v>
          </cell>
          <cell r="P99" t="e">
            <v>#N/A</v>
          </cell>
          <cell r="Q99">
            <v>0</v>
          </cell>
          <cell r="CM99" t="str">
            <v>TRF1</v>
          </cell>
          <cell r="CN99" t="str">
            <v>RUTE MUAT</v>
          </cell>
          <cell r="CO99" t="str">
            <v>RUTE BONGKAR</v>
          </cell>
          <cell r="CP99" t="str">
            <v>TARIF PER TON</v>
          </cell>
          <cell r="CQ99" t="str">
            <v>TERM</v>
          </cell>
          <cell r="CR99" t="str">
            <v>PROPINSI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>KAN00</v>
          </cell>
          <cell r="P100" t="e">
            <v>#N/A</v>
          </cell>
          <cell r="Q100">
            <v>0</v>
          </cell>
          <cell r="AK100" t="str">
            <v>Pelabuhan</v>
          </cell>
          <cell r="AL100" t="str">
            <v>Propinsi</v>
          </cell>
          <cell r="AM100" t="str">
            <v>Pelabuhan</v>
          </cell>
          <cell r="AN100" t="str">
            <v>Propinsi</v>
          </cell>
          <cell r="AO100" t="str">
            <v>Jenis</v>
          </cell>
          <cell r="AP100" t="str">
            <v>Pelabuhan</v>
          </cell>
          <cell r="AQ100" t="str">
            <v>Propinsi</v>
          </cell>
          <cell r="AR100" t="str">
            <v>Jenis</v>
          </cell>
          <cell r="AS100" t="str">
            <v>Pelabuhan</v>
          </cell>
          <cell r="AT100" t="str">
            <v>Propinsi</v>
          </cell>
          <cell r="AU100" t="str">
            <v>Jenis</v>
          </cell>
          <cell r="AV100" t="str">
            <v>Pelabuhan</v>
          </cell>
          <cell r="AW100" t="str">
            <v>Propinsi</v>
          </cell>
          <cell r="AX100" t="str">
            <v>Jenis</v>
          </cell>
          <cell r="AY100" t="str">
            <v>Pelabuhan</v>
          </cell>
          <cell r="AZ100" t="str">
            <v>Propinsi</v>
          </cell>
          <cell r="BA100" t="str">
            <v>Jenis</v>
          </cell>
          <cell r="CM100" t="str">
            <v>KANBONBALIKPAPAN</v>
          </cell>
          <cell r="CN100" t="str">
            <v>BONTANG</v>
          </cell>
          <cell r="CO100" t="str">
            <v>BALIKPAPAN</v>
          </cell>
          <cell r="CP100">
            <v>298125</v>
          </cell>
          <cell r="CR100" t="str">
            <v>KALTIM</v>
          </cell>
          <cell r="CS100" t="str">
            <v>KANTONG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>KAN00</v>
          </cell>
          <cell r="P101" t="e">
            <v>#N/A</v>
          </cell>
          <cell r="Q101">
            <v>1</v>
          </cell>
          <cell r="AK101" t="str">
            <v>Bontang</v>
          </cell>
          <cell r="AL101" t="str">
            <v>GORONTALO</v>
          </cell>
          <cell r="AM101" t="str">
            <v>Bontang</v>
          </cell>
          <cell r="AN101" t="str">
            <v>GORONTALO</v>
          </cell>
          <cell r="AO101" t="str">
            <v>CT</v>
          </cell>
          <cell r="AP101" t="str">
            <v>Bontang</v>
          </cell>
          <cell r="AQ101" t="str">
            <v>GORONTALO</v>
          </cell>
          <cell r="AR101" t="str">
            <v>CS</v>
          </cell>
          <cell r="AS101" t="str">
            <v>Bontang</v>
          </cell>
          <cell r="AT101" t="str">
            <v>GORONTALO</v>
          </cell>
          <cell r="AU101" t="str">
            <v>NK</v>
          </cell>
          <cell r="AV101" t="str">
            <v>Bontang</v>
          </cell>
          <cell r="AW101" t="str">
            <v>GORONTALO</v>
          </cell>
          <cell r="AX101" t="str">
            <v>NS</v>
          </cell>
          <cell r="AY101" t="str">
            <v>Bontang</v>
          </cell>
          <cell r="AZ101" t="str">
            <v>GORONTALO</v>
          </cell>
          <cell r="BA101" t="str">
            <v>ZEORGANIK</v>
          </cell>
          <cell r="CM101" t="str">
            <v>KANBONBERAU</v>
          </cell>
          <cell r="CN101" t="str">
            <v>BONTANG</v>
          </cell>
          <cell r="CO101" t="str">
            <v>BERAU</v>
          </cell>
          <cell r="CP101">
            <v>1025000</v>
          </cell>
          <cell r="CR101" t="str">
            <v>KALTIM</v>
          </cell>
          <cell r="CS101" t="str">
            <v>KANTONG</v>
          </cell>
        </row>
        <row r="102">
          <cell r="B102" t="str">
            <v>TRUCK KMBU 591</v>
          </cell>
          <cell r="C102" t="str">
            <v>KALTIM MULTI BOGA UTAMA,PT</v>
          </cell>
          <cell r="D102" t="str">
            <v>SIK NO 591</v>
          </cell>
          <cell r="E102">
            <v>42340</v>
          </cell>
          <cell r="F102" t="str">
            <v>KM</v>
          </cell>
          <cell r="G102">
            <v>0</v>
          </cell>
          <cell r="H102" t="str">
            <v>BONTANG</v>
          </cell>
          <cell r="I102" t="str">
            <v>SANGATTA</v>
          </cell>
          <cell r="J102">
            <v>150</v>
          </cell>
          <cell r="K102">
            <v>154406</v>
          </cell>
          <cell r="L102">
            <v>23160900</v>
          </cell>
          <cell r="M102">
            <v>25476990.000000004</v>
          </cell>
          <cell r="N102" t="str">
            <v>KALTIM</v>
          </cell>
          <cell r="O102" t="str">
            <v>KANBONSANGATTA</v>
          </cell>
          <cell r="P102">
            <v>154406</v>
          </cell>
          <cell r="Q102">
            <v>0</v>
          </cell>
          <cell r="AM102" t="str">
            <v>Bontang</v>
          </cell>
          <cell r="AN102" t="str">
            <v>GORONTALO</v>
          </cell>
          <cell r="AO102" t="str">
            <v>KM</v>
          </cell>
          <cell r="AP102" t="str">
            <v>Bontang</v>
          </cell>
          <cell r="AQ102" t="str">
            <v>GORONTALO</v>
          </cell>
          <cell r="AR102" t="str">
            <v>DS</v>
          </cell>
          <cell r="CM102" t="str">
            <v>KANBONPENAJAM</v>
          </cell>
          <cell r="CN102" t="str">
            <v>BONTANG</v>
          </cell>
          <cell r="CO102" t="str">
            <v>PENAJAM</v>
          </cell>
          <cell r="CP102">
            <v>450000</v>
          </cell>
          <cell r="CR102" t="str">
            <v>KALTIM</v>
          </cell>
          <cell r="CS102" t="str">
            <v>KANTONG</v>
          </cell>
        </row>
        <row r="103">
          <cell r="B103" t="str">
            <v>TRUCK KMBU 591</v>
          </cell>
          <cell r="C103" t="str">
            <v>KALTIM MULTI BOGA UTAMA, PT</v>
          </cell>
          <cell r="D103" t="str">
            <v>SIK NO 591</v>
          </cell>
          <cell r="E103">
            <v>42340</v>
          </cell>
          <cell r="F103" t="str">
            <v>NK</v>
          </cell>
          <cell r="G103" t="str">
            <v>AGRO 15-15-15</v>
          </cell>
          <cell r="H103" t="str">
            <v>BONTANG</v>
          </cell>
          <cell r="I103" t="str">
            <v>SANGATTA</v>
          </cell>
          <cell r="J103">
            <v>200</v>
          </cell>
          <cell r="K103">
            <v>154406</v>
          </cell>
          <cell r="L103">
            <v>30881200</v>
          </cell>
          <cell r="M103">
            <v>33969320</v>
          </cell>
          <cell r="N103" t="str">
            <v>KALTIM</v>
          </cell>
          <cell r="O103" t="str">
            <v>KANBONSANGATTA</v>
          </cell>
          <cell r="P103">
            <v>154406</v>
          </cell>
          <cell r="Q103">
            <v>0</v>
          </cell>
          <cell r="AP103" t="str">
            <v>Bontang</v>
          </cell>
          <cell r="AQ103" t="str">
            <v>GORONTALO</v>
          </cell>
          <cell r="AR103" t="str">
            <v>SK</v>
          </cell>
          <cell r="CM103" t="str">
            <v>KANBONSAMARINDA</v>
          </cell>
          <cell r="CN103" t="str">
            <v>BONTANG</v>
          </cell>
          <cell r="CO103" t="str">
            <v>SAMARINDA</v>
          </cell>
          <cell r="CP103">
            <v>178481</v>
          </cell>
          <cell r="CR103" t="str">
            <v>KALTIM</v>
          </cell>
          <cell r="CS103" t="str">
            <v>KANTONG</v>
          </cell>
        </row>
        <row r="104">
          <cell r="B104" t="str">
            <v>TRUCK KMBU 589</v>
          </cell>
          <cell r="C104" t="str">
            <v>KALTIM MULTI BOGA UTAMA, PT</v>
          </cell>
          <cell r="D104" t="str">
            <v>SIK NO 589</v>
          </cell>
          <cell r="E104">
            <v>42341</v>
          </cell>
          <cell r="F104" t="str">
            <v>NK</v>
          </cell>
          <cell r="G104" t="str">
            <v>AGRO 15-15-15</v>
          </cell>
          <cell r="H104" t="str">
            <v>BONTANG</v>
          </cell>
          <cell r="I104" t="str">
            <v>SAMARINDA</v>
          </cell>
          <cell r="J104">
            <v>100</v>
          </cell>
          <cell r="K104">
            <v>178481</v>
          </cell>
          <cell r="L104">
            <v>17848100</v>
          </cell>
          <cell r="M104">
            <v>19632910</v>
          </cell>
          <cell r="N104" t="str">
            <v>KALTIM</v>
          </cell>
          <cell r="O104" t="str">
            <v>KANBONSAMARINDA</v>
          </cell>
          <cell r="P104">
            <v>178481</v>
          </cell>
          <cell r="Q104">
            <v>0</v>
          </cell>
          <cell r="AP104" t="str">
            <v>Bontang</v>
          </cell>
          <cell r="AQ104" t="str">
            <v>GORONTALO</v>
          </cell>
          <cell r="AR104" t="str">
            <v>HS</v>
          </cell>
          <cell r="CM104" t="str">
            <v>KANBONTANAH GROGOT</v>
          </cell>
          <cell r="CN104" t="str">
            <v>BONTANG</v>
          </cell>
          <cell r="CO104" t="str">
            <v>TANAH GROGOT</v>
          </cell>
          <cell r="CP104">
            <v>575719</v>
          </cell>
          <cell r="CR104" t="str">
            <v>KALTIM</v>
          </cell>
          <cell r="CS104" t="str">
            <v>KANTONG</v>
          </cell>
        </row>
        <row r="105">
          <cell r="B105" t="str">
            <v>TRUCK KMBU 589</v>
          </cell>
          <cell r="C105" t="str">
            <v>KALTIM MULTI BOGA UTAMA, PT</v>
          </cell>
          <cell r="D105" t="str">
            <v>SIK NO 589</v>
          </cell>
          <cell r="E105">
            <v>42341</v>
          </cell>
          <cell r="F105" t="str">
            <v>KM</v>
          </cell>
          <cell r="G105">
            <v>0</v>
          </cell>
          <cell r="H105" t="str">
            <v>BONTANG</v>
          </cell>
          <cell r="I105" t="str">
            <v>SAMARINDA</v>
          </cell>
          <cell r="J105">
            <v>300</v>
          </cell>
          <cell r="K105">
            <v>178481</v>
          </cell>
          <cell r="L105">
            <v>53544300</v>
          </cell>
          <cell r="M105">
            <v>58898730.000000007</v>
          </cell>
          <cell r="N105" t="str">
            <v>KALTIM</v>
          </cell>
          <cell r="O105" t="str">
            <v>KANBONSAMARINDA</v>
          </cell>
          <cell r="P105">
            <v>178481</v>
          </cell>
          <cell r="Q105">
            <v>0</v>
          </cell>
          <cell r="CM105" t="str">
            <v>KANBONSANGATTA</v>
          </cell>
          <cell r="CN105" t="str">
            <v>BONTANG</v>
          </cell>
          <cell r="CO105" t="str">
            <v>SANGATTA</v>
          </cell>
          <cell r="CP105">
            <v>154406</v>
          </cell>
          <cell r="CR105" t="str">
            <v>KALTIM</v>
          </cell>
          <cell r="CS105" t="str">
            <v>KANTONG</v>
          </cell>
        </row>
        <row r="106">
          <cell r="B106" t="str">
            <v>TRUCK KMBU 611</v>
          </cell>
          <cell r="C106" t="str">
            <v>KALTIM MULTI BOGA UTAMA, PT</v>
          </cell>
          <cell r="D106" t="str">
            <v>SIK NO 611</v>
          </cell>
          <cell r="E106">
            <v>42349</v>
          </cell>
          <cell r="F106" t="str">
            <v>KM</v>
          </cell>
          <cell r="G106">
            <v>0</v>
          </cell>
          <cell r="H106" t="str">
            <v>BONTANG</v>
          </cell>
          <cell r="I106" t="str">
            <v>BALIKPAPAN</v>
          </cell>
          <cell r="J106">
            <v>50</v>
          </cell>
          <cell r="K106">
            <v>298125</v>
          </cell>
          <cell r="L106">
            <v>14906250</v>
          </cell>
          <cell r="M106">
            <v>16396875.000000002</v>
          </cell>
          <cell r="N106" t="str">
            <v>KALTIM</v>
          </cell>
          <cell r="O106" t="str">
            <v>KANBONBALIKPAPAN</v>
          </cell>
          <cell r="P106">
            <v>298125</v>
          </cell>
          <cell r="Q106">
            <v>0</v>
          </cell>
          <cell r="CS106" t="str">
            <v>KANTONG</v>
          </cell>
        </row>
        <row r="107">
          <cell r="B107" t="str">
            <v>TRUCK KMBU 610</v>
          </cell>
          <cell r="C107" t="str">
            <v>KALTIM MULTI BOGA UTAMA, PT</v>
          </cell>
          <cell r="D107" t="str">
            <v>SIK NO 610</v>
          </cell>
          <cell r="E107">
            <v>42353</v>
          </cell>
          <cell r="F107" t="str">
            <v>KM</v>
          </cell>
          <cell r="G107">
            <v>0</v>
          </cell>
          <cell r="H107" t="str">
            <v>BONTANG</v>
          </cell>
          <cell r="I107" t="str">
            <v>SAMARINDA</v>
          </cell>
          <cell r="J107">
            <v>500</v>
          </cell>
          <cell r="K107">
            <v>178481</v>
          </cell>
          <cell r="L107">
            <v>89240500</v>
          </cell>
          <cell r="M107">
            <v>98164550.000000015</v>
          </cell>
          <cell r="N107" t="str">
            <v>KALTIM</v>
          </cell>
          <cell r="O107" t="str">
            <v>KANBONSAMARINDA</v>
          </cell>
          <cell r="P107">
            <v>178481</v>
          </cell>
          <cell r="Q107">
            <v>0</v>
          </cell>
          <cell r="AK107" t="str">
            <v>Pelabuhan</v>
          </cell>
          <cell r="AL107" t="str">
            <v>Propinsi</v>
          </cell>
          <cell r="AM107" t="str">
            <v>Pelabuhan</v>
          </cell>
          <cell r="AN107" t="str">
            <v>Propinsi</v>
          </cell>
          <cell r="AO107" t="str">
            <v>Jenis</v>
          </cell>
          <cell r="AP107" t="str">
            <v>Pelabuhan</v>
          </cell>
          <cell r="AQ107" t="str">
            <v>Propinsi</v>
          </cell>
          <cell r="AR107" t="str">
            <v>Jenis</v>
          </cell>
          <cell r="AS107" t="str">
            <v>Pelabuhan</v>
          </cell>
          <cell r="AT107" t="str">
            <v>Propinsi</v>
          </cell>
          <cell r="AU107" t="str">
            <v>Jenis</v>
          </cell>
          <cell r="AV107" t="str">
            <v>Pelabuhan</v>
          </cell>
          <cell r="AW107" t="str">
            <v>Propinsi</v>
          </cell>
          <cell r="AX107" t="str">
            <v>Jenis</v>
          </cell>
          <cell r="AY107" t="str">
            <v>Pelabuhan</v>
          </cell>
          <cell r="AZ107" t="str">
            <v>Propinsi</v>
          </cell>
          <cell r="BA107" t="str">
            <v>Jenis</v>
          </cell>
        </row>
        <row r="108">
          <cell r="B108" t="str">
            <v>TRUCK KMBU 648</v>
          </cell>
          <cell r="C108" t="str">
            <v>KALTIM MULTI BOGA UTAMA, PT</v>
          </cell>
          <cell r="D108" t="str">
            <v>SIK NO 648</v>
          </cell>
          <cell r="E108">
            <v>42365</v>
          </cell>
          <cell r="F108" t="str">
            <v>NK</v>
          </cell>
          <cell r="G108" t="str">
            <v>AGRO 15-15-15</v>
          </cell>
          <cell r="H108" t="str">
            <v>BONTANG</v>
          </cell>
          <cell r="I108" t="str">
            <v>SANGATTA</v>
          </cell>
          <cell r="J108">
            <v>50</v>
          </cell>
          <cell r="K108">
            <v>154406</v>
          </cell>
          <cell r="L108">
            <v>7720300</v>
          </cell>
          <cell r="M108">
            <v>8492330</v>
          </cell>
          <cell r="N108" t="str">
            <v>KALTIM</v>
          </cell>
          <cell r="O108" t="str">
            <v>KANBONSANGATTA</v>
          </cell>
          <cell r="P108">
            <v>154406</v>
          </cell>
          <cell r="Q108">
            <v>0</v>
          </cell>
          <cell r="AK108" t="str">
            <v>Bontang</v>
          </cell>
          <cell r="AL108" t="str">
            <v>MALUT</v>
          </cell>
          <cell r="AM108" t="str">
            <v>Bontang</v>
          </cell>
          <cell r="AN108" t="str">
            <v>MALUT</v>
          </cell>
          <cell r="AO108" t="str">
            <v>CT</v>
          </cell>
          <cell r="AP108" t="str">
            <v>Bontang</v>
          </cell>
          <cell r="AQ108" t="str">
            <v>MALUT</v>
          </cell>
          <cell r="AR108" t="str">
            <v>CS</v>
          </cell>
          <cell r="AS108" t="str">
            <v>Bontang</v>
          </cell>
          <cell r="AT108" t="str">
            <v>MALUT</v>
          </cell>
          <cell r="AU108" t="str">
            <v>NK</v>
          </cell>
          <cell r="AV108" t="str">
            <v>Bontang</v>
          </cell>
          <cell r="AW108" t="str">
            <v>MALUT</v>
          </cell>
          <cell r="AX108" t="str">
            <v>NS</v>
          </cell>
          <cell r="AY108" t="str">
            <v>Bontang</v>
          </cell>
          <cell r="AZ108" t="str">
            <v>MALUT</v>
          </cell>
          <cell r="BA108" t="str">
            <v>ZEORGANIK</v>
          </cell>
        </row>
        <row r="109">
          <cell r="B109" t="str">
            <v>TRUCK KMBU 623</v>
          </cell>
          <cell r="C109" t="str">
            <v>KALTIM MULTI BOGA UTAMA, PT</v>
          </cell>
          <cell r="D109" t="str">
            <v>SIK NO 623</v>
          </cell>
          <cell r="E109">
            <v>42365</v>
          </cell>
          <cell r="F109" t="str">
            <v>KM</v>
          </cell>
          <cell r="G109">
            <v>0</v>
          </cell>
          <cell r="H109" t="str">
            <v>BONTANG</v>
          </cell>
          <cell r="I109" t="str">
            <v>SANGATTA</v>
          </cell>
          <cell r="J109">
            <v>465</v>
          </cell>
          <cell r="K109">
            <v>154406</v>
          </cell>
          <cell r="L109">
            <v>71798790</v>
          </cell>
          <cell r="M109">
            <v>78978669</v>
          </cell>
          <cell r="N109" t="str">
            <v>KALTIM</v>
          </cell>
          <cell r="O109" t="str">
            <v>KANBONSANGATTA</v>
          </cell>
          <cell r="P109">
            <v>154406</v>
          </cell>
          <cell r="Q109">
            <v>0</v>
          </cell>
          <cell r="AM109" t="str">
            <v>Bontang</v>
          </cell>
          <cell r="AN109" t="str">
            <v>MALUT</v>
          </cell>
          <cell r="AO109" t="str">
            <v>KM</v>
          </cell>
          <cell r="AP109" t="str">
            <v>Bontang</v>
          </cell>
          <cell r="AQ109" t="str">
            <v>MALUT</v>
          </cell>
          <cell r="AR109" t="str">
            <v>DS</v>
          </cell>
        </row>
        <row r="110">
          <cell r="B110" t="str">
            <v>TRUCK KMBU 635</v>
          </cell>
          <cell r="C110" t="str">
            <v>KALTIM MULTI BOGA UTAMA, PT</v>
          </cell>
          <cell r="D110" t="str">
            <v>SIK NO 635</v>
          </cell>
          <cell r="E110">
            <v>42365</v>
          </cell>
          <cell r="F110" t="str">
            <v>KM</v>
          </cell>
          <cell r="G110">
            <v>0</v>
          </cell>
          <cell r="H110" t="str">
            <v>BONTANG</v>
          </cell>
          <cell r="I110" t="str">
            <v>SAMARINDA</v>
          </cell>
          <cell r="J110">
            <v>615</v>
          </cell>
          <cell r="K110">
            <v>178481</v>
          </cell>
          <cell r="L110">
            <v>109765815</v>
          </cell>
          <cell r="M110">
            <v>120742396.50000001</v>
          </cell>
          <cell r="N110" t="str">
            <v>KALTIM</v>
          </cell>
          <cell r="O110" t="str">
            <v>KANBONSAMARINDA</v>
          </cell>
          <cell r="P110">
            <v>178481</v>
          </cell>
          <cell r="Q110">
            <v>0</v>
          </cell>
          <cell r="AP110" t="str">
            <v>Bontang</v>
          </cell>
          <cell r="AQ110" t="str">
            <v>MALUT</v>
          </cell>
          <cell r="AR110" t="str">
            <v>SK</v>
          </cell>
        </row>
        <row r="111">
          <cell r="B111" t="str">
            <v>TRUCK KMBU 636</v>
          </cell>
          <cell r="C111" t="str">
            <v>KALTIM MULTI BOGA UTAMA, PT</v>
          </cell>
          <cell r="D111" t="str">
            <v>SIK NO 636</v>
          </cell>
          <cell r="E111">
            <v>42366</v>
          </cell>
          <cell r="F111" t="str">
            <v>NK</v>
          </cell>
          <cell r="G111" t="str">
            <v>AGRO 15-15-15</v>
          </cell>
          <cell r="H111" t="str">
            <v>BONTANG</v>
          </cell>
          <cell r="I111" t="str">
            <v>SAMARINDA</v>
          </cell>
          <cell r="J111">
            <v>245</v>
          </cell>
          <cell r="K111">
            <v>178481</v>
          </cell>
          <cell r="L111">
            <v>43727845</v>
          </cell>
          <cell r="M111">
            <v>48100629.500000007</v>
          </cell>
          <cell r="N111" t="str">
            <v>KALTIM</v>
          </cell>
          <cell r="O111" t="str">
            <v>KANBONSAMARINDA</v>
          </cell>
          <cell r="P111">
            <v>178481</v>
          </cell>
          <cell r="Q111">
            <v>0</v>
          </cell>
          <cell r="AP111" t="str">
            <v>Bontang</v>
          </cell>
          <cell r="AQ111" t="str">
            <v>MALUT</v>
          </cell>
          <cell r="AR111" t="str">
            <v>HS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KAN00</v>
          </cell>
          <cell r="P112" t="e">
            <v>#N/A</v>
          </cell>
          <cell r="Q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>KAN00</v>
          </cell>
          <cell r="P113" t="e">
            <v>#N/A</v>
          </cell>
          <cell r="Q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>KAN00</v>
          </cell>
          <cell r="P114" t="e">
            <v>#N/A</v>
          </cell>
          <cell r="Q114">
            <v>0</v>
          </cell>
          <cell r="AK114" t="str">
            <v>Pelabuhan</v>
          </cell>
          <cell r="AL114" t="str">
            <v>Propinsi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>KAN00</v>
          </cell>
          <cell r="P115" t="e">
            <v>#N/A</v>
          </cell>
          <cell r="Q115">
            <v>0</v>
          </cell>
          <cell r="AK115" t="str">
            <v>Bontang</v>
          </cell>
          <cell r="AL115" t="str">
            <v>KALBAR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 t="str">
            <v>KAN00</v>
          </cell>
          <cell r="P116" t="e">
            <v>#N/A</v>
          </cell>
          <cell r="Q116">
            <v>0</v>
          </cell>
        </row>
        <row r="117">
          <cell r="B117" t="str">
            <v>Total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259435.95499999999</v>
          </cell>
          <cell r="K117">
            <v>0</v>
          </cell>
          <cell r="L117">
            <v>44878942534.348</v>
          </cell>
          <cell r="M117">
            <v>49366836787.782799</v>
          </cell>
          <cell r="N117">
            <v>49366827008</v>
          </cell>
          <cell r="Q117">
            <v>0</v>
          </cell>
        </row>
        <row r="121">
          <cell r="AK121" t="str">
            <v>Pelabuhan</v>
          </cell>
          <cell r="AL121" t="str">
            <v>Propinsi</v>
          </cell>
          <cell r="AM121" t="str">
            <v>Pelabuhan</v>
          </cell>
          <cell r="AN121" t="str">
            <v>Propinsi</v>
          </cell>
          <cell r="AO121" t="str">
            <v>Jenis</v>
          </cell>
          <cell r="AP121" t="str">
            <v>Pelabuhan</v>
          </cell>
          <cell r="AQ121" t="str">
            <v>Propinsi</v>
          </cell>
          <cell r="AR121" t="str">
            <v>Jenis</v>
          </cell>
          <cell r="AS121" t="str">
            <v>Pelabuhan</v>
          </cell>
          <cell r="AT121" t="str">
            <v>Propinsi</v>
          </cell>
          <cell r="AU121" t="str">
            <v>Jenis</v>
          </cell>
          <cell r="AV121" t="str">
            <v>Pelabuhan</v>
          </cell>
          <cell r="AW121" t="str">
            <v>Propinsi</v>
          </cell>
          <cell r="AX121" t="str">
            <v>Jenis</v>
          </cell>
          <cell r="AY121" t="str">
            <v>Pelabuhan</v>
          </cell>
          <cell r="AZ121" t="str">
            <v>Propinsi</v>
          </cell>
          <cell r="BA121" t="str">
            <v>Jenis</v>
          </cell>
        </row>
        <row r="122">
          <cell r="AK122" t="str">
            <v>Bontang</v>
          </cell>
          <cell r="AL122" t="str">
            <v>KALTENG</v>
          </cell>
          <cell r="AM122" t="str">
            <v>Bontang</v>
          </cell>
          <cell r="AN122" t="str">
            <v>KALTENG</v>
          </cell>
          <cell r="AO122" t="str">
            <v>CT</v>
          </cell>
          <cell r="AP122" t="str">
            <v>Bontang</v>
          </cell>
          <cell r="AQ122" t="str">
            <v>KALTENG</v>
          </cell>
          <cell r="AR122" t="str">
            <v>CS</v>
          </cell>
          <cell r="AS122" t="str">
            <v>Bontang</v>
          </cell>
          <cell r="AT122" t="str">
            <v>KALTENG</v>
          </cell>
          <cell r="AU122" t="str">
            <v>NK</v>
          </cell>
          <cell r="AV122" t="str">
            <v>Bontang</v>
          </cell>
          <cell r="AW122" t="str">
            <v>KALTENG</v>
          </cell>
          <cell r="AX122" t="str">
            <v>NS</v>
          </cell>
          <cell r="AY122" t="str">
            <v>Bontang</v>
          </cell>
          <cell r="AZ122" t="str">
            <v>KALTENG</v>
          </cell>
          <cell r="BA122" t="str">
            <v>ZEORGANIK</v>
          </cell>
        </row>
        <row r="123">
          <cell r="AM123" t="str">
            <v>Bontang</v>
          </cell>
          <cell r="AN123" t="str">
            <v>KALTENG</v>
          </cell>
          <cell r="AO123" t="str">
            <v>KM</v>
          </cell>
          <cell r="AP123" t="str">
            <v>Bontang</v>
          </cell>
          <cell r="AQ123" t="str">
            <v>KALTENG</v>
          </cell>
          <cell r="AR123" t="str">
            <v>DS</v>
          </cell>
        </row>
        <row r="124">
          <cell r="AP124" t="str">
            <v>Bontang</v>
          </cell>
          <cell r="AQ124" t="str">
            <v>KALTENG</v>
          </cell>
          <cell r="AR124" t="str">
            <v>SK</v>
          </cell>
        </row>
        <row r="125">
          <cell r="AP125" t="str">
            <v>Bontang</v>
          </cell>
          <cell r="AQ125" t="str">
            <v>KALTENG</v>
          </cell>
          <cell r="AR125" t="str">
            <v>HS</v>
          </cell>
        </row>
        <row r="128">
          <cell r="AK128" t="str">
            <v>Pelabuhan</v>
          </cell>
          <cell r="AL128" t="str">
            <v>Propinsi</v>
          </cell>
          <cell r="AM128" t="str">
            <v>Pelabuhan</v>
          </cell>
          <cell r="AN128" t="str">
            <v>Propinsi</v>
          </cell>
          <cell r="AO128" t="str">
            <v>Jenis</v>
          </cell>
          <cell r="AP128" t="str">
            <v>Pelabuhan</v>
          </cell>
          <cell r="AQ128" t="str">
            <v>Propinsi</v>
          </cell>
          <cell r="AR128" t="str">
            <v>Jenis</v>
          </cell>
          <cell r="AS128" t="str">
            <v>Pelabuhan</v>
          </cell>
          <cell r="AT128" t="str">
            <v>Propinsi</v>
          </cell>
          <cell r="AU128" t="str">
            <v>Jenis</v>
          </cell>
          <cell r="AV128" t="str">
            <v>Pelabuhan</v>
          </cell>
          <cell r="AW128" t="str">
            <v>Propinsi</v>
          </cell>
          <cell r="AX128" t="str">
            <v>Jenis</v>
          </cell>
          <cell r="AY128" t="str">
            <v>Pelabuhan</v>
          </cell>
          <cell r="AZ128" t="str">
            <v>Propinsi</v>
          </cell>
          <cell r="BA128" t="str">
            <v>Jenis</v>
          </cell>
        </row>
        <row r="129">
          <cell r="AK129" t="str">
            <v>Bontang</v>
          </cell>
          <cell r="AL129" t="str">
            <v>KALSEL</v>
          </cell>
          <cell r="AM129" t="str">
            <v>Bontang</v>
          </cell>
          <cell r="AN129" t="str">
            <v>KALSEL</v>
          </cell>
          <cell r="AO129" t="str">
            <v>CT</v>
          </cell>
          <cell r="AP129" t="str">
            <v>Bontang</v>
          </cell>
          <cell r="AQ129" t="str">
            <v>KALSEL</v>
          </cell>
          <cell r="AR129" t="str">
            <v>CS</v>
          </cell>
          <cell r="AS129" t="str">
            <v>Bontang</v>
          </cell>
          <cell r="AT129" t="str">
            <v>KALSEL</v>
          </cell>
          <cell r="AU129" t="str">
            <v>NK</v>
          </cell>
          <cell r="AV129" t="str">
            <v>Bontang</v>
          </cell>
          <cell r="AW129" t="str">
            <v>KALSEL</v>
          </cell>
          <cell r="AX129" t="str">
            <v>NS</v>
          </cell>
          <cell r="AY129" t="str">
            <v>Bontang</v>
          </cell>
          <cell r="AZ129" t="str">
            <v>KALSEL</v>
          </cell>
          <cell r="BA129" t="str">
            <v>ZEORGANIK</v>
          </cell>
        </row>
        <row r="130">
          <cell r="AM130" t="str">
            <v>Bontang</v>
          </cell>
          <cell r="AN130" t="str">
            <v>KALSEL</v>
          </cell>
          <cell r="AO130" t="str">
            <v>KM</v>
          </cell>
          <cell r="AP130" t="str">
            <v>Bontang</v>
          </cell>
          <cell r="AQ130" t="str">
            <v>KALSEL</v>
          </cell>
          <cell r="AR130" t="str">
            <v>DS</v>
          </cell>
        </row>
        <row r="131">
          <cell r="AP131" t="str">
            <v>Bontang</v>
          </cell>
          <cell r="AQ131" t="str">
            <v>KALSEL</v>
          </cell>
          <cell r="AR131" t="str">
            <v>SK</v>
          </cell>
        </row>
        <row r="132">
          <cell r="AP132" t="str">
            <v>Bontang</v>
          </cell>
          <cell r="AQ132" t="str">
            <v>KALSEL</v>
          </cell>
          <cell r="AR132" t="str">
            <v>HS</v>
          </cell>
        </row>
        <row r="135">
          <cell r="AK135" t="str">
            <v>Pelabuhan</v>
          </cell>
          <cell r="AL135" t="str">
            <v>Propinsi</v>
          </cell>
          <cell r="AM135" t="str">
            <v>Pelabuhan</v>
          </cell>
          <cell r="AN135" t="str">
            <v>Propinsi</v>
          </cell>
          <cell r="AO135" t="str">
            <v>Jenis</v>
          </cell>
          <cell r="AP135" t="str">
            <v>Pelabuhan</v>
          </cell>
          <cell r="AQ135" t="str">
            <v>Propinsi</v>
          </cell>
          <cell r="AR135" t="str">
            <v>Jenis</v>
          </cell>
          <cell r="AS135" t="str">
            <v>Pelabuhan</v>
          </cell>
          <cell r="AT135" t="str">
            <v>Propinsi</v>
          </cell>
          <cell r="AU135" t="str">
            <v>Jenis</v>
          </cell>
          <cell r="AV135" t="str">
            <v>Pelabuhan</v>
          </cell>
          <cell r="AW135" t="str">
            <v>Propinsi</v>
          </cell>
          <cell r="AX135" t="str">
            <v>Jenis</v>
          </cell>
          <cell r="AY135" t="str">
            <v>Pelabuhan</v>
          </cell>
          <cell r="AZ135" t="str">
            <v>Propinsi</v>
          </cell>
          <cell r="BA135" t="str">
            <v>Jenis</v>
          </cell>
        </row>
        <row r="136">
          <cell r="AK136" t="str">
            <v>Bontang</v>
          </cell>
          <cell r="AL136" t="str">
            <v>KALTIM</v>
          </cell>
          <cell r="AM136" t="str">
            <v>Bontang</v>
          </cell>
          <cell r="AN136" t="str">
            <v>KALTIM</v>
          </cell>
          <cell r="AO136" t="str">
            <v>CT</v>
          </cell>
          <cell r="AP136" t="str">
            <v>Bontang</v>
          </cell>
          <cell r="AQ136" t="str">
            <v>KALTIM</v>
          </cell>
          <cell r="AR136" t="str">
            <v>CS</v>
          </cell>
          <cell r="AS136" t="str">
            <v>Bontang</v>
          </cell>
          <cell r="AT136" t="str">
            <v>KALTIM</v>
          </cell>
          <cell r="AU136" t="str">
            <v>NK</v>
          </cell>
          <cell r="AV136" t="str">
            <v>Bontang</v>
          </cell>
          <cell r="AW136" t="str">
            <v>KALTIM</v>
          </cell>
          <cell r="AX136" t="str">
            <v>NS</v>
          </cell>
          <cell r="AY136" t="str">
            <v>Bontang</v>
          </cell>
          <cell r="AZ136" t="str">
            <v>KALTIM</v>
          </cell>
          <cell r="BA136" t="str">
            <v>ZEORGANIK</v>
          </cell>
        </row>
        <row r="137">
          <cell r="AM137" t="str">
            <v>Bontang</v>
          </cell>
          <cell r="AN137" t="str">
            <v>KALTIM</v>
          </cell>
          <cell r="AO137" t="str">
            <v>KM</v>
          </cell>
          <cell r="AP137" t="str">
            <v>Bontang</v>
          </cell>
          <cell r="AQ137" t="str">
            <v>KALTIM</v>
          </cell>
          <cell r="AR137" t="str">
            <v>DS</v>
          </cell>
        </row>
        <row r="138">
          <cell r="AP138" t="str">
            <v>Bontang</v>
          </cell>
          <cell r="AQ138" t="str">
            <v>KALTIM</v>
          </cell>
          <cell r="AR138" t="str">
            <v>SK</v>
          </cell>
        </row>
        <row r="139">
          <cell r="AP139" t="str">
            <v>Bontang</v>
          </cell>
          <cell r="AQ139" t="str">
            <v>KALTIM</v>
          </cell>
          <cell r="AR139" t="str">
            <v>HS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hp prod (1)"/>
      <sheetName val="Index"/>
    </sheetNames>
    <sheetDataSet>
      <sheetData sheetId="0"/>
      <sheetData sheetId="1"/>
      <sheetData sheetId="2"/>
      <sheetData sheetId="3">
        <row r="1">
          <cell r="A1" t="str">
            <v>NO_BATCH</v>
          </cell>
          <cell r="C1" t="str">
            <v>NOMPP</v>
          </cell>
          <cell r="D1" t="str">
            <v>PAD</v>
          </cell>
          <cell r="E1" t="str">
            <v>TANGGAL</v>
          </cell>
          <cell r="F1" t="str">
            <v>NOPO_SPK</v>
          </cell>
          <cell r="G1" t="str">
            <v>KODEVEN</v>
          </cell>
          <cell r="H1" t="str">
            <v>VENDOR</v>
          </cell>
          <cell r="I1" t="str">
            <v>KARYAWAN</v>
          </cell>
          <cell r="J1" t="str">
            <v>ACT</v>
          </cell>
          <cell r="K1" t="str">
            <v>COSTCODE</v>
          </cell>
          <cell r="L1" t="str">
            <v>ACCOUNT</v>
          </cell>
          <cell r="M1" t="str">
            <v>COSTCENTRE</v>
          </cell>
          <cell r="N1" t="str">
            <v>QUANTITY</v>
          </cell>
          <cell r="O1" t="str">
            <v>LOKASI</v>
          </cell>
          <cell r="P1" t="str">
            <v>TBCODE</v>
          </cell>
          <cell r="Q1" t="str">
            <v>TBNAME</v>
          </cell>
          <cell r="R1" t="str">
            <v>DEBET</v>
          </cell>
          <cell r="S1" t="str">
            <v>KREDIT</v>
          </cell>
          <cell r="T1" t="str">
            <v>CASHPAY</v>
          </cell>
          <cell r="U1" t="str">
            <v>NOURUTCP</v>
          </cell>
          <cell r="V1" t="str">
            <v>NOCHEQUE</v>
          </cell>
          <cell r="W1" t="str">
            <v>NOTRANSFER</v>
          </cell>
          <cell r="X1" t="str">
            <v>TGLBAYAR</v>
          </cell>
          <cell r="Y1" t="str">
            <v>TGLVER</v>
          </cell>
          <cell r="Z1" t="str">
            <v>KET</v>
          </cell>
          <cell r="AA1" t="str">
            <v>NOPO1</v>
          </cell>
          <cell r="AB1" t="str">
            <v>NOPO2</v>
          </cell>
          <cell r="AC1" t="str">
            <v>NOBAPB1</v>
          </cell>
          <cell r="AD1" t="str">
            <v>NOBAPB2</v>
          </cell>
          <cell r="AE1" t="str">
            <v>PAID</v>
          </cell>
          <cell r="AF1" t="str">
            <v>HUTANG</v>
          </cell>
          <cell r="AG1" t="str">
            <v>OPERATOR</v>
          </cell>
          <cell r="AH1" t="str">
            <v>TGLINPUT</v>
          </cell>
          <cell r="AI1" t="str">
            <v>JAMINPUT</v>
          </cell>
          <cell r="AJ1" t="str">
            <v>NAMA</v>
          </cell>
        </row>
        <row r="2">
          <cell r="A2" t="str">
            <v>2001</v>
          </cell>
          <cell r="C2" t="str">
            <v>AA/00001/A/01/02/BTG</v>
          </cell>
          <cell r="E2">
            <v>762</v>
          </cell>
          <cell r="G2" t="str">
            <v>K027</v>
          </cell>
          <cell r="H2" t="str">
            <v>KOPERASI KARY.PT.KIE</v>
          </cell>
          <cell r="J2" t="str">
            <v>12403</v>
          </cell>
          <cell r="K2" t="str">
            <v>14.41.03</v>
          </cell>
          <cell r="L2" t="str">
            <v>UANG MUKA PAJAK MASUKAN</v>
          </cell>
          <cell r="M2" t="str">
            <v>000.000</v>
          </cell>
          <cell r="N2">
            <v>0</v>
          </cell>
          <cell r="O2" t="str">
            <v>POS NERACA</v>
          </cell>
          <cell r="R2">
            <v>13022127</v>
          </cell>
          <cell r="S2">
            <v>0</v>
          </cell>
          <cell r="Y2">
            <v>762</v>
          </cell>
          <cell r="Z2" t="str">
            <v>JURNAL BALIK EX.AA/00008/A/12/01/BTG KARENA DOUBLE KOREKSI</v>
          </cell>
          <cell r="AH2">
            <v>37303</v>
          </cell>
          <cell r="AI2" t="str">
            <v>13:29:11</v>
          </cell>
        </row>
        <row r="3">
          <cell r="A3" t="str">
            <v>2001</v>
          </cell>
          <cell r="C3" t="str">
            <v>AA/00001/A/01/02/BTG</v>
          </cell>
          <cell r="E3">
            <v>762</v>
          </cell>
          <cell r="G3" t="str">
            <v>K027</v>
          </cell>
          <cell r="H3" t="str">
            <v>KOPERASI KARY.PT.KIE</v>
          </cell>
          <cell r="J3" t="str">
            <v>21222</v>
          </cell>
          <cell r="K3" t="str">
            <v>52.21.02</v>
          </cell>
          <cell r="L3" t="str">
            <v>HUTANG PPN WAPU</v>
          </cell>
          <cell r="M3" t="str">
            <v>000.000</v>
          </cell>
          <cell r="N3">
            <v>0</v>
          </cell>
          <cell r="O3" t="str">
            <v>POS NERACA</v>
          </cell>
          <cell r="R3">
            <v>0</v>
          </cell>
          <cell r="S3">
            <v>13022127</v>
          </cell>
          <cell r="Y3">
            <v>762</v>
          </cell>
          <cell r="Z3" t="str">
            <v>JURNAL BALIK EX.AA/00008/A/12/01/BTG KARENA DOUBLE KOREKSI</v>
          </cell>
          <cell r="AH3">
            <v>37303</v>
          </cell>
          <cell r="AI3" t="str">
            <v>13:29:20</v>
          </cell>
        </row>
        <row r="4">
          <cell r="A4" t="str">
            <v>0001</v>
          </cell>
          <cell r="C4" t="str">
            <v>CM/00001/K/01/02/BTG</v>
          </cell>
          <cell r="D4" t="str">
            <v>54.11.01</v>
          </cell>
          <cell r="E4">
            <v>734</v>
          </cell>
          <cell r="G4" t="str">
            <v>8401891</v>
          </cell>
          <cell r="H4" t="str">
            <v>SYAMSUDDIN YUNUS</v>
          </cell>
          <cell r="J4" t="str">
            <v>11211</v>
          </cell>
          <cell r="K4" t="str">
            <v>11.21.01</v>
          </cell>
          <cell r="L4" t="str">
            <v>BDN/LTN RP 148.0096076255</v>
          </cell>
          <cell r="M4" t="str">
            <v>000.000</v>
          </cell>
          <cell r="O4" t="str">
            <v>POS NERACA</v>
          </cell>
          <cell r="S4">
            <v>1200000</v>
          </cell>
          <cell r="T4">
            <v>1200000</v>
          </cell>
          <cell r="V4" t="str">
            <v>KIE 00746</v>
          </cell>
          <cell r="X4">
            <v>734</v>
          </cell>
          <cell r="Y4">
            <v>37273</v>
          </cell>
          <cell r="Z4" t="str">
            <v>PEMBY UANG MUKA UNTUK PENGURUSAN SURAT UJI KENDARAAN PT.KIE</v>
          </cell>
          <cell r="AE4" t="str">
            <v>L</v>
          </cell>
          <cell r="AH4">
            <v>37272</v>
          </cell>
          <cell r="AI4" t="str">
            <v>7:40:59</v>
          </cell>
        </row>
        <row r="5">
          <cell r="A5" t="str">
            <v>0001</v>
          </cell>
          <cell r="C5" t="str">
            <v>CM/00001/K/01/02/BTG</v>
          </cell>
          <cell r="D5" t="str">
            <v>54.11.01</v>
          </cell>
          <cell r="E5">
            <v>734</v>
          </cell>
          <cell r="G5" t="str">
            <v>8401891</v>
          </cell>
          <cell r="H5" t="str">
            <v>SYAMSUDDIN YUNUS</v>
          </cell>
          <cell r="J5" t="str">
            <v>21411</v>
          </cell>
          <cell r="K5" t="str">
            <v>54.11.01</v>
          </cell>
          <cell r="L5" t="str">
            <v>VOUCHER KARY.DLM PROSES</v>
          </cell>
          <cell r="M5" t="str">
            <v>000.000</v>
          </cell>
          <cell r="O5" t="str">
            <v>POS NERACA</v>
          </cell>
          <cell r="R5">
            <v>1200000</v>
          </cell>
          <cell r="T5">
            <v>1200000</v>
          </cell>
          <cell r="V5" t="str">
            <v>KIE 00746</v>
          </cell>
          <cell r="X5">
            <v>734</v>
          </cell>
          <cell r="Y5">
            <v>37273</v>
          </cell>
          <cell r="Z5" t="str">
            <v>PEMBY UANG MUKA UNTUK PENGURUSAN SURAT UJI KENDARAAN PT.KIE</v>
          </cell>
          <cell r="AE5" t="str">
            <v>L</v>
          </cell>
          <cell r="AH5">
            <v>37272</v>
          </cell>
          <cell r="AI5" t="str">
            <v>7:40:59</v>
          </cell>
        </row>
        <row r="6">
          <cell r="A6" t="str">
            <v>0001</v>
          </cell>
          <cell r="C6" t="str">
            <v>CM/00002/K/01/02/BTG</v>
          </cell>
          <cell r="D6" t="str">
            <v>54.11.01</v>
          </cell>
          <cell r="E6">
            <v>734</v>
          </cell>
          <cell r="G6" t="str">
            <v>8100413</v>
          </cell>
          <cell r="H6" t="str">
            <v>IR.REVENSI SITOMPUL, MM</v>
          </cell>
          <cell r="J6" t="str">
            <v>11211</v>
          </cell>
          <cell r="K6" t="str">
            <v>11.21.01</v>
          </cell>
          <cell r="L6" t="str">
            <v>BDN/LTN RP 148.0096076255</v>
          </cell>
          <cell r="M6" t="str">
            <v>000.000</v>
          </cell>
          <cell r="O6" t="str">
            <v>POS NERACA</v>
          </cell>
          <cell r="S6">
            <v>4825000</v>
          </cell>
          <cell r="T6">
            <v>4825000</v>
          </cell>
          <cell r="V6" t="str">
            <v>KIE 00746</v>
          </cell>
          <cell r="X6">
            <v>734</v>
          </cell>
          <cell r="Y6">
            <v>37273</v>
          </cell>
          <cell r="Z6" t="str">
            <v>PEMBY UANG MUKA DINAS KE JAKARTA SPPD NO.01/PERSO/KIE/I/2002</v>
          </cell>
          <cell r="AE6" t="str">
            <v>L</v>
          </cell>
          <cell r="AH6">
            <v>37272</v>
          </cell>
          <cell r="AI6" t="str">
            <v>7:41:22</v>
          </cell>
        </row>
        <row r="7">
          <cell r="A7" t="str">
            <v>0001</v>
          </cell>
          <cell r="C7" t="str">
            <v>CM/00002/K/01/02/BTG</v>
          </cell>
          <cell r="D7" t="str">
            <v>54.11.01</v>
          </cell>
          <cell r="E7">
            <v>734</v>
          </cell>
          <cell r="G7" t="str">
            <v>8100413</v>
          </cell>
          <cell r="H7" t="str">
            <v>IR.REVENSI SITOMPUL, MM</v>
          </cell>
          <cell r="J7" t="str">
            <v>21411</v>
          </cell>
          <cell r="K7" t="str">
            <v>54.11.01</v>
          </cell>
          <cell r="L7" t="str">
            <v>VOUCHER KARY.DLM PROSES</v>
          </cell>
          <cell r="M7" t="str">
            <v>000.000</v>
          </cell>
          <cell r="O7" t="str">
            <v>POS NERACA</v>
          </cell>
          <cell r="R7">
            <v>4825000</v>
          </cell>
          <cell r="T7">
            <v>4825000</v>
          </cell>
          <cell r="V7" t="str">
            <v>KIE 00746</v>
          </cell>
          <cell r="X7">
            <v>734</v>
          </cell>
          <cell r="Y7">
            <v>37273</v>
          </cell>
          <cell r="Z7" t="str">
            <v>PEMBY UANG MUKA DINAS KE JAKARTA SPPD NO.01/PERSO/KIE/I/2002</v>
          </cell>
          <cell r="AE7" t="str">
            <v>L</v>
          </cell>
          <cell r="AH7">
            <v>37272</v>
          </cell>
          <cell r="AI7" t="str">
            <v>7:41:22</v>
          </cell>
        </row>
        <row r="8">
          <cell r="A8" t="str">
            <v>0001</v>
          </cell>
          <cell r="C8" t="str">
            <v>CM/00003/K/01/02/BTG</v>
          </cell>
          <cell r="D8" t="str">
            <v>54.11.01</v>
          </cell>
          <cell r="E8">
            <v>735</v>
          </cell>
          <cell r="G8" t="str">
            <v>8602714</v>
          </cell>
          <cell r="H8" t="str">
            <v>ALI HERNOWO, SH</v>
          </cell>
          <cell r="J8" t="str">
            <v>11211</v>
          </cell>
          <cell r="K8" t="str">
            <v>11.21.01</v>
          </cell>
          <cell r="L8" t="str">
            <v>BDN/LTN RP 148.0096076255</v>
          </cell>
          <cell r="M8" t="str">
            <v>000.000</v>
          </cell>
          <cell r="O8" t="str">
            <v>POS NERACA</v>
          </cell>
          <cell r="S8">
            <v>7460000</v>
          </cell>
          <cell r="T8">
            <v>7460000</v>
          </cell>
          <cell r="V8" t="str">
            <v>KIE 00747</v>
          </cell>
          <cell r="X8">
            <v>735</v>
          </cell>
          <cell r="Y8">
            <v>37273</v>
          </cell>
          <cell r="Z8" t="str">
            <v>PEMBY UM U/ STAPLE SEMEN TYPE I &amp; V DAN HONOR PAWANG HUJAN</v>
          </cell>
          <cell r="AE8" t="str">
            <v>L</v>
          </cell>
          <cell r="AH8">
            <v>37272</v>
          </cell>
          <cell r="AI8" t="str">
            <v>7:39:58</v>
          </cell>
        </row>
        <row r="9">
          <cell r="A9" t="str">
            <v>0001</v>
          </cell>
          <cell r="C9" t="str">
            <v>CM/00003/K/01/02/BTG</v>
          </cell>
          <cell r="D9" t="str">
            <v>54.11.01</v>
          </cell>
          <cell r="E9">
            <v>735</v>
          </cell>
          <cell r="G9" t="str">
            <v>8602714</v>
          </cell>
          <cell r="H9" t="str">
            <v>ALI HERNOWO, SH</v>
          </cell>
          <cell r="J9" t="str">
            <v>21411</v>
          </cell>
          <cell r="K9" t="str">
            <v>54.11.01</v>
          </cell>
          <cell r="L9" t="str">
            <v>VOUCHER KARY.DLM PROSES</v>
          </cell>
          <cell r="M9" t="str">
            <v>000.000</v>
          </cell>
          <cell r="O9" t="str">
            <v>POS NERACA</v>
          </cell>
          <cell r="R9">
            <v>7460000</v>
          </cell>
          <cell r="T9">
            <v>7460000</v>
          </cell>
          <cell r="V9" t="str">
            <v>KIE 00747</v>
          </cell>
          <cell r="X9">
            <v>735</v>
          </cell>
          <cell r="Y9">
            <v>37273</v>
          </cell>
          <cell r="Z9" t="str">
            <v>PEMBY UM U/ STAPLE SEMEN TYPE I &amp; V DAN HONOR PAWANG HUJAN</v>
          </cell>
          <cell r="AE9" t="str">
            <v>L</v>
          </cell>
          <cell r="AH9">
            <v>37272</v>
          </cell>
          <cell r="AI9" t="str">
            <v>7:39:58</v>
          </cell>
        </row>
        <row r="10">
          <cell r="A10" t="str">
            <v>0001</v>
          </cell>
          <cell r="C10" t="str">
            <v>CM/00004/K/01/02/BTG</v>
          </cell>
          <cell r="D10" t="str">
            <v>54.11.01</v>
          </cell>
          <cell r="E10">
            <v>735</v>
          </cell>
          <cell r="G10" t="str">
            <v>8602714</v>
          </cell>
          <cell r="H10" t="str">
            <v>ALI HERNOWO, SH</v>
          </cell>
          <cell r="J10" t="str">
            <v>11211</v>
          </cell>
          <cell r="K10" t="str">
            <v>11.21.01</v>
          </cell>
          <cell r="L10" t="str">
            <v>BDN/LTN RP 148.0096076255</v>
          </cell>
          <cell r="M10" t="str">
            <v>000.000</v>
          </cell>
          <cell r="O10" t="str">
            <v>POS NERACA</v>
          </cell>
          <cell r="S10">
            <v>562500</v>
          </cell>
          <cell r="T10">
            <v>562500</v>
          </cell>
          <cell r="V10" t="str">
            <v>KIE 00747</v>
          </cell>
          <cell r="X10">
            <v>735</v>
          </cell>
          <cell r="Y10">
            <v>37273</v>
          </cell>
          <cell r="Z10" t="str">
            <v>PEMBY UM PEMBELIAN TERPAL UNTUK TUTUP SEMEN DI RUANG MEKANIK</v>
          </cell>
          <cell r="AE10" t="str">
            <v>L</v>
          </cell>
          <cell r="AH10">
            <v>37272</v>
          </cell>
          <cell r="AI10" t="str">
            <v>7:40:25</v>
          </cell>
        </row>
        <row r="11">
          <cell r="A11" t="str">
            <v>0001</v>
          </cell>
          <cell r="C11" t="str">
            <v>CM/00004/K/01/02/BTG</v>
          </cell>
          <cell r="D11" t="str">
            <v>54.11.01</v>
          </cell>
          <cell r="E11">
            <v>735</v>
          </cell>
          <cell r="G11" t="str">
            <v>8602714</v>
          </cell>
          <cell r="H11" t="str">
            <v>ALI HERNOWO, SH</v>
          </cell>
          <cell r="J11" t="str">
            <v>21411</v>
          </cell>
          <cell r="K11" t="str">
            <v>54.11.01</v>
          </cell>
          <cell r="L11" t="str">
            <v>VOUCHER KARY.DLM PROSES</v>
          </cell>
          <cell r="M11" t="str">
            <v>000.000</v>
          </cell>
          <cell r="O11" t="str">
            <v>POS NERACA</v>
          </cell>
          <cell r="R11">
            <v>562500</v>
          </cell>
          <cell r="T11">
            <v>562500</v>
          </cell>
          <cell r="V11" t="str">
            <v>KIE 00747</v>
          </cell>
          <cell r="X11">
            <v>735</v>
          </cell>
          <cell r="Y11">
            <v>37273</v>
          </cell>
          <cell r="Z11" t="str">
            <v>PEMBY UM PEMBELIAN TERPAL UNTUK TUTUP SEMEN DI RUANG MEKANIK</v>
          </cell>
          <cell r="AE11" t="str">
            <v>L</v>
          </cell>
          <cell r="AH11">
            <v>37272</v>
          </cell>
          <cell r="AI11" t="str">
            <v>7:40:25</v>
          </cell>
        </row>
        <row r="12">
          <cell r="A12" t="str">
            <v>0001</v>
          </cell>
          <cell r="C12" t="str">
            <v>CM/00005/K/01/02/BTG</v>
          </cell>
          <cell r="D12" t="str">
            <v>54.11.01</v>
          </cell>
          <cell r="E12">
            <v>742</v>
          </cell>
          <cell r="G12" t="str">
            <v>9300089</v>
          </cell>
          <cell r="H12" t="str">
            <v>SUMARJI</v>
          </cell>
          <cell r="J12" t="str">
            <v>11211</v>
          </cell>
          <cell r="K12" t="str">
            <v>11.21.01</v>
          </cell>
          <cell r="L12" t="str">
            <v>BDN/LTN RP 148.0096076255</v>
          </cell>
          <cell r="M12" t="str">
            <v>000.000</v>
          </cell>
          <cell r="O12" t="str">
            <v>POS NERACA</v>
          </cell>
          <cell r="S12">
            <v>1000982</v>
          </cell>
          <cell r="T12">
            <v>1000982</v>
          </cell>
          <cell r="V12" t="str">
            <v>KIE 00749</v>
          </cell>
          <cell r="X12">
            <v>742</v>
          </cell>
          <cell r="Y12">
            <v>37273</v>
          </cell>
          <cell r="Z12" t="str">
            <v>PEMBY BANTI TAHUNAN PERIODE TH'01-02 FORM.01/PERSO/CT/I/2002</v>
          </cell>
          <cell r="AE12" t="str">
            <v>L</v>
          </cell>
          <cell r="AH12">
            <v>37272</v>
          </cell>
          <cell r="AI12" t="str">
            <v>7:29:09</v>
          </cell>
        </row>
        <row r="13">
          <cell r="A13" t="str">
            <v>0001</v>
          </cell>
          <cell r="C13" t="str">
            <v>CM/00005/K/01/02/BTG</v>
          </cell>
          <cell r="D13" t="str">
            <v>54.11.01</v>
          </cell>
          <cell r="E13">
            <v>742</v>
          </cell>
          <cell r="G13" t="str">
            <v>9300089</v>
          </cell>
          <cell r="H13" t="str">
            <v>SUMARJI</v>
          </cell>
          <cell r="J13" t="str">
            <v>21411</v>
          </cell>
          <cell r="K13" t="str">
            <v>54.11.01</v>
          </cell>
          <cell r="L13" t="str">
            <v>VOUCHER KARY.DLM PROSES</v>
          </cell>
          <cell r="M13" t="str">
            <v>000.000</v>
          </cell>
          <cell r="O13" t="str">
            <v>POS NERACA</v>
          </cell>
          <cell r="R13">
            <v>1000982</v>
          </cell>
          <cell r="T13">
            <v>1000982</v>
          </cell>
          <cell r="V13" t="str">
            <v>KIE 00749</v>
          </cell>
          <cell r="X13">
            <v>742</v>
          </cell>
          <cell r="Y13">
            <v>37273</v>
          </cell>
          <cell r="Z13" t="str">
            <v>PEMBY BANTI TAHUNAN PERIODE TH'01-02 FORM.01/PERSO/CT/I/2002</v>
          </cell>
          <cell r="AE13" t="str">
            <v>L</v>
          </cell>
          <cell r="AH13">
            <v>37272</v>
          </cell>
          <cell r="AI13" t="str">
            <v>7:29:09</v>
          </cell>
        </row>
        <row r="14">
          <cell r="A14" t="str">
            <v>0001</v>
          </cell>
          <cell r="C14" t="str">
            <v>CM/00006/V/01/02/BTG</v>
          </cell>
          <cell r="D14" t="str">
            <v>51.11.01</v>
          </cell>
          <cell r="E14">
            <v>740</v>
          </cell>
          <cell r="G14" t="str">
            <v>T013</v>
          </cell>
          <cell r="H14" t="str">
            <v>TRUBA JURONG ENGINEERING,PT</v>
          </cell>
          <cell r="J14" t="str">
            <v>11211</v>
          </cell>
          <cell r="K14" t="str">
            <v>11.21.01</v>
          </cell>
          <cell r="L14" t="str">
            <v>BDN/LTN RP 148.0096076255</v>
          </cell>
          <cell r="M14" t="str">
            <v>000.000</v>
          </cell>
          <cell r="O14" t="str">
            <v>POS NERACA</v>
          </cell>
          <cell r="S14">
            <v>108714225</v>
          </cell>
          <cell r="T14">
            <v>108714225</v>
          </cell>
          <cell r="X14">
            <v>740</v>
          </cell>
          <cell r="Y14">
            <v>37273</v>
          </cell>
          <cell r="Z14" t="str">
            <v>PEMBY BIAYA PROMOSI ATAS PENJ.CRM SURAT.NO.04.01/K/I.B/2002</v>
          </cell>
          <cell r="AE14" t="str">
            <v>L</v>
          </cell>
          <cell r="AH14">
            <v>37272</v>
          </cell>
          <cell r="AI14" t="str">
            <v>7:33:19</v>
          </cell>
        </row>
        <row r="15">
          <cell r="A15" t="str">
            <v>0001</v>
          </cell>
          <cell r="C15" t="str">
            <v>CM/00006/V/01/02/BTG</v>
          </cell>
          <cell r="D15" t="str">
            <v>51.11.01</v>
          </cell>
          <cell r="E15">
            <v>740</v>
          </cell>
          <cell r="G15" t="str">
            <v>T013</v>
          </cell>
          <cell r="H15" t="str">
            <v>TRUBA JURONG ENGINEERING,PT</v>
          </cell>
          <cell r="J15" t="str">
            <v>21111</v>
          </cell>
          <cell r="K15" t="str">
            <v>51.11.01</v>
          </cell>
          <cell r="L15" t="str">
            <v>HUT.VENDOR DALAM PROSES</v>
          </cell>
          <cell r="M15" t="str">
            <v>000.000</v>
          </cell>
          <cell r="O15" t="str">
            <v>POS NERACA</v>
          </cell>
          <cell r="R15">
            <v>108714225</v>
          </cell>
          <cell r="T15">
            <v>108714225</v>
          </cell>
          <cell r="X15">
            <v>740</v>
          </cell>
          <cell r="Y15">
            <v>37273</v>
          </cell>
          <cell r="Z15" t="str">
            <v>PEMBY BIAYA PROMOSI ATAS PENJ.CRM SURAT.NO.04.01/K/I.B/2002</v>
          </cell>
          <cell r="AE15" t="str">
            <v>L</v>
          </cell>
          <cell r="AH15">
            <v>37272</v>
          </cell>
          <cell r="AI15" t="str">
            <v>7:33:19</v>
          </cell>
        </row>
        <row r="16">
          <cell r="A16" t="str">
            <v>0001</v>
          </cell>
          <cell r="C16" t="str">
            <v>CM/00007/V/01/02/BTG</v>
          </cell>
          <cell r="D16" t="str">
            <v>51.11.01</v>
          </cell>
          <cell r="E16">
            <v>745</v>
          </cell>
          <cell r="G16" t="str">
            <v>K027</v>
          </cell>
          <cell r="H16" t="str">
            <v>KOPERASI KARY.PT.KIE</v>
          </cell>
          <cell r="J16" t="str">
            <v>11211</v>
          </cell>
          <cell r="K16" t="str">
            <v>11.21.01</v>
          </cell>
          <cell r="L16" t="str">
            <v>BDN/LTN RP 148.0096076255</v>
          </cell>
          <cell r="M16" t="str">
            <v>000.000</v>
          </cell>
          <cell r="O16" t="str">
            <v>POS NERACA</v>
          </cell>
          <cell r="S16">
            <v>97596342</v>
          </cell>
          <cell r="T16">
            <v>97596342</v>
          </cell>
          <cell r="X16">
            <v>745</v>
          </cell>
          <cell r="Y16">
            <v>37273</v>
          </cell>
          <cell r="Z16" t="str">
            <v>PEMBY PENGADAAN BATU PECAH ASTM EX.PALU INV.31/KK-KIE/XII/01</v>
          </cell>
          <cell r="AE16" t="str">
            <v>L</v>
          </cell>
          <cell r="AH16">
            <v>37272</v>
          </cell>
          <cell r="AI16" t="str">
            <v>7:20:25</v>
          </cell>
        </row>
        <row r="17">
          <cell r="A17" t="str">
            <v>0001</v>
          </cell>
          <cell r="C17" t="str">
            <v>CM/00007/V/01/02/BTG</v>
          </cell>
          <cell r="D17" t="str">
            <v>51.11.01</v>
          </cell>
          <cell r="E17">
            <v>745</v>
          </cell>
          <cell r="G17" t="str">
            <v>K027</v>
          </cell>
          <cell r="H17" t="str">
            <v>KOPERASI KARY.PT.KIE</v>
          </cell>
          <cell r="J17" t="str">
            <v>21111</v>
          </cell>
          <cell r="K17" t="str">
            <v>51.11.01</v>
          </cell>
          <cell r="L17" t="str">
            <v>HUT.VENDOR DALAM PROSES</v>
          </cell>
          <cell r="M17" t="str">
            <v>000.000</v>
          </cell>
          <cell r="O17" t="str">
            <v>POS NERACA</v>
          </cell>
          <cell r="R17">
            <v>97596342</v>
          </cell>
          <cell r="T17">
            <v>97596342</v>
          </cell>
          <cell r="X17">
            <v>745</v>
          </cell>
          <cell r="Y17">
            <v>37273</v>
          </cell>
          <cell r="Z17" t="str">
            <v>PEMBY PENGADAAN BATU PECAH ASTM EX.PALU INV.31/KK-KIE/XII/01</v>
          </cell>
          <cell r="AE17" t="str">
            <v>L</v>
          </cell>
          <cell r="AH17">
            <v>37272</v>
          </cell>
          <cell r="AI17" t="str">
            <v>7:20:24</v>
          </cell>
        </row>
        <row r="18">
          <cell r="A18" t="str">
            <v>0001</v>
          </cell>
          <cell r="C18" t="str">
            <v>CM/00008/V/12/01/BTG</v>
          </cell>
          <cell r="D18" t="str">
            <v>51.11.01</v>
          </cell>
          <cell r="E18">
            <v>738</v>
          </cell>
          <cell r="G18" t="str">
            <v>K026</v>
          </cell>
          <cell r="H18" t="str">
            <v>KANTOR PELAYANAN PAJAK</v>
          </cell>
          <cell r="J18" t="str">
            <v>11211</v>
          </cell>
          <cell r="K18" t="str">
            <v>11.21.01</v>
          </cell>
          <cell r="L18" t="str">
            <v>BDN/LTN RP 148.0096076255</v>
          </cell>
          <cell r="M18" t="str">
            <v>000.000</v>
          </cell>
          <cell r="O18" t="str">
            <v>POS NERACA</v>
          </cell>
          <cell r="S18">
            <v>956700</v>
          </cell>
          <cell r="T18">
            <v>956700</v>
          </cell>
          <cell r="X18">
            <v>738</v>
          </cell>
          <cell r="Y18">
            <v>37273</v>
          </cell>
          <cell r="Z18" t="str">
            <v>PEMBAYARAN HUTANG PPH PASAL 21 FINAL BACKUP TERLAMPIR</v>
          </cell>
          <cell r="AE18" t="str">
            <v>L</v>
          </cell>
          <cell r="AH18">
            <v>37272</v>
          </cell>
          <cell r="AI18" t="str">
            <v>7:39:04</v>
          </cell>
        </row>
        <row r="19">
          <cell r="A19" t="str">
            <v>0001</v>
          </cell>
          <cell r="C19" t="str">
            <v>CM/00008/V/12/01/BTG</v>
          </cell>
          <cell r="D19" t="str">
            <v>51.11.01</v>
          </cell>
          <cell r="E19">
            <v>738</v>
          </cell>
          <cell r="G19" t="str">
            <v>K026</v>
          </cell>
          <cell r="H19" t="str">
            <v>KANTOR PELAYANAN PAJAK</v>
          </cell>
          <cell r="J19" t="str">
            <v>21111</v>
          </cell>
          <cell r="K19" t="str">
            <v>51.11.01</v>
          </cell>
          <cell r="L19" t="str">
            <v>HUT.VENDOR DALAM PROSES</v>
          </cell>
          <cell r="M19" t="str">
            <v>000.000</v>
          </cell>
          <cell r="O19" t="str">
            <v>POS NERACA</v>
          </cell>
          <cell r="R19">
            <v>956700</v>
          </cell>
          <cell r="T19">
            <v>956700</v>
          </cell>
          <cell r="X19">
            <v>738</v>
          </cell>
          <cell r="Y19">
            <v>37273</v>
          </cell>
          <cell r="Z19" t="str">
            <v>PEMBAYARAN HUTANG PPH PASAL 21 FINAL BACKUP TERLAMPIR</v>
          </cell>
          <cell r="AE19" t="str">
            <v>L</v>
          </cell>
          <cell r="AH19">
            <v>37272</v>
          </cell>
          <cell r="AI19" t="str">
            <v>7:39:04</v>
          </cell>
        </row>
        <row r="20">
          <cell r="A20" t="str">
            <v>0001</v>
          </cell>
          <cell r="C20" t="str">
            <v>CM/00009/K/01/02/BTG</v>
          </cell>
          <cell r="D20" t="str">
            <v>54.11.01</v>
          </cell>
          <cell r="E20">
            <v>742</v>
          </cell>
          <cell r="G20" t="str">
            <v>9200050</v>
          </cell>
          <cell r="H20" t="str">
            <v>ROHMAD</v>
          </cell>
          <cell r="J20" t="str">
            <v>11211</v>
          </cell>
          <cell r="K20" t="str">
            <v>11.21.01</v>
          </cell>
          <cell r="L20" t="str">
            <v>BDN/LTN RP 148.0096076255</v>
          </cell>
          <cell r="M20" t="str">
            <v>000.000</v>
          </cell>
          <cell r="O20" t="str">
            <v>POS NERACA</v>
          </cell>
          <cell r="S20">
            <v>2000000</v>
          </cell>
          <cell r="T20">
            <v>2000000</v>
          </cell>
          <cell r="V20" t="str">
            <v>KIE 00749</v>
          </cell>
          <cell r="X20">
            <v>742</v>
          </cell>
          <cell r="Y20">
            <v>37273</v>
          </cell>
          <cell r="Z20" t="str">
            <v>PEMBY UM U/ BIAYA CATERING DLM RANGKA PEMBUATAN LAP.KEU KIE</v>
          </cell>
          <cell r="AE20" t="str">
            <v>L</v>
          </cell>
          <cell r="AH20">
            <v>37272</v>
          </cell>
          <cell r="AI20" t="str">
            <v>7:29:56</v>
          </cell>
        </row>
        <row r="21">
          <cell r="A21" t="str">
            <v>0001</v>
          </cell>
          <cell r="C21" t="str">
            <v>CM/00009/K/01/02/BTG</v>
          </cell>
          <cell r="D21" t="str">
            <v>54.11.01</v>
          </cell>
          <cell r="E21">
            <v>742</v>
          </cell>
          <cell r="G21" t="str">
            <v>9200050</v>
          </cell>
          <cell r="H21" t="str">
            <v>ROHMAD</v>
          </cell>
          <cell r="J21" t="str">
            <v>21411</v>
          </cell>
          <cell r="K21" t="str">
            <v>54.11.01</v>
          </cell>
          <cell r="L21" t="str">
            <v>VOUCHER KARY.DLM PROSES</v>
          </cell>
          <cell r="M21" t="str">
            <v>000.000</v>
          </cell>
          <cell r="O21" t="str">
            <v>POS NERACA</v>
          </cell>
          <cell r="R21">
            <v>2000000</v>
          </cell>
          <cell r="T21">
            <v>2000000</v>
          </cell>
          <cell r="V21" t="str">
            <v>KIE 00749</v>
          </cell>
          <cell r="X21">
            <v>742</v>
          </cell>
          <cell r="Y21">
            <v>37273</v>
          </cell>
          <cell r="Z21" t="str">
            <v>PEMBY UM U/ BIAYA CATERING DLM RANGKA PEMBUATAN LAP.KEU KIE</v>
          </cell>
          <cell r="AE21" t="str">
            <v>L</v>
          </cell>
          <cell r="AH21">
            <v>37272</v>
          </cell>
          <cell r="AI21" t="str">
            <v>7:29:56</v>
          </cell>
        </row>
        <row r="22">
          <cell r="A22" t="str">
            <v>0001</v>
          </cell>
          <cell r="C22" t="str">
            <v>CM/00010/V/01/02/BTG</v>
          </cell>
          <cell r="D22" t="str">
            <v>51.11.01</v>
          </cell>
          <cell r="E22">
            <v>742</v>
          </cell>
          <cell r="G22" t="str">
            <v>D019</v>
          </cell>
          <cell r="H22" t="str">
            <v>DISPENDA TINGKAT II BTG</v>
          </cell>
          <cell r="J22" t="str">
            <v>11211</v>
          </cell>
          <cell r="K22" t="str">
            <v>11.21.01</v>
          </cell>
          <cell r="L22" t="str">
            <v>BDN/LTN RP 148.0096076255</v>
          </cell>
          <cell r="M22" t="str">
            <v>000.000</v>
          </cell>
          <cell r="O22" t="str">
            <v>POS NERACA</v>
          </cell>
          <cell r="S22">
            <v>2144600</v>
          </cell>
          <cell r="T22">
            <v>2144600</v>
          </cell>
          <cell r="V22" t="str">
            <v>KIE 00749</v>
          </cell>
          <cell r="X22">
            <v>742</v>
          </cell>
          <cell r="Y22">
            <v>37273</v>
          </cell>
          <cell r="Z22" t="str">
            <v>PEMBY HUTANG PPI CATERING LEMBUR PRD DES'01 BACKUP TERLAMPIR</v>
          </cell>
          <cell r="AE22" t="str">
            <v>L</v>
          </cell>
          <cell r="AH22">
            <v>37272</v>
          </cell>
          <cell r="AI22" t="str">
            <v>7:24:25</v>
          </cell>
        </row>
        <row r="23">
          <cell r="A23" t="str">
            <v>0001</v>
          </cell>
          <cell r="C23" t="str">
            <v>CM/00010/V/01/02/BTG</v>
          </cell>
          <cell r="D23" t="str">
            <v>51.11.01</v>
          </cell>
          <cell r="E23">
            <v>742</v>
          </cell>
          <cell r="G23" t="str">
            <v>D019</v>
          </cell>
          <cell r="H23" t="str">
            <v>DISPENDA TINGKAT II BTG</v>
          </cell>
          <cell r="J23" t="str">
            <v>21111</v>
          </cell>
          <cell r="K23" t="str">
            <v>51.11.01</v>
          </cell>
          <cell r="L23" t="str">
            <v>HUT.VENDOR DALAM PROSES</v>
          </cell>
          <cell r="M23" t="str">
            <v>000.000</v>
          </cell>
          <cell r="O23" t="str">
            <v>POS NERACA</v>
          </cell>
          <cell r="R23">
            <v>2144600</v>
          </cell>
          <cell r="T23">
            <v>2144600</v>
          </cell>
          <cell r="V23" t="str">
            <v>KIE 00749</v>
          </cell>
          <cell r="X23">
            <v>742</v>
          </cell>
          <cell r="Y23">
            <v>37273</v>
          </cell>
          <cell r="Z23" t="str">
            <v>PEMBY HUTANG PPI CATERING LEMBUR PRD DES'01 BACKUP TERLAMPIR</v>
          </cell>
          <cell r="AE23" t="str">
            <v>L</v>
          </cell>
          <cell r="AH23">
            <v>37272</v>
          </cell>
          <cell r="AI23" t="str">
            <v>7:24:25</v>
          </cell>
        </row>
        <row r="24">
          <cell r="A24" t="str">
            <v>0001</v>
          </cell>
          <cell r="C24" t="str">
            <v>CM/00011/K/01/02/BTG</v>
          </cell>
          <cell r="D24" t="str">
            <v>54.11.01</v>
          </cell>
          <cell r="E24">
            <v>742</v>
          </cell>
          <cell r="G24" t="str">
            <v>8502574</v>
          </cell>
          <cell r="H24" t="str">
            <v>ANGGORO P.Y, IR</v>
          </cell>
          <cell r="J24" t="str">
            <v>11211</v>
          </cell>
          <cell r="K24" t="str">
            <v>11.21.01</v>
          </cell>
          <cell r="L24" t="str">
            <v>BDN/LTN RP 148.0096076255</v>
          </cell>
          <cell r="M24" t="str">
            <v>000.000</v>
          </cell>
          <cell r="O24" t="str">
            <v>POS NERACA</v>
          </cell>
          <cell r="S24">
            <v>200000</v>
          </cell>
          <cell r="T24">
            <v>200000</v>
          </cell>
          <cell r="V24" t="str">
            <v>KIE 00749</v>
          </cell>
          <cell r="X24">
            <v>742</v>
          </cell>
          <cell r="Y24">
            <v>37273</v>
          </cell>
          <cell r="Z24" t="str">
            <v>PEMBY UM SERVICE RADIATOR MIXER KIE 14 BACKUP TERLAMPIR</v>
          </cell>
          <cell r="AE24" t="str">
            <v>L</v>
          </cell>
          <cell r="AH24">
            <v>37272</v>
          </cell>
          <cell r="AI24" t="str">
            <v>7:30:46</v>
          </cell>
        </row>
        <row r="25">
          <cell r="A25" t="str">
            <v>0001</v>
          </cell>
          <cell r="C25" t="str">
            <v>CM/00011/K/01/02/BTG</v>
          </cell>
          <cell r="D25" t="str">
            <v>54.11.01</v>
          </cell>
          <cell r="E25">
            <v>742</v>
          </cell>
          <cell r="G25" t="str">
            <v>8502574</v>
          </cell>
          <cell r="H25" t="str">
            <v>ANGGORO P.Y, IR</v>
          </cell>
          <cell r="J25" t="str">
            <v>21411</v>
          </cell>
          <cell r="K25" t="str">
            <v>54.11.01</v>
          </cell>
          <cell r="L25" t="str">
            <v>VOUCHER KARY.DLM PROSES</v>
          </cell>
          <cell r="M25" t="str">
            <v>000.000</v>
          </cell>
          <cell r="O25" t="str">
            <v>POS NERACA</v>
          </cell>
          <cell r="R25">
            <v>200000</v>
          </cell>
          <cell r="T25">
            <v>200000</v>
          </cell>
          <cell r="V25" t="str">
            <v>KIE 00749</v>
          </cell>
          <cell r="X25">
            <v>742</v>
          </cell>
          <cell r="Y25">
            <v>37273</v>
          </cell>
          <cell r="Z25" t="str">
            <v>PEMBY UM SERVICE RADIATOR MIXER KIE 14 BACKUP TERLAMPIR</v>
          </cell>
          <cell r="AE25" t="str">
            <v>L</v>
          </cell>
          <cell r="AH25">
            <v>37272</v>
          </cell>
          <cell r="AI25" t="str">
            <v>7:30:46</v>
          </cell>
        </row>
        <row r="26">
          <cell r="A26" t="str">
            <v>0001</v>
          </cell>
          <cell r="C26" t="str">
            <v>CM/00012/K/01/02/BTG</v>
          </cell>
          <cell r="D26" t="str">
            <v>54.11.01</v>
          </cell>
          <cell r="E26">
            <v>742</v>
          </cell>
          <cell r="G26" t="str">
            <v>9200073</v>
          </cell>
          <cell r="H26" t="str">
            <v>DJOKO SUSILO</v>
          </cell>
          <cell r="J26" t="str">
            <v>11211</v>
          </cell>
          <cell r="K26" t="str">
            <v>11.21.01</v>
          </cell>
          <cell r="L26" t="str">
            <v>BDN/LTN RP 148.0096076255</v>
          </cell>
          <cell r="M26" t="str">
            <v>000.000</v>
          </cell>
          <cell r="O26" t="str">
            <v>POS NERACA</v>
          </cell>
          <cell r="S26">
            <v>2004750</v>
          </cell>
          <cell r="T26">
            <v>2004750</v>
          </cell>
          <cell r="V26" t="str">
            <v>KIE 00749</v>
          </cell>
          <cell r="X26">
            <v>742</v>
          </cell>
          <cell r="Y26">
            <v>37273</v>
          </cell>
          <cell r="Z26" t="str">
            <v>PEMBY REIMBURSE PETTY CASH PRD DESEMBER'01 S/D JANUARI 2002</v>
          </cell>
          <cell r="AE26" t="str">
            <v>L</v>
          </cell>
          <cell r="AH26">
            <v>37272</v>
          </cell>
          <cell r="AI26" t="str">
            <v>7:28:01</v>
          </cell>
        </row>
        <row r="27">
          <cell r="A27" t="str">
            <v>0001</v>
          </cell>
          <cell r="C27" t="str">
            <v>CM/00012/K/01/02/BTG</v>
          </cell>
          <cell r="D27" t="str">
            <v>54.11.01</v>
          </cell>
          <cell r="E27">
            <v>742</v>
          </cell>
          <cell r="G27" t="str">
            <v>9200073</v>
          </cell>
          <cell r="H27" t="str">
            <v>DJOKO SUSILO</v>
          </cell>
          <cell r="J27" t="str">
            <v>21411</v>
          </cell>
          <cell r="K27" t="str">
            <v>54.11.01</v>
          </cell>
          <cell r="L27" t="str">
            <v>VOUCHER KARY.DLM PROSES</v>
          </cell>
          <cell r="M27" t="str">
            <v>000.000</v>
          </cell>
          <cell r="O27" t="str">
            <v>POS NERACA</v>
          </cell>
          <cell r="R27">
            <v>2004750</v>
          </cell>
          <cell r="T27">
            <v>2004750</v>
          </cell>
          <cell r="V27" t="str">
            <v>KIE 00749</v>
          </cell>
          <cell r="X27">
            <v>742</v>
          </cell>
          <cell r="Y27">
            <v>37273</v>
          </cell>
          <cell r="Z27" t="str">
            <v>PEMBY REIMBURSE PETTY CASH PRD DESEMBER'01 S/D JANUARI 2002</v>
          </cell>
          <cell r="AE27" t="str">
            <v>L</v>
          </cell>
          <cell r="AH27">
            <v>37272</v>
          </cell>
          <cell r="AI27" t="str">
            <v>7:28:01</v>
          </cell>
        </row>
        <row r="28">
          <cell r="A28" t="str">
            <v>0001</v>
          </cell>
          <cell r="C28" t="str">
            <v>CM/00013/K/01/02/BTG</v>
          </cell>
          <cell r="D28" t="str">
            <v>54.11.01</v>
          </cell>
          <cell r="E28">
            <v>742</v>
          </cell>
          <cell r="G28" t="str">
            <v>8401891</v>
          </cell>
          <cell r="H28" t="str">
            <v>SYAMSUDDIN YUNUS</v>
          </cell>
          <cell r="J28" t="str">
            <v>11211</v>
          </cell>
          <cell r="K28" t="str">
            <v>11.21.01</v>
          </cell>
          <cell r="L28" t="str">
            <v>BDN/LTN RP 148.0096076255</v>
          </cell>
          <cell r="M28" t="str">
            <v>000.000</v>
          </cell>
          <cell r="O28" t="str">
            <v>POS NERACA</v>
          </cell>
          <cell r="S28">
            <v>910000</v>
          </cell>
          <cell r="T28">
            <v>910000</v>
          </cell>
          <cell r="V28" t="str">
            <v>KIE 00749</v>
          </cell>
          <cell r="X28">
            <v>742</v>
          </cell>
          <cell r="Y28">
            <v>37273</v>
          </cell>
          <cell r="Z28" t="str">
            <v>PEMBY UM BIAYA PEMBUATAN SPANDUK K-3 &amp; LANGGANAN KALTIM POST</v>
          </cell>
          <cell r="AE28" t="str">
            <v>L</v>
          </cell>
          <cell r="AH28">
            <v>37272</v>
          </cell>
          <cell r="AI28" t="str">
            <v>7:28:22</v>
          </cell>
        </row>
        <row r="29">
          <cell r="A29" t="str">
            <v>0001</v>
          </cell>
          <cell r="C29" t="str">
            <v>CM/00013/K/01/02/BTG</v>
          </cell>
          <cell r="D29" t="str">
            <v>54.11.01</v>
          </cell>
          <cell r="E29">
            <v>742</v>
          </cell>
          <cell r="G29" t="str">
            <v>8401891</v>
          </cell>
          <cell r="H29" t="str">
            <v>SYAMSUDDIN YUNUS</v>
          </cell>
          <cell r="J29" t="str">
            <v>21411</v>
          </cell>
          <cell r="K29" t="str">
            <v>54.11.01</v>
          </cell>
          <cell r="L29" t="str">
            <v>VOUCHER KARY.DLM PROSES</v>
          </cell>
          <cell r="M29" t="str">
            <v>000.000</v>
          </cell>
          <cell r="O29" t="str">
            <v>POS NERACA</v>
          </cell>
          <cell r="R29">
            <v>910000</v>
          </cell>
          <cell r="T29">
            <v>910000</v>
          </cell>
          <cell r="V29" t="str">
            <v>KIE 00749</v>
          </cell>
          <cell r="X29">
            <v>742</v>
          </cell>
          <cell r="Y29">
            <v>37273</v>
          </cell>
          <cell r="Z29" t="str">
            <v>PEMBY UM BIAYA PEMBUATAN SPANDUK K-3 &amp; LANGGANAN KALTIM POST</v>
          </cell>
          <cell r="AE29" t="str">
            <v>L</v>
          </cell>
          <cell r="AH29">
            <v>37272</v>
          </cell>
          <cell r="AI29" t="str">
            <v>7:28:21</v>
          </cell>
        </row>
        <row r="30">
          <cell r="A30" t="str">
            <v>0001</v>
          </cell>
          <cell r="C30" t="str">
            <v>CM/00014/K/01/02/BTG</v>
          </cell>
          <cell r="D30" t="str">
            <v>54.11.01</v>
          </cell>
          <cell r="E30">
            <v>742</v>
          </cell>
          <cell r="G30" t="str">
            <v>9500097</v>
          </cell>
          <cell r="H30" t="str">
            <v>SUTIKNO</v>
          </cell>
          <cell r="J30" t="str">
            <v>11211</v>
          </cell>
          <cell r="K30" t="str">
            <v>11.21.01</v>
          </cell>
          <cell r="L30" t="str">
            <v>BDN/LTN RP 148.0096076255</v>
          </cell>
          <cell r="M30" t="str">
            <v>000.000</v>
          </cell>
          <cell r="O30" t="str">
            <v>POS NERACA</v>
          </cell>
          <cell r="S30">
            <v>6237000</v>
          </cell>
          <cell r="T30">
            <v>6237000</v>
          </cell>
          <cell r="V30" t="str">
            <v>KIE 00750</v>
          </cell>
          <cell r="X30">
            <v>742</v>
          </cell>
          <cell r="Y30">
            <v>37273</v>
          </cell>
          <cell r="Z30" t="str">
            <v>PEMBY UM BIAYA DEKORASI, PEMBELIAN CINDERAMATA DAN MUBALIQ</v>
          </cell>
          <cell r="AE30" t="str">
            <v>L</v>
          </cell>
          <cell r="AH30">
            <v>37272</v>
          </cell>
          <cell r="AI30" t="str">
            <v>7:24:05</v>
          </cell>
        </row>
        <row r="31">
          <cell r="A31" t="str">
            <v>0001</v>
          </cell>
          <cell r="C31" t="str">
            <v>CM/00014/K/01/02/BTG</v>
          </cell>
          <cell r="D31" t="str">
            <v>54.11.01</v>
          </cell>
          <cell r="E31">
            <v>742</v>
          </cell>
          <cell r="G31" t="str">
            <v>9500097</v>
          </cell>
          <cell r="H31" t="str">
            <v>SUTIKNO</v>
          </cell>
          <cell r="J31" t="str">
            <v>21411</v>
          </cell>
          <cell r="K31" t="str">
            <v>54.11.01</v>
          </cell>
          <cell r="L31" t="str">
            <v>VOUCHER KARY.DLM PROSES</v>
          </cell>
          <cell r="M31" t="str">
            <v>000.000</v>
          </cell>
          <cell r="O31" t="str">
            <v>POS NERACA</v>
          </cell>
          <cell r="R31">
            <v>6237000</v>
          </cell>
          <cell r="T31">
            <v>6237000</v>
          </cell>
          <cell r="V31" t="str">
            <v>KIE 00750</v>
          </cell>
          <cell r="X31">
            <v>742</v>
          </cell>
          <cell r="Y31">
            <v>37273</v>
          </cell>
          <cell r="Z31" t="str">
            <v>PEMBY UM BIAYA DEKORASI, PEMBELIAN CINDERAMATA DAN MUBALIQ</v>
          </cell>
          <cell r="AE31" t="str">
            <v>L</v>
          </cell>
          <cell r="AH31">
            <v>37272</v>
          </cell>
          <cell r="AI31" t="str">
            <v>7:24:05</v>
          </cell>
        </row>
        <row r="32">
          <cell r="A32" t="str">
            <v>0001</v>
          </cell>
          <cell r="C32" t="str">
            <v>CM/00015/K/01/02/BTG</v>
          </cell>
          <cell r="D32" t="str">
            <v>54.11.01</v>
          </cell>
          <cell r="E32">
            <v>746</v>
          </cell>
          <cell r="G32" t="str">
            <v>KK-0072</v>
          </cell>
          <cell r="H32" t="str">
            <v>S U G E N G</v>
          </cell>
          <cell r="J32" t="str">
            <v>11211</v>
          </cell>
          <cell r="K32" t="str">
            <v>11.21.01</v>
          </cell>
          <cell r="L32" t="str">
            <v>BDN/LTN RP 148.0096076255</v>
          </cell>
          <cell r="M32" t="str">
            <v>000.000</v>
          </cell>
          <cell r="O32" t="str">
            <v>POS NERACA</v>
          </cell>
          <cell r="S32">
            <v>290000</v>
          </cell>
          <cell r="T32">
            <v>290000</v>
          </cell>
          <cell r="V32" t="str">
            <v>KIE 00752</v>
          </cell>
          <cell r="X32">
            <v>746</v>
          </cell>
          <cell r="Y32">
            <v>37273</v>
          </cell>
          <cell r="Z32" t="str">
            <v>PEMBY UMPD KE SAMARINDA SPPD NO.04/SPPD/PERSO/KIE/I/2002</v>
          </cell>
          <cell r="AE32" t="str">
            <v>L</v>
          </cell>
          <cell r="AH32">
            <v>37272</v>
          </cell>
          <cell r="AI32" t="str">
            <v>7:05:17</v>
          </cell>
        </row>
        <row r="33">
          <cell r="A33" t="str">
            <v>0001</v>
          </cell>
          <cell r="C33" t="str">
            <v>CM/00015/K/01/02/BTG</v>
          </cell>
          <cell r="D33" t="str">
            <v>54.11.01</v>
          </cell>
          <cell r="E33">
            <v>746</v>
          </cell>
          <cell r="G33" t="str">
            <v>KK-0072</v>
          </cell>
          <cell r="H33" t="str">
            <v>S U G E N G</v>
          </cell>
          <cell r="J33" t="str">
            <v>21411</v>
          </cell>
          <cell r="K33" t="str">
            <v>54.11.01</v>
          </cell>
          <cell r="L33" t="str">
            <v>VOUCHER KARY.DLM PROSES</v>
          </cell>
          <cell r="M33" t="str">
            <v>000.000</v>
          </cell>
          <cell r="O33" t="str">
            <v>POS NERACA</v>
          </cell>
          <cell r="R33">
            <v>290000</v>
          </cell>
          <cell r="T33">
            <v>290000</v>
          </cell>
          <cell r="V33" t="str">
            <v>KIE 00752</v>
          </cell>
          <cell r="X33">
            <v>746</v>
          </cell>
          <cell r="Y33">
            <v>37273</v>
          </cell>
          <cell r="Z33" t="str">
            <v>PEMBY UMPD KE SAMARINDA SPPD NO.04/SPPD/PERSO/KIE/I/2002</v>
          </cell>
          <cell r="AE33" t="str">
            <v>L</v>
          </cell>
          <cell r="AH33">
            <v>37272</v>
          </cell>
          <cell r="AI33" t="str">
            <v>7:05:17</v>
          </cell>
        </row>
        <row r="34">
          <cell r="A34" t="str">
            <v>0001</v>
          </cell>
          <cell r="C34" t="str">
            <v>CM/00016/K/01/02/BTG</v>
          </cell>
          <cell r="D34" t="str">
            <v>51.11.01</v>
          </cell>
          <cell r="E34">
            <v>745</v>
          </cell>
          <cell r="G34" t="str">
            <v>K016</v>
          </cell>
          <cell r="H34" t="str">
            <v>KALTIM ADVENTURE, PT</v>
          </cell>
          <cell r="J34" t="str">
            <v>11211</v>
          </cell>
          <cell r="K34" t="str">
            <v>11.21.01</v>
          </cell>
          <cell r="L34" t="str">
            <v>BDN/LTN RP 148.0096076255</v>
          </cell>
          <cell r="M34" t="str">
            <v>000.000</v>
          </cell>
          <cell r="O34" t="str">
            <v>POS NERACA</v>
          </cell>
          <cell r="S34">
            <v>2269200</v>
          </cell>
          <cell r="T34">
            <v>2269200</v>
          </cell>
          <cell r="X34">
            <v>745</v>
          </cell>
          <cell r="Y34">
            <v>37273</v>
          </cell>
          <cell r="Z34" t="str">
            <v>PEMBY PENGAMBILAN TICKET PESAWAT INV.0749/INV/KATTS-J/XII/01</v>
          </cell>
          <cell r="AE34" t="str">
            <v>L</v>
          </cell>
          <cell r="AH34">
            <v>37272</v>
          </cell>
          <cell r="AI34" t="str">
            <v>7:22:50</v>
          </cell>
        </row>
        <row r="35">
          <cell r="A35" t="str">
            <v>0001</v>
          </cell>
          <cell r="C35" t="str">
            <v>CM/00016/K/01/02/BTG</v>
          </cell>
          <cell r="D35" t="str">
            <v>51.11.01</v>
          </cell>
          <cell r="E35">
            <v>745</v>
          </cell>
          <cell r="G35" t="str">
            <v>K016</v>
          </cell>
          <cell r="H35" t="str">
            <v>KALTIM ADVENTURE, PT</v>
          </cell>
          <cell r="J35" t="str">
            <v>21111</v>
          </cell>
          <cell r="K35" t="str">
            <v>51.11.01</v>
          </cell>
          <cell r="L35" t="str">
            <v>HUT.VENDOR DALAM PROSES</v>
          </cell>
          <cell r="M35" t="str">
            <v>000.000</v>
          </cell>
          <cell r="O35" t="str">
            <v>POS NERACA</v>
          </cell>
          <cell r="R35">
            <v>2269200</v>
          </cell>
          <cell r="T35">
            <v>2269200</v>
          </cell>
          <cell r="X35">
            <v>745</v>
          </cell>
          <cell r="Y35">
            <v>37273</v>
          </cell>
          <cell r="Z35" t="str">
            <v>PEMBY PENGAMBILAN TICKET PESAWAT INV.0749/INV/KATTS-J/XII/01</v>
          </cell>
          <cell r="AE35" t="str">
            <v>L</v>
          </cell>
          <cell r="AH35">
            <v>37272</v>
          </cell>
          <cell r="AI35" t="str">
            <v>7:22:50</v>
          </cell>
        </row>
        <row r="36">
          <cell r="A36" t="str">
            <v>0001</v>
          </cell>
          <cell r="C36" t="str">
            <v>CM/00017/V/01/02/BTG</v>
          </cell>
          <cell r="D36" t="str">
            <v>51.11.01</v>
          </cell>
          <cell r="E36">
            <v>745</v>
          </cell>
          <cell r="G36" t="str">
            <v>K027</v>
          </cell>
          <cell r="H36" t="str">
            <v>KOPERASI KARY.PT.KIE</v>
          </cell>
          <cell r="J36" t="str">
            <v>11211</v>
          </cell>
          <cell r="K36" t="str">
            <v>11.21.01</v>
          </cell>
          <cell r="L36" t="str">
            <v>BDN/LTN RP 148.0096076255</v>
          </cell>
          <cell r="M36" t="str">
            <v>000.000</v>
          </cell>
          <cell r="O36" t="str">
            <v>POS NERACA</v>
          </cell>
          <cell r="S36">
            <v>79980000</v>
          </cell>
          <cell r="T36">
            <v>79980000</v>
          </cell>
          <cell r="X36">
            <v>745</v>
          </cell>
          <cell r="Y36">
            <v>37273</v>
          </cell>
          <cell r="Z36" t="str">
            <v>PEMBY UM PEMBELIAN BATU PECAH ASTM EX.PALU PENGIRIMAN KE IV</v>
          </cell>
          <cell r="AE36" t="str">
            <v>L</v>
          </cell>
          <cell r="AH36">
            <v>37272</v>
          </cell>
          <cell r="AI36" t="str">
            <v>7:19:39</v>
          </cell>
        </row>
        <row r="37">
          <cell r="A37" t="str">
            <v>0001</v>
          </cell>
          <cell r="C37" t="str">
            <v>CM/00017/V/01/02/BTG</v>
          </cell>
          <cell r="D37" t="str">
            <v>51.11.01</v>
          </cell>
          <cell r="E37">
            <v>745</v>
          </cell>
          <cell r="G37" t="str">
            <v>K027</v>
          </cell>
          <cell r="H37" t="str">
            <v>KOPERASI KARY.PT.KIE</v>
          </cell>
          <cell r="J37" t="str">
            <v>21111</v>
          </cell>
          <cell r="K37" t="str">
            <v>51.11.01</v>
          </cell>
          <cell r="L37" t="str">
            <v>HUT.VENDOR DALAM PROSES</v>
          </cell>
          <cell r="M37" t="str">
            <v>000.000</v>
          </cell>
          <cell r="O37" t="str">
            <v>POS NERACA</v>
          </cell>
          <cell r="R37">
            <v>79980000</v>
          </cell>
          <cell r="T37">
            <v>79980000</v>
          </cell>
          <cell r="X37">
            <v>745</v>
          </cell>
          <cell r="Y37">
            <v>37273</v>
          </cell>
          <cell r="Z37" t="str">
            <v>PEMBY UM PEMBELIAN BATU PECAH ASTM EX.PALU PENGIRIMAN KE IV</v>
          </cell>
          <cell r="AE37" t="str">
            <v>L</v>
          </cell>
          <cell r="AH37">
            <v>37272</v>
          </cell>
          <cell r="AI37" t="str">
            <v>7:19:39</v>
          </cell>
        </row>
        <row r="38">
          <cell r="A38" t="str">
            <v>0001</v>
          </cell>
          <cell r="C38" t="str">
            <v>CM/00018/K/01/02/BTG</v>
          </cell>
          <cell r="D38" t="str">
            <v>54.11.01</v>
          </cell>
          <cell r="E38">
            <v>746</v>
          </cell>
          <cell r="G38" t="str">
            <v>8602714</v>
          </cell>
          <cell r="H38" t="str">
            <v>ALI HERNOWO, SH</v>
          </cell>
          <cell r="J38" t="str">
            <v>11211</v>
          </cell>
          <cell r="K38" t="str">
            <v>11.21.01</v>
          </cell>
          <cell r="L38" t="str">
            <v>BDN/LTN RP 148.0096076255</v>
          </cell>
          <cell r="M38" t="str">
            <v>000.000</v>
          </cell>
          <cell r="O38" t="str">
            <v>POS NERACA</v>
          </cell>
          <cell r="S38">
            <v>870000</v>
          </cell>
          <cell r="T38">
            <v>870000</v>
          </cell>
          <cell r="V38" t="str">
            <v>KIE 00752</v>
          </cell>
          <cell r="X38">
            <v>746</v>
          </cell>
          <cell r="Y38">
            <v>37273</v>
          </cell>
          <cell r="Z38" t="str">
            <v>PEMBY UMPD KE TENGGARONG SPPD NO.06/SPPD/PERSO/KIE/I/2002</v>
          </cell>
          <cell r="AE38" t="str">
            <v>L</v>
          </cell>
          <cell r="AH38">
            <v>37272</v>
          </cell>
          <cell r="AI38" t="str">
            <v>7:04:49</v>
          </cell>
        </row>
        <row r="39">
          <cell r="A39" t="str">
            <v>0001</v>
          </cell>
          <cell r="C39" t="str">
            <v>CM/00018/K/01/02/BTG</v>
          </cell>
          <cell r="D39" t="str">
            <v>54.11.01</v>
          </cell>
          <cell r="E39">
            <v>746</v>
          </cell>
          <cell r="G39" t="str">
            <v>8602714</v>
          </cell>
          <cell r="H39" t="str">
            <v>ALI HERNOWO, SH</v>
          </cell>
          <cell r="J39" t="str">
            <v>21411</v>
          </cell>
          <cell r="K39" t="str">
            <v>54.11.01</v>
          </cell>
          <cell r="L39" t="str">
            <v>VOUCHER KARY.DLM PROSES</v>
          </cell>
          <cell r="M39" t="str">
            <v>000.000</v>
          </cell>
          <cell r="O39" t="str">
            <v>POS NERACA</v>
          </cell>
          <cell r="R39">
            <v>870000</v>
          </cell>
          <cell r="T39">
            <v>870000</v>
          </cell>
          <cell r="V39" t="str">
            <v>KIE 00752</v>
          </cell>
          <cell r="X39">
            <v>746</v>
          </cell>
          <cell r="Y39">
            <v>37273</v>
          </cell>
          <cell r="Z39" t="str">
            <v>PEMBY UMPD KE TENGGARONG SPPD NO.06/SPPD/PERSO/KIE/I/2002</v>
          </cell>
          <cell r="AE39" t="str">
            <v>L</v>
          </cell>
          <cell r="AH39">
            <v>37272</v>
          </cell>
          <cell r="AI39" t="str">
            <v>7:04:49</v>
          </cell>
        </row>
        <row r="40">
          <cell r="A40" t="str">
            <v>0001</v>
          </cell>
          <cell r="C40" t="str">
            <v>CM/00019/K/01/02/BTG</v>
          </cell>
          <cell r="D40" t="str">
            <v>54.11.01</v>
          </cell>
          <cell r="E40">
            <v>745</v>
          </cell>
          <cell r="G40" t="str">
            <v>8502574</v>
          </cell>
          <cell r="H40" t="str">
            <v>ANGGORO P.Y, IR</v>
          </cell>
          <cell r="J40" t="str">
            <v>11214</v>
          </cell>
          <cell r="K40" t="str">
            <v>11.21.04</v>
          </cell>
          <cell r="L40" t="str">
            <v>BRI/BTG RP (31.25.52079)</v>
          </cell>
          <cell r="M40" t="str">
            <v>000.000</v>
          </cell>
          <cell r="O40" t="str">
            <v>POS NERACA</v>
          </cell>
          <cell r="S40">
            <v>5906200</v>
          </cell>
          <cell r="T40">
            <v>5906200</v>
          </cell>
          <cell r="V40" t="str">
            <v>CDU 870225</v>
          </cell>
          <cell r="X40">
            <v>745</v>
          </cell>
          <cell r="Y40">
            <v>37273</v>
          </cell>
          <cell r="Z40" t="str">
            <v>PEMBY UMPD KE JAKARTA SPPD NO.07/SPPD/PERSO/KIE/I/2002</v>
          </cell>
          <cell r="AE40" t="str">
            <v>L</v>
          </cell>
          <cell r="AH40">
            <v>37272</v>
          </cell>
          <cell r="AI40" t="str">
            <v>7:23:12</v>
          </cell>
        </row>
        <row r="41">
          <cell r="A41" t="str">
            <v>0001</v>
          </cell>
          <cell r="C41" t="str">
            <v>CM/00019/K/01/02/BTG</v>
          </cell>
          <cell r="D41" t="str">
            <v>54.11.01</v>
          </cell>
          <cell r="E41">
            <v>745</v>
          </cell>
          <cell r="G41" t="str">
            <v>8502574</v>
          </cell>
          <cell r="H41" t="str">
            <v>ANGGORO P.Y, IR</v>
          </cell>
          <cell r="J41" t="str">
            <v>21411</v>
          </cell>
          <cell r="K41" t="str">
            <v>54.11.01</v>
          </cell>
          <cell r="L41" t="str">
            <v>VOUCHER KARY.DLM PROSES</v>
          </cell>
          <cell r="M41" t="str">
            <v>000.000</v>
          </cell>
          <cell r="O41" t="str">
            <v>POS NERACA</v>
          </cell>
          <cell r="R41">
            <v>5906200</v>
          </cell>
          <cell r="T41">
            <v>5906200</v>
          </cell>
          <cell r="V41" t="str">
            <v>CDU 870225</v>
          </cell>
          <cell r="X41">
            <v>745</v>
          </cell>
          <cell r="Y41">
            <v>37273</v>
          </cell>
          <cell r="Z41" t="str">
            <v>PEMBY UMPD KE JAKARTA SPPD NO.07/SPPD/PERSO/KIE/I/2002</v>
          </cell>
          <cell r="AE41" t="str">
            <v>L</v>
          </cell>
          <cell r="AH41">
            <v>37272</v>
          </cell>
          <cell r="AI41" t="str">
            <v>7:23:12</v>
          </cell>
        </row>
        <row r="42">
          <cell r="A42" t="str">
            <v>0001</v>
          </cell>
          <cell r="C42" t="str">
            <v>CM/00020/K/01/02/BTG</v>
          </cell>
          <cell r="D42" t="str">
            <v>54.11.01</v>
          </cell>
          <cell r="E42">
            <v>745</v>
          </cell>
          <cell r="G42" t="str">
            <v>9100075</v>
          </cell>
          <cell r="H42" t="str">
            <v>YAHYA KADANG</v>
          </cell>
          <cell r="J42" t="str">
            <v>11211</v>
          </cell>
          <cell r="K42" t="str">
            <v>11.21.01</v>
          </cell>
          <cell r="L42" t="str">
            <v>BDN/LTN RP 148.0096076255</v>
          </cell>
          <cell r="M42" t="str">
            <v>000.000</v>
          </cell>
          <cell r="O42" t="str">
            <v>POS NERACA</v>
          </cell>
          <cell r="S42">
            <v>4496000</v>
          </cell>
          <cell r="T42">
            <v>4496000</v>
          </cell>
          <cell r="V42" t="str">
            <v>KIE 00751</v>
          </cell>
          <cell r="X42">
            <v>745</v>
          </cell>
          <cell r="Y42">
            <v>37273</v>
          </cell>
          <cell r="Z42" t="str">
            <v>PEMBY UMPD KE JAKARTA SPPD NO.05/SPPD/PERSO/KIE/I/2002</v>
          </cell>
          <cell r="AE42" t="str">
            <v>L</v>
          </cell>
          <cell r="AH42">
            <v>37272</v>
          </cell>
          <cell r="AI42" t="str">
            <v>7:21:31</v>
          </cell>
        </row>
        <row r="43">
          <cell r="A43" t="str">
            <v>0001</v>
          </cell>
          <cell r="C43" t="str">
            <v>CM/00020/K/01/02/BTG</v>
          </cell>
          <cell r="D43" t="str">
            <v>54.11.01</v>
          </cell>
          <cell r="E43">
            <v>745</v>
          </cell>
          <cell r="G43" t="str">
            <v>9100075</v>
          </cell>
          <cell r="H43" t="str">
            <v>YAHYA KADANG</v>
          </cell>
          <cell r="J43" t="str">
            <v>21411</v>
          </cell>
          <cell r="K43" t="str">
            <v>54.11.01</v>
          </cell>
          <cell r="L43" t="str">
            <v>VOUCHER KARY.DLM PROSES</v>
          </cell>
          <cell r="M43" t="str">
            <v>000.000</v>
          </cell>
          <cell r="O43" t="str">
            <v>POS NERACA</v>
          </cell>
          <cell r="R43">
            <v>4496000</v>
          </cell>
          <cell r="T43">
            <v>4496000</v>
          </cell>
          <cell r="V43" t="str">
            <v>KIE 00751</v>
          </cell>
          <cell r="X43">
            <v>745</v>
          </cell>
          <cell r="Y43">
            <v>37273</v>
          </cell>
          <cell r="Z43" t="str">
            <v>PEMBY UMPD KE JAKARTA SPPD NO.05/SPPD/PERSO/KIE/I/2002</v>
          </cell>
          <cell r="AE43" t="str">
            <v>L</v>
          </cell>
          <cell r="AH43">
            <v>37272</v>
          </cell>
          <cell r="AI43" t="str">
            <v>7:21:31</v>
          </cell>
        </row>
        <row r="44">
          <cell r="A44" t="str">
            <v>0001</v>
          </cell>
          <cell r="C44" t="str">
            <v>CM/00021/K/01/02/BTG</v>
          </cell>
          <cell r="D44" t="str">
            <v>54.11.01</v>
          </cell>
          <cell r="E44">
            <v>745</v>
          </cell>
          <cell r="G44" t="str">
            <v>8602714</v>
          </cell>
          <cell r="H44" t="str">
            <v>ALI HERNOWO, SH</v>
          </cell>
          <cell r="J44" t="str">
            <v>11211</v>
          </cell>
          <cell r="K44" t="str">
            <v>11.21.01</v>
          </cell>
          <cell r="L44" t="str">
            <v>BDN/LTN RP 148.0096076255</v>
          </cell>
          <cell r="M44" t="str">
            <v>000.000</v>
          </cell>
          <cell r="O44" t="str">
            <v>POS NERACA</v>
          </cell>
          <cell r="S44">
            <v>9650000</v>
          </cell>
          <cell r="T44">
            <v>9650000</v>
          </cell>
          <cell r="X44">
            <v>745</v>
          </cell>
          <cell r="Y44">
            <v>37273</v>
          </cell>
          <cell r="Z44" t="str">
            <v>PEMBAYARAN PUBLIKASI RISET BISNIS BACKUP TERLAMPIR</v>
          </cell>
          <cell r="AE44" t="str">
            <v>L</v>
          </cell>
          <cell r="AH44">
            <v>37272</v>
          </cell>
          <cell r="AI44" t="str">
            <v>7:21:59</v>
          </cell>
        </row>
        <row r="45">
          <cell r="A45" t="str">
            <v>0001</v>
          </cell>
          <cell r="C45" t="str">
            <v>CM/00021/K/01/02/BTG</v>
          </cell>
          <cell r="D45" t="str">
            <v>54.11.01</v>
          </cell>
          <cell r="E45">
            <v>745</v>
          </cell>
          <cell r="G45" t="str">
            <v>8602714</v>
          </cell>
          <cell r="H45" t="str">
            <v>ALI HERNOWO, SH</v>
          </cell>
          <cell r="J45" t="str">
            <v>21411</v>
          </cell>
          <cell r="K45" t="str">
            <v>54.11.01</v>
          </cell>
          <cell r="L45" t="str">
            <v>VOUCHER KARY.DLM PROSES</v>
          </cell>
          <cell r="M45" t="str">
            <v>000.000</v>
          </cell>
          <cell r="O45" t="str">
            <v>POS NERACA</v>
          </cell>
          <cell r="R45">
            <v>9650000</v>
          </cell>
          <cell r="T45">
            <v>9650000</v>
          </cell>
          <cell r="X45">
            <v>745</v>
          </cell>
          <cell r="Y45">
            <v>37273</v>
          </cell>
          <cell r="Z45" t="str">
            <v>PEMBAYARAN PUBLIKASI RISET BISNIS BACKUP TERLAMPIR</v>
          </cell>
          <cell r="AE45" t="str">
            <v>L</v>
          </cell>
          <cell r="AH45">
            <v>37272</v>
          </cell>
          <cell r="AI45" t="str">
            <v>7:21:59</v>
          </cell>
        </row>
        <row r="46">
          <cell r="A46" t="str">
            <v>0001</v>
          </cell>
          <cell r="C46" t="str">
            <v>CM/00022/K/01/02/BTG</v>
          </cell>
          <cell r="D46" t="str">
            <v>54.11.01</v>
          </cell>
          <cell r="E46">
            <v>739</v>
          </cell>
          <cell r="G46" t="str">
            <v>9500097</v>
          </cell>
          <cell r="H46" t="str">
            <v>SUTIKNO</v>
          </cell>
          <cell r="J46" t="str">
            <v>11211</v>
          </cell>
          <cell r="K46" t="str">
            <v>11.21.01</v>
          </cell>
          <cell r="L46" t="str">
            <v>BDN/LTN RP 148.0096076255</v>
          </cell>
          <cell r="M46" t="str">
            <v>000.000</v>
          </cell>
          <cell r="O46" t="str">
            <v>POS NERACA</v>
          </cell>
          <cell r="S46">
            <v>4111200</v>
          </cell>
          <cell r="T46">
            <v>4111200</v>
          </cell>
          <cell r="V46" t="str">
            <v>KIE 00748</v>
          </cell>
          <cell r="X46">
            <v>739</v>
          </cell>
          <cell r="Y46">
            <v>37273</v>
          </cell>
          <cell r="Z46" t="str">
            <v>PEMBY UMPD KE JAKARTA SPPD NO.03/SPPD/PERSO/KIE/I/B/2002</v>
          </cell>
          <cell r="AE46" t="str">
            <v>L</v>
          </cell>
          <cell r="AH46">
            <v>37272</v>
          </cell>
          <cell r="AI46" t="str">
            <v>7:35:10</v>
          </cell>
        </row>
        <row r="47">
          <cell r="A47" t="str">
            <v>0001</v>
          </cell>
          <cell r="C47" t="str">
            <v>CM/00022/K/01/02/BTG</v>
          </cell>
          <cell r="D47" t="str">
            <v>54.11.01</v>
          </cell>
          <cell r="E47">
            <v>739</v>
          </cell>
          <cell r="G47" t="str">
            <v>9500097</v>
          </cell>
          <cell r="H47" t="str">
            <v>SUTIKNO</v>
          </cell>
          <cell r="J47" t="str">
            <v>21411</v>
          </cell>
          <cell r="K47" t="str">
            <v>54.11.01</v>
          </cell>
          <cell r="L47" t="str">
            <v>VOUCHER KARY.DLM PROSES</v>
          </cell>
          <cell r="M47" t="str">
            <v>000.000</v>
          </cell>
          <cell r="O47" t="str">
            <v>POS NERACA</v>
          </cell>
          <cell r="R47">
            <v>4111200</v>
          </cell>
          <cell r="T47">
            <v>4111200</v>
          </cell>
          <cell r="V47" t="str">
            <v>KIE 00748</v>
          </cell>
          <cell r="X47">
            <v>739</v>
          </cell>
          <cell r="Y47">
            <v>37273</v>
          </cell>
          <cell r="Z47" t="str">
            <v>PEMBY UMPD KE JAKARTA SPPD NO.03/SPPD/PERSO/KIE/I/B/2002</v>
          </cell>
          <cell r="AE47" t="str">
            <v>L</v>
          </cell>
          <cell r="AH47">
            <v>37272</v>
          </cell>
          <cell r="AI47" t="str">
            <v>7:35:10</v>
          </cell>
        </row>
        <row r="48">
          <cell r="A48" t="str">
            <v>0001</v>
          </cell>
          <cell r="C48" t="str">
            <v>CM/00023/K/01/02/BTG</v>
          </cell>
          <cell r="D48" t="str">
            <v>54.11.01</v>
          </cell>
          <cell r="E48">
            <v>748</v>
          </cell>
          <cell r="G48" t="str">
            <v>8602714</v>
          </cell>
          <cell r="H48" t="str">
            <v>ALI HERNOWO, SH</v>
          </cell>
          <cell r="J48" t="str">
            <v>11211</v>
          </cell>
          <cell r="K48" t="str">
            <v>11.21.01</v>
          </cell>
          <cell r="L48" t="str">
            <v>BDN/LTN RP 148.0096076255</v>
          </cell>
          <cell r="M48" t="str">
            <v>000.000</v>
          </cell>
          <cell r="O48" t="str">
            <v>POS NERACA</v>
          </cell>
          <cell r="S48">
            <v>4500000</v>
          </cell>
          <cell r="T48">
            <v>4500000</v>
          </cell>
          <cell r="V48" t="str">
            <v>KIE 00758</v>
          </cell>
          <cell r="X48">
            <v>748</v>
          </cell>
          <cell r="Y48">
            <v>37282</v>
          </cell>
          <cell r="Z48" t="str">
            <v>PEMBY UM PEMBELIAN UNIT COMPRESSOR UNTUK RUMAH KIE DI BSD</v>
          </cell>
          <cell r="AE48" t="str">
            <v>L</v>
          </cell>
          <cell r="AH48">
            <v>37282</v>
          </cell>
          <cell r="AI48" t="str">
            <v>11:16:25</v>
          </cell>
        </row>
        <row r="49">
          <cell r="A49" t="str">
            <v>0001</v>
          </cell>
          <cell r="C49" t="str">
            <v>CM/00023/K/01/02/BTG</v>
          </cell>
          <cell r="D49" t="str">
            <v>54.11.01</v>
          </cell>
          <cell r="E49">
            <v>748</v>
          </cell>
          <cell r="G49" t="str">
            <v>8602714</v>
          </cell>
          <cell r="H49" t="str">
            <v>ALI HERNOWO, SH</v>
          </cell>
          <cell r="J49" t="str">
            <v>21411</v>
          </cell>
          <cell r="K49" t="str">
            <v>54.11.01</v>
          </cell>
          <cell r="L49" t="str">
            <v>VOUCHER KARY.DLM PROSES</v>
          </cell>
          <cell r="M49" t="str">
            <v>000.000</v>
          </cell>
          <cell r="O49" t="str">
            <v>POS NERACA</v>
          </cell>
          <cell r="R49">
            <v>4500000</v>
          </cell>
          <cell r="T49">
            <v>4500000</v>
          </cell>
          <cell r="V49" t="str">
            <v>KIE 00758</v>
          </cell>
          <cell r="X49">
            <v>748</v>
          </cell>
          <cell r="Y49">
            <v>37282</v>
          </cell>
          <cell r="Z49" t="str">
            <v>PEMBY UM PEMBELIAN UNIT COMPRESSOR UNTUK RUMAH KIE DI BSD</v>
          </cell>
          <cell r="AE49" t="str">
            <v>L</v>
          </cell>
          <cell r="AH49">
            <v>37282</v>
          </cell>
          <cell r="AI49" t="str">
            <v>11:16:25</v>
          </cell>
        </row>
        <row r="50">
          <cell r="A50" t="str">
            <v>0001</v>
          </cell>
          <cell r="C50" t="str">
            <v>CM/00025/K/01/02/BTG</v>
          </cell>
          <cell r="D50" t="str">
            <v>54.11.01</v>
          </cell>
          <cell r="E50">
            <v>746</v>
          </cell>
          <cell r="G50" t="str">
            <v>KK-0073</v>
          </cell>
          <cell r="H50" t="str">
            <v>P A R J I N O</v>
          </cell>
          <cell r="J50" t="str">
            <v>11211</v>
          </cell>
          <cell r="K50" t="str">
            <v>11.21.01</v>
          </cell>
          <cell r="L50" t="str">
            <v>BDN/LTN RP 148.0096076255</v>
          </cell>
          <cell r="M50" t="str">
            <v>000.000</v>
          </cell>
          <cell r="O50" t="str">
            <v>POS NERACA</v>
          </cell>
          <cell r="S50">
            <v>750000</v>
          </cell>
          <cell r="T50">
            <v>750000</v>
          </cell>
          <cell r="V50" t="str">
            <v>KIE 00753</v>
          </cell>
          <cell r="X50">
            <v>746</v>
          </cell>
          <cell r="Y50">
            <v>37273</v>
          </cell>
          <cell r="Z50" t="str">
            <v>PEMBAYARAN TUNJANGAN KELAHIRAN ANAK YANG KE II A/N PARJINO</v>
          </cell>
          <cell r="AE50" t="str">
            <v>L</v>
          </cell>
          <cell r="AH50">
            <v>37272</v>
          </cell>
          <cell r="AI50" t="str">
            <v>7:07:02</v>
          </cell>
        </row>
        <row r="51">
          <cell r="A51" t="str">
            <v>0001</v>
          </cell>
          <cell r="C51" t="str">
            <v>CM/00025/K/01/02/BTG</v>
          </cell>
          <cell r="D51" t="str">
            <v>54.11.01</v>
          </cell>
          <cell r="E51">
            <v>746</v>
          </cell>
          <cell r="G51" t="str">
            <v>KK-0073</v>
          </cell>
          <cell r="H51" t="str">
            <v>P A R J I N O</v>
          </cell>
          <cell r="J51" t="str">
            <v>21411</v>
          </cell>
          <cell r="K51" t="str">
            <v>54.11.01</v>
          </cell>
          <cell r="L51" t="str">
            <v>VOUCHER KARY.DLM PROSES</v>
          </cell>
          <cell r="M51" t="str">
            <v>000.000</v>
          </cell>
          <cell r="O51" t="str">
            <v>POS NERACA</v>
          </cell>
          <cell r="R51">
            <v>750000</v>
          </cell>
          <cell r="T51">
            <v>750000</v>
          </cell>
          <cell r="V51" t="str">
            <v>KIE 00753</v>
          </cell>
          <cell r="X51">
            <v>746</v>
          </cell>
          <cell r="Y51">
            <v>37273</v>
          </cell>
          <cell r="Z51" t="str">
            <v>PEMBAYARAN TUNJANGAN KELAHIRAN ANAK YANG KE II A/N PARJINO</v>
          </cell>
          <cell r="AE51" t="str">
            <v>L</v>
          </cell>
          <cell r="AH51">
            <v>37272</v>
          </cell>
          <cell r="AI51" t="str">
            <v>7:07:02</v>
          </cell>
        </row>
        <row r="52">
          <cell r="A52" t="str">
            <v>0001</v>
          </cell>
          <cell r="C52" t="str">
            <v>CM/00028/V/01/02/BTG</v>
          </cell>
          <cell r="D52" t="str">
            <v>51.11.01</v>
          </cell>
          <cell r="E52">
            <v>752</v>
          </cell>
          <cell r="G52" t="str">
            <v>K027</v>
          </cell>
          <cell r="H52" t="str">
            <v>KOPERASI KARY.PT.KIE</v>
          </cell>
          <cell r="J52" t="str">
            <v>11211</v>
          </cell>
          <cell r="K52" t="str">
            <v>11.21.01</v>
          </cell>
          <cell r="L52" t="str">
            <v>BDN/LTN RP 148.0096076255</v>
          </cell>
          <cell r="M52" t="str">
            <v>000.000</v>
          </cell>
          <cell r="O52" t="str">
            <v>POS NERACA</v>
          </cell>
          <cell r="S52">
            <v>45524515</v>
          </cell>
          <cell r="T52">
            <v>45524515</v>
          </cell>
          <cell r="X52">
            <v>752</v>
          </cell>
          <cell r="Y52">
            <v>37282</v>
          </cell>
          <cell r="Z52" t="str">
            <v>PEMBY PENY.JASA TENAGA KERJA PERBANTUAN KIE BLN DESEMBER'01</v>
          </cell>
          <cell r="AE52" t="str">
            <v>L</v>
          </cell>
          <cell r="AH52">
            <v>37282</v>
          </cell>
          <cell r="AI52" t="str">
            <v>11:10:40</v>
          </cell>
        </row>
        <row r="53">
          <cell r="A53" t="str">
            <v>0001</v>
          </cell>
          <cell r="C53" t="str">
            <v>CM/00028/V/01/02/BTG</v>
          </cell>
          <cell r="D53" t="str">
            <v>51.11.01</v>
          </cell>
          <cell r="E53">
            <v>752</v>
          </cell>
          <cell r="G53" t="str">
            <v>K027</v>
          </cell>
          <cell r="H53" t="str">
            <v>KOPERASI KARY.PT.KIE</v>
          </cell>
          <cell r="J53" t="str">
            <v>21111</v>
          </cell>
          <cell r="K53" t="str">
            <v>51.11.01</v>
          </cell>
          <cell r="L53" t="str">
            <v>HUT.VENDOR DALAM PROSES</v>
          </cell>
          <cell r="M53" t="str">
            <v>000.000</v>
          </cell>
          <cell r="O53" t="str">
            <v>POS NERACA</v>
          </cell>
          <cell r="R53">
            <v>45524515</v>
          </cell>
          <cell r="T53">
            <v>45524515</v>
          </cell>
          <cell r="X53">
            <v>752</v>
          </cell>
          <cell r="Y53">
            <v>37282</v>
          </cell>
          <cell r="Z53" t="str">
            <v>PEMBY PENY.JASA TENAGA KERJA PERBANTUAN KIE BLN DESEMBER'01</v>
          </cell>
          <cell r="AE53" t="str">
            <v>L</v>
          </cell>
          <cell r="AH53">
            <v>37282</v>
          </cell>
          <cell r="AI53" t="str">
            <v>11:10:40</v>
          </cell>
        </row>
        <row r="54">
          <cell r="A54" t="str">
            <v>0001</v>
          </cell>
          <cell r="C54" t="str">
            <v>CM/00029/V/01/02/BTG</v>
          </cell>
          <cell r="D54" t="str">
            <v>51.11.01</v>
          </cell>
          <cell r="E54">
            <v>762</v>
          </cell>
          <cell r="G54" t="str">
            <v>K027</v>
          </cell>
          <cell r="H54" t="str">
            <v>KOPERASI KARY.PT.KIE</v>
          </cell>
          <cell r="J54" t="str">
            <v>11211</v>
          </cell>
          <cell r="K54" t="str">
            <v>11.21.01</v>
          </cell>
          <cell r="L54" t="str">
            <v>BDN/LTN RP 148.0096076255</v>
          </cell>
          <cell r="M54" t="str">
            <v>000.000</v>
          </cell>
          <cell r="O54" t="str">
            <v>POS NERACA</v>
          </cell>
          <cell r="S54">
            <v>4735000</v>
          </cell>
          <cell r="T54">
            <v>4735000</v>
          </cell>
          <cell r="X54">
            <v>762</v>
          </cell>
          <cell r="Y54">
            <v>37290</v>
          </cell>
          <cell r="Z54" t="str">
            <v>PEMBY PENY.CATERING UTK BONGKAR MATERIAL &amp; BATCHING PLANT</v>
          </cell>
          <cell r="AE54" t="str">
            <v>L</v>
          </cell>
          <cell r="AH54">
            <v>37290</v>
          </cell>
          <cell r="AI54" t="str">
            <v>13:04:47</v>
          </cell>
        </row>
        <row r="55">
          <cell r="A55" t="str">
            <v>0001</v>
          </cell>
          <cell r="C55" t="str">
            <v>CM/00029/V/01/02/BTG</v>
          </cell>
          <cell r="D55" t="str">
            <v>51.11.01</v>
          </cell>
          <cell r="E55">
            <v>762</v>
          </cell>
          <cell r="G55" t="str">
            <v>K027</v>
          </cell>
          <cell r="H55" t="str">
            <v>KOPERASI KARY.PT.KIE</v>
          </cell>
          <cell r="J55" t="str">
            <v>21111</v>
          </cell>
          <cell r="K55" t="str">
            <v>51.11.01</v>
          </cell>
          <cell r="L55" t="str">
            <v>HUT.VENDOR DALAM PROSES</v>
          </cell>
          <cell r="M55" t="str">
            <v>000.000</v>
          </cell>
          <cell r="O55" t="str">
            <v>POS NERACA</v>
          </cell>
          <cell r="R55">
            <v>4735000</v>
          </cell>
          <cell r="T55">
            <v>4735000</v>
          </cell>
          <cell r="X55">
            <v>762</v>
          </cell>
          <cell r="Y55">
            <v>37290</v>
          </cell>
          <cell r="Z55" t="str">
            <v>PEMBY PENY.CATERING UTK BONGKAR MATERIAL &amp; BATCHING PLANT</v>
          </cell>
          <cell r="AE55" t="str">
            <v>L</v>
          </cell>
          <cell r="AH55">
            <v>37290</v>
          </cell>
          <cell r="AI55" t="str">
            <v>13:04:47</v>
          </cell>
        </row>
        <row r="56">
          <cell r="A56" t="str">
            <v>0001</v>
          </cell>
          <cell r="C56" t="str">
            <v>CM/00030/V/01/02/BTG</v>
          </cell>
          <cell r="D56" t="str">
            <v>51.11.01</v>
          </cell>
          <cell r="E56">
            <v>762</v>
          </cell>
          <cell r="G56" t="str">
            <v>K027</v>
          </cell>
          <cell r="H56" t="str">
            <v>KOPERASI KARY.PT.KIE</v>
          </cell>
          <cell r="J56" t="str">
            <v>11211</v>
          </cell>
          <cell r="K56" t="str">
            <v>11.21.01</v>
          </cell>
          <cell r="L56" t="str">
            <v>BDN/LTN RP 148.0096076255</v>
          </cell>
          <cell r="M56" t="str">
            <v>000.000</v>
          </cell>
          <cell r="O56" t="str">
            <v>POS NERACA</v>
          </cell>
          <cell r="S56">
            <v>6328000</v>
          </cell>
          <cell r="T56">
            <v>6328000</v>
          </cell>
          <cell r="X56">
            <v>762</v>
          </cell>
          <cell r="Y56">
            <v>37290</v>
          </cell>
          <cell r="Z56" t="str">
            <v>PEMBY PENY.CATERING UNTUK BATCHING PLANT BLN OKTOBER 2001</v>
          </cell>
          <cell r="AE56" t="str">
            <v>L</v>
          </cell>
          <cell r="AH56">
            <v>37290</v>
          </cell>
          <cell r="AI56" t="str">
            <v>13:04:04</v>
          </cell>
        </row>
        <row r="57">
          <cell r="A57" t="str">
            <v>0001</v>
          </cell>
          <cell r="C57" t="str">
            <v>CM/00030/V/01/02/BTG</v>
          </cell>
          <cell r="D57" t="str">
            <v>51.11.01</v>
          </cell>
          <cell r="E57">
            <v>762</v>
          </cell>
          <cell r="G57" t="str">
            <v>K027</v>
          </cell>
          <cell r="H57" t="str">
            <v>KOPERASI KARY.PT.KIE</v>
          </cell>
          <cell r="J57" t="str">
            <v>21111</v>
          </cell>
          <cell r="K57" t="str">
            <v>51.11.01</v>
          </cell>
          <cell r="L57" t="str">
            <v>HUT.VENDOR DALAM PROSES</v>
          </cell>
          <cell r="M57" t="str">
            <v>000.000</v>
          </cell>
          <cell r="O57" t="str">
            <v>POS NERACA</v>
          </cell>
          <cell r="R57">
            <v>6328000</v>
          </cell>
          <cell r="T57">
            <v>6328000</v>
          </cell>
          <cell r="X57">
            <v>762</v>
          </cell>
          <cell r="Y57">
            <v>37290</v>
          </cell>
          <cell r="Z57" t="str">
            <v>PEMBY PENY.CATERING UNTUK BATCHING PLANT BLN OKTOBER 2001</v>
          </cell>
          <cell r="AE57" t="str">
            <v>L</v>
          </cell>
          <cell r="AH57">
            <v>37290</v>
          </cell>
          <cell r="AI57" t="str">
            <v>13:04:04</v>
          </cell>
        </row>
        <row r="58">
          <cell r="A58" t="str">
            <v>0001</v>
          </cell>
          <cell r="C58" t="str">
            <v>CM/00031/V/01/02/BTG</v>
          </cell>
          <cell r="D58" t="str">
            <v>51.11.01</v>
          </cell>
          <cell r="E58">
            <v>754</v>
          </cell>
          <cell r="G58" t="str">
            <v>K027</v>
          </cell>
          <cell r="H58" t="str">
            <v>KOPERASI KARY.PT.KIE</v>
          </cell>
          <cell r="J58" t="str">
            <v>11212</v>
          </cell>
          <cell r="K58" t="str">
            <v>11.21.02</v>
          </cell>
          <cell r="L58" t="str">
            <v>BDN/BTG RP 148.0091037013</v>
          </cell>
          <cell r="M58" t="str">
            <v>000.000</v>
          </cell>
          <cell r="O58" t="str">
            <v>POS NERACA</v>
          </cell>
          <cell r="S58">
            <v>1453850</v>
          </cell>
          <cell r="T58">
            <v>1453850</v>
          </cell>
          <cell r="X58">
            <v>754</v>
          </cell>
          <cell r="Y58">
            <v>37282</v>
          </cell>
          <cell r="Z58" t="str">
            <v>PEMBY PENY.JASA TENAGA KERJA HARIAN 21 S/D 22 NOPEMBER 2001</v>
          </cell>
          <cell r="AE58" t="str">
            <v>L</v>
          </cell>
          <cell r="AH58">
            <v>37282</v>
          </cell>
          <cell r="AI58" t="str">
            <v>10:59:30</v>
          </cell>
        </row>
        <row r="59">
          <cell r="A59" t="str">
            <v>0001</v>
          </cell>
          <cell r="C59" t="str">
            <v>CM/00031/V/01/02/BTG</v>
          </cell>
          <cell r="D59" t="str">
            <v>51.11.01</v>
          </cell>
          <cell r="E59">
            <v>754</v>
          </cell>
          <cell r="G59" t="str">
            <v>K027</v>
          </cell>
          <cell r="H59" t="str">
            <v>KOPERASI KARY.PT.KIE</v>
          </cell>
          <cell r="J59" t="str">
            <v>21111</v>
          </cell>
          <cell r="K59" t="str">
            <v>51.11.01</v>
          </cell>
          <cell r="L59" t="str">
            <v>HUT.VENDOR DALAM PROSES</v>
          </cell>
          <cell r="M59" t="str">
            <v>000.000</v>
          </cell>
          <cell r="O59" t="str">
            <v>POS NERACA</v>
          </cell>
          <cell r="R59">
            <v>1453850</v>
          </cell>
          <cell r="T59">
            <v>1453850</v>
          </cell>
          <cell r="X59">
            <v>754</v>
          </cell>
          <cell r="Y59">
            <v>37282</v>
          </cell>
          <cell r="Z59" t="str">
            <v>PEMBY PENY.JASA TENAGA KERJA HARIAN 21 S/D 22 NOPEMBER 2001</v>
          </cell>
          <cell r="AE59" t="str">
            <v>L</v>
          </cell>
          <cell r="AH59">
            <v>37282</v>
          </cell>
          <cell r="AI59" t="str">
            <v>10:59:30</v>
          </cell>
        </row>
        <row r="60">
          <cell r="A60" t="str">
            <v>0001</v>
          </cell>
          <cell r="C60" t="str">
            <v>CM/00032/K/01/02/BTG</v>
          </cell>
          <cell r="D60" t="str">
            <v>54.11.01</v>
          </cell>
          <cell r="E60">
            <v>746</v>
          </cell>
          <cell r="G60" t="str">
            <v>8602714</v>
          </cell>
          <cell r="H60" t="str">
            <v>ALI HERNOWO, SH</v>
          </cell>
          <cell r="J60" t="str">
            <v>11211</v>
          </cell>
          <cell r="K60" t="str">
            <v>11.21.01</v>
          </cell>
          <cell r="L60" t="str">
            <v>BDN/LTN RP 148.0096076255</v>
          </cell>
          <cell r="M60" t="str">
            <v>000.000</v>
          </cell>
          <cell r="O60" t="str">
            <v>POS NERACA</v>
          </cell>
          <cell r="S60">
            <v>670000</v>
          </cell>
          <cell r="T60">
            <v>670000</v>
          </cell>
          <cell r="V60" t="str">
            <v>KIE 00753</v>
          </cell>
          <cell r="X60">
            <v>746</v>
          </cell>
          <cell r="Y60">
            <v>37273</v>
          </cell>
          <cell r="Z60" t="str">
            <v>PEMBY UMPD KE TENGGARONG SPPD NO.09/SPPD/PERSO/KIE/I/2002</v>
          </cell>
          <cell r="AE60" t="str">
            <v>L</v>
          </cell>
          <cell r="AH60">
            <v>37272</v>
          </cell>
          <cell r="AI60" t="str">
            <v>7:06:42</v>
          </cell>
        </row>
        <row r="61">
          <cell r="A61" t="str">
            <v>0001</v>
          </cell>
          <cell r="C61" t="str">
            <v>CM/00032/K/01/02/BTG</v>
          </cell>
          <cell r="D61" t="str">
            <v>54.11.01</v>
          </cell>
          <cell r="E61">
            <v>746</v>
          </cell>
          <cell r="G61" t="str">
            <v>8602714</v>
          </cell>
          <cell r="H61" t="str">
            <v>ALI HERNOWO, SH</v>
          </cell>
          <cell r="J61" t="str">
            <v>21411</v>
          </cell>
          <cell r="K61" t="str">
            <v>54.11.01</v>
          </cell>
          <cell r="L61" t="str">
            <v>VOUCHER KARY.DLM PROSES</v>
          </cell>
          <cell r="M61" t="str">
            <v>000.000</v>
          </cell>
          <cell r="O61" t="str">
            <v>POS NERACA</v>
          </cell>
          <cell r="R61">
            <v>670000</v>
          </cell>
          <cell r="T61">
            <v>670000</v>
          </cell>
          <cell r="V61" t="str">
            <v>KIE 00753</v>
          </cell>
          <cell r="X61">
            <v>746</v>
          </cell>
          <cell r="Y61">
            <v>37273</v>
          </cell>
          <cell r="Z61" t="str">
            <v>PEMBY UMPD KE TENGGARONG SPPD NO.09/SPPD/PERSO/KIE/I/2002</v>
          </cell>
          <cell r="AE61" t="str">
            <v>L</v>
          </cell>
          <cell r="AH61">
            <v>37272</v>
          </cell>
          <cell r="AI61" t="str">
            <v>7:06:41</v>
          </cell>
        </row>
        <row r="62">
          <cell r="A62" t="str">
            <v>0001</v>
          </cell>
          <cell r="C62" t="str">
            <v>CM/00032/V/12/01/BTG</v>
          </cell>
          <cell r="D62" t="str">
            <v>51.11.01</v>
          </cell>
          <cell r="E62">
            <v>738</v>
          </cell>
          <cell r="G62" t="str">
            <v>K026</v>
          </cell>
          <cell r="H62" t="str">
            <v>KANTOR PELAYANAN PAJAK</v>
          </cell>
          <cell r="J62" t="str">
            <v>11211</v>
          </cell>
          <cell r="K62" t="str">
            <v>11.21.01</v>
          </cell>
          <cell r="L62" t="str">
            <v>BDN/LTN RP 148.0096076255</v>
          </cell>
          <cell r="M62" t="str">
            <v>000.000</v>
          </cell>
          <cell r="O62" t="str">
            <v>POS NERACA</v>
          </cell>
          <cell r="S62">
            <v>446325</v>
          </cell>
          <cell r="T62">
            <v>446325</v>
          </cell>
          <cell r="X62">
            <v>738</v>
          </cell>
          <cell r="Y62">
            <v>37273</v>
          </cell>
          <cell r="Z62" t="str">
            <v>PEMBY HUT.PPH PS.23 PERIODE DESEMBER 2001 BACKUP TERLAMPIR</v>
          </cell>
          <cell r="AE62" t="str">
            <v>L</v>
          </cell>
          <cell r="AH62">
            <v>37272</v>
          </cell>
          <cell r="AI62" t="str">
            <v>7:39:29</v>
          </cell>
        </row>
        <row r="63">
          <cell r="A63" t="str">
            <v>0001</v>
          </cell>
          <cell r="C63" t="str">
            <v>CM/00032/V/12/01/BTG</v>
          </cell>
          <cell r="D63" t="str">
            <v>51.11.01</v>
          </cell>
          <cell r="E63">
            <v>738</v>
          </cell>
          <cell r="G63" t="str">
            <v>K026</v>
          </cell>
          <cell r="H63" t="str">
            <v>KANTOR PELAYANAN PAJAK</v>
          </cell>
          <cell r="J63" t="str">
            <v>21111</v>
          </cell>
          <cell r="K63" t="str">
            <v>51.11.01</v>
          </cell>
          <cell r="L63" t="str">
            <v>HUT.VENDOR DALAM PROSES</v>
          </cell>
          <cell r="M63" t="str">
            <v>000.000</v>
          </cell>
          <cell r="O63" t="str">
            <v>POS NERACA</v>
          </cell>
          <cell r="R63">
            <v>446325</v>
          </cell>
          <cell r="T63">
            <v>446325</v>
          </cell>
          <cell r="X63">
            <v>738</v>
          </cell>
          <cell r="Y63">
            <v>37273</v>
          </cell>
          <cell r="Z63" t="str">
            <v>PEMBY HUT.PPH PS.23 PERIODE DESEMBER 2001 BACKUP TERLAMPIR</v>
          </cell>
          <cell r="AE63" t="str">
            <v>L</v>
          </cell>
          <cell r="AH63">
            <v>37272</v>
          </cell>
          <cell r="AI63" t="str">
            <v>7:39:29</v>
          </cell>
        </row>
        <row r="64">
          <cell r="A64" t="str">
            <v>0001</v>
          </cell>
          <cell r="C64" t="str">
            <v>CM/00033/K/01/02/BTG</v>
          </cell>
          <cell r="D64" t="str">
            <v>54.11.01</v>
          </cell>
          <cell r="E64">
            <v>746</v>
          </cell>
          <cell r="G64" t="str">
            <v>KK-0072</v>
          </cell>
          <cell r="H64" t="str">
            <v>S U G E N G</v>
          </cell>
          <cell r="J64" t="str">
            <v>11211</v>
          </cell>
          <cell r="K64" t="str">
            <v>11.21.01</v>
          </cell>
          <cell r="L64" t="str">
            <v>BDN/LTN RP 148.0096076255</v>
          </cell>
          <cell r="M64" t="str">
            <v>000.000</v>
          </cell>
          <cell r="O64" t="str">
            <v>POS NERACA</v>
          </cell>
          <cell r="S64">
            <v>290000</v>
          </cell>
          <cell r="T64">
            <v>290000</v>
          </cell>
          <cell r="V64" t="str">
            <v>KIE 00753</v>
          </cell>
          <cell r="X64">
            <v>746</v>
          </cell>
          <cell r="Y64">
            <v>37273</v>
          </cell>
          <cell r="Z64" t="str">
            <v>PEMBY UMPD KE TENGGARONG SPPD NO.10/SPPD/PERSO/KIE/I/2002</v>
          </cell>
          <cell r="AE64" t="str">
            <v>L</v>
          </cell>
          <cell r="AH64">
            <v>37272</v>
          </cell>
          <cell r="AI64" t="str">
            <v>7:06:10</v>
          </cell>
        </row>
        <row r="65">
          <cell r="A65" t="str">
            <v>0001</v>
          </cell>
          <cell r="C65" t="str">
            <v>CM/00033/K/01/02/BTG</v>
          </cell>
          <cell r="D65" t="str">
            <v>54.11.01</v>
          </cell>
          <cell r="E65">
            <v>746</v>
          </cell>
          <cell r="G65" t="str">
            <v>KK-0072</v>
          </cell>
          <cell r="H65" t="str">
            <v>S U G E N G</v>
          </cell>
          <cell r="J65" t="str">
            <v>21411</v>
          </cell>
          <cell r="K65" t="str">
            <v>54.11.01</v>
          </cell>
          <cell r="L65" t="str">
            <v>VOUCHER KARY.DLM PROSES</v>
          </cell>
          <cell r="M65" t="str">
            <v>000.000</v>
          </cell>
          <cell r="O65" t="str">
            <v>POS NERACA</v>
          </cell>
          <cell r="R65">
            <v>290000</v>
          </cell>
          <cell r="T65">
            <v>290000</v>
          </cell>
          <cell r="V65" t="str">
            <v>KIE 00753</v>
          </cell>
          <cell r="X65">
            <v>746</v>
          </cell>
          <cell r="Y65">
            <v>37273</v>
          </cell>
          <cell r="Z65" t="str">
            <v>PEMBY UMPD KE TENGGARONG SPPD NO.10/SPPD/PERSO/KIE/I/2002</v>
          </cell>
          <cell r="AE65" t="str">
            <v>L</v>
          </cell>
          <cell r="AH65">
            <v>37272</v>
          </cell>
          <cell r="AI65" t="str">
            <v>7:06:10</v>
          </cell>
        </row>
        <row r="66">
          <cell r="A66" t="str">
            <v>0001</v>
          </cell>
          <cell r="C66" t="str">
            <v>CM/00034/K/01/02/BTG</v>
          </cell>
          <cell r="D66" t="str">
            <v>54.11.01</v>
          </cell>
          <cell r="E66">
            <v>747</v>
          </cell>
          <cell r="G66" t="str">
            <v>8602714</v>
          </cell>
          <cell r="H66" t="str">
            <v>ALI HERNOWO, SH</v>
          </cell>
          <cell r="J66" t="str">
            <v>11211</v>
          </cell>
          <cell r="K66" t="str">
            <v>11.21.01</v>
          </cell>
          <cell r="L66" t="str">
            <v>BDN/LTN RP 148.0096076255</v>
          </cell>
          <cell r="M66" t="str">
            <v>000.000</v>
          </cell>
          <cell r="O66" t="str">
            <v>POS NERACA</v>
          </cell>
          <cell r="S66">
            <v>356220000</v>
          </cell>
          <cell r="T66">
            <v>356220000</v>
          </cell>
          <cell r="V66" t="str">
            <v>KIE 00754567</v>
          </cell>
          <cell r="X66">
            <v>747</v>
          </cell>
          <cell r="Y66">
            <v>37282</v>
          </cell>
          <cell r="Z66" t="str">
            <v>PEMBY UM BIAYA GANTI RUGI LAHAN EQUATOR DAN BIAYA PERKARA</v>
          </cell>
          <cell r="AE66" t="str">
            <v>L</v>
          </cell>
          <cell r="AH66">
            <v>37282</v>
          </cell>
          <cell r="AI66" t="str">
            <v>11:26:01</v>
          </cell>
        </row>
        <row r="67">
          <cell r="A67" t="str">
            <v>0001</v>
          </cell>
          <cell r="C67" t="str">
            <v>CM/00034/K/01/02/BTG</v>
          </cell>
          <cell r="D67" t="str">
            <v>54.11.01</v>
          </cell>
          <cell r="E67">
            <v>747</v>
          </cell>
          <cell r="G67" t="str">
            <v>8602714</v>
          </cell>
          <cell r="H67" t="str">
            <v>ALI HERNOWO, SH</v>
          </cell>
          <cell r="J67" t="str">
            <v>21411</v>
          </cell>
          <cell r="K67" t="str">
            <v>54.11.01</v>
          </cell>
          <cell r="L67" t="str">
            <v>VOUCHER KARY.DLM PROSES</v>
          </cell>
          <cell r="M67" t="str">
            <v>000.000</v>
          </cell>
          <cell r="O67" t="str">
            <v>POS NERACA</v>
          </cell>
          <cell r="R67">
            <v>356220000</v>
          </cell>
          <cell r="T67">
            <v>356220000</v>
          </cell>
          <cell r="V67" t="str">
            <v>KIE 00754567</v>
          </cell>
          <cell r="X67">
            <v>747</v>
          </cell>
          <cell r="Y67">
            <v>37282</v>
          </cell>
          <cell r="Z67" t="str">
            <v>PEMBY UM BIAYA GANTI RUGI LAHAN EQUATOR DAN BIAYA PERKARA</v>
          </cell>
          <cell r="AE67" t="str">
            <v>L</v>
          </cell>
          <cell r="AH67">
            <v>37282</v>
          </cell>
          <cell r="AI67" t="str">
            <v>11:26:01</v>
          </cell>
        </row>
        <row r="68">
          <cell r="A68" t="str">
            <v>0001</v>
          </cell>
          <cell r="C68" t="str">
            <v>CM/00034/V/11/01/BTG</v>
          </cell>
          <cell r="D68" t="str">
            <v>51.11.01</v>
          </cell>
          <cell r="E68">
            <v>754</v>
          </cell>
          <cell r="G68" t="str">
            <v>K027</v>
          </cell>
          <cell r="H68" t="str">
            <v>KOPERASI KARY.PT.KIE</v>
          </cell>
          <cell r="J68" t="str">
            <v>11212</v>
          </cell>
          <cell r="K68" t="str">
            <v>11.21.02</v>
          </cell>
          <cell r="L68" t="str">
            <v>BDN/BTG RP 148.0091037013</v>
          </cell>
          <cell r="M68" t="str">
            <v>000.000</v>
          </cell>
          <cell r="O68" t="str">
            <v>POS NERACA</v>
          </cell>
          <cell r="S68">
            <v>715000</v>
          </cell>
          <cell r="T68">
            <v>715000</v>
          </cell>
          <cell r="X68">
            <v>754</v>
          </cell>
          <cell r="Y68">
            <v>37282</v>
          </cell>
          <cell r="Z68" t="str">
            <v>PEMBY BY PEMASANGAN LAMPU &amp; INSTALASI SAKLAR DI G.WISKIE</v>
          </cell>
          <cell r="AE68" t="str">
            <v>L</v>
          </cell>
          <cell r="AH68">
            <v>37282</v>
          </cell>
          <cell r="AI68" t="str">
            <v>10:57:53</v>
          </cell>
        </row>
        <row r="69">
          <cell r="A69" t="str">
            <v>0001</v>
          </cell>
          <cell r="C69" t="str">
            <v>CM/00034/V/11/01/BTG</v>
          </cell>
          <cell r="D69" t="str">
            <v>51.11.01</v>
          </cell>
          <cell r="E69">
            <v>754</v>
          </cell>
          <cell r="G69" t="str">
            <v>K027</v>
          </cell>
          <cell r="H69" t="str">
            <v>KOPERASI KARY.PT.KIE</v>
          </cell>
          <cell r="J69" t="str">
            <v>21111</v>
          </cell>
          <cell r="K69" t="str">
            <v>51.11.01</v>
          </cell>
          <cell r="L69" t="str">
            <v>HUT.VENDOR DALAM PROSES</v>
          </cell>
          <cell r="M69" t="str">
            <v>000.000</v>
          </cell>
          <cell r="O69" t="str">
            <v>POS NERACA</v>
          </cell>
          <cell r="R69">
            <v>715000</v>
          </cell>
          <cell r="T69">
            <v>715000</v>
          </cell>
          <cell r="X69">
            <v>754</v>
          </cell>
          <cell r="Y69">
            <v>37282</v>
          </cell>
          <cell r="Z69" t="str">
            <v>PEMBY BY PEMASANGAN LAMPU &amp; INSTALASI SAKLAR DI G.WISKIE</v>
          </cell>
          <cell r="AE69" t="str">
            <v>L</v>
          </cell>
          <cell r="AH69">
            <v>37282</v>
          </cell>
          <cell r="AI69" t="str">
            <v>10:57:53</v>
          </cell>
        </row>
        <row r="70">
          <cell r="A70" t="str">
            <v>0001</v>
          </cell>
          <cell r="C70" t="str">
            <v>CM/00035/V/01/02/BTG</v>
          </cell>
          <cell r="D70" t="str">
            <v>51.11.01</v>
          </cell>
          <cell r="E70">
            <v>747</v>
          </cell>
          <cell r="G70" t="str">
            <v>K027</v>
          </cell>
          <cell r="H70" t="str">
            <v>KOPERASI KARY.PT.KIE</v>
          </cell>
          <cell r="J70" t="str">
            <v>11211</v>
          </cell>
          <cell r="K70" t="str">
            <v>11.21.01</v>
          </cell>
          <cell r="L70" t="str">
            <v>BDN/LTN RP 148.0096076255</v>
          </cell>
          <cell r="M70" t="str">
            <v>000.000</v>
          </cell>
          <cell r="O70" t="str">
            <v>POS NERACA</v>
          </cell>
          <cell r="S70">
            <v>79980000</v>
          </cell>
          <cell r="T70">
            <v>79980000</v>
          </cell>
          <cell r="X70">
            <v>747</v>
          </cell>
          <cell r="Y70">
            <v>37282</v>
          </cell>
          <cell r="Z70" t="str">
            <v>PEMBY UM PEMBELIAN BATU PECAH &amp; PASIR CUCI EX.PALU TAHAP V</v>
          </cell>
          <cell r="AE70" t="str">
            <v>L</v>
          </cell>
          <cell r="AH70">
            <v>37282</v>
          </cell>
          <cell r="AI70" t="str">
            <v>11:25:32</v>
          </cell>
        </row>
        <row r="71">
          <cell r="A71" t="str">
            <v>0001</v>
          </cell>
          <cell r="C71" t="str">
            <v>CM/00035/V/01/02/BTG</v>
          </cell>
          <cell r="D71" t="str">
            <v>51.11.01</v>
          </cell>
          <cell r="E71">
            <v>747</v>
          </cell>
          <cell r="G71" t="str">
            <v>K027</v>
          </cell>
          <cell r="H71" t="str">
            <v>KOPERASI KARY.PT.KIE</v>
          </cell>
          <cell r="J71" t="str">
            <v>21111</v>
          </cell>
          <cell r="K71" t="str">
            <v>51.11.01</v>
          </cell>
          <cell r="L71" t="str">
            <v>HUT.VENDOR DALAM PROSES</v>
          </cell>
          <cell r="M71" t="str">
            <v>000.000</v>
          </cell>
          <cell r="O71" t="str">
            <v>POS NERACA</v>
          </cell>
          <cell r="R71">
            <v>79980000</v>
          </cell>
          <cell r="T71">
            <v>79980000</v>
          </cell>
          <cell r="X71">
            <v>747</v>
          </cell>
          <cell r="Y71">
            <v>37282</v>
          </cell>
          <cell r="Z71" t="str">
            <v>PEMBY UM PEMBELIAN BATU PECAH &amp; PASIR CUCI EX.PALU TAHAP V</v>
          </cell>
          <cell r="AE71" t="str">
            <v>L</v>
          </cell>
          <cell r="AH71">
            <v>37282</v>
          </cell>
          <cell r="AI71" t="str">
            <v>11:25:32</v>
          </cell>
        </row>
        <row r="72">
          <cell r="A72" t="str">
            <v>0001</v>
          </cell>
          <cell r="C72" t="str">
            <v>CM/00035/V/11/01/BTG</v>
          </cell>
          <cell r="D72" t="str">
            <v>51.11.01</v>
          </cell>
          <cell r="E72">
            <v>748</v>
          </cell>
          <cell r="G72" t="str">
            <v>K027</v>
          </cell>
          <cell r="H72" t="str">
            <v>KOPERASI KARY.PT.KIE</v>
          </cell>
          <cell r="J72" t="str">
            <v>11211</v>
          </cell>
          <cell r="K72" t="str">
            <v>11.21.01</v>
          </cell>
          <cell r="L72" t="str">
            <v>BDN/LTN RP 148.0096076255</v>
          </cell>
          <cell r="M72" t="str">
            <v>000.000</v>
          </cell>
          <cell r="O72" t="str">
            <v>POS NERACA</v>
          </cell>
          <cell r="S72">
            <v>2535075</v>
          </cell>
          <cell r="T72">
            <v>2535075</v>
          </cell>
          <cell r="X72">
            <v>748</v>
          </cell>
          <cell r="Y72">
            <v>37282</v>
          </cell>
          <cell r="Z72" t="str">
            <v>PEMBY PEMBELIAN BARANG-BARANG R/T UTK PERAWATAN WISMA PT KIE</v>
          </cell>
          <cell r="AE72" t="str">
            <v>L</v>
          </cell>
          <cell r="AH72">
            <v>37282</v>
          </cell>
          <cell r="AI72" t="str">
            <v>11:24:30</v>
          </cell>
        </row>
        <row r="73">
          <cell r="A73" t="str">
            <v>0001</v>
          </cell>
          <cell r="C73" t="str">
            <v>CM/00035/V/11/01/BTG</v>
          </cell>
          <cell r="D73" t="str">
            <v>51.11.01</v>
          </cell>
          <cell r="E73">
            <v>748</v>
          </cell>
          <cell r="G73" t="str">
            <v>K027</v>
          </cell>
          <cell r="H73" t="str">
            <v>KOPERASI KARY.PT.KIE</v>
          </cell>
          <cell r="J73" t="str">
            <v>21111</v>
          </cell>
          <cell r="K73" t="str">
            <v>51.11.01</v>
          </cell>
          <cell r="L73" t="str">
            <v>HUT.VENDOR DALAM PROSES</v>
          </cell>
          <cell r="M73" t="str">
            <v>000.000</v>
          </cell>
          <cell r="O73" t="str">
            <v>POS NERACA</v>
          </cell>
          <cell r="R73">
            <v>2535075</v>
          </cell>
          <cell r="T73">
            <v>2535075</v>
          </cell>
          <cell r="X73">
            <v>748</v>
          </cell>
          <cell r="Y73">
            <v>37282</v>
          </cell>
          <cell r="Z73" t="str">
            <v>PEMBY PEMBELIAN BARANG-BARANG R/T UTK PERAWATAN WISMA PT KIE</v>
          </cell>
          <cell r="AE73" t="str">
            <v>L</v>
          </cell>
          <cell r="AH73">
            <v>37282</v>
          </cell>
          <cell r="AI73" t="str">
            <v>11:24:30</v>
          </cell>
        </row>
        <row r="74">
          <cell r="A74" t="str">
            <v>0001</v>
          </cell>
          <cell r="C74" t="str">
            <v>CM/00036/V/01/02/BTG</v>
          </cell>
          <cell r="D74" t="str">
            <v>51.11.01</v>
          </cell>
          <cell r="E74">
            <v>762</v>
          </cell>
          <cell r="G74" t="str">
            <v>K027</v>
          </cell>
          <cell r="H74" t="str">
            <v>KOPERASI KARY.PT.KIE</v>
          </cell>
          <cell r="J74" t="str">
            <v>11211</v>
          </cell>
          <cell r="K74" t="str">
            <v>11.21.01</v>
          </cell>
          <cell r="L74" t="str">
            <v>BDN/LTN RP 148.0096076255</v>
          </cell>
          <cell r="M74" t="str">
            <v>000.000</v>
          </cell>
          <cell r="O74" t="str">
            <v>POS NERACA</v>
          </cell>
          <cell r="S74">
            <v>3598000</v>
          </cell>
          <cell r="T74">
            <v>3598000</v>
          </cell>
          <cell r="X74">
            <v>762</v>
          </cell>
          <cell r="Y74">
            <v>37290</v>
          </cell>
          <cell r="Z74" t="str">
            <v>PEMBY PENYEDIAAN CATERING LEMBUR UNTUK KARY.BATCHING PLANT</v>
          </cell>
          <cell r="AE74" t="str">
            <v>L</v>
          </cell>
          <cell r="AH74">
            <v>37290</v>
          </cell>
          <cell r="AI74" t="str">
            <v>13:02:31</v>
          </cell>
        </row>
        <row r="75">
          <cell r="A75" t="str">
            <v>0001</v>
          </cell>
          <cell r="C75" t="str">
            <v>CM/00036/V/01/02/BTG</v>
          </cell>
          <cell r="D75" t="str">
            <v>51.11.01</v>
          </cell>
          <cell r="E75">
            <v>762</v>
          </cell>
          <cell r="G75" t="str">
            <v>K027</v>
          </cell>
          <cell r="H75" t="str">
            <v>KOPERASI KARY.PT.KIE</v>
          </cell>
          <cell r="J75" t="str">
            <v>21111</v>
          </cell>
          <cell r="K75" t="str">
            <v>51.11.01</v>
          </cell>
          <cell r="L75" t="str">
            <v>HUT.VENDOR DALAM PROSES</v>
          </cell>
          <cell r="M75" t="str">
            <v>000.000</v>
          </cell>
          <cell r="O75" t="str">
            <v>POS NERACA</v>
          </cell>
          <cell r="R75">
            <v>3598000</v>
          </cell>
          <cell r="T75">
            <v>3598000</v>
          </cell>
          <cell r="X75">
            <v>762</v>
          </cell>
          <cell r="Y75">
            <v>37290</v>
          </cell>
          <cell r="Z75" t="str">
            <v>PEMBY PENYEDIAAN CATERING LEMBUR UNTUK KARY.BATCHING PLANT</v>
          </cell>
          <cell r="AE75" t="str">
            <v>L</v>
          </cell>
          <cell r="AH75">
            <v>37290</v>
          </cell>
          <cell r="AI75" t="str">
            <v>13:02:31</v>
          </cell>
        </row>
        <row r="76">
          <cell r="A76" t="str">
            <v>0001</v>
          </cell>
          <cell r="C76" t="str">
            <v>CM/00036/V/11/01/BTG</v>
          </cell>
          <cell r="D76" t="str">
            <v>51.11.01</v>
          </cell>
          <cell r="E76">
            <v>748</v>
          </cell>
          <cell r="G76" t="str">
            <v>K027</v>
          </cell>
          <cell r="H76" t="str">
            <v>KOPERASI KARY.PT.KIE</v>
          </cell>
          <cell r="J76" t="str">
            <v>11211</v>
          </cell>
          <cell r="K76" t="str">
            <v>11.21.01</v>
          </cell>
          <cell r="L76" t="str">
            <v>BDN/LTN RP 148.0096076255</v>
          </cell>
          <cell r="M76" t="str">
            <v>000.000</v>
          </cell>
          <cell r="O76" t="str">
            <v>POS NERACA</v>
          </cell>
          <cell r="S76">
            <v>695245</v>
          </cell>
          <cell r="T76">
            <v>695245</v>
          </cell>
          <cell r="X76">
            <v>748</v>
          </cell>
          <cell r="Y76">
            <v>37282</v>
          </cell>
          <cell r="Z76" t="str">
            <v>PEMBY PEMBELIAN OBAT TANAMAN UTK PERAWATAN AREA WISMA PT KIE</v>
          </cell>
          <cell r="AE76" t="str">
            <v>L</v>
          </cell>
          <cell r="AH76">
            <v>37282</v>
          </cell>
          <cell r="AI76" t="str">
            <v>11:18:28</v>
          </cell>
        </row>
        <row r="77">
          <cell r="A77" t="str">
            <v>0001</v>
          </cell>
          <cell r="C77" t="str">
            <v>CM/00036/V/11/01/BTG</v>
          </cell>
          <cell r="D77" t="str">
            <v>51.11.01</v>
          </cell>
          <cell r="E77">
            <v>748</v>
          </cell>
          <cell r="G77" t="str">
            <v>K027</v>
          </cell>
          <cell r="H77" t="str">
            <v>KOPERASI KARY.PT.KIE</v>
          </cell>
          <cell r="J77" t="str">
            <v>21111</v>
          </cell>
          <cell r="K77" t="str">
            <v>51.11.01</v>
          </cell>
          <cell r="L77" t="str">
            <v>HUT.VENDOR DALAM PROSES</v>
          </cell>
          <cell r="M77" t="str">
            <v>000.000</v>
          </cell>
          <cell r="O77" t="str">
            <v>POS NERACA</v>
          </cell>
          <cell r="R77">
            <v>695245</v>
          </cell>
          <cell r="T77">
            <v>695245</v>
          </cell>
          <cell r="X77">
            <v>748</v>
          </cell>
          <cell r="Y77">
            <v>37282</v>
          </cell>
          <cell r="Z77" t="str">
            <v>PEMBY PEMBELIAN OBAT TANAMAN UTK PERAWATAN AREA WISMA PT KIE</v>
          </cell>
          <cell r="AE77" t="str">
            <v>L</v>
          </cell>
          <cell r="AH77">
            <v>37282</v>
          </cell>
          <cell r="AI77" t="str">
            <v>11:18:28</v>
          </cell>
        </row>
        <row r="78">
          <cell r="A78" t="str">
            <v>0001</v>
          </cell>
          <cell r="C78" t="str">
            <v>CM/00037/V/01/02/BTG</v>
          </cell>
          <cell r="D78" t="str">
            <v>51.11.01</v>
          </cell>
          <cell r="E78">
            <v>762</v>
          </cell>
          <cell r="G78" t="str">
            <v>K027</v>
          </cell>
          <cell r="H78" t="str">
            <v>KOPERASI KARY.PT.KIE</v>
          </cell>
          <cell r="J78" t="str">
            <v>11211</v>
          </cell>
          <cell r="K78" t="str">
            <v>11.21.01</v>
          </cell>
          <cell r="L78" t="str">
            <v>BDN/LTN RP 148.0096076255</v>
          </cell>
          <cell r="M78" t="str">
            <v>000.000</v>
          </cell>
          <cell r="O78" t="str">
            <v>POS NERACA</v>
          </cell>
          <cell r="S78">
            <v>5439000</v>
          </cell>
          <cell r="T78">
            <v>5439000</v>
          </cell>
          <cell r="X78">
            <v>762</v>
          </cell>
          <cell r="Y78">
            <v>37290</v>
          </cell>
          <cell r="Z78" t="str">
            <v>PEMBY PENYEDIAAN CATERING LEMBUR UNTUK KARY.BATCHING PLANT</v>
          </cell>
          <cell r="AE78" t="str">
            <v>L</v>
          </cell>
          <cell r="AH78">
            <v>37290</v>
          </cell>
          <cell r="AI78" t="str">
            <v>13:03:14</v>
          </cell>
        </row>
        <row r="79">
          <cell r="A79" t="str">
            <v>0001</v>
          </cell>
          <cell r="C79" t="str">
            <v>CM/00037/V/01/02/BTG</v>
          </cell>
          <cell r="D79" t="str">
            <v>51.11.01</v>
          </cell>
          <cell r="E79">
            <v>762</v>
          </cell>
          <cell r="G79" t="str">
            <v>K027</v>
          </cell>
          <cell r="H79" t="str">
            <v>KOPERASI KARY.PT.KIE</v>
          </cell>
          <cell r="J79" t="str">
            <v>21111</v>
          </cell>
          <cell r="K79" t="str">
            <v>51.11.01</v>
          </cell>
          <cell r="L79" t="str">
            <v>HUT.VENDOR DALAM PROSES</v>
          </cell>
          <cell r="M79" t="str">
            <v>000.000</v>
          </cell>
          <cell r="O79" t="str">
            <v>POS NERACA</v>
          </cell>
          <cell r="R79">
            <v>5439000</v>
          </cell>
          <cell r="T79">
            <v>5439000</v>
          </cell>
          <cell r="X79">
            <v>762</v>
          </cell>
          <cell r="Y79">
            <v>37290</v>
          </cell>
          <cell r="Z79" t="str">
            <v>PEMBY PENYEDIAAN CATERING LEMBUR UNTUK KARY.BATCHING PLANT</v>
          </cell>
          <cell r="AE79" t="str">
            <v>L</v>
          </cell>
          <cell r="AH79">
            <v>37290</v>
          </cell>
          <cell r="AI79" t="str">
            <v>13:03:14</v>
          </cell>
        </row>
        <row r="80">
          <cell r="A80" t="str">
            <v>0001</v>
          </cell>
          <cell r="C80" t="str">
            <v>CM/00040/K/01/02/BTG</v>
          </cell>
          <cell r="D80" t="str">
            <v>51.11.01</v>
          </cell>
          <cell r="E80">
            <v>748</v>
          </cell>
          <cell r="G80" t="str">
            <v>9100007</v>
          </cell>
          <cell r="H80" t="str">
            <v>MUSTAMAR</v>
          </cell>
          <cell r="J80" t="str">
            <v>11211</v>
          </cell>
          <cell r="K80" t="str">
            <v>11.21.01</v>
          </cell>
          <cell r="L80" t="str">
            <v>BDN/LTN RP 148.0096076255</v>
          </cell>
          <cell r="M80" t="str">
            <v>000.000</v>
          </cell>
          <cell r="O80" t="str">
            <v>POS NERACA</v>
          </cell>
          <cell r="S80">
            <v>493020</v>
          </cell>
          <cell r="T80">
            <v>493020</v>
          </cell>
          <cell r="V80" t="str">
            <v>KIE 00758</v>
          </cell>
          <cell r="X80">
            <v>748</v>
          </cell>
          <cell r="Y80">
            <v>37282</v>
          </cell>
          <cell r="Z80" t="str">
            <v>PEMBY PENGGANTIAN UANG UTK PEMBELIAN SPARE PARTS ALAT BERAT</v>
          </cell>
          <cell r="AE80" t="str">
            <v>L</v>
          </cell>
          <cell r="AH80">
            <v>37282</v>
          </cell>
          <cell r="AI80" t="str">
            <v>11:15:55</v>
          </cell>
        </row>
        <row r="81">
          <cell r="A81" t="str">
            <v>0001</v>
          </cell>
          <cell r="C81" t="str">
            <v>CM/00040/K/01/02/BTG</v>
          </cell>
          <cell r="D81" t="str">
            <v>51.11.01</v>
          </cell>
          <cell r="E81">
            <v>748</v>
          </cell>
          <cell r="G81" t="str">
            <v>9100007</v>
          </cell>
          <cell r="H81" t="str">
            <v>MUSTAMAR</v>
          </cell>
          <cell r="J81" t="str">
            <v>21111</v>
          </cell>
          <cell r="K81" t="str">
            <v>51.11.01</v>
          </cell>
          <cell r="L81" t="str">
            <v>HUT.VENDOR DALAM PROSES</v>
          </cell>
          <cell r="M81" t="str">
            <v>000.000</v>
          </cell>
          <cell r="O81" t="str">
            <v>POS NERACA</v>
          </cell>
          <cell r="R81">
            <v>493020</v>
          </cell>
          <cell r="T81">
            <v>493020</v>
          </cell>
          <cell r="V81" t="str">
            <v>KIE 00758</v>
          </cell>
          <cell r="X81">
            <v>748</v>
          </cell>
          <cell r="Y81">
            <v>37282</v>
          </cell>
          <cell r="Z81" t="str">
            <v>PEMBY PENGGANTIAN UANG UTK PEMBELIAN SPARE PARTS ALAT BERAT</v>
          </cell>
          <cell r="AE81" t="str">
            <v>L</v>
          </cell>
          <cell r="AH81">
            <v>37282</v>
          </cell>
          <cell r="AI81" t="str">
            <v>11:15:55</v>
          </cell>
        </row>
        <row r="82">
          <cell r="A82" t="str">
            <v>0001</v>
          </cell>
          <cell r="C82" t="str">
            <v>CM/00041/K/01/02/BTG</v>
          </cell>
          <cell r="D82" t="str">
            <v>54.11.01</v>
          </cell>
          <cell r="E82">
            <v>748</v>
          </cell>
          <cell r="G82" t="str">
            <v>KK-0074</v>
          </cell>
          <cell r="H82" t="str">
            <v>TOTOK SUYANTO</v>
          </cell>
          <cell r="J82" t="str">
            <v>11211</v>
          </cell>
          <cell r="K82" t="str">
            <v>11.21.01</v>
          </cell>
          <cell r="L82" t="str">
            <v>BDN/LTN RP 148.0096076255</v>
          </cell>
          <cell r="M82" t="str">
            <v>000.000</v>
          </cell>
          <cell r="O82" t="str">
            <v>POS NERACA</v>
          </cell>
          <cell r="S82">
            <v>443000</v>
          </cell>
          <cell r="T82">
            <v>443000</v>
          </cell>
          <cell r="V82" t="str">
            <v>KIE 00758</v>
          </cell>
          <cell r="X82">
            <v>748</v>
          </cell>
          <cell r="Y82">
            <v>37282</v>
          </cell>
          <cell r="Z82" t="str">
            <v>PEMBY P/J UM DINAS KE BALIKPAPAN SPPD.2/SPPD/PERSO/KIE/I/01</v>
          </cell>
          <cell r="AE82" t="str">
            <v>L</v>
          </cell>
          <cell r="AH82">
            <v>37282</v>
          </cell>
          <cell r="AI82" t="str">
            <v>11:15:33</v>
          </cell>
        </row>
        <row r="83">
          <cell r="A83" t="str">
            <v>0001</v>
          </cell>
          <cell r="C83" t="str">
            <v>CM/00041/K/01/02/BTG</v>
          </cell>
          <cell r="D83" t="str">
            <v>54.11.01</v>
          </cell>
          <cell r="E83">
            <v>748</v>
          </cell>
          <cell r="G83" t="str">
            <v>KK-0074</v>
          </cell>
          <cell r="H83" t="str">
            <v>TOTOK SUYANTO</v>
          </cell>
          <cell r="J83" t="str">
            <v>21411</v>
          </cell>
          <cell r="K83" t="str">
            <v>54.11.01</v>
          </cell>
          <cell r="L83" t="str">
            <v>VOUCHER KARY.DLM PROSES</v>
          </cell>
          <cell r="M83" t="str">
            <v>000.000</v>
          </cell>
          <cell r="O83" t="str">
            <v>POS NERACA</v>
          </cell>
          <cell r="R83">
            <v>443000</v>
          </cell>
          <cell r="T83">
            <v>443000</v>
          </cell>
          <cell r="V83" t="str">
            <v>KIE 00758</v>
          </cell>
          <cell r="X83">
            <v>748</v>
          </cell>
          <cell r="Y83">
            <v>37282</v>
          </cell>
          <cell r="Z83" t="str">
            <v>PEMBY P/J UM DINAS KE BALIKPAPAN SPPD.2/SPPD/PERSO/KIE/I/01</v>
          </cell>
          <cell r="AE83" t="str">
            <v>L</v>
          </cell>
          <cell r="AH83">
            <v>37282</v>
          </cell>
          <cell r="AI83" t="str">
            <v>11:15:33</v>
          </cell>
        </row>
        <row r="84">
          <cell r="A84" t="str">
            <v>0001</v>
          </cell>
          <cell r="C84" t="str">
            <v>CM/00041/V/12/01/BTG</v>
          </cell>
          <cell r="D84" t="str">
            <v>51.11.01</v>
          </cell>
          <cell r="E84">
            <v>734</v>
          </cell>
          <cell r="G84" t="str">
            <v>K045</v>
          </cell>
          <cell r="H84" t="str">
            <v>KALINDO ETAM, PT</v>
          </cell>
          <cell r="J84" t="str">
            <v>11211</v>
          </cell>
          <cell r="K84" t="str">
            <v>11.21.01</v>
          </cell>
          <cell r="L84" t="str">
            <v>BDN/LTN RP 148.0096076255</v>
          </cell>
          <cell r="M84" t="str">
            <v>000.000</v>
          </cell>
          <cell r="O84" t="str">
            <v>POS NERACA</v>
          </cell>
          <cell r="S84">
            <v>89981932</v>
          </cell>
          <cell r="T84">
            <v>89981932</v>
          </cell>
          <cell r="X84">
            <v>734</v>
          </cell>
          <cell r="Y84">
            <v>37273</v>
          </cell>
          <cell r="Z84" t="str">
            <v>PEMBY BIAYA ANGKUT SEMEN TYPE I SPK NO.4.05/SPK/DIR/KIE/X/01</v>
          </cell>
          <cell r="AE84" t="str">
            <v>L</v>
          </cell>
          <cell r="AH84">
            <v>37272</v>
          </cell>
          <cell r="AI84" t="str">
            <v>7:46:40</v>
          </cell>
        </row>
        <row r="85">
          <cell r="A85" t="str">
            <v>0001</v>
          </cell>
          <cell r="C85" t="str">
            <v>CM/00041/V/12/01/BTG</v>
          </cell>
          <cell r="D85" t="str">
            <v>51.11.01</v>
          </cell>
          <cell r="E85">
            <v>734</v>
          </cell>
          <cell r="G85" t="str">
            <v>K045</v>
          </cell>
          <cell r="H85" t="str">
            <v>KALINDO ETAM, PT</v>
          </cell>
          <cell r="J85" t="str">
            <v>21111</v>
          </cell>
          <cell r="K85" t="str">
            <v>51.11.01</v>
          </cell>
          <cell r="L85" t="str">
            <v>HUT.VENDOR DALAM PROSES</v>
          </cell>
          <cell r="M85" t="str">
            <v>000.000</v>
          </cell>
          <cell r="O85" t="str">
            <v>POS NERACA</v>
          </cell>
          <cell r="R85">
            <v>89981932</v>
          </cell>
          <cell r="T85">
            <v>89981932</v>
          </cell>
          <cell r="X85">
            <v>734</v>
          </cell>
          <cell r="Y85">
            <v>37273</v>
          </cell>
          <cell r="Z85" t="str">
            <v>PEMBY BIAYA ANGKUT SEMEN TYPE I SPK NO.4.05/SPK/DIR/KIE/X/01</v>
          </cell>
          <cell r="AE85" t="str">
            <v>L</v>
          </cell>
          <cell r="AH85">
            <v>37272</v>
          </cell>
          <cell r="AI85" t="str">
            <v>7:46:40</v>
          </cell>
        </row>
        <row r="86">
          <cell r="A86" t="str">
            <v>0001</v>
          </cell>
          <cell r="C86" t="str">
            <v>CM/00042/V/01/02/BTG</v>
          </cell>
          <cell r="D86" t="str">
            <v>51.11.01</v>
          </cell>
          <cell r="E86">
            <v>752</v>
          </cell>
          <cell r="G86" t="str">
            <v>K027</v>
          </cell>
          <cell r="H86" t="str">
            <v>KOPERASI KARY.PT.KIE</v>
          </cell>
          <cell r="J86" t="str">
            <v>11211</v>
          </cell>
          <cell r="K86" t="str">
            <v>11.21.01</v>
          </cell>
          <cell r="L86" t="str">
            <v>BDN/LTN RP 148.0096076255</v>
          </cell>
          <cell r="M86" t="str">
            <v>000.000</v>
          </cell>
          <cell r="O86" t="str">
            <v>POS NERACA</v>
          </cell>
          <cell r="S86">
            <v>16590456</v>
          </cell>
          <cell r="T86">
            <v>16590456</v>
          </cell>
          <cell r="X86">
            <v>752</v>
          </cell>
          <cell r="Y86">
            <v>37282</v>
          </cell>
          <cell r="Z86" t="str">
            <v>PEMBY BIAYA PERAWATAN GEDUNG WISKIE PRD 18 OKT S/D 20 NOP'01</v>
          </cell>
          <cell r="AE86" t="str">
            <v>L</v>
          </cell>
          <cell r="AH86">
            <v>37282</v>
          </cell>
          <cell r="AI86" t="str">
            <v>11:11:28</v>
          </cell>
        </row>
        <row r="87">
          <cell r="A87" t="str">
            <v>0001</v>
          </cell>
          <cell r="C87" t="str">
            <v>CM/00042/V/01/02/BTG</v>
          </cell>
          <cell r="D87" t="str">
            <v>51.11.01</v>
          </cell>
          <cell r="E87">
            <v>752</v>
          </cell>
          <cell r="G87" t="str">
            <v>K027</v>
          </cell>
          <cell r="H87" t="str">
            <v>KOPERASI KARY.PT.KIE</v>
          </cell>
          <cell r="J87" t="str">
            <v>21111</v>
          </cell>
          <cell r="K87" t="str">
            <v>51.11.01</v>
          </cell>
          <cell r="L87" t="str">
            <v>HUT.VENDOR DALAM PROSES</v>
          </cell>
          <cell r="M87" t="str">
            <v>000.000</v>
          </cell>
          <cell r="O87" t="str">
            <v>POS NERACA</v>
          </cell>
          <cell r="R87">
            <v>16590456</v>
          </cell>
          <cell r="T87">
            <v>16590456</v>
          </cell>
          <cell r="X87">
            <v>752</v>
          </cell>
          <cell r="Y87">
            <v>37282</v>
          </cell>
          <cell r="Z87" t="str">
            <v>PEMBY BIAYA PERAWATAN GEDUNG WISKIE PRD 18 OKT S/D 20 NOP'01</v>
          </cell>
          <cell r="AE87" t="str">
            <v>L</v>
          </cell>
          <cell r="AH87">
            <v>37282</v>
          </cell>
          <cell r="AI87" t="str">
            <v>11:11:28</v>
          </cell>
        </row>
        <row r="88">
          <cell r="A88" t="str">
            <v>0001</v>
          </cell>
          <cell r="C88" t="str">
            <v>CM/00042/V/12/01/BTG</v>
          </cell>
          <cell r="D88" t="str">
            <v>51.11.01</v>
          </cell>
          <cell r="E88">
            <v>738</v>
          </cell>
          <cell r="G88" t="str">
            <v>K026</v>
          </cell>
          <cell r="H88" t="str">
            <v>KANTOR PELAYANAN PAJAK</v>
          </cell>
          <cell r="J88" t="str">
            <v>11211</v>
          </cell>
          <cell r="K88" t="str">
            <v>11.21.01</v>
          </cell>
          <cell r="L88" t="str">
            <v>BDN/LTN RP 148.0096076255</v>
          </cell>
          <cell r="M88" t="str">
            <v>000.000</v>
          </cell>
          <cell r="O88" t="str">
            <v>POS NERACA</v>
          </cell>
          <cell r="S88">
            <v>25077322</v>
          </cell>
          <cell r="T88">
            <v>25077322</v>
          </cell>
          <cell r="X88">
            <v>738</v>
          </cell>
          <cell r="Y88">
            <v>37273</v>
          </cell>
          <cell r="Z88" t="str">
            <v>PEMBY HUTANG PPN WAPU PERIODE DESEMBER 2001 BACKUP TERLAMPIR</v>
          </cell>
          <cell r="AE88" t="str">
            <v>L</v>
          </cell>
          <cell r="AH88">
            <v>37272</v>
          </cell>
          <cell r="AI88" t="str">
            <v>7:38:06</v>
          </cell>
        </row>
        <row r="89">
          <cell r="A89" t="str">
            <v>0001</v>
          </cell>
          <cell r="C89" t="str">
            <v>CM/00042/V/12/01/BTG</v>
          </cell>
          <cell r="D89" t="str">
            <v>51.11.01</v>
          </cell>
          <cell r="E89">
            <v>738</v>
          </cell>
          <cell r="G89" t="str">
            <v>K026</v>
          </cell>
          <cell r="H89" t="str">
            <v>KANTOR PELAYANAN PAJAK</v>
          </cell>
          <cell r="J89" t="str">
            <v>21111</v>
          </cell>
          <cell r="K89" t="str">
            <v>51.11.01</v>
          </cell>
          <cell r="L89" t="str">
            <v>HUT.VENDOR DALAM PROSES</v>
          </cell>
          <cell r="M89" t="str">
            <v>000.000</v>
          </cell>
          <cell r="O89" t="str">
            <v>POS NERACA</v>
          </cell>
          <cell r="R89">
            <v>25077322</v>
          </cell>
          <cell r="T89">
            <v>25077322</v>
          </cell>
          <cell r="X89">
            <v>738</v>
          </cell>
          <cell r="Y89">
            <v>37273</v>
          </cell>
          <cell r="Z89" t="str">
            <v>PEMBY HUTANG PPN WAPU PERIODE DESEMBER 2001 BACKUP TERLAMPIR</v>
          </cell>
          <cell r="AE89" t="str">
            <v>L</v>
          </cell>
          <cell r="AH89">
            <v>37272</v>
          </cell>
          <cell r="AI89" t="str">
            <v>7:38:06</v>
          </cell>
        </row>
        <row r="90">
          <cell r="A90" t="str">
            <v>0001</v>
          </cell>
          <cell r="C90" t="str">
            <v>CM/00043/V/01/02/BTG</v>
          </cell>
          <cell r="D90" t="str">
            <v>51.11.01</v>
          </cell>
          <cell r="E90">
            <v>749</v>
          </cell>
          <cell r="G90" t="str">
            <v>A016</v>
          </cell>
          <cell r="H90" t="str">
            <v>AMM. JOGASARA,AKUNTAN</v>
          </cell>
          <cell r="J90" t="str">
            <v>11211</v>
          </cell>
          <cell r="K90" t="str">
            <v>11.21.01</v>
          </cell>
          <cell r="L90" t="str">
            <v>BDN/LTN RP 148.0096076255</v>
          </cell>
          <cell r="M90" t="str">
            <v>000.000</v>
          </cell>
          <cell r="O90" t="str">
            <v>POS NERACA</v>
          </cell>
          <cell r="S90">
            <v>8880000</v>
          </cell>
          <cell r="T90">
            <v>8880000</v>
          </cell>
          <cell r="X90">
            <v>749</v>
          </cell>
          <cell r="Y90">
            <v>37282</v>
          </cell>
          <cell r="Z90" t="str">
            <v>PEMBY TERMYN II(30%) BIAYA AUDIT LAPORAN KEUANGAN TAHUN 2001</v>
          </cell>
          <cell r="AE90" t="str">
            <v>L</v>
          </cell>
          <cell r="AH90">
            <v>37282</v>
          </cell>
          <cell r="AI90" t="str">
            <v>11:13:27</v>
          </cell>
        </row>
        <row r="91">
          <cell r="A91" t="str">
            <v>0001</v>
          </cell>
          <cell r="C91" t="str">
            <v>CM/00043/V/01/02/BTG</v>
          </cell>
          <cell r="D91" t="str">
            <v>51.11.01</v>
          </cell>
          <cell r="E91">
            <v>749</v>
          </cell>
          <cell r="G91" t="str">
            <v>A016</v>
          </cell>
          <cell r="H91" t="str">
            <v>AMM. JOGASARA,AKUNTAN</v>
          </cell>
          <cell r="J91" t="str">
            <v>21111</v>
          </cell>
          <cell r="K91" t="str">
            <v>51.11.01</v>
          </cell>
          <cell r="L91" t="str">
            <v>HUT.VENDOR DALAM PROSES</v>
          </cell>
          <cell r="M91" t="str">
            <v>000.000</v>
          </cell>
          <cell r="O91" t="str">
            <v>POS NERACA</v>
          </cell>
          <cell r="R91">
            <v>8880000</v>
          </cell>
          <cell r="T91">
            <v>8880000</v>
          </cell>
          <cell r="X91">
            <v>749</v>
          </cell>
          <cell r="Y91">
            <v>37282</v>
          </cell>
          <cell r="Z91" t="str">
            <v>PEMBY TERMYN II(30%) BIAYA AUDIT LAPORAN KEUANGAN TAHUN 2001</v>
          </cell>
          <cell r="AE91" t="str">
            <v>L</v>
          </cell>
          <cell r="AH91">
            <v>37282</v>
          </cell>
          <cell r="AI91" t="str">
            <v>11:13:27</v>
          </cell>
        </row>
        <row r="92">
          <cell r="A92" t="str">
            <v>0001</v>
          </cell>
          <cell r="C92" t="str">
            <v>CM/00044/V/01/02/BTG</v>
          </cell>
          <cell r="D92" t="str">
            <v>51.11.01</v>
          </cell>
          <cell r="E92">
            <v>762</v>
          </cell>
          <cell r="G92" t="str">
            <v>I023</v>
          </cell>
          <cell r="H92" t="str">
            <v>INTRASCO KILAT, PT</v>
          </cell>
          <cell r="J92" t="str">
            <v>11211</v>
          </cell>
          <cell r="K92" t="str">
            <v>11.21.01</v>
          </cell>
          <cell r="L92" t="str">
            <v>BDN/LTN RP 148.0096076255</v>
          </cell>
          <cell r="M92" t="str">
            <v>000.000</v>
          </cell>
          <cell r="O92" t="str">
            <v>POS NERACA</v>
          </cell>
          <cell r="S92">
            <v>1021000</v>
          </cell>
          <cell r="T92">
            <v>1021000</v>
          </cell>
          <cell r="X92">
            <v>762</v>
          </cell>
          <cell r="Y92">
            <v>37290</v>
          </cell>
          <cell r="Z92" t="str">
            <v>PEMBAYARAN BIAYA PENGIRIMAN DOKUMENT BACKUP TERLAMPIR</v>
          </cell>
          <cell r="AE92" t="str">
            <v>L</v>
          </cell>
          <cell r="AH92">
            <v>37290</v>
          </cell>
          <cell r="AI92" t="str">
            <v>13:07:21</v>
          </cell>
        </row>
        <row r="93">
          <cell r="A93" t="str">
            <v>0001</v>
          </cell>
          <cell r="C93" t="str">
            <v>CM/00044/V/01/02/BTG</v>
          </cell>
          <cell r="D93" t="str">
            <v>51.11.01</v>
          </cell>
          <cell r="E93">
            <v>762</v>
          </cell>
          <cell r="G93" t="str">
            <v>I023</v>
          </cell>
          <cell r="H93" t="str">
            <v>INTRASCO KILAT, PT</v>
          </cell>
          <cell r="J93" t="str">
            <v>21111</v>
          </cell>
          <cell r="K93" t="str">
            <v>51.11.01</v>
          </cell>
          <cell r="L93" t="str">
            <v>HUT.VENDOR DALAM PROSES</v>
          </cell>
          <cell r="M93" t="str">
            <v>000.000</v>
          </cell>
          <cell r="O93" t="str">
            <v>POS NERACA</v>
          </cell>
          <cell r="R93">
            <v>1021000</v>
          </cell>
          <cell r="T93">
            <v>1021000</v>
          </cell>
          <cell r="X93">
            <v>762</v>
          </cell>
          <cell r="Y93">
            <v>37290</v>
          </cell>
          <cell r="Z93" t="str">
            <v>PEMBAYARAN BIAYA PENGIRIMAN DOKUMENT BACKUP TERLAMPIR</v>
          </cell>
          <cell r="AE93" t="str">
            <v>L</v>
          </cell>
          <cell r="AH93">
            <v>37290</v>
          </cell>
          <cell r="AI93" t="str">
            <v>13:07:21</v>
          </cell>
        </row>
        <row r="94">
          <cell r="A94" t="str">
            <v>0001</v>
          </cell>
          <cell r="C94" t="str">
            <v>CM/00046/K/01/02/BTG</v>
          </cell>
          <cell r="D94" t="str">
            <v>54.11.01</v>
          </cell>
          <cell r="E94">
            <v>748</v>
          </cell>
          <cell r="G94" t="str">
            <v>9200050</v>
          </cell>
          <cell r="H94" t="str">
            <v>ROHMAD</v>
          </cell>
          <cell r="J94" t="str">
            <v>11211</v>
          </cell>
          <cell r="K94" t="str">
            <v>11.21.01</v>
          </cell>
          <cell r="L94" t="str">
            <v>BDN/LTN RP 148.0096076255</v>
          </cell>
          <cell r="M94" t="str">
            <v>000.000</v>
          </cell>
          <cell r="O94" t="str">
            <v>POS NERACA</v>
          </cell>
          <cell r="S94">
            <v>8934400</v>
          </cell>
          <cell r="T94">
            <v>8934400</v>
          </cell>
          <cell r="V94" t="str">
            <v>KIE 00758</v>
          </cell>
          <cell r="X94">
            <v>748</v>
          </cell>
          <cell r="Y94">
            <v>37282</v>
          </cell>
          <cell r="Z94" t="str">
            <v>PEMBY UMPD KE JAKARTA SPPD NO.11/SPPD/PERSO/KIE/I/2002</v>
          </cell>
          <cell r="AE94" t="str">
            <v>L</v>
          </cell>
          <cell r="AH94">
            <v>37282</v>
          </cell>
          <cell r="AI94" t="str">
            <v>11:16:44</v>
          </cell>
        </row>
        <row r="95">
          <cell r="A95" t="str">
            <v>0001</v>
          </cell>
          <cell r="C95" t="str">
            <v>CM/00046/K/01/02/BTG</v>
          </cell>
          <cell r="D95" t="str">
            <v>54.11.01</v>
          </cell>
          <cell r="E95">
            <v>748</v>
          </cell>
          <cell r="G95" t="str">
            <v>9200050</v>
          </cell>
          <cell r="H95" t="str">
            <v>ROHMAD</v>
          </cell>
          <cell r="J95" t="str">
            <v>21411</v>
          </cell>
          <cell r="K95" t="str">
            <v>54.11.01</v>
          </cell>
          <cell r="L95" t="str">
            <v>VOUCHER KARY.DLM PROSES</v>
          </cell>
          <cell r="M95" t="str">
            <v>000.000</v>
          </cell>
          <cell r="O95" t="str">
            <v>POS NERACA</v>
          </cell>
          <cell r="R95">
            <v>8934400</v>
          </cell>
          <cell r="T95">
            <v>8934400</v>
          </cell>
          <cell r="V95" t="str">
            <v>KIE 00758</v>
          </cell>
          <cell r="X95">
            <v>748</v>
          </cell>
          <cell r="Y95">
            <v>37282</v>
          </cell>
          <cell r="Z95" t="str">
            <v>PEMBY UMPD KE JAKARTA SPPD NO.11/SPPD/PERSO/KIE/I/2002</v>
          </cell>
          <cell r="AE95" t="str">
            <v>L</v>
          </cell>
          <cell r="AH95">
            <v>37282</v>
          </cell>
          <cell r="AI95" t="str">
            <v>11:16:44</v>
          </cell>
        </row>
        <row r="96">
          <cell r="A96" t="str">
            <v>0001</v>
          </cell>
          <cell r="C96" t="str">
            <v>CM/00047/K/01/02/BTG</v>
          </cell>
          <cell r="D96" t="str">
            <v>54.11.01</v>
          </cell>
          <cell r="E96">
            <v>748</v>
          </cell>
          <cell r="G96" t="str">
            <v>8502574</v>
          </cell>
          <cell r="H96" t="str">
            <v>ANGGORO P.Y, IR</v>
          </cell>
          <cell r="J96" t="str">
            <v>11211</v>
          </cell>
          <cell r="K96" t="str">
            <v>11.21.01</v>
          </cell>
          <cell r="L96" t="str">
            <v>BDN/LTN RP 148.0096076255</v>
          </cell>
          <cell r="M96" t="str">
            <v>000.000</v>
          </cell>
          <cell r="O96" t="str">
            <v>POS NERACA</v>
          </cell>
          <cell r="S96">
            <v>200000</v>
          </cell>
          <cell r="T96">
            <v>200000</v>
          </cell>
          <cell r="V96" t="str">
            <v>KIE 00758</v>
          </cell>
          <cell r="X96">
            <v>748</v>
          </cell>
          <cell r="Y96">
            <v>37282</v>
          </cell>
          <cell r="Z96" t="str">
            <v>PEMBY ONGKOS PERBAIKAN DINAMO ISI DAMP TRUCK &amp; JOC BULLDOZER</v>
          </cell>
          <cell r="AE96" t="str">
            <v>L</v>
          </cell>
          <cell r="AH96">
            <v>37282</v>
          </cell>
          <cell r="AI96" t="str">
            <v>11:15:00</v>
          </cell>
        </row>
        <row r="97">
          <cell r="A97" t="str">
            <v>0001</v>
          </cell>
          <cell r="C97" t="str">
            <v>CM/00047/K/01/02/BTG</v>
          </cell>
          <cell r="D97" t="str">
            <v>54.11.01</v>
          </cell>
          <cell r="E97">
            <v>748</v>
          </cell>
          <cell r="G97" t="str">
            <v>8502574</v>
          </cell>
          <cell r="H97" t="str">
            <v>ANGGORO P.Y, IR</v>
          </cell>
          <cell r="J97" t="str">
            <v>21411</v>
          </cell>
          <cell r="K97" t="str">
            <v>54.11.01</v>
          </cell>
          <cell r="L97" t="str">
            <v>VOUCHER KARY.DLM PROSES</v>
          </cell>
          <cell r="M97" t="str">
            <v>000.000</v>
          </cell>
          <cell r="O97" t="str">
            <v>POS NERACA</v>
          </cell>
          <cell r="R97">
            <v>200000</v>
          </cell>
          <cell r="T97">
            <v>200000</v>
          </cell>
          <cell r="V97" t="str">
            <v>KIE 00758</v>
          </cell>
          <cell r="X97">
            <v>748</v>
          </cell>
          <cell r="Y97">
            <v>37282</v>
          </cell>
          <cell r="Z97" t="str">
            <v>PEMBY ONGKOS PERBAIKAN DINAMO ISI DAMP TRUCK &amp; JOC BULLDOZER</v>
          </cell>
          <cell r="AE97" t="str">
            <v>L</v>
          </cell>
          <cell r="AH97">
            <v>37282</v>
          </cell>
          <cell r="AI97" t="str">
            <v>11:15:00</v>
          </cell>
        </row>
        <row r="98">
          <cell r="A98" t="str">
            <v>0001</v>
          </cell>
          <cell r="C98" t="str">
            <v>CM/00048/V/01/02/BTG</v>
          </cell>
          <cell r="D98" t="str">
            <v>51.11.01</v>
          </cell>
          <cell r="E98">
            <v>749</v>
          </cell>
          <cell r="G98" t="str">
            <v>C021</v>
          </cell>
          <cell r="H98" t="str">
            <v>CIPTA NIAGA, PT</v>
          </cell>
          <cell r="J98" t="str">
            <v>11211</v>
          </cell>
          <cell r="K98" t="str">
            <v>11.21.01</v>
          </cell>
          <cell r="L98" t="str">
            <v>BDN/LTN RP 148.0096076255</v>
          </cell>
          <cell r="M98" t="str">
            <v>000.000</v>
          </cell>
          <cell r="O98" t="str">
            <v>POS NERACA</v>
          </cell>
          <cell r="S98">
            <v>470335272</v>
          </cell>
          <cell r="T98">
            <v>470335272</v>
          </cell>
          <cell r="X98">
            <v>749</v>
          </cell>
          <cell r="Y98">
            <v>37282</v>
          </cell>
          <cell r="Z98" t="str">
            <v>PEMBY PENGADAAN SEMEN TIGA RODA TYPE I SEBANYAK 21.996 ZAK</v>
          </cell>
          <cell r="AE98" t="str">
            <v>L</v>
          </cell>
          <cell r="AH98">
            <v>37282</v>
          </cell>
          <cell r="AI98" t="str">
            <v>11:13:52</v>
          </cell>
        </row>
        <row r="99">
          <cell r="A99" t="str">
            <v>0001</v>
          </cell>
          <cell r="C99" t="str">
            <v>CM/00048/V/01/02/BTG</v>
          </cell>
          <cell r="D99" t="str">
            <v>51.11.01</v>
          </cell>
          <cell r="E99">
            <v>749</v>
          </cell>
          <cell r="G99" t="str">
            <v>C021</v>
          </cell>
          <cell r="H99" t="str">
            <v>CIPTA NIAGA, PT</v>
          </cell>
          <cell r="J99" t="str">
            <v>21111</v>
          </cell>
          <cell r="K99" t="str">
            <v>51.11.01</v>
          </cell>
          <cell r="L99" t="str">
            <v>HUT.VENDOR DALAM PROSES</v>
          </cell>
          <cell r="M99" t="str">
            <v>000.000</v>
          </cell>
          <cell r="O99" t="str">
            <v>POS NERACA</v>
          </cell>
          <cell r="R99">
            <v>470335272</v>
          </cell>
          <cell r="T99">
            <v>470335272</v>
          </cell>
          <cell r="X99">
            <v>749</v>
          </cell>
          <cell r="Y99">
            <v>37282</v>
          </cell>
          <cell r="Z99" t="str">
            <v>PEMBY PENGADAAN SEMEN TIGA RODA TYPE I SEBANYAK 21.996 ZAK</v>
          </cell>
          <cell r="AE99" t="str">
            <v>L</v>
          </cell>
          <cell r="AH99">
            <v>37282</v>
          </cell>
          <cell r="AI99" t="str">
            <v>11:13:52</v>
          </cell>
        </row>
        <row r="100">
          <cell r="A100" t="str">
            <v>0001</v>
          </cell>
          <cell r="C100" t="str">
            <v>CM/00049/V/01/02/BTG</v>
          </cell>
          <cell r="D100" t="str">
            <v>51.11.01</v>
          </cell>
          <cell r="E100">
            <v>759</v>
          </cell>
          <cell r="G100" t="str">
            <v>K026</v>
          </cell>
          <cell r="H100" t="str">
            <v>KANTOR PELAYANAN PAJAK</v>
          </cell>
          <cell r="J100" t="str">
            <v>11211</v>
          </cell>
          <cell r="K100" t="str">
            <v>11.21.01</v>
          </cell>
          <cell r="L100" t="str">
            <v>BDN/LTN RP 148.0096076255</v>
          </cell>
          <cell r="M100" t="str">
            <v>000.000</v>
          </cell>
          <cell r="O100" t="str">
            <v>POS NERACA</v>
          </cell>
          <cell r="S100">
            <v>1699008</v>
          </cell>
          <cell r="T100">
            <v>1699008</v>
          </cell>
          <cell r="X100">
            <v>759</v>
          </cell>
          <cell r="Y100">
            <v>37296</v>
          </cell>
          <cell r="Z100" t="str">
            <v>PEMBY HUTANG PPH PS-4 (2) PRD DESEMBER 2001 S/D JANUARI 2002</v>
          </cell>
          <cell r="AE100" t="str">
            <v>L</v>
          </cell>
          <cell r="AH100">
            <v>37296</v>
          </cell>
          <cell r="AI100" t="str">
            <v>7:49:04</v>
          </cell>
        </row>
        <row r="101">
          <cell r="A101" t="str">
            <v>0001</v>
          </cell>
          <cell r="C101" t="str">
            <v>CM/00049/V/01/02/BTG</v>
          </cell>
          <cell r="D101" t="str">
            <v>51.11.01</v>
          </cell>
          <cell r="E101">
            <v>759</v>
          </cell>
          <cell r="G101" t="str">
            <v>K026</v>
          </cell>
          <cell r="H101" t="str">
            <v>KANTOR PELAYANAN PAJAK</v>
          </cell>
          <cell r="J101" t="str">
            <v>21111</v>
          </cell>
          <cell r="K101" t="str">
            <v>51.11.01</v>
          </cell>
          <cell r="L101" t="str">
            <v>HUT.VENDOR DALAM PROSES</v>
          </cell>
          <cell r="M101" t="str">
            <v>000.000</v>
          </cell>
          <cell r="O101" t="str">
            <v>POS NERACA</v>
          </cell>
          <cell r="R101">
            <v>1699008</v>
          </cell>
          <cell r="T101">
            <v>1699008</v>
          </cell>
          <cell r="X101">
            <v>759</v>
          </cell>
          <cell r="Y101">
            <v>37296</v>
          </cell>
          <cell r="Z101" t="str">
            <v>PEMBY HUTANG PPH PS-4 (2) PRD DESEMBER 2001 S/D JANUARI 2002</v>
          </cell>
          <cell r="AE101" t="str">
            <v>L</v>
          </cell>
          <cell r="AH101">
            <v>37296</v>
          </cell>
          <cell r="AI101" t="str">
            <v>7:49:04</v>
          </cell>
        </row>
        <row r="102">
          <cell r="A102" t="str">
            <v>0001</v>
          </cell>
          <cell r="C102" t="str">
            <v>CM/00050/V/01/02/BTG</v>
          </cell>
          <cell r="D102" t="str">
            <v>51.11.01</v>
          </cell>
          <cell r="E102">
            <v>749</v>
          </cell>
          <cell r="G102" t="str">
            <v>A011</v>
          </cell>
          <cell r="H102" t="str">
            <v>ARKO MANDIRI, CV</v>
          </cell>
          <cell r="J102" t="str">
            <v>11211</v>
          </cell>
          <cell r="K102" t="str">
            <v>11.21.01</v>
          </cell>
          <cell r="L102" t="str">
            <v>BDN/LTN RP 148.0096076255</v>
          </cell>
          <cell r="M102" t="str">
            <v>000.000</v>
          </cell>
          <cell r="O102" t="str">
            <v>POS NERACA</v>
          </cell>
          <cell r="S102">
            <v>8146734</v>
          </cell>
          <cell r="T102">
            <v>8146734</v>
          </cell>
          <cell r="X102">
            <v>749</v>
          </cell>
          <cell r="Y102">
            <v>37282</v>
          </cell>
          <cell r="Z102" t="str">
            <v>PEMBAYARAN TERMYN KE II (100%) PEKERJAAN PENGECORAN JALAN</v>
          </cell>
          <cell r="AE102" t="str">
            <v>L</v>
          </cell>
          <cell r="AH102">
            <v>37282</v>
          </cell>
          <cell r="AI102" t="str">
            <v>11:14:22</v>
          </cell>
        </row>
        <row r="103">
          <cell r="A103" t="str">
            <v>0001</v>
          </cell>
          <cell r="C103" t="str">
            <v>CM/00050/V/01/02/BTG</v>
          </cell>
          <cell r="D103" t="str">
            <v>51.11.01</v>
          </cell>
          <cell r="E103">
            <v>749</v>
          </cell>
          <cell r="G103" t="str">
            <v>A011</v>
          </cell>
          <cell r="H103" t="str">
            <v>ARKO MANDIRI, CV</v>
          </cell>
          <cell r="J103" t="str">
            <v>21111</v>
          </cell>
          <cell r="K103" t="str">
            <v>51.11.01</v>
          </cell>
          <cell r="L103" t="str">
            <v>HUT.VENDOR DALAM PROSES</v>
          </cell>
          <cell r="M103" t="str">
            <v>000.000</v>
          </cell>
          <cell r="O103" t="str">
            <v>POS NERACA</v>
          </cell>
          <cell r="R103">
            <v>8146734</v>
          </cell>
          <cell r="T103">
            <v>8146734</v>
          </cell>
          <cell r="X103">
            <v>749</v>
          </cell>
          <cell r="Y103">
            <v>37282</v>
          </cell>
          <cell r="Z103" t="str">
            <v>PEMBAYARAN TERMYN KE II (100%) PEKERJAAN PENGECORAN JALAN</v>
          </cell>
          <cell r="AE103" t="str">
            <v>L</v>
          </cell>
          <cell r="AH103">
            <v>37282</v>
          </cell>
          <cell r="AI103" t="str">
            <v>11:14:22</v>
          </cell>
        </row>
        <row r="104">
          <cell r="A104" t="str">
            <v>0001</v>
          </cell>
          <cell r="C104" t="str">
            <v>CM/00052/K/01/02/BTG</v>
          </cell>
          <cell r="D104" t="str">
            <v>54.11.01</v>
          </cell>
          <cell r="E104">
            <v>752</v>
          </cell>
          <cell r="G104" t="str">
            <v>K040</v>
          </cell>
          <cell r="H104" t="str">
            <v>KARYAWAN PT. KIE</v>
          </cell>
          <cell r="J104" t="str">
            <v>11211</v>
          </cell>
          <cell r="K104" t="str">
            <v>11.21.01</v>
          </cell>
          <cell r="L104" t="str">
            <v>BDN/LTN RP 148.0096076255</v>
          </cell>
          <cell r="M104" t="str">
            <v>000.000</v>
          </cell>
          <cell r="O104" t="str">
            <v>POS NERACA</v>
          </cell>
          <cell r="S104">
            <v>2225000</v>
          </cell>
          <cell r="T104">
            <v>2225000</v>
          </cell>
          <cell r="X104">
            <v>752</v>
          </cell>
          <cell r="Y104">
            <v>37282</v>
          </cell>
          <cell r="Z104" t="str">
            <v>PEMBY BEASISWA UNTUK ANAK KARYAWAN KIE PERIODE JANUARI 2002</v>
          </cell>
          <cell r="AE104" t="str">
            <v>L</v>
          </cell>
          <cell r="AH104">
            <v>37282</v>
          </cell>
          <cell r="AI104" t="str">
            <v>11:09:56</v>
          </cell>
        </row>
        <row r="105">
          <cell r="A105" t="str">
            <v>0001</v>
          </cell>
          <cell r="C105" t="str">
            <v>CM/00052/K/01/02/BTG</v>
          </cell>
          <cell r="D105" t="str">
            <v>54.11.01</v>
          </cell>
          <cell r="E105">
            <v>752</v>
          </cell>
          <cell r="G105" t="str">
            <v>K040</v>
          </cell>
          <cell r="H105" t="str">
            <v>KARYAWAN PT. KIE</v>
          </cell>
          <cell r="J105" t="str">
            <v>21411</v>
          </cell>
          <cell r="K105" t="str">
            <v>54.11.01</v>
          </cell>
          <cell r="L105" t="str">
            <v>VOUCHER KARY.DLM PROSES</v>
          </cell>
          <cell r="M105" t="str">
            <v>000.000</v>
          </cell>
          <cell r="O105" t="str">
            <v>POS NERACA</v>
          </cell>
          <cell r="R105">
            <v>2225000</v>
          </cell>
          <cell r="T105">
            <v>2225000</v>
          </cell>
          <cell r="X105">
            <v>752</v>
          </cell>
          <cell r="Y105">
            <v>37282</v>
          </cell>
          <cell r="Z105" t="str">
            <v>PEMBY BEASISWA UNTUK ANAK KARYAWAN KIE PERIODE JANUARI 2002</v>
          </cell>
          <cell r="AE105" t="str">
            <v>L</v>
          </cell>
          <cell r="AH105">
            <v>37282</v>
          </cell>
          <cell r="AI105" t="str">
            <v>11:09:56</v>
          </cell>
        </row>
        <row r="106">
          <cell r="A106" t="str">
            <v>0001</v>
          </cell>
          <cell r="C106" t="str">
            <v>CM/00053/K/01/02/BTG</v>
          </cell>
          <cell r="D106" t="str">
            <v>54.11.01</v>
          </cell>
          <cell r="E106">
            <v>752</v>
          </cell>
          <cell r="G106" t="str">
            <v>K040</v>
          </cell>
          <cell r="H106" t="str">
            <v>KARYAWAN PT. KIE</v>
          </cell>
          <cell r="J106" t="str">
            <v>11211</v>
          </cell>
          <cell r="K106" t="str">
            <v>11.21.01</v>
          </cell>
          <cell r="L106" t="str">
            <v>BDN/LTN RP 148.0096076255</v>
          </cell>
          <cell r="M106" t="str">
            <v>000.000</v>
          </cell>
          <cell r="O106" t="str">
            <v>POS NERACA</v>
          </cell>
          <cell r="S106">
            <v>90845512</v>
          </cell>
          <cell r="T106">
            <v>90845512</v>
          </cell>
          <cell r="X106">
            <v>752</v>
          </cell>
          <cell r="Y106">
            <v>37282</v>
          </cell>
          <cell r="Z106" t="str">
            <v>PEMBY GAJI KARY.KIE &amp; KARY.PERBANTUAN PKT BULAN JANUARI 2002</v>
          </cell>
          <cell r="AE106" t="str">
            <v>L</v>
          </cell>
          <cell r="AH106">
            <v>37282</v>
          </cell>
          <cell r="AI106" t="str">
            <v>11:09:40</v>
          </cell>
        </row>
        <row r="107">
          <cell r="A107" t="str">
            <v>0001</v>
          </cell>
          <cell r="C107" t="str">
            <v>CM/00053/K/01/02/BTG</v>
          </cell>
          <cell r="D107" t="str">
            <v>54.11.01</v>
          </cell>
          <cell r="E107">
            <v>752</v>
          </cell>
          <cell r="G107" t="str">
            <v>K040</v>
          </cell>
          <cell r="H107" t="str">
            <v>KARYAWAN PT. KIE</v>
          </cell>
          <cell r="J107" t="str">
            <v>21411</v>
          </cell>
          <cell r="K107" t="str">
            <v>54.11.01</v>
          </cell>
          <cell r="L107" t="str">
            <v>VOUCHER KARY.DLM PROSES</v>
          </cell>
          <cell r="M107" t="str">
            <v>000.000</v>
          </cell>
          <cell r="O107" t="str">
            <v>POS NERACA</v>
          </cell>
          <cell r="R107">
            <v>90845512</v>
          </cell>
          <cell r="T107">
            <v>90845512</v>
          </cell>
          <cell r="X107">
            <v>752</v>
          </cell>
          <cell r="Y107">
            <v>37282</v>
          </cell>
          <cell r="Z107" t="str">
            <v>PEMBY GAJI KARY.KIE &amp; KARY.PERBANTUAN PKT BULAN JANUARI 2002</v>
          </cell>
          <cell r="AE107" t="str">
            <v>L</v>
          </cell>
          <cell r="AH107">
            <v>37282</v>
          </cell>
          <cell r="AI107" t="str">
            <v>11:09:40</v>
          </cell>
        </row>
        <row r="108">
          <cell r="A108" t="str">
            <v>0001</v>
          </cell>
          <cell r="C108" t="str">
            <v>CM/00054/K/01/02/BTG</v>
          </cell>
          <cell r="D108" t="str">
            <v>54.11.01</v>
          </cell>
          <cell r="E108">
            <v>752</v>
          </cell>
          <cell r="G108" t="str">
            <v>A073</v>
          </cell>
          <cell r="H108" t="str">
            <v>ABU NAIM, DRS</v>
          </cell>
          <cell r="J108" t="str">
            <v>11211</v>
          </cell>
          <cell r="K108" t="str">
            <v>11.21.01</v>
          </cell>
          <cell r="L108" t="str">
            <v>BDN/LTN RP 148.0096076255</v>
          </cell>
          <cell r="M108" t="str">
            <v>000.000</v>
          </cell>
          <cell r="O108" t="str">
            <v>POS NERACA</v>
          </cell>
          <cell r="S108">
            <v>1763400</v>
          </cell>
          <cell r="T108">
            <v>1763400</v>
          </cell>
          <cell r="X108">
            <v>752</v>
          </cell>
          <cell r="Y108">
            <v>37282</v>
          </cell>
          <cell r="Z108" t="str">
            <v>PEMBAYARAN HONOR KOMUSARIS PT KIE BULAN BULAN JANUARI 2002</v>
          </cell>
          <cell r="AE108" t="str">
            <v>L</v>
          </cell>
          <cell r="AH108">
            <v>37282</v>
          </cell>
          <cell r="AI108" t="str">
            <v>11:07:53</v>
          </cell>
        </row>
        <row r="109">
          <cell r="A109" t="str">
            <v>0001</v>
          </cell>
          <cell r="C109" t="str">
            <v>CM/00054/K/01/02/BTG</v>
          </cell>
          <cell r="D109" t="str">
            <v>54.11.01</v>
          </cell>
          <cell r="E109">
            <v>752</v>
          </cell>
          <cell r="G109" t="str">
            <v>A073</v>
          </cell>
          <cell r="H109" t="str">
            <v>ABU NAIM, DRS</v>
          </cell>
          <cell r="J109" t="str">
            <v>21411</v>
          </cell>
          <cell r="K109" t="str">
            <v>54.11.01</v>
          </cell>
          <cell r="L109" t="str">
            <v>VOUCHER KARY.DLM PROSES</v>
          </cell>
          <cell r="M109" t="str">
            <v>000.000</v>
          </cell>
          <cell r="O109" t="str">
            <v>POS NERACA</v>
          </cell>
          <cell r="R109">
            <v>1763400</v>
          </cell>
          <cell r="T109">
            <v>1763400</v>
          </cell>
          <cell r="X109">
            <v>752</v>
          </cell>
          <cell r="Y109">
            <v>37282</v>
          </cell>
          <cell r="Z109" t="str">
            <v>PEMBAYARAN HONOR KOMUSARIS PT KIE BULAN BULAN JANUARI 2002</v>
          </cell>
          <cell r="AE109" t="str">
            <v>L</v>
          </cell>
          <cell r="AH109">
            <v>37282</v>
          </cell>
          <cell r="AI109" t="str">
            <v>11:07:53</v>
          </cell>
        </row>
        <row r="110">
          <cell r="A110" t="str">
            <v>0001</v>
          </cell>
          <cell r="C110" t="str">
            <v>CM/00055/K/01/02/BTG</v>
          </cell>
          <cell r="D110" t="str">
            <v>54.11.01</v>
          </cell>
          <cell r="E110">
            <v>752</v>
          </cell>
          <cell r="G110" t="str">
            <v>7900076</v>
          </cell>
          <cell r="H110" t="str">
            <v>IDA WAHAB, DRA</v>
          </cell>
          <cell r="J110" t="str">
            <v>11211</v>
          </cell>
          <cell r="K110" t="str">
            <v>11.21.01</v>
          </cell>
          <cell r="L110" t="str">
            <v>BDN/LTN RP 148.0096076255</v>
          </cell>
          <cell r="M110" t="str">
            <v>000.000</v>
          </cell>
          <cell r="O110" t="str">
            <v>POS NERACA</v>
          </cell>
          <cell r="S110">
            <v>783700</v>
          </cell>
          <cell r="T110">
            <v>783700</v>
          </cell>
          <cell r="X110">
            <v>752</v>
          </cell>
          <cell r="Y110">
            <v>37282</v>
          </cell>
          <cell r="Z110" t="str">
            <v>PEMBY.HONOR SEKRETARIS KOMISARIS PT KIE BULAN BULAN JAN'2002</v>
          </cell>
          <cell r="AE110" t="str">
            <v>L</v>
          </cell>
          <cell r="AH110">
            <v>37282</v>
          </cell>
          <cell r="AI110" t="str">
            <v>11:08:33</v>
          </cell>
        </row>
        <row r="111">
          <cell r="A111" t="str">
            <v>0001</v>
          </cell>
          <cell r="C111" t="str">
            <v>CM/00055/K/01/02/BTG</v>
          </cell>
          <cell r="D111" t="str">
            <v>54.11.01</v>
          </cell>
          <cell r="E111">
            <v>752</v>
          </cell>
          <cell r="G111" t="str">
            <v>7900076</v>
          </cell>
          <cell r="H111" t="str">
            <v>IDA WAHAB, DRA</v>
          </cell>
          <cell r="J111" t="str">
            <v>21411</v>
          </cell>
          <cell r="K111" t="str">
            <v>54.11.01</v>
          </cell>
          <cell r="L111" t="str">
            <v>VOUCHER KARY.DLM PROSES</v>
          </cell>
          <cell r="M111" t="str">
            <v>000.000</v>
          </cell>
          <cell r="O111" t="str">
            <v>POS NERACA</v>
          </cell>
          <cell r="R111">
            <v>783700</v>
          </cell>
          <cell r="T111">
            <v>783700</v>
          </cell>
          <cell r="X111">
            <v>752</v>
          </cell>
          <cell r="Y111">
            <v>37282</v>
          </cell>
          <cell r="Z111" t="str">
            <v>PEMBY.HONOR SEKRETARIS KOMISARIS PT KIE BULAN BULAN JAN'2002</v>
          </cell>
          <cell r="AE111" t="str">
            <v>L</v>
          </cell>
          <cell r="AH111">
            <v>37282</v>
          </cell>
          <cell r="AI111" t="str">
            <v>11:08:33</v>
          </cell>
        </row>
        <row r="112">
          <cell r="A112" t="str">
            <v>0001</v>
          </cell>
          <cell r="C112" t="str">
            <v>CM/00055/V/12/01/BTG</v>
          </cell>
          <cell r="D112" t="str">
            <v>51.11.01</v>
          </cell>
          <cell r="E112">
            <v>752</v>
          </cell>
          <cell r="G112" t="str">
            <v>D001</v>
          </cell>
          <cell r="H112" t="str">
            <v>DAUN BUAH,PT</v>
          </cell>
          <cell r="J112" t="str">
            <v>11211</v>
          </cell>
          <cell r="K112" t="str">
            <v>11.21.01</v>
          </cell>
          <cell r="L112" t="str">
            <v>BDN/LTN RP 148.0096076255</v>
          </cell>
          <cell r="M112" t="str">
            <v>000.000</v>
          </cell>
          <cell r="O112" t="str">
            <v>POS NERACA</v>
          </cell>
          <cell r="S112">
            <v>1840000</v>
          </cell>
          <cell r="T112">
            <v>1840000</v>
          </cell>
          <cell r="X112">
            <v>752</v>
          </cell>
          <cell r="Y112">
            <v>37282</v>
          </cell>
          <cell r="Z112" t="str">
            <v>PEMBY SEWA A.BERAT U/ ANGKUT MATERIAL INV.86/DB/KD.KIE/05/01</v>
          </cell>
          <cell r="AE112" t="str">
            <v>L</v>
          </cell>
          <cell r="AH112">
            <v>37282</v>
          </cell>
          <cell r="AI112" t="str">
            <v>11:07:14</v>
          </cell>
        </row>
        <row r="113">
          <cell r="A113" t="str">
            <v>0001</v>
          </cell>
          <cell r="C113" t="str">
            <v>CM/00055/V/12/01/BTG</v>
          </cell>
          <cell r="D113" t="str">
            <v>51.11.01</v>
          </cell>
          <cell r="E113">
            <v>752</v>
          </cell>
          <cell r="G113" t="str">
            <v>D001</v>
          </cell>
          <cell r="H113" t="str">
            <v>DAUN BUAH,PT</v>
          </cell>
          <cell r="J113" t="str">
            <v>21111</v>
          </cell>
          <cell r="K113" t="str">
            <v>51.11.01</v>
          </cell>
          <cell r="L113" t="str">
            <v>HUT.VENDOR DALAM PROSES</v>
          </cell>
          <cell r="M113" t="str">
            <v>000.000</v>
          </cell>
          <cell r="O113" t="str">
            <v>POS NERACA</v>
          </cell>
          <cell r="R113">
            <v>1840000</v>
          </cell>
          <cell r="T113">
            <v>1840000</v>
          </cell>
          <cell r="X113">
            <v>752</v>
          </cell>
          <cell r="Y113">
            <v>37282</v>
          </cell>
          <cell r="Z113" t="str">
            <v>PEMBY SEWA A.BERAT U/ ANGKUT MATERIAL INV.86/DB/KD.KIE/05/01</v>
          </cell>
          <cell r="AE113" t="str">
            <v>L</v>
          </cell>
          <cell r="AH113">
            <v>37282</v>
          </cell>
          <cell r="AI113" t="str">
            <v>11:07:14</v>
          </cell>
        </row>
        <row r="114">
          <cell r="A114" t="str">
            <v>0001</v>
          </cell>
          <cell r="C114" t="str">
            <v>CM/00056/K/01/02/BTG</v>
          </cell>
          <cell r="D114" t="str">
            <v>54.11.01</v>
          </cell>
          <cell r="E114">
            <v>752</v>
          </cell>
          <cell r="G114" t="str">
            <v>K040</v>
          </cell>
          <cell r="H114" t="str">
            <v>KARYAWAN PT. KIE</v>
          </cell>
          <cell r="J114" t="str">
            <v>11211</v>
          </cell>
          <cell r="K114" t="str">
            <v>11.21.01</v>
          </cell>
          <cell r="L114" t="str">
            <v>BDN/LTN RP 148.0096076255</v>
          </cell>
          <cell r="M114" t="str">
            <v>000.000</v>
          </cell>
          <cell r="O114" t="str">
            <v>POS NERACA</v>
          </cell>
          <cell r="S114">
            <v>8245100</v>
          </cell>
          <cell r="T114">
            <v>8245100</v>
          </cell>
          <cell r="X114">
            <v>752</v>
          </cell>
          <cell r="Y114">
            <v>37282</v>
          </cell>
          <cell r="Z114" t="str">
            <v>PEMBY ANGS PINJAMAN KARY KIE DGN BRI CAB.BONTANG BLN JAN'02</v>
          </cell>
          <cell r="AE114" t="str">
            <v>L</v>
          </cell>
          <cell r="AH114">
            <v>37282</v>
          </cell>
          <cell r="AI114" t="str">
            <v>11:07:36</v>
          </cell>
        </row>
        <row r="115">
          <cell r="A115" t="str">
            <v>0001</v>
          </cell>
          <cell r="C115" t="str">
            <v>CM/00056/K/01/02/BTG</v>
          </cell>
          <cell r="D115" t="str">
            <v>54.11.01</v>
          </cell>
          <cell r="E115">
            <v>752</v>
          </cell>
          <cell r="G115" t="str">
            <v>K040</v>
          </cell>
          <cell r="H115" t="str">
            <v>KARYAWAN PT. KIE</v>
          </cell>
          <cell r="J115" t="str">
            <v>21411</v>
          </cell>
          <cell r="K115" t="str">
            <v>54.11.01</v>
          </cell>
          <cell r="L115" t="str">
            <v>VOUCHER KARY.DLM PROSES</v>
          </cell>
          <cell r="M115" t="str">
            <v>000.000</v>
          </cell>
          <cell r="O115" t="str">
            <v>POS NERACA</v>
          </cell>
          <cell r="R115">
            <v>8245100</v>
          </cell>
          <cell r="T115">
            <v>8245100</v>
          </cell>
          <cell r="X115">
            <v>752</v>
          </cell>
          <cell r="Y115">
            <v>37282</v>
          </cell>
          <cell r="Z115" t="str">
            <v>PEMBY ANGS PINJAMAN KARY KIE DGN BRI CAB.BONTANG BLN JAN'02</v>
          </cell>
          <cell r="AE115" t="str">
            <v>L</v>
          </cell>
          <cell r="AH115">
            <v>37282</v>
          </cell>
          <cell r="AI115" t="str">
            <v>11:07:36</v>
          </cell>
        </row>
        <row r="116">
          <cell r="A116" t="str">
            <v>0001</v>
          </cell>
          <cell r="C116" t="str">
            <v>CM/00056/V/12/01/BTG</v>
          </cell>
          <cell r="D116" t="str">
            <v>51.11.01</v>
          </cell>
          <cell r="E116">
            <v>734</v>
          </cell>
          <cell r="G116" t="str">
            <v>A011</v>
          </cell>
          <cell r="H116" t="str">
            <v>ARKO MANDIRI, CV</v>
          </cell>
          <cell r="J116" t="str">
            <v>11211</v>
          </cell>
          <cell r="K116" t="str">
            <v>11.21.01</v>
          </cell>
          <cell r="L116" t="str">
            <v>BDN/LTN RP 148.0096076255</v>
          </cell>
          <cell r="M116" t="str">
            <v>000.000</v>
          </cell>
          <cell r="O116" t="str">
            <v>POS NERACA</v>
          </cell>
          <cell r="S116">
            <v>622250</v>
          </cell>
          <cell r="T116">
            <v>622250</v>
          </cell>
          <cell r="X116">
            <v>734</v>
          </cell>
          <cell r="Y116">
            <v>37273</v>
          </cell>
          <cell r="Z116" t="str">
            <v>PEMBY HUT RETENTION PEK DI TJ.HARAPAN SPK.AM/INV.7-KIE/XI/01</v>
          </cell>
          <cell r="AE116" t="str">
            <v>L</v>
          </cell>
          <cell r="AH116">
            <v>37272</v>
          </cell>
          <cell r="AI116" t="str">
            <v>7:46:23</v>
          </cell>
        </row>
        <row r="117">
          <cell r="A117" t="str">
            <v>0001</v>
          </cell>
          <cell r="C117" t="str">
            <v>CM/00056/V/12/01/BTG</v>
          </cell>
          <cell r="D117" t="str">
            <v>51.11.01</v>
          </cell>
          <cell r="E117">
            <v>734</v>
          </cell>
          <cell r="G117" t="str">
            <v>A011</v>
          </cell>
          <cell r="H117" t="str">
            <v>ARKO MANDIRI, CV</v>
          </cell>
          <cell r="J117" t="str">
            <v>21111</v>
          </cell>
          <cell r="K117" t="str">
            <v>51.11.01</v>
          </cell>
          <cell r="L117" t="str">
            <v>HUT.VENDOR DALAM PROSES</v>
          </cell>
          <cell r="M117" t="str">
            <v>000.000</v>
          </cell>
          <cell r="O117" t="str">
            <v>POS NERACA</v>
          </cell>
          <cell r="R117">
            <v>622250</v>
          </cell>
          <cell r="T117">
            <v>622250</v>
          </cell>
          <cell r="X117">
            <v>734</v>
          </cell>
          <cell r="Y117">
            <v>37273</v>
          </cell>
          <cell r="Z117" t="str">
            <v>PEMBY HUT RETENTION PEK DI TJ.HARAPAN SPK.AM/INV.7-KIE/XI/01</v>
          </cell>
          <cell r="AE117" t="str">
            <v>L</v>
          </cell>
          <cell r="AH117">
            <v>37272</v>
          </cell>
          <cell r="AI117" t="str">
            <v>7:46:23</v>
          </cell>
        </row>
        <row r="118">
          <cell r="A118" t="str">
            <v>0001</v>
          </cell>
          <cell r="C118" t="str">
            <v>CM/00057/V/01/02/BTG</v>
          </cell>
          <cell r="D118" t="str">
            <v>51.11.01</v>
          </cell>
          <cell r="E118">
            <v>752</v>
          </cell>
          <cell r="G118" t="str">
            <v>Y003</v>
          </cell>
          <cell r="H118" t="str">
            <v>YAYASAN T.H.T - PKT</v>
          </cell>
          <cell r="J118" t="str">
            <v>11211</v>
          </cell>
          <cell r="K118" t="str">
            <v>11.21.01</v>
          </cell>
          <cell r="L118" t="str">
            <v>BDN/LTN RP 148.0096076255</v>
          </cell>
          <cell r="M118" t="str">
            <v>000.000</v>
          </cell>
          <cell r="O118" t="str">
            <v>POS NERACA</v>
          </cell>
          <cell r="S118">
            <v>125000</v>
          </cell>
          <cell r="T118">
            <v>125000</v>
          </cell>
          <cell r="X118">
            <v>752</v>
          </cell>
          <cell r="Y118">
            <v>37282</v>
          </cell>
          <cell r="Z118" t="str">
            <v>PEMBY ANGS KREDIT PESERTA KPR BSD KARYAWAN KIE BLN JAN'2002</v>
          </cell>
          <cell r="AE118" t="str">
            <v>L</v>
          </cell>
          <cell r="AH118">
            <v>37282</v>
          </cell>
          <cell r="AI118" t="str">
            <v>11:08:14</v>
          </cell>
        </row>
        <row r="119">
          <cell r="A119" t="str">
            <v>0001</v>
          </cell>
          <cell r="C119" t="str">
            <v>CM/00057/V/01/02/BTG</v>
          </cell>
          <cell r="D119" t="str">
            <v>51.11.01</v>
          </cell>
          <cell r="E119">
            <v>752</v>
          </cell>
          <cell r="G119" t="str">
            <v>Y003</v>
          </cell>
          <cell r="H119" t="str">
            <v>YAYASAN T.H.T - PKT</v>
          </cell>
          <cell r="J119" t="str">
            <v>21111</v>
          </cell>
          <cell r="K119" t="str">
            <v>51.11.01</v>
          </cell>
          <cell r="L119" t="str">
            <v>HUT.VENDOR DALAM PROSES</v>
          </cell>
          <cell r="M119" t="str">
            <v>000.000</v>
          </cell>
          <cell r="O119" t="str">
            <v>POS NERACA</v>
          </cell>
          <cell r="R119">
            <v>125000</v>
          </cell>
          <cell r="T119">
            <v>125000</v>
          </cell>
          <cell r="X119">
            <v>752</v>
          </cell>
          <cell r="Y119">
            <v>37282</v>
          </cell>
          <cell r="Z119" t="str">
            <v>PEMBY ANGS KREDIT PESERTA KPR BSD KARYAWAN KIE BLN JAN'2002</v>
          </cell>
          <cell r="AE119" t="str">
            <v>L</v>
          </cell>
          <cell r="AH119">
            <v>37282</v>
          </cell>
          <cell r="AI119" t="str">
            <v>11:08:14</v>
          </cell>
        </row>
        <row r="120">
          <cell r="A120" t="str">
            <v>0001</v>
          </cell>
          <cell r="C120" t="str">
            <v>CM/00058/V/01/02/BTG</v>
          </cell>
          <cell r="D120" t="str">
            <v>51.11.01</v>
          </cell>
          <cell r="E120">
            <v>752</v>
          </cell>
          <cell r="G120" t="str">
            <v>B044</v>
          </cell>
          <cell r="H120" t="str">
            <v>BOPPK</v>
          </cell>
          <cell r="J120" t="str">
            <v>11211</v>
          </cell>
          <cell r="K120" t="str">
            <v>11.21.01</v>
          </cell>
          <cell r="L120" t="str">
            <v>BDN/LTN RP 148.0096076255</v>
          </cell>
          <cell r="M120" t="str">
            <v>000.000</v>
          </cell>
          <cell r="O120" t="str">
            <v>POS NERACA</v>
          </cell>
          <cell r="S120">
            <v>150500</v>
          </cell>
          <cell r="T120">
            <v>150500</v>
          </cell>
          <cell r="X120">
            <v>752</v>
          </cell>
          <cell r="Y120">
            <v>37282</v>
          </cell>
          <cell r="Z120" t="str">
            <v>PEMBY HUTANG RETRIBUSI AIR BERSIH PESERTA KPR BSD JAN'2002</v>
          </cell>
          <cell r="AE120" t="str">
            <v>L</v>
          </cell>
          <cell r="AH120">
            <v>37282</v>
          </cell>
          <cell r="AI120" t="str">
            <v>11:08:55</v>
          </cell>
        </row>
        <row r="121">
          <cell r="A121" t="str">
            <v>0001</v>
          </cell>
          <cell r="C121" t="str">
            <v>CM/00058/V/01/02/BTG</v>
          </cell>
          <cell r="D121" t="str">
            <v>51.11.01</v>
          </cell>
          <cell r="E121">
            <v>752</v>
          </cell>
          <cell r="G121" t="str">
            <v>B044</v>
          </cell>
          <cell r="H121" t="str">
            <v>BOPPK</v>
          </cell>
          <cell r="J121" t="str">
            <v>21111</v>
          </cell>
          <cell r="K121" t="str">
            <v>51.11.01</v>
          </cell>
          <cell r="L121" t="str">
            <v>HUT.VENDOR DALAM PROSES</v>
          </cell>
          <cell r="M121" t="str">
            <v>000.000</v>
          </cell>
          <cell r="O121" t="str">
            <v>POS NERACA</v>
          </cell>
          <cell r="R121">
            <v>150500</v>
          </cell>
          <cell r="T121">
            <v>150500</v>
          </cell>
          <cell r="X121">
            <v>752</v>
          </cell>
          <cell r="Y121">
            <v>37282</v>
          </cell>
          <cell r="Z121" t="str">
            <v>PEMBY HUTANG RETRIBUSI AIR BERSIH PESERTA KPR BSD JAN'2002</v>
          </cell>
          <cell r="AE121" t="str">
            <v>L</v>
          </cell>
          <cell r="AH121">
            <v>37282</v>
          </cell>
          <cell r="AI121" t="str">
            <v>11:08:55</v>
          </cell>
        </row>
        <row r="122">
          <cell r="A122" t="str">
            <v>0001</v>
          </cell>
          <cell r="C122" t="str">
            <v>CM/00058/V/12/01/BTG</v>
          </cell>
          <cell r="D122" t="str">
            <v>51.11.01</v>
          </cell>
          <cell r="E122">
            <v>742</v>
          </cell>
          <cell r="G122" t="str">
            <v>N004</v>
          </cell>
          <cell r="H122" t="str">
            <v>NUSANTARA JAYA, CV</v>
          </cell>
          <cell r="J122" t="str">
            <v>11211</v>
          </cell>
          <cell r="K122" t="str">
            <v>11.21.01</v>
          </cell>
          <cell r="L122" t="str">
            <v>BDN/LTN RP 148.0096076255</v>
          </cell>
          <cell r="M122" t="str">
            <v>000.000</v>
          </cell>
          <cell r="O122" t="str">
            <v>POS NERACA</v>
          </cell>
          <cell r="S122">
            <v>377517018</v>
          </cell>
          <cell r="T122">
            <v>377517018</v>
          </cell>
          <cell r="X122">
            <v>742</v>
          </cell>
          <cell r="Y122">
            <v>37273</v>
          </cell>
          <cell r="Z122" t="str">
            <v>PEMBY PENGADAAN SEMEN GRESIK TYPE I PO.NO.21/9/01-2/D/11/01</v>
          </cell>
          <cell r="AE122" t="str">
            <v>L</v>
          </cell>
          <cell r="AH122">
            <v>37272</v>
          </cell>
          <cell r="AI122" t="str">
            <v>7:31:15</v>
          </cell>
        </row>
        <row r="123">
          <cell r="A123" t="str">
            <v>0001</v>
          </cell>
          <cell r="C123" t="str">
            <v>CM/00058/V/12/01/BTG</v>
          </cell>
          <cell r="D123" t="str">
            <v>51.11.01</v>
          </cell>
          <cell r="E123">
            <v>742</v>
          </cell>
          <cell r="G123" t="str">
            <v>N004</v>
          </cell>
          <cell r="H123" t="str">
            <v>NUSANTARA JAYA, CV</v>
          </cell>
          <cell r="J123" t="str">
            <v>21111</v>
          </cell>
          <cell r="K123" t="str">
            <v>51.11.01</v>
          </cell>
          <cell r="L123" t="str">
            <v>HUT.VENDOR DALAM PROSES</v>
          </cell>
          <cell r="M123" t="str">
            <v>000.000</v>
          </cell>
          <cell r="O123" t="str">
            <v>POS NERACA</v>
          </cell>
          <cell r="R123">
            <v>377517018</v>
          </cell>
          <cell r="T123">
            <v>377517018</v>
          </cell>
          <cell r="X123">
            <v>742</v>
          </cell>
          <cell r="Y123">
            <v>37273</v>
          </cell>
          <cell r="Z123" t="str">
            <v>PEMBY PENGADAAN SEMEN GRESIK TYPE I PO.NO.21/9/01-2/D/11/01</v>
          </cell>
          <cell r="AE123" t="str">
            <v>L</v>
          </cell>
          <cell r="AH123">
            <v>37272</v>
          </cell>
          <cell r="AI123" t="str">
            <v>7:31:15</v>
          </cell>
        </row>
        <row r="124">
          <cell r="A124" t="str">
            <v>0001</v>
          </cell>
          <cell r="C124" t="str">
            <v>CM/00059/K/01/02/BTG</v>
          </cell>
          <cell r="D124" t="str">
            <v>54.11.01</v>
          </cell>
          <cell r="E124">
            <v>752</v>
          </cell>
          <cell r="G124" t="str">
            <v>8301406</v>
          </cell>
          <cell r="H124" t="str">
            <v>PIUS ENOS ROPA, DRS</v>
          </cell>
          <cell r="J124" t="str">
            <v>11211</v>
          </cell>
          <cell r="K124" t="str">
            <v>11.21.01</v>
          </cell>
          <cell r="L124" t="str">
            <v>BDN/LTN RP 148.0096076255</v>
          </cell>
          <cell r="M124" t="str">
            <v>000.000</v>
          </cell>
          <cell r="O124" t="str">
            <v>POS NERACA</v>
          </cell>
          <cell r="S124">
            <v>8229750</v>
          </cell>
          <cell r="T124">
            <v>8229750</v>
          </cell>
          <cell r="V124" t="str">
            <v>KIE 00759</v>
          </cell>
          <cell r="X124">
            <v>752</v>
          </cell>
          <cell r="Y124">
            <v>37282</v>
          </cell>
          <cell r="Z124" t="str">
            <v>PEMBY P/J PERJALANAN DINAS KE JAKARTA SPPD.8/SPPD/PERSO/I/02</v>
          </cell>
          <cell r="AE124" t="str">
            <v>L</v>
          </cell>
          <cell r="AH124">
            <v>37282</v>
          </cell>
          <cell r="AI124" t="str">
            <v>11:09:15</v>
          </cell>
        </row>
        <row r="125">
          <cell r="A125" t="str">
            <v>0001</v>
          </cell>
          <cell r="C125" t="str">
            <v>CM/00059/K/01/02/BTG</v>
          </cell>
          <cell r="D125" t="str">
            <v>54.11.01</v>
          </cell>
          <cell r="E125">
            <v>752</v>
          </cell>
          <cell r="G125" t="str">
            <v>8301406</v>
          </cell>
          <cell r="H125" t="str">
            <v>PIUS ENOS ROPA, DRS</v>
          </cell>
          <cell r="J125" t="str">
            <v>21411</v>
          </cell>
          <cell r="K125" t="str">
            <v>54.11.01</v>
          </cell>
          <cell r="L125" t="str">
            <v>VOUCHER KARY.DLM PROSES</v>
          </cell>
          <cell r="M125" t="str">
            <v>000.000</v>
          </cell>
          <cell r="O125" t="str">
            <v>POS NERACA</v>
          </cell>
          <cell r="R125">
            <v>8229750</v>
          </cell>
          <cell r="T125">
            <v>8229750</v>
          </cell>
          <cell r="V125" t="str">
            <v>KIE 00759</v>
          </cell>
          <cell r="X125">
            <v>752</v>
          </cell>
          <cell r="Y125">
            <v>37282</v>
          </cell>
          <cell r="Z125" t="str">
            <v>PEMBY P/J PERJALANAN DINAS KE JAKARTA SPPD.8/SPPD/PERSO/I/02</v>
          </cell>
          <cell r="AE125" t="str">
            <v>L</v>
          </cell>
          <cell r="AH125">
            <v>37282</v>
          </cell>
          <cell r="AI125" t="str">
            <v>11:09:15</v>
          </cell>
        </row>
        <row r="126">
          <cell r="A126" t="str">
            <v>0001</v>
          </cell>
          <cell r="C126" t="str">
            <v>CM/00060/K/01/02/BTG</v>
          </cell>
          <cell r="D126" t="str">
            <v>54.11.01</v>
          </cell>
          <cell r="E126">
            <v>752</v>
          </cell>
          <cell r="G126" t="str">
            <v>9300089</v>
          </cell>
          <cell r="H126" t="str">
            <v>SUMARJI</v>
          </cell>
          <cell r="J126" t="str">
            <v>11211</v>
          </cell>
          <cell r="K126" t="str">
            <v>11.21.01</v>
          </cell>
          <cell r="L126" t="str">
            <v>BDN/LTN RP 148.0096076255</v>
          </cell>
          <cell r="M126" t="str">
            <v>000.000</v>
          </cell>
          <cell r="O126" t="str">
            <v>POS NERACA</v>
          </cell>
          <cell r="S126">
            <v>750000</v>
          </cell>
          <cell r="T126">
            <v>750000</v>
          </cell>
          <cell r="V126" t="str">
            <v>KIE 00759</v>
          </cell>
          <cell r="X126">
            <v>752</v>
          </cell>
          <cell r="Y126">
            <v>37282</v>
          </cell>
          <cell r="Z126" t="str">
            <v>PEMBY TUNJANGAN KELAHIRAN ANAK KE I KARYAWAN KIE A/N SUMARJI</v>
          </cell>
          <cell r="AE126" t="str">
            <v>L</v>
          </cell>
          <cell r="AH126">
            <v>37282</v>
          </cell>
          <cell r="AI126" t="str">
            <v>11:13:00</v>
          </cell>
        </row>
        <row r="127">
          <cell r="A127" t="str">
            <v>0001</v>
          </cell>
          <cell r="C127" t="str">
            <v>CM/00060/K/01/02/BTG</v>
          </cell>
          <cell r="D127" t="str">
            <v>54.11.01</v>
          </cell>
          <cell r="E127">
            <v>752</v>
          </cell>
          <cell r="G127" t="str">
            <v>9300089</v>
          </cell>
          <cell r="H127" t="str">
            <v>SUMARJI</v>
          </cell>
          <cell r="J127" t="str">
            <v>21411</v>
          </cell>
          <cell r="K127" t="str">
            <v>54.11.01</v>
          </cell>
          <cell r="L127" t="str">
            <v>VOUCHER KARY.DLM PROSES</v>
          </cell>
          <cell r="M127" t="str">
            <v>000.000</v>
          </cell>
          <cell r="O127" t="str">
            <v>POS NERACA</v>
          </cell>
          <cell r="R127">
            <v>750000</v>
          </cell>
          <cell r="T127">
            <v>750000</v>
          </cell>
          <cell r="V127" t="str">
            <v>KIE 00759</v>
          </cell>
          <cell r="X127">
            <v>752</v>
          </cell>
          <cell r="Y127">
            <v>37282</v>
          </cell>
          <cell r="Z127" t="str">
            <v>PEMBY TUNJANGAN KELAHIRAN ANAK KE I KARYAWAN KIE A/N SUMARJI</v>
          </cell>
          <cell r="AE127" t="str">
            <v>L</v>
          </cell>
          <cell r="AH127">
            <v>37282</v>
          </cell>
          <cell r="AI127" t="str">
            <v>11:13:00</v>
          </cell>
        </row>
        <row r="128">
          <cell r="A128" t="str">
            <v>0001</v>
          </cell>
          <cell r="C128" t="str">
            <v>CM/00060/V/12/01/BTG</v>
          </cell>
          <cell r="D128" t="str">
            <v>51.11.01</v>
          </cell>
          <cell r="E128">
            <v>752</v>
          </cell>
          <cell r="G128" t="str">
            <v>D001</v>
          </cell>
          <cell r="H128" t="str">
            <v>DAUN BUAH,PT</v>
          </cell>
          <cell r="J128" t="str">
            <v>11211</v>
          </cell>
          <cell r="K128" t="str">
            <v>11.21.01</v>
          </cell>
          <cell r="L128" t="str">
            <v>BDN/LTN RP 148.0096076255</v>
          </cell>
          <cell r="M128" t="str">
            <v>000.000</v>
          </cell>
          <cell r="O128" t="str">
            <v>POS NERACA</v>
          </cell>
          <cell r="S128">
            <v>678150</v>
          </cell>
          <cell r="T128">
            <v>678150</v>
          </cell>
          <cell r="X128">
            <v>752</v>
          </cell>
          <cell r="Y128">
            <v>37282</v>
          </cell>
          <cell r="Z128" t="str">
            <v>PEMBY BIAYA SERVICE KEND HARDTOP MILIK DIREKTUR PT.KIE</v>
          </cell>
          <cell r="AE128" t="str">
            <v>L</v>
          </cell>
          <cell r="AH128">
            <v>37282</v>
          </cell>
          <cell r="AI128" t="str">
            <v>11:06:55</v>
          </cell>
        </row>
        <row r="129">
          <cell r="A129" t="str">
            <v>0001</v>
          </cell>
          <cell r="C129" t="str">
            <v>CM/00060/V/12/01/BTG</v>
          </cell>
          <cell r="D129" t="str">
            <v>51.11.01</v>
          </cell>
          <cell r="E129">
            <v>752</v>
          </cell>
          <cell r="G129" t="str">
            <v>D001</v>
          </cell>
          <cell r="H129" t="str">
            <v>DAUN BUAH,PT</v>
          </cell>
          <cell r="J129" t="str">
            <v>21111</v>
          </cell>
          <cell r="K129" t="str">
            <v>51.11.01</v>
          </cell>
          <cell r="L129" t="str">
            <v>HUT.VENDOR DALAM PROSES</v>
          </cell>
          <cell r="M129" t="str">
            <v>000.000</v>
          </cell>
          <cell r="O129" t="str">
            <v>POS NERACA</v>
          </cell>
          <cell r="R129">
            <v>678150</v>
          </cell>
          <cell r="T129">
            <v>678150</v>
          </cell>
          <cell r="X129">
            <v>752</v>
          </cell>
          <cell r="Y129">
            <v>37282</v>
          </cell>
          <cell r="Z129" t="str">
            <v>PEMBY BIAYA SERVICE KEND HARDTOP MILIK DIREKTUR PT.KIE</v>
          </cell>
          <cell r="AE129" t="str">
            <v>L</v>
          </cell>
          <cell r="AH129">
            <v>37282</v>
          </cell>
          <cell r="AI129" t="str">
            <v>11:06:55</v>
          </cell>
        </row>
        <row r="130">
          <cell r="A130" t="str">
            <v>0001</v>
          </cell>
          <cell r="C130" t="str">
            <v>CM/00061/K/01/02/BTG</v>
          </cell>
          <cell r="D130" t="str">
            <v>54.11.01</v>
          </cell>
          <cell r="E130">
            <v>752</v>
          </cell>
          <cell r="G130" t="str">
            <v>8602714</v>
          </cell>
          <cell r="H130" t="str">
            <v>ALI HERNOWO, SH</v>
          </cell>
          <cell r="J130" t="str">
            <v>11211</v>
          </cell>
          <cell r="K130" t="str">
            <v>11.21.01</v>
          </cell>
          <cell r="L130" t="str">
            <v>BDN/LTN RP 148.0096076255</v>
          </cell>
          <cell r="M130" t="str">
            <v>000.000</v>
          </cell>
          <cell r="O130" t="str">
            <v>POS NERACA</v>
          </cell>
          <cell r="S130">
            <v>9000000</v>
          </cell>
          <cell r="T130">
            <v>9000000</v>
          </cell>
          <cell r="V130" t="str">
            <v>KIE 00760</v>
          </cell>
          <cell r="X130">
            <v>752</v>
          </cell>
          <cell r="Y130">
            <v>37282</v>
          </cell>
          <cell r="Z130" t="str">
            <v>PEMBY UM KEKURANGAN BIAYA PERKARA &amp; PENGURUSAN PERKARA ACIL</v>
          </cell>
          <cell r="AE130" t="str">
            <v>L</v>
          </cell>
          <cell r="AH130">
            <v>37282</v>
          </cell>
          <cell r="AI130" t="str">
            <v>11:06:33</v>
          </cell>
        </row>
        <row r="131">
          <cell r="A131" t="str">
            <v>0001</v>
          </cell>
          <cell r="C131" t="str">
            <v>CM/00061/K/01/02/BTG</v>
          </cell>
          <cell r="D131" t="str">
            <v>54.11.01</v>
          </cell>
          <cell r="E131">
            <v>752</v>
          </cell>
          <cell r="G131" t="str">
            <v>8602714</v>
          </cell>
          <cell r="H131" t="str">
            <v>ALI HERNOWO, SH</v>
          </cell>
          <cell r="J131" t="str">
            <v>21411</v>
          </cell>
          <cell r="K131" t="str">
            <v>54.11.01</v>
          </cell>
          <cell r="L131" t="str">
            <v>VOUCHER KARY.DLM PROSES</v>
          </cell>
          <cell r="M131" t="str">
            <v>000.000</v>
          </cell>
          <cell r="O131" t="str">
            <v>POS NERACA</v>
          </cell>
          <cell r="R131">
            <v>9000000</v>
          </cell>
          <cell r="T131">
            <v>9000000</v>
          </cell>
          <cell r="V131" t="str">
            <v>KIE 00760</v>
          </cell>
          <cell r="X131">
            <v>752</v>
          </cell>
          <cell r="Y131">
            <v>37282</v>
          </cell>
          <cell r="Z131" t="str">
            <v>PEMBY UM KEKURANGAN BIAYA PERKARA &amp; PENGURUSAN PERKARA ACIL</v>
          </cell>
          <cell r="AE131" t="str">
            <v>L</v>
          </cell>
          <cell r="AH131">
            <v>37282</v>
          </cell>
          <cell r="AI131" t="str">
            <v>11:06:33</v>
          </cell>
        </row>
        <row r="132">
          <cell r="A132" t="str">
            <v>0001</v>
          </cell>
          <cell r="C132" t="str">
            <v>CM/00061/V/12/01/BTG</v>
          </cell>
          <cell r="D132" t="str">
            <v>51.11.01</v>
          </cell>
          <cell r="E132">
            <v>746</v>
          </cell>
          <cell r="G132" t="str">
            <v>P030</v>
          </cell>
          <cell r="H132" t="str">
            <v>PERSADA DATU KALTIM</v>
          </cell>
          <cell r="J132" t="str">
            <v>11211</v>
          </cell>
          <cell r="K132" t="str">
            <v>11.21.01</v>
          </cell>
          <cell r="L132" t="str">
            <v>BDN/LTN RP 148.0096076255</v>
          </cell>
          <cell r="M132" t="str">
            <v>000.000</v>
          </cell>
          <cell r="O132" t="str">
            <v>POS NERACA</v>
          </cell>
          <cell r="S132">
            <v>2851484</v>
          </cell>
          <cell r="T132">
            <v>2851484</v>
          </cell>
          <cell r="X132">
            <v>746</v>
          </cell>
          <cell r="Y132">
            <v>37273</v>
          </cell>
          <cell r="Z132" t="str">
            <v>PEMBY PENGADAAN SPARE PARTS EXCAVATOR PO.2B/10/01-2/K1/10/01</v>
          </cell>
          <cell r="AE132" t="str">
            <v>L</v>
          </cell>
          <cell r="AH132">
            <v>37272</v>
          </cell>
          <cell r="AI132" t="str">
            <v>7:16:06</v>
          </cell>
        </row>
        <row r="133">
          <cell r="A133" t="str">
            <v>0001</v>
          </cell>
          <cell r="C133" t="str">
            <v>CM/00061/V/12/01/BTG</v>
          </cell>
          <cell r="D133" t="str">
            <v>51.11.01</v>
          </cell>
          <cell r="E133">
            <v>746</v>
          </cell>
          <cell r="G133" t="str">
            <v>P030</v>
          </cell>
          <cell r="H133" t="str">
            <v>PERSADA DATU KALTIM</v>
          </cell>
          <cell r="J133" t="str">
            <v>21111</v>
          </cell>
          <cell r="K133" t="str">
            <v>51.11.01</v>
          </cell>
          <cell r="L133" t="str">
            <v>HUT.VENDOR DALAM PROSES</v>
          </cell>
          <cell r="M133" t="str">
            <v>000.000</v>
          </cell>
          <cell r="O133" t="str">
            <v>POS NERACA</v>
          </cell>
          <cell r="R133">
            <v>2851484</v>
          </cell>
          <cell r="T133">
            <v>2851484</v>
          </cell>
          <cell r="X133">
            <v>746</v>
          </cell>
          <cell r="Y133">
            <v>37273</v>
          </cell>
          <cell r="Z133" t="str">
            <v>PEMBY PENGADAAN SPARE PARTS EXCAVATOR PO.2B/10/01-2/K1/10/01</v>
          </cell>
          <cell r="AE133" t="str">
            <v>L</v>
          </cell>
          <cell r="AH133">
            <v>37272</v>
          </cell>
          <cell r="AI133" t="str">
            <v>7:16:06</v>
          </cell>
        </row>
        <row r="134">
          <cell r="A134" t="str">
            <v>0001</v>
          </cell>
          <cell r="C134" t="str">
            <v>CM/00062/V/01/02/BTG</v>
          </cell>
          <cell r="D134" t="str">
            <v>51.11.01</v>
          </cell>
          <cell r="E134">
            <v>753</v>
          </cell>
          <cell r="G134" t="str">
            <v>K016</v>
          </cell>
          <cell r="H134" t="str">
            <v>KALTIM ADVENTURE, PT</v>
          </cell>
          <cell r="J134" t="str">
            <v>11211</v>
          </cell>
          <cell r="K134" t="str">
            <v>11.21.01</v>
          </cell>
          <cell r="L134" t="str">
            <v>BDN/LTN RP 148.0096076255</v>
          </cell>
          <cell r="M134" t="str">
            <v>000.000</v>
          </cell>
          <cell r="O134" t="str">
            <v>POS NERACA</v>
          </cell>
          <cell r="S134">
            <v>2751203</v>
          </cell>
          <cell r="T134">
            <v>2751203</v>
          </cell>
          <cell r="X134">
            <v>753</v>
          </cell>
          <cell r="Y134">
            <v>37282</v>
          </cell>
          <cell r="Z134" t="str">
            <v>PEMBY PENGAMBILAN TICKET PESAWAT INVOICE NO.12.048/BPN/2001</v>
          </cell>
          <cell r="AE134" t="str">
            <v>L</v>
          </cell>
          <cell r="AH134">
            <v>37282</v>
          </cell>
          <cell r="AI134" t="str">
            <v>11:04:44</v>
          </cell>
        </row>
        <row r="135">
          <cell r="A135" t="str">
            <v>0001</v>
          </cell>
          <cell r="C135" t="str">
            <v>CM/00062/V/01/02/BTG</v>
          </cell>
          <cell r="D135" t="str">
            <v>51.11.01</v>
          </cell>
          <cell r="E135">
            <v>753</v>
          </cell>
          <cell r="G135" t="str">
            <v>K016</v>
          </cell>
          <cell r="H135" t="str">
            <v>KALTIM ADVENTURE, PT</v>
          </cell>
          <cell r="J135" t="str">
            <v>21111</v>
          </cell>
          <cell r="K135" t="str">
            <v>51.11.01</v>
          </cell>
          <cell r="L135" t="str">
            <v>HUT.VENDOR DALAM PROSES</v>
          </cell>
          <cell r="M135" t="str">
            <v>000.000</v>
          </cell>
          <cell r="O135" t="str">
            <v>POS NERACA</v>
          </cell>
          <cell r="R135">
            <v>2751203</v>
          </cell>
          <cell r="T135">
            <v>2751203</v>
          </cell>
          <cell r="X135">
            <v>753</v>
          </cell>
          <cell r="Y135">
            <v>37282</v>
          </cell>
          <cell r="Z135" t="str">
            <v>PEMBY PENGAMBILAN TICKET PESAWAT INVOICE NO.12.048/BPN/2001</v>
          </cell>
          <cell r="AE135" t="str">
            <v>L</v>
          </cell>
          <cell r="AH135">
            <v>37282</v>
          </cell>
          <cell r="AI135" t="str">
            <v>11:04:44</v>
          </cell>
        </row>
        <row r="136">
          <cell r="A136" t="str">
            <v>0001</v>
          </cell>
          <cell r="C136" t="str">
            <v>CM/00062/V/12/01/BTG</v>
          </cell>
          <cell r="D136" t="str">
            <v>51.11.01</v>
          </cell>
          <cell r="E136">
            <v>745</v>
          </cell>
          <cell r="G136" t="str">
            <v>K018</v>
          </cell>
          <cell r="H136" t="str">
            <v>KARINDO, PT</v>
          </cell>
          <cell r="J136" t="str">
            <v>11211</v>
          </cell>
          <cell r="K136" t="str">
            <v>11.21.01</v>
          </cell>
          <cell r="L136" t="str">
            <v>BDN/LTN RP 148.0096076255</v>
          </cell>
          <cell r="M136" t="str">
            <v>000.000</v>
          </cell>
          <cell r="O136" t="str">
            <v>POS NERACA</v>
          </cell>
          <cell r="S136">
            <v>10350000</v>
          </cell>
          <cell r="T136">
            <v>10350000</v>
          </cell>
          <cell r="X136">
            <v>745</v>
          </cell>
          <cell r="Y136">
            <v>37273</v>
          </cell>
          <cell r="Z136" t="str">
            <v>PEMBY PEKERJAAN PEMBUATAN &amp; PABRIKASI SHAFT HANGER &amp; BEARING</v>
          </cell>
          <cell r="AE136" t="str">
            <v>L</v>
          </cell>
          <cell r="AH136">
            <v>37272</v>
          </cell>
          <cell r="AI136" t="str">
            <v>7:22:23</v>
          </cell>
        </row>
        <row r="137">
          <cell r="A137" t="str">
            <v>0001</v>
          </cell>
          <cell r="C137" t="str">
            <v>CM/00062/V/12/01/BTG</v>
          </cell>
          <cell r="D137" t="str">
            <v>51.11.01</v>
          </cell>
          <cell r="E137">
            <v>745</v>
          </cell>
          <cell r="G137" t="str">
            <v>K018</v>
          </cell>
          <cell r="H137" t="str">
            <v>KARINDO, PT</v>
          </cell>
          <cell r="J137" t="str">
            <v>21111</v>
          </cell>
          <cell r="K137" t="str">
            <v>51.11.01</v>
          </cell>
          <cell r="L137" t="str">
            <v>HUT.VENDOR DALAM PROSES</v>
          </cell>
          <cell r="M137" t="str">
            <v>000.000</v>
          </cell>
          <cell r="O137" t="str">
            <v>POS NERACA</v>
          </cell>
          <cell r="R137">
            <v>10350000</v>
          </cell>
          <cell r="T137">
            <v>10350000</v>
          </cell>
          <cell r="X137">
            <v>745</v>
          </cell>
          <cell r="Y137">
            <v>37273</v>
          </cell>
          <cell r="Z137" t="str">
            <v>PEMBY PEKERJAAN PEMBUATAN &amp; PABRIKASI SHAFT HANGER &amp; BEARING</v>
          </cell>
          <cell r="AE137" t="str">
            <v>L</v>
          </cell>
          <cell r="AH137">
            <v>37272</v>
          </cell>
          <cell r="AI137" t="str">
            <v>7:22:23</v>
          </cell>
        </row>
        <row r="138">
          <cell r="A138" t="str">
            <v>0001</v>
          </cell>
          <cell r="C138" t="str">
            <v>CM/00063/V/01/02/BTG</v>
          </cell>
          <cell r="D138" t="str">
            <v>51.11.01</v>
          </cell>
          <cell r="E138">
            <v>753</v>
          </cell>
          <cell r="G138" t="str">
            <v>K016</v>
          </cell>
          <cell r="H138" t="str">
            <v>KALTIM ADVENTURE, PT</v>
          </cell>
          <cell r="J138" t="str">
            <v>11211</v>
          </cell>
          <cell r="K138" t="str">
            <v>11.21.01</v>
          </cell>
          <cell r="L138" t="str">
            <v>BDN/LTN RP 148.0096076255</v>
          </cell>
          <cell r="M138" t="str">
            <v>000.000</v>
          </cell>
          <cell r="O138" t="str">
            <v>POS NERACA</v>
          </cell>
          <cell r="S138">
            <v>2346430</v>
          </cell>
          <cell r="T138">
            <v>2346430</v>
          </cell>
          <cell r="X138">
            <v>753</v>
          </cell>
          <cell r="Y138">
            <v>37282</v>
          </cell>
          <cell r="Z138" t="str">
            <v>PEMBY PENGAMBILAN TICKET PESAWAT INVOICE NO.12.040/BPN/2001</v>
          </cell>
          <cell r="AE138" t="str">
            <v>L</v>
          </cell>
          <cell r="AH138">
            <v>37282</v>
          </cell>
          <cell r="AI138" t="str">
            <v>11:05:02</v>
          </cell>
        </row>
        <row r="139">
          <cell r="A139" t="str">
            <v>0001</v>
          </cell>
          <cell r="C139" t="str">
            <v>CM/00063/V/01/02/BTG</v>
          </cell>
          <cell r="D139" t="str">
            <v>51.11.01</v>
          </cell>
          <cell r="E139">
            <v>753</v>
          </cell>
          <cell r="G139" t="str">
            <v>K016</v>
          </cell>
          <cell r="H139" t="str">
            <v>KALTIM ADVENTURE, PT</v>
          </cell>
          <cell r="J139" t="str">
            <v>21111</v>
          </cell>
          <cell r="K139" t="str">
            <v>51.11.01</v>
          </cell>
          <cell r="L139" t="str">
            <v>HUT.VENDOR DALAM PROSES</v>
          </cell>
          <cell r="M139" t="str">
            <v>000.000</v>
          </cell>
          <cell r="O139" t="str">
            <v>POS NERACA</v>
          </cell>
          <cell r="R139">
            <v>2346430</v>
          </cell>
          <cell r="T139">
            <v>2346430</v>
          </cell>
          <cell r="X139">
            <v>753</v>
          </cell>
          <cell r="Y139">
            <v>37282</v>
          </cell>
          <cell r="Z139" t="str">
            <v>PEMBY PENGAMBILAN TICKET PESAWAT INVOICE NO.12.040/BPN/2001</v>
          </cell>
          <cell r="AE139" t="str">
            <v>L</v>
          </cell>
          <cell r="AH139">
            <v>37282</v>
          </cell>
          <cell r="AI139" t="str">
            <v>11:05:02</v>
          </cell>
        </row>
        <row r="140">
          <cell r="A140" t="str">
            <v>0001</v>
          </cell>
          <cell r="C140" t="str">
            <v>CM/00064/V/01/02/BTG</v>
          </cell>
          <cell r="D140" t="str">
            <v>51.11.01</v>
          </cell>
          <cell r="E140">
            <v>762</v>
          </cell>
          <cell r="G140" t="str">
            <v>K048</v>
          </cell>
          <cell r="H140" t="str">
            <v>KALTIM SATRIA SAMUDERA, PT</v>
          </cell>
          <cell r="J140" t="str">
            <v>11211</v>
          </cell>
          <cell r="K140" t="str">
            <v>11.21.01</v>
          </cell>
          <cell r="L140" t="str">
            <v>BDN/LTN RP 148.0096076255</v>
          </cell>
          <cell r="M140" t="str">
            <v>000.000</v>
          </cell>
          <cell r="O140" t="str">
            <v>POS NERACA</v>
          </cell>
          <cell r="S140">
            <v>1249034</v>
          </cell>
          <cell r="T140">
            <v>1249034</v>
          </cell>
          <cell r="X140">
            <v>762</v>
          </cell>
          <cell r="Y140">
            <v>37290</v>
          </cell>
          <cell r="Z140" t="str">
            <v>PEMBY BIAYA PEMBONGKARAN BATU PECAH INV.369/KSS-INV/XII/2001</v>
          </cell>
          <cell r="AE140" t="str">
            <v>L</v>
          </cell>
          <cell r="AH140">
            <v>37290</v>
          </cell>
          <cell r="AI140" t="str">
            <v>13:06:13</v>
          </cell>
        </row>
        <row r="141">
          <cell r="A141" t="str">
            <v>0001</v>
          </cell>
          <cell r="C141" t="str">
            <v>CM/00064/V/01/02/BTG</v>
          </cell>
          <cell r="D141" t="str">
            <v>51.11.01</v>
          </cell>
          <cell r="E141">
            <v>762</v>
          </cell>
          <cell r="G141" t="str">
            <v>K048</v>
          </cell>
          <cell r="H141" t="str">
            <v>KALTIM SATRIA SAMUDERA, PT</v>
          </cell>
          <cell r="J141" t="str">
            <v>21111</v>
          </cell>
          <cell r="K141" t="str">
            <v>51.11.01</v>
          </cell>
          <cell r="L141" t="str">
            <v>HUT.VENDOR DALAM PROSES</v>
          </cell>
          <cell r="M141" t="str">
            <v>000.000</v>
          </cell>
          <cell r="O141" t="str">
            <v>POS NERACA</v>
          </cell>
          <cell r="R141">
            <v>1249034</v>
          </cell>
          <cell r="T141">
            <v>1249034</v>
          </cell>
          <cell r="X141">
            <v>762</v>
          </cell>
          <cell r="Y141">
            <v>37290</v>
          </cell>
          <cell r="Z141" t="str">
            <v>PEMBY BIAYA PEMBONGKARAN BATU PECAH INV.369/KSS-INV/XII/2001</v>
          </cell>
          <cell r="AE141" t="str">
            <v>L</v>
          </cell>
          <cell r="AH141">
            <v>37290</v>
          </cell>
          <cell r="AI141" t="str">
            <v>13:06:13</v>
          </cell>
        </row>
        <row r="142">
          <cell r="A142" t="str">
            <v>0001</v>
          </cell>
          <cell r="C142" t="str">
            <v>CM/00065/V/01/02/BTG</v>
          </cell>
          <cell r="D142" t="str">
            <v>51.11.01</v>
          </cell>
          <cell r="E142">
            <v>762</v>
          </cell>
          <cell r="G142" t="str">
            <v>K048</v>
          </cell>
          <cell r="H142" t="str">
            <v>KALTIM SATRIA SAMUDERA, PT</v>
          </cell>
          <cell r="J142" t="str">
            <v>11211</v>
          </cell>
          <cell r="K142" t="str">
            <v>11.21.01</v>
          </cell>
          <cell r="L142" t="str">
            <v>BDN/LTN RP 148.0096076255</v>
          </cell>
          <cell r="M142" t="str">
            <v>000.000</v>
          </cell>
          <cell r="O142" t="str">
            <v>POS NERACA</v>
          </cell>
          <cell r="S142">
            <v>1413084</v>
          </cell>
          <cell r="T142">
            <v>1413084</v>
          </cell>
          <cell r="X142">
            <v>762</v>
          </cell>
          <cell r="Y142">
            <v>37290</v>
          </cell>
          <cell r="Z142" t="str">
            <v>PEMBY BIAYA PEMBONGKARAN BATU PECAH INV.370/KSS-INV/XII/2001</v>
          </cell>
          <cell r="AE142" t="str">
            <v>L</v>
          </cell>
          <cell r="AH142">
            <v>37290</v>
          </cell>
          <cell r="AI142" t="str">
            <v>13:06:27</v>
          </cell>
        </row>
        <row r="143">
          <cell r="A143" t="str">
            <v>0001</v>
          </cell>
          <cell r="C143" t="str">
            <v>CM/00065/V/01/02/BTG</v>
          </cell>
          <cell r="D143" t="str">
            <v>51.11.01</v>
          </cell>
          <cell r="E143">
            <v>762</v>
          </cell>
          <cell r="G143" t="str">
            <v>K048</v>
          </cell>
          <cell r="H143" t="str">
            <v>KALTIM SATRIA SAMUDERA, PT</v>
          </cell>
          <cell r="J143" t="str">
            <v>21111</v>
          </cell>
          <cell r="K143" t="str">
            <v>51.11.01</v>
          </cell>
          <cell r="L143" t="str">
            <v>HUT.VENDOR DALAM PROSES</v>
          </cell>
          <cell r="M143" t="str">
            <v>000.000</v>
          </cell>
          <cell r="O143" t="str">
            <v>POS NERACA</v>
          </cell>
          <cell r="R143">
            <v>1413084</v>
          </cell>
          <cell r="T143">
            <v>1413084</v>
          </cell>
          <cell r="X143">
            <v>762</v>
          </cell>
          <cell r="Y143">
            <v>37290</v>
          </cell>
          <cell r="Z143" t="str">
            <v>PEMBY BIAYA PEMBONGKARAN BATU PECAH INV.370/KSS-INV/XII/2001</v>
          </cell>
          <cell r="AE143" t="str">
            <v>L</v>
          </cell>
          <cell r="AH143">
            <v>37290</v>
          </cell>
          <cell r="AI143" t="str">
            <v>13:06:27</v>
          </cell>
        </row>
        <row r="144">
          <cell r="A144" t="str">
            <v>0001</v>
          </cell>
          <cell r="C144" t="str">
            <v>CM/00066/V/01/02/BTG</v>
          </cell>
          <cell r="D144" t="str">
            <v>51.11.01</v>
          </cell>
          <cell r="E144">
            <v>762</v>
          </cell>
          <cell r="G144" t="str">
            <v>K048</v>
          </cell>
          <cell r="H144" t="str">
            <v>KALTIM SATRIA SAMUDERA, PT</v>
          </cell>
          <cell r="J144" t="str">
            <v>11211</v>
          </cell>
          <cell r="K144" t="str">
            <v>11.21.01</v>
          </cell>
          <cell r="L144" t="str">
            <v>BDN/LTN RP 148.0096076255</v>
          </cell>
          <cell r="M144" t="str">
            <v>000.000</v>
          </cell>
          <cell r="O144" t="str">
            <v>POS NERACA</v>
          </cell>
          <cell r="S144">
            <v>1054978</v>
          </cell>
          <cell r="T144">
            <v>1054978</v>
          </cell>
          <cell r="X144">
            <v>762</v>
          </cell>
          <cell r="Y144">
            <v>37290</v>
          </cell>
          <cell r="Z144" t="str">
            <v>PEMBY BIA PEMBONGKARAN MATERIAL SIRTU INV.365/KSS-INV/XII/01</v>
          </cell>
          <cell r="AE144" t="str">
            <v>L</v>
          </cell>
          <cell r="AH144">
            <v>37290</v>
          </cell>
          <cell r="AI144" t="str">
            <v>13:06:42</v>
          </cell>
        </row>
        <row r="145">
          <cell r="A145" t="str">
            <v>0001</v>
          </cell>
          <cell r="C145" t="str">
            <v>CM/00066/V/01/02/BTG</v>
          </cell>
          <cell r="D145" t="str">
            <v>51.11.01</v>
          </cell>
          <cell r="E145">
            <v>762</v>
          </cell>
          <cell r="G145" t="str">
            <v>K048</v>
          </cell>
          <cell r="H145" t="str">
            <v>KALTIM SATRIA SAMUDERA, PT</v>
          </cell>
          <cell r="J145" t="str">
            <v>21111</v>
          </cell>
          <cell r="K145" t="str">
            <v>51.11.01</v>
          </cell>
          <cell r="L145" t="str">
            <v>HUT.VENDOR DALAM PROSES</v>
          </cell>
          <cell r="M145" t="str">
            <v>000.000</v>
          </cell>
          <cell r="O145" t="str">
            <v>POS NERACA</v>
          </cell>
          <cell r="R145">
            <v>1054978</v>
          </cell>
          <cell r="T145">
            <v>1054978</v>
          </cell>
          <cell r="X145">
            <v>762</v>
          </cell>
          <cell r="Y145">
            <v>37290</v>
          </cell>
          <cell r="Z145" t="str">
            <v>PEMBY BIA PEMBONGKARAN MATERIAL SIRTU INV.365/KSS-INV/XII/01</v>
          </cell>
          <cell r="AE145" t="str">
            <v>L</v>
          </cell>
          <cell r="AH145">
            <v>37290</v>
          </cell>
          <cell r="AI145" t="str">
            <v>13:06:42</v>
          </cell>
        </row>
        <row r="146">
          <cell r="A146" t="str">
            <v>0001</v>
          </cell>
          <cell r="C146" t="str">
            <v>CM/00066/V/12/01/BTG</v>
          </cell>
          <cell r="D146" t="str">
            <v>51.11.01</v>
          </cell>
          <cell r="E146">
            <v>746</v>
          </cell>
          <cell r="G146" t="str">
            <v>S044</v>
          </cell>
          <cell r="H146" t="str">
            <v>SUMBER MUTIARA PRIMA, PT</v>
          </cell>
          <cell r="J146" t="str">
            <v>11211</v>
          </cell>
          <cell r="K146" t="str">
            <v>11.21.01</v>
          </cell>
          <cell r="L146" t="str">
            <v>BDN/LTN RP 148.0096076255</v>
          </cell>
          <cell r="M146" t="str">
            <v>000.000</v>
          </cell>
          <cell r="O146" t="str">
            <v>POS NERACA</v>
          </cell>
          <cell r="S146">
            <v>1960000</v>
          </cell>
          <cell r="T146">
            <v>1960000</v>
          </cell>
          <cell r="X146">
            <v>746</v>
          </cell>
          <cell r="Y146">
            <v>37273</v>
          </cell>
          <cell r="Z146" t="str">
            <v>PEMBY JASA ANGKUT BBM SOLAR DARI SAMARINDA KE GUDANG PT.KIE</v>
          </cell>
          <cell r="AE146" t="str">
            <v>L</v>
          </cell>
          <cell r="AH146">
            <v>37272</v>
          </cell>
          <cell r="AI146" t="str">
            <v>7:17:52</v>
          </cell>
        </row>
        <row r="147">
          <cell r="A147" t="str">
            <v>0001</v>
          </cell>
          <cell r="C147" t="str">
            <v>CM/00066/V/12/01/BTG</v>
          </cell>
          <cell r="D147" t="str">
            <v>51.11.01</v>
          </cell>
          <cell r="E147">
            <v>746</v>
          </cell>
          <cell r="G147" t="str">
            <v>S044</v>
          </cell>
          <cell r="H147" t="str">
            <v>SUMBER MUTIARA PRIMA, PT</v>
          </cell>
          <cell r="J147" t="str">
            <v>21111</v>
          </cell>
          <cell r="K147" t="str">
            <v>51.11.01</v>
          </cell>
          <cell r="L147" t="str">
            <v>HUT.VENDOR DALAM PROSES</v>
          </cell>
          <cell r="M147" t="str">
            <v>000.000</v>
          </cell>
          <cell r="O147" t="str">
            <v>POS NERACA</v>
          </cell>
          <cell r="R147">
            <v>1960000</v>
          </cell>
          <cell r="T147">
            <v>1960000</v>
          </cell>
          <cell r="X147">
            <v>746</v>
          </cell>
          <cell r="Y147">
            <v>37273</v>
          </cell>
          <cell r="Z147" t="str">
            <v>PEMBY JASA ANGKUT BBM SOLAR DARI SAMARINDA KE GUDANG PT.KIE</v>
          </cell>
          <cell r="AE147" t="str">
            <v>L</v>
          </cell>
          <cell r="AH147">
            <v>37272</v>
          </cell>
          <cell r="AI147" t="str">
            <v>7:17:52</v>
          </cell>
        </row>
        <row r="148">
          <cell r="A148" t="str">
            <v>0001</v>
          </cell>
          <cell r="C148" t="str">
            <v>CM/00067/V/01/02/BTG</v>
          </cell>
          <cell r="D148" t="str">
            <v>51.11.01</v>
          </cell>
          <cell r="E148">
            <v>753</v>
          </cell>
          <cell r="G148" t="str">
            <v>K027</v>
          </cell>
          <cell r="H148" t="str">
            <v>KOPERASI KARY.PT.KIE</v>
          </cell>
          <cell r="J148" t="str">
            <v>11211</v>
          </cell>
          <cell r="K148" t="str">
            <v>11.21.01</v>
          </cell>
          <cell r="L148" t="str">
            <v>BDN/LTN RP 148.0096076255</v>
          </cell>
          <cell r="M148" t="str">
            <v>000.000</v>
          </cell>
          <cell r="O148" t="str">
            <v>POS NERACA</v>
          </cell>
          <cell r="S148">
            <v>4241525</v>
          </cell>
          <cell r="T148">
            <v>4241525</v>
          </cell>
          <cell r="X148">
            <v>753</v>
          </cell>
          <cell r="Y148">
            <v>37282</v>
          </cell>
          <cell r="Z148" t="str">
            <v>PEMBY HUTANG IURAN &amp; PINJAMAN KOPKAR KIE PRD JANUARI 2002</v>
          </cell>
          <cell r="AE148" t="str">
            <v>L</v>
          </cell>
          <cell r="AH148">
            <v>37282</v>
          </cell>
          <cell r="AI148" t="str">
            <v>11:04:26</v>
          </cell>
        </row>
        <row r="149">
          <cell r="A149" t="str">
            <v>0001</v>
          </cell>
          <cell r="C149" t="str">
            <v>CM/00067/V/01/02/BTG</v>
          </cell>
          <cell r="D149" t="str">
            <v>51.11.01</v>
          </cell>
          <cell r="E149">
            <v>753</v>
          </cell>
          <cell r="G149" t="str">
            <v>K027</v>
          </cell>
          <cell r="H149" t="str">
            <v>KOPERASI KARY.PT.KIE</v>
          </cell>
          <cell r="J149" t="str">
            <v>21111</v>
          </cell>
          <cell r="K149" t="str">
            <v>51.11.01</v>
          </cell>
          <cell r="L149" t="str">
            <v>HUT.VENDOR DALAM PROSES</v>
          </cell>
          <cell r="M149" t="str">
            <v>000.000</v>
          </cell>
          <cell r="O149" t="str">
            <v>POS NERACA</v>
          </cell>
          <cell r="R149">
            <v>4241525</v>
          </cell>
          <cell r="T149">
            <v>4241525</v>
          </cell>
          <cell r="X149">
            <v>753</v>
          </cell>
          <cell r="Y149">
            <v>37282</v>
          </cell>
          <cell r="Z149" t="str">
            <v>PEMBY HUTANG IURAN &amp; PINJAMAN KOPKAR KIE PRD JANUARI 2002</v>
          </cell>
          <cell r="AE149" t="str">
            <v>L</v>
          </cell>
          <cell r="AH149">
            <v>37282</v>
          </cell>
          <cell r="AI149" t="str">
            <v>11:04:26</v>
          </cell>
        </row>
        <row r="150">
          <cell r="A150" t="str">
            <v>0001</v>
          </cell>
          <cell r="C150" t="str">
            <v>CM/00068/V/01/02/BTG</v>
          </cell>
          <cell r="D150" t="str">
            <v>51.11.01</v>
          </cell>
          <cell r="E150">
            <v>753</v>
          </cell>
          <cell r="G150" t="str">
            <v>K027</v>
          </cell>
          <cell r="H150" t="str">
            <v>KOPERASI KARY.PT.KIE</v>
          </cell>
          <cell r="J150" t="str">
            <v>11211</v>
          </cell>
          <cell r="K150" t="str">
            <v>11.21.01</v>
          </cell>
          <cell r="L150" t="str">
            <v>BDN/LTN RP 148.0096076255</v>
          </cell>
          <cell r="M150" t="str">
            <v>000.000</v>
          </cell>
          <cell r="O150" t="str">
            <v>POS NERACA</v>
          </cell>
          <cell r="S150">
            <v>91743690</v>
          </cell>
          <cell r="T150">
            <v>91743690</v>
          </cell>
          <cell r="X150">
            <v>753</v>
          </cell>
          <cell r="Y150">
            <v>37282</v>
          </cell>
          <cell r="Z150" t="str">
            <v>PEMBY PENGADAAN BATU PECAH EX PALU INV.NO.02/KK-KIE/I/02/BTG</v>
          </cell>
          <cell r="AE150" t="str">
            <v>L</v>
          </cell>
          <cell r="AH150">
            <v>37282</v>
          </cell>
          <cell r="AI150" t="str">
            <v>11:06:02</v>
          </cell>
        </row>
        <row r="151">
          <cell r="A151" t="str">
            <v>0001</v>
          </cell>
          <cell r="C151" t="str">
            <v>CM/00068/V/01/02/BTG</v>
          </cell>
          <cell r="D151" t="str">
            <v>51.11.01</v>
          </cell>
          <cell r="E151">
            <v>753</v>
          </cell>
          <cell r="G151" t="str">
            <v>K027</v>
          </cell>
          <cell r="H151" t="str">
            <v>KOPERASI KARY.PT.KIE</v>
          </cell>
          <cell r="J151" t="str">
            <v>21111</v>
          </cell>
          <cell r="K151" t="str">
            <v>51.11.01</v>
          </cell>
          <cell r="L151" t="str">
            <v>HUT.VENDOR DALAM PROSES</v>
          </cell>
          <cell r="M151" t="str">
            <v>000.000</v>
          </cell>
          <cell r="O151" t="str">
            <v>POS NERACA</v>
          </cell>
          <cell r="R151">
            <v>91743690</v>
          </cell>
          <cell r="T151">
            <v>91743690</v>
          </cell>
          <cell r="X151">
            <v>753</v>
          </cell>
          <cell r="Y151">
            <v>37282</v>
          </cell>
          <cell r="Z151" t="str">
            <v>PEMBY PENGADAAN BATU PECAH EX PALU INV.NO.02/KK-KIE/I/02/BTG</v>
          </cell>
          <cell r="AE151" t="str">
            <v>L</v>
          </cell>
          <cell r="AH151">
            <v>37282</v>
          </cell>
          <cell r="AI151" t="str">
            <v>11:06:02</v>
          </cell>
        </row>
        <row r="152">
          <cell r="A152" t="str">
            <v>0001</v>
          </cell>
          <cell r="C152" t="str">
            <v>CM/00069/V/01/02/BTG</v>
          </cell>
          <cell r="D152" t="str">
            <v>51.11.01</v>
          </cell>
          <cell r="E152">
            <v>753</v>
          </cell>
          <cell r="G152" t="str">
            <v>K016</v>
          </cell>
          <cell r="H152" t="str">
            <v>KALTIM ADVENTURE, PT</v>
          </cell>
          <cell r="J152" t="str">
            <v>11211</v>
          </cell>
          <cell r="K152" t="str">
            <v>11.21.01</v>
          </cell>
          <cell r="L152" t="str">
            <v>BDN/LTN RP 148.0096076255</v>
          </cell>
          <cell r="M152" t="str">
            <v>000.000</v>
          </cell>
          <cell r="O152" t="str">
            <v>POS NERACA</v>
          </cell>
          <cell r="S152">
            <v>3911503</v>
          </cell>
          <cell r="T152">
            <v>3911503</v>
          </cell>
          <cell r="X152">
            <v>753</v>
          </cell>
          <cell r="Y152">
            <v>37282</v>
          </cell>
          <cell r="Z152" t="str">
            <v>PEMBAYARAN PENGAMBILAN TICKET PESAWAT INV.01-033/BPN/01</v>
          </cell>
          <cell r="AE152" t="str">
            <v>L</v>
          </cell>
          <cell r="AH152">
            <v>37282</v>
          </cell>
          <cell r="AI152" t="str">
            <v>11:05:18</v>
          </cell>
        </row>
        <row r="153">
          <cell r="A153" t="str">
            <v>0001</v>
          </cell>
          <cell r="C153" t="str">
            <v>CM/00069/V/01/02/BTG</v>
          </cell>
          <cell r="D153" t="str">
            <v>51.11.01</v>
          </cell>
          <cell r="E153">
            <v>753</v>
          </cell>
          <cell r="G153" t="str">
            <v>K016</v>
          </cell>
          <cell r="H153" t="str">
            <v>KALTIM ADVENTURE, PT</v>
          </cell>
          <cell r="J153" t="str">
            <v>21111</v>
          </cell>
          <cell r="K153" t="str">
            <v>51.11.01</v>
          </cell>
          <cell r="L153" t="str">
            <v>HUT.VENDOR DALAM PROSES</v>
          </cell>
          <cell r="M153" t="str">
            <v>000.000</v>
          </cell>
          <cell r="O153" t="str">
            <v>POS NERACA</v>
          </cell>
          <cell r="R153">
            <v>3911503</v>
          </cell>
          <cell r="T153">
            <v>3911503</v>
          </cell>
          <cell r="X153">
            <v>753</v>
          </cell>
          <cell r="Y153">
            <v>37282</v>
          </cell>
          <cell r="Z153" t="str">
            <v>PEMBAYARAN PENGAMBILAN TICKET PESAWAT INV.01-033/BPN/01</v>
          </cell>
          <cell r="AE153" t="str">
            <v>L</v>
          </cell>
          <cell r="AH153">
            <v>37282</v>
          </cell>
          <cell r="AI153" t="str">
            <v>11:05:18</v>
          </cell>
        </row>
        <row r="154">
          <cell r="A154" t="str">
            <v>0001</v>
          </cell>
          <cell r="C154" t="str">
            <v>CM/00071/V/01/02/BTG</v>
          </cell>
          <cell r="D154" t="str">
            <v>51.11.01</v>
          </cell>
          <cell r="E154">
            <v>754</v>
          </cell>
          <cell r="G154" t="str">
            <v>A004</v>
          </cell>
          <cell r="H154" t="str">
            <v>ASURANSI TENAGA KERJA, PT</v>
          </cell>
          <cell r="J154" t="str">
            <v>11217</v>
          </cell>
          <cell r="K154" t="str">
            <v>11.21.07</v>
          </cell>
          <cell r="L154" t="str">
            <v>BNI BTG RP 297.000187527.</v>
          </cell>
          <cell r="M154" t="str">
            <v>000.000</v>
          </cell>
          <cell r="O154" t="str">
            <v>POS NERACA</v>
          </cell>
          <cell r="S154">
            <v>5131995</v>
          </cell>
          <cell r="T154">
            <v>5131995</v>
          </cell>
          <cell r="V154" t="str">
            <v>BT 562167</v>
          </cell>
          <cell r="X154">
            <v>754</v>
          </cell>
          <cell r="Y154">
            <v>37282</v>
          </cell>
          <cell r="Z154" t="str">
            <v>PEMBY HUTANG IURAN JAMSOSTEK BLN JAN'2002 BACKUP TERLAMPIR</v>
          </cell>
          <cell r="AE154" t="str">
            <v>L</v>
          </cell>
          <cell r="AH154">
            <v>37282</v>
          </cell>
          <cell r="AI154" t="str">
            <v>11:00:13</v>
          </cell>
        </row>
        <row r="155">
          <cell r="A155" t="str">
            <v>0001</v>
          </cell>
          <cell r="C155" t="str">
            <v>CM/00071/V/01/02/BTG</v>
          </cell>
          <cell r="D155" t="str">
            <v>51.11.01</v>
          </cell>
          <cell r="E155">
            <v>754</v>
          </cell>
          <cell r="G155" t="str">
            <v>A004</v>
          </cell>
          <cell r="H155" t="str">
            <v>ASURANSI TENAGA KERJA, PT</v>
          </cell>
          <cell r="J155" t="str">
            <v>21111</v>
          </cell>
          <cell r="K155" t="str">
            <v>51.11.01</v>
          </cell>
          <cell r="L155" t="str">
            <v>HUT.VENDOR DALAM PROSES</v>
          </cell>
          <cell r="M155" t="str">
            <v>000.000</v>
          </cell>
          <cell r="O155" t="str">
            <v>POS NERACA</v>
          </cell>
          <cell r="R155">
            <v>5131995</v>
          </cell>
          <cell r="T155">
            <v>5131995</v>
          </cell>
          <cell r="V155" t="str">
            <v>BT 562167</v>
          </cell>
          <cell r="X155">
            <v>754</v>
          </cell>
          <cell r="Y155">
            <v>37282</v>
          </cell>
          <cell r="Z155" t="str">
            <v>PEMBY HUTANG IURAN JAMSOSTEK BLN JAN'2002 BACKUP TERLAMPIR</v>
          </cell>
          <cell r="AE155" t="str">
            <v>L</v>
          </cell>
          <cell r="AH155">
            <v>37282</v>
          </cell>
          <cell r="AI155" t="str">
            <v>11:00:13</v>
          </cell>
        </row>
        <row r="156">
          <cell r="A156" t="str">
            <v>0001</v>
          </cell>
          <cell r="C156" t="str">
            <v>CM/00072/K/01/02/BTG</v>
          </cell>
          <cell r="D156" t="str">
            <v>54.11.01</v>
          </cell>
          <cell r="E156">
            <v>752</v>
          </cell>
          <cell r="G156" t="str">
            <v>KK-0072</v>
          </cell>
          <cell r="H156" t="str">
            <v>S U G E N G</v>
          </cell>
          <cell r="J156" t="str">
            <v>11211</v>
          </cell>
          <cell r="K156" t="str">
            <v>11.21.01</v>
          </cell>
          <cell r="L156" t="str">
            <v>BDN/LTN RP 148.0096076255</v>
          </cell>
          <cell r="M156" t="str">
            <v>000.000</v>
          </cell>
          <cell r="O156" t="str">
            <v>POS NERACA</v>
          </cell>
          <cell r="S156">
            <v>597500</v>
          </cell>
          <cell r="T156">
            <v>597500</v>
          </cell>
          <cell r="V156" t="str">
            <v>KIE 00760</v>
          </cell>
          <cell r="X156">
            <v>752</v>
          </cell>
          <cell r="Y156">
            <v>37282</v>
          </cell>
          <cell r="Z156" t="str">
            <v>PEMBY UMPD KE BALIKPAPAN SPPD NO.13/SPPD/PERSO/KIE/I/2002</v>
          </cell>
          <cell r="AE156" t="str">
            <v>L</v>
          </cell>
          <cell r="AH156">
            <v>37282</v>
          </cell>
          <cell r="AI156" t="str">
            <v>11:11:55</v>
          </cell>
        </row>
        <row r="157">
          <cell r="A157" t="str">
            <v>0001</v>
          </cell>
          <cell r="C157" t="str">
            <v>CM/00072/K/01/02/BTG</v>
          </cell>
          <cell r="D157" t="str">
            <v>54.11.01</v>
          </cell>
          <cell r="E157">
            <v>752</v>
          </cell>
          <cell r="G157" t="str">
            <v>KK-0072</v>
          </cell>
          <cell r="H157" t="str">
            <v>S U G E N G</v>
          </cell>
          <cell r="J157" t="str">
            <v>21411</v>
          </cell>
          <cell r="K157" t="str">
            <v>54.11.01</v>
          </cell>
          <cell r="L157" t="str">
            <v>VOUCHER KARY.DLM PROSES</v>
          </cell>
          <cell r="M157" t="str">
            <v>000.000</v>
          </cell>
          <cell r="O157" t="str">
            <v>POS NERACA</v>
          </cell>
          <cell r="R157">
            <v>597500</v>
          </cell>
          <cell r="T157">
            <v>597500</v>
          </cell>
          <cell r="V157" t="str">
            <v>KIE 00760</v>
          </cell>
          <cell r="X157">
            <v>752</v>
          </cell>
          <cell r="Y157">
            <v>37282</v>
          </cell>
          <cell r="Z157" t="str">
            <v>PEMBY UMPD KE BALIKPAPAN SPPD NO.13/SPPD/PERSO/KIE/I/2002</v>
          </cell>
          <cell r="AE157" t="str">
            <v>L</v>
          </cell>
          <cell r="AH157">
            <v>37282</v>
          </cell>
          <cell r="AI157" t="str">
            <v>11:11:55</v>
          </cell>
        </row>
        <row r="158">
          <cell r="A158" t="str">
            <v>0001</v>
          </cell>
          <cell r="C158" t="str">
            <v>CM/00072/V/12/01/BTG</v>
          </cell>
          <cell r="D158" t="str">
            <v>51.11.01</v>
          </cell>
          <cell r="E158">
            <v>738</v>
          </cell>
          <cell r="G158" t="str">
            <v>K026</v>
          </cell>
          <cell r="H158" t="str">
            <v>KANTOR PELAYANAN PAJAK</v>
          </cell>
          <cell r="J158" t="str">
            <v>11211</v>
          </cell>
          <cell r="K158" t="str">
            <v>11.21.01</v>
          </cell>
          <cell r="L158" t="str">
            <v>BDN/LTN RP 148.0096076255</v>
          </cell>
          <cell r="M158" t="str">
            <v>000.000</v>
          </cell>
          <cell r="O158" t="str">
            <v>POS NERACA</v>
          </cell>
          <cell r="S158">
            <v>20524850</v>
          </cell>
          <cell r="T158">
            <v>20524850</v>
          </cell>
          <cell r="X158">
            <v>738</v>
          </cell>
          <cell r="Y158">
            <v>37273</v>
          </cell>
          <cell r="Z158" t="str">
            <v>PEMBY HUTANG PPH PASAL 21 KARY PT.KIE BULAN DESEMBER 2001</v>
          </cell>
          <cell r="AE158" t="str">
            <v>L</v>
          </cell>
          <cell r="AH158">
            <v>37272</v>
          </cell>
          <cell r="AI158" t="str">
            <v>7:38:37</v>
          </cell>
        </row>
        <row r="159">
          <cell r="A159" t="str">
            <v>0001</v>
          </cell>
          <cell r="C159" t="str">
            <v>CM/00072/V/12/01/BTG</v>
          </cell>
          <cell r="D159" t="str">
            <v>51.11.01</v>
          </cell>
          <cell r="E159">
            <v>738</v>
          </cell>
          <cell r="G159" t="str">
            <v>K026</v>
          </cell>
          <cell r="H159" t="str">
            <v>KANTOR PELAYANAN PAJAK</v>
          </cell>
          <cell r="J159" t="str">
            <v>21111</v>
          </cell>
          <cell r="K159" t="str">
            <v>51.11.01</v>
          </cell>
          <cell r="L159" t="str">
            <v>HUT.VENDOR DALAM PROSES</v>
          </cell>
          <cell r="M159" t="str">
            <v>000.000</v>
          </cell>
          <cell r="O159" t="str">
            <v>POS NERACA</v>
          </cell>
          <cell r="R159">
            <v>20524850</v>
          </cell>
          <cell r="T159">
            <v>20524850</v>
          </cell>
          <cell r="X159">
            <v>738</v>
          </cell>
          <cell r="Y159">
            <v>37273</v>
          </cell>
          <cell r="Z159" t="str">
            <v>PEMBY HUTANG PPH PASAL 21 KARY PT.KIE BULAN DESEMBER 2001</v>
          </cell>
          <cell r="AE159" t="str">
            <v>L</v>
          </cell>
          <cell r="AH159">
            <v>37272</v>
          </cell>
          <cell r="AI159" t="str">
            <v>7:38:37</v>
          </cell>
        </row>
        <row r="160">
          <cell r="A160" t="str">
            <v>0001</v>
          </cell>
          <cell r="C160" t="str">
            <v>CM/00073/K/01/02/BTG</v>
          </cell>
          <cell r="D160" t="str">
            <v>54.11.01</v>
          </cell>
          <cell r="E160">
            <v>752</v>
          </cell>
          <cell r="G160" t="str">
            <v>KK-0075</v>
          </cell>
          <cell r="H160" t="str">
            <v>B A I A Q I</v>
          </cell>
          <cell r="J160" t="str">
            <v>11211</v>
          </cell>
          <cell r="K160" t="str">
            <v>11.21.01</v>
          </cell>
          <cell r="L160" t="str">
            <v>BDN/LTN RP 148.0096076255</v>
          </cell>
          <cell r="M160" t="str">
            <v>000.000</v>
          </cell>
          <cell r="O160" t="str">
            <v>POS NERACA</v>
          </cell>
          <cell r="S160">
            <v>320000</v>
          </cell>
          <cell r="T160">
            <v>320000</v>
          </cell>
          <cell r="V160" t="str">
            <v>KIE 00760</v>
          </cell>
          <cell r="X160">
            <v>752</v>
          </cell>
          <cell r="Y160">
            <v>37282</v>
          </cell>
          <cell r="Z160" t="str">
            <v>PEMBY UMPD KE BALIKPAPAN SPPD NO.12/SPPD/PERSO/KIE/I/2002</v>
          </cell>
          <cell r="AE160" t="str">
            <v>L</v>
          </cell>
          <cell r="AH160">
            <v>37282</v>
          </cell>
          <cell r="AI160" t="str">
            <v>11:12:15</v>
          </cell>
        </row>
        <row r="161">
          <cell r="A161" t="str">
            <v>0001</v>
          </cell>
          <cell r="C161" t="str">
            <v>CM/00073/K/01/02/BTG</v>
          </cell>
          <cell r="D161" t="str">
            <v>54.11.01</v>
          </cell>
          <cell r="E161">
            <v>752</v>
          </cell>
          <cell r="G161" t="str">
            <v>KK-0075</v>
          </cell>
          <cell r="H161" t="str">
            <v>B A I A Q I</v>
          </cell>
          <cell r="J161" t="str">
            <v>21411</v>
          </cell>
          <cell r="K161" t="str">
            <v>54.11.01</v>
          </cell>
          <cell r="L161" t="str">
            <v>VOUCHER KARY.DLM PROSES</v>
          </cell>
          <cell r="M161" t="str">
            <v>000.000</v>
          </cell>
          <cell r="O161" t="str">
            <v>POS NERACA</v>
          </cell>
          <cell r="R161">
            <v>320000</v>
          </cell>
          <cell r="T161">
            <v>320000</v>
          </cell>
          <cell r="V161" t="str">
            <v>KIE 00760</v>
          </cell>
          <cell r="X161">
            <v>752</v>
          </cell>
          <cell r="Y161">
            <v>37282</v>
          </cell>
          <cell r="Z161" t="str">
            <v>PEMBY UMPD KE BALIKPAPAN SPPD NO.12/SPPD/PERSO/KIE/I/2002</v>
          </cell>
          <cell r="AE161" t="str">
            <v>L</v>
          </cell>
          <cell r="AH161">
            <v>37282</v>
          </cell>
          <cell r="AI161" t="str">
            <v>11:12:15</v>
          </cell>
        </row>
        <row r="162">
          <cell r="A162" t="str">
            <v>0001</v>
          </cell>
          <cell r="C162" t="str">
            <v>CM/00074/V/12/01/BTG</v>
          </cell>
          <cell r="D162" t="str">
            <v>51.11.01</v>
          </cell>
          <cell r="E162">
            <v>748</v>
          </cell>
          <cell r="G162" t="str">
            <v>K027</v>
          </cell>
          <cell r="H162" t="str">
            <v>KOPERASI KARY.PT.KIE</v>
          </cell>
          <cell r="J162" t="str">
            <v>11211</v>
          </cell>
          <cell r="K162" t="str">
            <v>11.21.01</v>
          </cell>
          <cell r="L162" t="str">
            <v>BDN/LTN RP 148.0096076255</v>
          </cell>
          <cell r="M162" t="str">
            <v>000.000</v>
          </cell>
          <cell r="O162" t="str">
            <v>POS NERACA</v>
          </cell>
          <cell r="S162">
            <v>485400</v>
          </cell>
          <cell r="T162">
            <v>485400</v>
          </cell>
          <cell r="X162">
            <v>748</v>
          </cell>
          <cell r="Y162">
            <v>37282</v>
          </cell>
          <cell r="Z162" t="str">
            <v>PEMBY UPAH TENAGA KERJA HARIAN UNTUK RENOVASI KANTOR PT.KIE</v>
          </cell>
          <cell r="AE162" t="str">
            <v>L</v>
          </cell>
          <cell r="AH162">
            <v>37282</v>
          </cell>
          <cell r="AI162" t="str">
            <v>11:19:23</v>
          </cell>
        </row>
        <row r="163">
          <cell r="A163" t="str">
            <v>0001</v>
          </cell>
          <cell r="C163" t="str">
            <v>CM/00074/V/12/01/BTG</v>
          </cell>
          <cell r="D163" t="str">
            <v>51.11.01</v>
          </cell>
          <cell r="E163">
            <v>748</v>
          </cell>
          <cell r="G163" t="str">
            <v>K027</v>
          </cell>
          <cell r="H163" t="str">
            <v>KOPERASI KARY.PT.KIE</v>
          </cell>
          <cell r="J163" t="str">
            <v>21111</v>
          </cell>
          <cell r="K163" t="str">
            <v>51.11.01</v>
          </cell>
          <cell r="L163" t="str">
            <v>HUT.VENDOR DALAM PROSES</v>
          </cell>
          <cell r="M163" t="str">
            <v>000.000</v>
          </cell>
          <cell r="O163" t="str">
            <v>POS NERACA</v>
          </cell>
          <cell r="R163">
            <v>485400</v>
          </cell>
          <cell r="T163">
            <v>485400</v>
          </cell>
          <cell r="X163">
            <v>748</v>
          </cell>
          <cell r="Y163">
            <v>37282</v>
          </cell>
          <cell r="Z163" t="str">
            <v>PEMBY UPAH TENAGA KERJA HARIAN UNTUK RENOVASI KANTOR PT.KIE</v>
          </cell>
          <cell r="AE163" t="str">
            <v>L</v>
          </cell>
          <cell r="AH163">
            <v>37282</v>
          </cell>
          <cell r="AI163" t="str">
            <v>11:19:22</v>
          </cell>
        </row>
        <row r="164">
          <cell r="A164" t="str">
            <v>0001</v>
          </cell>
          <cell r="C164" t="str">
            <v>CM/00075/V/12/01/BTG</v>
          </cell>
          <cell r="D164" t="str">
            <v>51.11.01</v>
          </cell>
          <cell r="E164">
            <v>746</v>
          </cell>
          <cell r="G164" t="str">
            <v>K027</v>
          </cell>
          <cell r="H164" t="str">
            <v>KOPERASI KARY.PT.KIE</v>
          </cell>
          <cell r="J164" t="str">
            <v>11211</v>
          </cell>
          <cell r="K164" t="str">
            <v>11.21.01</v>
          </cell>
          <cell r="L164" t="str">
            <v>BDN/LTN RP 148.0096076255</v>
          </cell>
          <cell r="M164" t="str">
            <v>000.000</v>
          </cell>
          <cell r="O164" t="str">
            <v>POS NERACA</v>
          </cell>
          <cell r="S164">
            <v>1750000</v>
          </cell>
          <cell r="T164">
            <v>1750000</v>
          </cell>
          <cell r="X164">
            <v>746</v>
          </cell>
          <cell r="Y164">
            <v>37273</v>
          </cell>
          <cell r="Z164" t="str">
            <v>PEMBY SEWA 1 UNIT KIJANG PICKUP PERIODE 14 OKT S.D 15 NOP'01</v>
          </cell>
          <cell r="AE164" t="str">
            <v>L</v>
          </cell>
          <cell r="AH164">
            <v>37272</v>
          </cell>
          <cell r="AI164" t="str">
            <v>7:11:59</v>
          </cell>
        </row>
        <row r="165">
          <cell r="A165" t="str">
            <v>0001</v>
          </cell>
          <cell r="C165" t="str">
            <v>CM/00075/V/12/01/BTG</v>
          </cell>
          <cell r="D165" t="str">
            <v>51.11.01</v>
          </cell>
          <cell r="E165">
            <v>746</v>
          </cell>
          <cell r="G165" t="str">
            <v>K027</v>
          </cell>
          <cell r="H165" t="str">
            <v>KOPERASI KARY.PT.KIE</v>
          </cell>
          <cell r="J165" t="str">
            <v>21111</v>
          </cell>
          <cell r="K165" t="str">
            <v>51.11.01</v>
          </cell>
          <cell r="L165" t="str">
            <v>HUT.VENDOR DALAM PROSES</v>
          </cell>
          <cell r="M165" t="str">
            <v>000.000</v>
          </cell>
          <cell r="O165" t="str">
            <v>POS NERACA</v>
          </cell>
          <cell r="R165">
            <v>1750000</v>
          </cell>
          <cell r="T165">
            <v>1750000</v>
          </cell>
          <cell r="X165">
            <v>746</v>
          </cell>
          <cell r="Y165">
            <v>37273</v>
          </cell>
          <cell r="Z165" t="str">
            <v>PEMBY SEWA 1 UNIT KIJANG PICKUP PERIODE 14 OKT S.D 15 NOP'01</v>
          </cell>
          <cell r="AE165" t="str">
            <v>L</v>
          </cell>
          <cell r="AH165">
            <v>37272</v>
          </cell>
          <cell r="AI165" t="str">
            <v>7:11:59</v>
          </cell>
        </row>
        <row r="166">
          <cell r="A166" t="str">
            <v>0001</v>
          </cell>
          <cell r="C166" t="str">
            <v>CM/00076/K/01/02/BTG</v>
          </cell>
          <cell r="D166" t="str">
            <v>54.11.01</v>
          </cell>
          <cell r="E166">
            <v>752</v>
          </cell>
          <cell r="G166" t="str">
            <v>8602714</v>
          </cell>
          <cell r="H166" t="str">
            <v>ALI HERNOWO, SH</v>
          </cell>
          <cell r="J166" t="str">
            <v>11211</v>
          </cell>
          <cell r="K166" t="str">
            <v>11.21.01</v>
          </cell>
          <cell r="L166" t="str">
            <v>BDN/LTN RP 148.0096076255</v>
          </cell>
          <cell r="M166" t="str">
            <v>000.000</v>
          </cell>
          <cell r="O166" t="str">
            <v>POS NERACA</v>
          </cell>
          <cell r="S166">
            <v>5214800</v>
          </cell>
          <cell r="T166">
            <v>5214800</v>
          </cell>
          <cell r="V166" t="str">
            <v>KIE 00760</v>
          </cell>
          <cell r="X166">
            <v>752</v>
          </cell>
          <cell r="Y166">
            <v>37282</v>
          </cell>
          <cell r="Z166" t="str">
            <v>PEMBY UMPD KE TGR &amp; JAKARTA SPPD NO.14/SPPD/PERSO/KIE/I/2002</v>
          </cell>
          <cell r="AE166" t="str">
            <v>L</v>
          </cell>
          <cell r="AH166">
            <v>37282</v>
          </cell>
          <cell r="AI166" t="str">
            <v>11:12:41</v>
          </cell>
        </row>
        <row r="167">
          <cell r="A167" t="str">
            <v>0001</v>
          </cell>
          <cell r="C167" t="str">
            <v>CM/00076/K/01/02/BTG</v>
          </cell>
          <cell r="D167" t="str">
            <v>54.11.01</v>
          </cell>
          <cell r="E167">
            <v>752</v>
          </cell>
          <cell r="G167" t="str">
            <v>8602714</v>
          </cell>
          <cell r="H167" t="str">
            <v>ALI HERNOWO, SH</v>
          </cell>
          <cell r="J167" t="str">
            <v>21411</v>
          </cell>
          <cell r="K167" t="str">
            <v>54.11.01</v>
          </cell>
          <cell r="L167" t="str">
            <v>VOUCHER KARY.DLM PROSES</v>
          </cell>
          <cell r="M167" t="str">
            <v>000.000</v>
          </cell>
          <cell r="O167" t="str">
            <v>POS NERACA</v>
          </cell>
          <cell r="R167">
            <v>5214800</v>
          </cell>
          <cell r="T167">
            <v>5214800</v>
          </cell>
          <cell r="V167" t="str">
            <v>KIE 00760</v>
          </cell>
          <cell r="X167">
            <v>752</v>
          </cell>
          <cell r="Y167">
            <v>37282</v>
          </cell>
          <cell r="Z167" t="str">
            <v>PEMBY UMPD KE TGR &amp; JAKARTA SPPD NO.14/SPPD/PERSO/KIE/I/2002</v>
          </cell>
          <cell r="AE167" t="str">
            <v>L</v>
          </cell>
          <cell r="AH167">
            <v>37282</v>
          </cell>
          <cell r="AI167" t="str">
            <v>11:12:41</v>
          </cell>
        </row>
        <row r="168">
          <cell r="A168" t="str">
            <v>0001</v>
          </cell>
          <cell r="C168" t="str">
            <v>CM/00076/V/12/01/BTG</v>
          </cell>
          <cell r="D168" t="str">
            <v>51.11.01</v>
          </cell>
          <cell r="E168">
            <v>746</v>
          </cell>
          <cell r="G168" t="str">
            <v>K027</v>
          </cell>
          <cell r="H168" t="str">
            <v>KOPERASI KARY.PT.KIE</v>
          </cell>
          <cell r="J168" t="str">
            <v>11211</v>
          </cell>
          <cell r="K168" t="str">
            <v>11.21.01</v>
          </cell>
          <cell r="L168" t="str">
            <v>BDN/LTN RP 148.0096076255</v>
          </cell>
          <cell r="M168" t="str">
            <v>000.000</v>
          </cell>
          <cell r="O168" t="str">
            <v>POS NERACA</v>
          </cell>
          <cell r="S168">
            <v>5500000</v>
          </cell>
          <cell r="T168">
            <v>5500000</v>
          </cell>
          <cell r="X168">
            <v>746</v>
          </cell>
          <cell r="Y168">
            <v>37273</v>
          </cell>
          <cell r="Z168" t="str">
            <v>PEMBY SEWA PAKAI 1 UNIT KIJANG KRISTA PERIODE NOPEMBER 2001</v>
          </cell>
          <cell r="AE168" t="str">
            <v>L</v>
          </cell>
          <cell r="AH168">
            <v>37272</v>
          </cell>
          <cell r="AI168" t="str">
            <v>7:10:25</v>
          </cell>
        </row>
        <row r="169">
          <cell r="A169" t="str">
            <v>0001</v>
          </cell>
          <cell r="C169" t="str">
            <v>CM/00076/V/12/01/BTG</v>
          </cell>
          <cell r="D169" t="str">
            <v>51.11.01</v>
          </cell>
          <cell r="E169">
            <v>746</v>
          </cell>
          <cell r="G169" t="str">
            <v>K027</v>
          </cell>
          <cell r="H169" t="str">
            <v>KOPERASI KARY.PT.KIE</v>
          </cell>
          <cell r="J169" t="str">
            <v>21111</v>
          </cell>
          <cell r="K169" t="str">
            <v>51.11.01</v>
          </cell>
          <cell r="L169" t="str">
            <v>HUT.VENDOR DALAM PROSES</v>
          </cell>
          <cell r="M169" t="str">
            <v>000.000</v>
          </cell>
          <cell r="O169" t="str">
            <v>POS NERACA</v>
          </cell>
          <cell r="R169">
            <v>5500000</v>
          </cell>
          <cell r="T169">
            <v>5500000</v>
          </cell>
          <cell r="X169">
            <v>746</v>
          </cell>
          <cell r="Y169">
            <v>37273</v>
          </cell>
          <cell r="Z169" t="str">
            <v>PEMBY SEWA PAKAI 1 UNIT KIJANG KRISTA PERIODE NOPEMBER 2001</v>
          </cell>
          <cell r="AE169" t="str">
            <v>L</v>
          </cell>
          <cell r="AH169">
            <v>37272</v>
          </cell>
          <cell r="AI169" t="str">
            <v>7:10:25</v>
          </cell>
        </row>
        <row r="170">
          <cell r="A170" t="str">
            <v>0001</v>
          </cell>
          <cell r="C170" t="str">
            <v>CM/00077/V/12/01/BTG</v>
          </cell>
          <cell r="D170" t="str">
            <v>51.11.01</v>
          </cell>
          <cell r="E170">
            <v>746</v>
          </cell>
          <cell r="G170" t="str">
            <v>K027</v>
          </cell>
          <cell r="H170" t="str">
            <v>KOPERASI KARY.PT.KIE</v>
          </cell>
          <cell r="J170" t="str">
            <v>11211</v>
          </cell>
          <cell r="K170" t="str">
            <v>11.21.01</v>
          </cell>
          <cell r="L170" t="str">
            <v>BDN/LTN RP 148.0096076255</v>
          </cell>
          <cell r="M170" t="str">
            <v>000.000</v>
          </cell>
          <cell r="O170" t="str">
            <v>POS NERACA</v>
          </cell>
          <cell r="S170">
            <v>5500000</v>
          </cell>
          <cell r="T170">
            <v>5500000</v>
          </cell>
          <cell r="X170">
            <v>746</v>
          </cell>
          <cell r="Y170">
            <v>37273</v>
          </cell>
          <cell r="Z170" t="str">
            <v>PEMBY SEWA PAKAI 1 UNIT KIJANG KRISTA PERIODE NOPEMBER 2001</v>
          </cell>
          <cell r="AE170" t="str">
            <v>L</v>
          </cell>
          <cell r="AH170">
            <v>37272</v>
          </cell>
          <cell r="AI170" t="str">
            <v>7:09:41</v>
          </cell>
        </row>
        <row r="171">
          <cell r="A171" t="str">
            <v>0001</v>
          </cell>
          <cell r="C171" t="str">
            <v>CM/00077/V/12/01/BTG</v>
          </cell>
          <cell r="D171" t="str">
            <v>51.11.01</v>
          </cell>
          <cell r="E171">
            <v>746</v>
          </cell>
          <cell r="G171" t="str">
            <v>K027</v>
          </cell>
          <cell r="H171" t="str">
            <v>KOPERASI KARY.PT.KIE</v>
          </cell>
          <cell r="J171" t="str">
            <v>21111</v>
          </cell>
          <cell r="K171" t="str">
            <v>51.11.01</v>
          </cell>
          <cell r="L171" t="str">
            <v>HUT.VENDOR DALAM PROSES</v>
          </cell>
          <cell r="M171" t="str">
            <v>000.000</v>
          </cell>
          <cell r="O171" t="str">
            <v>POS NERACA</v>
          </cell>
          <cell r="R171">
            <v>5500000</v>
          </cell>
          <cell r="T171">
            <v>5500000</v>
          </cell>
          <cell r="X171">
            <v>746</v>
          </cell>
          <cell r="Y171">
            <v>37273</v>
          </cell>
          <cell r="Z171" t="str">
            <v>PEMBY SEWA PAKAI 1 UNIT KIJANG KRISTA PERIODE NOPEMBER 2001</v>
          </cell>
          <cell r="AE171" t="str">
            <v>L</v>
          </cell>
          <cell r="AH171">
            <v>37272</v>
          </cell>
          <cell r="AI171" t="str">
            <v>7:09:41</v>
          </cell>
        </row>
        <row r="172">
          <cell r="A172" t="str">
            <v>0001</v>
          </cell>
          <cell r="C172" t="str">
            <v>CM/00078/V/01/02/BTG</v>
          </cell>
          <cell r="D172" t="str">
            <v>51.11.01</v>
          </cell>
          <cell r="E172">
            <v>754</v>
          </cell>
          <cell r="G172" t="str">
            <v>S045</v>
          </cell>
          <cell r="H172" t="str">
            <v>SEPKAR KIE</v>
          </cell>
          <cell r="J172" t="str">
            <v>11211</v>
          </cell>
          <cell r="K172" t="str">
            <v>11.21.01</v>
          </cell>
          <cell r="L172" t="str">
            <v>BDN/LTN RP 148.0096076255</v>
          </cell>
          <cell r="M172" t="str">
            <v>000.000</v>
          </cell>
          <cell r="O172" t="str">
            <v>POS NERACA</v>
          </cell>
          <cell r="S172">
            <v>122000</v>
          </cell>
          <cell r="T172">
            <v>122000</v>
          </cell>
          <cell r="X172">
            <v>754</v>
          </cell>
          <cell r="Y172">
            <v>37282</v>
          </cell>
          <cell r="Z172" t="str">
            <v>PEMBY IURAN ANGGGOTA SEPKAR KIE BLN JAN'02 BACKUP TERLAMPIR</v>
          </cell>
          <cell r="AE172" t="str">
            <v>L</v>
          </cell>
          <cell r="AH172">
            <v>37282</v>
          </cell>
          <cell r="AI172" t="str">
            <v>11:02:15</v>
          </cell>
        </row>
        <row r="173">
          <cell r="A173" t="str">
            <v>0001</v>
          </cell>
          <cell r="C173" t="str">
            <v>CM/00078/V/01/02/BTG</v>
          </cell>
          <cell r="D173" t="str">
            <v>51.11.01</v>
          </cell>
          <cell r="E173">
            <v>754</v>
          </cell>
          <cell r="G173" t="str">
            <v>S045</v>
          </cell>
          <cell r="H173" t="str">
            <v>SEPKAR KIE</v>
          </cell>
          <cell r="J173" t="str">
            <v>21111</v>
          </cell>
          <cell r="K173" t="str">
            <v>51.11.01</v>
          </cell>
          <cell r="L173" t="str">
            <v>HUT.VENDOR DALAM PROSES</v>
          </cell>
          <cell r="M173" t="str">
            <v>000.000</v>
          </cell>
          <cell r="O173" t="str">
            <v>POS NERACA</v>
          </cell>
          <cell r="R173">
            <v>122000</v>
          </cell>
          <cell r="T173">
            <v>122000</v>
          </cell>
          <cell r="X173">
            <v>754</v>
          </cell>
          <cell r="Y173">
            <v>37282</v>
          </cell>
          <cell r="Z173" t="str">
            <v>PEMBY IURAN ANGGGOTA SEPKAR KIE BLN JAN'02 BACKUP TERLAMPIR</v>
          </cell>
          <cell r="AE173" t="str">
            <v>L</v>
          </cell>
          <cell r="AH173">
            <v>37282</v>
          </cell>
          <cell r="AI173" t="str">
            <v>11:02:15</v>
          </cell>
        </row>
        <row r="174">
          <cell r="A174" t="str">
            <v>0001</v>
          </cell>
          <cell r="C174" t="str">
            <v>CM/00078/V/12/01/BTG</v>
          </cell>
          <cell r="D174" t="str">
            <v>51.11.01</v>
          </cell>
          <cell r="E174">
            <v>746</v>
          </cell>
          <cell r="G174" t="str">
            <v>K027</v>
          </cell>
          <cell r="H174" t="str">
            <v>KOPERASI KARY.PT.KIE</v>
          </cell>
          <cell r="J174" t="str">
            <v>11211</v>
          </cell>
          <cell r="K174" t="str">
            <v>11.21.01</v>
          </cell>
          <cell r="L174" t="str">
            <v>BDN/LTN RP 148.0096076255</v>
          </cell>
          <cell r="M174" t="str">
            <v>000.000</v>
          </cell>
          <cell r="O174" t="str">
            <v>POS NERACA</v>
          </cell>
          <cell r="S174">
            <v>5500000</v>
          </cell>
          <cell r="T174">
            <v>5500000</v>
          </cell>
          <cell r="X174">
            <v>746</v>
          </cell>
          <cell r="Y174">
            <v>37273</v>
          </cell>
          <cell r="Z174" t="str">
            <v>PEMBY SEWA PAKAI 1 UNIT KIJANG KRISTA PERIODE NOPEMBER 2001</v>
          </cell>
          <cell r="AE174" t="str">
            <v>L</v>
          </cell>
          <cell r="AH174">
            <v>37272</v>
          </cell>
          <cell r="AI174" t="str">
            <v>7:08:57</v>
          </cell>
        </row>
        <row r="175">
          <cell r="A175" t="str">
            <v>0001</v>
          </cell>
          <cell r="C175" t="str">
            <v>CM/00078/V/12/01/BTG</v>
          </cell>
          <cell r="D175" t="str">
            <v>51.11.01</v>
          </cell>
          <cell r="E175">
            <v>746</v>
          </cell>
          <cell r="G175" t="str">
            <v>K027</v>
          </cell>
          <cell r="H175" t="str">
            <v>KOPERASI KARY.PT.KIE</v>
          </cell>
          <cell r="J175" t="str">
            <v>21111</v>
          </cell>
          <cell r="K175" t="str">
            <v>51.11.01</v>
          </cell>
          <cell r="L175" t="str">
            <v>HUT.VENDOR DALAM PROSES</v>
          </cell>
          <cell r="M175" t="str">
            <v>000.000</v>
          </cell>
          <cell r="O175" t="str">
            <v>POS NERACA</v>
          </cell>
          <cell r="R175">
            <v>5500000</v>
          </cell>
          <cell r="T175">
            <v>5500000</v>
          </cell>
          <cell r="X175">
            <v>746</v>
          </cell>
          <cell r="Y175">
            <v>37273</v>
          </cell>
          <cell r="Z175" t="str">
            <v>PEMBY SEWA PAKAI 1 UNIT KIJANG KRISTA PERIODE NOPEMBER 2001</v>
          </cell>
          <cell r="AE175" t="str">
            <v>L</v>
          </cell>
          <cell r="AH175">
            <v>37272</v>
          </cell>
          <cell r="AI175" t="str">
            <v>7:08:57</v>
          </cell>
        </row>
        <row r="176">
          <cell r="A176" t="str">
            <v>0001</v>
          </cell>
          <cell r="C176" t="str">
            <v>CM/00079/V/12/01/BTG</v>
          </cell>
          <cell r="D176" t="str">
            <v>51.11.01</v>
          </cell>
          <cell r="E176">
            <v>754</v>
          </cell>
          <cell r="G176" t="str">
            <v>K027</v>
          </cell>
          <cell r="H176" t="str">
            <v>KOPERASI KARY.PT.KIE</v>
          </cell>
          <cell r="J176" t="str">
            <v>11212</v>
          </cell>
          <cell r="K176" t="str">
            <v>11.21.02</v>
          </cell>
          <cell r="L176" t="str">
            <v>BDN/BTG RP 148.0091037013</v>
          </cell>
          <cell r="M176" t="str">
            <v>000.000</v>
          </cell>
          <cell r="O176" t="str">
            <v>POS NERACA</v>
          </cell>
          <cell r="S176">
            <v>1890000</v>
          </cell>
          <cell r="T176">
            <v>1890000</v>
          </cell>
          <cell r="X176">
            <v>754</v>
          </cell>
          <cell r="Y176">
            <v>37282</v>
          </cell>
          <cell r="Z176" t="str">
            <v>PEMBY PENGADAAN TERPAL U/ GUDANG SEMEN PO.22/11/1-3/K1/12/01</v>
          </cell>
          <cell r="AE176" t="str">
            <v>L</v>
          </cell>
          <cell r="AH176">
            <v>37282</v>
          </cell>
          <cell r="AI176" t="str">
            <v>10:57:06</v>
          </cell>
        </row>
        <row r="177">
          <cell r="A177" t="str">
            <v>0001</v>
          </cell>
          <cell r="C177" t="str">
            <v>CM/00079/V/12/01/BTG</v>
          </cell>
          <cell r="D177" t="str">
            <v>51.11.01</v>
          </cell>
          <cell r="E177">
            <v>754</v>
          </cell>
          <cell r="G177" t="str">
            <v>K027</v>
          </cell>
          <cell r="H177" t="str">
            <v>KOPERASI KARY.PT.KIE</v>
          </cell>
          <cell r="J177" t="str">
            <v>21111</v>
          </cell>
          <cell r="K177" t="str">
            <v>51.11.01</v>
          </cell>
          <cell r="L177" t="str">
            <v>HUT.VENDOR DALAM PROSES</v>
          </cell>
          <cell r="M177" t="str">
            <v>000.000</v>
          </cell>
          <cell r="O177" t="str">
            <v>POS NERACA</v>
          </cell>
          <cell r="R177">
            <v>1890000</v>
          </cell>
          <cell r="T177">
            <v>1890000</v>
          </cell>
          <cell r="X177">
            <v>754</v>
          </cell>
          <cell r="Y177">
            <v>37282</v>
          </cell>
          <cell r="Z177" t="str">
            <v>PEMBY PENGADAAN TERPAL U/ GUDANG SEMEN PO.22/11/1-3/K1/12/01</v>
          </cell>
          <cell r="AE177" t="str">
            <v>L</v>
          </cell>
          <cell r="AH177">
            <v>37282</v>
          </cell>
          <cell r="AI177" t="str">
            <v>10:57:06</v>
          </cell>
        </row>
        <row r="178">
          <cell r="A178" t="str">
            <v>0001</v>
          </cell>
          <cell r="C178" t="str">
            <v>CM/00080/V/12/01/BTG</v>
          </cell>
          <cell r="D178" t="str">
            <v>51.11.01</v>
          </cell>
          <cell r="E178">
            <v>754</v>
          </cell>
          <cell r="G178" t="str">
            <v>K027</v>
          </cell>
          <cell r="H178" t="str">
            <v>KOPERASI KARY.PT.KIE</v>
          </cell>
          <cell r="J178" t="str">
            <v>11212</v>
          </cell>
          <cell r="K178" t="str">
            <v>11.21.02</v>
          </cell>
          <cell r="L178" t="str">
            <v>BDN/BTG RP 148.0091037013</v>
          </cell>
          <cell r="M178" t="str">
            <v>000.000</v>
          </cell>
          <cell r="O178" t="str">
            <v>POS NERACA</v>
          </cell>
          <cell r="S178">
            <v>2015700</v>
          </cell>
          <cell r="T178">
            <v>2015700</v>
          </cell>
          <cell r="X178">
            <v>754</v>
          </cell>
          <cell r="Y178">
            <v>37282</v>
          </cell>
          <cell r="Z178" t="str">
            <v>PEMBY BIAYA PHOTO COPY BLN NOP'01 INV.15/KK-KIE/XII/01/BTG</v>
          </cell>
          <cell r="AE178" t="str">
            <v>L</v>
          </cell>
          <cell r="AH178">
            <v>37282</v>
          </cell>
          <cell r="AI178" t="str">
            <v>10:56:17</v>
          </cell>
        </row>
        <row r="179">
          <cell r="A179" t="str">
            <v>0001</v>
          </cell>
          <cell r="C179" t="str">
            <v>CM/00080/V/12/01/BTG</v>
          </cell>
          <cell r="D179" t="str">
            <v>51.11.01</v>
          </cell>
          <cell r="E179">
            <v>754</v>
          </cell>
          <cell r="G179" t="str">
            <v>K027</v>
          </cell>
          <cell r="H179" t="str">
            <v>KOPERASI KARY.PT.KIE</v>
          </cell>
          <cell r="J179" t="str">
            <v>21111</v>
          </cell>
          <cell r="K179" t="str">
            <v>51.11.01</v>
          </cell>
          <cell r="L179" t="str">
            <v>HUT.VENDOR DALAM PROSES</v>
          </cell>
          <cell r="M179" t="str">
            <v>000.000</v>
          </cell>
          <cell r="O179" t="str">
            <v>POS NERACA</v>
          </cell>
          <cell r="R179">
            <v>2015700</v>
          </cell>
          <cell r="T179">
            <v>2015700</v>
          </cell>
          <cell r="X179">
            <v>754</v>
          </cell>
          <cell r="Y179">
            <v>37282</v>
          </cell>
          <cell r="Z179" t="str">
            <v>PEMBY BIAYA PHOTO COPY BLN NOP'01 INV.15/KK-KIE/XII/01/BTG</v>
          </cell>
          <cell r="AE179" t="str">
            <v>L</v>
          </cell>
          <cell r="AH179">
            <v>37282</v>
          </cell>
          <cell r="AI179" t="str">
            <v>10:56:17</v>
          </cell>
        </row>
        <row r="180">
          <cell r="A180" t="str">
            <v>0001</v>
          </cell>
          <cell r="C180" t="str">
            <v>CM/00081/V/01/02/BTG</v>
          </cell>
          <cell r="D180" t="str">
            <v>51.11.01</v>
          </cell>
          <cell r="E180">
            <v>754</v>
          </cell>
          <cell r="G180" t="str">
            <v>K016</v>
          </cell>
          <cell r="H180" t="str">
            <v>KALTIM ADVENTURE, PT</v>
          </cell>
          <cell r="J180" t="str">
            <v>11211</v>
          </cell>
          <cell r="K180" t="str">
            <v>11.21.01</v>
          </cell>
          <cell r="L180" t="str">
            <v>BDN/LTN RP 148.0096076255</v>
          </cell>
          <cell r="M180" t="str">
            <v>000.000</v>
          </cell>
          <cell r="O180" t="str">
            <v>POS NERACA</v>
          </cell>
          <cell r="S180">
            <v>1896900</v>
          </cell>
          <cell r="T180">
            <v>1896900</v>
          </cell>
          <cell r="X180">
            <v>754</v>
          </cell>
          <cell r="Y180">
            <v>37282</v>
          </cell>
          <cell r="Z180" t="str">
            <v>PEMBY PENGAMBILAN TICKET PESAWAT INVOICE NO.12-033/BPN/01</v>
          </cell>
          <cell r="AE180" t="str">
            <v>L</v>
          </cell>
          <cell r="AH180">
            <v>37282</v>
          </cell>
          <cell r="AI180" t="str">
            <v>11:02:35</v>
          </cell>
        </row>
        <row r="181">
          <cell r="A181" t="str">
            <v>0001</v>
          </cell>
          <cell r="C181" t="str">
            <v>CM/00081/V/01/02/BTG</v>
          </cell>
          <cell r="D181" t="str">
            <v>51.11.01</v>
          </cell>
          <cell r="E181">
            <v>754</v>
          </cell>
          <cell r="G181" t="str">
            <v>K016</v>
          </cell>
          <cell r="H181" t="str">
            <v>KALTIM ADVENTURE, PT</v>
          </cell>
          <cell r="J181" t="str">
            <v>21111</v>
          </cell>
          <cell r="K181" t="str">
            <v>51.11.01</v>
          </cell>
          <cell r="L181" t="str">
            <v>HUT.VENDOR DALAM PROSES</v>
          </cell>
          <cell r="M181" t="str">
            <v>000.000</v>
          </cell>
          <cell r="O181" t="str">
            <v>POS NERACA</v>
          </cell>
          <cell r="R181">
            <v>1896900</v>
          </cell>
          <cell r="T181">
            <v>1896900</v>
          </cell>
          <cell r="X181">
            <v>754</v>
          </cell>
          <cell r="Y181">
            <v>37282</v>
          </cell>
          <cell r="Z181" t="str">
            <v>PEMBY PENGAMBILAN TICKET PESAWAT INVOICE NO.12-033/BPN/01</v>
          </cell>
          <cell r="AE181" t="str">
            <v>L</v>
          </cell>
          <cell r="AH181">
            <v>37282</v>
          </cell>
          <cell r="AI181" t="str">
            <v>11:02:35</v>
          </cell>
        </row>
        <row r="182">
          <cell r="A182" t="str">
            <v>0001</v>
          </cell>
          <cell r="C182" t="str">
            <v>CM/00081/V/12/01/BTG</v>
          </cell>
          <cell r="D182" t="str">
            <v>51.11.01</v>
          </cell>
          <cell r="E182">
            <v>754</v>
          </cell>
          <cell r="G182" t="str">
            <v>K005</v>
          </cell>
          <cell r="H182" t="str">
            <v>KALTIM MULTI BOGA UTAMA, PT</v>
          </cell>
          <cell r="J182" t="str">
            <v>11212</v>
          </cell>
          <cell r="K182" t="str">
            <v>11.21.02</v>
          </cell>
          <cell r="L182" t="str">
            <v>BDN/BTG RP 148.0091037013</v>
          </cell>
          <cell r="M182" t="str">
            <v>000.000</v>
          </cell>
          <cell r="O182" t="str">
            <v>POS NERACA</v>
          </cell>
          <cell r="S182">
            <v>15600000</v>
          </cell>
          <cell r="T182">
            <v>15600000</v>
          </cell>
          <cell r="X182">
            <v>754</v>
          </cell>
          <cell r="Y182">
            <v>37282</v>
          </cell>
          <cell r="Z182" t="str">
            <v>PEMBY BIAYA CATERING U/ BUKA PUASA BERSAMA KARYAWAN PT.KIE</v>
          </cell>
          <cell r="AE182" t="str">
            <v>L</v>
          </cell>
          <cell r="AH182">
            <v>37282</v>
          </cell>
          <cell r="AI182" t="str">
            <v>11:00:59</v>
          </cell>
        </row>
        <row r="183">
          <cell r="A183" t="str">
            <v>0001</v>
          </cell>
          <cell r="C183" t="str">
            <v>CM/00081/V/12/01/BTG</v>
          </cell>
          <cell r="D183" t="str">
            <v>51.11.01</v>
          </cell>
          <cell r="E183">
            <v>754</v>
          </cell>
          <cell r="G183" t="str">
            <v>K005</v>
          </cell>
          <cell r="H183" t="str">
            <v>KALTIM MULTI BOGA UTAMA, PT</v>
          </cell>
          <cell r="J183" t="str">
            <v>21111</v>
          </cell>
          <cell r="K183" t="str">
            <v>51.11.01</v>
          </cell>
          <cell r="L183" t="str">
            <v>HUT.VENDOR DALAM PROSES</v>
          </cell>
          <cell r="M183" t="str">
            <v>000.000</v>
          </cell>
          <cell r="O183" t="str">
            <v>POS NERACA</v>
          </cell>
          <cell r="R183">
            <v>15600000</v>
          </cell>
          <cell r="T183">
            <v>15600000</v>
          </cell>
          <cell r="X183">
            <v>754</v>
          </cell>
          <cell r="Y183">
            <v>37282</v>
          </cell>
          <cell r="Z183" t="str">
            <v>PEMBY BIAYA CATERING U/ BUKA PUASA BERSAMA KARYAWAN PT.KIE</v>
          </cell>
          <cell r="AE183" t="str">
            <v>L</v>
          </cell>
          <cell r="AH183">
            <v>37282</v>
          </cell>
          <cell r="AI183" t="str">
            <v>11:00:59</v>
          </cell>
        </row>
        <row r="184">
          <cell r="A184" t="str">
            <v>0001</v>
          </cell>
          <cell r="C184" t="str">
            <v>CM/00082/K/01/02/BTG</v>
          </cell>
          <cell r="D184" t="str">
            <v>54.11.01</v>
          </cell>
          <cell r="E184">
            <v>759</v>
          </cell>
          <cell r="G184" t="str">
            <v>8602714</v>
          </cell>
          <cell r="H184" t="str">
            <v>ALI HERNOWO, SH</v>
          </cell>
          <cell r="J184" t="str">
            <v>11211</v>
          </cell>
          <cell r="K184" t="str">
            <v>11.21.01</v>
          </cell>
          <cell r="L184" t="str">
            <v>BDN/LTN RP 148.0096076255</v>
          </cell>
          <cell r="M184" t="str">
            <v>000.000</v>
          </cell>
          <cell r="O184" t="str">
            <v>POS NERACA</v>
          </cell>
          <cell r="S184">
            <v>237500000</v>
          </cell>
          <cell r="T184">
            <v>237500000</v>
          </cell>
          <cell r="X184">
            <v>759</v>
          </cell>
          <cell r="Y184">
            <v>37296</v>
          </cell>
          <cell r="Z184" t="str">
            <v>PEMBY UM 50% PEMBELIAN UNIT BATCHING PLANT BACKUP TERLAMPIR</v>
          </cell>
          <cell r="AE184" t="str">
            <v>L</v>
          </cell>
          <cell r="AH184">
            <v>37296</v>
          </cell>
          <cell r="AI184" t="str">
            <v>7:49:51</v>
          </cell>
        </row>
        <row r="185">
          <cell r="A185" t="str">
            <v>0001</v>
          </cell>
          <cell r="C185" t="str">
            <v>CM/00082/K/01/02/BTG</v>
          </cell>
          <cell r="D185" t="str">
            <v>54.11.01</v>
          </cell>
          <cell r="E185">
            <v>759</v>
          </cell>
          <cell r="G185" t="str">
            <v>8602714</v>
          </cell>
          <cell r="H185" t="str">
            <v>ALI HERNOWO, SH</v>
          </cell>
          <cell r="J185" t="str">
            <v>21411</v>
          </cell>
          <cell r="K185" t="str">
            <v>54.11.01</v>
          </cell>
          <cell r="L185" t="str">
            <v>VOUCHER KARY.DLM PROSES</v>
          </cell>
          <cell r="M185" t="str">
            <v>000.000</v>
          </cell>
          <cell r="O185" t="str">
            <v>POS NERACA</v>
          </cell>
          <cell r="R185">
            <v>237500000</v>
          </cell>
          <cell r="T185">
            <v>237500000</v>
          </cell>
          <cell r="X185">
            <v>759</v>
          </cell>
          <cell r="Y185">
            <v>37296</v>
          </cell>
          <cell r="Z185" t="str">
            <v>PEMBY UM 50% PEMBELIAN UNIT BATCHING PLANT BACKUP TERLAMPIR</v>
          </cell>
          <cell r="AE185" t="str">
            <v>L</v>
          </cell>
          <cell r="AH185">
            <v>37296</v>
          </cell>
          <cell r="AI185" t="str">
            <v>7:49:51</v>
          </cell>
        </row>
        <row r="186">
          <cell r="A186" t="str">
            <v>0001</v>
          </cell>
          <cell r="C186" t="str">
            <v>CM/00082/V/12/01/BTG</v>
          </cell>
          <cell r="D186" t="str">
            <v>51.11.01</v>
          </cell>
          <cell r="E186">
            <v>746</v>
          </cell>
          <cell r="G186" t="str">
            <v>K005</v>
          </cell>
          <cell r="H186" t="str">
            <v>KALTIM MULTI BOGA UTAMA, PT</v>
          </cell>
          <cell r="J186" t="str">
            <v>11211</v>
          </cell>
          <cell r="K186" t="str">
            <v>11.21.01</v>
          </cell>
          <cell r="L186" t="str">
            <v>BDN/LTN RP 148.0096076255</v>
          </cell>
          <cell r="M186" t="str">
            <v>000.000</v>
          </cell>
          <cell r="O186" t="str">
            <v>POS NERACA</v>
          </cell>
          <cell r="S186">
            <v>423500</v>
          </cell>
          <cell r="T186">
            <v>423500</v>
          </cell>
          <cell r="X186">
            <v>746</v>
          </cell>
          <cell r="Y186">
            <v>37273</v>
          </cell>
          <cell r="Z186" t="str">
            <v>PEMBY BIAYA CATERING &amp; PELAYANAN UNTUK RAPAT DENGAN TAMU</v>
          </cell>
          <cell r="AE186" t="str">
            <v>L</v>
          </cell>
          <cell r="AH186">
            <v>37272</v>
          </cell>
          <cell r="AI186" t="str">
            <v>7:15:00</v>
          </cell>
        </row>
        <row r="187">
          <cell r="A187" t="str">
            <v>0001</v>
          </cell>
          <cell r="C187" t="str">
            <v>CM/00082/V/12/01/BTG</v>
          </cell>
          <cell r="D187" t="str">
            <v>51.11.01</v>
          </cell>
          <cell r="E187">
            <v>746</v>
          </cell>
          <cell r="G187" t="str">
            <v>K005</v>
          </cell>
          <cell r="H187" t="str">
            <v>KALTIM MULTI BOGA UTAMA, PT</v>
          </cell>
          <cell r="J187" t="str">
            <v>21111</v>
          </cell>
          <cell r="K187" t="str">
            <v>51.11.01</v>
          </cell>
          <cell r="L187" t="str">
            <v>HUT.VENDOR DALAM PROSES</v>
          </cell>
          <cell r="M187" t="str">
            <v>000.000</v>
          </cell>
          <cell r="O187" t="str">
            <v>POS NERACA</v>
          </cell>
          <cell r="R187">
            <v>423500</v>
          </cell>
          <cell r="T187">
            <v>423500</v>
          </cell>
          <cell r="X187">
            <v>746</v>
          </cell>
          <cell r="Y187">
            <v>37273</v>
          </cell>
          <cell r="Z187" t="str">
            <v>PEMBY BIAYA CATERING &amp; PELAYANAN UNTUK RAPAT DENGAN TAMU</v>
          </cell>
          <cell r="AE187" t="str">
            <v>L</v>
          </cell>
          <cell r="AH187">
            <v>37272</v>
          </cell>
          <cell r="AI187" t="str">
            <v>7:15:00</v>
          </cell>
        </row>
        <row r="188">
          <cell r="A188" t="str">
            <v>0001</v>
          </cell>
          <cell r="C188" t="str">
            <v>CM/00083/K/01/02/BTG</v>
          </cell>
          <cell r="D188" t="str">
            <v>54.11.01</v>
          </cell>
          <cell r="E188">
            <v>754</v>
          </cell>
          <cell r="G188" t="str">
            <v>9100035</v>
          </cell>
          <cell r="H188" t="str">
            <v>SUDARMANTO</v>
          </cell>
          <cell r="J188" t="str">
            <v>11214</v>
          </cell>
          <cell r="K188" t="str">
            <v>11.21.04</v>
          </cell>
          <cell r="L188" t="str">
            <v>BRI/BTG RP (31.25.52079)</v>
          </cell>
          <cell r="M188" t="str">
            <v>000.000</v>
          </cell>
          <cell r="O188" t="str">
            <v>POS NERACA</v>
          </cell>
          <cell r="S188">
            <v>990000</v>
          </cell>
          <cell r="T188">
            <v>990000</v>
          </cell>
          <cell r="V188" t="str">
            <v>CDU 820151</v>
          </cell>
          <cell r="X188">
            <v>754</v>
          </cell>
          <cell r="Y188">
            <v>37282</v>
          </cell>
          <cell r="Z188" t="str">
            <v>PEMBY UMPD KE SAMARINDA SPPD NO.15/SPPD/PERSO/KIE/I/2002</v>
          </cell>
          <cell r="AE188" t="str">
            <v>L</v>
          </cell>
          <cell r="AH188">
            <v>37282</v>
          </cell>
          <cell r="AI188" t="str">
            <v>10:59:52</v>
          </cell>
        </row>
        <row r="189">
          <cell r="A189" t="str">
            <v>0001</v>
          </cell>
          <cell r="C189" t="str">
            <v>CM/00083/K/01/02/BTG</v>
          </cell>
          <cell r="D189" t="str">
            <v>54.11.01</v>
          </cell>
          <cell r="E189">
            <v>754</v>
          </cell>
          <cell r="G189" t="str">
            <v>9100035</v>
          </cell>
          <cell r="H189" t="str">
            <v>SUDARMANTO</v>
          </cell>
          <cell r="J189" t="str">
            <v>21411</v>
          </cell>
          <cell r="K189" t="str">
            <v>54.11.01</v>
          </cell>
          <cell r="L189" t="str">
            <v>VOUCHER KARY.DLM PROSES</v>
          </cell>
          <cell r="M189" t="str">
            <v>000.000</v>
          </cell>
          <cell r="O189" t="str">
            <v>POS NERACA</v>
          </cell>
          <cell r="R189">
            <v>990000</v>
          </cell>
          <cell r="T189">
            <v>990000</v>
          </cell>
          <cell r="V189" t="str">
            <v>CDU 820151</v>
          </cell>
          <cell r="X189">
            <v>754</v>
          </cell>
          <cell r="Y189">
            <v>37282</v>
          </cell>
          <cell r="Z189" t="str">
            <v>PEMBY UMPD KE SAMARINDA SPPD NO.15/SPPD/PERSO/KIE/I/2002</v>
          </cell>
          <cell r="AE189" t="str">
            <v>L</v>
          </cell>
          <cell r="AH189">
            <v>37282</v>
          </cell>
          <cell r="AI189" t="str">
            <v>10:59:52</v>
          </cell>
        </row>
        <row r="190">
          <cell r="A190" t="str">
            <v>0001</v>
          </cell>
          <cell r="C190" t="str">
            <v>CM/00083/V/12/01/BTG</v>
          </cell>
          <cell r="D190" t="str">
            <v>51.11.01</v>
          </cell>
          <cell r="E190">
            <v>746</v>
          </cell>
          <cell r="G190" t="str">
            <v>K048</v>
          </cell>
          <cell r="H190" t="str">
            <v>KALTIM SATRIA SAMUDERA, PT</v>
          </cell>
          <cell r="J190" t="str">
            <v>11211</v>
          </cell>
          <cell r="K190" t="str">
            <v>11.21.01</v>
          </cell>
          <cell r="L190" t="str">
            <v>BDN/LTN RP 148.0096076255</v>
          </cell>
          <cell r="M190" t="str">
            <v>000.000</v>
          </cell>
          <cell r="O190" t="str">
            <v>POS NERACA</v>
          </cell>
          <cell r="S190">
            <v>1347722</v>
          </cell>
          <cell r="T190">
            <v>1347722</v>
          </cell>
          <cell r="X190">
            <v>746</v>
          </cell>
          <cell r="Y190">
            <v>37273</v>
          </cell>
          <cell r="Z190" t="str">
            <v>PEMBY BIAYA PEMBONGKARAN MATERIAL INV.NO.329/KSS-INV/XI/2001</v>
          </cell>
          <cell r="AE190" t="str">
            <v>L</v>
          </cell>
          <cell r="AH190">
            <v>37272</v>
          </cell>
          <cell r="AI190" t="str">
            <v>7:13:13</v>
          </cell>
        </row>
        <row r="191">
          <cell r="A191" t="str">
            <v>0001</v>
          </cell>
          <cell r="C191" t="str">
            <v>CM/00083/V/12/01/BTG</v>
          </cell>
          <cell r="D191" t="str">
            <v>51.11.01</v>
          </cell>
          <cell r="E191">
            <v>746</v>
          </cell>
          <cell r="G191" t="str">
            <v>K048</v>
          </cell>
          <cell r="H191" t="str">
            <v>KALTIM SATRIA SAMUDERA, PT</v>
          </cell>
          <cell r="J191" t="str">
            <v>21111</v>
          </cell>
          <cell r="K191" t="str">
            <v>51.11.01</v>
          </cell>
          <cell r="L191" t="str">
            <v>HUT.VENDOR DALAM PROSES</v>
          </cell>
          <cell r="M191" t="str">
            <v>000.000</v>
          </cell>
          <cell r="O191" t="str">
            <v>POS NERACA</v>
          </cell>
          <cell r="R191">
            <v>1347722</v>
          </cell>
          <cell r="T191">
            <v>1347722</v>
          </cell>
          <cell r="X191">
            <v>746</v>
          </cell>
          <cell r="Y191">
            <v>37273</v>
          </cell>
          <cell r="Z191" t="str">
            <v>PEMBY BIAYA PEMBONGKARAN MATERIAL INV.NO.329/KSS-INV/XI/2001</v>
          </cell>
          <cell r="AE191" t="str">
            <v>L</v>
          </cell>
          <cell r="AH191">
            <v>37272</v>
          </cell>
          <cell r="AI191" t="str">
            <v>7:13:13</v>
          </cell>
        </row>
        <row r="192">
          <cell r="A192" t="str">
            <v>0001</v>
          </cell>
          <cell r="C192" t="str">
            <v>CM/00084/K/01/02/BTG</v>
          </cell>
          <cell r="D192" t="str">
            <v>54.11.01</v>
          </cell>
          <cell r="E192">
            <v>759</v>
          </cell>
          <cell r="G192" t="str">
            <v>8602714</v>
          </cell>
          <cell r="H192" t="str">
            <v>ALI HERNOWO, SH</v>
          </cell>
          <cell r="J192" t="str">
            <v>11211</v>
          </cell>
          <cell r="K192" t="str">
            <v>11.21.01</v>
          </cell>
          <cell r="L192" t="str">
            <v>BDN/LTN RP 148.0096076255</v>
          </cell>
          <cell r="M192" t="str">
            <v>000.000</v>
          </cell>
          <cell r="O192" t="str">
            <v>POS NERACA</v>
          </cell>
          <cell r="S192">
            <v>30000000</v>
          </cell>
          <cell r="T192">
            <v>30000000</v>
          </cell>
          <cell r="X192">
            <v>759</v>
          </cell>
          <cell r="Y192">
            <v>37296</v>
          </cell>
          <cell r="Z192" t="str">
            <v>PEMBY UM PEMBELIAN 1 UNIT BLOW TANK 3 TON BACKUP TERLAMPIR</v>
          </cell>
          <cell r="AE192" t="str">
            <v>L</v>
          </cell>
          <cell r="AH192">
            <v>37296</v>
          </cell>
          <cell r="AI192" t="str">
            <v>7:50:14</v>
          </cell>
        </row>
        <row r="193">
          <cell r="A193" t="str">
            <v>0001</v>
          </cell>
          <cell r="C193" t="str">
            <v>CM/00084/K/01/02/BTG</v>
          </cell>
          <cell r="D193" t="str">
            <v>54.11.01</v>
          </cell>
          <cell r="E193">
            <v>759</v>
          </cell>
          <cell r="G193" t="str">
            <v>8602714</v>
          </cell>
          <cell r="H193" t="str">
            <v>ALI HERNOWO, SH</v>
          </cell>
          <cell r="J193" t="str">
            <v>21411</v>
          </cell>
          <cell r="K193" t="str">
            <v>54.11.01</v>
          </cell>
          <cell r="L193" t="str">
            <v>VOUCHER KARY.DLM PROSES</v>
          </cell>
          <cell r="M193" t="str">
            <v>000.000</v>
          </cell>
          <cell r="O193" t="str">
            <v>POS NERACA</v>
          </cell>
          <cell r="R193">
            <v>30000000</v>
          </cell>
          <cell r="T193">
            <v>30000000</v>
          </cell>
          <cell r="X193">
            <v>759</v>
          </cell>
          <cell r="Y193">
            <v>37296</v>
          </cell>
          <cell r="Z193" t="str">
            <v>PEMBY UM PEMBELIAN 1 UNIT BLOW TANK 3 TON BACKUP TERLAMPIR</v>
          </cell>
          <cell r="AE193" t="str">
            <v>L</v>
          </cell>
          <cell r="AH193">
            <v>37296</v>
          </cell>
          <cell r="AI193" t="str">
            <v>7:50:14</v>
          </cell>
        </row>
        <row r="194">
          <cell r="A194" t="str">
            <v>0001</v>
          </cell>
          <cell r="C194" t="str">
            <v>CM/00084/V/12/01/BTG</v>
          </cell>
          <cell r="D194" t="str">
            <v>51.11.01</v>
          </cell>
          <cell r="E194">
            <v>746</v>
          </cell>
          <cell r="G194" t="str">
            <v>K048</v>
          </cell>
          <cell r="H194" t="str">
            <v>KALTIM SATRIA SAMUDERA, PT</v>
          </cell>
          <cell r="J194" t="str">
            <v>11211</v>
          </cell>
          <cell r="K194" t="str">
            <v>11.21.01</v>
          </cell>
          <cell r="L194" t="str">
            <v>BDN/LTN RP 148.0096076255</v>
          </cell>
          <cell r="M194" t="str">
            <v>000.000</v>
          </cell>
          <cell r="O194" t="str">
            <v>POS NERACA</v>
          </cell>
          <cell r="S194">
            <v>1392301</v>
          </cell>
          <cell r="T194">
            <v>1392301</v>
          </cell>
          <cell r="X194">
            <v>746</v>
          </cell>
          <cell r="Y194">
            <v>37273</v>
          </cell>
          <cell r="Z194" t="str">
            <v>PEMBY BIAYA PEMBONGKARAN MATERIAL INV.NO.334/KSS-INV/XII/01</v>
          </cell>
          <cell r="AE194" t="str">
            <v>L</v>
          </cell>
          <cell r="AH194">
            <v>37272</v>
          </cell>
          <cell r="AI194" t="str">
            <v>7:12:57</v>
          </cell>
        </row>
        <row r="195">
          <cell r="A195" t="str">
            <v>0001</v>
          </cell>
          <cell r="C195" t="str">
            <v>CM/00084/V/12/01/BTG</v>
          </cell>
          <cell r="D195" t="str">
            <v>51.11.01</v>
          </cell>
          <cell r="E195">
            <v>746</v>
          </cell>
          <cell r="G195" t="str">
            <v>K048</v>
          </cell>
          <cell r="H195" t="str">
            <v>KALTIM SATRIA SAMUDERA, PT</v>
          </cell>
          <cell r="J195" t="str">
            <v>21111</v>
          </cell>
          <cell r="K195" t="str">
            <v>51.11.01</v>
          </cell>
          <cell r="L195" t="str">
            <v>HUT.VENDOR DALAM PROSES</v>
          </cell>
          <cell r="M195" t="str">
            <v>000.000</v>
          </cell>
          <cell r="O195" t="str">
            <v>POS NERACA</v>
          </cell>
          <cell r="R195">
            <v>1392301</v>
          </cell>
          <cell r="T195">
            <v>1392301</v>
          </cell>
          <cell r="X195">
            <v>746</v>
          </cell>
          <cell r="Y195">
            <v>37273</v>
          </cell>
          <cell r="Z195" t="str">
            <v>PEMBY BIAYA PEMBONGKARAN MATERIAL INV.NO.334/KSS-INV/XII/01</v>
          </cell>
          <cell r="AE195" t="str">
            <v>L</v>
          </cell>
          <cell r="AH195">
            <v>37272</v>
          </cell>
          <cell r="AI195" t="str">
            <v>7:12:57</v>
          </cell>
        </row>
        <row r="196">
          <cell r="A196" t="str">
            <v>0001</v>
          </cell>
          <cell r="C196" t="str">
            <v>CM/00085/K/01/02/BTG</v>
          </cell>
          <cell r="D196" t="str">
            <v>54.11.01</v>
          </cell>
          <cell r="E196">
            <v>754</v>
          </cell>
          <cell r="G196" t="str">
            <v>8301406</v>
          </cell>
          <cell r="H196" t="str">
            <v>PIUS ENOS ROPA, DRS</v>
          </cell>
          <cell r="J196" t="str">
            <v>11211</v>
          </cell>
          <cell r="K196" t="str">
            <v>11.21.01</v>
          </cell>
          <cell r="L196" t="str">
            <v>BDN/LTN RP 148.0096076255</v>
          </cell>
          <cell r="M196" t="str">
            <v>000.000</v>
          </cell>
          <cell r="O196" t="str">
            <v>POS NERACA</v>
          </cell>
          <cell r="S196">
            <v>5993344</v>
          </cell>
          <cell r="T196">
            <v>5993344</v>
          </cell>
          <cell r="V196" t="str">
            <v>KIE 00761</v>
          </cell>
          <cell r="X196">
            <v>754</v>
          </cell>
          <cell r="Y196">
            <v>37282</v>
          </cell>
          <cell r="Z196" t="str">
            <v>PEMBAYARAN P/J PERJALANAN DINAS KE JAKARTA BACKUP TERLAMPIR</v>
          </cell>
          <cell r="AE196" t="str">
            <v>L</v>
          </cell>
          <cell r="AH196">
            <v>37282</v>
          </cell>
          <cell r="AI196" t="str">
            <v>10:54:30</v>
          </cell>
        </row>
        <row r="197">
          <cell r="A197" t="str">
            <v>0001</v>
          </cell>
          <cell r="C197" t="str">
            <v>CM/00085/K/01/02/BTG</v>
          </cell>
          <cell r="D197" t="str">
            <v>54.11.01</v>
          </cell>
          <cell r="E197">
            <v>754</v>
          </cell>
          <cell r="G197" t="str">
            <v>8301406</v>
          </cell>
          <cell r="H197" t="str">
            <v>PIUS ENOS ROPA, DRS</v>
          </cell>
          <cell r="J197" t="str">
            <v>21411</v>
          </cell>
          <cell r="K197" t="str">
            <v>54.11.01</v>
          </cell>
          <cell r="L197" t="str">
            <v>VOUCHER KARY.DLM PROSES</v>
          </cell>
          <cell r="M197" t="str">
            <v>000.000</v>
          </cell>
          <cell r="O197" t="str">
            <v>POS NERACA</v>
          </cell>
          <cell r="R197">
            <v>5993344</v>
          </cell>
          <cell r="T197">
            <v>5993344</v>
          </cell>
          <cell r="V197" t="str">
            <v>KIE 00761</v>
          </cell>
          <cell r="X197">
            <v>754</v>
          </cell>
          <cell r="Y197">
            <v>37282</v>
          </cell>
          <cell r="Z197" t="str">
            <v>PEMBAYARAN P/J PERJALANAN DINAS KE JAKARTA BACKUP TERLAMPIR</v>
          </cell>
          <cell r="AE197" t="str">
            <v>L</v>
          </cell>
          <cell r="AH197">
            <v>37282</v>
          </cell>
          <cell r="AI197" t="str">
            <v>10:54:30</v>
          </cell>
        </row>
        <row r="198">
          <cell r="A198" t="str">
            <v>0001</v>
          </cell>
          <cell r="C198" t="str">
            <v>CM/00086/K/01/02/BTG</v>
          </cell>
          <cell r="D198" t="str">
            <v>54.11.01</v>
          </cell>
          <cell r="E198">
            <v>756</v>
          </cell>
          <cell r="G198" t="str">
            <v>8502574</v>
          </cell>
          <cell r="H198" t="str">
            <v>ANGGORO P.Y, IR</v>
          </cell>
          <cell r="J198" t="str">
            <v>11214</v>
          </cell>
          <cell r="K198" t="str">
            <v>11.21.04</v>
          </cell>
          <cell r="L198" t="str">
            <v>BRI/BTG RP (31.25.52079)</v>
          </cell>
          <cell r="M198" t="str">
            <v>000.000</v>
          </cell>
          <cell r="O198" t="str">
            <v>POS NERACA</v>
          </cell>
          <cell r="S198">
            <v>2528622</v>
          </cell>
          <cell r="T198">
            <v>2528622</v>
          </cell>
          <cell r="V198" t="str">
            <v>CDU 870452</v>
          </cell>
          <cell r="X198">
            <v>756</v>
          </cell>
          <cell r="Y198">
            <v>37282</v>
          </cell>
          <cell r="Z198" t="str">
            <v>PEMBAYARAN P/J PERJALANAN DINAS KE JAKARTA BACKUP TERLAMPIR</v>
          </cell>
          <cell r="AE198" t="str">
            <v>L</v>
          </cell>
          <cell r="AH198">
            <v>37282</v>
          </cell>
          <cell r="AI198" t="str">
            <v>10:52:00</v>
          </cell>
        </row>
        <row r="199">
          <cell r="A199" t="str">
            <v>0001</v>
          </cell>
          <cell r="C199" t="str">
            <v>CM/00086/K/01/02/BTG</v>
          </cell>
          <cell r="D199" t="str">
            <v>54.11.01</v>
          </cell>
          <cell r="E199">
            <v>756</v>
          </cell>
          <cell r="G199" t="str">
            <v>8502574</v>
          </cell>
          <cell r="H199" t="str">
            <v>ANGGORO P.Y, IR</v>
          </cell>
          <cell r="J199" t="str">
            <v>21411</v>
          </cell>
          <cell r="K199" t="str">
            <v>54.11.01</v>
          </cell>
          <cell r="L199" t="str">
            <v>VOUCHER KARY.DLM PROSES</v>
          </cell>
          <cell r="M199" t="str">
            <v>000.000</v>
          </cell>
          <cell r="O199" t="str">
            <v>POS NERACA</v>
          </cell>
          <cell r="R199">
            <v>2528622</v>
          </cell>
          <cell r="T199">
            <v>2528622</v>
          </cell>
          <cell r="V199" t="str">
            <v>CDU 870452</v>
          </cell>
          <cell r="X199">
            <v>756</v>
          </cell>
          <cell r="Y199">
            <v>37282</v>
          </cell>
          <cell r="Z199" t="str">
            <v>PEMBAYARAN P/J PERJALANAN DINAS KE JAKARTA BACKUP TERLAMPIR</v>
          </cell>
          <cell r="AE199" t="str">
            <v>L</v>
          </cell>
          <cell r="AH199">
            <v>37282</v>
          </cell>
          <cell r="AI199" t="str">
            <v>10:52:00</v>
          </cell>
        </row>
        <row r="200">
          <cell r="A200" t="str">
            <v>0001</v>
          </cell>
          <cell r="C200" t="str">
            <v>CM/00087/V/12/01/BTG</v>
          </cell>
          <cell r="D200" t="str">
            <v>51.11.01</v>
          </cell>
          <cell r="E200">
            <v>746</v>
          </cell>
          <cell r="G200" t="str">
            <v>K016</v>
          </cell>
          <cell r="H200" t="str">
            <v>KALTIM ADVENTURE, PT</v>
          </cell>
          <cell r="J200" t="str">
            <v>11211</v>
          </cell>
          <cell r="K200" t="str">
            <v>11.21.01</v>
          </cell>
          <cell r="L200" t="str">
            <v>BDN/LTN RP 148.0096076255</v>
          </cell>
          <cell r="M200" t="str">
            <v>000.000</v>
          </cell>
          <cell r="O200" t="str">
            <v>POS NERACA</v>
          </cell>
          <cell r="S200">
            <v>1173215</v>
          </cell>
          <cell r="T200">
            <v>1173215</v>
          </cell>
          <cell r="X200">
            <v>746</v>
          </cell>
          <cell r="Y200">
            <v>37273</v>
          </cell>
          <cell r="Z200" t="str">
            <v>PEMBY PENGAMBILAN TICKET PESAWAT DLM RANGKA DINAS INV.12.006</v>
          </cell>
          <cell r="AE200" t="str">
            <v>L</v>
          </cell>
          <cell r="AH200">
            <v>37272</v>
          </cell>
          <cell r="AI200" t="str">
            <v>7:17:27</v>
          </cell>
        </row>
        <row r="201">
          <cell r="A201" t="str">
            <v>0001</v>
          </cell>
          <cell r="C201" t="str">
            <v>CM/00087/V/12/01/BTG</v>
          </cell>
          <cell r="D201" t="str">
            <v>51.11.01</v>
          </cell>
          <cell r="E201">
            <v>746</v>
          </cell>
          <cell r="G201" t="str">
            <v>K016</v>
          </cell>
          <cell r="H201" t="str">
            <v>KALTIM ADVENTURE, PT</v>
          </cell>
          <cell r="J201" t="str">
            <v>21111</v>
          </cell>
          <cell r="K201" t="str">
            <v>51.11.01</v>
          </cell>
          <cell r="L201" t="str">
            <v>HUT.VENDOR DALAM PROSES</v>
          </cell>
          <cell r="M201" t="str">
            <v>000.000</v>
          </cell>
          <cell r="O201" t="str">
            <v>POS NERACA</v>
          </cell>
          <cell r="R201">
            <v>1173215</v>
          </cell>
          <cell r="T201">
            <v>1173215</v>
          </cell>
          <cell r="X201">
            <v>746</v>
          </cell>
          <cell r="Y201">
            <v>37273</v>
          </cell>
          <cell r="Z201" t="str">
            <v>PEMBY PENGAMBILAN TICKET PESAWAT DLM RANGKA DINAS INV.12.006</v>
          </cell>
          <cell r="AE201" t="str">
            <v>L</v>
          </cell>
          <cell r="AH201">
            <v>37272</v>
          </cell>
          <cell r="AI201" t="str">
            <v>7:17:27</v>
          </cell>
        </row>
        <row r="202">
          <cell r="A202" t="str">
            <v>0001</v>
          </cell>
          <cell r="C202" t="str">
            <v>CM/00088/V/01/02/BTG</v>
          </cell>
          <cell r="D202" t="str">
            <v>51.11.01</v>
          </cell>
          <cell r="E202">
            <v>754</v>
          </cell>
          <cell r="G202" t="str">
            <v>D029</v>
          </cell>
          <cell r="H202" t="str">
            <v>DAPAN &amp; T.H.T  PT. KIE</v>
          </cell>
          <cell r="J202" t="str">
            <v>11211</v>
          </cell>
          <cell r="K202" t="str">
            <v>11.21.01</v>
          </cell>
          <cell r="L202" t="str">
            <v>BDN/LTN RP 148.0096076255</v>
          </cell>
          <cell r="M202" t="str">
            <v>000.000</v>
          </cell>
          <cell r="O202" t="str">
            <v>POS NERACA</v>
          </cell>
          <cell r="S202">
            <v>292788</v>
          </cell>
          <cell r="T202">
            <v>292788</v>
          </cell>
          <cell r="X202">
            <v>754</v>
          </cell>
          <cell r="Y202">
            <v>37282</v>
          </cell>
          <cell r="Z202" t="str">
            <v>PEMBY DAPAN &amp; THT KARY KIE KE BANK MANDIRI LHOK.JANUARI 2002</v>
          </cell>
          <cell r="AE202" t="str">
            <v>L</v>
          </cell>
          <cell r="AH202">
            <v>37282</v>
          </cell>
          <cell r="AI202" t="str">
            <v>11:01:43</v>
          </cell>
        </row>
        <row r="203">
          <cell r="A203" t="str">
            <v>0001</v>
          </cell>
          <cell r="C203" t="str">
            <v>CM/00088/V/01/02/BTG</v>
          </cell>
          <cell r="D203" t="str">
            <v>51.11.01</v>
          </cell>
          <cell r="E203">
            <v>754</v>
          </cell>
          <cell r="G203" t="str">
            <v>D029</v>
          </cell>
          <cell r="H203" t="str">
            <v>DAPAN &amp; T.H.T  PT. KIE</v>
          </cell>
          <cell r="J203" t="str">
            <v>21111</v>
          </cell>
          <cell r="K203" t="str">
            <v>51.11.01</v>
          </cell>
          <cell r="L203" t="str">
            <v>HUT.VENDOR DALAM PROSES</v>
          </cell>
          <cell r="M203" t="str">
            <v>000.000</v>
          </cell>
          <cell r="O203" t="str">
            <v>POS NERACA</v>
          </cell>
          <cell r="R203">
            <v>292788</v>
          </cell>
          <cell r="T203">
            <v>292788</v>
          </cell>
          <cell r="X203">
            <v>754</v>
          </cell>
          <cell r="Y203">
            <v>37282</v>
          </cell>
          <cell r="Z203" t="str">
            <v>PEMBY DAPAN &amp; THT KARY KIE KE BANK MANDIRI LHOK.JANUARI 2002</v>
          </cell>
          <cell r="AE203" t="str">
            <v>L</v>
          </cell>
          <cell r="AH203">
            <v>37282</v>
          </cell>
          <cell r="AI203" t="str">
            <v>11:01:43</v>
          </cell>
        </row>
        <row r="204">
          <cell r="A204" t="str">
            <v>0001</v>
          </cell>
          <cell r="C204" t="str">
            <v>CM/00088/V/12/01/BTG</v>
          </cell>
          <cell r="D204" t="str">
            <v>51.11.01</v>
          </cell>
          <cell r="E204">
            <v>745</v>
          </cell>
          <cell r="G204" t="str">
            <v>S018</v>
          </cell>
          <cell r="H204" t="str">
            <v>SWASTIKA, CV</v>
          </cell>
          <cell r="J204" t="str">
            <v>11211</v>
          </cell>
          <cell r="K204" t="str">
            <v>11.21.01</v>
          </cell>
          <cell r="L204" t="str">
            <v>BDN/LTN RP 148.0096076255</v>
          </cell>
          <cell r="M204" t="str">
            <v>000.000</v>
          </cell>
          <cell r="O204" t="str">
            <v>POS NERACA</v>
          </cell>
          <cell r="S204">
            <v>20712650</v>
          </cell>
          <cell r="T204">
            <v>20712650</v>
          </cell>
          <cell r="X204">
            <v>745</v>
          </cell>
          <cell r="Y204">
            <v>37273</v>
          </cell>
          <cell r="Z204" t="str">
            <v>PEMBY TERMYN II (70%) PEK TATA UDARA AC DI GEDUNG WISMA KIE</v>
          </cell>
          <cell r="AE204" t="str">
            <v>L</v>
          </cell>
          <cell r="AH204">
            <v>37272</v>
          </cell>
          <cell r="AI204" t="str">
            <v>7:18:48</v>
          </cell>
        </row>
        <row r="205">
          <cell r="A205" t="str">
            <v>0001</v>
          </cell>
          <cell r="C205" t="str">
            <v>CM/00088/V/12/01/BTG</v>
          </cell>
          <cell r="D205" t="str">
            <v>51.11.01</v>
          </cell>
          <cell r="E205">
            <v>745</v>
          </cell>
          <cell r="G205" t="str">
            <v>S018</v>
          </cell>
          <cell r="H205" t="str">
            <v>SWASTIKA, CV</v>
          </cell>
          <cell r="J205" t="str">
            <v>21111</v>
          </cell>
          <cell r="K205" t="str">
            <v>51.11.01</v>
          </cell>
          <cell r="L205" t="str">
            <v>HUT.VENDOR DALAM PROSES</v>
          </cell>
          <cell r="M205" t="str">
            <v>000.000</v>
          </cell>
          <cell r="O205" t="str">
            <v>POS NERACA</v>
          </cell>
          <cell r="R205">
            <v>20712650</v>
          </cell>
          <cell r="T205">
            <v>20712650</v>
          </cell>
          <cell r="X205">
            <v>745</v>
          </cell>
          <cell r="Y205">
            <v>37273</v>
          </cell>
          <cell r="Z205" t="str">
            <v>PEMBY TERMYN II (70%) PEK TATA UDARA AC DI GEDUNG WISMA KIE</v>
          </cell>
          <cell r="AE205" t="str">
            <v>L</v>
          </cell>
          <cell r="AH205">
            <v>37272</v>
          </cell>
          <cell r="AI205" t="str">
            <v>7:18:48</v>
          </cell>
        </row>
        <row r="206">
          <cell r="A206" t="str">
            <v>0001</v>
          </cell>
          <cell r="C206" t="str">
            <v>CM/00089/V/12/01/BTG</v>
          </cell>
          <cell r="D206" t="str">
            <v>51.11.01</v>
          </cell>
          <cell r="E206">
            <v>748</v>
          </cell>
          <cell r="G206" t="str">
            <v>K027</v>
          </cell>
          <cell r="H206" t="str">
            <v>KOPERASI KARY.PT.KIE</v>
          </cell>
          <cell r="J206" t="str">
            <v>11211</v>
          </cell>
          <cell r="K206" t="str">
            <v>11.21.01</v>
          </cell>
          <cell r="L206" t="str">
            <v>BDN/LTN RP 148.0096076255</v>
          </cell>
          <cell r="M206" t="str">
            <v>000.000</v>
          </cell>
          <cell r="O206" t="str">
            <v>POS NERACA</v>
          </cell>
          <cell r="S206">
            <v>220000</v>
          </cell>
          <cell r="T206">
            <v>220000</v>
          </cell>
          <cell r="X206">
            <v>748</v>
          </cell>
          <cell r="Y206">
            <v>37282</v>
          </cell>
          <cell r="Z206" t="str">
            <v>PEMBY JASA TENAGA KERJA UNTUK MEMBANTU PEK SERVICE AC WISKIE</v>
          </cell>
          <cell r="AE206" t="str">
            <v>L</v>
          </cell>
          <cell r="AH206">
            <v>37282</v>
          </cell>
          <cell r="AI206" t="str">
            <v>11:22:03</v>
          </cell>
        </row>
        <row r="207">
          <cell r="A207" t="str">
            <v>0001</v>
          </cell>
          <cell r="C207" t="str">
            <v>CM/00089/V/12/01/BTG</v>
          </cell>
          <cell r="D207" t="str">
            <v>51.11.01</v>
          </cell>
          <cell r="E207">
            <v>748</v>
          </cell>
          <cell r="G207" t="str">
            <v>K027</v>
          </cell>
          <cell r="H207" t="str">
            <v>KOPERASI KARY.PT.KIE</v>
          </cell>
          <cell r="J207" t="str">
            <v>21111</v>
          </cell>
          <cell r="K207" t="str">
            <v>51.11.01</v>
          </cell>
          <cell r="L207" t="str">
            <v>HUT.VENDOR DALAM PROSES</v>
          </cell>
          <cell r="M207" t="str">
            <v>000.000</v>
          </cell>
          <cell r="O207" t="str">
            <v>POS NERACA</v>
          </cell>
          <cell r="R207">
            <v>220000</v>
          </cell>
          <cell r="T207">
            <v>220000</v>
          </cell>
          <cell r="X207">
            <v>748</v>
          </cell>
          <cell r="Y207">
            <v>37282</v>
          </cell>
          <cell r="Z207" t="str">
            <v>PEMBY JASA TENAGA KERJA UNTUK MEMBANTU PEK SERVICE AC WISKIE</v>
          </cell>
          <cell r="AE207" t="str">
            <v>L</v>
          </cell>
          <cell r="AH207">
            <v>37282</v>
          </cell>
          <cell r="AI207" t="str">
            <v>11:22:03</v>
          </cell>
        </row>
        <row r="208">
          <cell r="A208" t="str">
            <v>0001</v>
          </cell>
          <cell r="C208" t="str">
            <v>CM/00090/K/01/02/BTG</v>
          </cell>
          <cell r="D208" t="str">
            <v>54.11.01</v>
          </cell>
          <cell r="E208">
            <v>755</v>
          </cell>
          <cell r="G208" t="str">
            <v>9200073</v>
          </cell>
          <cell r="H208" t="str">
            <v>DJOKO SUSILO</v>
          </cell>
          <cell r="J208" t="str">
            <v>11211</v>
          </cell>
          <cell r="K208" t="str">
            <v>11.21.01</v>
          </cell>
          <cell r="L208" t="str">
            <v>BDN/LTN RP 148.0096076255</v>
          </cell>
          <cell r="M208" t="str">
            <v>000.000</v>
          </cell>
          <cell r="O208" t="str">
            <v>POS NERACA</v>
          </cell>
          <cell r="S208">
            <v>1892110</v>
          </cell>
          <cell r="T208">
            <v>1892110</v>
          </cell>
          <cell r="V208" t="str">
            <v>KIE 00762</v>
          </cell>
          <cell r="X208">
            <v>755</v>
          </cell>
          <cell r="Y208">
            <v>37282</v>
          </cell>
          <cell r="Z208" t="str">
            <v>PEMBY REIMBURSE PETTY CASH PRD JANUARI 2002 BACKUP TERLAMPIR</v>
          </cell>
          <cell r="AE208" t="str">
            <v>L</v>
          </cell>
          <cell r="AH208">
            <v>37282</v>
          </cell>
          <cell r="AI208" t="str">
            <v>10:53:41</v>
          </cell>
        </row>
        <row r="209">
          <cell r="A209" t="str">
            <v>0001</v>
          </cell>
          <cell r="C209" t="str">
            <v>CM/00090/K/01/02/BTG</v>
          </cell>
          <cell r="D209" t="str">
            <v>54.11.01</v>
          </cell>
          <cell r="E209">
            <v>755</v>
          </cell>
          <cell r="G209" t="str">
            <v>9200073</v>
          </cell>
          <cell r="H209" t="str">
            <v>DJOKO SUSILO</v>
          </cell>
          <cell r="J209" t="str">
            <v>21411</v>
          </cell>
          <cell r="K209" t="str">
            <v>54.11.01</v>
          </cell>
          <cell r="L209" t="str">
            <v>VOUCHER KARY.DLM PROSES</v>
          </cell>
          <cell r="M209" t="str">
            <v>000.000</v>
          </cell>
          <cell r="O209" t="str">
            <v>POS NERACA</v>
          </cell>
          <cell r="R209">
            <v>1892110</v>
          </cell>
          <cell r="T209">
            <v>1892110</v>
          </cell>
          <cell r="V209" t="str">
            <v>KIE 00762</v>
          </cell>
          <cell r="X209">
            <v>755</v>
          </cell>
          <cell r="Y209">
            <v>37282</v>
          </cell>
          <cell r="Z209" t="str">
            <v>PEMBY REIMBURSE PETTY CASH PRD JANUARI 2002 BACKUP TERLAMPIR</v>
          </cell>
          <cell r="AE209" t="str">
            <v>L</v>
          </cell>
          <cell r="AH209">
            <v>37282</v>
          </cell>
          <cell r="AI209" t="str">
            <v>10:53:41</v>
          </cell>
        </row>
        <row r="210">
          <cell r="A210" t="str">
            <v>0001</v>
          </cell>
          <cell r="C210" t="str">
            <v>CM/00090/V/12/01/BTG</v>
          </cell>
          <cell r="D210" t="str">
            <v>51.11.01</v>
          </cell>
          <cell r="E210">
            <v>748</v>
          </cell>
          <cell r="G210" t="str">
            <v>K027</v>
          </cell>
          <cell r="H210" t="str">
            <v>KOPERASI KARY.PT.KIE</v>
          </cell>
          <cell r="J210" t="str">
            <v>11211</v>
          </cell>
          <cell r="K210" t="str">
            <v>11.21.01</v>
          </cell>
          <cell r="L210" t="str">
            <v>BDN/LTN RP 148.0096076255</v>
          </cell>
          <cell r="M210" t="str">
            <v>000.000</v>
          </cell>
          <cell r="O210" t="str">
            <v>POS NERACA</v>
          </cell>
          <cell r="S210">
            <v>690250</v>
          </cell>
          <cell r="T210">
            <v>690250</v>
          </cell>
          <cell r="X210">
            <v>748</v>
          </cell>
          <cell r="Y210">
            <v>37282</v>
          </cell>
          <cell r="Z210" t="str">
            <v>PEMBY PENGADAAN ALAT TUKANG PO NO.15,19/9/01-3/K1/10/2001</v>
          </cell>
          <cell r="AE210" t="str">
            <v>L</v>
          </cell>
          <cell r="AH210">
            <v>37282</v>
          </cell>
          <cell r="AI210" t="str">
            <v>11:21:13</v>
          </cell>
        </row>
        <row r="211">
          <cell r="A211" t="str">
            <v>0001</v>
          </cell>
          <cell r="C211" t="str">
            <v>CM/00090/V/12/01/BTG</v>
          </cell>
          <cell r="D211" t="str">
            <v>51.11.01</v>
          </cell>
          <cell r="E211">
            <v>748</v>
          </cell>
          <cell r="G211" t="str">
            <v>K027</v>
          </cell>
          <cell r="H211" t="str">
            <v>KOPERASI KARY.PT.KIE</v>
          </cell>
          <cell r="J211" t="str">
            <v>21111</v>
          </cell>
          <cell r="K211" t="str">
            <v>51.11.01</v>
          </cell>
          <cell r="L211" t="str">
            <v>HUT.VENDOR DALAM PROSES</v>
          </cell>
          <cell r="M211" t="str">
            <v>000.000</v>
          </cell>
          <cell r="O211" t="str">
            <v>POS NERACA</v>
          </cell>
          <cell r="R211">
            <v>690250</v>
          </cell>
          <cell r="T211">
            <v>690250</v>
          </cell>
          <cell r="X211">
            <v>748</v>
          </cell>
          <cell r="Y211">
            <v>37282</v>
          </cell>
          <cell r="Z211" t="str">
            <v>PEMBY PENGADAAN ALAT TUKANG PO NO.15,19/9/01-3/K1/10/2001</v>
          </cell>
          <cell r="AE211" t="str">
            <v>L</v>
          </cell>
          <cell r="AH211">
            <v>37282</v>
          </cell>
          <cell r="AI211" t="str">
            <v>11:21:13</v>
          </cell>
        </row>
        <row r="212">
          <cell r="A212" t="str">
            <v>0001</v>
          </cell>
          <cell r="C212" t="str">
            <v>CM/00091/K/01/02/BTG</v>
          </cell>
          <cell r="D212" t="str">
            <v>54.11.01</v>
          </cell>
          <cell r="E212">
            <v>755</v>
          </cell>
          <cell r="G212" t="str">
            <v>8502574</v>
          </cell>
          <cell r="H212" t="str">
            <v>ANGGORO P.Y, IR</v>
          </cell>
          <cell r="J212" t="str">
            <v>11214</v>
          </cell>
          <cell r="K212" t="str">
            <v>11.21.04</v>
          </cell>
          <cell r="L212" t="str">
            <v>BRI/BTG RP (31.25.52079)</v>
          </cell>
          <cell r="M212" t="str">
            <v>000.000</v>
          </cell>
          <cell r="O212" t="str">
            <v>POS NERACA</v>
          </cell>
          <cell r="S212">
            <v>2745600</v>
          </cell>
          <cell r="T212">
            <v>2745600</v>
          </cell>
          <cell r="V212" t="str">
            <v>CDU 870453</v>
          </cell>
          <cell r="X212">
            <v>755</v>
          </cell>
          <cell r="Y212">
            <v>37282</v>
          </cell>
          <cell r="Z212" t="str">
            <v>PEMBY UM PEMASANGAN KACA FILM UTK RUANGAN DIRUT &amp; DIREKTUR</v>
          </cell>
          <cell r="AE212" t="str">
            <v>L</v>
          </cell>
          <cell r="AH212">
            <v>37282</v>
          </cell>
          <cell r="AI212" t="str">
            <v>10:53:16</v>
          </cell>
        </row>
        <row r="213">
          <cell r="A213" t="str">
            <v>0001</v>
          </cell>
          <cell r="C213" t="str">
            <v>CM/00091/K/01/02/BTG</v>
          </cell>
          <cell r="D213" t="str">
            <v>54.11.01</v>
          </cell>
          <cell r="E213">
            <v>755</v>
          </cell>
          <cell r="G213" t="str">
            <v>8502574</v>
          </cell>
          <cell r="H213" t="str">
            <v>ANGGORO P.Y, IR</v>
          </cell>
          <cell r="J213" t="str">
            <v>21411</v>
          </cell>
          <cell r="K213" t="str">
            <v>54.11.01</v>
          </cell>
          <cell r="L213" t="str">
            <v>VOUCHER KARY.DLM PROSES</v>
          </cell>
          <cell r="M213" t="str">
            <v>000.000</v>
          </cell>
          <cell r="O213" t="str">
            <v>POS NERACA</v>
          </cell>
          <cell r="R213">
            <v>2745600</v>
          </cell>
          <cell r="T213">
            <v>2745600</v>
          </cell>
          <cell r="V213" t="str">
            <v>CDU 870453</v>
          </cell>
          <cell r="X213">
            <v>755</v>
          </cell>
          <cell r="Y213">
            <v>37282</v>
          </cell>
          <cell r="Z213" t="str">
            <v>PEMBY UM PEMASANGAN KACA FILM UTK RUANGAN DIRUT &amp; DIREKTUR</v>
          </cell>
          <cell r="AE213" t="str">
            <v>L</v>
          </cell>
          <cell r="AH213">
            <v>37282</v>
          </cell>
          <cell r="AI213" t="str">
            <v>10:53:16</v>
          </cell>
        </row>
        <row r="214">
          <cell r="A214" t="str">
            <v>0001</v>
          </cell>
          <cell r="C214" t="str">
            <v>CM/00091/V/12/01/BTG</v>
          </cell>
          <cell r="D214" t="str">
            <v>51.11.01</v>
          </cell>
          <cell r="E214">
            <v>746</v>
          </cell>
          <cell r="G214" t="str">
            <v>U009</v>
          </cell>
          <cell r="H214" t="str">
            <v>UD. MUMPUNI</v>
          </cell>
          <cell r="J214" t="str">
            <v>11211</v>
          </cell>
          <cell r="K214" t="str">
            <v>11.21.01</v>
          </cell>
          <cell r="L214" t="str">
            <v>BDN/LTN RP 148.0096076255</v>
          </cell>
          <cell r="M214" t="str">
            <v>000.000</v>
          </cell>
          <cell r="O214" t="str">
            <v>POS NERACA</v>
          </cell>
          <cell r="S214">
            <v>572000</v>
          </cell>
          <cell r="T214">
            <v>572000</v>
          </cell>
          <cell r="X214">
            <v>746</v>
          </cell>
          <cell r="Y214">
            <v>37273</v>
          </cell>
          <cell r="Z214" t="str">
            <v>PEMBY CETAKAN COVER BUKU PO NO.17,21/11/01-3/K2/11/2001</v>
          </cell>
          <cell r="AE214" t="str">
            <v>L</v>
          </cell>
          <cell r="AH214">
            <v>37272</v>
          </cell>
          <cell r="AI214" t="str">
            <v>7:12:38</v>
          </cell>
        </row>
        <row r="215">
          <cell r="A215" t="str">
            <v>0001</v>
          </cell>
          <cell r="C215" t="str">
            <v>CM/00091/V/12/01/BTG</v>
          </cell>
          <cell r="D215" t="str">
            <v>51.11.01</v>
          </cell>
          <cell r="E215">
            <v>746</v>
          </cell>
          <cell r="G215" t="str">
            <v>U009</v>
          </cell>
          <cell r="H215" t="str">
            <v>UD. MUMPUNI</v>
          </cell>
          <cell r="J215" t="str">
            <v>21111</v>
          </cell>
          <cell r="K215" t="str">
            <v>51.11.01</v>
          </cell>
          <cell r="L215" t="str">
            <v>HUT.VENDOR DALAM PROSES</v>
          </cell>
          <cell r="M215" t="str">
            <v>000.000</v>
          </cell>
          <cell r="O215" t="str">
            <v>POS NERACA</v>
          </cell>
          <cell r="R215">
            <v>572000</v>
          </cell>
          <cell r="T215">
            <v>572000</v>
          </cell>
          <cell r="X215">
            <v>746</v>
          </cell>
          <cell r="Y215">
            <v>37273</v>
          </cell>
          <cell r="Z215" t="str">
            <v>PEMBY CETAKAN COVER BUKU PO NO.17,21/11/01-3/K2/11/2001</v>
          </cell>
          <cell r="AE215" t="str">
            <v>L</v>
          </cell>
          <cell r="AH215">
            <v>37272</v>
          </cell>
          <cell r="AI215" t="str">
            <v>7:12:38</v>
          </cell>
        </row>
        <row r="216">
          <cell r="A216" t="str">
            <v>0001</v>
          </cell>
          <cell r="C216" t="str">
            <v>CM/00092/K/01/02/BTG</v>
          </cell>
          <cell r="D216" t="str">
            <v>54.11.01</v>
          </cell>
          <cell r="E216">
            <v>755</v>
          </cell>
          <cell r="G216" t="str">
            <v>9200073</v>
          </cell>
          <cell r="H216" t="str">
            <v>DJOKO SUSILO</v>
          </cell>
          <cell r="J216" t="str">
            <v>11211</v>
          </cell>
          <cell r="K216" t="str">
            <v>11.21.01</v>
          </cell>
          <cell r="L216" t="str">
            <v>BDN/LTN RP 148.0096076255</v>
          </cell>
          <cell r="M216" t="str">
            <v>000.000</v>
          </cell>
          <cell r="O216" t="str">
            <v>POS NERACA</v>
          </cell>
          <cell r="S216">
            <v>1174026</v>
          </cell>
          <cell r="T216">
            <v>1174026</v>
          </cell>
          <cell r="X216">
            <v>755</v>
          </cell>
          <cell r="Y216">
            <v>37282</v>
          </cell>
          <cell r="Z216" t="str">
            <v>PEMBY TUNJANGAN BANTUAN CUTI TAHUNAN PRD TAHUN 2001-2002</v>
          </cell>
          <cell r="AE216" t="str">
            <v>L</v>
          </cell>
          <cell r="AH216">
            <v>37282</v>
          </cell>
          <cell r="AI216" t="str">
            <v>10:54:08</v>
          </cell>
        </row>
        <row r="217">
          <cell r="A217" t="str">
            <v>0001</v>
          </cell>
          <cell r="C217" t="str">
            <v>CM/00092/K/01/02/BTG</v>
          </cell>
          <cell r="D217" t="str">
            <v>54.11.01</v>
          </cell>
          <cell r="E217">
            <v>755</v>
          </cell>
          <cell r="G217" t="str">
            <v>9200073</v>
          </cell>
          <cell r="H217" t="str">
            <v>DJOKO SUSILO</v>
          </cell>
          <cell r="J217" t="str">
            <v>21411</v>
          </cell>
          <cell r="K217" t="str">
            <v>54.11.01</v>
          </cell>
          <cell r="L217" t="str">
            <v>VOUCHER KARY.DLM PROSES</v>
          </cell>
          <cell r="M217" t="str">
            <v>000.000</v>
          </cell>
          <cell r="O217" t="str">
            <v>POS NERACA</v>
          </cell>
          <cell r="R217">
            <v>1174026</v>
          </cell>
          <cell r="T217">
            <v>1174026</v>
          </cell>
          <cell r="X217">
            <v>755</v>
          </cell>
          <cell r="Y217">
            <v>37282</v>
          </cell>
          <cell r="Z217" t="str">
            <v>PEMBY TUNJANGAN BANTUAN CUTI TAHUNAN PRD TAHUN 2001-2002</v>
          </cell>
          <cell r="AE217" t="str">
            <v>L</v>
          </cell>
          <cell r="AH217">
            <v>37282</v>
          </cell>
          <cell r="AI217" t="str">
            <v>10:54:08</v>
          </cell>
        </row>
        <row r="218">
          <cell r="A218" t="str">
            <v>0001</v>
          </cell>
          <cell r="C218" t="str">
            <v>CM/00093/V/01/02/BTG</v>
          </cell>
          <cell r="D218" t="str">
            <v>51.11.01</v>
          </cell>
          <cell r="E218">
            <v>756</v>
          </cell>
          <cell r="G218" t="str">
            <v>K016</v>
          </cell>
          <cell r="H218" t="str">
            <v>KALTIM ADVENTURE, PT</v>
          </cell>
          <cell r="J218" t="str">
            <v>11211</v>
          </cell>
          <cell r="K218" t="str">
            <v>11.21.01</v>
          </cell>
          <cell r="L218" t="str">
            <v>BDN/LTN RP 148.0096076255</v>
          </cell>
          <cell r="M218" t="str">
            <v>000.000</v>
          </cell>
          <cell r="O218" t="str">
            <v>POS NERACA</v>
          </cell>
          <cell r="S218">
            <v>2751203</v>
          </cell>
          <cell r="T218">
            <v>2751203</v>
          </cell>
          <cell r="X218">
            <v>756</v>
          </cell>
          <cell r="Y218">
            <v>37282</v>
          </cell>
          <cell r="Z218" t="str">
            <v>PEMBY PENGAMBILAN TICKET PESAWAT INVOICE NO.01-22/BPN/2001</v>
          </cell>
          <cell r="AE218" t="str">
            <v>L</v>
          </cell>
          <cell r="AH218">
            <v>37282</v>
          </cell>
          <cell r="AI218" t="str">
            <v>10:50:50</v>
          </cell>
        </row>
        <row r="219">
          <cell r="A219" t="str">
            <v>0001</v>
          </cell>
          <cell r="C219" t="str">
            <v>CM/00093/V/01/02/BTG</v>
          </cell>
          <cell r="D219" t="str">
            <v>51.11.01</v>
          </cell>
          <cell r="E219">
            <v>756</v>
          </cell>
          <cell r="G219" t="str">
            <v>K016</v>
          </cell>
          <cell r="H219" t="str">
            <v>KALTIM ADVENTURE, PT</v>
          </cell>
          <cell r="J219" t="str">
            <v>21111</v>
          </cell>
          <cell r="K219" t="str">
            <v>51.11.01</v>
          </cell>
          <cell r="L219" t="str">
            <v>HUT.VENDOR DALAM PROSES</v>
          </cell>
          <cell r="M219" t="str">
            <v>000.000</v>
          </cell>
          <cell r="O219" t="str">
            <v>POS NERACA</v>
          </cell>
          <cell r="R219">
            <v>2751203</v>
          </cell>
          <cell r="T219">
            <v>2751203</v>
          </cell>
          <cell r="X219">
            <v>756</v>
          </cell>
          <cell r="Y219">
            <v>37282</v>
          </cell>
          <cell r="Z219" t="str">
            <v>PEMBY PENGAMBILAN TICKET PESAWAT INVOICE NO.01-22/BPN/2001</v>
          </cell>
          <cell r="AE219" t="str">
            <v>L</v>
          </cell>
          <cell r="AH219">
            <v>37282</v>
          </cell>
          <cell r="AI219" t="str">
            <v>10:50:50</v>
          </cell>
        </row>
        <row r="220">
          <cell r="A220" t="str">
            <v>0001</v>
          </cell>
          <cell r="C220" t="str">
            <v>CM/00094/K/01/02/BTG</v>
          </cell>
          <cell r="D220" t="str">
            <v>54.11.01</v>
          </cell>
          <cell r="E220">
            <v>756</v>
          </cell>
          <cell r="G220" t="str">
            <v>8602714</v>
          </cell>
          <cell r="H220" t="str">
            <v>ALI HERNOWO, SH</v>
          </cell>
          <cell r="J220" t="str">
            <v>11214</v>
          </cell>
          <cell r="K220" t="str">
            <v>11.21.04</v>
          </cell>
          <cell r="L220" t="str">
            <v>BRI/BTG RP (31.25.52079)</v>
          </cell>
          <cell r="M220" t="str">
            <v>000.000</v>
          </cell>
          <cell r="O220" t="str">
            <v>POS NERACA</v>
          </cell>
          <cell r="S220">
            <v>850000</v>
          </cell>
          <cell r="T220">
            <v>850000</v>
          </cell>
          <cell r="V220" t="str">
            <v>CDU 870454</v>
          </cell>
          <cell r="X220">
            <v>756</v>
          </cell>
          <cell r="Y220">
            <v>37285</v>
          </cell>
          <cell r="Z220" t="str">
            <v>PEMBY UM HONOR PELATIH SENAM &amp; SUMBANGAN SEMINAR PENDIDIKAN</v>
          </cell>
          <cell r="AE220" t="str">
            <v>L</v>
          </cell>
          <cell r="AH220">
            <v>37285</v>
          </cell>
          <cell r="AI220" t="str">
            <v>6:20:02</v>
          </cell>
        </row>
        <row r="221">
          <cell r="A221" t="str">
            <v>0001</v>
          </cell>
          <cell r="C221" t="str">
            <v>CM/00094/K/01/02/BTG</v>
          </cell>
          <cell r="D221" t="str">
            <v>54.11.01</v>
          </cell>
          <cell r="E221">
            <v>756</v>
          </cell>
          <cell r="G221" t="str">
            <v>8602714</v>
          </cell>
          <cell r="H221" t="str">
            <v>ALI HERNOWO, SH</v>
          </cell>
          <cell r="J221" t="str">
            <v>21411</v>
          </cell>
          <cell r="K221" t="str">
            <v>54.11.01</v>
          </cell>
          <cell r="L221" t="str">
            <v>VOUCHER KARY.DLM PROSES</v>
          </cell>
          <cell r="M221" t="str">
            <v>000.000</v>
          </cell>
          <cell r="O221" t="str">
            <v>POS NERACA</v>
          </cell>
          <cell r="R221">
            <v>850000</v>
          </cell>
          <cell r="T221">
            <v>850000</v>
          </cell>
          <cell r="V221" t="str">
            <v>CDU 870454</v>
          </cell>
          <cell r="X221">
            <v>756</v>
          </cell>
          <cell r="Y221">
            <v>37285</v>
          </cell>
          <cell r="Z221" t="str">
            <v>PEMBY UM HONOR PELATIH SENAM &amp; SUMBANGAN SEMINAR PENDIDIKAN</v>
          </cell>
          <cell r="AE221" t="str">
            <v>L</v>
          </cell>
          <cell r="AH221">
            <v>37285</v>
          </cell>
          <cell r="AI221" t="str">
            <v>6:20:02</v>
          </cell>
        </row>
        <row r="222">
          <cell r="A222" t="str">
            <v>0001</v>
          </cell>
          <cell r="C222" t="str">
            <v>CM/00095/K/01/02/BTG</v>
          </cell>
          <cell r="D222" t="str">
            <v>54.11.01</v>
          </cell>
          <cell r="E222">
            <v>756</v>
          </cell>
          <cell r="G222" t="str">
            <v>8401891</v>
          </cell>
          <cell r="H222" t="str">
            <v>SYAMSUDDIN YUNUS</v>
          </cell>
          <cell r="J222" t="str">
            <v>11211</v>
          </cell>
          <cell r="K222" t="str">
            <v>11.21.01</v>
          </cell>
          <cell r="L222" t="str">
            <v>BDN/LTN RP 148.0096076255</v>
          </cell>
          <cell r="M222" t="str">
            <v>000.000</v>
          </cell>
          <cell r="O222" t="str">
            <v>POS NERACA</v>
          </cell>
          <cell r="S222">
            <v>900000</v>
          </cell>
          <cell r="T222">
            <v>900000</v>
          </cell>
          <cell r="X222">
            <v>756</v>
          </cell>
          <cell r="Y222">
            <v>37282</v>
          </cell>
          <cell r="Z222" t="str">
            <v>PEMBAYARAN PENDAFTARAN ULANG KEANGGOTAAN REI PRD TAHUN 2002</v>
          </cell>
          <cell r="AE222" t="str">
            <v>L</v>
          </cell>
          <cell r="AH222">
            <v>37282</v>
          </cell>
          <cell r="AI222" t="str">
            <v>10:50:29</v>
          </cell>
        </row>
        <row r="223">
          <cell r="A223" t="str">
            <v>0001</v>
          </cell>
          <cell r="C223" t="str">
            <v>CM/00095/K/01/02/BTG</v>
          </cell>
          <cell r="D223" t="str">
            <v>54.11.01</v>
          </cell>
          <cell r="E223">
            <v>756</v>
          </cell>
          <cell r="G223" t="str">
            <v>8401891</v>
          </cell>
          <cell r="H223" t="str">
            <v>SYAMSUDDIN YUNUS</v>
          </cell>
          <cell r="J223" t="str">
            <v>21411</v>
          </cell>
          <cell r="K223" t="str">
            <v>54.11.01</v>
          </cell>
          <cell r="L223" t="str">
            <v>VOUCHER KARY.DLM PROSES</v>
          </cell>
          <cell r="M223" t="str">
            <v>000.000</v>
          </cell>
          <cell r="O223" t="str">
            <v>POS NERACA</v>
          </cell>
          <cell r="R223">
            <v>900000</v>
          </cell>
          <cell r="T223">
            <v>900000</v>
          </cell>
          <cell r="X223">
            <v>756</v>
          </cell>
          <cell r="Y223">
            <v>37282</v>
          </cell>
          <cell r="Z223" t="str">
            <v>PEMBAYARAN PENDAFTARAN ULANG KEANGGOTAAN REI PRD TAHUN 2002</v>
          </cell>
          <cell r="AE223" t="str">
            <v>L</v>
          </cell>
          <cell r="AH223">
            <v>37282</v>
          </cell>
          <cell r="AI223" t="str">
            <v>10:50:28</v>
          </cell>
        </row>
        <row r="224">
          <cell r="A224" t="str">
            <v>0001</v>
          </cell>
          <cell r="C224" t="str">
            <v>CM/00096/K/01/02/BTG</v>
          </cell>
          <cell r="D224" t="str">
            <v>54.11.01</v>
          </cell>
          <cell r="E224">
            <v>756</v>
          </cell>
          <cell r="G224" t="str">
            <v>8602714</v>
          </cell>
          <cell r="H224" t="str">
            <v>ALI HERNOWO, SH</v>
          </cell>
          <cell r="J224" t="str">
            <v>11214</v>
          </cell>
          <cell r="K224" t="str">
            <v>11.21.04</v>
          </cell>
          <cell r="L224" t="str">
            <v>BRI/BTG RP (31.25.52079)</v>
          </cell>
          <cell r="M224" t="str">
            <v>000.000</v>
          </cell>
          <cell r="O224" t="str">
            <v>POS NERACA</v>
          </cell>
          <cell r="S224">
            <v>1590000</v>
          </cell>
          <cell r="T224">
            <v>1590000</v>
          </cell>
          <cell r="V224" t="str">
            <v>CDU 870455</v>
          </cell>
          <cell r="X224">
            <v>756</v>
          </cell>
          <cell r="Y224">
            <v>37282</v>
          </cell>
          <cell r="Z224" t="str">
            <v>PEMBAYARAN UM UTK PENYUSUNAN SEMEN TYPE I SEBANYAK 6.000 ZAK</v>
          </cell>
          <cell r="AE224" t="str">
            <v>L</v>
          </cell>
          <cell r="AH224">
            <v>37282</v>
          </cell>
          <cell r="AI224" t="str">
            <v>10:52:30</v>
          </cell>
        </row>
        <row r="225">
          <cell r="A225" t="str">
            <v>0001</v>
          </cell>
          <cell r="C225" t="str">
            <v>CM/00096/K/01/02/BTG</v>
          </cell>
          <cell r="D225" t="str">
            <v>54.11.01</v>
          </cell>
          <cell r="E225">
            <v>756</v>
          </cell>
          <cell r="G225" t="str">
            <v>8602714</v>
          </cell>
          <cell r="H225" t="str">
            <v>ALI HERNOWO, SH</v>
          </cell>
          <cell r="J225" t="str">
            <v>21411</v>
          </cell>
          <cell r="K225" t="str">
            <v>54.11.01</v>
          </cell>
          <cell r="L225" t="str">
            <v>VOUCHER KARY.DLM PROSES</v>
          </cell>
          <cell r="M225" t="str">
            <v>000.000</v>
          </cell>
          <cell r="O225" t="str">
            <v>POS NERACA</v>
          </cell>
          <cell r="R225">
            <v>1590000</v>
          </cell>
          <cell r="T225">
            <v>1590000</v>
          </cell>
          <cell r="V225" t="str">
            <v>CDU 870455</v>
          </cell>
          <cell r="X225">
            <v>756</v>
          </cell>
          <cell r="Y225">
            <v>37282</v>
          </cell>
          <cell r="Z225" t="str">
            <v>PEMBAYARAN UM UTK PENYUSUNAN SEMEN TYPE I SEBANYAK 6.000 ZAK</v>
          </cell>
          <cell r="AE225" t="str">
            <v>L</v>
          </cell>
          <cell r="AH225">
            <v>37282</v>
          </cell>
          <cell r="AI225" t="str">
            <v>10:52:30</v>
          </cell>
        </row>
        <row r="226">
          <cell r="A226" t="str">
            <v>0001</v>
          </cell>
          <cell r="C226" t="str">
            <v>CM/00097/V/01/02/BTG</v>
          </cell>
          <cell r="D226" t="str">
            <v>51.11.01</v>
          </cell>
          <cell r="E226">
            <v>756</v>
          </cell>
          <cell r="G226" t="str">
            <v>K027</v>
          </cell>
          <cell r="H226" t="str">
            <v>KOPERASI KARY.PT.KIE</v>
          </cell>
          <cell r="J226" t="str">
            <v>11211</v>
          </cell>
          <cell r="K226" t="str">
            <v>11.21.01</v>
          </cell>
          <cell r="L226" t="str">
            <v>BDN/LTN RP 148.0096076255</v>
          </cell>
          <cell r="M226" t="str">
            <v>000.000</v>
          </cell>
          <cell r="O226" t="str">
            <v>POS NERACA</v>
          </cell>
          <cell r="S226">
            <v>79980000</v>
          </cell>
          <cell r="T226">
            <v>79980000</v>
          </cell>
          <cell r="X226">
            <v>756</v>
          </cell>
          <cell r="Y226">
            <v>37282</v>
          </cell>
          <cell r="Z226" t="str">
            <v>PEMBY UM PEMBELIAN BATU PECAH &amp; PASIR CUCI EX.PALU TAHAP I</v>
          </cell>
          <cell r="AE226" t="str">
            <v>L</v>
          </cell>
          <cell r="AH226">
            <v>37282</v>
          </cell>
          <cell r="AI226" t="str">
            <v>10:51:35</v>
          </cell>
        </row>
        <row r="227">
          <cell r="A227" t="str">
            <v>0001</v>
          </cell>
          <cell r="C227" t="str">
            <v>CM/00097/V/01/02/BTG</v>
          </cell>
          <cell r="D227" t="str">
            <v>51.11.01</v>
          </cell>
          <cell r="E227">
            <v>756</v>
          </cell>
          <cell r="G227" t="str">
            <v>K027</v>
          </cell>
          <cell r="H227" t="str">
            <v>KOPERASI KARY.PT.KIE</v>
          </cell>
          <cell r="J227" t="str">
            <v>21111</v>
          </cell>
          <cell r="K227" t="str">
            <v>51.11.01</v>
          </cell>
          <cell r="L227" t="str">
            <v>HUT.VENDOR DALAM PROSES</v>
          </cell>
          <cell r="M227" t="str">
            <v>000.000</v>
          </cell>
          <cell r="O227" t="str">
            <v>POS NERACA</v>
          </cell>
          <cell r="R227">
            <v>79980000</v>
          </cell>
          <cell r="T227">
            <v>79980000</v>
          </cell>
          <cell r="X227">
            <v>756</v>
          </cell>
          <cell r="Y227">
            <v>37282</v>
          </cell>
          <cell r="Z227" t="str">
            <v>PEMBY UM PEMBELIAN BATU PECAH &amp; PASIR CUCI EX.PALU TAHAP I</v>
          </cell>
          <cell r="AE227" t="str">
            <v>L</v>
          </cell>
          <cell r="AH227">
            <v>37282</v>
          </cell>
          <cell r="AI227" t="str">
            <v>10:51:34</v>
          </cell>
        </row>
        <row r="228">
          <cell r="A228" t="str">
            <v>0001</v>
          </cell>
          <cell r="C228" t="str">
            <v>CM/00097/V/12/01/BTG</v>
          </cell>
          <cell r="D228" t="str">
            <v>51.11.01</v>
          </cell>
          <cell r="E228">
            <v>746</v>
          </cell>
          <cell r="G228" t="str">
            <v>S027</v>
          </cell>
          <cell r="H228" t="str">
            <v>SOPPENG INDAH, UD</v>
          </cell>
          <cell r="J228" t="str">
            <v>11211</v>
          </cell>
          <cell r="K228" t="str">
            <v>11.21.01</v>
          </cell>
          <cell r="L228" t="str">
            <v>BDN/LTN RP 148.0096076255</v>
          </cell>
          <cell r="M228" t="str">
            <v>000.000</v>
          </cell>
          <cell r="O228" t="str">
            <v>POS NERACA</v>
          </cell>
          <cell r="S228">
            <v>594000</v>
          </cell>
          <cell r="T228">
            <v>594000</v>
          </cell>
          <cell r="X228">
            <v>746</v>
          </cell>
          <cell r="Y228">
            <v>37273</v>
          </cell>
          <cell r="Z228" t="str">
            <v>PEMBY PENGADAAN PAKAIAN SERAGAM U/ KARY PERBANTUAN KOPERASI</v>
          </cell>
          <cell r="AE228" t="str">
            <v>L</v>
          </cell>
          <cell r="AH228">
            <v>37272</v>
          </cell>
          <cell r="AI228" t="str">
            <v>7:18:17</v>
          </cell>
        </row>
        <row r="229">
          <cell r="A229" t="str">
            <v>0001</v>
          </cell>
          <cell r="C229" t="str">
            <v>CM/00097/V/12/01/BTG</v>
          </cell>
          <cell r="D229" t="str">
            <v>51.11.01</v>
          </cell>
          <cell r="E229">
            <v>746</v>
          </cell>
          <cell r="G229" t="str">
            <v>S027</v>
          </cell>
          <cell r="H229" t="str">
            <v>SOPPENG INDAH, UD</v>
          </cell>
          <cell r="J229" t="str">
            <v>21111</v>
          </cell>
          <cell r="K229" t="str">
            <v>51.11.01</v>
          </cell>
          <cell r="L229" t="str">
            <v>HUT.VENDOR DALAM PROSES</v>
          </cell>
          <cell r="M229" t="str">
            <v>000.000</v>
          </cell>
          <cell r="O229" t="str">
            <v>POS NERACA</v>
          </cell>
          <cell r="R229">
            <v>594000</v>
          </cell>
          <cell r="T229">
            <v>594000</v>
          </cell>
          <cell r="X229">
            <v>746</v>
          </cell>
          <cell r="Y229">
            <v>37273</v>
          </cell>
          <cell r="Z229" t="str">
            <v>PEMBY PENGADAAN PAKAIAN SERAGAM U/ KARY PERBANTUAN KOPERASI</v>
          </cell>
          <cell r="AE229" t="str">
            <v>L</v>
          </cell>
          <cell r="AH229">
            <v>37272</v>
          </cell>
          <cell r="AI229" t="str">
            <v>7:18:17</v>
          </cell>
        </row>
        <row r="230">
          <cell r="A230" t="str">
            <v>0001</v>
          </cell>
          <cell r="C230" t="str">
            <v>CM/00098/V/12/01/BTG</v>
          </cell>
          <cell r="D230" t="str">
            <v>51.11.01</v>
          </cell>
          <cell r="E230">
            <v>739</v>
          </cell>
          <cell r="G230" t="str">
            <v>P044</v>
          </cell>
          <cell r="H230" t="str">
            <v>PIK - KIE</v>
          </cell>
          <cell r="J230" t="str">
            <v>11211</v>
          </cell>
          <cell r="K230" t="str">
            <v>11.21.01</v>
          </cell>
          <cell r="L230" t="str">
            <v>BDN/LTN RP 148.0096076255</v>
          </cell>
          <cell r="M230" t="str">
            <v>000.000</v>
          </cell>
          <cell r="O230" t="str">
            <v>POS NERACA</v>
          </cell>
          <cell r="S230">
            <v>2212500</v>
          </cell>
          <cell r="T230">
            <v>2212500</v>
          </cell>
          <cell r="X230">
            <v>739</v>
          </cell>
          <cell r="Y230">
            <v>37273</v>
          </cell>
          <cell r="Z230" t="str">
            <v>PEMBY PENGADAAN CATERING UNTUK KARYAWAN UNIT BATCHING PLANT</v>
          </cell>
          <cell r="AE230" t="str">
            <v>L</v>
          </cell>
          <cell r="AH230">
            <v>37272</v>
          </cell>
          <cell r="AI230" t="str">
            <v>7:36:00</v>
          </cell>
        </row>
        <row r="231">
          <cell r="A231" t="str">
            <v>0001</v>
          </cell>
          <cell r="C231" t="str">
            <v>CM/00098/V/12/01/BTG</v>
          </cell>
          <cell r="D231" t="str">
            <v>51.11.01</v>
          </cell>
          <cell r="E231">
            <v>739</v>
          </cell>
          <cell r="G231" t="str">
            <v>P044</v>
          </cell>
          <cell r="H231" t="str">
            <v>PIK - KIE</v>
          </cell>
          <cell r="J231" t="str">
            <v>21111</v>
          </cell>
          <cell r="K231" t="str">
            <v>51.11.01</v>
          </cell>
          <cell r="L231" t="str">
            <v>HUT.VENDOR DALAM PROSES</v>
          </cell>
          <cell r="M231" t="str">
            <v>000.000</v>
          </cell>
          <cell r="O231" t="str">
            <v>POS NERACA</v>
          </cell>
          <cell r="R231">
            <v>2212500</v>
          </cell>
          <cell r="T231">
            <v>2212500</v>
          </cell>
          <cell r="X231">
            <v>739</v>
          </cell>
          <cell r="Y231">
            <v>37273</v>
          </cell>
          <cell r="Z231" t="str">
            <v>PEMBY PENGADAAN CATERING UNTUK KARYAWAN UNIT BATCHING PLANT</v>
          </cell>
          <cell r="AE231" t="str">
            <v>L</v>
          </cell>
          <cell r="AH231">
            <v>37272</v>
          </cell>
          <cell r="AI231" t="str">
            <v>7:36:00</v>
          </cell>
        </row>
        <row r="232">
          <cell r="A232" t="str">
            <v>0001</v>
          </cell>
          <cell r="C232" t="str">
            <v>CM/00102/K/12/01/BTG</v>
          </cell>
          <cell r="D232" t="str">
            <v>54.11.01</v>
          </cell>
          <cell r="E232">
            <v>734</v>
          </cell>
          <cell r="G232" t="str">
            <v>K040</v>
          </cell>
          <cell r="H232" t="str">
            <v>KARYAWAN PT. KIE</v>
          </cell>
          <cell r="J232" t="str">
            <v>11211</v>
          </cell>
          <cell r="K232" t="str">
            <v>11.21.01</v>
          </cell>
          <cell r="L232" t="str">
            <v>BDN/LTN RP 148.0096076255</v>
          </cell>
          <cell r="M232" t="str">
            <v>000.000</v>
          </cell>
          <cell r="O232" t="str">
            <v>POS NERACA</v>
          </cell>
          <cell r="S232">
            <v>2345000</v>
          </cell>
          <cell r="T232">
            <v>2345000</v>
          </cell>
          <cell r="X232">
            <v>734</v>
          </cell>
          <cell r="Y232">
            <v>37273</v>
          </cell>
          <cell r="Z232" t="str">
            <v>PEMBY BEASISWA ANAK KARY PT.KIE SURAT NO.18.02/U/12.B/2001</v>
          </cell>
          <cell r="AE232" t="str">
            <v>L</v>
          </cell>
          <cell r="AH232">
            <v>37272</v>
          </cell>
          <cell r="AI232" t="str">
            <v>7:41:42</v>
          </cell>
        </row>
        <row r="233">
          <cell r="A233" t="str">
            <v>0001</v>
          </cell>
          <cell r="C233" t="str">
            <v>CM/00102/K/12/01/BTG</v>
          </cell>
          <cell r="D233" t="str">
            <v>54.11.01</v>
          </cell>
          <cell r="E233">
            <v>734</v>
          </cell>
          <cell r="G233" t="str">
            <v>K040</v>
          </cell>
          <cell r="H233" t="str">
            <v>KARYAWAN PT. KIE</v>
          </cell>
          <cell r="J233" t="str">
            <v>21411</v>
          </cell>
          <cell r="K233" t="str">
            <v>54.11.01</v>
          </cell>
          <cell r="L233" t="str">
            <v>VOUCHER KARY.DLM PROSES</v>
          </cell>
          <cell r="M233" t="str">
            <v>000.000</v>
          </cell>
          <cell r="O233" t="str">
            <v>POS NERACA</v>
          </cell>
          <cell r="R233">
            <v>2345000</v>
          </cell>
          <cell r="T233">
            <v>2345000</v>
          </cell>
          <cell r="X233">
            <v>734</v>
          </cell>
          <cell r="Y233">
            <v>37273</v>
          </cell>
          <cell r="Z233" t="str">
            <v>PEMBY BEASISWA ANAK KARY PT.KIE SURAT NO.18.02/U/12.B/2001</v>
          </cell>
          <cell r="AE233" t="str">
            <v>L</v>
          </cell>
          <cell r="AH233">
            <v>37272</v>
          </cell>
          <cell r="AI233" t="str">
            <v>7:41:42</v>
          </cell>
        </row>
        <row r="234">
          <cell r="A234" t="str">
            <v>0001</v>
          </cell>
          <cell r="C234" t="str">
            <v>CM/00103/K/12/01/BTG</v>
          </cell>
          <cell r="D234" t="str">
            <v>54.11.01</v>
          </cell>
          <cell r="E234">
            <v>734</v>
          </cell>
          <cell r="G234" t="str">
            <v>8602714</v>
          </cell>
          <cell r="H234" t="str">
            <v>ALI HERNOWO, SH</v>
          </cell>
          <cell r="J234" t="str">
            <v>11211</v>
          </cell>
          <cell r="K234" t="str">
            <v>11.21.01</v>
          </cell>
          <cell r="L234" t="str">
            <v>BDN/LTN RP 148.0096076255</v>
          </cell>
          <cell r="M234" t="str">
            <v>000.000</v>
          </cell>
          <cell r="O234" t="str">
            <v>POS NERACA</v>
          </cell>
          <cell r="S234">
            <v>500000</v>
          </cell>
          <cell r="T234">
            <v>500000</v>
          </cell>
          <cell r="V234" t="str">
            <v>KIE 00746</v>
          </cell>
          <cell r="X234">
            <v>734</v>
          </cell>
          <cell r="Y234">
            <v>37273</v>
          </cell>
          <cell r="Z234" t="str">
            <v>PEMBY UM U/ BIAYA SISKAMPLING RUMAH TYPE 180 DI BSD &amp; BADGE</v>
          </cell>
          <cell r="AE234" t="str">
            <v>L</v>
          </cell>
          <cell r="AH234">
            <v>37272</v>
          </cell>
          <cell r="AI234" t="str">
            <v>7:45:58</v>
          </cell>
        </row>
        <row r="235">
          <cell r="A235" t="str">
            <v>0001</v>
          </cell>
          <cell r="C235" t="str">
            <v>CM/00103/K/12/01/BTG</v>
          </cell>
          <cell r="D235" t="str">
            <v>54.11.01</v>
          </cell>
          <cell r="E235">
            <v>734</v>
          </cell>
          <cell r="G235" t="str">
            <v>8602714</v>
          </cell>
          <cell r="H235" t="str">
            <v>ALI HERNOWO, SH</v>
          </cell>
          <cell r="J235" t="str">
            <v>21411</v>
          </cell>
          <cell r="K235" t="str">
            <v>54.11.01</v>
          </cell>
          <cell r="L235" t="str">
            <v>VOUCHER KARY.DLM PROSES</v>
          </cell>
          <cell r="M235" t="str">
            <v>000.000</v>
          </cell>
          <cell r="O235" t="str">
            <v>POS NERACA</v>
          </cell>
          <cell r="R235">
            <v>500000</v>
          </cell>
          <cell r="T235">
            <v>500000</v>
          </cell>
          <cell r="V235" t="str">
            <v>KIE 00746</v>
          </cell>
          <cell r="X235">
            <v>734</v>
          </cell>
          <cell r="Y235">
            <v>37273</v>
          </cell>
          <cell r="Z235" t="str">
            <v>PEMBY UM U/ BIAYA SISKAMPLING RUMAH TYPE 180 DI BSD &amp; BADGE</v>
          </cell>
          <cell r="AE235" t="str">
            <v>L</v>
          </cell>
          <cell r="AH235">
            <v>37272</v>
          </cell>
          <cell r="AI235" t="str">
            <v>7:45:58</v>
          </cell>
        </row>
        <row r="236">
          <cell r="A236" t="str">
            <v>0001</v>
          </cell>
          <cell r="C236" t="str">
            <v>CM/00104/V/12/01/BTG</v>
          </cell>
          <cell r="D236" t="str">
            <v>51.11.01</v>
          </cell>
          <cell r="E236">
            <v>734</v>
          </cell>
          <cell r="G236" t="str">
            <v>K027</v>
          </cell>
          <cell r="H236" t="str">
            <v>KOPERASI KARY.PT.KIE</v>
          </cell>
          <cell r="J236" t="str">
            <v>11211</v>
          </cell>
          <cell r="K236" t="str">
            <v>11.21.01</v>
          </cell>
          <cell r="L236" t="str">
            <v>BDN/LTN RP 148.0096076255</v>
          </cell>
          <cell r="M236" t="str">
            <v>000.000</v>
          </cell>
          <cell r="O236" t="str">
            <v>POS NERACA</v>
          </cell>
          <cell r="S236">
            <v>79980000</v>
          </cell>
          <cell r="T236">
            <v>79980000</v>
          </cell>
          <cell r="X236">
            <v>734</v>
          </cell>
          <cell r="Y236">
            <v>37273</v>
          </cell>
          <cell r="Z236" t="str">
            <v>PEMBY UM PEMBELIAN MATERIAL EX.PALU SRT.8.01/KK-KIE/XII/B/01</v>
          </cell>
          <cell r="AE236" t="str">
            <v>L</v>
          </cell>
          <cell r="AH236">
            <v>37272</v>
          </cell>
          <cell r="AI236" t="str">
            <v>7:45:30</v>
          </cell>
        </row>
        <row r="237">
          <cell r="A237" t="str">
            <v>0001</v>
          </cell>
          <cell r="C237" t="str">
            <v>CM/00104/V/12/01/BTG</v>
          </cell>
          <cell r="D237" t="str">
            <v>51.11.01</v>
          </cell>
          <cell r="E237">
            <v>734</v>
          </cell>
          <cell r="G237" t="str">
            <v>K027</v>
          </cell>
          <cell r="H237" t="str">
            <v>KOPERASI KARY.PT.KIE</v>
          </cell>
          <cell r="J237" t="str">
            <v>21111</v>
          </cell>
          <cell r="K237" t="str">
            <v>51.11.01</v>
          </cell>
          <cell r="L237" t="str">
            <v>HUT.VENDOR DALAM PROSES</v>
          </cell>
          <cell r="M237" t="str">
            <v>000.000</v>
          </cell>
          <cell r="O237" t="str">
            <v>POS NERACA</v>
          </cell>
          <cell r="R237">
            <v>79980000</v>
          </cell>
          <cell r="T237">
            <v>79980000</v>
          </cell>
          <cell r="X237">
            <v>734</v>
          </cell>
          <cell r="Y237">
            <v>37273</v>
          </cell>
          <cell r="Z237" t="str">
            <v>PEMBY UM PEMBELIAN MATERIAL EX.PALU SRT.8.01/KK-KIE/XII/B/01</v>
          </cell>
          <cell r="AE237" t="str">
            <v>L</v>
          </cell>
          <cell r="AH237">
            <v>37272</v>
          </cell>
          <cell r="AI237" t="str">
            <v>7:45:30</v>
          </cell>
        </row>
        <row r="238">
          <cell r="A238" t="str">
            <v>0001</v>
          </cell>
          <cell r="C238" t="str">
            <v>CM/00105/V/12/01/BTG</v>
          </cell>
          <cell r="D238" t="str">
            <v>51.11.01</v>
          </cell>
          <cell r="E238">
            <v>762</v>
          </cell>
          <cell r="G238" t="str">
            <v>P005</v>
          </cell>
          <cell r="H238" t="str">
            <v>PBM KAD, PT</v>
          </cell>
          <cell r="J238" t="str">
            <v>11211</v>
          </cell>
          <cell r="K238" t="str">
            <v>11.21.01</v>
          </cell>
          <cell r="L238" t="str">
            <v>BDN/LTN RP 148.0096076255</v>
          </cell>
          <cell r="M238" t="str">
            <v>000.000</v>
          </cell>
          <cell r="O238" t="str">
            <v>POS NERACA</v>
          </cell>
          <cell r="S238">
            <v>24534976</v>
          </cell>
          <cell r="T238">
            <v>24534976</v>
          </cell>
          <cell r="X238">
            <v>762</v>
          </cell>
          <cell r="Y238">
            <v>37290</v>
          </cell>
          <cell r="Z238" t="str">
            <v>PEMBY BIAYA PEMBONGKARAN SEMEN GRESIK INV.777/KAD/GC/XII/01</v>
          </cell>
          <cell r="AE238" t="str">
            <v>L</v>
          </cell>
          <cell r="AH238">
            <v>37290</v>
          </cell>
          <cell r="AI238" t="str">
            <v>13:05:10</v>
          </cell>
        </row>
        <row r="239">
          <cell r="A239" t="str">
            <v>0001</v>
          </cell>
          <cell r="C239" t="str">
            <v>CM/00105/V/12/01/BTG</v>
          </cell>
          <cell r="D239" t="str">
            <v>51.11.01</v>
          </cell>
          <cell r="E239">
            <v>762</v>
          </cell>
          <cell r="G239" t="str">
            <v>P005</v>
          </cell>
          <cell r="H239" t="str">
            <v>PBM KAD, PT</v>
          </cell>
          <cell r="J239" t="str">
            <v>21111</v>
          </cell>
          <cell r="K239" t="str">
            <v>51.11.01</v>
          </cell>
          <cell r="L239" t="str">
            <v>HUT.VENDOR DALAM PROSES</v>
          </cell>
          <cell r="M239" t="str">
            <v>000.000</v>
          </cell>
          <cell r="O239" t="str">
            <v>POS NERACA</v>
          </cell>
          <cell r="R239">
            <v>24534976</v>
          </cell>
          <cell r="T239">
            <v>24534976</v>
          </cell>
          <cell r="X239">
            <v>762</v>
          </cell>
          <cell r="Y239">
            <v>37290</v>
          </cell>
          <cell r="Z239" t="str">
            <v>PEMBY BIAYA PEMBONGKARAN SEMEN GRESIK INV.777/KAD/GC/XII/01</v>
          </cell>
          <cell r="AE239" t="str">
            <v>L</v>
          </cell>
          <cell r="AH239">
            <v>37290</v>
          </cell>
          <cell r="AI239" t="str">
            <v>13:05:10</v>
          </cell>
        </row>
        <row r="240">
          <cell r="A240" t="str">
            <v>0001</v>
          </cell>
          <cell r="C240" t="str">
            <v>CM/00106/V/12/01/BTG</v>
          </cell>
          <cell r="D240" t="str">
            <v>51.11.01</v>
          </cell>
          <cell r="E240">
            <v>753</v>
          </cell>
          <cell r="G240" t="str">
            <v>P005</v>
          </cell>
          <cell r="H240" t="str">
            <v>PBM KAD, PT</v>
          </cell>
          <cell r="J240" t="str">
            <v>11211</v>
          </cell>
          <cell r="K240" t="str">
            <v>11.21.01</v>
          </cell>
          <cell r="L240" t="str">
            <v>BDN/LTN RP 148.0096076255</v>
          </cell>
          <cell r="M240" t="str">
            <v>000.000</v>
          </cell>
          <cell r="O240" t="str">
            <v>POS NERACA</v>
          </cell>
          <cell r="S240">
            <v>3354875</v>
          </cell>
          <cell r="T240">
            <v>3354875</v>
          </cell>
          <cell r="X240">
            <v>753</v>
          </cell>
          <cell r="Y240">
            <v>37282</v>
          </cell>
          <cell r="Z240" t="str">
            <v>PEMBY PEMAKAIAN FORKLIFT &amp; FLATE BED INV.NO.744/KAD/MK/XI/01</v>
          </cell>
          <cell r="AE240" t="str">
            <v>L</v>
          </cell>
          <cell r="AH240">
            <v>37282</v>
          </cell>
          <cell r="AI240" t="str">
            <v>11:03:14</v>
          </cell>
        </row>
        <row r="241">
          <cell r="A241" t="str">
            <v>0001</v>
          </cell>
          <cell r="C241" t="str">
            <v>CM/00106/V/12/01/BTG</v>
          </cell>
          <cell r="D241" t="str">
            <v>51.11.01</v>
          </cell>
          <cell r="E241">
            <v>753</v>
          </cell>
          <cell r="G241" t="str">
            <v>P005</v>
          </cell>
          <cell r="H241" t="str">
            <v>PBM KAD, PT</v>
          </cell>
          <cell r="J241" t="str">
            <v>21111</v>
          </cell>
          <cell r="K241" t="str">
            <v>51.11.01</v>
          </cell>
          <cell r="L241" t="str">
            <v>HUT.VENDOR DALAM PROSES</v>
          </cell>
          <cell r="M241" t="str">
            <v>000.000</v>
          </cell>
          <cell r="O241" t="str">
            <v>POS NERACA</v>
          </cell>
          <cell r="R241">
            <v>3354875</v>
          </cell>
          <cell r="T241">
            <v>3354875</v>
          </cell>
          <cell r="X241">
            <v>753</v>
          </cell>
          <cell r="Y241">
            <v>37282</v>
          </cell>
          <cell r="Z241" t="str">
            <v>PEMBY PEMAKAIAN FORKLIFT &amp; FLATE BED INV.NO.744/KAD/MK/XI/01</v>
          </cell>
          <cell r="AE241" t="str">
            <v>L</v>
          </cell>
          <cell r="AH241">
            <v>37282</v>
          </cell>
          <cell r="AI241" t="str">
            <v>11:03:14</v>
          </cell>
        </row>
        <row r="242">
          <cell r="A242" t="str">
            <v>0001</v>
          </cell>
          <cell r="C242" t="str">
            <v>CM/00107/V/12/01/BTG</v>
          </cell>
          <cell r="D242" t="str">
            <v>51.11.01</v>
          </cell>
          <cell r="E242">
            <v>753</v>
          </cell>
          <cell r="G242" t="str">
            <v>P005</v>
          </cell>
          <cell r="H242" t="str">
            <v>PBM KAD, PT</v>
          </cell>
          <cell r="J242" t="str">
            <v>11211</v>
          </cell>
          <cell r="K242" t="str">
            <v>11.21.01</v>
          </cell>
          <cell r="L242" t="str">
            <v>BDN/LTN RP 148.0096076255</v>
          </cell>
          <cell r="M242" t="str">
            <v>000.000</v>
          </cell>
          <cell r="O242" t="str">
            <v>POS NERACA</v>
          </cell>
          <cell r="S242">
            <v>2476750</v>
          </cell>
          <cell r="T242">
            <v>2476750</v>
          </cell>
          <cell r="X242">
            <v>753</v>
          </cell>
          <cell r="Y242">
            <v>37282</v>
          </cell>
          <cell r="Z242" t="str">
            <v>PEMBY PEMAKAIAN FORKLIFT INVOICE NO.778/INV/KAD/MK/XII/2001</v>
          </cell>
          <cell r="AE242" t="str">
            <v>L</v>
          </cell>
          <cell r="AH242">
            <v>37282</v>
          </cell>
          <cell r="AI242" t="str">
            <v>11:03:34</v>
          </cell>
        </row>
        <row r="243">
          <cell r="A243" t="str">
            <v>0001</v>
          </cell>
          <cell r="C243" t="str">
            <v>CM/00107/V/12/01/BTG</v>
          </cell>
          <cell r="D243" t="str">
            <v>51.11.01</v>
          </cell>
          <cell r="E243">
            <v>753</v>
          </cell>
          <cell r="G243" t="str">
            <v>P005</v>
          </cell>
          <cell r="H243" t="str">
            <v>PBM KAD, PT</v>
          </cell>
          <cell r="J243" t="str">
            <v>21111</v>
          </cell>
          <cell r="K243" t="str">
            <v>51.11.01</v>
          </cell>
          <cell r="L243" t="str">
            <v>HUT.VENDOR DALAM PROSES</v>
          </cell>
          <cell r="M243" t="str">
            <v>000.000</v>
          </cell>
          <cell r="O243" t="str">
            <v>POS NERACA</v>
          </cell>
          <cell r="R243">
            <v>2476750</v>
          </cell>
          <cell r="T243">
            <v>2476750</v>
          </cell>
          <cell r="X243">
            <v>753</v>
          </cell>
          <cell r="Y243">
            <v>37282</v>
          </cell>
          <cell r="Z243" t="str">
            <v>PEMBY PEMAKAIAN FORKLIFT INVOICE NO.778/INV/KAD/MK/XII/2001</v>
          </cell>
          <cell r="AE243" t="str">
            <v>L</v>
          </cell>
          <cell r="AH243">
            <v>37282</v>
          </cell>
          <cell r="AI243" t="str">
            <v>11:03:34</v>
          </cell>
        </row>
        <row r="244">
          <cell r="A244" t="str">
            <v>0001</v>
          </cell>
          <cell r="C244" t="str">
            <v>CM/00108/K/01/02/BTG</v>
          </cell>
          <cell r="D244" t="str">
            <v>54.11.01</v>
          </cell>
          <cell r="E244">
            <v>760</v>
          </cell>
          <cell r="G244" t="str">
            <v>8100413</v>
          </cell>
          <cell r="H244" t="str">
            <v>IR.REVENSI SITOMPUL, MM</v>
          </cell>
          <cell r="J244" t="str">
            <v>11211</v>
          </cell>
          <cell r="K244" t="str">
            <v>11.21.01</v>
          </cell>
          <cell r="L244" t="str">
            <v>BDN/LTN RP 148.0096076255</v>
          </cell>
          <cell r="M244" t="str">
            <v>000.000</v>
          </cell>
          <cell r="O244" t="str">
            <v>POS NERACA</v>
          </cell>
          <cell r="S244">
            <v>7328000</v>
          </cell>
          <cell r="T244">
            <v>7328000</v>
          </cell>
          <cell r="V244" t="str">
            <v>KIE 00763</v>
          </cell>
          <cell r="X244">
            <v>760</v>
          </cell>
          <cell r="Y244">
            <v>37296</v>
          </cell>
          <cell r="Z244" t="str">
            <v>PEMBY UMPD KE JAKARTA &amp; MEDAN SPPD NO.16/SPPD/PERSO/KIE/I/02</v>
          </cell>
          <cell r="AE244" t="str">
            <v>L</v>
          </cell>
          <cell r="AH244">
            <v>37296</v>
          </cell>
          <cell r="AI244" t="str">
            <v>7:48:10</v>
          </cell>
        </row>
        <row r="245">
          <cell r="A245" t="str">
            <v>0001</v>
          </cell>
          <cell r="C245" t="str">
            <v>CM/00108/K/01/02/BTG</v>
          </cell>
          <cell r="D245" t="str">
            <v>54.11.01</v>
          </cell>
          <cell r="E245">
            <v>760</v>
          </cell>
          <cell r="G245" t="str">
            <v>8100413</v>
          </cell>
          <cell r="H245" t="str">
            <v>IR.REVENSI SITOMPUL, MM</v>
          </cell>
          <cell r="J245" t="str">
            <v>21411</v>
          </cell>
          <cell r="K245" t="str">
            <v>54.11.01</v>
          </cell>
          <cell r="L245" t="str">
            <v>VOUCHER KARY.DLM PROSES</v>
          </cell>
          <cell r="M245" t="str">
            <v>000.000</v>
          </cell>
          <cell r="O245" t="str">
            <v>POS NERACA</v>
          </cell>
          <cell r="R245">
            <v>7328000</v>
          </cell>
          <cell r="T245">
            <v>7328000</v>
          </cell>
          <cell r="V245" t="str">
            <v>KIE 00763</v>
          </cell>
          <cell r="X245">
            <v>760</v>
          </cell>
          <cell r="Y245">
            <v>37296</v>
          </cell>
          <cell r="Z245" t="str">
            <v>PEMBY UMPD KE JAKARTA &amp; MEDAN SPPD NO.16/SPPD/PERSO/KIE/I/02</v>
          </cell>
          <cell r="AE245" t="str">
            <v>L</v>
          </cell>
          <cell r="AH245">
            <v>37296</v>
          </cell>
          <cell r="AI245" t="str">
            <v>7:48:10</v>
          </cell>
        </row>
        <row r="246">
          <cell r="A246" t="str">
            <v>0001</v>
          </cell>
          <cell r="C246" t="str">
            <v>CM/00108/V/12/01/BTG</v>
          </cell>
          <cell r="D246" t="str">
            <v>51.11.01</v>
          </cell>
          <cell r="E246">
            <v>748</v>
          </cell>
          <cell r="G246" t="str">
            <v>K027</v>
          </cell>
          <cell r="H246" t="str">
            <v>KOPERASI KARY.PT.KIE</v>
          </cell>
          <cell r="J246" t="str">
            <v>11211</v>
          </cell>
          <cell r="K246" t="str">
            <v>11.21.01</v>
          </cell>
          <cell r="L246" t="str">
            <v>BDN/LTN RP 148.0096076255</v>
          </cell>
          <cell r="M246" t="str">
            <v>000.000</v>
          </cell>
          <cell r="O246" t="str">
            <v>POS NERACA</v>
          </cell>
          <cell r="S246">
            <v>4070000</v>
          </cell>
          <cell r="T246">
            <v>4070000</v>
          </cell>
          <cell r="X246">
            <v>748</v>
          </cell>
          <cell r="Y246">
            <v>37282</v>
          </cell>
          <cell r="Z246" t="str">
            <v>PEMBY BIAYA PENYUSUNAN SEMEN TYPE V INV.48/KK-KIE/XI/01/BTG</v>
          </cell>
          <cell r="AE246" t="str">
            <v>L</v>
          </cell>
          <cell r="AH246">
            <v>37282</v>
          </cell>
          <cell r="AI246" t="str">
            <v>11:22:50</v>
          </cell>
        </row>
        <row r="247">
          <cell r="A247" t="str">
            <v>0001</v>
          </cell>
          <cell r="C247" t="str">
            <v>CM/00108/V/12/01/BTG</v>
          </cell>
          <cell r="D247" t="str">
            <v>51.11.01</v>
          </cell>
          <cell r="E247">
            <v>748</v>
          </cell>
          <cell r="G247" t="str">
            <v>K027</v>
          </cell>
          <cell r="H247" t="str">
            <v>KOPERASI KARY.PT.KIE</v>
          </cell>
          <cell r="J247" t="str">
            <v>21111</v>
          </cell>
          <cell r="K247" t="str">
            <v>51.11.01</v>
          </cell>
          <cell r="L247" t="str">
            <v>HUT.VENDOR DALAM PROSES</v>
          </cell>
          <cell r="M247" t="str">
            <v>000.000</v>
          </cell>
          <cell r="O247" t="str">
            <v>POS NERACA</v>
          </cell>
          <cell r="R247">
            <v>4070000</v>
          </cell>
          <cell r="T247">
            <v>4070000</v>
          </cell>
          <cell r="X247">
            <v>748</v>
          </cell>
          <cell r="Y247">
            <v>37282</v>
          </cell>
          <cell r="Z247" t="str">
            <v>PEMBY BIAYA PENYUSUNAN SEMEN TYPE V INV.48/KK-KIE/XI/01/BTG</v>
          </cell>
          <cell r="AE247" t="str">
            <v>L</v>
          </cell>
          <cell r="AH247">
            <v>37282</v>
          </cell>
          <cell r="AI247" t="str">
            <v>11:22:50</v>
          </cell>
        </row>
        <row r="248">
          <cell r="A248" t="str">
            <v>0001</v>
          </cell>
          <cell r="C248" t="str">
            <v>CM/00109/K/01/02/BTG</v>
          </cell>
          <cell r="D248" t="str">
            <v>54.11.01</v>
          </cell>
          <cell r="E248">
            <v>760</v>
          </cell>
          <cell r="G248" t="str">
            <v>9100002</v>
          </cell>
          <cell r="H248" t="str">
            <v>SANHARI</v>
          </cell>
          <cell r="J248" t="str">
            <v>11211</v>
          </cell>
          <cell r="K248" t="str">
            <v>11.21.01</v>
          </cell>
          <cell r="L248" t="str">
            <v>BDN/LTN RP 148.0096076255</v>
          </cell>
          <cell r="M248" t="str">
            <v>000.000</v>
          </cell>
          <cell r="O248" t="str">
            <v>POS NERACA</v>
          </cell>
          <cell r="S248">
            <v>7642000</v>
          </cell>
          <cell r="T248">
            <v>7642000</v>
          </cell>
          <cell r="V248" t="str">
            <v>KIE 00763</v>
          </cell>
          <cell r="X248">
            <v>760</v>
          </cell>
          <cell r="Y248">
            <v>37296</v>
          </cell>
          <cell r="Z248" t="str">
            <v>PEMBY UMPD KE JAKARTA &amp; MEDAN SPPD NO.17/SPPD/PERSO/KIE/I/02</v>
          </cell>
          <cell r="AE248" t="str">
            <v>L</v>
          </cell>
          <cell r="AH248">
            <v>37296</v>
          </cell>
          <cell r="AI248" t="str">
            <v>7:48:35</v>
          </cell>
        </row>
        <row r="249">
          <cell r="A249" t="str">
            <v>0001</v>
          </cell>
          <cell r="C249" t="str">
            <v>CM/00109/K/01/02/BTG</v>
          </cell>
          <cell r="D249" t="str">
            <v>54.11.01</v>
          </cell>
          <cell r="E249">
            <v>760</v>
          </cell>
          <cell r="G249" t="str">
            <v>9100002</v>
          </cell>
          <cell r="H249" t="str">
            <v>SANHARI</v>
          </cell>
          <cell r="J249" t="str">
            <v>21411</v>
          </cell>
          <cell r="K249" t="str">
            <v>54.11.01</v>
          </cell>
          <cell r="L249" t="str">
            <v>VOUCHER KARY.DLM PROSES</v>
          </cell>
          <cell r="M249" t="str">
            <v>000.000</v>
          </cell>
          <cell r="O249" t="str">
            <v>POS NERACA</v>
          </cell>
          <cell r="R249">
            <v>7642000</v>
          </cell>
          <cell r="T249">
            <v>7642000</v>
          </cell>
          <cell r="V249" t="str">
            <v>KIE 00763</v>
          </cell>
          <cell r="X249">
            <v>760</v>
          </cell>
          <cell r="Y249">
            <v>37296</v>
          </cell>
          <cell r="Z249" t="str">
            <v>PEMBY UMPD KE JAKARTA &amp; MEDAN SPPD NO.17/SPPD/PERSO/KIE/I/02</v>
          </cell>
          <cell r="AE249" t="str">
            <v>L</v>
          </cell>
          <cell r="AH249">
            <v>37296</v>
          </cell>
          <cell r="AI249" t="str">
            <v>7:48:35</v>
          </cell>
        </row>
        <row r="250">
          <cell r="A250" t="str">
            <v>0001</v>
          </cell>
          <cell r="C250" t="str">
            <v>CM/00110/K/01/02/BTG</v>
          </cell>
          <cell r="D250" t="str">
            <v>54.11.01</v>
          </cell>
          <cell r="E250">
            <v>762</v>
          </cell>
          <cell r="G250" t="str">
            <v>8502574</v>
          </cell>
          <cell r="H250" t="str">
            <v>ANGGORO P.Y, IR</v>
          </cell>
          <cell r="J250" t="str">
            <v>11211</v>
          </cell>
          <cell r="K250" t="str">
            <v>11.21.01</v>
          </cell>
          <cell r="L250" t="str">
            <v>BDN/LTN RP 148.0096076255</v>
          </cell>
          <cell r="M250" t="str">
            <v>000.000</v>
          </cell>
          <cell r="O250" t="str">
            <v>POS NERACA</v>
          </cell>
          <cell r="S250">
            <v>500000</v>
          </cell>
          <cell r="T250">
            <v>500000</v>
          </cell>
          <cell r="V250" t="str">
            <v>KIE 00764</v>
          </cell>
          <cell r="X250">
            <v>762</v>
          </cell>
          <cell r="Y250">
            <v>37290</v>
          </cell>
          <cell r="Z250" t="str">
            <v>PEMBY BIAYA TENAGA SURVEYOR TANAH DIKILOMETER 3 TROPOGRAFI</v>
          </cell>
          <cell r="AE250" t="str">
            <v>L</v>
          </cell>
          <cell r="AH250">
            <v>37290</v>
          </cell>
          <cell r="AI250" t="str">
            <v>13:05:55</v>
          </cell>
        </row>
        <row r="251">
          <cell r="A251" t="str">
            <v>0001</v>
          </cell>
          <cell r="C251" t="str">
            <v>CM/00110/K/01/02/BTG</v>
          </cell>
          <cell r="D251" t="str">
            <v>54.11.01</v>
          </cell>
          <cell r="E251">
            <v>762</v>
          </cell>
          <cell r="G251" t="str">
            <v>8502574</v>
          </cell>
          <cell r="H251" t="str">
            <v>ANGGORO P.Y, IR</v>
          </cell>
          <cell r="J251" t="str">
            <v>21411</v>
          </cell>
          <cell r="K251" t="str">
            <v>54.11.01</v>
          </cell>
          <cell r="L251" t="str">
            <v>VOUCHER KARY.DLM PROSES</v>
          </cell>
          <cell r="M251" t="str">
            <v>000.000</v>
          </cell>
          <cell r="O251" t="str">
            <v>POS NERACA</v>
          </cell>
          <cell r="R251">
            <v>500000</v>
          </cell>
          <cell r="T251">
            <v>500000</v>
          </cell>
          <cell r="V251" t="str">
            <v>KIE 00764</v>
          </cell>
          <cell r="X251">
            <v>762</v>
          </cell>
          <cell r="Y251">
            <v>37290</v>
          </cell>
          <cell r="Z251" t="str">
            <v>PEMBY BIAYA TENAGA SURVEYOR TANAH DIKILOMETER 3 TROPOGRAFI</v>
          </cell>
          <cell r="AE251" t="str">
            <v>L</v>
          </cell>
          <cell r="AH251">
            <v>37290</v>
          </cell>
          <cell r="AI251" t="str">
            <v>13:05:55</v>
          </cell>
        </row>
        <row r="252">
          <cell r="A252" t="str">
            <v>0001</v>
          </cell>
          <cell r="C252" t="str">
            <v>CM/00110/V/12/01/BTG</v>
          </cell>
          <cell r="D252" t="str">
            <v>51.11.01</v>
          </cell>
          <cell r="E252">
            <v>754</v>
          </cell>
          <cell r="G252" t="str">
            <v>K027</v>
          </cell>
          <cell r="H252" t="str">
            <v>KOPERASI KARY.PT.KIE</v>
          </cell>
          <cell r="J252" t="str">
            <v>11212</v>
          </cell>
          <cell r="K252" t="str">
            <v>11.21.02</v>
          </cell>
          <cell r="L252" t="str">
            <v>BDN/BTG RP 148.0091037013</v>
          </cell>
          <cell r="M252" t="str">
            <v>000.000</v>
          </cell>
          <cell r="O252" t="str">
            <v>POS NERACA</v>
          </cell>
          <cell r="S252">
            <v>4208500</v>
          </cell>
          <cell r="T252">
            <v>4208500</v>
          </cell>
          <cell r="X252">
            <v>754</v>
          </cell>
          <cell r="Y252">
            <v>37282</v>
          </cell>
          <cell r="Z252" t="str">
            <v>PEMBY PENGADAAAN OXIGEN &amp; ACETYLINE PO.NO.08/9/01-3/KI/10/01</v>
          </cell>
          <cell r="AE252" t="str">
            <v>L</v>
          </cell>
          <cell r="AH252">
            <v>37282</v>
          </cell>
          <cell r="AI252" t="str">
            <v>10:55:21</v>
          </cell>
        </row>
        <row r="253">
          <cell r="A253" t="str">
            <v>0001</v>
          </cell>
          <cell r="C253" t="str">
            <v>CM/00110/V/12/01/BTG</v>
          </cell>
          <cell r="D253" t="str">
            <v>51.11.01</v>
          </cell>
          <cell r="E253">
            <v>754</v>
          </cell>
          <cell r="G253" t="str">
            <v>K027</v>
          </cell>
          <cell r="H253" t="str">
            <v>KOPERASI KARY.PT.KIE</v>
          </cell>
          <cell r="J253" t="str">
            <v>21111</v>
          </cell>
          <cell r="K253" t="str">
            <v>51.11.01</v>
          </cell>
          <cell r="L253" t="str">
            <v>HUT.VENDOR DALAM PROSES</v>
          </cell>
          <cell r="M253" t="str">
            <v>000.000</v>
          </cell>
          <cell r="O253" t="str">
            <v>POS NERACA</v>
          </cell>
          <cell r="R253">
            <v>4208500</v>
          </cell>
          <cell r="T253">
            <v>4208500</v>
          </cell>
          <cell r="X253">
            <v>754</v>
          </cell>
          <cell r="Y253">
            <v>37282</v>
          </cell>
          <cell r="Z253" t="str">
            <v>PEMBY PENGADAAAN OXIGEN &amp; ACETYLINE PO.NO.08/9/01-3/KI/10/01</v>
          </cell>
          <cell r="AE253" t="str">
            <v>L</v>
          </cell>
          <cell r="AH253">
            <v>37282</v>
          </cell>
          <cell r="AI253" t="str">
            <v>10:55:21</v>
          </cell>
        </row>
        <row r="254">
          <cell r="A254" t="str">
            <v>0001</v>
          </cell>
          <cell r="C254" t="str">
            <v>CM/00111/K/01/02/BTG</v>
          </cell>
          <cell r="D254" t="str">
            <v>54.11.01</v>
          </cell>
          <cell r="E254">
            <v>762</v>
          </cell>
          <cell r="G254" t="str">
            <v>8602714</v>
          </cell>
          <cell r="H254" t="str">
            <v>ALI HERNOWO, SH</v>
          </cell>
          <cell r="J254" t="str">
            <v>11211</v>
          </cell>
          <cell r="K254" t="str">
            <v>11.21.01</v>
          </cell>
          <cell r="L254" t="str">
            <v>BDN/LTN RP 148.0096076255</v>
          </cell>
          <cell r="M254" t="str">
            <v>000.000</v>
          </cell>
          <cell r="O254" t="str">
            <v>POS NERACA</v>
          </cell>
          <cell r="S254">
            <v>3529260</v>
          </cell>
          <cell r="T254">
            <v>3529260</v>
          </cell>
          <cell r="X254">
            <v>762</v>
          </cell>
          <cell r="Y254">
            <v>37290</v>
          </cell>
          <cell r="Z254" t="str">
            <v>PEMBY UM PEMBELIAN CONTACTOR DI PT GRAHA PADIMEGAH JAKARTA</v>
          </cell>
          <cell r="AE254" t="str">
            <v>L</v>
          </cell>
          <cell r="AH254">
            <v>37290</v>
          </cell>
          <cell r="AI254" t="str">
            <v>13:08:07</v>
          </cell>
        </row>
        <row r="255">
          <cell r="A255" t="str">
            <v>0001</v>
          </cell>
          <cell r="C255" t="str">
            <v>CM/00111/K/01/02/BTG</v>
          </cell>
          <cell r="D255" t="str">
            <v>54.11.01</v>
          </cell>
          <cell r="E255">
            <v>762</v>
          </cell>
          <cell r="G255" t="str">
            <v>8602714</v>
          </cell>
          <cell r="H255" t="str">
            <v>ALI HERNOWO, SH</v>
          </cell>
          <cell r="J255" t="str">
            <v>21411</v>
          </cell>
          <cell r="K255" t="str">
            <v>54.11.01</v>
          </cell>
          <cell r="L255" t="str">
            <v>VOUCHER KARY.DLM PROSES</v>
          </cell>
          <cell r="M255" t="str">
            <v>000.000</v>
          </cell>
          <cell r="O255" t="str">
            <v>POS NERACA</v>
          </cell>
          <cell r="R255">
            <v>3529260</v>
          </cell>
          <cell r="T255">
            <v>3529260</v>
          </cell>
          <cell r="X255">
            <v>762</v>
          </cell>
          <cell r="Y255">
            <v>37290</v>
          </cell>
          <cell r="Z255" t="str">
            <v>PEMBY UM PEMBELIAN CONTACTOR DI PT GRAHA PADIMEGAH JAKARTA</v>
          </cell>
          <cell r="AE255" t="str">
            <v>L</v>
          </cell>
          <cell r="AH255">
            <v>37290</v>
          </cell>
          <cell r="AI255" t="str">
            <v>13:08:07</v>
          </cell>
        </row>
        <row r="256">
          <cell r="A256" t="str">
            <v>0001</v>
          </cell>
          <cell r="C256" t="str">
            <v>CM/00111/V/12/01/BTG</v>
          </cell>
          <cell r="D256" t="str">
            <v>51.11.01</v>
          </cell>
          <cell r="E256">
            <v>748</v>
          </cell>
          <cell r="G256" t="str">
            <v>K027</v>
          </cell>
          <cell r="H256" t="str">
            <v>KOPERASI KARY.PT.KIE</v>
          </cell>
          <cell r="J256" t="str">
            <v>11211</v>
          </cell>
          <cell r="K256" t="str">
            <v>11.21.01</v>
          </cell>
          <cell r="L256" t="str">
            <v>BDN/LTN RP 148.0096076255</v>
          </cell>
          <cell r="M256" t="str">
            <v>000.000</v>
          </cell>
          <cell r="O256" t="str">
            <v>POS NERACA</v>
          </cell>
          <cell r="S256">
            <v>1170000</v>
          </cell>
          <cell r="T256">
            <v>1170000</v>
          </cell>
          <cell r="X256">
            <v>748</v>
          </cell>
          <cell r="Y256">
            <v>37282</v>
          </cell>
          <cell r="Z256" t="str">
            <v>PEMBY BANTI TAHUNAN TENAGA KERJA PERBANTUAN KOPERASI PT.KIE</v>
          </cell>
          <cell r="AE256" t="str">
            <v>L</v>
          </cell>
          <cell r="AH256">
            <v>37282</v>
          </cell>
          <cell r="AI256" t="str">
            <v>11:20:23</v>
          </cell>
        </row>
        <row r="257">
          <cell r="A257" t="str">
            <v>0001</v>
          </cell>
          <cell r="C257" t="str">
            <v>CM/00111/V/12/01/BTG</v>
          </cell>
          <cell r="D257" t="str">
            <v>51.11.01</v>
          </cell>
          <cell r="E257">
            <v>748</v>
          </cell>
          <cell r="G257" t="str">
            <v>K027</v>
          </cell>
          <cell r="H257" t="str">
            <v>KOPERASI KARY.PT.KIE</v>
          </cell>
          <cell r="J257" t="str">
            <v>21111</v>
          </cell>
          <cell r="K257" t="str">
            <v>51.11.01</v>
          </cell>
          <cell r="L257" t="str">
            <v>HUT.VENDOR DALAM PROSES</v>
          </cell>
          <cell r="M257" t="str">
            <v>000.000</v>
          </cell>
          <cell r="O257" t="str">
            <v>POS NERACA</v>
          </cell>
          <cell r="R257">
            <v>1170000</v>
          </cell>
          <cell r="T257">
            <v>1170000</v>
          </cell>
          <cell r="X257">
            <v>748</v>
          </cell>
          <cell r="Y257">
            <v>37282</v>
          </cell>
          <cell r="Z257" t="str">
            <v>PEMBY BANTI TAHUNAN TENAGA KERJA PERBANTUAN KOPERASI PT.KIE</v>
          </cell>
          <cell r="AE257" t="str">
            <v>L</v>
          </cell>
          <cell r="AH257">
            <v>37282</v>
          </cell>
          <cell r="AI257" t="str">
            <v>11:20:23</v>
          </cell>
        </row>
        <row r="258">
          <cell r="A258" t="str">
            <v>0001</v>
          </cell>
          <cell r="C258" t="str">
            <v>CM/00112/K/01/02/BTG</v>
          </cell>
          <cell r="D258" t="str">
            <v>54.11.01</v>
          </cell>
          <cell r="E258">
            <v>762</v>
          </cell>
          <cell r="G258" t="str">
            <v>8602714</v>
          </cell>
          <cell r="H258" t="str">
            <v>ALI HERNOWO, SH</v>
          </cell>
          <cell r="J258" t="str">
            <v>11211</v>
          </cell>
          <cell r="K258" t="str">
            <v>11.21.01</v>
          </cell>
          <cell r="L258" t="str">
            <v>BDN/LTN RP 148.0096076255</v>
          </cell>
          <cell r="M258" t="str">
            <v>000.000</v>
          </cell>
          <cell r="O258" t="str">
            <v>POS NERACA</v>
          </cell>
          <cell r="S258">
            <v>18500000</v>
          </cell>
          <cell r="T258">
            <v>18500000</v>
          </cell>
          <cell r="V258" t="str">
            <v>KIE 00764</v>
          </cell>
          <cell r="X258">
            <v>762</v>
          </cell>
          <cell r="Y258">
            <v>37290</v>
          </cell>
          <cell r="Z258" t="str">
            <v>PEMBY UM ADMINISTRASI PERIJINAN TDP,TDR (GAPENSI) KADIN KIE</v>
          </cell>
          <cell r="AE258" t="str">
            <v>L</v>
          </cell>
          <cell r="AH258">
            <v>37290</v>
          </cell>
          <cell r="AI258" t="str">
            <v>13:05:37</v>
          </cell>
        </row>
        <row r="259">
          <cell r="A259" t="str">
            <v>0001</v>
          </cell>
          <cell r="C259" t="str">
            <v>CM/00112/K/01/02/BTG</v>
          </cell>
          <cell r="D259" t="str">
            <v>54.11.01</v>
          </cell>
          <cell r="E259">
            <v>762</v>
          </cell>
          <cell r="G259" t="str">
            <v>8602714</v>
          </cell>
          <cell r="H259" t="str">
            <v>ALI HERNOWO, SH</v>
          </cell>
          <cell r="J259" t="str">
            <v>21411</v>
          </cell>
          <cell r="K259" t="str">
            <v>54.11.01</v>
          </cell>
          <cell r="L259" t="str">
            <v>VOUCHER KARY.DLM PROSES</v>
          </cell>
          <cell r="M259" t="str">
            <v>000.000</v>
          </cell>
          <cell r="O259" t="str">
            <v>POS NERACA</v>
          </cell>
          <cell r="R259">
            <v>18500000</v>
          </cell>
          <cell r="T259">
            <v>18500000</v>
          </cell>
          <cell r="V259" t="str">
            <v>KIE 00764</v>
          </cell>
          <cell r="X259">
            <v>762</v>
          </cell>
          <cell r="Y259">
            <v>37290</v>
          </cell>
          <cell r="Z259" t="str">
            <v>PEMBY UM ADMINISTRASI PERIJINAN TDP,TDR (GAPENSI) KADIN KIE</v>
          </cell>
          <cell r="AE259" t="str">
            <v>L</v>
          </cell>
          <cell r="AH259">
            <v>37290</v>
          </cell>
          <cell r="AI259" t="str">
            <v>13:05:37</v>
          </cell>
        </row>
        <row r="260">
          <cell r="A260" t="str">
            <v>0001</v>
          </cell>
          <cell r="C260" t="str">
            <v>CM/00112/V/12/01/BTG</v>
          </cell>
          <cell r="D260" t="str">
            <v>51.11.01</v>
          </cell>
          <cell r="E260">
            <v>754</v>
          </cell>
          <cell r="G260" t="str">
            <v>K027</v>
          </cell>
          <cell r="H260" t="str">
            <v>KOPERASI KARY.PT.KIE</v>
          </cell>
          <cell r="J260" t="str">
            <v>11212</v>
          </cell>
          <cell r="K260" t="str">
            <v>11.21.02</v>
          </cell>
          <cell r="L260" t="str">
            <v>BDN/BTG RP 148.0091037013</v>
          </cell>
          <cell r="M260" t="str">
            <v>000.000</v>
          </cell>
          <cell r="O260" t="str">
            <v>POS NERACA</v>
          </cell>
          <cell r="S260">
            <v>2294500</v>
          </cell>
          <cell r="T260">
            <v>2294500</v>
          </cell>
          <cell r="X260">
            <v>754</v>
          </cell>
          <cell r="Y260">
            <v>37282</v>
          </cell>
          <cell r="Z260" t="str">
            <v>PEMBY PENGADAAN CONSUMABLE PO NO.12,14/11/01-3/K1/11/2001</v>
          </cell>
          <cell r="AE260" t="str">
            <v>L</v>
          </cell>
          <cell r="AH260">
            <v>37282</v>
          </cell>
          <cell r="AI260" t="str">
            <v>10:58:40</v>
          </cell>
        </row>
        <row r="261">
          <cell r="A261" t="str">
            <v>0001</v>
          </cell>
          <cell r="C261" t="str">
            <v>CM/00112/V/12/01/BTG</v>
          </cell>
          <cell r="D261" t="str">
            <v>51.11.01</v>
          </cell>
          <cell r="E261">
            <v>754</v>
          </cell>
          <cell r="G261" t="str">
            <v>K027</v>
          </cell>
          <cell r="H261" t="str">
            <v>KOPERASI KARY.PT.KIE</v>
          </cell>
          <cell r="J261" t="str">
            <v>21111</v>
          </cell>
          <cell r="K261" t="str">
            <v>51.11.01</v>
          </cell>
          <cell r="L261" t="str">
            <v>HUT.VENDOR DALAM PROSES</v>
          </cell>
          <cell r="M261" t="str">
            <v>000.000</v>
          </cell>
          <cell r="O261" t="str">
            <v>POS NERACA</v>
          </cell>
          <cell r="R261">
            <v>2294500</v>
          </cell>
          <cell r="T261">
            <v>2294500</v>
          </cell>
          <cell r="X261">
            <v>754</v>
          </cell>
          <cell r="Y261">
            <v>37282</v>
          </cell>
          <cell r="Z261" t="str">
            <v>PEMBY PENGADAAN CONSUMABLE PO NO.12,14/11/01-3/K1/11/2001</v>
          </cell>
          <cell r="AE261" t="str">
            <v>L</v>
          </cell>
          <cell r="AH261">
            <v>37282</v>
          </cell>
          <cell r="AI261" t="str">
            <v>10:58:40</v>
          </cell>
        </row>
        <row r="262">
          <cell r="A262" t="str">
            <v>0001</v>
          </cell>
          <cell r="C262" t="str">
            <v>CM/00113/V/12/01/BTG</v>
          </cell>
          <cell r="D262" t="str">
            <v>51.11.01</v>
          </cell>
          <cell r="E262">
            <v>741</v>
          </cell>
          <cell r="G262" t="str">
            <v>K027</v>
          </cell>
          <cell r="H262" t="str">
            <v>KOPERASI KARY.PT.KIE</v>
          </cell>
          <cell r="J262" t="str">
            <v>11211</v>
          </cell>
          <cell r="K262" t="str">
            <v>11.21.01</v>
          </cell>
          <cell r="L262" t="str">
            <v>BDN/LTN RP 148.0096076255</v>
          </cell>
          <cell r="M262" t="str">
            <v>000.000</v>
          </cell>
          <cell r="O262" t="str">
            <v>POS NERACA</v>
          </cell>
          <cell r="S262">
            <v>76637211</v>
          </cell>
          <cell r="T262">
            <v>76637211</v>
          </cell>
          <cell r="X262">
            <v>741</v>
          </cell>
          <cell r="Y262">
            <v>37273</v>
          </cell>
          <cell r="Z262" t="str">
            <v>PEMBY PENGADAAN PASIR CUCI EX.PALU PO.12,13/4/01-3/K1/12/01</v>
          </cell>
          <cell r="AE262" t="str">
            <v>L</v>
          </cell>
          <cell r="AH262">
            <v>37272</v>
          </cell>
          <cell r="AI262" t="str">
            <v>7:32:03</v>
          </cell>
        </row>
        <row r="263">
          <cell r="A263" t="str">
            <v>0001</v>
          </cell>
          <cell r="C263" t="str">
            <v>CM/00113/V/12/01/BTG</v>
          </cell>
          <cell r="D263" t="str">
            <v>51.11.01</v>
          </cell>
          <cell r="E263">
            <v>741</v>
          </cell>
          <cell r="G263" t="str">
            <v>K027</v>
          </cell>
          <cell r="H263" t="str">
            <v>KOPERASI KARY.PT.KIE</v>
          </cell>
          <cell r="J263" t="str">
            <v>21111</v>
          </cell>
          <cell r="K263" t="str">
            <v>51.11.01</v>
          </cell>
          <cell r="L263" t="str">
            <v>HUT.VENDOR DALAM PROSES</v>
          </cell>
          <cell r="M263" t="str">
            <v>000.000</v>
          </cell>
          <cell r="O263" t="str">
            <v>POS NERACA</v>
          </cell>
          <cell r="R263">
            <v>76637211</v>
          </cell>
          <cell r="T263">
            <v>76637211</v>
          </cell>
          <cell r="X263">
            <v>741</v>
          </cell>
          <cell r="Y263">
            <v>37273</v>
          </cell>
          <cell r="Z263" t="str">
            <v>PEMBY PENGADAAN PASIR CUCI EX.PALU PO.12,13/4/01-3/K1/12/01</v>
          </cell>
          <cell r="AE263" t="str">
            <v>L</v>
          </cell>
          <cell r="AH263">
            <v>37272</v>
          </cell>
          <cell r="AI263" t="str">
            <v>7:32:03</v>
          </cell>
        </row>
        <row r="264">
          <cell r="A264" t="str">
            <v>0001</v>
          </cell>
          <cell r="C264" t="str">
            <v>CM/00114/V/12/01/BTG</v>
          </cell>
          <cell r="D264" t="str">
            <v>51.11.01</v>
          </cell>
          <cell r="E264">
            <v>739</v>
          </cell>
          <cell r="G264" t="str">
            <v>P044</v>
          </cell>
          <cell r="H264" t="str">
            <v>PIK - KIE</v>
          </cell>
          <cell r="J264" t="str">
            <v>11211</v>
          </cell>
          <cell r="K264" t="str">
            <v>11.21.01</v>
          </cell>
          <cell r="L264" t="str">
            <v>BDN/LTN RP 148.0096076255</v>
          </cell>
          <cell r="M264" t="str">
            <v>000.000</v>
          </cell>
          <cell r="O264" t="str">
            <v>POS NERACA</v>
          </cell>
          <cell r="S264">
            <v>3210000</v>
          </cell>
          <cell r="T264">
            <v>3210000</v>
          </cell>
          <cell r="X264">
            <v>739</v>
          </cell>
          <cell r="Y264">
            <v>37273</v>
          </cell>
          <cell r="Z264" t="str">
            <v>PEMBY PENYEDIAAN CATERING U/ B.PLANT INV.1.01/PIK-KIE/XII/01</v>
          </cell>
          <cell r="AE264" t="str">
            <v>L</v>
          </cell>
          <cell r="AH264">
            <v>37272</v>
          </cell>
          <cell r="AI264" t="str">
            <v>7:35:36</v>
          </cell>
        </row>
        <row r="265">
          <cell r="A265" t="str">
            <v>0001</v>
          </cell>
          <cell r="C265" t="str">
            <v>CM/00114/V/12/01/BTG</v>
          </cell>
          <cell r="D265" t="str">
            <v>51.11.01</v>
          </cell>
          <cell r="E265">
            <v>739</v>
          </cell>
          <cell r="G265" t="str">
            <v>P044</v>
          </cell>
          <cell r="H265" t="str">
            <v>PIK - KIE</v>
          </cell>
          <cell r="J265" t="str">
            <v>21111</v>
          </cell>
          <cell r="K265" t="str">
            <v>51.11.01</v>
          </cell>
          <cell r="L265" t="str">
            <v>HUT.VENDOR DALAM PROSES</v>
          </cell>
          <cell r="M265" t="str">
            <v>000.000</v>
          </cell>
          <cell r="O265" t="str">
            <v>POS NERACA</v>
          </cell>
          <cell r="R265">
            <v>3210000</v>
          </cell>
          <cell r="T265">
            <v>3210000</v>
          </cell>
          <cell r="X265">
            <v>739</v>
          </cell>
          <cell r="Y265">
            <v>37273</v>
          </cell>
          <cell r="Z265" t="str">
            <v>PEMBY PENYEDIAAN CATERING U/ B.PLANT INV.1.01/PIK-KIE/XII/01</v>
          </cell>
          <cell r="AE265" t="str">
            <v>L</v>
          </cell>
          <cell r="AH265">
            <v>37272</v>
          </cell>
          <cell r="AI265" t="str">
            <v>7:35:36</v>
          </cell>
        </row>
        <row r="266">
          <cell r="A266" t="str">
            <v>0001</v>
          </cell>
          <cell r="C266" t="str">
            <v>CM/00115/V/12/01/BTG</v>
          </cell>
          <cell r="D266" t="str">
            <v>51.11.01</v>
          </cell>
          <cell r="E266">
            <v>746</v>
          </cell>
          <cell r="G266" t="str">
            <v>K016</v>
          </cell>
          <cell r="H266" t="str">
            <v>KALTIM ADVENTURE, PT</v>
          </cell>
          <cell r="J266" t="str">
            <v>11211</v>
          </cell>
          <cell r="K266" t="str">
            <v>11.21.01</v>
          </cell>
          <cell r="L266" t="str">
            <v>BDN/LTN RP 148.0096076255</v>
          </cell>
          <cell r="M266" t="str">
            <v>000.000</v>
          </cell>
          <cell r="O266" t="str">
            <v>POS NERACA</v>
          </cell>
          <cell r="S266">
            <v>2269200</v>
          </cell>
          <cell r="T266">
            <v>2269200</v>
          </cell>
          <cell r="X266">
            <v>746</v>
          </cell>
          <cell r="Y266">
            <v>37273</v>
          </cell>
          <cell r="Z266" t="str">
            <v>PEMBY TICKET PESAWAT DLM RANGKA DNS INV.715/KATTS-J/XII/2001</v>
          </cell>
          <cell r="AE266" t="str">
            <v>L</v>
          </cell>
          <cell r="AH266">
            <v>37272</v>
          </cell>
          <cell r="AI266" t="str">
            <v>7:17:10</v>
          </cell>
        </row>
        <row r="267">
          <cell r="A267" t="str">
            <v>0001</v>
          </cell>
          <cell r="C267" t="str">
            <v>CM/00115/V/12/01/BTG</v>
          </cell>
          <cell r="D267" t="str">
            <v>51.11.01</v>
          </cell>
          <cell r="E267">
            <v>746</v>
          </cell>
          <cell r="G267" t="str">
            <v>K016</v>
          </cell>
          <cell r="H267" t="str">
            <v>KALTIM ADVENTURE, PT</v>
          </cell>
          <cell r="J267" t="str">
            <v>21111</v>
          </cell>
          <cell r="K267" t="str">
            <v>51.11.01</v>
          </cell>
          <cell r="L267" t="str">
            <v>HUT.VENDOR DALAM PROSES</v>
          </cell>
          <cell r="M267" t="str">
            <v>000.000</v>
          </cell>
          <cell r="O267" t="str">
            <v>POS NERACA</v>
          </cell>
          <cell r="R267">
            <v>2269200</v>
          </cell>
          <cell r="T267">
            <v>2269200</v>
          </cell>
          <cell r="X267">
            <v>746</v>
          </cell>
          <cell r="Y267">
            <v>37273</v>
          </cell>
          <cell r="Z267" t="str">
            <v>PEMBY TICKET PESAWAT DLM RANGKA DNS INV.715/KATTS-J/XII/2001</v>
          </cell>
          <cell r="AE267" t="str">
            <v>L</v>
          </cell>
          <cell r="AH267">
            <v>37272</v>
          </cell>
          <cell r="AI267" t="str">
            <v>7:17:10</v>
          </cell>
        </row>
        <row r="268">
          <cell r="A268" t="str">
            <v>0001</v>
          </cell>
          <cell r="C268" t="str">
            <v>CM/00116/V/12/01/BTG</v>
          </cell>
          <cell r="D268" t="str">
            <v>51.11.01</v>
          </cell>
          <cell r="E268">
            <v>746</v>
          </cell>
          <cell r="G268" t="str">
            <v>K016</v>
          </cell>
          <cell r="H268" t="str">
            <v>KALTIM ADVENTURE, PT</v>
          </cell>
          <cell r="J268" t="str">
            <v>11211</v>
          </cell>
          <cell r="K268" t="str">
            <v>11.21.01</v>
          </cell>
          <cell r="L268" t="str">
            <v>BDN/LTN RP 148.0096076255</v>
          </cell>
          <cell r="M268" t="str">
            <v>000.000</v>
          </cell>
          <cell r="O268" t="str">
            <v>POS NERACA</v>
          </cell>
          <cell r="S268">
            <v>2053800</v>
          </cell>
          <cell r="T268">
            <v>2053800</v>
          </cell>
          <cell r="X268">
            <v>746</v>
          </cell>
          <cell r="Y268">
            <v>37273</v>
          </cell>
          <cell r="Z268" t="str">
            <v>PEMBY TICKET PESAWAT DLM RANGKA DNS INV.708,763/KATTS-J/12/1</v>
          </cell>
          <cell r="AE268" t="str">
            <v>L</v>
          </cell>
          <cell r="AH268">
            <v>37272</v>
          </cell>
          <cell r="AI268" t="str">
            <v>7:16:51</v>
          </cell>
        </row>
        <row r="269">
          <cell r="A269" t="str">
            <v>0001</v>
          </cell>
          <cell r="C269" t="str">
            <v>CM/00116/V/12/01/BTG</v>
          </cell>
          <cell r="D269" t="str">
            <v>51.11.01</v>
          </cell>
          <cell r="E269">
            <v>746</v>
          </cell>
          <cell r="G269" t="str">
            <v>K016</v>
          </cell>
          <cell r="H269" t="str">
            <v>KALTIM ADVENTURE, PT</v>
          </cell>
          <cell r="J269" t="str">
            <v>21111</v>
          </cell>
          <cell r="K269" t="str">
            <v>51.11.01</v>
          </cell>
          <cell r="L269" t="str">
            <v>HUT.VENDOR DALAM PROSES</v>
          </cell>
          <cell r="M269" t="str">
            <v>000.000</v>
          </cell>
          <cell r="O269" t="str">
            <v>POS NERACA</v>
          </cell>
          <cell r="R269">
            <v>2053800</v>
          </cell>
          <cell r="T269">
            <v>2053800</v>
          </cell>
          <cell r="X269">
            <v>746</v>
          </cell>
          <cell r="Y269">
            <v>37273</v>
          </cell>
          <cell r="Z269" t="str">
            <v>PEMBY TICKET PESAWAT DLM RANGKA DNS INV.708,763/KATTS-J/12/1</v>
          </cell>
          <cell r="AE269" t="str">
            <v>L</v>
          </cell>
          <cell r="AH269">
            <v>37272</v>
          </cell>
          <cell r="AI269" t="str">
            <v>7:16:51</v>
          </cell>
        </row>
        <row r="270">
          <cell r="A270" t="str">
            <v>0001</v>
          </cell>
          <cell r="C270" t="str">
            <v>CM/00117/V/11/01/BTG</v>
          </cell>
          <cell r="D270" t="str">
            <v>51.11.01</v>
          </cell>
          <cell r="E270">
            <v>754</v>
          </cell>
          <cell r="G270" t="str">
            <v>K007</v>
          </cell>
          <cell r="H270" t="str">
            <v>KALTIM NUSA ETIKA, PT</v>
          </cell>
          <cell r="J270" t="str">
            <v>11212</v>
          </cell>
          <cell r="K270" t="str">
            <v>11.21.02</v>
          </cell>
          <cell r="L270" t="str">
            <v>BDN/BTG RP 148.0091037013</v>
          </cell>
          <cell r="M270" t="str">
            <v>000.000</v>
          </cell>
          <cell r="O270" t="str">
            <v>POS NERACA</v>
          </cell>
          <cell r="S270">
            <v>2352800</v>
          </cell>
          <cell r="T270">
            <v>2352800</v>
          </cell>
          <cell r="X270">
            <v>754</v>
          </cell>
          <cell r="Y270">
            <v>37282</v>
          </cell>
          <cell r="Z270" t="str">
            <v>PEMBY TENAGA KERJA PERBANTUAN PERIODE 11-08-01 S.D 10-09-01</v>
          </cell>
          <cell r="AE270" t="str">
            <v>L</v>
          </cell>
          <cell r="AH270">
            <v>37282</v>
          </cell>
          <cell r="AI270" t="str">
            <v>11:00:36</v>
          </cell>
        </row>
        <row r="271">
          <cell r="A271" t="str">
            <v>0001</v>
          </cell>
          <cell r="C271" t="str">
            <v>CM/00117/V/11/01/BTG</v>
          </cell>
          <cell r="D271" t="str">
            <v>51.11.01</v>
          </cell>
          <cell r="E271">
            <v>754</v>
          </cell>
          <cell r="G271" t="str">
            <v>K007</v>
          </cell>
          <cell r="H271" t="str">
            <v>KALTIM NUSA ETIKA, PT</v>
          </cell>
          <cell r="J271" t="str">
            <v>21111</v>
          </cell>
          <cell r="K271" t="str">
            <v>51.11.01</v>
          </cell>
          <cell r="L271" t="str">
            <v>HUT.VENDOR DALAM PROSES</v>
          </cell>
          <cell r="M271" t="str">
            <v>000.000</v>
          </cell>
          <cell r="O271" t="str">
            <v>POS NERACA</v>
          </cell>
          <cell r="R271">
            <v>2352800</v>
          </cell>
          <cell r="T271">
            <v>2352800</v>
          </cell>
          <cell r="X271">
            <v>754</v>
          </cell>
          <cell r="Y271">
            <v>37282</v>
          </cell>
          <cell r="Z271" t="str">
            <v>PEMBY TENAGA KERJA PERBANTUAN PERIODE 11-08-01 S.D 10-09-01</v>
          </cell>
          <cell r="AE271" t="str">
            <v>L</v>
          </cell>
          <cell r="AH271">
            <v>37282</v>
          </cell>
          <cell r="AI271" t="str">
            <v>11:00:36</v>
          </cell>
        </row>
        <row r="272">
          <cell r="A272" t="str">
            <v>0001</v>
          </cell>
          <cell r="C272" t="str">
            <v>CM/00118/V/12/01/BTG</v>
          </cell>
          <cell r="D272" t="str">
            <v>51.11.01</v>
          </cell>
          <cell r="E272">
            <v>739</v>
          </cell>
          <cell r="G272" t="str">
            <v>E002</v>
          </cell>
          <cell r="H272" t="str">
            <v>EDTNA NUSA PRIMA, CV</v>
          </cell>
          <cell r="J272" t="str">
            <v>11211</v>
          </cell>
          <cell r="K272" t="str">
            <v>11.21.01</v>
          </cell>
          <cell r="L272" t="str">
            <v>BDN/LTN RP 148.0096076255</v>
          </cell>
          <cell r="M272" t="str">
            <v>000.000</v>
          </cell>
          <cell r="O272" t="str">
            <v>POS NERACA</v>
          </cell>
          <cell r="S272">
            <v>4500000</v>
          </cell>
          <cell r="T272">
            <v>4500000</v>
          </cell>
          <cell r="X272">
            <v>739</v>
          </cell>
          <cell r="Y272">
            <v>37273</v>
          </cell>
          <cell r="Z272" t="str">
            <v>PEMBY PENGADAAN KAYU BALOK MERANTI PO NO.19/11/01-3/K2/11/01</v>
          </cell>
          <cell r="AE272" t="str">
            <v>L</v>
          </cell>
          <cell r="AH272">
            <v>37272</v>
          </cell>
          <cell r="AI272" t="str">
            <v>7:37:08</v>
          </cell>
        </row>
        <row r="273">
          <cell r="A273" t="str">
            <v>0001</v>
          </cell>
          <cell r="C273" t="str">
            <v>CM/00118/V/12/01/BTG</v>
          </cell>
          <cell r="D273" t="str">
            <v>51.11.01</v>
          </cell>
          <cell r="E273">
            <v>739</v>
          </cell>
          <cell r="G273" t="str">
            <v>E002</v>
          </cell>
          <cell r="H273" t="str">
            <v>EDTNA NUSA PRIMA, CV</v>
          </cell>
          <cell r="J273" t="str">
            <v>21111</v>
          </cell>
          <cell r="K273" t="str">
            <v>51.11.01</v>
          </cell>
          <cell r="L273" t="str">
            <v>HUT.VENDOR DALAM PROSES</v>
          </cell>
          <cell r="M273" t="str">
            <v>000.000</v>
          </cell>
          <cell r="O273" t="str">
            <v>POS NERACA</v>
          </cell>
          <cell r="R273">
            <v>4500000</v>
          </cell>
          <cell r="T273">
            <v>4500000</v>
          </cell>
          <cell r="X273">
            <v>739</v>
          </cell>
          <cell r="Y273">
            <v>37273</v>
          </cell>
          <cell r="Z273" t="str">
            <v>PEMBY PENGADAAN KAYU BALOK MERANTI PO NO.19/11/01-3/K2/11/01</v>
          </cell>
          <cell r="AE273" t="str">
            <v>L</v>
          </cell>
          <cell r="AH273">
            <v>37272</v>
          </cell>
          <cell r="AI273" t="str">
            <v>7:37:08</v>
          </cell>
        </row>
        <row r="274">
          <cell r="A274" t="str">
            <v>0001</v>
          </cell>
          <cell r="C274" t="str">
            <v>CM/00119/V/12/01/BTG</v>
          </cell>
          <cell r="D274" t="str">
            <v>51.11.01</v>
          </cell>
          <cell r="E274">
            <v>746</v>
          </cell>
          <cell r="G274" t="str">
            <v>U009</v>
          </cell>
          <cell r="H274" t="str">
            <v>UD. MUMPUNI</v>
          </cell>
          <cell r="J274" t="str">
            <v>11211</v>
          </cell>
          <cell r="K274" t="str">
            <v>11.21.01</v>
          </cell>
          <cell r="L274" t="str">
            <v>BDN/LTN RP 148.0096076255</v>
          </cell>
          <cell r="M274" t="str">
            <v>000.000</v>
          </cell>
          <cell r="O274" t="str">
            <v>POS NERACA</v>
          </cell>
          <cell r="S274">
            <v>966625</v>
          </cell>
          <cell r="T274">
            <v>966625</v>
          </cell>
          <cell r="X274">
            <v>746</v>
          </cell>
          <cell r="Y274">
            <v>37273</v>
          </cell>
          <cell r="Z274" t="str">
            <v>PEMBY BIAYA CETAKAN FORM SURAT PO NO.25/11/01-3/K2/12/2001</v>
          </cell>
          <cell r="AE274" t="str">
            <v>L</v>
          </cell>
          <cell r="AH274">
            <v>37272</v>
          </cell>
          <cell r="AI274" t="str">
            <v>7:12:19</v>
          </cell>
        </row>
        <row r="275">
          <cell r="A275" t="str">
            <v>0001</v>
          </cell>
          <cell r="C275" t="str">
            <v>CM/00119/V/12/01/BTG</v>
          </cell>
          <cell r="D275" t="str">
            <v>51.11.01</v>
          </cell>
          <cell r="E275">
            <v>746</v>
          </cell>
          <cell r="G275" t="str">
            <v>U009</v>
          </cell>
          <cell r="H275" t="str">
            <v>UD. MUMPUNI</v>
          </cell>
          <cell r="J275" t="str">
            <v>21111</v>
          </cell>
          <cell r="K275" t="str">
            <v>51.11.01</v>
          </cell>
          <cell r="L275" t="str">
            <v>HUT.VENDOR DALAM PROSES</v>
          </cell>
          <cell r="M275" t="str">
            <v>000.000</v>
          </cell>
          <cell r="O275" t="str">
            <v>POS NERACA</v>
          </cell>
          <cell r="R275">
            <v>966625</v>
          </cell>
          <cell r="T275">
            <v>966625</v>
          </cell>
          <cell r="X275">
            <v>746</v>
          </cell>
          <cell r="Y275">
            <v>37273</v>
          </cell>
          <cell r="Z275" t="str">
            <v>PEMBY BIAYA CETAKAN FORM SURAT PO NO.25/11/01-3/K2/12/2001</v>
          </cell>
          <cell r="AE275" t="str">
            <v>L</v>
          </cell>
          <cell r="AH275">
            <v>37272</v>
          </cell>
          <cell r="AI275" t="str">
            <v>7:12:19</v>
          </cell>
        </row>
        <row r="276">
          <cell r="A276" t="str">
            <v>0001</v>
          </cell>
          <cell r="C276" t="str">
            <v>CM/00120/V/12/01/BTG</v>
          </cell>
          <cell r="D276" t="str">
            <v>51.11.01</v>
          </cell>
          <cell r="E276">
            <v>746</v>
          </cell>
          <cell r="G276" t="str">
            <v>B040</v>
          </cell>
          <cell r="H276" t="str">
            <v>BINTANG SINTUK HOTEL, PT</v>
          </cell>
          <cell r="J276" t="str">
            <v>11211</v>
          </cell>
          <cell r="K276" t="str">
            <v>11.21.01</v>
          </cell>
          <cell r="L276" t="str">
            <v>BDN/LTN RP 148.0096076255</v>
          </cell>
          <cell r="M276" t="str">
            <v>000.000</v>
          </cell>
          <cell r="O276" t="str">
            <v>POS NERACA</v>
          </cell>
          <cell r="S276">
            <v>15469169</v>
          </cell>
          <cell r="T276">
            <v>15469169</v>
          </cell>
          <cell r="X276">
            <v>746</v>
          </cell>
          <cell r="Y276">
            <v>37273</v>
          </cell>
          <cell r="Z276" t="str">
            <v>PEMBY BIAYA AKOMODASI TAMU PT.KIE INVOICE NO.544/AR/XII/2001</v>
          </cell>
          <cell r="AE276" t="str">
            <v>L</v>
          </cell>
          <cell r="AH276">
            <v>37272</v>
          </cell>
          <cell r="AI276" t="str">
            <v>7:15:40</v>
          </cell>
        </row>
        <row r="277">
          <cell r="A277" t="str">
            <v>0001</v>
          </cell>
          <cell r="C277" t="str">
            <v>CM/00120/V/12/01/BTG</v>
          </cell>
          <cell r="D277" t="str">
            <v>51.11.01</v>
          </cell>
          <cell r="E277">
            <v>746</v>
          </cell>
          <cell r="G277" t="str">
            <v>B040</v>
          </cell>
          <cell r="H277" t="str">
            <v>BINTANG SINTUK HOTEL, PT</v>
          </cell>
          <cell r="J277" t="str">
            <v>21111</v>
          </cell>
          <cell r="K277" t="str">
            <v>51.11.01</v>
          </cell>
          <cell r="L277" t="str">
            <v>HUT.VENDOR DALAM PROSES</v>
          </cell>
          <cell r="M277" t="str">
            <v>000.000</v>
          </cell>
          <cell r="O277" t="str">
            <v>POS NERACA</v>
          </cell>
          <cell r="R277">
            <v>15469169</v>
          </cell>
          <cell r="T277">
            <v>15469169</v>
          </cell>
          <cell r="X277">
            <v>746</v>
          </cell>
          <cell r="Y277">
            <v>37273</v>
          </cell>
          <cell r="Z277" t="str">
            <v>PEMBY BIAYA AKOMODASI TAMU PT.KIE INVOICE NO.544/AR/XII/2001</v>
          </cell>
          <cell r="AE277" t="str">
            <v>L</v>
          </cell>
          <cell r="AH277">
            <v>37272</v>
          </cell>
          <cell r="AI277" t="str">
            <v>7:15:40</v>
          </cell>
        </row>
        <row r="278">
          <cell r="A278" t="str">
            <v>0001</v>
          </cell>
          <cell r="C278" t="str">
            <v>CM/00121/V/12/01/BTG</v>
          </cell>
          <cell r="D278" t="str">
            <v>51.11.01</v>
          </cell>
          <cell r="E278">
            <v>762</v>
          </cell>
          <cell r="G278" t="str">
            <v>R014</v>
          </cell>
          <cell r="H278" t="str">
            <v>RODA MAS, UD</v>
          </cell>
          <cell r="J278" t="str">
            <v>11211</v>
          </cell>
          <cell r="K278" t="str">
            <v>11.21.01</v>
          </cell>
          <cell r="L278" t="str">
            <v>BDN/LTN RP 148.0096076255</v>
          </cell>
          <cell r="M278" t="str">
            <v>000.000</v>
          </cell>
          <cell r="O278" t="str">
            <v>POS NERACA</v>
          </cell>
          <cell r="S278">
            <v>1100000</v>
          </cell>
          <cell r="T278">
            <v>1100000</v>
          </cell>
          <cell r="X278">
            <v>762</v>
          </cell>
          <cell r="Y278">
            <v>37290</v>
          </cell>
          <cell r="Z278" t="str">
            <v>PEMBY PENGADAAN MINYAK REM DONAX B PO.19A/10/01-2/K2/11/2001</v>
          </cell>
          <cell r="AE278" t="str">
            <v>L</v>
          </cell>
          <cell r="AH278">
            <v>37290</v>
          </cell>
          <cell r="AI278" t="str">
            <v>13:07:40</v>
          </cell>
        </row>
        <row r="279">
          <cell r="A279" t="str">
            <v>0001</v>
          </cell>
          <cell r="C279" t="str">
            <v>CM/00121/V/12/01/BTG</v>
          </cell>
          <cell r="D279" t="str">
            <v>51.11.01</v>
          </cell>
          <cell r="E279">
            <v>762</v>
          </cell>
          <cell r="G279" t="str">
            <v>R014</v>
          </cell>
          <cell r="H279" t="str">
            <v>RODA MAS, UD</v>
          </cell>
          <cell r="J279" t="str">
            <v>21111</v>
          </cell>
          <cell r="K279" t="str">
            <v>51.11.01</v>
          </cell>
          <cell r="L279" t="str">
            <v>HUT.VENDOR DALAM PROSES</v>
          </cell>
          <cell r="M279" t="str">
            <v>000.000</v>
          </cell>
          <cell r="O279" t="str">
            <v>POS NERACA</v>
          </cell>
          <cell r="R279">
            <v>1100000</v>
          </cell>
          <cell r="T279">
            <v>1100000</v>
          </cell>
          <cell r="X279">
            <v>762</v>
          </cell>
          <cell r="Y279">
            <v>37290</v>
          </cell>
          <cell r="Z279" t="str">
            <v>PEMBY PENGADAAN MINYAK REM DONAX B PO.19A/10/01-2/K2/11/2001</v>
          </cell>
          <cell r="AE279" t="str">
            <v>L</v>
          </cell>
          <cell r="AH279">
            <v>37290</v>
          </cell>
          <cell r="AI279" t="str">
            <v>13:07:40</v>
          </cell>
        </row>
        <row r="280">
          <cell r="A280" t="str">
            <v>0001</v>
          </cell>
          <cell r="C280" t="str">
            <v>CM/00122/V/12/01/BTG</v>
          </cell>
          <cell r="D280" t="str">
            <v>51.11.01</v>
          </cell>
          <cell r="E280">
            <v>762</v>
          </cell>
          <cell r="G280" t="str">
            <v>S028</v>
          </cell>
          <cell r="H280" t="str">
            <v>SEHAT JAYA TAYLOR, CV</v>
          </cell>
          <cell r="J280" t="str">
            <v>11211</v>
          </cell>
          <cell r="K280" t="str">
            <v>11.21.01</v>
          </cell>
          <cell r="L280" t="str">
            <v>BDN/LTN RP 148.0096076255</v>
          </cell>
          <cell r="M280" t="str">
            <v>000.000</v>
          </cell>
          <cell r="O280" t="str">
            <v>POS NERACA</v>
          </cell>
          <cell r="S280">
            <v>1470000</v>
          </cell>
          <cell r="T280">
            <v>1470000</v>
          </cell>
          <cell r="X280">
            <v>762</v>
          </cell>
          <cell r="Y280">
            <v>37290</v>
          </cell>
          <cell r="Z280" t="str">
            <v>PEMBY PENGADAAN PAKAIAN WERK PACK PO.NO.16/10/01-3/K2/11/01</v>
          </cell>
          <cell r="AE280" t="str">
            <v>L</v>
          </cell>
          <cell r="AH280">
            <v>37290</v>
          </cell>
          <cell r="AI280" t="str">
            <v>13:07:00</v>
          </cell>
        </row>
        <row r="281">
          <cell r="A281" t="str">
            <v>0001</v>
          </cell>
          <cell r="C281" t="str">
            <v>CM/00122/V/12/01/BTG</v>
          </cell>
          <cell r="D281" t="str">
            <v>51.11.01</v>
          </cell>
          <cell r="E281">
            <v>762</v>
          </cell>
          <cell r="G281" t="str">
            <v>S028</v>
          </cell>
          <cell r="H281" t="str">
            <v>SEHAT JAYA TAYLOR, CV</v>
          </cell>
          <cell r="J281" t="str">
            <v>21111</v>
          </cell>
          <cell r="K281" t="str">
            <v>51.11.01</v>
          </cell>
          <cell r="L281" t="str">
            <v>HUT.VENDOR DALAM PROSES</v>
          </cell>
          <cell r="M281" t="str">
            <v>000.000</v>
          </cell>
          <cell r="O281" t="str">
            <v>POS NERACA</v>
          </cell>
          <cell r="R281">
            <v>1470000</v>
          </cell>
          <cell r="T281">
            <v>1470000</v>
          </cell>
          <cell r="X281">
            <v>762</v>
          </cell>
          <cell r="Y281">
            <v>37290</v>
          </cell>
          <cell r="Z281" t="str">
            <v>PEMBY PENGADAAN PAKAIAN WERK PACK PO.NO.16/10/01-3/K2/11/01</v>
          </cell>
          <cell r="AE281" t="str">
            <v>L</v>
          </cell>
          <cell r="AH281">
            <v>37290</v>
          </cell>
          <cell r="AI281" t="str">
            <v>13:07:00</v>
          </cell>
        </row>
        <row r="282">
          <cell r="A282" t="str">
            <v>0001</v>
          </cell>
          <cell r="C282" t="str">
            <v>CM/00123/V/12/01/BTG</v>
          </cell>
          <cell r="D282" t="str">
            <v>51.11.01</v>
          </cell>
          <cell r="E282">
            <v>739</v>
          </cell>
          <cell r="G282" t="str">
            <v>S045</v>
          </cell>
          <cell r="H282" t="str">
            <v>SEPKAR KIE</v>
          </cell>
          <cell r="J282" t="str">
            <v>11211</v>
          </cell>
          <cell r="K282" t="str">
            <v>11.21.01</v>
          </cell>
          <cell r="L282" t="str">
            <v>BDN/LTN RP 148.0096076255</v>
          </cell>
          <cell r="M282" t="str">
            <v>000.000</v>
          </cell>
          <cell r="O282" t="str">
            <v>POS NERACA</v>
          </cell>
          <cell r="S282">
            <v>126000</v>
          </cell>
          <cell r="T282">
            <v>126000</v>
          </cell>
          <cell r="X282">
            <v>739</v>
          </cell>
          <cell r="Y282">
            <v>37273</v>
          </cell>
          <cell r="Z282" t="str">
            <v>PEMBY HUTANG IURAN ANGGOTA SEPKAR KIE BULAN DESEMBER 2001</v>
          </cell>
          <cell r="AE282" t="str">
            <v>L</v>
          </cell>
          <cell r="AH282">
            <v>37272</v>
          </cell>
          <cell r="AI282" t="str">
            <v>7:34:45</v>
          </cell>
        </row>
        <row r="283">
          <cell r="A283" t="str">
            <v>0001</v>
          </cell>
          <cell r="C283" t="str">
            <v>CM/00123/V/12/01/BTG</v>
          </cell>
          <cell r="D283" t="str">
            <v>51.11.01</v>
          </cell>
          <cell r="E283">
            <v>739</v>
          </cell>
          <cell r="G283" t="str">
            <v>S045</v>
          </cell>
          <cell r="H283" t="str">
            <v>SEPKAR KIE</v>
          </cell>
          <cell r="J283" t="str">
            <v>21111</v>
          </cell>
          <cell r="K283" t="str">
            <v>51.11.01</v>
          </cell>
          <cell r="L283" t="str">
            <v>HUT.VENDOR DALAM PROSES</v>
          </cell>
          <cell r="M283" t="str">
            <v>000.000</v>
          </cell>
          <cell r="O283" t="str">
            <v>POS NERACA</v>
          </cell>
          <cell r="R283">
            <v>126000</v>
          </cell>
          <cell r="T283">
            <v>126000</v>
          </cell>
          <cell r="X283">
            <v>739</v>
          </cell>
          <cell r="Y283">
            <v>37273</v>
          </cell>
          <cell r="Z283" t="str">
            <v>PEMBY HUTANG IURAN ANGGOTA SEPKAR KIE BULAN DESEMBER 2001</v>
          </cell>
          <cell r="AE283" t="str">
            <v>L</v>
          </cell>
          <cell r="AH283">
            <v>37272</v>
          </cell>
          <cell r="AI283" t="str">
            <v>7:34:45</v>
          </cell>
        </row>
        <row r="284">
          <cell r="A284" t="str">
            <v>0001</v>
          </cell>
          <cell r="C284" t="str">
            <v>CM/00124/K/12/01/BTG</v>
          </cell>
          <cell r="D284" t="str">
            <v>54.11.01</v>
          </cell>
          <cell r="E284">
            <v>746</v>
          </cell>
          <cell r="G284" t="str">
            <v>9400094</v>
          </cell>
          <cell r="H284" t="str">
            <v>DARYADIE</v>
          </cell>
          <cell r="J284" t="str">
            <v>11211</v>
          </cell>
          <cell r="K284" t="str">
            <v>11.21.01</v>
          </cell>
          <cell r="L284" t="str">
            <v>BDN/LTN RP 148.0096076255</v>
          </cell>
          <cell r="M284" t="str">
            <v>000.000</v>
          </cell>
          <cell r="O284" t="str">
            <v>POS NERACA</v>
          </cell>
          <cell r="S284">
            <v>1042400</v>
          </cell>
          <cell r="T284">
            <v>1042400</v>
          </cell>
          <cell r="V284" t="str">
            <v>KIE 00752</v>
          </cell>
          <cell r="X284">
            <v>746</v>
          </cell>
          <cell r="Y284">
            <v>37273</v>
          </cell>
          <cell r="Z284" t="str">
            <v>PEMBY P/J UMPD KE SMD &amp; TGR SPPD NO.09/SPPD/PERSO/KIE/IX/01</v>
          </cell>
          <cell r="AE284" t="str">
            <v>L</v>
          </cell>
          <cell r="AH284">
            <v>37272</v>
          </cell>
          <cell r="AI284" t="str">
            <v>7:05:42</v>
          </cell>
        </row>
        <row r="285">
          <cell r="A285" t="str">
            <v>0001</v>
          </cell>
          <cell r="C285" t="str">
            <v>CM/00124/K/12/01/BTG</v>
          </cell>
          <cell r="D285" t="str">
            <v>54.11.01</v>
          </cell>
          <cell r="E285">
            <v>746</v>
          </cell>
          <cell r="G285" t="str">
            <v>9400094</v>
          </cell>
          <cell r="H285" t="str">
            <v>DARYADIE</v>
          </cell>
          <cell r="J285" t="str">
            <v>21411</v>
          </cell>
          <cell r="K285" t="str">
            <v>54.11.01</v>
          </cell>
          <cell r="L285" t="str">
            <v>VOUCHER KARY.DLM PROSES</v>
          </cell>
          <cell r="M285" t="str">
            <v>000.000</v>
          </cell>
          <cell r="O285" t="str">
            <v>POS NERACA</v>
          </cell>
          <cell r="R285">
            <v>1042400</v>
          </cell>
          <cell r="T285">
            <v>1042400</v>
          </cell>
          <cell r="V285" t="str">
            <v>KIE 00752</v>
          </cell>
          <cell r="X285">
            <v>746</v>
          </cell>
          <cell r="Y285">
            <v>37273</v>
          </cell>
          <cell r="Z285" t="str">
            <v>PEMBY P/J UMPD KE SMD &amp; TGR SPPD NO.09/SPPD/PERSO/KIE/IX/01</v>
          </cell>
          <cell r="AE285" t="str">
            <v>L</v>
          </cell>
          <cell r="AH285">
            <v>37272</v>
          </cell>
          <cell r="AI285" t="str">
            <v>7:05:42</v>
          </cell>
        </row>
        <row r="286">
          <cell r="A286" t="str">
            <v>0001</v>
          </cell>
          <cell r="C286" t="str">
            <v>CM/00125/K/12/01/BTG</v>
          </cell>
          <cell r="D286" t="str">
            <v>54.11.01</v>
          </cell>
          <cell r="E286">
            <v>745</v>
          </cell>
          <cell r="G286" t="str">
            <v>8502574</v>
          </cell>
          <cell r="H286" t="str">
            <v>ANGGORO P.Y, IR</v>
          </cell>
          <cell r="J286" t="str">
            <v>11214</v>
          </cell>
          <cell r="K286" t="str">
            <v>11.21.04</v>
          </cell>
          <cell r="L286" t="str">
            <v>BRI/BTG RP (31.25.52079)</v>
          </cell>
          <cell r="M286" t="str">
            <v>000.000</v>
          </cell>
          <cell r="O286" t="str">
            <v>POS NERACA</v>
          </cell>
          <cell r="S286">
            <v>1042618</v>
          </cell>
          <cell r="T286">
            <v>1042618</v>
          </cell>
          <cell r="V286" t="str">
            <v>CDU 870224</v>
          </cell>
          <cell r="X286">
            <v>745</v>
          </cell>
          <cell r="Y286">
            <v>37273</v>
          </cell>
          <cell r="Z286" t="str">
            <v>PEMBY P/J UMPD KE BANDUNG SPPD NO.02/SPPD/PERSO/KIE/XI/2001</v>
          </cell>
          <cell r="AE286" t="str">
            <v>L</v>
          </cell>
          <cell r="AH286">
            <v>37272</v>
          </cell>
          <cell r="AI286" t="str">
            <v>7:23:38</v>
          </cell>
        </row>
        <row r="287">
          <cell r="A287" t="str">
            <v>0001</v>
          </cell>
          <cell r="C287" t="str">
            <v>CM/00125/K/12/01/BTG</v>
          </cell>
          <cell r="D287" t="str">
            <v>54.11.01</v>
          </cell>
          <cell r="E287">
            <v>745</v>
          </cell>
          <cell r="G287" t="str">
            <v>8502574</v>
          </cell>
          <cell r="H287" t="str">
            <v>ANGGORO P.Y, IR</v>
          </cell>
          <cell r="J287" t="str">
            <v>21411</v>
          </cell>
          <cell r="K287" t="str">
            <v>54.11.01</v>
          </cell>
          <cell r="L287" t="str">
            <v>VOUCHER KARY.DLM PROSES</v>
          </cell>
          <cell r="M287" t="str">
            <v>000.000</v>
          </cell>
          <cell r="O287" t="str">
            <v>POS NERACA</v>
          </cell>
          <cell r="R287">
            <v>1042618</v>
          </cell>
          <cell r="T287">
            <v>1042618</v>
          </cell>
          <cell r="V287" t="str">
            <v>CDU 870224</v>
          </cell>
          <cell r="X287">
            <v>745</v>
          </cell>
          <cell r="Y287">
            <v>37273</v>
          </cell>
          <cell r="Z287" t="str">
            <v>PEMBY P/J UMPD KE BANDUNG SPPD NO.02/SPPD/PERSO/KIE/XI/2001</v>
          </cell>
          <cell r="AE287" t="str">
            <v>L</v>
          </cell>
          <cell r="AH287">
            <v>37272</v>
          </cell>
          <cell r="AI287" t="str">
            <v>7:23:38</v>
          </cell>
        </row>
        <row r="288">
          <cell r="A288" t="str">
            <v>0001</v>
          </cell>
          <cell r="C288" t="str">
            <v>CM/00126/V/12/01/BTG</v>
          </cell>
          <cell r="D288" t="str">
            <v>51.11.01</v>
          </cell>
          <cell r="E288">
            <v>739</v>
          </cell>
          <cell r="G288" t="str">
            <v>D029</v>
          </cell>
          <cell r="H288" t="str">
            <v>DAPAN &amp; T.H.T  PT. KIE</v>
          </cell>
          <cell r="J288" t="str">
            <v>11211</v>
          </cell>
          <cell r="K288" t="str">
            <v>11.21.01</v>
          </cell>
          <cell r="L288" t="str">
            <v>BDN/LTN RP 148.0096076255</v>
          </cell>
          <cell r="M288" t="str">
            <v>000.000</v>
          </cell>
          <cell r="O288" t="str">
            <v>POS NERACA</v>
          </cell>
          <cell r="S288">
            <v>438588</v>
          </cell>
          <cell r="T288">
            <v>438588</v>
          </cell>
          <cell r="X288">
            <v>739</v>
          </cell>
          <cell r="Y288">
            <v>37273</v>
          </cell>
          <cell r="Z288" t="str">
            <v>PEMBY DAPAN &amp; THT KARY KIE KE BANK MANDIRI CAB.LOK BL DES'01</v>
          </cell>
          <cell r="AE288" t="str">
            <v>L</v>
          </cell>
          <cell r="AH288">
            <v>37272</v>
          </cell>
          <cell r="AI288" t="str">
            <v>7:34:15</v>
          </cell>
        </row>
        <row r="289">
          <cell r="A289" t="str">
            <v>0001</v>
          </cell>
          <cell r="C289" t="str">
            <v>CM/00126/V/12/01/BTG</v>
          </cell>
          <cell r="D289" t="str">
            <v>51.11.01</v>
          </cell>
          <cell r="E289">
            <v>739</v>
          </cell>
          <cell r="G289" t="str">
            <v>D029</v>
          </cell>
          <cell r="H289" t="str">
            <v>DAPAN &amp; T.H.T  PT. KIE</v>
          </cell>
          <cell r="J289" t="str">
            <v>21111</v>
          </cell>
          <cell r="K289" t="str">
            <v>51.11.01</v>
          </cell>
          <cell r="L289" t="str">
            <v>HUT.VENDOR DALAM PROSES</v>
          </cell>
          <cell r="M289" t="str">
            <v>000.000</v>
          </cell>
          <cell r="O289" t="str">
            <v>POS NERACA</v>
          </cell>
          <cell r="R289">
            <v>438588</v>
          </cell>
          <cell r="T289">
            <v>438588</v>
          </cell>
          <cell r="X289">
            <v>739</v>
          </cell>
          <cell r="Y289">
            <v>37273</v>
          </cell>
          <cell r="Z289" t="str">
            <v>PEMBY DAPAN &amp; THT KARY KIE KE BANK MANDIRI CAB.LOK BL DES'01</v>
          </cell>
          <cell r="AE289" t="str">
            <v>L</v>
          </cell>
          <cell r="AH289">
            <v>37272</v>
          </cell>
          <cell r="AI289" t="str">
            <v>7:34:15</v>
          </cell>
        </row>
        <row r="290">
          <cell r="A290" t="str">
            <v>0001</v>
          </cell>
          <cell r="C290" t="str">
            <v>CM/00127/V/12/01/BTG</v>
          </cell>
          <cell r="D290" t="str">
            <v>51.11.01</v>
          </cell>
          <cell r="E290">
            <v>740</v>
          </cell>
          <cell r="G290" t="str">
            <v>D029</v>
          </cell>
          <cell r="H290" t="str">
            <v>DAPAN &amp; T.H.T  PT. KIE</v>
          </cell>
          <cell r="J290" t="str">
            <v>11217</v>
          </cell>
          <cell r="K290" t="str">
            <v>11.21.07</v>
          </cell>
          <cell r="L290" t="str">
            <v>BNI BTG RP 297.000187527.</v>
          </cell>
          <cell r="M290" t="str">
            <v>000.000</v>
          </cell>
          <cell r="O290" t="str">
            <v>POS NERACA</v>
          </cell>
          <cell r="S290">
            <v>9335388</v>
          </cell>
          <cell r="T290">
            <v>9335388</v>
          </cell>
          <cell r="X290">
            <v>740</v>
          </cell>
          <cell r="Y290">
            <v>37273</v>
          </cell>
          <cell r="Z290" t="str">
            <v>PEMBY DAPAN &amp; THT KARY KIE KE BANK BNI CAB.BTG BLN DES'2001</v>
          </cell>
          <cell r="AE290" t="str">
            <v>L</v>
          </cell>
          <cell r="AH290">
            <v>37272</v>
          </cell>
          <cell r="AI290" t="str">
            <v>7:33:54</v>
          </cell>
        </row>
        <row r="291">
          <cell r="A291" t="str">
            <v>0001</v>
          </cell>
          <cell r="C291" t="str">
            <v>CM/00127/V/12/01/BTG</v>
          </cell>
          <cell r="D291" t="str">
            <v>51.11.01</v>
          </cell>
          <cell r="E291">
            <v>740</v>
          </cell>
          <cell r="G291" t="str">
            <v>D029</v>
          </cell>
          <cell r="H291" t="str">
            <v>DAPAN &amp; T.H.T  PT. KIE</v>
          </cell>
          <cell r="J291" t="str">
            <v>21111</v>
          </cell>
          <cell r="K291" t="str">
            <v>51.11.01</v>
          </cell>
          <cell r="L291" t="str">
            <v>HUT.VENDOR DALAM PROSES</v>
          </cell>
          <cell r="M291" t="str">
            <v>000.000</v>
          </cell>
          <cell r="O291" t="str">
            <v>POS NERACA</v>
          </cell>
          <cell r="R291">
            <v>9335388</v>
          </cell>
          <cell r="T291">
            <v>9335388</v>
          </cell>
          <cell r="X291">
            <v>740</v>
          </cell>
          <cell r="Y291">
            <v>37273</v>
          </cell>
          <cell r="Z291" t="str">
            <v>PEMBY DAPAN &amp; THT KARY KIE KE BANK BNI CAB.BTG BLN DES'2001</v>
          </cell>
          <cell r="AE291" t="str">
            <v>L</v>
          </cell>
          <cell r="AH291">
            <v>37272</v>
          </cell>
          <cell r="AI291" t="str">
            <v>7:33:54</v>
          </cell>
        </row>
        <row r="292">
          <cell r="A292" t="str">
            <v>0001</v>
          </cell>
          <cell r="C292" t="str">
            <v>CM/00128/V/12/01/BTG</v>
          </cell>
          <cell r="D292" t="str">
            <v>51.11.01</v>
          </cell>
          <cell r="E292">
            <v>739</v>
          </cell>
          <cell r="G292" t="str">
            <v>K027</v>
          </cell>
          <cell r="H292" t="str">
            <v>KOPERASI KARY.PT.KIE</v>
          </cell>
          <cell r="J292" t="str">
            <v>11211</v>
          </cell>
          <cell r="K292" t="str">
            <v>11.21.01</v>
          </cell>
          <cell r="L292" t="str">
            <v>BDN/LTN RP 148.0096076255</v>
          </cell>
          <cell r="M292" t="str">
            <v>000.000</v>
          </cell>
          <cell r="O292" t="str">
            <v>POS NERACA</v>
          </cell>
          <cell r="S292">
            <v>79980000</v>
          </cell>
          <cell r="T292">
            <v>79980000</v>
          </cell>
          <cell r="X292">
            <v>739</v>
          </cell>
          <cell r="Y292">
            <v>37273</v>
          </cell>
          <cell r="Z292" t="str">
            <v>PEMBY UM PEMBELIAN MATERIAL EX.PALU SURAT.04.1/KK-KIE/XII/01</v>
          </cell>
          <cell r="AE292" t="str">
            <v>L</v>
          </cell>
          <cell r="AH292">
            <v>37272</v>
          </cell>
          <cell r="AI292" t="str">
            <v>7:36:46</v>
          </cell>
        </row>
        <row r="293">
          <cell r="A293" t="str">
            <v>0001</v>
          </cell>
          <cell r="C293" t="str">
            <v>CM/00128/V/12/01/BTG</v>
          </cell>
          <cell r="D293" t="str">
            <v>51.11.01</v>
          </cell>
          <cell r="E293">
            <v>739</v>
          </cell>
          <cell r="G293" t="str">
            <v>K027</v>
          </cell>
          <cell r="H293" t="str">
            <v>KOPERASI KARY.PT.KIE</v>
          </cell>
          <cell r="J293" t="str">
            <v>21111</v>
          </cell>
          <cell r="K293" t="str">
            <v>51.11.01</v>
          </cell>
          <cell r="L293" t="str">
            <v>HUT.VENDOR DALAM PROSES</v>
          </cell>
          <cell r="M293" t="str">
            <v>000.000</v>
          </cell>
          <cell r="O293" t="str">
            <v>POS NERACA</v>
          </cell>
          <cell r="R293">
            <v>79980000</v>
          </cell>
          <cell r="T293">
            <v>79980000</v>
          </cell>
          <cell r="X293">
            <v>739</v>
          </cell>
          <cell r="Y293">
            <v>37273</v>
          </cell>
          <cell r="Z293" t="str">
            <v>PEMBY UM PEMBELIAN MATERIAL EX.PALU SURAT.04.1/KK-KIE/XII/01</v>
          </cell>
          <cell r="AE293" t="str">
            <v>L</v>
          </cell>
          <cell r="AH293">
            <v>37272</v>
          </cell>
          <cell r="AI293" t="str">
            <v>7:36:46</v>
          </cell>
        </row>
        <row r="294">
          <cell r="A294" t="str">
            <v>0001</v>
          </cell>
          <cell r="C294" t="str">
            <v>CM/00129/K/12/01/BTG</v>
          </cell>
          <cell r="D294" t="str">
            <v>54.11.01</v>
          </cell>
          <cell r="E294">
            <v>742</v>
          </cell>
          <cell r="G294" t="str">
            <v>9100007</v>
          </cell>
          <cell r="H294" t="str">
            <v>MUSTAMAR</v>
          </cell>
          <cell r="J294" t="str">
            <v>11211</v>
          </cell>
          <cell r="K294" t="str">
            <v>11.21.01</v>
          </cell>
          <cell r="L294" t="str">
            <v>BDN/LTN RP 148.0096076255</v>
          </cell>
          <cell r="M294" t="str">
            <v>000.000</v>
          </cell>
          <cell r="O294" t="str">
            <v>POS NERACA</v>
          </cell>
          <cell r="S294">
            <v>500000</v>
          </cell>
          <cell r="T294">
            <v>500000</v>
          </cell>
          <cell r="V294" t="str">
            <v>KIE 00749</v>
          </cell>
          <cell r="X294">
            <v>742</v>
          </cell>
          <cell r="Y294">
            <v>37273</v>
          </cell>
          <cell r="Z294" t="str">
            <v>PEMBY PENGEMBALIAN ATAS KELEBIHAN MEMOTONG UANG MUKA DINAS</v>
          </cell>
          <cell r="AE294" t="str">
            <v>L</v>
          </cell>
          <cell r="AH294">
            <v>37272</v>
          </cell>
          <cell r="AI294" t="str">
            <v>7:29:34</v>
          </cell>
        </row>
        <row r="295">
          <cell r="A295" t="str">
            <v>0001</v>
          </cell>
          <cell r="C295" t="str">
            <v>CM/00129/K/12/01/BTG</v>
          </cell>
          <cell r="D295" t="str">
            <v>54.11.01</v>
          </cell>
          <cell r="E295">
            <v>742</v>
          </cell>
          <cell r="G295" t="str">
            <v>9100007</v>
          </cell>
          <cell r="H295" t="str">
            <v>MUSTAMAR</v>
          </cell>
          <cell r="J295" t="str">
            <v>21411</v>
          </cell>
          <cell r="K295" t="str">
            <v>54.11.01</v>
          </cell>
          <cell r="L295" t="str">
            <v>VOUCHER KARY.DLM PROSES</v>
          </cell>
          <cell r="M295" t="str">
            <v>000.000</v>
          </cell>
          <cell r="O295" t="str">
            <v>POS NERACA</v>
          </cell>
          <cell r="R295">
            <v>500000</v>
          </cell>
          <cell r="T295">
            <v>500000</v>
          </cell>
          <cell r="V295" t="str">
            <v>KIE 00749</v>
          </cell>
          <cell r="X295">
            <v>742</v>
          </cell>
          <cell r="Y295">
            <v>37273</v>
          </cell>
          <cell r="Z295" t="str">
            <v>PEMBY PENGEMBALIAN ATAS KELEBIHAN MEMOTONG UANG MUKA DINAS</v>
          </cell>
          <cell r="AE295" t="str">
            <v>L</v>
          </cell>
          <cell r="AH295">
            <v>37272</v>
          </cell>
          <cell r="AI295" t="str">
            <v>7:29:34</v>
          </cell>
        </row>
        <row r="296">
          <cell r="A296" t="str">
            <v>0001</v>
          </cell>
          <cell r="C296" t="str">
            <v>CM/00130/V/12/01/BTG</v>
          </cell>
          <cell r="D296" t="str">
            <v>51.11.01</v>
          </cell>
          <cell r="E296">
            <v>740</v>
          </cell>
          <cell r="G296" t="str">
            <v>K026</v>
          </cell>
          <cell r="H296" t="str">
            <v>KANTOR PELAYANAN PAJAK</v>
          </cell>
          <cell r="J296" t="str">
            <v>11211</v>
          </cell>
          <cell r="K296" t="str">
            <v>11.21.01</v>
          </cell>
          <cell r="L296" t="str">
            <v>BDN/LTN RP 148.0096076255</v>
          </cell>
          <cell r="M296" t="str">
            <v>000.000</v>
          </cell>
          <cell r="O296" t="str">
            <v>POS NERACA</v>
          </cell>
          <cell r="S296">
            <v>4561938</v>
          </cell>
          <cell r="T296">
            <v>4561938</v>
          </cell>
          <cell r="X296">
            <v>740</v>
          </cell>
          <cell r="Y296">
            <v>37273</v>
          </cell>
          <cell r="Z296" t="str">
            <v>PEMBY HUTANG PPN DN PERIODE DESEMBER 2001 BACKUP TERLAMPIR</v>
          </cell>
          <cell r="AE296" t="str">
            <v>L</v>
          </cell>
          <cell r="AH296">
            <v>37272</v>
          </cell>
          <cell r="AI296" t="str">
            <v>7:32:57</v>
          </cell>
        </row>
        <row r="297">
          <cell r="A297" t="str">
            <v>0001</v>
          </cell>
          <cell r="C297" t="str">
            <v>CM/00130/V/12/01/BTG</v>
          </cell>
          <cell r="D297" t="str">
            <v>51.11.01</v>
          </cell>
          <cell r="E297">
            <v>740</v>
          </cell>
          <cell r="G297" t="str">
            <v>K026</v>
          </cell>
          <cell r="H297" t="str">
            <v>KANTOR PELAYANAN PAJAK</v>
          </cell>
          <cell r="J297" t="str">
            <v>21111</v>
          </cell>
          <cell r="K297" t="str">
            <v>51.11.01</v>
          </cell>
          <cell r="L297" t="str">
            <v>HUT.VENDOR DALAM PROSES</v>
          </cell>
          <cell r="M297" t="str">
            <v>000.000</v>
          </cell>
          <cell r="O297" t="str">
            <v>POS NERACA</v>
          </cell>
          <cell r="R297">
            <v>4561938</v>
          </cell>
          <cell r="T297">
            <v>4561938</v>
          </cell>
          <cell r="X297">
            <v>740</v>
          </cell>
          <cell r="Y297">
            <v>37273</v>
          </cell>
          <cell r="Z297" t="str">
            <v>PEMBY HUTANG PPN DN PERIODE DESEMBER 2001 BACKUP TERLAMPIR</v>
          </cell>
          <cell r="AE297" t="str">
            <v>L</v>
          </cell>
          <cell r="AH297">
            <v>37272</v>
          </cell>
          <cell r="AI297" t="str">
            <v>7:32:57</v>
          </cell>
        </row>
        <row r="298">
          <cell r="A298" t="str">
            <v>0001</v>
          </cell>
          <cell r="C298" t="str">
            <v>CM/00131/V/12/01/BTG</v>
          </cell>
          <cell r="D298" t="str">
            <v>51.11.01</v>
          </cell>
          <cell r="E298">
            <v>740</v>
          </cell>
          <cell r="G298" t="str">
            <v>K026</v>
          </cell>
          <cell r="H298" t="str">
            <v>KANTOR PELAYANAN PAJAK</v>
          </cell>
          <cell r="J298" t="str">
            <v>11211</v>
          </cell>
          <cell r="K298" t="str">
            <v>11.21.01</v>
          </cell>
          <cell r="L298" t="str">
            <v>BDN/LTN RP 148.0096076255</v>
          </cell>
          <cell r="M298" t="str">
            <v>000.000</v>
          </cell>
          <cell r="O298" t="str">
            <v>POS NERACA</v>
          </cell>
          <cell r="S298">
            <v>996464</v>
          </cell>
          <cell r="T298">
            <v>996464</v>
          </cell>
          <cell r="X298">
            <v>740</v>
          </cell>
          <cell r="Y298">
            <v>37273</v>
          </cell>
          <cell r="Z298" t="str">
            <v>PEMBY HUT.PPH PS.23 PERIODE DESEMBER 2001 BACKUP TERLAMPIR</v>
          </cell>
          <cell r="AE298" t="str">
            <v>L</v>
          </cell>
          <cell r="AH298">
            <v>37272</v>
          </cell>
          <cell r="AI298" t="str">
            <v>7:32:33</v>
          </cell>
        </row>
        <row r="299">
          <cell r="A299" t="str">
            <v>0001</v>
          </cell>
          <cell r="C299" t="str">
            <v>CM/00131/V/12/01/BTG</v>
          </cell>
          <cell r="D299" t="str">
            <v>51.11.01</v>
          </cell>
          <cell r="E299">
            <v>740</v>
          </cell>
          <cell r="G299" t="str">
            <v>K026</v>
          </cell>
          <cell r="H299" t="str">
            <v>KANTOR PELAYANAN PAJAK</v>
          </cell>
          <cell r="J299" t="str">
            <v>21111</v>
          </cell>
          <cell r="K299" t="str">
            <v>51.11.01</v>
          </cell>
          <cell r="L299" t="str">
            <v>HUT.VENDOR DALAM PROSES</v>
          </cell>
          <cell r="M299" t="str">
            <v>000.000</v>
          </cell>
          <cell r="O299" t="str">
            <v>POS NERACA</v>
          </cell>
          <cell r="R299">
            <v>996464</v>
          </cell>
          <cell r="T299">
            <v>996464</v>
          </cell>
          <cell r="X299">
            <v>740</v>
          </cell>
          <cell r="Y299">
            <v>37273</v>
          </cell>
          <cell r="Z299" t="str">
            <v>PEMBY HUT.PPH PS.23 PERIODE DESEMBER 2001 BACKUP TERLAMPIR</v>
          </cell>
          <cell r="AE299" t="str">
            <v>L</v>
          </cell>
          <cell r="AH299">
            <v>37272</v>
          </cell>
          <cell r="AI299" t="str">
            <v>7:32:33</v>
          </cell>
        </row>
        <row r="300">
          <cell r="A300" t="str">
            <v>0001</v>
          </cell>
          <cell r="C300" t="str">
            <v>CM/00193/V/11/01/BTG</v>
          </cell>
          <cell r="D300" t="str">
            <v>51.11.01</v>
          </cell>
          <cell r="E300">
            <v>746</v>
          </cell>
          <cell r="G300" t="str">
            <v>P005</v>
          </cell>
          <cell r="H300" t="str">
            <v>PBM KAD, PT</v>
          </cell>
          <cell r="J300" t="str">
            <v>11211</v>
          </cell>
          <cell r="K300" t="str">
            <v>11.21.01</v>
          </cell>
          <cell r="L300" t="str">
            <v>BDN/LTN RP 148.0096076255</v>
          </cell>
          <cell r="M300" t="str">
            <v>000.000</v>
          </cell>
          <cell r="O300" t="str">
            <v>POS NERACA</v>
          </cell>
          <cell r="S300">
            <v>2731251</v>
          </cell>
          <cell r="T300">
            <v>2731251</v>
          </cell>
          <cell r="X300">
            <v>746</v>
          </cell>
          <cell r="Y300">
            <v>37273</v>
          </cell>
          <cell r="Z300" t="str">
            <v>PEMBY PEMAKAIAN FLATE BED U/ ANGKUT SEMEN DARI GUDANG PT.KIE</v>
          </cell>
          <cell r="AE300" t="str">
            <v>L</v>
          </cell>
          <cell r="AH300">
            <v>37272</v>
          </cell>
          <cell r="AI300" t="str">
            <v>7:16:25</v>
          </cell>
        </row>
        <row r="301">
          <cell r="A301" t="str">
            <v>0001</v>
          </cell>
          <cell r="C301" t="str">
            <v>CM/00193/V/11/01/BTG</v>
          </cell>
          <cell r="D301" t="str">
            <v>51.11.01</v>
          </cell>
          <cell r="E301">
            <v>746</v>
          </cell>
          <cell r="G301" t="str">
            <v>P005</v>
          </cell>
          <cell r="H301" t="str">
            <v>PBM KAD, PT</v>
          </cell>
          <cell r="J301" t="str">
            <v>21111</v>
          </cell>
          <cell r="K301" t="str">
            <v>51.11.01</v>
          </cell>
          <cell r="L301" t="str">
            <v>HUT.VENDOR DALAM PROSES</v>
          </cell>
          <cell r="M301" t="str">
            <v>000.000</v>
          </cell>
          <cell r="O301" t="str">
            <v>POS NERACA</v>
          </cell>
          <cell r="R301">
            <v>2731251</v>
          </cell>
          <cell r="T301">
            <v>2731251</v>
          </cell>
          <cell r="X301">
            <v>746</v>
          </cell>
          <cell r="Y301">
            <v>37273</v>
          </cell>
          <cell r="Z301" t="str">
            <v>PEMBY PEMAKAIAN FLATE BED U/ ANGKUT SEMEN DARI GUDANG PT.KIE</v>
          </cell>
          <cell r="AE301" t="str">
            <v>L</v>
          </cell>
          <cell r="AH301">
            <v>37272</v>
          </cell>
          <cell r="AI301" t="str">
            <v>7:16:25</v>
          </cell>
        </row>
        <row r="302">
          <cell r="A302" t="str">
            <v>0001</v>
          </cell>
          <cell r="C302" t="str">
            <v>CM/00199/V/11/01/BTG</v>
          </cell>
          <cell r="D302" t="str">
            <v>51.11.01</v>
          </cell>
          <cell r="E302">
            <v>734</v>
          </cell>
          <cell r="G302" t="str">
            <v>K027</v>
          </cell>
          <cell r="H302" t="str">
            <v>KOPERASI KARY.PT.KIE</v>
          </cell>
          <cell r="J302" t="str">
            <v>11211</v>
          </cell>
          <cell r="K302" t="str">
            <v>11.21.01</v>
          </cell>
          <cell r="L302" t="str">
            <v>BDN/LTN RP 148.0096076255</v>
          </cell>
          <cell r="M302" t="str">
            <v>000.000</v>
          </cell>
          <cell r="O302" t="str">
            <v>POS NERACA</v>
          </cell>
          <cell r="S302">
            <v>36072191</v>
          </cell>
          <cell r="T302">
            <v>36072191</v>
          </cell>
          <cell r="X302">
            <v>734</v>
          </cell>
          <cell r="Y302">
            <v>37273</v>
          </cell>
          <cell r="Z302" t="str">
            <v>PEMBY PENY JASA TENAGA KERJA PERBANTUAN DARI KOPKAR PT KIE</v>
          </cell>
          <cell r="AE302" t="str">
            <v>L</v>
          </cell>
          <cell r="AH302">
            <v>37272</v>
          </cell>
          <cell r="AI302" t="str">
            <v>7:44:25</v>
          </cell>
        </row>
        <row r="303">
          <cell r="A303" t="str">
            <v>0001</v>
          </cell>
          <cell r="C303" t="str">
            <v>CM/00199/V/11/01/BTG</v>
          </cell>
          <cell r="D303" t="str">
            <v>51.11.01</v>
          </cell>
          <cell r="E303">
            <v>734</v>
          </cell>
          <cell r="G303" t="str">
            <v>K027</v>
          </cell>
          <cell r="H303" t="str">
            <v>KOPERASI KARY.PT.KIE</v>
          </cell>
          <cell r="J303" t="str">
            <v>21111</v>
          </cell>
          <cell r="K303" t="str">
            <v>51.11.01</v>
          </cell>
          <cell r="L303" t="str">
            <v>HUT.VENDOR DALAM PROSES</v>
          </cell>
          <cell r="M303" t="str">
            <v>000.000</v>
          </cell>
          <cell r="O303" t="str">
            <v>POS NERACA</v>
          </cell>
          <cell r="R303">
            <v>36072191</v>
          </cell>
          <cell r="T303">
            <v>36072191</v>
          </cell>
          <cell r="X303">
            <v>734</v>
          </cell>
          <cell r="Y303">
            <v>37273</v>
          </cell>
          <cell r="Z303" t="str">
            <v>PEMBY PENY JASA TENAGA KERJA PERBANTUAN DARI KOPKAR PT KIE</v>
          </cell>
          <cell r="AE303" t="str">
            <v>L</v>
          </cell>
          <cell r="AH303">
            <v>37272</v>
          </cell>
          <cell r="AI303" t="str">
            <v>7:44:25</v>
          </cell>
        </row>
        <row r="304">
          <cell r="A304" t="str">
            <v>0001</v>
          </cell>
          <cell r="C304" t="str">
            <v>CM/00209/V/11/01/BTG</v>
          </cell>
          <cell r="D304" t="str">
            <v>51.11.01</v>
          </cell>
          <cell r="E304">
            <v>746</v>
          </cell>
          <cell r="G304" t="str">
            <v>K005</v>
          </cell>
          <cell r="H304" t="str">
            <v>KALTIM MULTI BOGA UTAMA, PT</v>
          </cell>
          <cell r="J304" t="str">
            <v>11211</v>
          </cell>
          <cell r="K304" t="str">
            <v>11.21.01</v>
          </cell>
          <cell r="L304" t="str">
            <v>BDN/LTN RP 148.0096076255</v>
          </cell>
          <cell r="M304" t="str">
            <v>000.000</v>
          </cell>
          <cell r="O304" t="str">
            <v>POS NERACA</v>
          </cell>
          <cell r="S304">
            <v>10379000</v>
          </cell>
          <cell r="T304">
            <v>10379000</v>
          </cell>
          <cell r="X304">
            <v>746</v>
          </cell>
          <cell r="Y304">
            <v>37273</v>
          </cell>
          <cell r="Z304" t="str">
            <v>PEMBY SEWA I UNIT SEDAN COROLLA PERIODE 10 OKT S.D 09 NOP'01</v>
          </cell>
          <cell r="AE304" t="str">
            <v>L</v>
          </cell>
          <cell r="AH304">
            <v>37272</v>
          </cell>
          <cell r="AI304" t="str">
            <v>7:15:20</v>
          </cell>
        </row>
        <row r="305">
          <cell r="A305" t="str">
            <v>0001</v>
          </cell>
          <cell r="C305" t="str">
            <v>CM/00209/V/11/01/BTG</v>
          </cell>
          <cell r="D305" t="str">
            <v>51.11.01</v>
          </cell>
          <cell r="E305">
            <v>746</v>
          </cell>
          <cell r="G305" t="str">
            <v>K005</v>
          </cell>
          <cell r="H305" t="str">
            <v>KALTIM MULTI BOGA UTAMA, PT</v>
          </cell>
          <cell r="J305" t="str">
            <v>21111</v>
          </cell>
          <cell r="K305" t="str">
            <v>51.11.01</v>
          </cell>
          <cell r="L305" t="str">
            <v>HUT.VENDOR DALAM PROSES</v>
          </cell>
          <cell r="M305" t="str">
            <v>000.000</v>
          </cell>
          <cell r="O305" t="str">
            <v>POS NERACA</v>
          </cell>
          <cell r="R305">
            <v>10379000</v>
          </cell>
          <cell r="T305">
            <v>10379000</v>
          </cell>
          <cell r="X305">
            <v>746</v>
          </cell>
          <cell r="Y305">
            <v>37273</v>
          </cell>
          <cell r="Z305" t="str">
            <v>PEMBY SEWA I UNIT SEDAN COROLLA PERIODE 10 OKT S.D 09 NOP'01</v>
          </cell>
          <cell r="AE305" t="str">
            <v>L</v>
          </cell>
          <cell r="AH305">
            <v>37272</v>
          </cell>
          <cell r="AI305" t="str">
            <v>7:15:20</v>
          </cell>
        </row>
        <row r="306">
          <cell r="A306" t="str">
            <v>0001</v>
          </cell>
          <cell r="C306" t="str">
            <v>CM/00210/V/11/01/BTG</v>
          </cell>
          <cell r="D306" t="str">
            <v>51.11.01</v>
          </cell>
          <cell r="E306">
            <v>746</v>
          </cell>
          <cell r="G306" t="str">
            <v>K048</v>
          </cell>
          <cell r="H306" t="str">
            <v>KALTIM SATRIA SAMUDERA, PT</v>
          </cell>
          <cell r="J306" t="str">
            <v>11211</v>
          </cell>
          <cell r="K306" t="str">
            <v>11.21.01</v>
          </cell>
          <cell r="L306" t="str">
            <v>BDN/LTN RP 148.0096076255</v>
          </cell>
          <cell r="M306" t="str">
            <v>000.000</v>
          </cell>
          <cell r="O306" t="str">
            <v>POS NERACA</v>
          </cell>
          <cell r="S306">
            <v>1387539</v>
          </cell>
          <cell r="T306">
            <v>1387539</v>
          </cell>
          <cell r="X306">
            <v>746</v>
          </cell>
          <cell r="Y306">
            <v>37273</v>
          </cell>
          <cell r="Z306" t="str">
            <v>PEMBY BIAYA PEMBONGKARAN MATERIAL EX.PALU INV.321/KSS/XI/01</v>
          </cell>
          <cell r="AE306" t="str">
            <v>L</v>
          </cell>
          <cell r="AH306">
            <v>37273</v>
          </cell>
          <cell r="AI306" t="str">
            <v>7:14:40</v>
          </cell>
        </row>
        <row r="307">
          <cell r="A307" t="str">
            <v>0001</v>
          </cell>
          <cell r="C307" t="str">
            <v>CM/00210/V/11/01/BTG</v>
          </cell>
          <cell r="D307" t="str">
            <v>51.11.01</v>
          </cell>
          <cell r="E307">
            <v>746</v>
          </cell>
          <cell r="G307" t="str">
            <v>K048</v>
          </cell>
          <cell r="H307" t="str">
            <v>KALTIM SATRIA SAMUDERA, PT</v>
          </cell>
          <cell r="J307" t="str">
            <v>21111</v>
          </cell>
          <cell r="K307" t="str">
            <v>51.11.01</v>
          </cell>
          <cell r="L307" t="str">
            <v>HUT.VENDOR DALAM PROSES</v>
          </cell>
          <cell r="M307" t="str">
            <v>000.000</v>
          </cell>
          <cell r="O307" t="str">
            <v>POS NERACA</v>
          </cell>
          <cell r="R307">
            <v>1387539</v>
          </cell>
          <cell r="T307">
            <v>1387539</v>
          </cell>
          <cell r="X307">
            <v>746</v>
          </cell>
          <cell r="Y307">
            <v>37273</v>
          </cell>
          <cell r="Z307" t="str">
            <v>PEMBY BIAYA PEMBONGKARAN MATERIAL EX.PALU INV.321/KSS/XI/01</v>
          </cell>
          <cell r="AE307" t="str">
            <v>L</v>
          </cell>
          <cell r="AH307">
            <v>37273</v>
          </cell>
          <cell r="AI307" t="str">
            <v>7:14:40</v>
          </cell>
        </row>
        <row r="308">
          <cell r="A308" t="str">
            <v>0001</v>
          </cell>
          <cell r="C308" t="str">
            <v>CM/00212/V/11/01/BTG</v>
          </cell>
          <cell r="D308" t="str">
            <v>51.11.01</v>
          </cell>
          <cell r="E308">
            <v>745</v>
          </cell>
          <cell r="G308" t="str">
            <v>B008</v>
          </cell>
          <cell r="H308" t="str">
            <v>BERKAH EKA PERKASA, CV</v>
          </cell>
          <cell r="J308" t="str">
            <v>11211</v>
          </cell>
          <cell r="K308" t="str">
            <v>11.21.01</v>
          </cell>
          <cell r="L308" t="str">
            <v>BDN/LTN RP 148.0096076255</v>
          </cell>
          <cell r="M308" t="str">
            <v>000.000</v>
          </cell>
          <cell r="O308" t="str">
            <v>POS NERACA</v>
          </cell>
          <cell r="S308">
            <v>1443500</v>
          </cell>
          <cell r="T308">
            <v>1443500</v>
          </cell>
          <cell r="X308">
            <v>745</v>
          </cell>
          <cell r="Y308">
            <v>37273</v>
          </cell>
          <cell r="Z308" t="str">
            <v>PEMBY PEMBELIAN BOLA LAMPU UNTUK GUDANG SEMEN PT.KIE</v>
          </cell>
          <cell r="AE308" t="str">
            <v>L</v>
          </cell>
          <cell r="AH308">
            <v>37272</v>
          </cell>
          <cell r="AI308" t="str">
            <v>7:21:03</v>
          </cell>
        </row>
        <row r="309">
          <cell r="A309" t="str">
            <v>0001</v>
          </cell>
          <cell r="C309" t="str">
            <v>CM/00212/V/11/01/BTG</v>
          </cell>
          <cell r="D309" t="str">
            <v>51.11.01</v>
          </cell>
          <cell r="E309">
            <v>745</v>
          </cell>
          <cell r="G309" t="str">
            <v>B008</v>
          </cell>
          <cell r="H309" t="str">
            <v>BERKAH EKA PERKASA, CV</v>
          </cell>
          <cell r="J309" t="str">
            <v>21111</v>
          </cell>
          <cell r="K309" t="str">
            <v>51.11.01</v>
          </cell>
          <cell r="L309" t="str">
            <v>HUT.VENDOR DALAM PROSES</v>
          </cell>
          <cell r="M309" t="str">
            <v>000.000</v>
          </cell>
          <cell r="O309" t="str">
            <v>POS NERACA</v>
          </cell>
          <cell r="R309">
            <v>1443500</v>
          </cell>
          <cell r="T309">
            <v>1443500</v>
          </cell>
          <cell r="X309">
            <v>745</v>
          </cell>
          <cell r="Y309">
            <v>37273</v>
          </cell>
          <cell r="Z309" t="str">
            <v>PEMBY PEMBELIAN BOLA LAMPU UNTUK GUDANG SEMEN PT.KIE</v>
          </cell>
          <cell r="AE309" t="str">
            <v>L</v>
          </cell>
          <cell r="AH309">
            <v>37272</v>
          </cell>
          <cell r="AI309" t="str">
            <v>7:21:03</v>
          </cell>
        </row>
        <row r="310">
          <cell r="A310" t="str">
            <v>0001</v>
          </cell>
          <cell r="C310" t="str">
            <v>CM/00214/V/11/01/BTG</v>
          </cell>
          <cell r="D310" t="str">
            <v>51.11.01</v>
          </cell>
          <cell r="E310">
            <v>748</v>
          </cell>
          <cell r="G310" t="str">
            <v>K027</v>
          </cell>
          <cell r="H310" t="str">
            <v>KOPERASI KARY.PT.KIE</v>
          </cell>
          <cell r="J310" t="str">
            <v>11211</v>
          </cell>
          <cell r="K310" t="str">
            <v>11.21.01</v>
          </cell>
          <cell r="L310" t="str">
            <v>BDN/LTN RP 148.0096076255</v>
          </cell>
          <cell r="M310" t="str">
            <v>000.000</v>
          </cell>
          <cell r="O310" t="str">
            <v>POS NERACA</v>
          </cell>
          <cell r="S310">
            <v>2464000</v>
          </cell>
          <cell r="T310">
            <v>2464000</v>
          </cell>
          <cell r="X310">
            <v>748</v>
          </cell>
          <cell r="Y310">
            <v>37282</v>
          </cell>
          <cell r="Z310" t="str">
            <v>PEMBY PENYEDIAAN CATERING UNTUK KARY BONGKAR MATERIAL</v>
          </cell>
          <cell r="AE310" t="str">
            <v>L</v>
          </cell>
          <cell r="AH310">
            <v>37282</v>
          </cell>
          <cell r="AI310" t="str">
            <v>11:23:37</v>
          </cell>
        </row>
        <row r="311">
          <cell r="A311" t="str">
            <v>0001</v>
          </cell>
          <cell r="C311" t="str">
            <v>CM/00214/V/11/01/BTG</v>
          </cell>
          <cell r="D311" t="str">
            <v>51.11.01</v>
          </cell>
          <cell r="E311">
            <v>748</v>
          </cell>
          <cell r="G311" t="str">
            <v>K027</v>
          </cell>
          <cell r="H311" t="str">
            <v>KOPERASI KARY.PT.KIE</v>
          </cell>
          <cell r="J311" t="str">
            <v>21111</v>
          </cell>
          <cell r="K311" t="str">
            <v>51.11.01</v>
          </cell>
          <cell r="L311" t="str">
            <v>HUT.VENDOR DALAM PROSES</v>
          </cell>
          <cell r="M311" t="str">
            <v>000.000</v>
          </cell>
          <cell r="O311" t="str">
            <v>POS NERACA</v>
          </cell>
          <cell r="R311">
            <v>2464000</v>
          </cell>
          <cell r="T311">
            <v>2464000</v>
          </cell>
          <cell r="X311">
            <v>748</v>
          </cell>
          <cell r="Y311">
            <v>37282</v>
          </cell>
          <cell r="Z311" t="str">
            <v>PEMBY PENYEDIAAN CATERING UNTUK KARY BONGKAR MATERIAL</v>
          </cell>
          <cell r="AE311" t="str">
            <v>L</v>
          </cell>
          <cell r="AH311">
            <v>37282</v>
          </cell>
          <cell r="AI311" t="str">
            <v>11:23:37</v>
          </cell>
        </row>
        <row r="312">
          <cell r="A312" t="str">
            <v>0001</v>
          </cell>
          <cell r="C312" t="str">
            <v>CM/00215/V/11/01/BTG</v>
          </cell>
          <cell r="D312" t="str">
            <v>51.11.01</v>
          </cell>
          <cell r="E312">
            <v>748</v>
          </cell>
          <cell r="G312" t="str">
            <v>K027</v>
          </cell>
          <cell r="H312" t="str">
            <v>KOPERASI KARY.PT.KIE</v>
          </cell>
          <cell r="J312" t="str">
            <v>11211</v>
          </cell>
          <cell r="K312" t="str">
            <v>11.21.01</v>
          </cell>
          <cell r="L312" t="str">
            <v>BDN/LTN RP 148.0096076255</v>
          </cell>
          <cell r="M312" t="str">
            <v>000.000</v>
          </cell>
          <cell r="O312" t="str">
            <v>POS NERACA</v>
          </cell>
          <cell r="S312">
            <v>594000</v>
          </cell>
          <cell r="T312">
            <v>594000</v>
          </cell>
          <cell r="X312">
            <v>748</v>
          </cell>
          <cell r="Y312">
            <v>37282</v>
          </cell>
          <cell r="Z312" t="str">
            <v>PEMBY PEMBELIAN FUSE &amp; KAIN MAJUN PO.05A/10/01-2/K1/11/2001</v>
          </cell>
          <cell r="AE312" t="str">
            <v>L</v>
          </cell>
          <cell r="AH312">
            <v>37282</v>
          </cell>
          <cell r="AI312" t="str">
            <v>11:17:35</v>
          </cell>
        </row>
        <row r="313">
          <cell r="A313" t="str">
            <v>0001</v>
          </cell>
          <cell r="C313" t="str">
            <v>CM/00215/V/11/01/BTG</v>
          </cell>
          <cell r="D313" t="str">
            <v>51.11.01</v>
          </cell>
          <cell r="E313">
            <v>748</v>
          </cell>
          <cell r="G313" t="str">
            <v>K027</v>
          </cell>
          <cell r="H313" t="str">
            <v>KOPERASI KARY.PT.KIE</v>
          </cell>
          <cell r="J313" t="str">
            <v>21111</v>
          </cell>
          <cell r="K313" t="str">
            <v>51.11.01</v>
          </cell>
          <cell r="L313" t="str">
            <v>HUT.VENDOR DALAM PROSES</v>
          </cell>
          <cell r="M313" t="str">
            <v>000.000</v>
          </cell>
          <cell r="O313" t="str">
            <v>POS NERACA</v>
          </cell>
          <cell r="R313">
            <v>594000</v>
          </cell>
          <cell r="T313">
            <v>594000</v>
          </cell>
          <cell r="X313">
            <v>748</v>
          </cell>
          <cell r="Y313">
            <v>37282</v>
          </cell>
          <cell r="Z313" t="str">
            <v>PEMBY PEMBELIAN FUSE &amp; KAIN MAJUN PO.05A/10/01-2/K1/11/2001</v>
          </cell>
          <cell r="AE313" t="str">
            <v>L</v>
          </cell>
          <cell r="AH313">
            <v>37282</v>
          </cell>
          <cell r="AI313" t="str">
            <v>11:17:35</v>
          </cell>
        </row>
        <row r="314">
          <cell r="A314" t="str">
            <v>1001</v>
          </cell>
          <cell r="C314" t="str">
            <v>GG/00001/T/01/02/BTG</v>
          </cell>
          <cell r="E314">
            <v>732</v>
          </cell>
          <cell r="G314" t="str">
            <v>K002</v>
          </cell>
          <cell r="H314" t="str">
            <v>KALTIM INDUSTRIAL ESTATE,PT</v>
          </cell>
          <cell r="J314" t="str">
            <v>21222</v>
          </cell>
          <cell r="K314" t="str">
            <v>52.21.02</v>
          </cell>
          <cell r="L314" t="str">
            <v>HUTANG PPN WAPU</v>
          </cell>
          <cell r="M314" t="str">
            <v>000.000</v>
          </cell>
          <cell r="N314">
            <v>0</v>
          </cell>
          <cell r="O314" t="str">
            <v>POS NERACA</v>
          </cell>
          <cell r="R314">
            <v>0</v>
          </cell>
          <cell r="S314">
            <v>25464766</v>
          </cell>
          <cell r="Y314">
            <v>732</v>
          </cell>
          <cell r="Z314" t="str">
            <v>KOREKSI ATAS SALDO AWAL REKLASIFIKASI KAP TAHUN 2001</v>
          </cell>
          <cell r="AH314">
            <v>37340</v>
          </cell>
          <cell r="AI314" t="str">
            <v>9:08:44</v>
          </cell>
        </row>
        <row r="315">
          <cell r="A315" t="str">
            <v>1001</v>
          </cell>
          <cell r="C315" t="str">
            <v>GG/00001/T/01/02/BTG</v>
          </cell>
          <cell r="E315">
            <v>732</v>
          </cell>
          <cell r="G315" t="str">
            <v>K002</v>
          </cell>
          <cell r="H315" t="str">
            <v>KALTIM INDUSTRIAL ESTATE,PT</v>
          </cell>
          <cell r="J315" t="str">
            <v>21211</v>
          </cell>
          <cell r="K315" t="str">
            <v>52.11.01</v>
          </cell>
          <cell r="L315" t="str">
            <v>HUT.PPH PS.21 (GAJI)</v>
          </cell>
          <cell r="M315" t="str">
            <v>000.000</v>
          </cell>
          <cell r="N315">
            <v>0</v>
          </cell>
          <cell r="O315" t="str">
            <v>POS NERACA</v>
          </cell>
          <cell r="R315">
            <v>956700</v>
          </cell>
          <cell r="S315">
            <v>0</v>
          </cell>
          <cell r="Y315">
            <v>732</v>
          </cell>
          <cell r="Z315" t="str">
            <v>KOREKSI ATAS SALDO AWAL REKLASIFIKASI KAP TAHUN 2001</v>
          </cell>
          <cell r="AH315">
            <v>37340</v>
          </cell>
          <cell r="AI315" t="str">
            <v>9:11:41</v>
          </cell>
        </row>
        <row r="316">
          <cell r="A316" t="str">
            <v>1001</v>
          </cell>
          <cell r="C316" t="str">
            <v>GG/00001/T/01/02/BTG</v>
          </cell>
          <cell r="E316">
            <v>732</v>
          </cell>
          <cell r="G316" t="str">
            <v>K002</v>
          </cell>
          <cell r="H316" t="str">
            <v>KALTIM INDUSTRIAL ESTATE,PT</v>
          </cell>
          <cell r="J316" t="str">
            <v>21213</v>
          </cell>
          <cell r="K316" t="str">
            <v>52.11.03</v>
          </cell>
          <cell r="L316" t="str">
            <v>HUT.PPH PS.23 (SEWA RYLT)</v>
          </cell>
          <cell r="M316" t="str">
            <v>000.000</v>
          </cell>
          <cell r="N316">
            <v>0</v>
          </cell>
          <cell r="O316" t="str">
            <v>POS NERACA</v>
          </cell>
          <cell r="R316">
            <v>1442789</v>
          </cell>
          <cell r="S316">
            <v>0</v>
          </cell>
          <cell r="Y316">
            <v>732</v>
          </cell>
          <cell r="Z316" t="str">
            <v>KOREKSI ATAS SALDO AWAL REKLASIFIKASI KAP TAHUN 2001</v>
          </cell>
          <cell r="AH316">
            <v>37340</v>
          </cell>
          <cell r="AI316" t="str">
            <v>9:11:55</v>
          </cell>
        </row>
        <row r="317">
          <cell r="A317" t="str">
            <v>1001</v>
          </cell>
          <cell r="C317" t="str">
            <v>GG/00001/T/01/02/BTG</v>
          </cell>
          <cell r="E317">
            <v>732</v>
          </cell>
          <cell r="G317" t="str">
            <v>K002</v>
          </cell>
          <cell r="H317" t="str">
            <v>KALTIM INDUSTRIAL ESTATE,PT</v>
          </cell>
          <cell r="J317" t="str">
            <v>21211</v>
          </cell>
          <cell r="K317" t="str">
            <v>52.11.01</v>
          </cell>
          <cell r="L317" t="str">
            <v>HUT.PPH PS.21 (GAJI)</v>
          </cell>
          <cell r="M317" t="str">
            <v>000.000</v>
          </cell>
          <cell r="N317">
            <v>0</v>
          </cell>
          <cell r="O317" t="str">
            <v>POS NERACA</v>
          </cell>
          <cell r="R317">
            <v>20524850</v>
          </cell>
          <cell r="S317">
            <v>0</v>
          </cell>
          <cell r="Y317">
            <v>732</v>
          </cell>
          <cell r="Z317" t="str">
            <v>KOREKSI ATAS SALDO AWAL REKLASIFIKASI KAP TAHUN 2001</v>
          </cell>
          <cell r="AH317">
            <v>37340</v>
          </cell>
          <cell r="AI317" t="str">
            <v>9:13:28</v>
          </cell>
        </row>
        <row r="318">
          <cell r="A318" t="str">
            <v>1001</v>
          </cell>
          <cell r="C318" t="str">
            <v>GG/00001/T/01/02/BTG</v>
          </cell>
          <cell r="E318">
            <v>732</v>
          </cell>
          <cell r="G318" t="str">
            <v>K002</v>
          </cell>
          <cell r="H318" t="str">
            <v>KALTIM INDUSTRIAL ESTATE,PT</v>
          </cell>
          <cell r="J318" t="str">
            <v>21222</v>
          </cell>
          <cell r="K318" t="str">
            <v>52.21.02</v>
          </cell>
          <cell r="L318" t="str">
            <v>HUTANG PPN WAPU</v>
          </cell>
          <cell r="M318" t="str">
            <v>000.000</v>
          </cell>
          <cell r="N318">
            <v>0</v>
          </cell>
          <cell r="O318" t="str">
            <v>POS NERACA</v>
          </cell>
          <cell r="R318">
            <v>25077322</v>
          </cell>
          <cell r="S318">
            <v>0</v>
          </cell>
          <cell r="Y318">
            <v>732</v>
          </cell>
          <cell r="Z318" t="str">
            <v>KOREKSI ATAS SALDO AWAL REKLASIFIKASI KAP TAHUN 2001</v>
          </cell>
          <cell r="AH318">
            <v>37340</v>
          </cell>
          <cell r="AI318" t="str">
            <v>9:13:49</v>
          </cell>
        </row>
        <row r="319">
          <cell r="A319" t="str">
            <v>1001</v>
          </cell>
          <cell r="C319" t="str">
            <v>GG/00001/T/01/02/BTG</v>
          </cell>
          <cell r="E319">
            <v>732</v>
          </cell>
          <cell r="G319" t="str">
            <v>K002</v>
          </cell>
          <cell r="H319" t="str">
            <v>KALTIM INDUSTRIAL ESTATE,PT</v>
          </cell>
          <cell r="J319" t="str">
            <v>21221</v>
          </cell>
          <cell r="K319" t="str">
            <v>52.21.01</v>
          </cell>
          <cell r="L319" t="str">
            <v>HUTANG PPN KELUARAN</v>
          </cell>
          <cell r="M319" t="str">
            <v>000.000</v>
          </cell>
          <cell r="N319">
            <v>0</v>
          </cell>
          <cell r="O319" t="str">
            <v>POS NERACA</v>
          </cell>
          <cell r="R319">
            <v>4561938</v>
          </cell>
          <cell r="S319">
            <v>0</v>
          </cell>
          <cell r="Y319">
            <v>732</v>
          </cell>
          <cell r="Z319" t="str">
            <v>KOREKSI ATAS SALDO AWAL REKLASIFIKASI KAP TAHUN 2001</v>
          </cell>
          <cell r="AH319">
            <v>37340</v>
          </cell>
          <cell r="AI319" t="str">
            <v>9:14:06</v>
          </cell>
        </row>
        <row r="320">
          <cell r="A320" t="str">
            <v>1001</v>
          </cell>
          <cell r="C320" t="str">
            <v>GG/00001/T/01/02/BTG</v>
          </cell>
          <cell r="E320">
            <v>732</v>
          </cell>
          <cell r="G320" t="str">
            <v>K002</v>
          </cell>
          <cell r="H320" t="str">
            <v>KALTIM INDUSTRIAL ESTATE,PT</v>
          </cell>
          <cell r="J320" t="str">
            <v>22124</v>
          </cell>
          <cell r="K320" t="str">
            <v>61.12.04</v>
          </cell>
          <cell r="L320" t="str">
            <v>BY YMHDBY LAIN-LAIN</v>
          </cell>
          <cell r="M320" t="str">
            <v>000.000</v>
          </cell>
          <cell r="N320">
            <v>0</v>
          </cell>
          <cell r="O320" t="str">
            <v>POS NERACA</v>
          </cell>
          <cell r="R320">
            <v>43235768</v>
          </cell>
          <cell r="S320">
            <v>0</v>
          </cell>
          <cell r="Y320">
            <v>732</v>
          </cell>
          <cell r="Z320" t="str">
            <v>KOREKSI ATAS SALDO AWAL REKLASIFIKASI KAP TAHUN 2001</v>
          </cell>
          <cell r="AH320">
            <v>37340</v>
          </cell>
          <cell r="AI320" t="str">
            <v>9:15:18</v>
          </cell>
        </row>
        <row r="321">
          <cell r="A321" t="str">
            <v>1001</v>
          </cell>
          <cell r="C321" t="str">
            <v>GG/00001/T/01/02/BTG</v>
          </cell>
          <cell r="E321">
            <v>732</v>
          </cell>
          <cell r="G321" t="str">
            <v>K002</v>
          </cell>
          <cell r="H321" t="str">
            <v>KALTIM INDUSTRIAL ESTATE,PT</v>
          </cell>
          <cell r="J321" t="str">
            <v>21452</v>
          </cell>
          <cell r="K321" t="str">
            <v>54.41.02</v>
          </cell>
          <cell r="L321" t="str">
            <v>HUTANG KEPADA PIHAK KE-3</v>
          </cell>
          <cell r="M321" t="str">
            <v>000.000</v>
          </cell>
          <cell r="N321">
            <v>0</v>
          </cell>
          <cell r="O321" t="str">
            <v>POS NERACA</v>
          </cell>
          <cell r="R321">
            <v>0</v>
          </cell>
          <cell r="S321">
            <v>43235768</v>
          </cell>
          <cell r="Y321">
            <v>732</v>
          </cell>
          <cell r="Z321" t="str">
            <v>KOREKSI ATAS SALDO AWAL REKLASIFIKASI KAP TAHUN 2001</v>
          </cell>
          <cell r="AH321">
            <v>37340</v>
          </cell>
          <cell r="AI321" t="str">
            <v>9:15:29</v>
          </cell>
        </row>
        <row r="322">
          <cell r="A322" t="str">
            <v>1001</v>
          </cell>
          <cell r="C322" t="str">
            <v>GG/00001/T/01/02/BTG</v>
          </cell>
          <cell r="E322">
            <v>732</v>
          </cell>
          <cell r="G322" t="str">
            <v>K002</v>
          </cell>
          <cell r="H322" t="str">
            <v>KALTIM INDUSTRIAL ESTATE,PT</v>
          </cell>
          <cell r="J322" t="str">
            <v>22124</v>
          </cell>
          <cell r="K322" t="str">
            <v>61.12.04</v>
          </cell>
          <cell r="L322" t="str">
            <v>BY YMHDBY LAIN-LAIN</v>
          </cell>
          <cell r="M322" t="str">
            <v>000.000</v>
          </cell>
          <cell r="N322">
            <v>0</v>
          </cell>
          <cell r="O322" t="str">
            <v>POS NERACA</v>
          </cell>
          <cell r="R322">
            <v>133169107</v>
          </cell>
          <cell r="S322">
            <v>0</v>
          </cell>
          <cell r="Y322">
            <v>732</v>
          </cell>
          <cell r="Z322" t="str">
            <v>KOREKSI ATAS SALDO AWAL REKLASIFIKASI KAP TAHUN 2001</v>
          </cell>
          <cell r="AH322">
            <v>37340</v>
          </cell>
          <cell r="AI322" t="str">
            <v>9:15:51</v>
          </cell>
        </row>
        <row r="323">
          <cell r="A323" t="str">
            <v>1001</v>
          </cell>
          <cell r="C323" t="str">
            <v>GG/00001/T/01/02/BTG</v>
          </cell>
          <cell r="E323">
            <v>732</v>
          </cell>
          <cell r="G323" t="str">
            <v>K002</v>
          </cell>
          <cell r="H323" t="str">
            <v>KALTIM INDUSTRIAL ESTATE,PT</v>
          </cell>
          <cell r="J323" t="str">
            <v>21452</v>
          </cell>
          <cell r="K323" t="str">
            <v>54.41.02</v>
          </cell>
          <cell r="L323" t="str">
            <v>HUTANG KEPADA PIHAK KE-3</v>
          </cell>
          <cell r="M323" t="str">
            <v>000.000</v>
          </cell>
          <cell r="N323">
            <v>0</v>
          </cell>
          <cell r="O323" t="str">
            <v>POS NERACA</v>
          </cell>
          <cell r="R323">
            <v>0</v>
          </cell>
          <cell r="S323">
            <v>133169107</v>
          </cell>
          <cell r="Y323">
            <v>732</v>
          </cell>
          <cell r="Z323" t="str">
            <v>KOREKSI ATAS SALDO AWAL REKLASIFIKASI KAP TAHUN 2001</v>
          </cell>
          <cell r="AH323">
            <v>37340</v>
          </cell>
          <cell r="AI323" t="str">
            <v>9:16:02</v>
          </cell>
        </row>
        <row r="324">
          <cell r="A324" t="str">
            <v>1001</v>
          </cell>
          <cell r="C324" t="str">
            <v>GG/00001/T/01/02/BTG</v>
          </cell>
          <cell r="E324">
            <v>732</v>
          </cell>
          <cell r="G324" t="str">
            <v>K002</v>
          </cell>
          <cell r="H324" t="str">
            <v>KALTIM INDUSTRIAL ESTATE,PT</v>
          </cell>
          <cell r="J324" t="str">
            <v>21421</v>
          </cell>
          <cell r="K324" t="str">
            <v>54.21.01</v>
          </cell>
          <cell r="L324" t="str">
            <v>HUT.TUNJANGAN HARI TUA</v>
          </cell>
          <cell r="M324" t="str">
            <v>000.000</v>
          </cell>
          <cell r="N324">
            <v>0</v>
          </cell>
          <cell r="O324" t="str">
            <v>POS NERACA</v>
          </cell>
          <cell r="R324">
            <v>847489</v>
          </cell>
          <cell r="S324">
            <v>0</v>
          </cell>
          <cell r="Y324">
            <v>732</v>
          </cell>
          <cell r="Z324" t="str">
            <v>KOREKSI ATAS SALDO AWAL REKLASIFIKASI KAP TAHUN 2001</v>
          </cell>
          <cell r="AH324">
            <v>37340</v>
          </cell>
          <cell r="AI324" t="str">
            <v>9:17:40</v>
          </cell>
        </row>
        <row r="325">
          <cell r="A325" t="str">
            <v>1001</v>
          </cell>
          <cell r="C325" t="str">
            <v>GG/00001/T/01/02/BTG</v>
          </cell>
          <cell r="E325">
            <v>732</v>
          </cell>
          <cell r="G325" t="str">
            <v>K002</v>
          </cell>
          <cell r="H325" t="str">
            <v>KALTIM INDUSTRIAL ESTATE,PT</v>
          </cell>
          <cell r="J325" t="str">
            <v>22124</v>
          </cell>
          <cell r="K325" t="str">
            <v>61.12.04</v>
          </cell>
          <cell r="L325" t="str">
            <v>BY YMHDBY LAIN-LAIN</v>
          </cell>
          <cell r="M325" t="str">
            <v>000.000</v>
          </cell>
          <cell r="N325">
            <v>0</v>
          </cell>
          <cell r="O325" t="str">
            <v>POS NERACA</v>
          </cell>
          <cell r="R325">
            <v>68793673</v>
          </cell>
          <cell r="S325">
            <v>0</v>
          </cell>
          <cell r="Y325">
            <v>732</v>
          </cell>
          <cell r="Z325" t="str">
            <v>KOREKSI ATAS SALDO AWAL REKLASIFIKASI KAP TAHUN 2001</v>
          </cell>
          <cell r="AH325">
            <v>37340</v>
          </cell>
          <cell r="AI325" t="str">
            <v>9:19:18</v>
          </cell>
        </row>
        <row r="326">
          <cell r="A326" t="str">
            <v>1001</v>
          </cell>
          <cell r="C326" t="str">
            <v>GG/00001/T/01/02/BTG</v>
          </cell>
          <cell r="E326">
            <v>732</v>
          </cell>
          <cell r="G326" t="str">
            <v>K002</v>
          </cell>
          <cell r="H326" t="str">
            <v>KALTIM INDUSTRIAL ESTATE,PT</v>
          </cell>
          <cell r="J326" t="str">
            <v>21111</v>
          </cell>
          <cell r="K326" t="str">
            <v>51.11.01</v>
          </cell>
          <cell r="L326" t="str">
            <v>HUT.VENDOR DALAM PROSES</v>
          </cell>
          <cell r="M326" t="str">
            <v>000.000</v>
          </cell>
          <cell r="N326">
            <v>0</v>
          </cell>
          <cell r="O326" t="str">
            <v>POS NERACA</v>
          </cell>
          <cell r="R326">
            <v>25464766</v>
          </cell>
          <cell r="S326">
            <v>0</v>
          </cell>
          <cell r="Y326">
            <v>732</v>
          </cell>
          <cell r="Z326" t="str">
            <v>KOREKSI ATAS SALDO AWAL REKLASIFIKASI KAP TAHUN 2001</v>
          </cell>
          <cell r="AH326">
            <v>37340</v>
          </cell>
          <cell r="AI326" t="str">
            <v>9:07:36</v>
          </cell>
        </row>
        <row r="327">
          <cell r="A327" t="str">
            <v>1001</v>
          </cell>
          <cell r="C327" t="str">
            <v>GG/00001/T/01/02/BTG</v>
          </cell>
          <cell r="E327">
            <v>732</v>
          </cell>
          <cell r="G327" t="str">
            <v>K002</v>
          </cell>
          <cell r="H327" t="str">
            <v>KALTIM INDUSTRIAL ESTATE,PT</v>
          </cell>
          <cell r="J327" t="str">
            <v>21111</v>
          </cell>
          <cell r="K327" t="str">
            <v>51.11.01</v>
          </cell>
          <cell r="L327" t="str">
            <v>HUT.VENDOR DALAM PROSES</v>
          </cell>
          <cell r="M327" t="str">
            <v>000.000</v>
          </cell>
          <cell r="N327">
            <v>0</v>
          </cell>
          <cell r="O327" t="str">
            <v>POS NERACA</v>
          </cell>
          <cell r="R327">
            <v>1187655</v>
          </cell>
          <cell r="S327">
            <v>0</v>
          </cell>
          <cell r="Y327">
            <v>732</v>
          </cell>
          <cell r="Z327" t="str">
            <v>KOREKSI ATAS SALDO AWAL REKLASIFIKASI KAP TAHUN 2001</v>
          </cell>
          <cell r="AH327">
            <v>37340</v>
          </cell>
          <cell r="AI327" t="str">
            <v>9:09:27</v>
          </cell>
        </row>
        <row r="328">
          <cell r="A328" t="str">
            <v>1001</v>
          </cell>
          <cell r="C328" t="str">
            <v>GG/00001/T/01/02/BTG</v>
          </cell>
          <cell r="E328">
            <v>732</v>
          </cell>
          <cell r="G328" t="str">
            <v>K002</v>
          </cell>
          <cell r="H328" t="str">
            <v>KALTIM INDUSTRIAL ESTATE,PT</v>
          </cell>
          <cell r="J328" t="str">
            <v>21111</v>
          </cell>
          <cell r="K328" t="str">
            <v>51.11.01</v>
          </cell>
          <cell r="L328" t="str">
            <v>HUT.VENDOR DALAM PROSES</v>
          </cell>
          <cell r="M328" t="str">
            <v>000.000</v>
          </cell>
          <cell r="N328">
            <v>0</v>
          </cell>
          <cell r="O328" t="str">
            <v>POS NERACA</v>
          </cell>
          <cell r="R328">
            <v>0</v>
          </cell>
          <cell r="S328">
            <v>52563599</v>
          </cell>
          <cell r="Y328">
            <v>732</v>
          </cell>
          <cell r="Z328" t="str">
            <v>KOREKSI ATAS SALDO AWAL REKLASIFIKASI KAP TAHUN 2001</v>
          </cell>
          <cell r="AH328">
            <v>37340</v>
          </cell>
          <cell r="AI328" t="str">
            <v>9:14:20</v>
          </cell>
        </row>
        <row r="329">
          <cell r="A329" t="str">
            <v>1001</v>
          </cell>
          <cell r="C329" t="str">
            <v>GG/00001/T/01/02/BTG</v>
          </cell>
          <cell r="E329">
            <v>732</v>
          </cell>
          <cell r="G329" t="str">
            <v>K002</v>
          </cell>
          <cell r="H329" t="str">
            <v>KALTIM INDUSTRIAL ESTATE,PT</v>
          </cell>
          <cell r="J329" t="str">
            <v>21111</v>
          </cell>
          <cell r="K329" t="str">
            <v>51.11.01</v>
          </cell>
          <cell r="L329" t="str">
            <v>HUT.VENDOR DALAM PROSES</v>
          </cell>
          <cell r="M329" t="str">
            <v>000.000</v>
          </cell>
          <cell r="N329">
            <v>0</v>
          </cell>
          <cell r="O329" t="str">
            <v>POS NERACA</v>
          </cell>
          <cell r="R329">
            <v>0</v>
          </cell>
          <cell r="S329">
            <v>847489</v>
          </cell>
          <cell r="Y329">
            <v>732</v>
          </cell>
          <cell r="Z329" t="str">
            <v>KOREKSI ATAS SALDO AWAL REKLASIFIKASI KAP TAHUN 2001</v>
          </cell>
          <cell r="AH329">
            <v>37340</v>
          </cell>
          <cell r="AI329" t="str">
            <v>9:18:55</v>
          </cell>
        </row>
        <row r="330">
          <cell r="A330" t="str">
            <v>1001</v>
          </cell>
          <cell r="C330" t="str">
            <v>GG/00001/T/01/02/BTG</v>
          </cell>
          <cell r="E330">
            <v>732</v>
          </cell>
          <cell r="G330" t="str">
            <v>K002</v>
          </cell>
          <cell r="H330" t="str">
            <v>KALTIM INDUSTRIAL ESTATE,PT</v>
          </cell>
          <cell r="J330" t="str">
            <v>21111</v>
          </cell>
          <cell r="K330" t="str">
            <v>51.11.01</v>
          </cell>
          <cell r="L330" t="str">
            <v>HUT.VENDOR DALAM PROSES</v>
          </cell>
          <cell r="M330" t="str">
            <v>000.000</v>
          </cell>
          <cell r="N330">
            <v>0</v>
          </cell>
          <cell r="O330" t="str">
            <v>POS NERACA</v>
          </cell>
          <cell r="R330">
            <v>0</v>
          </cell>
          <cell r="S330">
            <v>68793673</v>
          </cell>
          <cell r="Y330">
            <v>732</v>
          </cell>
          <cell r="Z330" t="str">
            <v>KOREKSI ATAS SALDO AWAL REKLASIFIKASI KAP TAHUN 2001</v>
          </cell>
          <cell r="AH330">
            <v>37340</v>
          </cell>
          <cell r="AI330" t="str">
            <v>9:19:46</v>
          </cell>
        </row>
        <row r="331">
          <cell r="A331" t="str">
            <v>1001</v>
          </cell>
          <cell r="C331" t="str">
            <v>GG/00001/T/01/02/BTG</v>
          </cell>
          <cell r="E331">
            <v>732</v>
          </cell>
          <cell r="G331" t="str">
            <v>K002</v>
          </cell>
          <cell r="H331" t="str">
            <v>KALTIM INDUSTRIAL ESTATE,PT</v>
          </cell>
          <cell r="J331" t="str">
            <v>21411</v>
          </cell>
          <cell r="K331" t="str">
            <v>54.11.01</v>
          </cell>
          <cell r="L331" t="str">
            <v>VOUCHER KARY.DLM PROSES</v>
          </cell>
          <cell r="M331" t="str">
            <v>000.000</v>
          </cell>
          <cell r="N331">
            <v>0</v>
          </cell>
          <cell r="O331" t="str">
            <v>POS NERACA</v>
          </cell>
          <cell r="R331">
            <v>0</v>
          </cell>
          <cell r="S331">
            <v>1187655</v>
          </cell>
          <cell r="Y331">
            <v>732</v>
          </cell>
          <cell r="Z331" t="str">
            <v>KOREKSI ATAS SALDO AWAL REKLASIFIKASI KAP TAHUN 2001</v>
          </cell>
          <cell r="AH331">
            <v>37340</v>
          </cell>
          <cell r="AI331" t="str">
            <v>9:09:40</v>
          </cell>
        </row>
        <row r="332">
          <cell r="A332" t="str">
            <v>1001</v>
          </cell>
          <cell r="C332" t="str">
            <v>GG/00003/G/01/02/BTG</v>
          </cell>
          <cell r="E332">
            <v>741</v>
          </cell>
          <cell r="G332" t="str">
            <v>C022</v>
          </cell>
          <cell r="H332" t="str">
            <v>CATUR BANGUN M.S, PT</v>
          </cell>
          <cell r="J332" t="str">
            <v>12221</v>
          </cell>
          <cell r="K332" t="str">
            <v>13.13.01</v>
          </cell>
          <cell r="L332" t="str">
            <v>PIUT.PENJ.CONCRETE MIX</v>
          </cell>
          <cell r="M332" t="str">
            <v>000.000</v>
          </cell>
          <cell r="N332">
            <v>0</v>
          </cell>
          <cell r="O332" t="str">
            <v>POS NERACA</v>
          </cell>
          <cell r="R332">
            <v>120944617</v>
          </cell>
          <cell r="S332">
            <v>0</v>
          </cell>
          <cell r="Y332">
            <v>741</v>
          </cell>
          <cell r="Z332" t="str">
            <v>JNL PENAGIHAN SUPPLY CONCRETE READY INV.003/INV/KIE/01/2002</v>
          </cell>
          <cell r="AH332">
            <v>37277</v>
          </cell>
          <cell r="AI332" t="str">
            <v>14:08:07</v>
          </cell>
        </row>
        <row r="333">
          <cell r="A333" t="str">
            <v>1001</v>
          </cell>
          <cell r="C333" t="str">
            <v>GG/00003/G/01/02/BTG</v>
          </cell>
          <cell r="E333">
            <v>741</v>
          </cell>
          <cell r="G333" t="str">
            <v>C022</v>
          </cell>
          <cell r="H333" t="str">
            <v>CATUR BANGUN M.S, PT</v>
          </cell>
          <cell r="J333" t="str">
            <v>26413</v>
          </cell>
          <cell r="K333" t="str">
            <v>68.11.03</v>
          </cell>
          <cell r="L333" t="str">
            <v>PEND.DI TERIMA DIMUKA CON</v>
          </cell>
          <cell r="M333" t="str">
            <v>000.000</v>
          </cell>
          <cell r="N333">
            <v>0</v>
          </cell>
          <cell r="O333" t="str">
            <v>POS NERACA</v>
          </cell>
          <cell r="R333">
            <v>100000000</v>
          </cell>
          <cell r="S333">
            <v>0</v>
          </cell>
          <cell r="Y333">
            <v>741</v>
          </cell>
          <cell r="Z333" t="str">
            <v>JNL PENAGIHAN SUPPLY CONCRETE READY INV.003/INV/KIE/01/2002</v>
          </cell>
          <cell r="AH333">
            <v>37277</v>
          </cell>
          <cell r="AI333" t="str">
            <v>14:08:37</v>
          </cell>
        </row>
        <row r="334">
          <cell r="A334" t="str">
            <v>1001</v>
          </cell>
          <cell r="C334" t="str">
            <v>GG/00003/G/01/02/BTG</v>
          </cell>
          <cell r="E334">
            <v>741</v>
          </cell>
          <cell r="G334" t="str">
            <v>C022</v>
          </cell>
          <cell r="H334" t="str">
            <v>CATUR BANGUN M.S, PT</v>
          </cell>
          <cell r="J334" t="str">
            <v>21221</v>
          </cell>
          <cell r="K334" t="str">
            <v>52.21.01</v>
          </cell>
          <cell r="L334" t="str">
            <v>HUTANG PPN KELUARAN</v>
          </cell>
          <cell r="M334" t="str">
            <v>000.000</v>
          </cell>
          <cell r="N334">
            <v>0</v>
          </cell>
          <cell r="O334" t="str">
            <v>POS NERACA</v>
          </cell>
          <cell r="R334">
            <v>0</v>
          </cell>
          <cell r="S334">
            <v>20085874</v>
          </cell>
          <cell r="Y334">
            <v>741</v>
          </cell>
          <cell r="Z334" t="str">
            <v>JNL PENAGIHAN SUPPLY CONCRETE READY INV.003/INV/KIE/01/2002</v>
          </cell>
          <cell r="AH334">
            <v>37277</v>
          </cell>
          <cell r="AI334" t="str">
            <v>14:09:06</v>
          </cell>
        </row>
        <row r="335">
          <cell r="A335" t="str">
            <v>1001</v>
          </cell>
          <cell r="C335" t="str">
            <v>GG/00003/G/01/02/BTG</v>
          </cell>
          <cell r="E335">
            <v>741</v>
          </cell>
          <cell r="G335" t="str">
            <v>C022</v>
          </cell>
          <cell r="H335" t="str">
            <v>CATUR BANGUN M.S, PT</v>
          </cell>
          <cell r="J335" t="str">
            <v>70000</v>
          </cell>
          <cell r="K335" t="str">
            <v>81.12.01</v>
          </cell>
          <cell r="L335" t="str">
            <v>PENJUALAN CONCRETE MIX</v>
          </cell>
          <cell r="M335" t="str">
            <v>610.000</v>
          </cell>
          <cell r="N335">
            <v>0</v>
          </cell>
          <cell r="O335" t="str">
            <v>UNIT BATCHING PLANT</v>
          </cell>
          <cell r="R335">
            <v>0</v>
          </cell>
          <cell r="S335">
            <v>200858743</v>
          </cell>
          <cell r="Y335">
            <v>741</v>
          </cell>
          <cell r="Z335" t="str">
            <v>JNL PENAGIHAN SUPPLY CONCRETE READY INV.003/INV/KIE/01/2002</v>
          </cell>
          <cell r="AH335">
            <v>37277</v>
          </cell>
          <cell r="AI335" t="str">
            <v>14:09:26</v>
          </cell>
        </row>
        <row r="336">
          <cell r="A336" t="str">
            <v>1001</v>
          </cell>
          <cell r="C336" t="str">
            <v>GG/00004/G/01/02/BTG</v>
          </cell>
          <cell r="E336">
            <v>741</v>
          </cell>
          <cell r="G336" t="str">
            <v>J004</v>
          </cell>
          <cell r="H336" t="str">
            <v>JOIN TEKNIK CEMERLANG, PT</v>
          </cell>
          <cell r="J336" t="str">
            <v>12221</v>
          </cell>
          <cell r="K336" t="str">
            <v>13.13.01</v>
          </cell>
          <cell r="L336" t="str">
            <v>PIUT.PENJ.CONCRETE MIX</v>
          </cell>
          <cell r="M336" t="str">
            <v>000.000</v>
          </cell>
          <cell r="N336">
            <v>0</v>
          </cell>
          <cell r="O336" t="str">
            <v>POS NERACA</v>
          </cell>
          <cell r="R336">
            <v>11827331</v>
          </cell>
          <cell r="S336">
            <v>0</v>
          </cell>
          <cell r="Y336">
            <v>741</v>
          </cell>
          <cell r="Z336" t="str">
            <v>JNL PENAGIHAN SUPPLY CONCRETE READY INV.002/INV/KIE/01/2002</v>
          </cell>
          <cell r="AH336">
            <v>37277</v>
          </cell>
          <cell r="AI336" t="str">
            <v>14:11:10</v>
          </cell>
        </row>
        <row r="337">
          <cell r="A337" t="str">
            <v>1001</v>
          </cell>
          <cell r="C337" t="str">
            <v>GG/00004/G/01/02/BTG</v>
          </cell>
          <cell r="E337">
            <v>741</v>
          </cell>
          <cell r="G337" t="str">
            <v>J004</v>
          </cell>
          <cell r="H337" t="str">
            <v>JOIN TEKNIK CEMERLANG, PT</v>
          </cell>
          <cell r="J337" t="str">
            <v>21221</v>
          </cell>
          <cell r="K337" t="str">
            <v>52.21.01</v>
          </cell>
          <cell r="L337" t="str">
            <v>HUTANG PPN KELUARAN</v>
          </cell>
          <cell r="M337" t="str">
            <v>000.000</v>
          </cell>
          <cell r="N337">
            <v>0</v>
          </cell>
          <cell r="O337" t="str">
            <v>POS NERACA</v>
          </cell>
          <cell r="R337">
            <v>0</v>
          </cell>
          <cell r="S337">
            <v>1075212</v>
          </cell>
          <cell r="Y337">
            <v>741</v>
          </cell>
          <cell r="Z337" t="str">
            <v>JNL PENAGIHAN SUPPLY CONCRETE READY INV.002/INV/KIE/01/2002</v>
          </cell>
          <cell r="AH337">
            <v>37277</v>
          </cell>
          <cell r="AI337" t="str">
            <v>14:11:49</v>
          </cell>
        </row>
        <row r="338">
          <cell r="A338" t="str">
            <v>1001</v>
          </cell>
          <cell r="C338" t="str">
            <v>GG/00004/G/01/02/BTG</v>
          </cell>
          <cell r="E338">
            <v>741</v>
          </cell>
          <cell r="G338" t="str">
            <v>J004</v>
          </cell>
          <cell r="H338" t="str">
            <v>JOIN TEKNIK CEMERLANG, PT</v>
          </cell>
          <cell r="J338" t="str">
            <v>12221</v>
          </cell>
          <cell r="K338" t="str">
            <v>13.13.01</v>
          </cell>
          <cell r="L338" t="str">
            <v>PIUT.PENJ.CONCRETE MIX</v>
          </cell>
          <cell r="M338" t="str">
            <v>000.000</v>
          </cell>
          <cell r="N338">
            <v>0</v>
          </cell>
          <cell r="O338" t="str">
            <v>POS NERACA</v>
          </cell>
          <cell r="R338">
            <v>0</v>
          </cell>
          <cell r="S338">
            <v>10752120</v>
          </cell>
          <cell r="Y338">
            <v>741</v>
          </cell>
          <cell r="Z338" t="str">
            <v>JNL PENAGIHAN SUPPLY CONCRETE READY INV.002/INV/KIE/01/2002</v>
          </cell>
          <cell r="AH338">
            <v>37277</v>
          </cell>
          <cell r="AI338" t="str">
            <v>14:12:06</v>
          </cell>
        </row>
        <row r="339">
          <cell r="A339" t="str">
            <v>1001</v>
          </cell>
          <cell r="C339" t="str">
            <v>GG/00004/G/01/02/BTG</v>
          </cell>
          <cell r="E339">
            <v>741</v>
          </cell>
          <cell r="G339" t="str">
            <v>J004</v>
          </cell>
          <cell r="H339" t="str">
            <v>JOIN TEKNIK CEMERLANG, PT</v>
          </cell>
          <cell r="J339" t="str">
            <v>70000</v>
          </cell>
          <cell r="K339" t="str">
            <v>81.12.01</v>
          </cell>
          <cell r="L339" t="str">
            <v>PENJUALAN CONCRETE MIX</v>
          </cell>
          <cell r="M339" t="str">
            <v>610.000</v>
          </cell>
          <cell r="N339">
            <v>0</v>
          </cell>
          <cell r="O339" t="str">
            <v>UNIT BATCHING PLANT</v>
          </cell>
          <cell r="R339">
            <v>1</v>
          </cell>
          <cell r="S339">
            <v>0</v>
          </cell>
          <cell r="Y339">
            <v>741</v>
          </cell>
          <cell r="Z339" t="str">
            <v>JNL PENAGIHAN SUPPLY CONCRETE READY INV.002/INV/KIE/01/2002</v>
          </cell>
          <cell r="AH339">
            <v>37277</v>
          </cell>
          <cell r="AI339" t="str">
            <v>14:12:21</v>
          </cell>
        </row>
        <row r="340">
          <cell r="A340" t="str">
            <v>1001</v>
          </cell>
          <cell r="C340" t="str">
            <v>GG/00005/G/01/02/BTG</v>
          </cell>
          <cell r="E340">
            <v>741</v>
          </cell>
          <cell r="G340" t="str">
            <v>K027</v>
          </cell>
          <cell r="H340" t="str">
            <v>KOPERASI KARY.PT.KIE</v>
          </cell>
          <cell r="J340" t="str">
            <v>13342</v>
          </cell>
          <cell r="K340" t="str">
            <v>15.31.02</v>
          </cell>
          <cell r="L340" t="str">
            <v>PERSED. PASIR</v>
          </cell>
          <cell r="M340" t="str">
            <v>000.000</v>
          </cell>
          <cell r="N340">
            <v>0</v>
          </cell>
          <cell r="O340" t="str">
            <v>POS NERACA</v>
          </cell>
          <cell r="R340">
            <v>54410731</v>
          </cell>
          <cell r="S340">
            <v>0</v>
          </cell>
          <cell r="Y340">
            <v>741</v>
          </cell>
          <cell r="Z340" t="str">
            <v>JURNAL PEMBUKUAN PERSEDIAAN PASIR CUCI &amp; BATU PECAH EX.PALU</v>
          </cell>
          <cell r="AH340">
            <v>37277</v>
          </cell>
          <cell r="AI340" t="str">
            <v>14:14:48</v>
          </cell>
        </row>
        <row r="341">
          <cell r="A341" t="str">
            <v>1001</v>
          </cell>
          <cell r="C341" t="str">
            <v>GG/00005/G/01/02/BTG</v>
          </cell>
          <cell r="E341">
            <v>741</v>
          </cell>
          <cell r="G341" t="str">
            <v>K027</v>
          </cell>
          <cell r="H341" t="str">
            <v>KOPERASI KARY.PT.KIE</v>
          </cell>
          <cell r="J341" t="str">
            <v>13343</v>
          </cell>
          <cell r="K341" t="str">
            <v>15.31.03</v>
          </cell>
          <cell r="L341" t="str">
            <v>PERSED. BATU DAN KORAL</v>
          </cell>
          <cell r="M341" t="str">
            <v>000.000</v>
          </cell>
          <cell r="N341">
            <v>0</v>
          </cell>
          <cell r="O341" t="str">
            <v>POS NERACA</v>
          </cell>
          <cell r="R341">
            <v>117312960</v>
          </cell>
          <cell r="S341">
            <v>0</v>
          </cell>
          <cell r="Y341">
            <v>741</v>
          </cell>
          <cell r="Z341" t="str">
            <v>JURNAL PEMBUKUAN PERSEDIAAN PASIR CUCI &amp; BATU PECAH EX.PALU</v>
          </cell>
          <cell r="AH341">
            <v>37277</v>
          </cell>
          <cell r="AI341" t="str">
            <v>14:15:05</v>
          </cell>
        </row>
        <row r="342">
          <cell r="A342" t="str">
            <v>1001</v>
          </cell>
          <cell r="C342" t="str">
            <v>GG/00005/G/01/02/BTG</v>
          </cell>
          <cell r="E342">
            <v>741</v>
          </cell>
          <cell r="G342" t="str">
            <v>K027</v>
          </cell>
          <cell r="H342" t="str">
            <v>KOPERASI KARY.PT.KIE</v>
          </cell>
          <cell r="J342" t="str">
            <v>21452</v>
          </cell>
          <cell r="K342" t="str">
            <v>54.41.02</v>
          </cell>
          <cell r="L342" t="str">
            <v>HUTANG KEPADA PIHAK KE-3</v>
          </cell>
          <cell r="M342" t="str">
            <v>000.000</v>
          </cell>
          <cell r="N342">
            <v>0</v>
          </cell>
          <cell r="O342" t="str">
            <v>POS NERACA</v>
          </cell>
          <cell r="R342">
            <v>0</v>
          </cell>
          <cell r="S342">
            <v>171723691</v>
          </cell>
          <cell r="Y342">
            <v>741</v>
          </cell>
          <cell r="Z342" t="str">
            <v>JURNAL PEMBUKUAN PERSEDIAAN PASIR CUCI &amp; BATU PECAH EX.PALU</v>
          </cell>
          <cell r="AH342">
            <v>37277</v>
          </cell>
          <cell r="AI342" t="str">
            <v>14:15:16</v>
          </cell>
        </row>
        <row r="343">
          <cell r="A343" t="str">
            <v>1001</v>
          </cell>
          <cell r="C343" t="str">
            <v>GG/00006/G/01/02/BTG</v>
          </cell>
          <cell r="D343" t="str">
            <v>00006/G/01/02/BTG</v>
          </cell>
          <cell r="E343">
            <v>741</v>
          </cell>
          <cell r="G343" t="str">
            <v>P006</v>
          </cell>
          <cell r="H343" t="str">
            <v>PUPUK KALTIM (PERSERO),PT</v>
          </cell>
          <cell r="J343" t="str">
            <v>12211</v>
          </cell>
          <cell r="K343" t="str">
            <v>13.12.01</v>
          </cell>
          <cell r="L343" t="str">
            <v>PIUT.JASA SEWA KAV/LAHAN</v>
          </cell>
          <cell r="M343" t="str">
            <v>000.000</v>
          </cell>
          <cell r="N343">
            <v>0</v>
          </cell>
          <cell r="O343" t="str">
            <v>POS NERACA</v>
          </cell>
          <cell r="R343">
            <v>40168013</v>
          </cell>
          <cell r="S343">
            <v>0</v>
          </cell>
          <cell r="Y343">
            <v>741</v>
          </cell>
          <cell r="Z343" t="str">
            <v>JNL BALIK RR/4/B/09/01/BTG KARENA PPH FINAL DIBAYAR OLEH PKT</v>
          </cell>
          <cell r="AH343">
            <v>37277</v>
          </cell>
          <cell r="AI343" t="str">
            <v>14:21:15</v>
          </cell>
        </row>
        <row r="344">
          <cell r="A344" t="str">
            <v>1001</v>
          </cell>
          <cell r="C344" t="str">
            <v>GG/00006/G/01/02/BTG</v>
          </cell>
          <cell r="E344">
            <v>741</v>
          </cell>
          <cell r="G344" t="str">
            <v>P006</v>
          </cell>
          <cell r="H344" t="str">
            <v>PUPUK KALTIM (PERSERO),PT</v>
          </cell>
          <cell r="J344" t="str">
            <v>12401</v>
          </cell>
          <cell r="K344" t="str">
            <v>14.41.01</v>
          </cell>
          <cell r="L344" t="str">
            <v>UANG MUKA PPh PASAL 23</v>
          </cell>
          <cell r="M344" t="str">
            <v>000.000</v>
          </cell>
          <cell r="N344">
            <v>0</v>
          </cell>
          <cell r="O344" t="str">
            <v>POS NERACA</v>
          </cell>
          <cell r="R344">
            <v>0</v>
          </cell>
          <cell r="S344">
            <v>40168013</v>
          </cell>
          <cell r="Y344">
            <v>741</v>
          </cell>
          <cell r="Z344" t="str">
            <v>JNL BALIK RR/4/B/09/01/BTG KARENA PPH FINAL DIBAYAR OLEH PKT</v>
          </cell>
          <cell r="AH344">
            <v>37277</v>
          </cell>
          <cell r="AI344" t="str">
            <v>14:21:26</v>
          </cell>
        </row>
        <row r="345">
          <cell r="A345" t="str">
            <v>1001</v>
          </cell>
          <cell r="C345" t="str">
            <v>GG/00007/G/01/02/BTG</v>
          </cell>
          <cell r="E345">
            <v>741</v>
          </cell>
          <cell r="G345" t="str">
            <v>P034</v>
          </cell>
          <cell r="H345" t="str">
            <v>PKT.PROYEK KALTIM 4</v>
          </cell>
          <cell r="J345" t="str">
            <v>12221</v>
          </cell>
          <cell r="K345" t="str">
            <v>13.13.01</v>
          </cell>
          <cell r="L345" t="str">
            <v>PIUT.PENJ.CONCRETE MIX</v>
          </cell>
          <cell r="M345" t="str">
            <v>000.000</v>
          </cell>
          <cell r="N345">
            <v>0</v>
          </cell>
          <cell r="O345" t="str">
            <v>POS NERACA</v>
          </cell>
          <cell r="R345">
            <v>111619088</v>
          </cell>
          <cell r="S345">
            <v>0</v>
          </cell>
          <cell r="Y345">
            <v>741</v>
          </cell>
          <cell r="Z345" t="str">
            <v>JNL BALIK EX.GG/010/INV/KIE/01/2002 KE PIUT.PENJ.CONCRTE MIX</v>
          </cell>
          <cell r="AH345">
            <v>37277</v>
          </cell>
          <cell r="AI345" t="str">
            <v>15:19:10</v>
          </cell>
        </row>
        <row r="346">
          <cell r="A346" t="str">
            <v>1001</v>
          </cell>
          <cell r="C346" t="str">
            <v>GG/00007/G/01/02/BTG</v>
          </cell>
          <cell r="E346">
            <v>741</v>
          </cell>
          <cell r="G346" t="str">
            <v>P034</v>
          </cell>
          <cell r="H346" t="str">
            <v>PKT.PROYEK KALTIM 4</v>
          </cell>
          <cell r="J346" t="str">
            <v>26413</v>
          </cell>
          <cell r="K346" t="str">
            <v>68.11.03</v>
          </cell>
          <cell r="L346" t="str">
            <v>PEND.DI TERIMA DIMUKA CON</v>
          </cell>
          <cell r="M346" t="str">
            <v>000.000</v>
          </cell>
          <cell r="N346">
            <v>0</v>
          </cell>
          <cell r="O346" t="str">
            <v>POS NERACA</v>
          </cell>
          <cell r="R346">
            <v>25367975</v>
          </cell>
          <cell r="S346">
            <v>0</v>
          </cell>
          <cell r="Y346">
            <v>741</v>
          </cell>
          <cell r="Z346" t="str">
            <v>JNL BALIK EX.GG/010/INV/KIE/01/2002 KE PIUT.PENJ.CONCRTE MIX</v>
          </cell>
          <cell r="AH346">
            <v>37277</v>
          </cell>
          <cell r="AI346" t="str">
            <v>15:19:27</v>
          </cell>
        </row>
        <row r="347">
          <cell r="A347" t="str">
            <v>1001</v>
          </cell>
          <cell r="C347" t="str">
            <v>GG/00007/G/01/02/BTG</v>
          </cell>
          <cell r="E347">
            <v>741</v>
          </cell>
          <cell r="G347" t="str">
            <v>P034</v>
          </cell>
          <cell r="H347" t="str">
            <v>PKT.PROYEK KALTIM 4</v>
          </cell>
          <cell r="J347" t="str">
            <v>21221</v>
          </cell>
          <cell r="K347" t="str">
            <v>52.21.01</v>
          </cell>
          <cell r="L347" t="str">
            <v>HUTANG PPN KELUARAN</v>
          </cell>
          <cell r="M347" t="str">
            <v>000.000</v>
          </cell>
          <cell r="N347">
            <v>0</v>
          </cell>
          <cell r="O347" t="str">
            <v>POS NERACA</v>
          </cell>
          <cell r="R347">
            <v>0</v>
          </cell>
          <cell r="S347">
            <v>10147190</v>
          </cell>
          <cell r="Y347">
            <v>741</v>
          </cell>
          <cell r="Z347" t="str">
            <v>JNL BALIK EX.GG/010/INV/KIE/01/2002 KE PIUT.PENJ.CONCRTE MIX</v>
          </cell>
          <cell r="AH347">
            <v>37277</v>
          </cell>
          <cell r="AI347" t="str">
            <v>15:19:42</v>
          </cell>
        </row>
        <row r="348">
          <cell r="A348" t="str">
            <v>1001</v>
          </cell>
          <cell r="C348" t="str">
            <v>GG/00007/G/01/02/BTG</v>
          </cell>
          <cell r="D348" t="str">
            <v>GG/00118/G/12/01/BTG</v>
          </cell>
          <cell r="E348">
            <v>741</v>
          </cell>
          <cell r="G348" t="str">
            <v>P034</v>
          </cell>
          <cell r="H348" t="str">
            <v>PKT.PROYEK KALTIM 4</v>
          </cell>
          <cell r="J348" t="str">
            <v>12251</v>
          </cell>
          <cell r="K348" t="str">
            <v>13.31.01</v>
          </cell>
          <cell r="L348" t="str">
            <v>PEND.YG MSH HRS DITERIMA</v>
          </cell>
          <cell r="M348" t="str">
            <v>000.000</v>
          </cell>
          <cell r="N348">
            <v>0</v>
          </cell>
          <cell r="O348" t="str">
            <v>POS NERACA</v>
          </cell>
          <cell r="R348">
            <v>0</v>
          </cell>
          <cell r="S348">
            <v>126839873</v>
          </cell>
          <cell r="Y348">
            <v>741</v>
          </cell>
          <cell r="Z348" t="str">
            <v>JNL BALIK EX.GG/010/INV/KIE/01/2002 KE PIUT.PENJ.CONCRTE MIX</v>
          </cell>
          <cell r="AH348">
            <v>37277</v>
          </cell>
          <cell r="AI348" t="str">
            <v>15:20:12</v>
          </cell>
        </row>
        <row r="349">
          <cell r="A349" t="str">
            <v>1001</v>
          </cell>
          <cell r="C349" t="str">
            <v>GG/00008/G/01/02/BTG</v>
          </cell>
          <cell r="E349">
            <v>741</v>
          </cell>
          <cell r="G349" t="str">
            <v>P034</v>
          </cell>
          <cell r="H349" t="str">
            <v>PKT.PROYEK KALTIM 4</v>
          </cell>
          <cell r="J349" t="str">
            <v>12221</v>
          </cell>
          <cell r="K349" t="str">
            <v>13.13.01</v>
          </cell>
          <cell r="L349" t="str">
            <v>PIUT.PENJ.CONCRETE MIX</v>
          </cell>
          <cell r="M349" t="str">
            <v>000.000</v>
          </cell>
          <cell r="N349">
            <v>0</v>
          </cell>
          <cell r="O349" t="str">
            <v>POS NERACA</v>
          </cell>
          <cell r="R349">
            <v>27569853</v>
          </cell>
          <cell r="S349">
            <v>0</v>
          </cell>
          <cell r="Y349">
            <v>741</v>
          </cell>
          <cell r="Z349" t="str">
            <v>JNL BALIK EX.GG/117/INV/KIE/01/2001 KE PIUT.PENJ.CONCRTE MIX</v>
          </cell>
          <cell r="AH349">
            <v>37277</v>
          </cell>
          <cell r="AI349" t="str">
            <v>15:23:26</v>
          </cell>
        </row>
        <row r="350">
          <cell r="A350" t="str">
            <v>1001</v>
          </cell>
          <cell r="C350" t="str">
            <v>GG/00008/G/01/02/BTG</v>
          </cell>
          <cell r="E350">
            <v>741</v>
          </cell>
          <cell r="G350" t="str">
            <v>P034</v>
          </cell>
          <cell r="H350" t="str">
            <v>PKT.PROYEK KALTIM 4</v>
          </cell>
          <cell r="J350" t="str">
            <v>26413</v>
          </cell>
          <cell r="K350" t="str">
            <v>68.11.03</v>
          </cell>
          <cell r="L350" t="str">
            <v>PEND.DI TERIMA DIMUKA CON</v>
          </cell>
          <cell r="M350" t="str">
            <v>000.000</v>
          </cell>
          <cell r="N350">
            <v>0</v>
          </cell>
          <cell r="O350" t="str">
            <v>POS NERACA</v>
          </cell>
          <cell r="R350">
            <v>6265876</v>
          </cell>
          <cell r="S350">
            <v>0</v>
          </cell>
          <cell r="Y350">
            <v>741</v>
          </cell>
          <cell r="Z350" t="str">
            <v>JNL BALIK EX.GG/117/INV/KIE/01/2001 KE PIUT.PENJ.CONCRTE MIX</v>
          </cell>
          <cell r="AH350">
            <v>37277</v>
          </cell>
          <cell r="AI350" t="str">
            <v>15:23:40</v>
          </cell>
        </row>
        <row r="351">
          <cell r="A351" t="str">
            <v>1001</v>
          </cell>
          <cell r="C351" t="str">
            <v>GG/00008/G/01/02/BTG</v>
          </cell>
          <cell r="E351">
            <v>741</v>
          </cell>
          <cell r="G351" t="str">
            <v>P034</v>
          </cell>
          <cell r="H351" t="str">
            <v>PKT.PROYEK KALTIM 4</v>
          </cell>
          <cell r="J351" t="str">
            <v>21221</v>
          </cell>
          <cell r="K351" t="str">
            <v>52.21.01</v>
          </cell>
          <cell r="L351" t="str">
            <v>HUTANG PPN KELUARAN</v>
          </cell>
          <cell r="M351" t="str">
            <v>000.000</v>
          </cell>
          <cell r="N351">
            <v>0</v>
          </cell>
          <cell r="O351" t="str">
            <v>POS NERACA</v>
          </cell>
          <cell r="R351">
            <v>0</v>
          </cell>
          <cell r="S351">
            <v>2506350</v>
          </cell>
          <cell r="Y351">
            <v>741</v>
          </cell>
          <cell r="Z351" t="str">
            <v>JNL BALIK EX.GG/117/INV/KIE/01/2001 KE PIUT.PENJ.CONCRTE MIX</v>
          </cell>
          <cell r="AH351">
            <v>37277</v>
          </cell>
          <cell r="AI351" t="str">
            <v>15:23:54</v>
          </cell>
        </row>
        <row r="352">
          <cell r="A352" t="str">
            <v>1001</v>
          </cell>
          <cell r="C352" t="str">
            <v>GG/00008/G/01/02/BTG</v>
          </cell>
          <cell r="D352" t="str">
            <v>GG/00117/G/12/01/BTG</v>
          </cell>
          <cell r="E352">
            <v>741</v>
          </cell>
          <cell r="G352" t="str">
            <v>P034</v>
          </cell>
          <cell r="H352" t="str">
            <v>PKT.PROYEK KALTIM 4</v>
          </cell>
          <cell r="J352" t="str">
            <v>12251</v>
          </cell>
          <cell r="K352" t="str">
            <v>13.31.01</v>
          </cell>
          <cell r="L352" t="str">
            <v>PEND.YG MSH HRS DITERIMA</v>
          </cell>
          <cell r="M352" t="str">
            <v>000.000</v>
          </cell>
          <cell r="N352">
            <v>0</v>
          </cell>
          <cell r="O352" t="str">
            <v>POS NERACA</v>
          </cell>
          <cell r="R352">
            <v>0</v>
          </cell>
          <cell r="S352">
            <v>31329378</v>
          </cell>
          <cell r="Y352">
            <v>741</v>
          </cell>
          <cell r="Z352" t="str">
            <v>JNL BALIK EX.GG/117/INV/KIE/01/2001 KE PIUT.PENJ.CONCRTE MIX</v>
          </cell>
          <cell r="AH352">
            <v>37277</v>
          </cell>
          <cell r="AI352" t="str">
            <v>15:24:24</v>
          </cell>
        </row>
        <row r="353">
          <cell r="A353" t="str">
            <v>1001</v>
          </cell>
          <cell r="C353" t="str">
            <v>GG/00008/G/01/02/BTG</v>
          </cell>
          <cell r="E353">
            <v>741</v>
          </cell>
          <cell r="G353" t="str">
            <v>P034</v>
          </cell>
          <cell r="H353" t="str">
            <v>PKT.PROYEK KALTIM 4</v>
          </cell>
          <cell r="J353" t="str">
            <v>70000</v>
          </cell>
          <cell r="K353" t="str">
            <v>81.12.01</v>
          </cell>
          <cell r="L353" t="str">
            <v>PENJUALAN CONCRETE MIX</v>
          </cell>
          <cell r="M353" t="str">
            <v>610.000</v>
          </cell>
          <cell r="N353">
            <v>0</v>
          </cell>
          <cell r="O353" t="str">
            <v>UNIT BATCHING PLANT</v>
          </cell>
          <cell r="R353">
            <v>0</v>
          </cell>
          <cell r="S353">
            <v>1</v>
          </cell>
          <cell r="Y353">
            <v>741</v>
          </cell>
          <cell r="Z353" t="str">
            <v>JNL BALIK EX.GG/117/INV/KIE/01/2001 KE PIUT.PENJ.CONCRTE MIX</v>
          </cell>
          <cell r="AH353">
            <v>37277</v>
          </cell>
          <cell r="AI353" t="str">
            <v>15:24:41</v>
          </cell>
        </row>
        <row r="354">
          <cell r="A354" t="str">
            <v>1001</v>
          </cell>
          <cell r="C354" t="str">
            <v>GG/00009/G/01/02/BTG</v>
          </cell>
          <cell r="E354">
            <v>752</v>
          </cell>
          <cell r="G354" t="str">
            <v>P034</v>
          </cell>
          <cell r="H354" t="str">
            <v>PKT.PROYEK KALTIM 4</v>
          </cell>
          <cell r="J354" t="str">
            <v>12221</v>
          </cell>
          <cell r="K354" t="str">
            <v>13.13.01</v>
          </cell>
          <cell r="L354" t="str">
            <v>PIUT.PENJ.CONCRETE MIX</v>
          </cell>
          <cell r="M354" t="str">
            <v>000.000</v>
          </cell>
          <cell r="N354">
            <v>0</v>
          </cell>
          <cell r="O354" t="str">
            <v>POS NERACA</v>
          </cell>
          <cell r="R354">
            <v>229242296</v>
          </cell>
          <cell r="S354">
            <v>0</v>
          </cell>
          <cell r="Y354">
            <v>752</v>
          </cell>
          <cell r="Z354" t="str">
            <v>JNL BALIK EX.GG/006/G/12/01/BTG KE PIUT.PENJUALAN CONCRTE</v>
          </cell>
          <cell r="AH354">
            <v>37277</v>
          </cell>
          <cell r="AI354" t="str">
            <v>15:29:01</v>
          </cell>
        </row>
        <row r="355">
          <cell r="A355" t="str">
            <v>1001</v>
          </cell>
          <cell r="C355" t="str">
            <v>GG/00009/G/01/02/BTG</v>
          </cell>
          <cell r="E355">
            <v>752</v>
          </cell>
          <cell r="G355" t="str">
            <v>P034</v>
          </cell>
          <cell r="H355" t="str">
            <v>PKT.PROYEK KALTIM 4</v>
          </cell>
          <cell r="J355" t="str">
            <v>26413</v>
          </cell>
          <cell r="K355" t="str">
            <v>68.11.03</v>
          </cell>
          <cell r="L355" t="str">
            <v>PEND.DI TERIMA DIMUKA CON</v>
          </cell>
          <cell r="M355" t="str">
            <v>000.000</v>
          </cell>
          <cell r="N355">
            <v>0</v>
          </cell>
          <cell r="O355" t="str">
            <v>POS NERACA</v>
          </cell>
          <cell r="R355">
            <v>52100522</v>
          </cell>
          <cell r="S355">
            <v>0</v>
          </cell>
          <cell r="Y355">
            <v>752</v>
          </cell>
          <cell r="Z355" t="str">
            <v>JNL BALIK EX.GG/006/G/12/01/BTG KE PIUT.PENJUALAN CONCRTE</v>
          </cell>
          <cell r="AH355">
            <v>37277</v>
          </cell>
          <cell r="AI355" t="str">
            <v>15:29:16</v>
          </cell>
        </row>
        <row r="356">
          <cell r="A356" t="str">
            <v>1001</v>
          </cell>
          <cell r="C356" t="str">
            <v>GG/00009/G/01/02/BTG</v>
          </cell>
          <cell r="E356">
            <v>752</v>
          </cell>
          <cell r="G356" t="str">
            <v>P034</v>
          </cell>
          <cell r="H356" t="str">
            <v>PKT.PROYEK KALTIM 4</v>
          </cell>
          <cell r="J356" t="str">
            <v>21221</v>
          </cell>
          <cell r="K356" t="str">
            <v>52.21.01</v>
          </cell>
          <cell r="L356" t="str">
            <v>HUTANG PPN KELUARAN</v>
          </cell>
          <cell r="M356" t="str">
            <v>000.000</v>
          </cell>
          <cell r="N356">
            <v>0</v>
          </cell>
          <cell r="O356" t="str">
            <v>POS NERACA</v>
          </cell>
          <cell r="R356">
            <v>0</v>
          </cell>
          <cell r="S356">
            <v>20840209</v>
          </cell>
          <cell r="Y356">
            <v>752</v>
          </cell>
          <cell r="Z356" t="str">
            <v>JNL BALIK EX.GG/006/G/12/01/BTG KE PIUT.PENJUALAN CONCRTE</v>
          </cell>
          <cell r="AH356">
            <v>37277</v>
          </cell>
          <cell r="AI356" t="str">
            <v>15:29:31</v>
          </cell>
        </row>
        <row r="357">
          <cell r="A357" t="str">
            <v>1001</v>
          </cell>
          <cell r="C357" t="str">
            <v>GG/00009/G/01/02/BTG</v>
          </cell>
          <cell r="E357">
            <v>752</v>
          </cell>
          <cell r="G357" t="str">
            <v>P034</v>
          </cell>
          <cell r="H357" t="str">
            <v>PKT.PROYEK KALTIM 4</v>
          </cell>
          <cell r="J357" t="str">
            <v>12251</v>
          </cell>
          <cell r="K357" t="str">
            <v>13.31.01</v>
          </cell>
          <cell r="L357" t="str">
            <v>PEND.YG MSH HRS DITERIMA</v>
          </cell>
          <cell r="M357" t="str">
            <v>000.000</v>
          </cell>
          <cell r="N357">
            <v>0</v>
          </cell>
          <cell r="O357" t="str">
            <v>POS NERACA</v>
          </cell>
          <cell r="R357">
            <v>0</v>
          </cell>
          <cell r="S357">
            <v>260502609</v>
          </cell>
          <cell r="Y357">
            <v>752</v>
          </cell>
          <cell r="Z357" t="str">
            <v>JNL BALIK EX.GG/006/G/12/01/BTG KE PIUT.PENJUALAN CONCRTE</v>
          </cell>
          <cell r="AH357">
            <v>37277</v>
          </cell>
          <cell r="AI357" t="str">
            <v>15:29:57</v>
          </cell>
        </row>
        <row r="358">
          <cell r="A358" t="str">
            <v>1001</v>
          </cell>
          <cell r="C358" t="str">
            <v>GG/00010/G/01/02/BTG</v>
          </cell>
          <cell r="E358">
            <v>37279</v>
          </cell>
          <cell r="G358" t="str">
            <v>P034</v>
          </cell>
          <cell r="H358" t="str">
            <v>PKT.PROYEK KALTIM 4</v>
          </cell>
          <cell r="J358" t="str">
            <v>12221</v>
          </cell>
          <cell r="K358" t="str">
            <v>13.13.01</v>
          </cell>
          <cell r="L358" t="str">
            <v>PIUT.PENJ.CONCRETE MIX</v>
          </cell>
          <cell r="M358" t="str">
            <v>000.000</v>
          </cell>
          <cell r="N358">
            <v>0</v>
          </cell>
          <cell r="O358" t="str">
            <v>POS NERACA</v>
          </cell>
          <cell r="R358">
            <v>133333208</v>
          </cell>
          <cell r="S358">
            <v>0</v>
          </cell>
          <cell r="Y358">
            <v>37279</v>
          </cell>
          <cell r="Z358" t="str">
            <v>JNL BALIK GG/05/G/12/01/BTG KE PIUTANG PENJUALAN CONCRETE</v>
          </cell>
          <cell r="AH358">
            <v>37279</v>
          </cell>
          <cell r="AI358" t="str">
            <v>14:21:43</v>
          </cell>
        </row>
        <row r="359">
          <cell r="A359" t="str">
            <v>1001</v>
          </cell>
          <cell r="C359" t="str">
            <v>GG/00010/G/01/02/BTG</v>
          </cell>
          <cell r="E359">
            <v>37279</v>
          </cell>
          <cell r="G359" t="str">
            <v>P034</v>
          </cell>
          <cell r="H359" t="str">
            <v>PKT.PROYEK KALTIM 4</v>
          </cell>
          <cell r="J359" t="str">
            <v>26413</v>
          </cell>
          <cell r="K359" t="str">
            <v>68.11.03</v>
          </cell>
          <cell r="L359" t="str">
            <v>PEND.DI TERIMA DIMUKA CON</v>
          </cell>
          <cell r="M359" t="str">
            <v>000.000</v>
          </cell>
          <cell r="N359">
            <v>0</v>
          </cell>
          <cell r="O359" t="str">
            <v>POS NERACA</v>
          </cell>
          <cell r="R359">
            <v>30303002</v>
          </cell>
          <cell r="S359">
            <v>0</v>
          </cell>
          <cell r="Y359">
            <v>37279</v>
          </cell>
          <cell r="Z359" t="str">
            <v>JNL BALIK GG/05/G/12/01/BTG KE PIUTANG PENJUALAN CONCRETE</v>
          </cell>
          <cell r="AH359">
            <v>37279</v>
          </cell>
          <cell r="AI359" t="str">
            <v>14:21:58</v>
          </cell>
        </row>
        <row r="360">
          <cell r="A360" t="str">
            <v>1001</v>
          </cell>
          <cell r="C360" t="str">
            <v>GG/00010/G/01/02/BTG</v>
          </cell>
          <cell r="E360">
            <v>37279</v>
          </cell>
          <cell r="G360" t="str">
            <v>P034</v>
          </cell>
          <cell r="H360" t="str">
            <v>PKT.PROYEK KALTIM 4</v>
          </cell>
          <cell r="J360" t="str">
            <v>21221</v>
          </cell>
          <cell r="K360" t="str">
            <v>52.21.01</v>
          </cell>
          <cell r="L360" t="str">
            <v>HUTANG PPN KELUARAN</v>
          </cell>
          <cell r="M360" t="str">
            <v>000.000</v>
          </cell>
          <cell r="N360">
            <v>0</v>
          </cell>
          <cell r="O360" t="str">
            <v>POS NERACA</v>
          </cell>
          <cell r="R360">
            <v>0</v>
          </cell>
          <cell r="S360">
            <v>12121201</v>
          </cell>
          <cell r="Y360">
            <v>37279</v>
          </cell>
          <cell r="Z360" t="str">
            <v>JNL BALIK GG/05/G/12/01/BTG KE PIUTANG PENJUALAN CONCRETE</v>
          </cell>
          <cell r="AH360">
            <v>37279</v>
          </cell>
          <cell r="AI360" t="str">
            <v>14:22:12</v>
          </cell>
        </row>
        <row r="361">
          <cell r="A361" t="str">
            <v>1001</v>
          </cell>
          <cell r="C361" t="str">
            <v>GG/00010/G/01/02/BTG</v>
          </cell>
          <cell r="E361">
            <v>37279</v>
          </cell>
          <cell r="G361" t="str">
            <v>P034</v>
          </cell>
          <cell r="H361" t="str">
            <v>PKT.PROYEK KALTIM 4</v>
          </cell>
          <cell r="J361" t="str">
            <v>12251</v>
          </cell>
          <cell r="K361" t="str">
            <v>13.31.01</v>
          </cell>
          <cell r="L361" t="str">
            <v>PEND.YG MSH HRS DITERIMA</v>
          </cell>
          <cell r="M361" t="str">
            <v>000.000</v>
          </cell>
          <cell r="N361">
            <v>0</v>
          </cell>
          <cell r="O361" t="str">
            <v>POS NERACA</v>
          </cell>
          <cell r="R361">
            <v>0</v>
          </cell>
          <cell r="S361">
            <v>151515009</v>
          </cell>
          <cell r="Y361">
            <v>37279</v>
          </cell>
          <cell r="Z361" t="str">
            <v>JNL BALIK GG/05/G/12/01/BTG KE PIUTANG PENJUALAN CONCRETE</v>
          </cell>
          <cell r="AH361">
            <v>37279</v>
          </cell>
          <cell r="AI361" t="str">
            <v>14:22:30</v>
          </cell>
        </row>
        <row r="362">
          <cell r="A362" t="str">
            <v>1001</v>
          </cell>
          <cell r="C362" t="str">
            <v>GG/00011/G/01/02/BTG</v>
          </cell>
          <cell r="E362">
            <v>37279</v>
          </cell>
          <cell r="G362" t="str">
            <v>P034</v>
          </cell>
          <cell r="H362" t="str">
            <v>PKT.PROYEK KALTIM 4</v>
          </cell>
          <cell r="J362" t="str">
            <v>12221</v>
          </cell>
          <cell r="K362" t="str">
            <v>13.13.01</v>
          </cell>
          <cell r="L362" t="str">
            <v>PIUT.PENJ.CONCRETE MIX</v>
          </cell>
          <cell r="M362" t="str">
            <v>000.000</v>
          </cell>
          <cell r="N362">
            <v>0</v>
          </cell>
          <cell r="O362" t="str">
            <v>POS NERACA</v>
          </cell>
          <cell r="R362">
            <v>680329796</v>
          </cell>
          <cell r="S362">
            <v>0</v>
          </cell>
          <cell r="Y362">
            <v>37279</v>
          </cell>
          <cell r="Z362" t="str">
            <v>JNL BALIK GG/141/G/12/01/BTG KE PIUTANG PENJUALAN CONCRETE</v>
          </cell>
          <cell r="AH362">
            <v>37279</v>
          </cell>
          <cell r="AI362" t="str">
            <v>14:26:34</v>
          </cell>
        </row>
        <row r="363">
          <cell r="A363" t="str">
            <v>1001</v>
          </cell>
          <cell r="C363" t="str">
            <v>GG/00011/G/01/02/BTG</v>
          </cell>
          <cell r="E363">
            <v>37279</v>
          </cell>
          <cell r="G363" t="str">
            <v>P034</v>
          </cell>
          <cell r="H363" t="str">
            <v>PKT.PROYEK KALTIM 4</v>
          </cell>
          <cell r="J363" t="str">
            <v>21221</v>
          </cell>
          <cell r="K363" t="str">
            <v>52.21.01</v>
          </cell>
          <cell r="L363" t="str">
            <v>HUTANG PPN KELUARAN</v>
          </cell>
          <cell r="M363" t="str">
            <v>000.000</v>
          </cell>
          <cell r="N363">
            <v>0</v>
          </cell>
          <cell r="O363" t="str">
            <v>POS NERACA</v>
          </cell>
          <cell r="R363">
            <v>0</v>
          </cell>
          <cell r="S363">
            <v>61848163</v>
          </cell>
          <cell r="Y363">
            <v>37279</v>
          </cell>
          <cell r="Z363" t="str">
            <v>JNL BALIK GG/141/G/12/01/BTG KE PIUTANG PENJUALAN CONCRETE</v>
          </cell>
          <cell r="AH363">
            <v>37279</v>
          </cell>
          <cell r="AI363" t="str">
            <v>14:26:48</v>
          </cell>
        </row>
        <row r="364">
          <cell r="A364" t="str">
            <v>1001</v>
          </cell>
          <cell r="C364" t="str">
            <v>GG/00011/G/01/02/BTG</v>
          </cell>
          <cell r="E364">
            <v>37279</v>
          </cell>
          <cell r="G364" t="str">
            <v>P034</v>
          </cell>
          <cell r="H364" t="str">
            <v>PKT.PROYEK KALTIM 4</v>
          </cell>
          <cell r="J364" t="str">
            <v>12251</v>
          </cell>
          <cell r="K364" t="str">
            <v>13.31.01</v>
          </cell>
          <cell r="L364" t="str">
            <v>PEND.YG MSH HRS DITERIMA</v>
          </cell>
          <cell r="M364" t="str">
            <v>000.000</v>
          </cell>
          <cell r="N364">
            <v>0</v>
          </cell>
          <cell r="O364" t="str">
            <v>POS NERACA</v>
          </cell>
          <cell r="R364">
            <v>0</v>
          </cell>
          <cell r="S364">
            <v>6728120</v>
          </cell>
          <cell r="Y364">
            <v>37279</v>
          </cell>
          <cell r="Z364" t="str">
            <v>JNL BALIK GG/141/G/12/01/BTG KE PIUTANG PENJUALAN CONCRETE</v>
          </cell>
          <cell r="AH364">
            <v>37279</v>
          </cell>
          <cell r="AI364" t="str">
            <v>14:27:04</v>
          </cell>
        </row>
        <row r="365">
          <cell r="A365" t="str">
            <v>1001</v>
          </cell>
          <cell r="C365" t="str">
            <v>GG/00011/G/01/02/BTG</v>
          </cell>
          <cell r="E365">
            <v>37279</v>
          </cell>
          <cell r="G365" t="str">
            <v>P034</v>
          </cell>
          <cell r="H365" t="str">
            <v>PKT.PROYEK KALTIM 4</v>
          </cell>
          <cell r="J365" t="str">
            <v>12251</v>
          </cell>
          <cell r="K365" t="str">
            <v>13.31.01</v>
          </cell>
          <cell r="L365" t="str">
            <v>PEND.YG MSH HRS DITERIMA</v>
          </cell>
          <cell r="M365" t="str">
            <v>000.000</v>
          </cell>
          <cell r="N365">
            <v>0</v>
          </cell>
          <cell r="O365" t="str">
            <v>POS NERACA</v>
          </cell>
          <cell r="R365">
            <v>0</v>
          </cell>
          <cell r="S365">
            <v>370305075</v>
          </cell>
          <cell r="Y365">
            <v>37279</v>
          </cell>
          <cell r="Z365" t="str">
            <v>JNL BALIK GG/141/G/12/01/BTG KE PIUTANG PENJUALAN CONCRETE</v>
          </cell>
          <cell r="AH365">
            <v>37279</v>
          </cell>
          <cell r="AI365" t="str">
            <v>14:27:15</v>
          </cell>
        </row>
        <row r="366">
          <cell r="A366" t="str">
            <v>1001</v>
          </cell>
          <cell r="C366" t="str">
            <v>GG/00011/G/01/02/BTG</v>
          </cell>
          <cell r="E366">
            <v>37279</v>
          </cell>
          <cell r="G366" t="str">
            <v>P034</v>
          </cell>
          <cell r="H366" t="str">
            <v>PKT.PROYEK KALTIM 4</v>
          </cell>
          <cell r="J366" t="str">
            <v>12251</v>
          </cell>
          <cell r="K366" t="str">
            <v>13.31.01</v>
          </cell>
          <cell r="L366" t="str">
            <v>PEND.YG MSH HRS DITERIMA</v>
          </cell>
          <cell r="M366" t="str">
            <v>000.000</v>
          </cell>
          <cell r="N366">
            <v>0</v>
          </cell>
          <cell r="O366" t="str">
            <v>POS NERACA</v>
          </cell>
          <cell r="R366">
            <v>0</v>
          </cell>
          <cell r="S366">
            <v>83513430</v>
          </cell>
          <cell r="Y366">
            <v>37279</v>
          </cell>
          <cell r="Z366" t="str">
            <v>JNL BALIK GG/141/G/12/01/BTG KE PIUTANG PENJUALAN CONCRETE</v>
          </cell>
          <cell r="AH366">
            <v>37279</v>
          </cell>
          <cell r="AI366" t="str">
            <v>14:27:26</v>
          </cell>
        </row>
        <row r="367">
          <cell r="A367" t="str">
            <v>1001</v>
          </cell>
          <cell r="C367" t="str">
            <v>GG/00011/G/01/02/BTG</v>
          </cell>
          <cell r="E367">
            <v>37279</v>
          </cell>
          <cell r="G367" t="str">
            <v>P034</v>
          </cell>
          <cell r="H367" t="str">
            <v>PKT.PROYEK KALTIM 4</v>
          </cell>
          <cell r="J367" t="str">
            <v>12251</v>
          </cell>
          <cell r="K367" t="str">
            <v>13.31.01</v>
          </cell>
          <cell r="L367" t="str">
            <v>PEND.YG MSH HRS DITERIMA</v>
          </cell>
          <cell r="M367" t="str">
            <v>000.000</v>
          </cell>
          <cell r="N367">
            <v>0</v>
          </cell>
          <cell r="O367" t="str">
            <v>POS NERACA</v>
          </cell>
          <cell r="R367">
            <v>0</v>
          </cell>
          <cell r="S367">
            <v>157155105</v>
          </cell>
          <cell r="Y367">
            <v>37279</v>
          </cell>
          <cell r="Z367" t="str">
            <v>JNL BALIK GG/141/G/12/01/BTG KE PIUTANG PENJUALAN CONCRETE</v>
          </cell>
          <cell r="AH367">
            <v>37279</v>
          </cell>
          <cell r="AI367" t="str">
            <v>14:27:39</v>
          </cell>
        </row>
        <row r="368">
          <cell r="A368" t="str">
            <v>1001</v>
          </cell>
          <cell r="C368" t="str">
            <v>GG/00011/G/01/02/BTG</v>
          </cell>
          <cell r="E368">
            <v>37279</v>
          </cell>
          <cell r="G368" t="str">
            <v>P034</v>
          </cell>
          <cell r="H368" t="str">
            <v>PKT.PROYEK KALTIM 4</v>
          </cell>
          <cell r="J368" t="str">
            <v>70000</v>
          </cell>
          <cell r="K368" t="str">
            <v>81.12.01</v>
          </cell>
          <cell r="L368" t="str">
            <v>PENJUALAN CONCRETE MIX</v>
          </cell>
          <cell r="M368" t="str">
            <v>610.000</v>
          </cell>
          <cell r="N368">
            <v>0</v>
          </cell>
          <cell r="O368" t="str">
            <v>UNIT BATCHING PLANT</v>
          </cell>
          <cell r="R368">
            <v>0</v>
          </cell>
          <cell r="S368">
            <v>779903</v>
          </cell>
          <cell r="Y368">
            <v>37279</v>
          </cell>
          <cell r="Z368" t="str">
            <v>JNL BALIK GG/141/G/12/01/BTG KE PIUTANG PENJUALAN CONCRETE</v>
          </cell>
          <cell r="AH368">
            <v>37279</v>
          </cell>
          <cell r="AI368" t="str">
            <v>14:27:56</v>
          </cell>
        </row>
        <row r="369">
          <cell r="A369" t="str">
            <v>1001</v>
          </cell>
          <cell r="C369" t="str">
            <v>GG/00012/G/01/02/BTG</v>
          </cell>
          <cell r="E369">
            <v>37279</v>
          </cell>
          <cell r="G369" t="str">
            <v>P034</v>
          </cell>
          <cell r="H369" t="str">
            <v>PKT.PROYEK KALTIM 4</v>
          </cell>
          <cell r="J369" t="str">
            <v>12221</v>
          </cell>
          <cell r="K369" t="str">
            <v>13.13.01</v>
          </cell>
          <cell r="L369" t="str">
            <v>PIUT.PENJ.CONCRETE MIX</v>
          </cell>
          <cell r="M369" t="str">
            <v>000.000</v>
          </cell>
          <cell r="N369">
            <v>0</v>
          </cell>
          <cell r="O369" t="str">
            <v>POS NERACA</v>
          </cell>
          <cell r="R369">
            <v>157063340</v>
          </cell>
          <cell r="S369">
            <v>0</v>
          </cell>
          <cell r="Y369">
            <v>37279</v>
          </cell>
          <cell r="Z369" t="str">
            <v>JNL PENAGIHAN SUPPLY CONCRETE READY MIX PRD 16 S/D 30 NOP'01</v>
          </cell>
          <cell r="AH369">
            <v>37279</v>
          </cell>
          <cell r="AI369" t="str">
            <v>14:30:18</v>
          </cell>
        </row>
        <row r="370">
          <cell r="A370" t="str">
            <v>1001</v>
          </cell>
          <cell r="C370" t="str">
            <v>GG/00012/G/01/02/BTG</v>
          </cell>
          <cell r="E370">
            <v>37279</v>
          </cell>
          <cell r="G370" t="str">
            <v>P034</v>
          </cell>
          <cell r="H370" t="str">
            <v>PKT.PROYEK KALTIM 4</v>
          </cell>
          <cell r="J370" t="str">
            <v>21221</v>
          </cell>
          <cell r="K370" t="str">
            <v>52.21.01</v>
          </cell>
          <cell r="L370" t="str">
            <v>HUTANG PPN KELUARAN</v>
          </cell>
          <cell r="M370" t="str">
            <v>000.000</v>
          </cell>
          <cell r="N370">
            <v>0</v>
          </cell>
          <cell r="O370" t="str">
            <v>POS NERACA</v>
          </cell>
          <cell r="R370">
            <v>0</v>
          </cell>
          <cell r="S370">
            <v>14278485</v>
          </cell>
          <cell r="Y370">
            <v>37279</v>
          </cell>
          <cell r="Z370" t="str">
            <v>JNL PENAGIHAN SUPPLY CONCRETE READY MIX PRD 16 S/D 30 NOP'01</v>
          </cell>
          <cell r="AH370">
            <v>37279</v>
          </cell>
          <cell r="AI370" t="str">
            <v>14:30:33</v>
          </cell>
        </row>
        <row r="371">
          <cell r="A371" t="str">
            <v>1001</v>
          </cell>
          <cell r="C371" t="str">
            <v>GG/00012/G/01/02/BTG</v>
          </cell>
          <cell r="E371">
            <v>37279</v>
          </cell>
          <cell r="G371" t="str">
            <v>P034</v>
          </cell>
          <cell r="H371" t="str">
            <v>PKT.PROYEK KALTIM 4</v>
          </cell>
          <cell r="J371" t="str">
            <v>12251</v>
          </cell>
          <cell r="K371" t="str">
            <v>13.31.01</v>
          </cell>
          <cell r="L371" t="str">
            <v>PEND.YG MSH HRS DITERIMA</v>
          </cell>
          <cell r="M371" t="str">
            <v>000.000</v>
          </cell>
          <cell r="N371">
            <v>0</v>
          </cell>
          <cell r="O371" t="str">
            <v>POS NERACA</v>
          </cell>
          <cell r="R371">
            <v>0</v>
          </cell>
          <cell r="S371">
            <v>62313867</v>
          </cell>
          <cell r="Y371">
            <v>37279</v>
          </cell>
          <cell r="Z371" t="str">
            <v>JNL PENAGIHAN SUPPLY CONCRETE READY MIX PRD 16 S/D 30 NOP'01</v>
          </cell>
          <cell r="AH371">
            <v>37279</v>
          </cell>
          <cell r="AI371" t="str">
            <v>14:30:47</v>
          </cell>
        </row>
        <row r="372">
          <cell r="A372" t="str">
            <v>1001</v>
          </cell>
          <cell r="C372" t="str">
            <v>GG/00012/G/01/02/BTG</v>
          </cell>
          <cell r="E372">
            <v>37279</v>
          </cell>
          <cell r="G372" t="str">
            <v>P034</v>
          </cell>
          <cell r="H372" t="str">
            <v>PKT.PROYEK KALTIM 4</v>
          </cell>
          <cell r="J372" t="str">
            <v>12251</v>
          </cell>
          <cell r="K372" t="str">
            <v>13.31.01</v>
          </cell>
          <cell r="L372" t="str">
            <v>PEND.YG MSH HRS DITERIMA</v>
          </cell>
          <cell r="M372" t="str">
            <v>000.000</v>
          </cell>
          <cell r="N372">
            <v>0</v>
          </cell>
          <cell r="O372" t="str">
            <v>POS NERACA</v>
          </cell>
          <cell r="R372">
            <v>0</v>
          </cell>
          <cell r="S372">
            <v>80470988</v>
          </cell>
          <cell r="Y372">
            <v>37279</v>
          </cell>
          <cell r="Z372" t="str">
            <v>JNL PENAGIHAN SUPPLY CONCRETE READY MIX PRD 16 S/D 30 NOP'01</v>
          </cell>
          <cell r="AH372">
            <v>37279</v>
          </cell>
          <cell r="AI372" t="str">
            <v>14:30:57</v>
          </cell>
        </row>
        <row r="373">
          <cell r="A373" t="str">
            <v>1001</v>
          </cell>
          <cell r="C373" t="str">
            <v>GG/00013/G/01/02/BTG</v>
          </cell>
          <cell r="E373">
            <v>37279</v>
          </cell>
          <cell r="G373" t="str">
            <v>U001</v>
          </cell>
          <cell r="H373" t="str">
            <v>UNITED TRACTORS, PT</v>
          </cell>
          <cell r="J373" t="str">
            <v>13701</v>
          </cell>
          <cell r="K373" t="str">
            <v>15.61.01</v>
          </cell>
          <cell r="L373" t="str">
            <v>PERSEDIAAN SPARE PART</v>
          </cell>
          <cell r="M373" t="str">
            <v>000.000</v>
          </cell>
          <cell r="N373">
            <v>0</v>
          </cell>
          <cell r="O373" t="str">
            <v>POS NERACA</v>
          </cell>
          <cell r="R373">
            <v>448200</v>
          </cell>
          <cell r="S373">
            <v>0</v>
          </cell>
          <cell r="Y373">
            <v>37279</v>
          </cell>
          <cell r="Z373" t="str">
            <v>JNL PEMBUKUAN SPARE PARTS ALAT BERAT PT KIE BACKUP TERLAMPIR</v>
          </cell>
          <cell r="AH373">
            <v>37279</v>
          </cell>
          <cell r="AI373" t="str">
            <v>14:33:09</v>
          </cell>
        </row>
        <row r="374">
          <cell r="A374" t="str">
            <v>1001</v>
          </cell>
          <cell r="C374" t="str">
            <v>GG/00013/G/01/02/BTG</v>
          </cell>
          <cell r="E374">
            <v>37279</v>
          </cell>
          <cell r="G374" t="str">
            <v>U001</v>
          </cell>
          <cell r="H374" t="str">
            <v>UNITED TRACTORS, PT</v>
          </cell>
          <cell r="J374" t="str">
            <v>21452</v>
          </cell>
          <cell r="K374" t="str">
            <v>54.41.02</v>
          </cell>
          <cell r="L374" t="str">
            <v>HUTANG KEPADA PIHAK KE-3</v>
          </cell>
          <cell r="M374" t="str">
            <v>000.000</v>
          </cell>
          <cell r="N374">
            <v>0</v>
          </cell>
          <cell r="O374" t="str">
            <v>POS NERACA</v>
          </cell>
          <cell r="R374">
            <v>0</v>
          </cell>
          <cell r="S374">
            <v>448200</v>
          </cell>
          <cell r="Y374">
            <v>37279</v>
          </cell>
          <cell r="Z374" t="str">
            <v>JNL PEMBUKUAN SPARE PARTS ALAT BERAT PT KIE BACKUP TERLAMPIR</v>
          </cell>
          <cell r="AH374">
            <v>37279</v>
          </cell>
          <cell r="AI374" t="str">
            <v>14:33:20</v>
          </cell>
        </row>
        <row r="375">
          <cell r="A375" t="str">
            <v>1001</v>
          </cell>
          <cell r="C375" t="str">
            <v>GG/00014/G/01/02/BTG</v>
          </cell>
          <cell r="E375">
            <v>37279</v>
          </cell>
          <cell r="G375" t="str">
            <v>K046</v>
          </cell>
          <cell r="H375" t="str">
            <v>KALTIM PASIFIC AMMONIA, PT</v>
          </cell>
          <cell r="J375" t="str">
            <v>12212</v>
          </cell>
          <cell r="K375" t="str">
            <v>13.12.02</v>
          </cell>
          <cell r="L375" t="str">
            <v>PIUT.JASA SEWA KANTOR</v>
          </cell>
          <cell r="M375" t="str">
            <v>000.000</v>
          </cell>
          <cell r="N375">
            <v>0</v>
          </cell>
          <cell r="O375" t="str">
            <v>POS NERACA</v>
          </cell>
          <cell r="R375">
            <v>410542045</v>
          </cell>
          <cell r="S375">
            <v>0</v>
          </cell>
          <cell r="Y375">
            <v>37279</v>
          </cell>
          <cell r="Z375" t="str">
            <v>JNL PENAGIHAN SEWA KANTOR PERIODE 1 SEPT'01 S/D 28 PEBR'2002</v>
          </cell>
          <cell r="AH375">
            <v>37279</v>
          </cell>
          <cell r="AI375" t="str">
            <v>14:36:35</v>
          </cell>
        </row>
        <row r="376">
          <cell r="A376" t="str">
            <v>1001</v>
          </cell>
          <cell r="C376" t="str">
            <v>GG/00014/G/01/02/BTG</v>
          </cell>
          <cell r="E376">
            <v>37279</v>
          </cell>
          <cell r="G376" t="str">
            <v>K046</v>
          </cell>
          <cell r="H376" t="str">
            <v>KALTIM PASIFIC AMMONIA, PT</v>
          </cell>
          <cell r="J376" t="str">
            <v>12401</v>
          </cell>
          <cell r="K376" t="str">
            <v>14.41.01</v>
          </cell>
          <cell r="L376" t="str">
            <v>UANG MUKA PPh PASAL 23</v>
          </cell>
          <cell r="M376" t="str">
            <v>000.000</v>
          </cell>
          <cell r="N376">
            <v>0</v>
          </cell>
          <cell r="O376" t="str">
            <v>POS NERACA</v>
          </cell>
          <cell r="R376">
            <v>26204811</v>
          </cell>
          <cell r="S376">
            <v>0</v>
          </cell>
          <cell r="Y376">
            <v>37279</v>
          </cell>
          <cell r="Z376" t="str">
            <v>JNL PENAGIHAN SEWA KANTOR PERIODE 1 SEPT'01 S/D 28 PEBR'2002</v>
          </cell>
          <cell r="AH376">
            <v>37279</v>
          </cell>
          <cell r="AI376" t="str">
            <v>14:36:52</v>
          </cell>
        </row>
        <row r="377">
          <cell r="A377" t="str">
            <v>1001</v>
          </cell>
          <cell r="C377" t="str">
            <v>GG/00014/G/01/02/BTG</v>
          </cell>
          <cell r="E377">
            <v>37279</v>
          </cell>
          <cell r="G377" t="str">
            <v>K046</v>
          </cell>
          <cell r="H377" t="str">
            <v>KALTIM PASIFIC AMMONIA, PT</v>
          </cell>
          <cell r="J377" t="str">
            <v>12402</v>
          </cell>
          <cell r="K377" t="str">
            <v>14.41.02</v>
          </cell>
          <cell r="L377" t="str">
            <v>UANG MUKA PAJAK KELUARAN</v>
          </cell>
          <cell r="M377" t="str">
            <v>000.000</v>
          </cell>
          <cell r="N377">
            <v>0</v>
          </cell>
          <cell r="O377" t="str">
            <v>POS NERACA</v>
          </cell>
          <cell r="R377">
            <v>37446507</v>
          </cell>
          <cell r="S377">
            <v>0</v>
          </cell>
          <cell r="Y377">
            <v>37279</v>
          </cell>
          <cell r="Z377" t="str">
            <v>JNL PENAGIHAN SEWA KANTOR PERIODE 1 SEPT'01 S/D 28 PEBR'2002</v>
          </cell>
          <cell r="AH377">
            <v>37279</v>
          </cell>
          <cell r="AI377" t="str">
            <v>14:37:05</v>
          </cell>
        </row>
        <row r="378">
          <cell r="A378" t="str">
            <v>1001</v>
          </cell>
          <cell r="C378" t="str">
            <v>GG/00014/G/01/02/BTG</v>
          </cell>
          <cell r="E378">
            <v>37279</v>
          </cell>
          <cell r="G378" t="str">
            <v>K046</v>
          </cell>
          <cell r="H378" t="str">
            <v>KALTIM PASIFIC AMMONIA, PT</v>
          </cell>
          <cell r="J378" t="str">
            <v>21213</v>
          </cell>
          <cell r="K378" t="str">
            <v>52.11.03</v>
          </cell>
          <cell r="L378" t="str">
            <v>HUT.PPH PS.23 (SEWA,RYLT)</v>
          </cell>
          <cell r="M378" t="str">
            <v>000.000</v>
          </cell>
          <cell r="N378">
            <v>0</v>
          </cell>
          <cell r="O378" t="str">
            <v>POS NERACA</v>
          </cell>
          <cell r="R378">
            <v>0</v>
          </cell>
          <cell r="S378">
            <v>26204811</v>
          </cell>
          <cell r="Y378">
            <v>37279</v>
          </cell>
          <cell r="Z378" t="str">
            <v>JNL PENAGIHAN SEWA KANTOR PERIODE 1 SEPT'01 S/D 28 PEBR'2002</v>
          </cell>
          <cell r="AH378">
            <v>37279</v>
          </cell>
          <cell r="AI378" t="str">
            <v>14:37:18</v>
          </cell>
        </row>
        <row r="379">
          <cell r="A379" t="str">
            <v>1001</v>
          </cell>
          <cell r="C379" t="str">
            <v>GG/00014/G/01/02/BTG</v>
          </cell>
          <cell r="E379">
            <v>37279</v>
          </cell>
          <cell r="G379" t="str">
            <v>K046</v>
          </cell>
          <cell r="H379" t="str">
            <v>KALTIM PASIFIC AMMONIA, PT</v>
          </cell>
          <cell r="J379" t="str">
            <v>21221</v>
          </cell>
          <cell r="K379" t="str">
            <v>52.21.01</v>
          </cell>
          <cell r="L379" t="str">
            <v>HUTANG PPN KELUARAN</v>
          </cell>
          <cell r="M379" t="str">
            <v>000.000</v>
          </cell>
          <cell r="N379">
            <v>0</v>
          </cell>
          <cell r="O379" t="str">
            <v>POS NERACA</v>
          </cell>
          <cell r="R379">
            <v>0</v>
          </cell>
          <cell r="S379">
            <v>37446507</v>
          </cell>
          <cell r="Y379">
            <v>37279</v>
          </cell>
          <cell r="Z379" t="str">
            <v>JNL PENAGIHAN SEWA KANTOR PERIODE 1 SEPT'01 S/D 28 PEBR'2002</v>
          </cell>
          <cell r="AH379">
            <v>37279</v>
          </cell>
          <cell r="AI379" t="str">
            <v>14:37:50</v>
          </cell>
        </row>
        <row r="380">
          <cell r="A380" t="str">
            <v>1001</v>
          </cell>
          <cell r="C380" t="str">
            <v>GG/00014/G/01/02/BTG</v>
          </cell>
          <cell r="E380">
            <v>37279</v>
          </cell>
          <cell r="G380" t="str">
            <v>K046</v>
          </cell>
          <cell r="H380" t="str">
            <v>KALTIM PASIFIC AMMONIA, PT</v>
          </cell>
          <cell r="J380" t="str">
            <v>12251</v>
          </cell>
          <cell r="K380" t="str">
            <v>13.31.01</v>
          </cell>
          <cell r="L380" t="str">
            <v>PEND.YG MSH HRS DITERIMA</v>
          </cell>
          <cell r="M380" t="str">
            <v>000.000</v>
          </cell>
          <cell r="N380">
            <v>0</v>
          </cell>
          <cell r="O380" t="str">
            <v>POS NERACA</v>
          </cell>
          <cell r="R380">
            <v>0</v>
          </cell>
          <cell r="S380">
            <v>205271040</v>
          </cell>
          <cell r="Y380">
            <v>37279</v>
          </cell>
          <cell r="Z380" t="str">
            <v>JNL PENAGIHAN SEWA KANTOR PERIODE 1 SEPT'01 S/D 28 PEBR'2002</v>
          </cell>
          <cell r="AH380">
            <v>37279</v>
          </cell>
          <cell r="AI380" t="str">
            <v>14:38:03</v>
          </cell>
        </row>
        <row r="381">
          <cell r="A381" t="str">
            <v>1001</v>
          </cell>
          <cell r="C381" t="str">
            <v>GG/00014/G/01/02/BTG</v>
          </cell>
          <cell r="E381">
            <v>37279</v>
          </cell>
          <cell r="G381" t="str">
            <v>K046</v>
          </cell>
          <cell r="H381" t="str">
            <v>KALTIM PASIFIC AMMONIA, PT</v>
          </cell>
          <cell r="J381" t="str">
            <v>71000</v>
          </cell>
          <cell r="K381" t="str">
            <v>81.31.01</v>
          </cell>
          <cell r="L381" t="str">
            <v>PENJ.JASA SEWA KANTOR</v>
          </cell>
          <cell r="M381" t="str">
            <v>620.000</v>
          </cell>
          <cell r="N381">
            <v>0</v>
          </cell>
          <cell r="O381" t="str">
            <v>UNIT WISKIE</v>
          </cell>
          <cell r="R381">
            <v>0</v>
          </cell>
          <cell r="S381">
            <v>136847337</v>
          </cell>
          <cell r="Y381">
            <v>37279</v>
          </cell>
          <cell r="Z381" t="str">
            <v>JNL PENAGIHAN SEWA KANTOR PERIODE 1 SEPT'01 S/D 28 PEBR'2002</v>
          </cell>
          <cell r="AH381">
            <v>37279</v>
          </cell>
          <cell r="AI381" t="str">
            <v>14:38:48</v>
          </cell>
        </row>
        <row r="382">
          <cell r="A382" t="str">
            <v>1001</v>
          </cell>
          <cell r="C382" t="str">
            <v>GG/00014/G/01/02/BTG</v>
          </cell>
          <cell r="E382">
            <v>37279</v>
          </cell>
          <cell r="G382" t="str">
            <v>K046</v>
          </cell>
          <cell r="H382" t="str">
            <v>KALTIM PASIFIC AMMONIA, PT</v>
          </cell>
          <cell r="J382" t="str">
            <v>26412</v>
          </cell>
          <cell r="K382" t="str">
            <v>68.11.02</v>
          </cell>
          <cell r="L382" t="str">
            <v>PEND.DI TERIMA DIMUKA SWK</v>
          </cell>
          <cell r="M382" t="str">
            <v>000.000</v>
          </cell>
          <cell r="N382">
            <v>0</v>
          </cell>
          <cell r="O382" t="str">
            <v>POS NERACA</v>
          </cell>
          <cell r="R382">
            <v>0</v>
          </cell>
          <cell r="S382">
            <v>68423668</v>
          </cell>
          <cell r="Y382">
            <v>37279</v>
          </cell>
          <cell r="Z382" t="str">
            <v>JNL PENAGIHAN SEWA KANTOR PERIODE 1 SEPT'01 S/D 28 PEBR'2002</v>
          </cell>
          <cell r="AH382">
            <v>37279</v>
          </cell>
          <cell r="AI382" t="str">
            <v>14:39:18</v>
          </cell>
        </row>
        <row r="383">
          <cell r="A383" t="str">
            <v>1001</v>
          </cell>
          <cell r="C383" t="str">
            <v>GG/00015/G/01/02/BTG</v>
          </cell>
          <cell r="E383">
            <v>37279</v>
          </cell>
          <cell r="G383" t="str">
            <v>C022</v>
          </cell>
          <cell r="H383" t="str">
            <v>CATUR BANGUN M.S, PT</v>
          </cell>
          <cell r="J383" t="str">
            <v>26413</v>
          </cell>
          <cell r="K383" t="str">
            <v>68.11.03</v>
          </cell>
          <cell r="L383" t="str">
            <v>PEND.DI TERIMA DIMUKA CON</v>
          </cell>
          <cell r="M383" t="str">
            <v>000.000</v>
          </cell>
          <cell r="N383">
            <v>0</v>
          </cell>
          <cell r="O383" t="str">
            <v>POS NERACA</v>
          </cell>
          <cell r="R383">
            <v>85000000</v>
          </cell>
          <cell r="S383">
            <v>0</v>
          </cell>
          <cell r="Y383">
            <v>37279</v>
          </cell>
          <cell r="Z383" t="str">
            <v>JNL BALIK PENDAPATAN DITERIMA DIMUKA EX.RR/00021/B/12/01/BTG</v>
          </cell>
          <cell r="AH383">
            <v>37279</v>
          </cell>
          <cell r="AI383" t="str">
            <v>15:08:23</v>
          </cell>
        </row>
        <row r="384">
          <cell r="A384" t="str">
            <v>1001</v>
          </cell>
          <cell r="C384" t="str">
            <v>GG/00015/G/01/02/BTG</v>
          </cell>
          <cell r="E384">
            <v>37279</v>
          </cell>
          <cell r="G384" t="str">
            <v>C022</v>
          </cell>
          <cell r="H384" t="str">
            <v>CATUR BANGUN M.S, PT</v>
          </cell>
          <cell r="J384" t="str">
            <v>21221</v>
          </cell>
          <cell r="K384" t="str">
            <v>52.21.01</v>
          </cell>
          <cell r="L384" t="str">
            <v>HUTANG PPN KELUARAN</v>
          </cell>
          <cell r="M384" t="str">
            <v>000.000</v>
          </cell>
          <cell r="N384">
            <v>0</v>
          </cell>
          <cell r="O384" t="str">
            <v>POS NERACA</v>
          </cell>
          <cell r="R384">
            <v>0</v>
          </cell>
          <cell r="S384">
            <v>7595114</v>
          </cell>
          <cell r="Y384">
            <v>37279</v>
          </cell>
          <cell r="Z384" t="str">
            <v>JNL BALIK PENDAPATAN DITERIMA DIMUKA EX.RR/00021/B/12/01/BTG</v>
          </cell>
          <cell r="AH384">
            <v>37279</v>
          </cell>
          <cell r="AI384" t="str">
            <v>15:08:50</v>
          </cell>
        </row>
        <row r="385">
          <cell r="A385" t="str">
            <v>1001</v>
          </cell>
          <cell r="C385" t="str">
            <v>GG/00015/G/01/02/BTG</v>
          </cell>
          <cell r="E385">
            <v>37279</v>
          </cell>
          <cell r="G385" t="str">
            <v>C022</v>
          </cell>
          <cell r="H385" t="str">
            <v>CATUR BANGUN M.S, PT</v>
          </cell>
          <cell r="J385" t="str">
            <v>12251</v>
          </cell>
          <cell r="K385" t="str">
            <v>13.31.01</v>
          </cell>
          <cell r="L385" t="str">
            <v>PEND.YG MSH HRS DITERIMA</v>
          </cell>
          <cell r="M385" t="str">
            <v>000.000</v>
          </cell>
          <cell r="N385">
            <v>0</v>
          </cell>
          <cell r="O385" t="str">
            <v>POS NERACA</v>
          </cell>
          <cell r="R385">
            <v>0</v>
          </cell>
          <cell r="S385">
            <v>75951142</v>
          </cell>
          <cell r="Y385">
            <v>37279</v>
          </cell>
          <cell r="Z385" t="str">
            <v>JNL BALIK PENDAPATAN DITERIMA DIMUKA EX.RR/00021/B/12/01/BTG</v>
          </cell>
          <cell r="AH385">
            <v>37279</v>
          </cell>
          <cell r="AI385" t="str">
            <v>15:11:08</v>
          </cell>
        </row>
        <row r="386">
          <cell r="A386" t="str">
            <v>1001</v>
          </cell>
          <cell r="C386" t="str">
            <v>GG/00015/G/01/02/BTG</v>
          </cell>
          <cell r="E386">
            <v>37279</v>
          </cell>
          <cell r="G386" t="str">
            <v>C022</v>
          </cell>
          <cell r="H386" t="str">
            <v>CATUR BANGUN M.S, PT</v>
          </cell>
          <cell r="J386" t="str">
            <v>21452</v>
          </cell>
          <cell r="K386" t="str">
            <v>54.41.02</v>
          </cell>
          <cell r="L386" t="str">
            <v>HUTANG KEPADA PIHAK KE-3</v>
          </cell>
          <cell r="M386" t="str">
            <v>000.000</v>
          </cell>
          <cell r="N386">
            <v>0</v>
          </cell>
          <cell r="O386" t="str">
            <v>POS NERACA</v>
          </cell>
          <cell r="R386">
            <v>0</v>
          </cell>
          <cell r="S386">
            <v>1453744</v>
          </cell>
          <cell r="Y386">
            <v>37279</v>
          </cell>
          <cell r="Z386" t="str">
            <v>JNL BALIK PENDAPATAN DITERIMA DIMUKA EX.RR/00021/B/12/01/BTG</v>
          </cell>
          <cell r="AH386">
            <v>37279</v>
          </cell>
          <cell r="AI386" t="str">
            <v>15:11:19</v>
          </cell>
        </row>
        <row r="387">
          <cell r="A387" t="str">
            <v>1001</v>
          </cell>
          <cell r="C387" t="str">
            <v>GG/00016/G/01/02/BTG</v>
          </cell>
          <cell r="E387">
            <v>37279</v>
          </cell>
          <cell r="G387" t="str">
            <v>P034</v>
          </cell>
          <cell r="H387" t="str">
            <v>PKT.PROYEK KALTIM 4</v>
          </cell>
          <cell r="J387" t="str">
            <v>12251</v>
          </cell>
          <cell r="K387" t="str">
            <v>13.31.01</v>
          </cell>
          <cell r="L387" t="str">
            <v>PEND.YG MSH HRS DITERIMA</v>
          </cell>
          <cell r="M387" t="str">
            <v>000.000</v>
          </cell>
          <cell r="N387">
            <v>0</v>
          </cell>
          <cell r="O387" t="str">
            <v>POS NERACA</v>
          </cell>
          <cell r="R387">
            <v>3640329</v>
          </cell>
          <cell r="S387">
            <v>0</v>
          </cell>
          <cell r="Y387">
            <v>37279</v>
          </cell>
          <cell r="Z387" t="str">
            <v>JNL SUPPLY CONCRETE (UBS-4) PRD 29 DES'01 S/D 15 JANUARI'02</v>
          </cell>
          <cell r="AH387">
            <v>37279</v>
          </cell>
          <cell r="AI387" t="str">
            <v>15:14:53</v>
          </cell>
        </row>
        <row r="388">
          <cell r="A388" t="str">
            <v>1001</v>
          </cell>
          <cell r="C388" t="str">
            <v>GG/00016/G/01/02/BTG</v>
          </cell>
          <cell r="E388">
            <v>37279</v>
          </cell>
          <cell r="G388" t="str">
            <v>P034</v>
          </cell>
          <cell r="H388" t="str">
            <v>PKT.PROYEK KALTIM 4</v>
          </cell>
          <cell r="J388" t="str">
            <v>12251</v>
          </cell>
          <cell r="K388" t="str">
            <v>13.31.01</v>
          </cell>
          <cell r="L388" t="str">
            <v>PEND.YG MSH HRS DITERIMA</v>
          </cell>
          <cell r="M388" t="str">
            <v>000.000</v>
          </cell>
          <cell r="N388">
            <v>0</v>
          </cell>
          <cell r="O388" t="str">
            <v>POS NERACA</v>
          </cell>
          <cell r="R388">
            <v>50516469</v>
          </cell>
          <cell r="S388">
            <v>0</v>
          </cell>
          <cell r="Y388">
            <v>37279</v>
          </cell>
          <cell r="Z388" t="str">
            <v>JNL SUPPLY CONCRETE (UBS-4) PRD 29 DES'01 S/D 15 JANUARI'02</v>
          </cell>
          <cell r="AH388">
            <v>37279</v>
          </cell>
          <cell r="AI388" t="str">
            <v>15:15:06</v>
          </cell>
        </row>
        <row r="389">
          <cell r="A389" t="str">
            <v>1001</v>
          </cell>
          <cell r="C389" t="str">
            <v>GG/00016/G/01/02/BTG</v>
          </cell>
          <cell r="E389">
            <v>37279</v>
          </cell>
          <cell r="G389" t="str">
            <v>P034</v>
          </cell>
          <cell r="H389" t="str">
            <v>PKT.PROYEK KALTIM 4</v>
          </cell>
          <cell r="J389" t="str">
            <v>70000</v>
          </cell>
          <cell r="K389" t="str">
            <v>81.12.01</v>
          </cell>
          <cell r="L389" t="str">
            <v>PENJUALAN CONCRETE MIX</v>
          </cell>
          <cell r="M389" t="str">
            <v>610.000</v>
          </cell>
          <cell r="N389">
            <v>0</v>
          </cell>
          <cell r="O389" t="str">
            <v>UNIT BATCHING PLANT</v>
          </cell>
          <cell r="R389">
            <v>0</v>
          </cell>
          <cell r="S389">
            <v>3640329</v>
          </cell>
          <cell r="Y389">
            <v>37279</v>
          </cell>
          <cell r="Z389" t="str">
            <v>JNL SUPPLY CONCRETE (UBS-4) PRD 29 DES'01 S/D 15 JANUARI'02</v>
          </cell>
          <cell r="AH389">
            <v>37279</v>
          </cell>
          <cell r="AI389" t="str">
            <v>15:15:25</v>
          </cell>
        </row>
        <row r="390">
          <cell r="A390" t="str">
            <v>1001</v>
          </cell>
          <cell r="C390" t="str">
            <v>GG/00016/G/01/02/BTG</v>
          </cell>
          <cell r="E390">
            <v>37279</v>
          </cell>
          <cell r="G390" t="str">
            <v>P034</v>
          </cell>
          <cell r="H390" t="str">
            <v>PKT.PROYEK KALTIM 4</v>
          </cell>
          <cell r="J390" t="str">
            <v>70000</v>
          </cell>
          <cell r="K390" t="str">
            <v>81.12.01</v>
          </cell>
          <cell r="L390" t="str">
            <v>PENJUALAN CONCRETE MIX</v>
          </cell>
          <cell r="M390" t="str">
            <v>610.000</v>
          </cell>
          <cell r="N390">
            <v>0</v>
          </cell>
          <cell r="O390" t="str">
            <v>UNIT BATCHING PLANT</v>
          </cell>
          <cell r="R390">
            <v>0</v>
          </cell>
          <cell r="S390">
            <v>50516469</v>
          </cell>
          <cell r="Y390">
            <v>37279</v>
          </cell>
          <cell r="Z390" t="str">
            <v>JNL SUPPLY CONCRETE (UBS-4) PRD 29 DES'01 S/D 15 JANUARI'02</v>
          </cell>
          <cell r="AH390">
            <v>37279</v>
          </cell>
          <cell r="AI390" t="str">
            <v>15:15:42</v>
          </cell>
        </row>
        <row r="391">
          <cell r="A391" t="str">
            <v>1001</v>
          </cell>
          <cell r="C391" t="str">
            <v>GG/00017/G/01/02/BTG</v>
          </cell>
          <cell r="E391">
            <v>37279</v>
          </cell>
          <cell r="G391" t="str">
            <v>P034</v>
          </cell>
          <cell r="H391" t="str">
            <v>PKT.PROYEK KALTIM 4</v>
          </cell>
          <cell r="J391" t="str">
            <v>12251</v>
          </cell>
          <cell r="K391" t="str">
            <v>13.31.01</v>
          </cell>
          <cell r="L391" t="str">
            <v>PEND.YG MSH HRS DITERIMA</v>
          </cell>
          <cell r="M391" t="str">
            <v>000.000</v>
          </cell>
          <cell r="N391">
            <v>0</v>
          </cell>
          <cell r="O391" t="str">
            <v>POS NERACA</v>
          </cell>
          <cell r="R391">
            <v>10801584</v>
          </cell>
          <cell r="S391">
            <v>0</v>
          </cell>
          <cell r="Y391">
            <v>37279</v>
          </cell>
          <cell r="Z391" t="str">
            <v>JNL SUPPLY CONCRETE READY PRD 29 DES'01 S/D 15 JANUARI 2002</v>
          </cell>
          <cell r="AH391">
            <v>37279</v>
          </cell>
          <cell r="AI391" t="str">
            <v>15:17:29</v>
          </cell>
        </row>
        <row r="392">
          <cell r="A392" t="str">
            <v>1001</v>
          </cell>
          <cell r="C392" t="str">
            <v>GG/00017/G/01/02/BTG</v>
          </cell>
          <cell r="E392">
            <v>37279</v>
          </cell>
          <cell r="G392" t="str">
            <v>P034</v>
          </cell>
          <cell r="H392" t="str">
            <v>PKT.PROYEK KALTIM 4</v>
          </cell>
          <cell r="J392" t="str">
            <v>12251</v>
          </cell>
          <cell r="K392" t="str">
            <v>13.31.01</v>
          </cell>
          <cell r="L392" t="str">
            <v>PEND.YG MSH HRS DITERIMA</v>
          </cell>
          <cell r="M392" t="str">
            <v>000.000</v>
          </cell>
          <cell r="N392">
            <v>0</v>
          </cell>
          <cell r="O392" t="str">
            <v>POS NERACA</v>
          </cell>
          <cell r="R392">
            <v>241571692</v>
          </cell>
          <cell r="S392">
            <v>0</v>
          </cell>
          <cell r="Y392">
            <v>37279</v>
          </cell>
          <cell r="Z392" t="str">
            <v>JNL SUPPLY CONCRETE READY PRD 29 DES'01 S/D 15 JANUARI 2002</v>
          </cell>
          <cell r="AH392">
            <v>37279</v>
          </cell>
          <cell r="AI392" t="str">
            <v>15:17:41</v>
          </cell>
        </row>
        <row r="393">
          <cell r="A393" t="str">
            <v>1001</v>
          </cell>
          <cell r="C393" t="str">
            <v>GG/00017/G/01/02/BTG</v>
          </cell>
          <cell r="E393">
            <v>37279</v>
          </cell>
          <cell r="G393" t="str">
            <v>P034</v>
          </cell>
          <cell r="H393" t="str">
            <v>PKT.PROYEK KALTIM 4</v>
          </cell>
          <cell r="J393" t="str">
            <v>70000</v>
          </cell>
          <cell r="K393" t="str">
            <v>81.12.01</v>
          </cell>
          <cell r="L393" t="str">
            <v>PENJUALAN CONCRETE MIX</v>
          </cell>
          <cell r="M393" t="str">
            <v>610.000</v>
          </cell>
          <cell r="N393">
            <v>0</v>
          </cell>
          <cell r="O393" t="str">
            <v>UNIT BATCHING PLANT</v>
          </cell>
          <cell r="R393">
            <v>0</v>
          </cell>
          <cell r="S393">
            <v>10801584</v>
          </cell>
          <cell r="Y393">
            <v>37279</v>
          </cell>
          <cell r="Z393" t="str">
            <v>JNL SUPPLY CONCRETE READY PRD 29 DES'01 S/D 15 JANUARI 2002</v>
          </cell>
          <cell r="AH393">
            <v>37279</v>
          </cell>
          <cell r="AI393" t="str">
            <v>15:18:01</v>
          </cell>
        </row>
        <row r="394">
          <cell r="A394" t="str">
            <v>1001</v>
          </cell>
          <cell r="C394" t="str">
            <v>GG/00017/G/01/02/BTG</v>
          </cell>
          <cell r="E394">
            <v>37279</v>
          </cell>
          <cell r="G394" t="str">
            <v>P034</v>
          </cell>
          <cell r="H394" t="str">
            <v>PKT.PROYEK KALTIM 4</v>
          </cell>
          <cell r="J394" t="str">
            <v>70000</v>
          </cell>
          <cell r="K394" t="str">
            <v>81.12.01</v>
          </cell>
          <cell r="L394" t="str">
            <v>PENJUALAN CONCRETE MIX</v>
          </cell>
          <cell r="M394" t="str">
            <v>610.000</v>
          </cell>
          <cell r="N394">
            <v>0</v>
          </cell>
          <cell r="O394" t="str">
            <v>UNIT BATCHING PLANT</v>
          </cell>
          <cell r="R394">
            <v>0</v>
          </cell>
          <cell r="S394">
            <v>241571692</v>
          </cell>
          <cell r="Y394">
            <v>37279</v>
          </cell>
          <cell r="Z394" t="str">
            <v>JNL SUPPLY CONCRETE READY PRD 29 DES'01 S/D 15 JANUARI 2002</v>
          </cell>
          <cell r="AH394">
            <v>37279</v>
          </cell>
          <cell r="AI394" t="str">
            <v>15:18:11</v>
          </cell>
        </row>
        <row r="395">
          <cell r="A395" t="str">
            <v>1001</v>
          </cell>
          <cell r="C395" t="str">
            <v>GG/00018/G/01/02/BTG</v>
          </cell>
          <cell r="E395">
            <v>37279</v>
          </cell>
          <cell r="G395" t="str">
            <v>T013</v>
          </cell>
          <cell r="H395" t="str">
            <v>TRUBA JURONG ENGINEERING,PT</v>
          </cell>
          <cell r="J395" t="str">
            <v>12251</v>
          </cell>
          <cell r="K395" t="str">
            <v>13.31.01</v>
          </cell>
          <cell r="L395" t="str">
            <v>PEND.YG MSH HRS DITERIMA</v>
          </cell>
          <cell r="M395" t="str">
            <v>000.000</v>
          </cell>
          <cell r="N395">
            <v>0</v>
          </cell>
          <cell r="O395" t="str">
            <v>POS NERACA</v>
          </cell>
          <cell r="R395">
            <v>6657015</v>
          </cell>
          <cell r="S395">
            <v>0</v>
          </cell>
          <cell r="Y395">
            <v>37279</v>
          </cell>
          <cell r="Z395" t="str">
            <v>JNL SUPPLY CONCRETE READY PRD 29 DES'01 S/D 15 JANUARI 2002</v>
          </cell>
          <cell r="AH395">
            <v>37279</v>
          </cell>
          <cell r="AI395" t="str">
            <v>15:21:19</v>
          </cell>
        </row>
        <row r="396">
          <cell r="A396" t="str">
            <v>1001</v>
          </cell>
          <cell r="C396" t="str">
            <v>GG/00018/G/01/02/BTG</v>
          </cell>
          <cell r="E396">
            <v>37279</v>
          </cell>
          <cell r="G396" t="str">
            <v>T013</v>
          </cell>
          <cell r="H396" t="str">
            <v>TRUBA JURONG ENGINEERING,PT</v>
          </cell>
          <cell r="J396" t="str">
            <v>12251</v>
          </cell>
          <cell r="K396" t="str">
            <v>13.31.01</v>
          </cell>
          <cell r="L396" t="str">
            <v>PEND.YG MSH HRS DITERIMA</v>
          </cell>
          <cell r="M396" t="str">
            <v>000.000</v>
          </cell>
          <cell r="N396">
            <v>0</v>
          </cell>
          <cell r="O396" t="str">
            <v>POS NERACA</v>
          </cell>
          <cell r="R396">
            <v>49705712</v>
          </cell>
          <cell r="S396">
            <v>0</v>
          </cell>
          <cell r="Y396">
            <v>37279</v>
          </cell>
          <cell r="Z396" t="str">
            <v>JNL SUPPLY CONCRETE READY PRD 29 DES'01 S/D 15 JANUARI 2002</v>
          </cell>
          <cell r="AH396">
            <v>37279</v>
          </cell>
          <cell r="AI396" t="str">
            <v>15:21:29</v>
          </cell>
        </row>
        <row r="397">
          <cell r="A397" t="str">
            <v>1001</v>
          </cell>
          <cell r="C397" t="str">
            <v>GG/00018/G/01/02/BTG</v>
          </cell>
          <cell r="E397">
            <v>37279</v>
          </cell>
          <cell r="G397" t="str">
            <v>T013</v>
          </cell>
          <cell r="H397" t="str">
            <v>TRUBA JURONG ENGINEERING,PT</v>
          </cell>
          <cell r="J397" t="str">
            <v>70000</v>
          </cell>
          <cell r="K397" t="str">
            <v>81.12.01</v>
          </cell>
          <cell r="L397" t="str">
            <v>PENJUALAN CONCRETE MIX</v>
          </cell>
          <cell r="M397" t="str">
            <v>610.000</v>
          </cell>
          <cell r="N397">
            <v>0</v>
          </cell>
          <cell r="O397" t="str">
            <v>UNIT BATCHING PLANT</v>
          </cell>
          <cell r="R397">
            <v>0</v>
          </cell>
          <cell r="S397">
            <v>6657015</v>
          </cell>
          <cell r="Y397">
            <v>37279</v>
          </cell>
          <cell r="Z397" t="str">
            <v>JNL SUPPLY CONCRETE READY PRD 29 DES'01 S/D 15 JANUARI 2002</v>
          </cell>
          <cell r="AH397">
            <v>37279</v>
          </cell>
          <cell r="AI397" t="str">
            <v>15:21:52</v>
          </cell>
        </row>
        <row r="398">
          <cell r="A398" t="str">
            <v>1001</v>
          </cell>
          <cell r="C398" t="str">
            <v>GG/00018/G/01/02/BTG</v>
          </cell>
          <cell r="E398">
            <v>37279</v>
          </cell>
          <cell r="G398" t="str">
            <v>T013</v>
          </cell>
          <cell r="H398" t="str">
            <v>TRUBA JURONG ENGINEERING,PT</v>
          </cell>
          <cell r="J398" t="str">
            <v>70000</v>
          </cell>
          <cell r="K398" t="str">
            <v>81.12.01</v>
          </cell>
          <cell r="L398" t="str">
            <v>PENJUALAN CONCRETE MIX</v>
          </cell>
          <cell r="M398" t="str">
            <v>610.000</v>
          </cell>
          <cell r="N398">
            <v>0</v>
          </cell>
          <cell r="O398" t="str">
            <v>UNIT BATCHING PLANT</v>
          </cell>
          <cell r="R398">
            <v>0</v>
          </cell>
          <cell r="S398">
            <v>49705712</v>
          </cell>
          <cell r="Y398">
            <v>37279</v>
          </cell>
          <cell r="Z398" t="str">
            <v>JNL SUPPLY CONCRETE READY PRD 29 DES'01 S/D 15 JANUARI 2002</v>
          </cell>
          <cell r="AH398">
            <v>37279</v>
          </cell>
          <cell r="AI398" t="str">
            <v>15:22:06</v>
          </cell>
        </row>
        <row r="399">
          <cell r="A399" t="str">
            <v>1001</v>
          </cell>
          <cell r="C399" t="str">
            <v>GG/00019/G/01/02/BTG</v>
          </cell>
          <cell r="E399">
            <v>37281</v>
          </cell>
          <cell r="G399" t="str">
            <v>B027</v>
          </cell>
          <cell r="H399" t="str">
            <v>BANK MANDIRI (PERSERO) LHOK</v>
          </cell>
          <cell r="J399" t="str">
            <v>26412</v>
          </cell>
          <cell r="K399" t="str">
            <v>68.11.02</v>
          </cell>
          <cell r="L399" t="str">
            <v>PEND.DI TERIMA DIMUKA SWK</v>
          </cell>
          <cell r="M399" t="str">
            <v>000.000</v>
          </cell>
          <cell r="N399">
            <v>0</v>
          </cell>
          <cell r="O399" t="str">
            <v>POS NERACA</v>
          </cell>
          <cell r="R399">
            <v>82783356</v>
          </cell>
          <cell r="S399">
            <v>0</v>
          </cell>
          <cell r="Y399">
            <v>37281</v>
          </cell>
          <cell r="Z399" t="str">
            <v>JURNAL JASA SEWA KANTOR DI WISMA KIE PERIODE JANUARI 2002</v>
          </cell>
          <cell r="AH399">
            <v>37281</v>
          </cell>
          <cell r="AI399" t="str">
            <v>14:06:28</v>
          </cell>
        </row>
        <row r="400">
          <cell r="A400" t="str">
            <v>1001</v>
          </cell>
          <cell r="C400" t="str">
            <v>GG/00019/G/01/02/BTG</v>
          </cell>
          <cell r="E400">
            <v>37281</v>
          </cell>
          <cell r="G400" t="str">
            <v>B027</v>
          </cell>
          <cell r="H400" t="str">
            <v>BANK MANDIRI (PERSERO) LHOK</v>
          </cell>
          <cell r="J400" t="str">
            <v>71000</v>
          </cell>
          <cell r="K400" t="str">
            <v>81.31.01</v>
          </cell>
          <cell r="L400" t="str">
            <v>PENJ. JASA GEDUNG</v>
          </cell>
          <cell r="M400" t="str">
            <v>620.000</v>
          </cell>
          <cell r="N400">
            <v>0</v>
          </cell>
          <cell r="O400" t="str">
            <v>UNIT WISKIE</v>
          </cell>
          <cell r="R400">
            <v>0</v>
          </cell>
          <cell r="S400">
            <v>82783356</v>
          </cell>
          <cell r="Y400">
            <v>37281</v>
          </cell>
          <cell r="Z400" t="str">
            <v>JURNAL JASA SEWA KANTOR DI WISMA KIE PERIODE JANUARI 2002</v>
          </cell>
          <cell r="AH400">
            <v>37281</v>
          </cell>
          <cell r="AI400" t="str">
            <v>14:06:49</v>
          </cell>
        </row>
        <row r="401">
          <cell r="A401" t="str">
            <v>1001</v>
          </cell>
          <cell r="C401" t="str">
            <v>GG/00020/G/01/02/BTG</v>
          </cell>
          <cell r="E401">
            <v>37281</v>
          </cell>
          <cell r="G401" t="str">
            <v>B012</v>
          </cell>
          <cell r="H401" t="str">
            <v>BANK RAKYAT INDONESIA</v>
          </cell>
          <cell r="J401" t="str">
            <v>26412</v>
          </cell>
          <cell r="K401" t="str">
            <v>68.11.02</v>
          </cell>
          <cell r="L401" t="str">
            <v>PEND.DI TERIMA DIMUKA SWK</v>
          </cell>
          <cell r="M401" t="str">
            <v>000.000</v>
          </cell>
          <cell r="N401">
            <v>0</v>
          </cell>
          <cell r="O401" t="str">
            <v>POS NERACA</v>
          </cell>
          <cell r="R401">
            <v>20108480</v>
          </cell>
          <cell r="S401">
            <v>0</v>
          </cell>
          <cell r="Y401">
            <v>37281</v>
          </cell>
          <cell r="Z401" t="str">
            <v>JURNAL JASA SEWA KANTOR DI WISMA KIE PERIODE JANUARI 2002</v>
          </cell>
          <cell r="AH401">
            <v>37281</v>
          </cell>
          <cell r="AI401" t="str">
            <v>14:08:09</v>
          </cell>
        </row>
        <row r="402">
          <cell r="A402" t="str">
            <v>1001</v>
          </cell>
          <cell r="C402" t="str">
            <v>GG/00020/G/01/02/BTG</v>
          </cell>
          <cell r="E402">
            <v>37281</v>
          </cell>
          <cell r="G402" t="str">
            <v>B012</v>
          </cell>
          <cell r="H402" t="str">
            <v>BANK RAKYAT INDONESIA</v>
          </cell>
          <cell r="J402" t="str">
            <v>71000</v>
          </cell>
          <cell r="K402" t="str">
            <v>81.31.01</v>
          </cell>
          <cell r="L402" t="str">
            <v>PENJ. JASA GEDUNG</v>
          </cell>
          <cell r="M402" t="str">
            <v>620.000</v>
          </cell>
          <cell r="N402">
            <v>0</v>
          </cell>
          <cell r="O402" t="str">
            <v>UNIT WISKIE</v>
          </cell>
          <cell r="R402">
            <v>0</v>
          </cell>
          <cell r="S402">
            <v>20108480</v>
          </cell>
          <cell r="Y402">
            <v>37281</v>
          </cell>
          <cell r="Z402" t="str">
            <v>JURNAL JASA SEWA KANTOR DI WISMA KIE PERIODE JANUARI 2002</v>
          </cell>
          <cell r="AH402">
            <v>37281</v>
          </cell>
          <cell r="AI402" t="str">
            <v>14:08:27</v>
          </cell>
        </row>
        <row r="403">
          <cell r="A403" t="str">
            <v>1001</v>
          </cell>
          <cell r="C403" t="str">
            <v>GG/00021/G/01/02/BTG</v>
          </cell>
          <cell r="E403">
            <v>37281</v>
          </cell>
          <cell r="G403" t="str">
            <v>K042</v>
          </cell>
          <cell r="H403" t="str">
            <v>KALTIM PARNA INDUSTRI, PT</v>
          </cell>
          <cell r="J403" t="str">
            <v>26411</v>
          </cell>
          <cell r="K403" t="str">
            <v>68.11.01</v>
          </cell>
          <cell r="L403" t="str">
            <v>PEND.DI TERIMA DIMUKA LAH</v>
          </cell>
          <cell r="M403" t="str">
            <v>000.000</v>
          </cell>
          <cell r="N403">
            <v>0</v>
          </cell>
          <cell r="O403" t="str">
            <v>POS NERACA</v>
          </cell>
          <cell r="R403">
            <v>56720453</v>
          </cell>
          <cell r="S403">
            <v>0</v>
          </cell>
          <cell r="Y403">
            <v>37281</v>
          </cell>
          <cell r="Z403" t="str">
            <v>JURNAL JASA SEWA LAHAN PERIODE JANUARI 2002 BACKUP TERLAMPIR</v>
          </cell>
          <cell r="AH403">
            <v>37281</v>
          </cell>
          <cell r="AI403" t="str">
            <v>14:12:17</v>
          </cell>
        </row>
        <row r="404">
          <cell r="A404" t="str">
            <v>1001</v>
          </cell>
          <cell r="C404" t="str">
            <v>GG/00021/G/01/02/BTG</v>
          </cell>
          <cell r="D404" t="str">
            <v>00035/G/01/02/BTG</v>
          </cell>
          <cell r="E404">
            <v>37281</v>
          </cell>
          <cell r="G404" t="str">
            <v>K042</v>
          </cell>
          <cell r="H404" t="str">
            <v>KALTIM PARNA INDUSTRI, PT</v>
          </cell>
          <cell r="J404" t="str">
            <v>74000</v>
          </cell>
          <cell r="K404" t="str">
            <v>81.31.02</v>
          </cell>
          <cell r="L404" t="str">
            <v>PENJ. JASA SEWA LAHAN</v>
          </cell>
          <cell r="M404" t="str">
            <v>520.000</v>
          </cell>
          <cell r="N404">
            <v>0</v>
          </cell>
          <cell r="O404" t="str">
            <v>PENERIMAAN NON USAHA</v>
          </cell>
          <cell r="R404">
            <v>0</v>
          </cell>
          <cell r="S404">
            <v>56720453</v>
          </cell>
          <cell r="Y404">
            <v>37281</v>
          </cell>
          <cell r="Z404" t="str">
            <v>JURNAL JASA SEWA LAHAN PERIODE JANUARI 2002 BACKUP TERLAMPIR</v>
          </cell>
          <cell r="AH404">
            <v>37281</v>
          </cell>
          <cell r="AI404" t="str">
            <v>14:12:39</v>
          </cell>
        </row>
        <row r="405">
          <cell r="A405" t="str">
            <v>1001</v>
          </cell>
          <cell r="C405" t="str">
            <v>GG/00022/G/01/02/BTG</v>
          </cell>
          <cell r="E405">
            <v>37281</v>
          </cell>
          <cell r="G405" t="str">
            <v>K042</v>
          </cell>
          <cell r="H405" t="str">
            <v>KALTIM PARNA INDUSTRI, PT</v>
          </cell>
          <cell r="J405" t="str">
            <v>26412</v>
          </cell>
          <cell r="K405" t="str">
            <v>68.11.02</v>
          </cell>
          <cell r="L405" t="str">
            <v>PEND.DI TERIMA DIMUKA SWK</v>
          </cell>
          <cell r="M405" t="str">
            <v>000.000</v>
          </cell>
          <cell r="N405">
            <v>0</v>
          </cell>
          <cell r="O405" t="str">
            <v>POS NERACA</v>
          </cell>
          <cell r="R405">
            <v>794464</v>
          </cell>
          <cell r="S405">
            <v>0</v>
          </cell>
          <cell r="Y405">
            <v>37281</v>
          </cell>
          <cell r="Z405" t="str">
            <v>JURNAL JASA SEWA KANTOR DI WISMA KIE PERIODE JANUARI 2002</v>
          </cell>
          <cell r="AH405">
            <v>37281</v>
          </cell>
          <cell r="AI405" t="str">
            <v>14:14:54</v>
          </cell>
        </row>
        <row r="406">
          <cell r="A406" t="str">
            <v>1001</v>
          </cell>
          <cell r="C406" t="str">
            <v>GG/00022/G/01/02/BTG</v>
          </cell>
          <cell r="D406" t="str">
            <v>00035/G/01/02/BTG</v>
          </cell>
          <cell r="E406">
            <v>37281</v>
          </cell>
          <cell r="G406" t="str">
            <v>K042</v>
          </cell>
          <cell r="H406" t="str">
            <v>KALTIM PARNA INDUSTRI, PT</v>
          </cell>
          <cell r="J406" t="str">
            <v>71000</v>
          </cell>
          <cell r="K406" t="str">
            <v>81.31.01</v>
          </cell>
          <cell r="L406" t="str">
            <v>PENJ. JASA GEDUNG</v>
          </cell>
          <cell r="M406" t="str">
            <v>620.000</v>
          </cell>
          <cell r="N406">
            <v>0</v>
          </cell>
          <cell r="O406" t="str">
            <v>UNIT WISKIE</v>
          </cell>
          <cell r="R406">
            <v>0</v>
          </cell>
          <cell r="S406">
            <v>794464</v>
          </cell>
          <cell r="Y406">
            <v>37281</v>
          </cell>
          <cell r="Z406" t="str">
            <v>JURNAL JASA SEWA KANTOR DI WISMA KIE PERIODE JANUARI 2002</v>
          </cell>
          <cell r="AH406">
            <v>37281</v>
          </cell>
          <cell r="AI406" t="str">
            <v>14:15:31</v>
          </cell>
        </row>
        <row r="407">
          <cell r="A407" t="str">
            <v>1001</v>
          </cell>
          <cell r="C407" t="str">
            <v>GG/00023/G/01/02/BTG</v>
          </cell>
          <cell r="E407">
            <v>37281</v>
          </cell>
          <cell r="G407" t="str">
            <v>D012</v>
          </cell>
          <cell r="H407" t="str">
            <v>DSM KALTIM MELAMINE, PT</v>
          </cell>
          <cell r="J407" t="str">
            <v>26412</v>
          </cell>
          <cell r="K407" t="str">
            <v>68.11.02</v>
          </cell>
          <cell r="L407" t="str">
            <v>PEND.DI TERIMA DIMUKA SWK</v>
          </cell>
          <cell r="M407" t="str">
            <v>000.000</v>
          </cell>
          <cell r="N407">
            <v>0</v>
          </cell>
          <cell r="O407" t="str">
            <v>POS NERACA</v>
          </cell>
          <cell r="R407">
            <v>13183500</v>
          </cell>
          <cell r="S407">
            <v>0</v>
          </cell>
          <cell r="Y407">
            <v>37281</v>
          </cell>
          <cell r="Z407" t="str">
            <v>JURNAL JASA SEWA KANTOR DI WISMA KIE PERIODE JANUARI 2002</v>
          </cell>
          <cell r="AH407">
            <v>37281</v>
          </cell>
          <cell r="AI407" t="str">
            <v>14:16:55</v>
          </cell>
        </row>
        <row r="408">
          <cell r="A408" t="str">
            <v>1001</v>
          </cell>
          <cell r="C408" t="str">
            <v>GG/00023/G/01/02/BTG</v>
          </cell>
          <cell r="E408">
            <v>37281</v>
          </cell>
          <cell r="G408" t="str">
            <v>D012</v>
          </cell>
          <cell r="H408" t="str">
            <v>DSM KALTIM MELAMINE, PT</v>
          </cell>
          <cell r="J408" t="str">
            <v>71000</v>
          </cell>
          <cell r="K408" t="str">
            <v>81.31.01</v>
          </cell>
          <cell r="L408" t="str">
            <v>PENJ. JASA GEDUNG</v>
          </cell>
          <cell r="M408" t="str">
            <v>620.000</v>
          </cell>
          <cell r="N408">
            <v>0</v>
          </cell>
          <cell r="O408" t="str">
            <v>UNIT WISKIE</v>
          </cell>
          <cell r="R408">
            <v>0</v>
          </cell>
          <cell r="S408">
            <v>13183500</v>
          </cell>
          <cell r="Y408">
            <v>37281</v>
          </cell>
          <cell r="Z408" t="str">
            <v>JURNAL JASA SEWA KANTOR DI WISMA KIE PERIODE JANUARI 2002</v>
          </cell>
          <cell r="AH408">
            <v>37281</v>
          </cell>
          <cell r="AI408" t="str">
            <v>14:17:31</v>
          </cell>
        </row>
        <row r="409">
          <cell r="A409" t="str">
            <v>1001</v>
          </cell>
          <cell r="C409" t="str">
            <v>GG/00024/G/01/02/BTG</v>
          </cell>
          <cell r="D409" t="str">
            <v>00036/G/01/02/BTG</v>
          </cell>
          <cell r="E409">
            <v>37281</v>
          </cell>
          <cell r="G409" t="str">
            <v>W001</v>
          </cell>
          <cell r="H409" t="str">
            <v>WIRA GULFINDO SARANA, PT</v>
          </cell>
          <cell r="J409" t="str">
            <v>12403</v>
          </cell>
          <cell r="K409" t="str">
            <v>14.41.03</v>
          </cell>
          <cell r="L409" t="str">
            <v>UANG MUKA PAJAK MASUKAN</v>
          </cell>
          <cell r="M409" t="str">
            <v>000.000</v>
          </cell>
          <cell r="N409">
            <v>0</v>
          </cell>
          <cell r="O409" t="str">
            <v>POS NERACA</v>
          </cell>
          <cell r="R409">
            <v>23750000</v>
          </cell>
          <cell r="S409">
            <v>0</v>
          </cell>
          <cell r="Y409">
            <v>37281</v>
          </cell>
          <cell r="Z409" t="str">
            <v>JNL PPN MASUKAN ATAS PENGADAAN 50% 1 UNIT DRY BATCHING PLANT</v>
          </cell>
          <cell r="AH409">
            <v>37281</v>
          </cell>
          <cell r="AI409" t="str">
            <v>14:24:49</v>
          </cell>
        </row>
        <row r="410">
          <cell r="A410" t="str">
            <v>1001</v>
          </cell>
          <cell r="C410" t="str">
            <v>GG/00024/G/01/02/BTG</v>
          </cell>
          <cell r="D410" t="str">
            <v>00037/G/01/02/BTG</v>
          </cell>
          <cell r="E410">
            <v>37281</v>
          </cell>
          <cell r="G410" t="str">
            <v>W001</v>
          </cell>
          <cell r="H410" t="str">
            <v>WIRA GULFINDO SARANA, PT</v>
          </cell>
          <cell r="J410" t="str">
            <v>21222</v>
          </cell>
          <cell r="K410" t="str">
            <v>52.21.02</v>
          </cell>
          <cell r="L410" t="str">
            <v>HUTANG PPN WAPU</v>
          </cell>
          <cell r="M410" t="str">
            <v>000.000</v>
          </cell>
          <cell r="N410">
            <v>0</v>
          </cell>
          <cell r="O410" t="str">
            <v>POS NERACA</v>
          </cell>
          <cell r="R410">
            <v>0</v>
          </cell>
          <cell r="S410">
            <v>23750000</v>
          </cell>
          <cell r="Y410">
            <v>37281</v>
          </cell>
          <cell r="Z410" t="str">
            <v>JNL PPN MASUKAN ATAS PENGADAAN 50% 1 UNIT DRY BATCHING PLANT</v>
          </cell>
          <cell r="AH410">
            <v>37281</v>
          </cell>
          <cell r="AI410" t="str">
            <v>14:24:59</v>
          </cell>
        </row>
        <row r="411">
          <cell r="A411" t="str">
            <v>1001</v>
          </cell>
          <cell r="C411" t="str">
            <v>GG/00025/G/01/02/BTG</v>
          </cell>
          <cell r="E411">
            <v>37281</v>
          </cell>
          <cell r="G411" t="str">
            <v>P006</v>
          </cell>
          <cell r="H411" t="str">
            <v>PUPUK KALTIM (PERSERO),PT</v>
          </cell>
          <cell r="J411" t="str">
            <v>26411</v>
          </cell>
          <cell r="K411" t="str">
            <v>68.11.01</v>
          </cell>
          <cell r="L411" t="str">
            <v>PEND.DI TERIMA DIMUKA LAH</v>
          </cell>
          <cell r="M411" t="str">
            <v>000.000</v>
          </cell>
          <cell r="N411">
            <v>0</v>
          </cell>
          <cell r="O411" t="str">
            <v>POS NERACA</v>
          </cell>
          <cell r="R411">
            <v>90941393</v>
          </cell>
          <cell r="S411">
            <v>0</v>
          </cell>
          <cell r="Y411">
            <v>37281</v>
          </cell>
          <cell r="Z411" t="str">
            <v>JURNAL JASA SEWA LAHAN PERIODE JANUARI 2002 BACKUP TERLAMPIR</v>
          </cell>
          <cell r="AH411">
            <v>37281</v>
          </cell>
          <cell r="AI411" t="str">
            <v>14:26:43</v>
          </cell>
        </row>
        <row r="412">
          <cell r="A412" t="str">
            <v>1001</v>
          </cell>
          <cell r="C412" t="str">
            <v>GG/00025/G/01/02/BTG</v>
          </cell>
          <cell r="E412">
            <v>37281</v>
          </cell>
          <cell r="G412" t="str">
            <v>P006</v>
          </cell>
          <cell r="H412" t="str">
            <v>PUPUK KALTIM (PERSERO),PT</v>
          </cell>
          <cell r="J412" t="str">
            <v>74000</v>
          </cell>
          <cell r="K412" t="str">
            <v>81.31.02</v>
          </cell>
          <cell r="L412" t="str">
            <v>PENJ. JASA SEWA LAHAN</v>
          </cell>
          <cell r="M412" t="str">
            <v>520.000</v>
          </cell>
          <cell r="N412">
            <v>0</v>
          </cell>
          <cell r="O412" t="str">
            <v>PENERIMAAN NON USAHA</v>
          </cell>
          <cell r="R412">
            <v>0</v>
          </cell>
          <cell r="S412">
            <v>90941393</v>
          </cell>
          <cell r="Y412">
            <v>37281</v>
          </cell>
          <cell r="Z412" t="str">
            <v>JURNAL JASA SEWA LAHAN PERIODE JANUARI 2002 BACKUP TERLAMPIR</v>
          </cell>
          <cell r="AH412">
            <v>37281</v>
          </cell>
          <cell r="AI412" t="str">
            <v>14:27:22</v>
          </cell>
        </row>
        <row r="413">
          <cell r="A413" t="str">
            <v>1001</v>
          </cell>
          <cell r="C413" t="str">
            <v>GG/00026/G/01/02/BTG</v>
          </cell>
          <cell r="E413">
            <v>37281</v>
          </cell>
          <cell r="G413" t="str">
            <v>K046</v>
          </cell>
          <cell r="H413" t="str">
            <v>KALTIM PASIFIC AMMONIA, PT</v>
          </cell>
          <cell r="J413" t="str">
            <v>26411</v>
          </cell>
          <cell r="K413" t="str">
            <v>68.11.01</v>
          </cell>
          <cell r="L413" t="str">
            <v>PEND.DI TERIMA DIMUKA LAH</v>
          </cell>
          <cell r="M413" t="str">
            <v>000.000</v>
          </cell>
          <cell r="N413">
            <v>0</v>
          </cell>
          <cell r="O413" t="str">
            <v>POS NERACA</v>
          </cell>
          <cell r="R413">
            <v>37181387</v>
          </cell>
          <cell r="S413">
            <v>0</v>
          </cell>
          <cell r="Y413">
            <v>37281</v>
          </cell>
          <cell r="Z413" t="str">
            <v>JURNAL JASA SEWA LAHAN PERIODE JANUARI 2002 BACKUP TERLAMPIR</v>
          </cell>
          <cell r="AH413">
            <v>37281</v>
          </cell>
          <cell r="AI413" t="str">
            <v>14:28:33</v>
          </cell>
        </row>
        <row r="414">
          <cell r="A414" t="str">
            <v>1001</v>
          </cell>
          <cell r="C414" t="str">
            <v>GG/00026/G/01/02/BTG</v>
          </cell>
          <cell r="E414">
            <v>37281</v>
          </cell>
          <cell r="G414" t="str">
            <v>K046</v>
          </cell>
          <cell r="H414" t="str">
            <v>KALTIM PASIFIC AMMONIA, PT</v>
          </cell>
          <cell r="J414" t="str">
            <v>74000</v>
          </cell>
          <cell r="K414" t="str">
            <v>81.31.02</v>
          </cell>
          <cell r="L414" t="str">
            <v>PENJ. JASA SEWA LAHAN</v>
          </cell>
          <cell r="M414" t="str">
            <v>520.000</v>
          </cell>
          <cell r="N414">
            <v>0</v>
          </cell>
          <cell r="O414" t="str">
            <v>PENERIMAAN NON USAHA</v>
          </cell>
          <cell r="R414">
            <v>0</v>
          </cell>
          <cell r="S414">
            <v>37181387</v>
          </cell>
          <cell r="Y414">
            <v>37281</v>
          </cell>
          <cell r="Z414" t="str">
            <v>JURNAL JASA SEWA LAHAN PERIODE JANUARI 2002 BACKUP TERLAMPIR</v>
          </cell>
          <cell r="AH414">
            <v>37281</v>
          </cell>
          <cell r="AI414" t="str">
            <v>14:28:49</v>
          </cell>
        </row>
        <row r="415">
          <cell r="A415" t="str">
            <v>1001</v>
          </cell>
          <cell r="C415" t="str">
            <v>GG/00027/G/01/02/BTG</v>
          </cell>
          <cell r="E415">
            <v>37281</v>
          </cell>
          <cell r="G415" t="str">
            <v>P006</v>
          </cell>
          <cell r="H415" t="str">
            <v>PUPUK KALTIM (PERSERO),PT</v>
          </cell>
          <cell r="J415" t="str">
            <v>12251</v>
          </cell>
          <cell r="K415" t="str">
            <v>13.31.01</v>
          </cell>
          <cell r="L415" t="str">
            <v>PEND.YG MSH HRS DITERIMA</v>
          </cell>
          <cell r="M415" t="str">
            <v>000.000</v>
          </cell>
          <cell r="N415">
            <v>0</v>
          </cell>
          <cell r="O415" t="str">
            <v>POS NERACA</v>
          </cell>
          <cell r="R415">
            <v>2324708</v>
          </cell>
          <cell r="S415">
            <v>0</v>
          </cell>
          <cell r="Y415">
            <v>37281</v>
          </cell>
          <cell r="Z415" t="str">
            <v>JNL SUPPLY CONCRETE READY MIX PERIODE 1 S/D 15 JANUARI 2002</v>
          </cell>
          <cell r="AH415">
            <v>37281</v>
          </cell>
          <cell r="AI415" t="str">
            <v>14:31:04</v>
          </cell>
        </row>
        <row r="416">
          <cell r="A416" t="str">
            <v>1001</v>
          </cell>
          <cell r="C416" t="str">
            <v>GG/00027/G/01/02/BTG</v>
          </cell>
          <cell r="E416">
            <v>37281</v>
          </cell>
          <cell r="G416" t="str">
            <v>P006</v>
          </cell>
          <cell r="H416" t="str">
            <v>PUPUK KALTIM (PERSERO),PT</v>
          </cell>
          <cell r="J416" t="str">
            <v>70000</v>
          </cell>
          <cell r="K416" t="str">
            <v>81.12.01</v>
          </cell>
          <cell r="L416" t="str">
            <v>PENJUALAN CONCRETE MIX</v>
          </cell>
          <cell r="M416" t="str">
            <v>610.000</v>
          </cell>
          <cell r="N416">
            <v>0</v>
          </cell>
          <cell r="O416" t="str">
            <v>UNIT BATCHING PLANT</v>
          </cell>
          <cell r="R416">
            <v>0</v>
          </cell>
          <cell r="S416">
            <v>2324708</v>
          </cell>
          <cell r="Y416">
            <v>37281</v>
          </cell>
          <cell r="Z416" t="str">
            <v>JNL SUPPLY CONCRETE READY MIX PERIODE 1 S/D 15 JANUARI 2002</v>
          </cell>
          <cell r="AH416">
            <v>37281</v>
          </cell>
          <cell r="AI416" t="str">
            <v>14:31:38</v>
          </cell>
        </row>
        <row r="417">
          <cell r="A417" t="str">
            <v>1001</v>
          </cell>
          <cell r="C417" t="str">
            <v>GG/00028/G/01/02/BTG</v>
          </cell>
          <cell r="E417">
            <v>37281</v>
          </cell>
          <cell r="G417" t="str">
            <v>P006</v>
          </cell>
          <cell r="H417" t="str">
            <v>PUPUK KALTIM (PERSERO),PT</v>
          </cell>
          <cell r="J417" t="str">
            <v>12251</v>
          </cell>
          <cell r="K417" t="str">
            <v>13.31.01</v>
          </cell>
          <cell r="L417" t="str">
            <v>PEND.YG MSH HRS DITERIMA</v>
          </cell>
          <cell r="M417" t="str">
            <v>000.000</v>
          </cell>
          <cell r="N417">
            <v>0</v>
          </cell>
          <cell r="O417" t="str">
            <v>POS NERACA</v>
          </cell>
          <cell r="R417">
            <v>949671</v>
          </cell>
          <cell r="S417">
            <v>0</v>
          </cell>
          <cell r="Y417">
            <v>37281</v>
          </cell>
          <cell r="Z417" t="str">
            <v>JNL SUPPLY CONCRETE READY MIX PERIODE 1 S/D 15 JANUARI 2002</v>
          </cell>
          <cell r="AH417">
            <v>37281</v>
          </cell>
          <cell r="AI417" t="str">
            <v>14:38:38</v>
          </cell>
        </row>
        <row r="418">
          <cell r="A418" t="str">
            <v>1001</v>
          </cell>
          <cell r="C418" t="str">
            <v>GG/00028/G/01/02/BTG</v>
          </cell>
          <cell r="E418">
            <v>37281</v>
          </cell>
          <cell r="G418" t="str">
            <v>P006</v>
          </cell>
          <cell r="H418" t="str">
            <v>PUPUK KALTIM (PERSERO),PT</v>
          </cell>
          <cell r="J418" t="str">
            <v>70000</v>
          </cell>
          <cell r="K418" t="str">
            <v>81.12.01</v>
          </cell>
          <cell r="L418" t="str">
            <v>PENJUALAN CONCRETE MIX</v>
          </cell>
          <cell r="M418" t="str">
            <v>610.000</v>
          </cell>
          <cell r="N418">
            <v>0</v>
          </cell>
          <cell r="O418" t="str">
            <v>UNIT BATCHING PLANT</v>
          </cell>
          <cell r="R418">
            <v>0</v>
          </cell>
          <cell r="S418">
            <v>949671</v>
          </cell>
          <cell r="Y418">
            <v>37281</v>
          </cell>
          <cell r="Z418" t="str">
            <v>JNL SUPPLY CONCRETE READY MIX PERIODE 1 S/D 15 JANUARI 2002</v>
          </cell>
          <cell r="AH418">
            <v>37281</v>
          </cell>
          <cell r="AI418" t="str">
            <v>14:38:53</v>
          </cell>
        </row>
        <row r="419">
          <cell r="A419" t="str">
            <v>1001</v>
          </cell>
          <cell r="C419" t="str">
            <v>GG/00029/G/01/02/BTG</v>
          </cell>
          <cell r="E419">
            <v>37281</v>
          </cell>
          <cell r="G419" t="str">
            <v>K002</v>
          </cell>
          <cell r="H419" t="str">
            <v>KALTIM INDUSTRIAL ESTATE,PT</v>
          </cell>
          <cell r="J419" t="str">
            <v>99999</v>
          </cell>
          <cell r="K419" t="str">
            <v>93.12.10</v>
          </cell>
          <cell r="L419" t="str">
            <v>TUNJANGAN BANTUAN PAJAK</v>
          </cell>
          <cell r="M419" t="str">
            <v>100.000</v>
          </cell>
          <cell r="N419">
            <v>0</v>
          </cell>
          <cell r="O419" t="str">
            <v>DIREKSI/DEKOM</v>
          </cell>
          <cell r="R419">
            <v>446850</v>
          </cell>
          <cell r="S419">
            <v>0</v>
          </cell>
          <cell r="Y419">
            <v>37281</v>
          </cell>
          <cell r="Z419" t="str">
            <v>JNL TUNJANGAN BANTUAN PAJAK KARY KIE &amp; PERBANTUAN PKT JAN'02</v>
          </cell>
          <cell r="AH419">
            <v>37281</v>
          </cell>
          <cell r="AI419" t="str">
            <v>14:41:08</v>
          </cell>
        </row>
        <row r="420">
          <cell r="A420" t="str">
            <v>1001</v>
          </cell>
          <cell r="C420" t="str">
            <v>GG/00029/G/01/02/BTG</v>
          </cell>
          <cell r="D420" t="str">
            <v>MM/00096/K/01/02/BTG</v>
          </cell>
          <cell r="E420">
            <v>37281</v>
          </cell>
          <cell r="G420" t="str">
            <v>K002</v>
          </cell>
          <cell r="H420" t="str">
            <v>KALTIM INDUSTRIAL ESTATE,PT</v>
          </cell>
          <cell r="J420" t="str">
            <v>99999</v>
          </cell>
          <cell r="K420" t="str">
            <v>93.12.10</v>
          </cell>
          <cell r="L420" t="str">
            <v>TUNJANGAN BANTUAN PAJAK</v>
          </cell>
          <cell r="M420" t="str">
            <v>200.000</v>
          </cell>
          <cell r="N420">
            <v>0</v>
          </cell>
          <cell r="O420" t="str">
            <v>DIVISI TEKNIK</v>
          </cell>
          <cell r="R420">
            <v>97800</v>
          </cell>
          <cell r="S420">
            <v>0</v>
          </cell>
          <cell r="Y420">
            <v>37281</v>
          </cell>
          <cell r="Z420" t="str">
            <v>JNL TUNJANGAN BANTUAN PAJAK KARY KIE &amp; PERBANTUAN PKT JAN'02</v>
          </cell>
          <cell r="AH420">
            <v>37281</v>
          </cell>
          <cell r="AI420" t="str">
            <v>14:41:20</v>
          </cell>
        </row>
        <row r="421">
          <cell r="A421" t="str">
            <v>1001</v>
          </cell>
          <cell r="C421" t="str">
            <v>GG/00029/G/01/02/BTG</v>
          </cell>
          <cell r="E421">
            <v>37281</v>
          </cell>
          <cell r="G421" t="str">
            <v>K002</v>
          </cell>
          <cell r="H421" t="str">
            <v>KALTIM INDUSTRIAL ESTATE,PT</v>
          </cell>
          <cell r="J421" t="str">
            <v>99999</v>
          </cell>
          <cell r="K421" t="str">
            <v>93.12.10</v>
          </cell>
          <cell r="L421" t="str">
            <v>TUNJANGAN BANTUAN PAJAK</v>
          </cell>
          <cell r="M421" t="str">
            <v>231.100</v>
          </cell>
          <cell r="N421">
            <v>0</v>
          </cell>
          <cell r="O421" t="str">
            <v>S U R V E Y</v>
          </cell>
          <cell r="R421">
            <v>37650</v>
          </cell>
          <cell r="S421">
            <v>0</v>
          </cell>
          <cell r="Y421">
            <v>37281</v>
          </cell>
          <cell r="Z421" t="str">
            <v>JNL TUNJANGAN BANTUAN PAJAK KARY KIE &amp; PERBANTUAN PKT JAN'02</v>
          </cell>
          <cell r="AH421">
            <v>37281</v>
          </cell>
          <cell r="AI421" t="str">
            <v>14:41:39</v>
          </cell>
        </row>
        <row r="422">
          <cell r="A422" t="str">
            <v>1001</v>
          </cell>
          <cell r="C422" t="str">
            <v>GG/00029/G/01/02/BTG</v>
          </cell>
          <cell r="D422" t="str">
            <v>MM/00024/K/12/01/BTG</v>
          </cell>
          <cell r="E422">
            <v>37281</v>
          </cell>
          <cell r="G422" t="str">
            <v>K002</v>
          </cell>
          <cell r="H422" t="str">
            <v>KALTIM INDUSTRIAL ESTATE,PT</v>
          </cell>
          <cell r="J422" t="str">
            <v>99999</v>
          </cell>
          <cell r="K422" t="str">
            <v>93.12.10</v>
          </cell>
          <cell r="L422" t="str">
            <v>TUNJANGAN BANTUAN PAJAK</v>
          </cell>
          <cell r="M422" t="str">
            <v>323.000</v>
          </cell>
          <cell r="N422">
            <v>0</v>
          </cell>
          <cell r="O422" t="str">
            <v>BIAYA PELAPORAN DAN ANALISA</v>
          </cell>
          <cell r="R422">
            <v>204350</v>
          </cell>
          <cell r="S422">
            <v>0</v>
          </cell>
          <cell r="Y422">
            <v>37281</v>
          </cell>
          <cell r="Z422" t="str">
            <v>JNL TUNJANGAN BANTUAN PAJAK KARY KIE &amp; PERBANTUAN PKT JAN'02</v>
          </cell>
          <cell r="AH422">
            <v>37281</v>
          </cell>
          <cell r="AI422" t="str">
            <v>14:42:09</v>
          </cell>
        </row>
        <row r="423">
          <cell r="A423" t="str">
            <v>1001</v>
          </cell>
          <cell r="C423" t="str">
            <v>GG/00029/G/01/02/BTG</v>
          </cell>
          <cell r="E423">
            <v>37281</v>
          </cell>
          <cell r="G423" t="str">
            <v>K002</v>
          </cell>
          <cell r="H423" t="str">
            <v>KALTIM INDUSTRIAL ESTATE,PT</v>
          </cell>
          <cell r="J423" t="str">
            <v>99999</v>
          </cell>
          <cell r="K423" t="str">
            <v>93.12.10</v>
          </cell>
          <cell r="L423" t="str">
            <v>TUNJANGAN BANTUAN PAJAK</v>
          </cell>
          <cell r="M423" t="str">
            <v>330.000</v>
          </cell>
          <cell r="N423">
            <v>0</v>
          </cell>
          <cell r="O423" t="str">
            <v>BAG. KEUGAR</v>
          </cell>
          <cell r="R423">
            <v>90650</v>
          </cell>
          <cell r="S423">
            <v>0</v>
          </cell>
          <cell r="Y423">
            <v>37281</v>
          </cell>
          <cell r="Z423" t="str">
            <v>JNL TUNJANGAN BANTUAN PAJAK KARY KIE &amp; PERBANTUAN PKT JAN'02</v>
          </cell>
          <cell r="AH423">
            <v>37281</v>
          </cell>
          <cell r="AI423" t="str">
            <v>14:42:22</v>
          </cell>
        </row>
        <row r="424">
          <cell r="A424" t="str">
            <v>1001</v>
          </cell>
          <cell r="C424" t="str">
            <v>GG/00029/G/01/02/BTG</v>
          </cell>
          <cell r="D424" t="str">
            <v>MM/00047/K/01/02/BTG</v>
          </cell>
          <cell r="E424">
            <v>37281</v>
          </cell>
          <cell r="G424" t="str">
            <v>K002</v>
          </cell>
          <cell r="H424" t="str">
            <v>KALTIM INDUSTRIAL ESTATE,PT</v>
          </cell>
          <cell r="J424" t="str">
            <v>99999</v>
          </cell>
          <cell r="K424" t="str">
            <v>93.12.10</v>
          </cell>
          <cell r="L424" t="str">
            <v>TUNJANGAN BANTUAN PAJAK</v>
          </cell>
          <cell r="M424" t="str">
            <v>400.000</v>
          </cell>
          <cell r="N424">
            <v>0</v>
          </cell>
          <cell r="O424" t="str">
            <v>DIV. UMUM</v>
          </cell>
          <cell r="R424">
            <v>953000</v>
          </cell>
          <cell r="S424">
            <v>0</v>
          </cell>
          <cell r="Y424">
            <v>37281</v>
          </cell>
          <cell r="Z424" t="str">
            <v>JNL TUNJANGAN BANTUAN PAJAK KARY KIE &amp; PERBANTUAN PKT JAN'02</v>
          </cell>
          <cell r="AH424">
            <v>37281</v>
          </cell>
          <cell r="AI424" t="str">
            <v>14:43:13</v>
          </cell>
        </row>
        <row r="425">
          <cell r="A425" t="str">
            <v>1001</v>
          </cell>
          <cell r="C425" t="str">
            <v>GG/00029/G/01/02/BTG</v>
          </cell>
          <cell r="E425">
            <v>37281</v>
          </cell>
          <cell r="G425" t="str">
            <v>K002</v>
          </cell>
          <cell r="H425" t="str">
            <v>KALTIM INDUSTRIAL ESTATE,PT</v>
          </cell>
          <cell r="J425" t="str">
            <v>99999</v>
          </cell>
          <cell r="K425" t="str">
            <v>93.12.10</v>
          </cell>
          <cell r="L425" t="str">
            <v>TUNJANGAN BANTUAN PAJAK</v>
          </cell>
          <cell r="M425" t="str">
            <v>423.000</v>
          </cell>
          <cell r="N425">
            <v>0</v>
          </cell>
          <cell r="O425" t="str">
            <v>PERTAMANAN</v>
          </cell>
          <cell r="R425">
            <v>41050</v>
          </cell>
          <cell r="S425">
            <v>0</v>
          </cell>
          <cell r="Y425">
            <v>37281</v>
          </cell>
          <cell r="Z425" t="str">
            <v>JNL TUNJANGAN BANTUAN PAJAK KARY KIE &amp; PERBANTUAN PKT JAN'02</v>
          </cell>
          <cell r="AH425">
            <v>37281</v>
          </cell>
          <cell r="AI425" t="str">
            <v>14:43:28</v>
          </cell>
        </row>
        <row r="426">
          <cell r="A426" t="str">
            <v>1001</v>
          </cell>
          <cell r="C426" t="str">
            <v>GG/00029/G/01/02/BTG</v>
          </cell>
          <cell r="D426" t="str">
            <v>MM/00011/K/01/02/BTG</v>
          </cell>
          <cell r="E426">
            <v>37281</v>
          </cell>
          <cell r="G426" t="str">
            <v>K002</v>
          </cell>
          <cell r="H426" t="str">
            <v>KALTIM INDUSTRIAL ESTATE,PT</v>
          </cell>
          <cell r="J426" t="str">
            <v>70000</v>
          </cell>
          <cell r="K426" t="str">
            <v>93.12.10</v>
          </cell>
          <cell r="L426" t="str">
            <v>TUNJANGAN BANTUAN PAJAK</v>
          </cell>
          <cell r="M426" t="str">
            <v>610.000</v>
          </cell>
          <cell r="N426">
            <v>0</v>
          </cell>
          <cell r="O426" t="str">
            <v>UNIT BATCHING PLANT</v>
          </cell>
          <cell r="R426">
            <v>591250</v>
          </cell>
          <cell r="S426">
            <v>0</v>
          </cell>
          <cell r="Y426">
            <v>37281</v>
          </cell>
          <cell r="Z426" t="str">
            <v>JNL TUNJANGAN BANTUAN PAJAK KARY KIE &amp; PERBANTUAN PKT JAN'02</v>
          </cell>
          <cell r="AH426">
            <v>37281</v>
          </cell>
          <cell r="AI426" t="str">
            <v>14:43:45</v>
          </cell>
        </row>
        <row r="427">
          <cell r="A427" t="str">
            <v>1001</v>
          </cell>
          <cell r="C427" t="str">
            <v>GG/00029/G/01/02/BTG</v>
          </cell>
          <cell r="E427">
            <v>37281</v>
          </cell>
          <cell r="G427" t="str">
            <v>K002</v>
          </cell>
          <cell r="H427" t="str">
            <v>KALTIM INDUSTRIAL ESTATE,PT</v>
          </cell>
          <cell r="J427" t="str">
            <v>71000</v>
          </cell>
          <cell r="K427" t="str">
            <v>93.12.10</v>
          </cell>
          <cell r="L427" t="str">
            <v>TUNJANGAN BANTUAN PAJAK</v>
          </cell>
          <cell r="M427" t="str">
            <v>620.000</v>
          </cell>
          <cell r="N427">
            <v>0</v>
          </cell>
          <cell r="O427" t="str">
            <v>UNIT WISKIE</v>
          </cell>
          <cell r="R427">
            <v>369000</v>
          </cell>
          <cell r="S427">
            <v>0</v>
          </cell>
          <cell r="Y427">
            <v>37281</v>
          </cell>
          <cell r="Z427" t="str">
            <v>JNL TUNJANGAN BANTUAN PAJAK KARY KIE &amp; PERBANTUAN PKT JAN'02</v>
          </cell>
          <cell r="AH427">
            <v>37281</v>
          </cell>
          <cell r="AI427" t="str">
            <v>14:44:02</v>
          </cell>
        </row>
        <row r="428">
          <cell r="A428" t="str">
            <v>1001</v>
          </cell>
          <cell r="C428" t="str">
            <v>GG/00029/G/01/02/BTG</v>
          </cell>
          <cell r="E428">
            <v>37281</v>
          </cell>
          <cell r="G428" t="str">
            <v>K002</v>
          </cell>
          <cell r="H428" t="str">
            <v>KALTIM INDUSTRIAL ESTATE,PT</v>
          </cell>
          <cell r="J428" t="str">
            <v>99999</v>
          </cell>
          <cell r="K428" t="str">
            <v>93.12.10</v>
          </cell>
          <cell r="L428" t="str">
            <v>TUNJANGAN BANTUAN PAJAK</v>
          </cell>
          <cell r="M428" t="str">
            <v>630.000</v>
          </cell>
          <cell r="N428">
            <v>0</v>
          </cell>
          <cell r="O428" t="str">
            <v>UNIT ALAT BERAT</v>
          </cell>
          <cell r="R428">
            <v>1147850</v>
          </cell>
          <cell r="S428">
            <v>0</v>
          </cell>
          <cell r="Y428">
            <v>37281</v>
          </cell>
          <cell r="Z428" t="str">
            <v>JNL TUNJANGAN BANTUAN PAJAK KARY KIE &amp; PERBANTUAN PKT JAN'02</v>
          </cell>
          <cell r="AH428">
            <v>37281</v>
          </cell>
          <cell r="AI428" t="str">
            <v>14:44:19</v>
          </cell>
        </row>
        <row r="429">
          <cell r="A429" t="str">
            <v>1001</v>
          </cell>
          <cell r="C429" t="str">
            <v>GG/00029/G/01/02/BTG</v>
          </cell>
          <cell r="E429">
            <v>37281</v>
          </cell>
          <cell r="G429" t="str">
            <v>K002</v>
          </cell>
          <cell r="H429" t="str">
            <v>KALTIM INDUSTRIAL ESTATE,PT</v>
          </cell>
          <cell r="J429" t="str">
            <v>21211</v>
          </cell>
          <cell r="K429" t="str">
            <v>52.11.01</v>
          </cell>
          <cell r="L429" t="str">
            <v>HUT.PPH PS.21 (GAJI)</v>
          </cell>
          <cell r="M429" t="str">
            <v>000.000</v>
          </cell>
          <cell r="N429">
            <v>0</v>
          </cell>
          <cell r="O429" t="str">
            <v>POS NERACA</v>
          </cell>
          <cell r="R429">
            <v>0</v>
          </cell>
          <cell r="S429">
            <v>3979450</v>
          </cell>
          <cell r="Y429">
            <v>37281</v>
          </cell>
          <cell r="Z429" t="str">
            <v>JNL TUNJANGAN BANTUAN PAJAK KARY KIE &amp; PERBANTUAN PKT JAN'02</v>
          </cell>
          <cell r="AH429">
            <v>37281</v>
          </cell>
          <cell r="AI429" t="str">
            <v>14:44:32</v>
          </cell>
        </row>
        <row r="430">
          <cell r="A430" t="str">
            <v>1001</v>
          </cell>
          <cell r="C430" t="str">
            <v>GG/00030/G/01/02/BTG</v>
          </cell>
          <cell r="E430">
            <v>37282</v>
          </cell>
          <cell r="G430" t="str">
            <v>A013</v>
          </cell>
          <cell r="H430" t="str">
            <v>ARTHA PUSAKA MITRA SAKTI</v>
          </cell>
          <cell r="J430" t="str">
            <v>13348</v>
          </cell>
          <cell r="K430" t="str">
            <v>15.31.08</v>
          </cell>
          <cell r="L430" t="str">
            <v>PERSED. OLIE</v>
          </cell>
          <cell r="M430" t="str">
            <v>000.000</v>
          </cell>
          <cell r="N430">
            <v>0</v>
          </cell>
          <cell r="O430" t="str">
            <v>POS NERACA</v>
          </cell>
          <cell r="R430">
            <v>23800000</v>
          </cell>
          <cell r="S430">
            <v>0</v>
          </cell>
          <cell r="Y430">
            <v>37282</v>
          </cell>
          <cell r="Z430" t="str">
            <v>JNL PEMBUKUAN PERSEDIAAN OLIE UTK PEMELIHARAAN ALAT BERAT</v>
          </cell>
          <cell r="AH430">
            <v>37282</v>
          </cell>
          <cell r="AI430" t="str">
            <v>14:51:17</v>
          </cell>
        </row>
        <row r="431">
          <cell r="A431" t="str">
            <v>1001</v>
          </cell>
          <cell r="C431" t="str">
            <v>GG/00030/G/01/02/BTG</v>
          </cell>
          <cell r="E431">
            <v>37282</v>
          </cell>
          <cell r="G431" t="str">
            <v>A013</v>
          </cell>
          <cell r="H431" t="str">
            <v>ARTHA PUSAKA MITRA SAKTI</v>
          </cell>
          <cell r="J431" t="str">
            <v>21452</v>
          </cell>
          <cell r="K431" t="str">
            <v>54.41.02</v>
          </cell>
          <cell r="L431" t="str">
            <v>HUTANG KEPADA PIHAK KE-3</v>
          </cell>
          <cell r="M431" t="str">
            <v>000.000</v>
          </cell>
          <cell r="N431">
            <v>0</v>
          </cell>
          <cell r="O431" t="str">
            <v>POS NERACA</v>
          </cell>
          <cell r="R431">
            <v>0</v>
          </cell>
          <cell r="S431">
            <v>23800000</v>
          </cell>
          <cell r="Y431">
            <v>37282</v>
          </cell>
          <cell r="Z431" t="str">
            <v>JNL PEMBUKUAN PERSEDIAAN OLIE UTK PEMELIHARAAN ALAT BERAT</v>
          </cell>
          <cell r="AH431">
            <v>37282</v>
          </cell>
          <cell r="AI431" t="str">
            <v>14:51:28</v>
          </cell>
        </row>
        <row r="432">
          <cell r="A432" t="str">
            <v>1001</v>
          </cell>
          <cell r="C432" t="str">
            <v>GG/00031/G/01/02/BTG</v>
          </cell>
          <cell r="D432" t="str">
            <v>RR/     /B/01/02/BTG</v>
          </cell>
          <cell r="E432">
            <v>37282</v>
          </cell>
          <cell r="G432" t="str">
            <v>K027</v>
          </cell>
          <cell r="H432" t="str">
            <v>KOPERASI KARY.PT.KIE</v>
          </cell>
          <cell r="J432" t="str">
            <v>13342</v>
          </cell>
          <cell r="K432" t="str">
            <v>15.31.02</v>
          </cell>
          <cell r="L432" t="str">
            <v>PERSED. PASIR</v>
          </cell>
          <cell r="M432" t="str">
            <v>000.000</v>
          </cell>
          <cell r="N432">
            <v>0</v>
          </cell>
          <cell r="O432" t="str">
            <v>POS NERACA</v>
          </cell>
          <cell r="R432">
            <v>74546940</v>
          </cell>
          <cell r="S432">
            <v>0</v>
          </cell>
          <cell r="Y432">
            <v>37282</v>
          </cell>
          <cell r="Z432" t="str">
            <v>JL PEMBUKUAN PERSED.BATU PECAH &amp; PASIR CUCI EX.PALU TAHAP IV</v>
          </cell>
          <cell r="AH432">
            <v>37282</v>
          </cell>
          <cell r="AI432" t="str">
            <v>14:54:54</v>
          </cell>
        </row>
        <row r="433">
          <cell r="A433" t="str">
            <v>1001</v>
          </cell>
          <cell r="C433" t="str">
            <v>GG/00031/G/01/02/BTG</v>
          </cell>
          <cell r="E433">
            <v>37282</v>
          </cell>
          <cell r="G433" t="str">
            <v>K027</v>
          </cell>
          <cell r="H433" t="str">
            <v>KOPERASI KARY.PT.KIE</v>
          </cell>
          <cell r="J433" t="str">
            <v>13343</v>
          </cell>
          <cell r="K433" t="str">
            <v>15.31.03</v>
          </cell>
          <cell r="L433" t="str">
            <v>PERSED. BATU DAN KORAL</v>
          </cell>
          <cell r="M433" t="str">
            <v>000.000</v>
          </cell>
          <cell r="N433">
            <v>0</v>
          </cell>
          <cell r="O433" t="str">
            <v>POS NERACA</v>
          </cell>
          <cell r="R433">
            <v>95267157</v>
          </cell>
          <cell r="S433">
            <v>0</v>
          </cell>
          <cell r="Y433">
            <v>37282</v>
          </cell>
          <cell r="Z433" t="str">
            <v>JL PEMBUKUAN PERSED.BATU PECAH &amp; PASIR CUCI EX.PALU TAHAP IV</v>
          </cell>
          <cell r="AH433">
            <v>37282</v>
          </cell>
          <cell r="AI433" t="str">
            <v>14:55:07</v>
          </cell>
        </row>
        <row r="434">
          <cell r="A434" t="str">
            <v>1001</v>
          </cell>
          <cell r="C434" t="str">
            <v>GG/00031/G/01/02/BTG</v>
          </cell>
          <cell r="E434">
            <v>37282</v>
          </cell>
          <cell r="G434" t="str">
            <v>K027</v>
          </cell>
          <cell r="H434" t="str">
            <v>KOPERASI KARY.PT.KIE</v>
          </cell>
          <cell r="J434" t="str">
            <v>21452</v>
          </cell>
          <cell r="K434" t="str">
            <v>54.41.02</v>
          </cell>
          <cell r="L434" t="str">
            <v>HUTANG KEPADA PIHAK KE-3</v>
          </cell>
          <cell r="M434" t="str">
            <v>000.000</v>
          </cell>
          <cell r="N434">
            <v>0</v>
          </cell>
          <cell r="O434" t="str">
            <v>POS NERACA</v>
          </cell>
          <cell r="R434">
            <v>0</v>
          </cell>
          <cell r="S434">
            <v>169814097</v>
          </cell>
          <cell r="Y434">
            <v>37282</v>
          </cell>
          <cell r="Z434" t="str">
            <v>JL PEMBUKUAN PERSED.BATU PECAH &amp; PASIR CUCI EX.PALU TAHAP IV</v>
          </cell>
          <cell r="AH434">
            <v>37282</v>
          </cell>
          <cell r="AI434" t="str">
            <v>14:55:19</v>
          </cell>
        </row>
        <row r="435">
          <cell r="A435" t="str">
            <v>1001</v>
          </cell>
          <cell r="C435" t="str">
            <v>GG/00032/G/01/02/BTG</v>
          </cell>
          <cell r="E435">
            <v>37282</v>
          </cell>
          <cell r="G435" t="str">
            <v>8602714</v>
          </cell>
          <cell r="H435" t="str">
            <v>ALI HERNOWO, SH</v>
          </cell>
          <cell r="J435" t="str">
            <v>13701</v>
          </cell>
          <cell r="K435" t="str">
            <v>15.61.01</v>
          </cell>
          <cell r="L435" t="str">
            <v>PERSEDIAAN SPARE PART</v>
          </cell>
          <cell r="M435" t="str">
            <v>000.000</v>
          </cell>
          <cell r="N435">
            <v>0</v>
          </cell>
          <cell r="O435" t="str">
            <v>POS NERACA</v>
          </cell>
          <cell r="R435">
            <v>10668015</v>
          </cell>
          <cell r="S435">
            <v>0</v>
          </cell>
          <cell r="Y435">
            <v>37282</v>
          </cell>
          <cell r="Z435" t="str">
            <v>JNL P/J UM PEMBELIAN SPARE PARTS GEAR BOX BATCHING PLANT</v>
          </cell>
          <cell r="AH435">
            <v>37282</v>
          </cell>
          <cell r="AI435" t="str">
            <v>14:58:41</v>
          </cell>
        </row>
        <row r="436">
          <cell r="A436" t="str">
            <v>1001</v>
          </cell>
          <cell r="C436" t="str">
            <v>GG/00032/G/01/02/BTG</v>
          </cell>
          <cell r="E436">
            <v>37282</v>
          </cell>
          <cell r="G436" t="str">
            <v>8602714</v>
          </cell>
          <cell r="H436" t="str">
            <v>ALI HERNOWO, SH</v>
          </cell>
          <cell r="J436" t="str">
            <v>70000</v>
          </cell>
          <cell r="K436" t="str">
            <v>93.53.31</v>
          </cell>
          <cell r="L436" t="str">
            <v>ONGKOS ANGKUT</v>
          </cell>
          <cell r="M436" t="str">
            <v>610.000</v>
          </cell>
          <cell r="N436">
            <v>0</v>
          </cell>
          <cell r="O436" t="str">
            <v>UNIT BATCHING PLANT</v>
          </cell>
          <cell r="R436">
            <v>325000</v>
          </cell>
          <cell r="S436">
            <v>0</v>
          </cell>
          <cell r="Y436">
            <v>37282</v>
          </cell>
          <cell r="Z436" t="str">
            <v>JNL P/J UM PEMBELIAN SPARE PARTS GEAR BOX BATCHING PLANT</v>
          </cell>
          <cell r="AH436">
            <v>37282</v>
          </cell>
          <cell r="AI436" t="str">
            <v>14:58:55</v>
          </cell>
        </row>
        <row r="437">
          <cell r="A437" t="str">
            <v>1001</v>
          </cell>
          <cell r="C437" t="str">
            <v>GG/00032/G/01/02/BTG</v>
          </cell>
          <cell r="E437">
            <v>37282</v>
          </cell>
          <cell r="G437" t="str">
            <v>8602714</v>
          </cell>
          <cell r="H437" t="str">
            <v>ALI HERNOWO, SH</v>
          </cell>
          <cell r="J437" t="str">
            <v>12403</v>
          </cell>
          <cell r="K437" t="str">
            <v>14.41.03</v>
          </cell>
          <cell r="L437" t="str">
            <v>UANG MUKA PAJAK MASUKAN</v>
          </cell>
          <cell r="M437" t="str">
            <v>000.000</v>
          </cell>
          <cell r="N437">
            <v>0</v>
          </cell>
          <cell r="O437" t="str">
            <v>POS NERACA</v>
          </cell>
          <cell r="R437">
            <v>1066802</v>
          </cell>
          <cell r="S437">
            <v>0</v>
          </cell>
          <cell r="Y437">
            <v>37282</v>
          </cell>
          <cell r="Z437" t="str">
            <v>JNL P/J UM PEMBELIAN SPARE PARTS GEAR BOX BATCHING PLANT</v>
          </cell>
          <cell r="AH437">
            <v>37282</v>
          </cell>
          <cell r="AI437" t="str">
            <v>14:59:34</v>
          </cell>
        </row>
        <row r="438">
          <cell r="A438" t="str">
            <v>1001</v>
          </cell>
          <cell r="C438" t="str">
            <v>GG/00032/G/01/02/BTG</v>
          </cell>
          <cell r="E438">
            <v>37282</v>
          </cell>
          <cell r="G438" t="str">
            <v>8602714</v>
          </cell>
          <cell r="H438" t="str">
            <v>ALI HERNOWO, SH</v>
          </cell>
          <cell r="J438" t="str">
            <v>21222</v>
          </cell>
          <cell r="K438" t="str">
            <v>52.21.02</v>
          </cell>
          <cell r="L438" t="str">
            <v>HUTANG PPN WAPU</v>
          </cell>
          <cell r="M438" t="str">
            <v>000.000</v>
          </cell>
          <cell r="N438">
            <v>0</v>
          </cell>
          <cell r="O438" t="str">
            <v>POS NERACA</v>
          </cell>
          <cell r="R438">
            <v>0</v>
          </cell>
          <cell r="S438">
            <v>1066802</v>
          </cell>
          <cell r="Y438">
            <v>37282</v>
          </cell>
          <cell r="Z438" t="str">
            <v>JNL P/J UM PEMBELIAN SPARE PARTS GEAR BOX BATCHING PLANT</v>
          </cell>
          <cell r="AH438">
            <v>37282</v>
          </cell>
          <cell r="AI438" t="str">
            <v>14:59:47</v>
          </cell>
        </row>
        <row r="439">
          <cell r="A439" t="str">
            <v>1001</v>
          </cell>
          <cell r="C439" t="str">
            <v>GG/00032/G/01/02/BTG</v>
          </cell>
          <cell r="E439">
            <v>37282</v>
          </cell>
          <cell r="G439" t="str">
            <v>8602714</v>
          </cell>
          <cell r="H439" t="str">
            <v>ALI HERNOWO, SH</v>
          </cell>
          <cell r="J439" t="str">
            <v>12326</v>
          </cell>
          <cell r="K439" t="str">
            <v>14.21.06</v>
          </cell>
          <cell r="L439" t="str">
            <v>UANG MUKA PEMBELIAN</v>
          </cell>
          <cell r="M439" t="str">
            <v>000.000</v>
          </cell>
          <cell r="N439">
            <v>0</v>
          </cell>
          <cell r="O439" t="str">
            <v>POS NERACA</v>
          </cell>
          <cell r="R439">
            <v>0</v>
          </cell>
          <cell r="S439">
            <v>10993015</v>
          </cell>
          <cell r="Y439">
            <v>37282</v>
          </cell>
          <cell r="Z439" t="str">
            <v>JNL P/J UM PEMBELIAN SPARE PARTS GEAR BOX BATCHING PLANT</v>
          </cell>
          <cell r="AH439">
            <v>37282</v>
          </cell>
          <cell r="AI439" t="str">
            <v>15:00:00</v>
          </cell>
        </row>
        <row r="440">
          <cell r="A440" t="str">
            <v>1001</v>
          </cell>
          <cell r="C440" t="str">
            <v>GG/00033/G/01/02/BTG</v>
          </cell>
          <cell r="E440">
            <v>37282</v>
          </cell>
          <cell r="G440" t="str">
            <v>8602714</v>
          </cell>
          <cell r="H440" t="str">
            <v>ALI HERNOWO, SH</v>
          </cell>
          <cell r="J440" t="str">
            <v>21452</v>
          </cell>
          <cell r="K440" t="str">
            <v>54.41.02</v>
          </cell>
          <cell r="L440" t="str">
            <v>HUTANG KEPADA PIHAK KE-3</v>
          </cell>
          <cell r="M440" t="str">
            <v>000.000</v>
          </cell>
          <cell r="N440">
            <v>0</v>
          </cell>
          <cell r="O440" t="str">
            <v>POS NERACA</v>
          </cell>
          <cell r="R440">
            <v>16363600</v>
          </cell>
          <cell r="S440">
            <v>0</v>
          </cell>
          <cell r="Y440">
            <v>37282</v>
          </cell>
          <cell r="Z440" t="str">
            <v>JURNAL P/J UM PEMBELIAN BBM SOLAR SEBANYAK 20.000 LITER</v>
          </cell>
          <cell r="AH440">
            <v>37282</v>
          </cell>
          <cell r="AI440" t="str">
            <v>15:01:45</v>
          </cell>
        </row>
        <row r="441">
          <cell r="A441" t="str">
            <v>1001</v>
          </cell>
          <cell r="C441" t="str">
            <v>GG/00033/G/01/02/BTG</v>
          </cell>
          <cell r="E441">
            <v>37282</v>
          </cell>
          <cell r="G441" t="str">
            <v>8602714</v>
          </cell>
          <cell r="H441" t="str">
            <v>ALI HERNOWO, SH</v>
          </cell>
          <cell r="J441" t="str">
            <v>12403</v>
          </cell>
          <cell r="K441" t="str">
            <v>14.41.03</v>
          </cell>
          <cell r="L441" t="str">
            <v>UANG MUKA PAJAK MASUKAN</v>
          </cell>
          <cell r="M441" t="str">
            <v>000.000</v>
          </cell>
          <cell r="N441">
            <v>0</v>
          </cell>
          <cell r="O441" t="str">
            <v>POS NERACA</v>
          </cell>
          <cell r="R441">
            <v>1636400</v>
          </cell>
          <cell r="S441">
            <v>0</v>
          </cell>
          <cell r="Y441">
            <v>37282</v>
          </cell>
          <cell r="Z441" t="str">
            <v>JURNAL P/J UM PEMBELIAN BBM SOLAR SEBANYAK 20.000 LITER</v>
          </cell>
          <cell r="AH441">
            <v>37282</v>
          </cell>
          <cell r="AI441" t="str">
            <v>15:01:56</v>
          </cell>
        </row>
        <row r="442">
          <cell r="A442" t="str">
            <v>1001</v>
          </cell>
          <cell r="C442" t="str">
            <v>GG/00033/G/01/02/BTG</v>
          </cell>
          <cell r="E442">
            <v>37282</v>
          </cell>
          <cell r="G442" t="str">
            <v>8602714</v>
          </cell>
          <cell r="H442" t="str">
            <v>ALI HERNOWO, SH</v>
          </cell>
          <cell r="J442" t="str">
            <v>99999</v>
          </cell>
          <cell r="K442" t="str">
            <v>93.32.11</v>
          </cell>
          <cell r="L442" t="str">
            <v>PAJAK &amp; RETRIBUSI LAINNYA</v>
          </cell>
          <cell r="M442" t="str">
            <v>630.000</v>
          </cell>
          <cell r="N442">
            <v>0</v>
          </cell>
          <cell r="O442" t="str">
            <v>UNIT ALAT BERAT</v>
          </cell>
          <cell r="R442">
            <v>54000</v>
          </cell>
          <cell r="S442">
            <v>0</v>
          </cell>
          <cell r="Y442">
            <v>37282</v>
          </cell>
          <cell r="Z442" t="str">
            <v>JURNAL P/J UM PEMBELIAN BBM SOLAR SEBANYAK 20.000 LITER</v>
          </cell>
          <cell r="AH442">
            <v>37282</v>
          </cell>
          <cell r="AI442" t="str">
            <v>15:02:16</v>
          </cell>
        </row>
        <row r="443">
          <cell r="A443" t="str">
            <v>1001</v>
          </cell>
          <cell r="C443" t="str">
            <v>GG/00033/G/01/02/BTG</v>
          </cell>
          <cell r="E443">
            <v>37282</v>
          </cell>
          <cell r="G443" t="str">
            <v>8602714</v>
          </cell>
          <cell r="H443" t="str">
            <v>ALI HERNOWO, SH</v>
          </cell>
          <cell r="J443" t="str">
            <v>12326</v>
          </cell>
          <cell r="K443" t="str">
            <v>14.21.06</v>
          </cell>
          <cell r="L443" t="str">
            <v>UANG MUKA PEMBELIAN</v>
          </cell>
          <cell r="M443" t="str">
            <v>000.000</v>
          </cell>
          <cell r="N443">
            <v>0</v>
          </cell>
          <cell r="O443" t="str">
            <v>POS NERACA</v>
          </cell>
          <cell r="R443">
            <v>0</v>
          </cell>
          <cell r="S443">
            <v>18054000</v>
          </cell>
          <cell r="Y443">
            <v>37282</v>
          </cell>
          <cell r="Z443" t="str">
            <v>JURNAL P/J UM PEMBELIAN BBM SOLAR SEBANYAK 20.000 LITER</v>
          </cell>
          <cell r="AH443">
            <v>37282</v>
          </cell>
          <cell r="AI443" t="str">
            <v>15:02:28</v>
          </cell>
        </row>
        <row r="444">
          <cell r="A444" t="str">
            <v>1001</v>
          </cell>
          <cell r="C444" t="str">
            <v>GG/00034/G/01/02/BTG</v>
          </cell>
          <cell r="D444" t="str">
            <v>GG/00003/G/12/01/BTG</v>
          </cell>
          <cell r="E444">
            <v>37282</v>
          </cell>
          <cell r="G444" t="str">
            <v>8602714</v>
          </cell>
          <cell r="H444" t="str">
            <v>ALI HERNOWO, SH</v>
          </cell>
          <cell r="J444" t="str">
            <v>99999</v>
          </cell>
          <cell r="K444" t="str">
            <v>93.23.02</v>
          </cell>
          <cell r="L444" t="str">
            <v>SUKU CADANG BAHAN PEMBANT</v>
          </cell>
          <cell r="M444" t="str">
            <v>630.000</v>
          </cell>
          <cell r="N444">
            <v>0</v>
          </cell>
          <cell r="O444" t="str">
            <v>UNIT ALAT BERAT</v>
          </cell>
          <cell r="R444">
            <v>1200000</v>
          </cell>
          <cell r="S444">
            <v>0</v>
          </cell>
          <cell r="Y444">
            <v>37282</v>
          </cell>
          <cell r="Z444" t="str">
            <v>JNL P/J UM PEMBELIAN TERPAL &amp; HOSE HIDROLIC BACKUP TERLAMPIR</v>
          </cell>
          <cell r="AH444">
            <v>37282</v>
          </cell>
          <cell r="AI444" t="str">
            <v>15:04:39</v>
          </cell>
        </row>
        <row r="445">
          <cell r="A445" t="str">
            <v>1001</v>
          </cell>
          <cell r="C445" t="str">
            <v>GG/00034/G/01/02/BTG</v>
          </cell>
          <cell r="D445" t="str">
            <v>GG/00119/G/12/01/BTG</v>
          </cell>
          <cell r="E445">
            <v>37282</v>
          </cell>
          <cell r="G445" t="str">
            <v>8602714</v>
          </cell>
          <cell r="H445" t="str">
            <v>ALI HERNOWO, SH</v>
          </cell>
          <cell r="J445" t="str">
            <v>70000</v>
          </cell>
          <cell r="K445" t="str">
            <v>93.53.17</v>
          </cell>
          <cell r="L445" t="str">
            <v>CONSUMABLE STORE</v>
          </cell>
          <cell r="M445" t="str">
            <v>610.000</v>
          </cell>
          <cell r="N445">
            <v>0</v>
          </cell>
          <cell r="O445" t="str">
            <v>UNIT BATCHING PLANT</v>
          </cell>
          <cell r="R445">
            <v>562500</v>
          </cell>
          <cell r="S445">
            <v>0</v>
          </cell>
          <cell r="Y445">
            <v>37282</v>
          </cell>
          <cell r="Z445" t="str">
            <v>JNL P/J UM PEMBELIAN TERPAL &amp; HOSE HIDROLIC BACKUP TERLAMPIR</v>
          </cell>
          <cell r="AH445">
            <v>37282</v>
          </cell>
          <cell r="AI445" t="str">
            <v>15:05:00</v>
          </cell>
        </row>
        <row r="446">
          <cell r="A446" t="str">
            <v>1001</v>
          </cell>
          <cell r="C446" t="str">
            <v>GG/00034/G/01/02/BTG</v>
          </cell>
          <cell r="D446" t="str">
            <v>GG/00018/G/01/02/BTG</v>
          </cell>
          <cell r="E446">
            <v>37282</v>
          </cell>
          <cell r="G446" t="str">
            <v>8602714</v>
          </cell>
          <cell r="H446" t="str">
            <v>ALI HERNOWO, SH</v>
          </cell>
          <cell r="J446" t="str">
            <v>12326</v>
          </cell>
          <cell r="K446" t="str">
            <v>14.21.06</v>
          </cell>
          <cell r="L446" t="str">
            <v>UANG MUKA PEMBELIAN</v>
          </cell>
          <cell r="M446" t="str">
            <v>000.000</v>
          </cell>
          <cell r="N446">
            <v>0</v>
          </cell>
          <cell r="O446" t="str">
            <v>POS NERACA</v>
          </cell>
          <cell r="R446">
            <v>0</v>
          </cell>
          <cell r="S446">
            <v>1200000</v>
          </cell>
          <cell r="Y446">
            <v>37282</v>
          </cell>
          <cell r="Z446" t="str">
            <v>JNL P/J UM PEMBELIAN TERPAL &amp; HOSE HIDROLIC BACKUP TERLAMPIR</v>
          </cell>
          <cell r="AH446">
            <v>37282</v>
          </cell>
          <cell r="AI446" t="str">
            <v>15:05:10</v>
          </cell>
        </row>
        <row r="447">
          <cell r="A447" t="str">
            <v>1001</v>
          </cell>
          <cell r="C447" t="str">
            <v>GG/00034/G/01/02/BTG</v>
          </cell>
          <cell r="E447">
            <v>37282</v>
          </cell>
          <cell r="G447" t="str">
            <v>8602714</v>
          </cell>
          <cell r="H447" t="str">
            <v>ALI HERNOWO, SH</v>
          </cell>
          <cell r="J447" t="str">
            <v>12326</v>
          </cell>
          <cell r="K447" t="str">
            <v>14.21.06</v>
          </cell>
          <cell r="L447" t="str">
            <v>UANG MUKA PEMBELIAN</v>
          </cell>
          <cell r="M447" t="str">
            <v>000.000</v>
          </cell>
          <cell r="N447">
            <v>0</v>
          </cell>
          <cell r="O447" t="str">
            <v>POS NERACA</v>
          </cell>
          <cell r="R447">
            <v>0</v>
          </cell>
          <cell r="S447">
            <v>562500</v>
          </cell>
          <cell r="Y447">
            <v>37282</v>
          </cell>
          <cell r="Z447" t="str">
            <v>JNL P/J UM PEMBELIAN TERPAL &amp; HOSE HIDROLIC BACKUP TERLAMPIR</v>
          </cell>
          <cell r="AH447">
            <v>37282</v>
          </cell>
          <cell r="AI447" t="str">
            <v>15:05:19</v>
          </cell>
        </row>
        <row r="448">
          <cell r="A448" t="str">
            <v>1001</v>
          </cell>
          <cell r="C448" t="str">
            <v>GG/00035/G/01/02/BTG</v>
          </cell>
          <cell r="D448" t="str">
            <v>00035/G/01/02/BTG</v>
          </cell>
          <cell r="E448">
            <v>37282</v>
          </cell>
          <cell r="G448" t="str">
            <v>8100413</v>
          </cell>
          <cell r="H448" t="str">
            <v>IR.REVENSI SITOMPUL, MM</v>
          </cell>
          <cell r="J448" t="str">
            <v>12231</v>
          </cell>
          <cell r="K448" t="str">
            <v>13.21.01</v>
          </cell>
          <cell r="L448" t="str">
            <v>PIUTANG KARYAWAN</v>
          </cell>
          <cell r="M448" t="str">
            <v>000.000</v>
          </cell>
          <cell r="N448">
            <v>0</v>
          </cell>
          <cell r="O448" t="str">
            <v>POS NERACA</v>
          </cell>
          <cell r="R448">
            <v>340896</v>
          </cell>
          <cell r="S448">
            <v>0</v>
          </cell>
          <cell r="Y448">
            <v>37282</v>
          </cell>
          <cell r="Z448" t="str">
            <v>JNL P/J UMPD KE JAKARTA SPPD NO.06/SPPD/PERSO/KIE/XII/2001</v>
          </cell>
          <cell r="AH448">
            <v>37282</v>
          </cell>
          <cell r="AI448" t="str">
            <v>15:08:49</v>
          </cell>
        </row>
        <row r="449">
          <cell r="A449" t="str">
            <v>1001</v>
          </cell>
          <cell r="C449" t="str">
            <v>GG/00035/G/01/02/BTG</v>
          </cell>
          <cell r="E449">
            <v>37282</v>
          </cell>
          <cell r="G449" t="str">
            <v>8100413</v>
          </cell>
          <cell r="H449" t="str">
            <v>IR.REVENSI SITOMPUL, MM</v>
          </cell>
          <cell r="J449" t="str">
            <v>99999</v>
          </cell>
          <cell r="K449" t="str">
            <v>93.53.12</v>
          </cell>
          <cell r="L449" t="str">
            <v>PERJALANAN DINAS D/N</v>
          </cell>
          <cell r="M449" t="str">
            <v>100.000</v>
          </cell>
          <cell r="N449">
            <v>0</v>
          </cell>
          <cell r="O449" t="str">
            <v>DIREKSI/DEKOM</v>
          </cell>
          <cell r="R449">
            <v>5272081</v>
          </cell>
          <cell r="S449">
            <v>0</v>
          </cell>
          <cell r="Y449">
            <v>37282</v>
          </cell>
          <cell r="Z449" t="str">
            <v>JNL P/J UMPD KE JAKARTA SPPD NO.06/SPPD/PERSO/KIE/XII/2001</v>
          </cell>
          <cell r="AH449">
            <v>37282</v>
          </cell>
          <cell r="AI449" t="str">
            <v>15:09:07</v>
          </cell>
        </row>
        <row r="450">
          <cell r="A450" t="str">
            <v>1001</v>
          </cell>
          <cell r="C450" t="str">
            <v>GG/00035/G/01/02/BTG</v>
          </cell>
          <cell r="D450" t="str">
            <v>00035/G/01/02/BTG</v>
          </cell>
          <cell r="E450">
            <v>37282</v>
          </cell>
          <cell r="G450" t="str">
            <v>8100413</v>
          </cell>
          <cell r="H450" t="str">
            <v>IR.REVENSI SITOMPUL, MM</v>
          </cell>
          <cell r="J450" t="str">
            <v>12321</v>
          </cell>
          <cell r="K450" t="str">
            <v>14.21.01</v>
          </cell>
          <cell r="L450" t="str">
            <v>UANG MUKA DINAS</v>
          </cell>
          <cell r="M450" t="str">
            <v>000.000</v>
          </cell>
          <cell r="N450">
            <v>0</v>
          </cell>
          <cell r="O450" t="str">
            <v>POS NERACA</v>
          </cell>
          <cell r="R450">
            <v>0</v>
          </cell>
          <cell r="S450">
            <v>4825000</v>
          </cell>
          <cell r="Y450">
            <v>37282</v>
          </cell>
          <cell r="Z450" t="str">
            <v>JNL P/J UMPD KE JAKARTA SPPD NO.06/SPPD/PERSO/KIE/XII/2001</v>
          </cell>
          <cell r="AH450">
            <v>37282</v>
          </cell>
          <cell r="AI450" t="str">
            <v>15:09:20</v>
          </cell>
        </row>
        <row r="451">
          <cell r="A451" t="str">
            <v>1001</v>
          </cell>
          <cell r="C451" t="str">
            <v>GG/00035/G/01/02/BTG</v>
          </cell>
          <cell r="E451">
            <v>37282</v>
          </cell>
          <cell r="G451" t="str">
            <v>8100413</v>
          </cell>
          <cell r="H451" t="str">
            <v>IR.REVENSI SITOMPUL, MM</v>
          </cell>
          <cell r="J451" t="str">
            <v>99995</v>
          </cell>
          <cell r="K451" t="str">
            <v>82.11.04</v>
          </cell>
          <cell r="L451" t="str">
            <v>PEN. NON USAHA LAINNYA</v>
          </cell>
          <cell r="M451" t="str">
            <v>520.000</v>
          </cell>
          <cell r="N451">
            <v>0</v>
          </cell>
          <cell r="O451" t="str">
            <v>PENERIMAAN NON USAHA</v>
          </cell>
          <cell r="R451">
            <v>0</v>
          </cell>
          <cell r="S451">
            <v>787977</v>
          </cell>
          <cell r="Y451">
            <v>37282</v>
          </cell>
          <cell r="Z451" t="str">
            <v>JNL P/J UMPD KE JAKARTA SPPD NO.06/SPPD/PERSO/KIE/XII/2001</v>
          </cell>
          <cell r="AH451">
            <v>37282</v>
          </cell>
          <cell r="AI451" t="str">
            <v>15:09:35</v>
          </cell>
        </row>
        <row r="452">
          <cell r="A452" t="str">
            <v>1001</v>
          </cell>
          <cell r="C452" t="str">
            <v>GG/00036/G/01/02/BTG</v>
          </cell>
          <cell r="E452">
            <v>37282</v>
          </cell>
          <cell r="G452" t="str">
            <v>9100007</v>
          </cell>
          <cell r="H452" t="str">
            <v>MUSTAMAR</v>
          </cell>
          <cell r="J452" t="str">
            <v>99999</v>
          </cell>
          <cell r="K452" t="str">
            <v>93.53.12</v>
          </cell>
          <cell r="L452" t="str">
            <v>PERJALANAN DINAS D/N</v>
          </cell>
          <cell r="M452" t="str">
            <v>400.000</v>
          </cell>
          <cell r="N452">
            <v>0</v>
          </cell>
          <cell r="O452" t="str">
            <v>DIV. UMUM</v>
          </cell>
          <cell r="R452">
            <v>105000</v>
          </cell>
          <cell r="S452">
            <v>0</v>
          </cell>
          <cell r="Y452">
            <v>37282</v>
          </cell>
          <cell r="Z452" t="str">
            <v>JNL P/J UMPD KE SAMARINDA SPPD NO.02/SPPD/PERSO/KIE/XII/2001</v>
          </cell>
          <cell r="AH452">
            <v>37282</v>
          </cell>
          <cell r="AI452" t="str">
            <v>15:12:11</v>
          </cell>
        </row>
        <row r="453">
          <cell r="A453" t="str">
            <v>1001</v>
          </cell>
          <cell r="C453" t="str">
            <v>GG/00036/G/01/02/BTG</v>
          </cell>
          <cell r="D453" t="str">
            <v>00036/G/01/02/BTG</v>
          </cell>
          <cell r="E453">
            <v>37282</v>
          </cell>
          <cell r="G453" t="str">
            <v>9100007</v>
          </cell>
          <cell r="H453" t="str">
            <v>MUSTAMAR</v>
          </cell>
          <cell r="J453" t="str">
            <v>12231</v>
          </cell>
          <cell r="K453" t="str">
            <v>13.21.01</v>
          </cell>
          <cell r="L453" t="str">
            <v>PIUTANG KARYAWAN</v>
          </cell>
          <cell r="M453" t="str">
            <v>000.000</v>
          </cell>
          <cell r="N453">
            <v>0</v>
          </cell>
          <cell r="O453" t="str">
            <v>POS NERACA</v>
          </cell>
          <cell r="R453">
            <v>0</v>
          </cell>
          <cell r="S453">
            <v>105000</v>
          </cell>
          <cell r="Y453">
            <v>37282</v>
          </cell>
          <cell r="Z453" t="str">
            <v>JNL P/J UMPD KE SAMARINDA SPPD NO.02/SPPD/PERSO/KIE/XII/2001</v>
          </cell>
          <cell r="AH453">
            <v>37282</v>
          </cell>
          <cell r="AI453" t="str">
            <v>15:12:20</v>
          </cell>
        </row>
        <row r="454">
          <cell r="A454" t="str">
            <v>1001</v>
          </cell>
          <cell r="C454" t="str">
            <v>GG/00037/G/01/02/BTG</v>
          </cell>
          <cell r="D454" t="str">
            <v>00037/G/01/02/BTG</v>
          </cell>
          <cell r="E454">
            <v>37282</v>
          </cell>
          <cell r="G454" t="str">
            <v>8401891</v>
          </cell>
          <cell r="H454" t="str">
            <v>SYAMSUDDIN YUNUS</v>
          </cell>
          <cell r="J454" t="str">
            <v>12231</v>
          </cell>
          <cell r="K454" t="str">
            <v>13.21.01</v>
          </cell>
          <cell r="L454" t="str">
            <v>PIUTANG KARYAWAN</v>
          </cell>
          <cell r="M454" t="str">
            <v>000.000</v>
          </cell>
          <cell r="N454">
            <v>0</v>
          </cell>
          <cell r="O454" t="str">
            <v>POS NERACA</v>
          </cell>
          <cell r="R454">
            <v>1304600</v>
          </cell>
          <cell r="S454">
            <v>0</v>
          </cell>
          <cell r="Y454">
            <v>37282</v>
          </cell>
          <cell r="Z454" t="str">
            <v>JNL P/J UMPD KE JAKARTA SPPD NO.09/SPPD/PERSO/KIE/X/2001</v>
          </cell>
          <cell r="AH454">
            <v>37282</v>
          </cell>
          <cell r="AI454" t="str">
            <v>15:14:57</v>
          </cell>
        </row>
        <row r="455">
          <cell r="A455" t="str">
            <v>1001</v>
          </cell>
          <cell r="C455" t="str">
            <v>GG/00037/G/01/02/BTG</v>
          </cell>
          <cell r="E455">
            <v>37282</v>
          </cell>
          <cell r="G455" t="str">
            <v>8401891</v>
          </cell>
          <cell r="H455" t="str">
            <v>SYAMSUDDIN YUNUS</v>
          </cell>
          <cell r="J455" t="str">
            <v>99995</v>
          </cell>
          <cell r="K455" t="str">
            <v>82.11.04</v>
          </cell>
          <cell r="L455" t="str">
            <v>PEN. NON USAHA LAINNYA</v>
          </cell>
          <cell r="M455" t="str">
            <v>520.000</v>
          </cell>
          <cell r="N455">
            <v>0</v>
          </cell>
          <cell r="O455" t="str">
            <v>PENERIMAAN NON USAHA</v>
          </cell>
          <cell r="R455">
            <v>0</v>
          </cell>
          <cell r="S455">
            <v>1304600</v>
          </cell>
          <cell r="Y455">
            <v>37282</v>
          </cell>
          <cell r="Z455" t="str">
            <v>JNL P/J UMPD KE JAKARTA SPPD NO.09/SPPD/PERSO/KIE/X/2001</v>
          </cell>
          <cell r="AH455">
            <v>37282</v>
          </cell>
          <cell r="AI455" t="str">
            <v>15:15:13</v>
          </cell>
        </row>
        <row r="456">
          <cell r="A456" t="str">
            <v>1001</v>
          </cell>
          <cell r="C456" t="str">
            <v>GG/00038/G/01/02/BTG</v>
          </cell>
          <cell r="E456">
            <v>762</v>
          </cell>
          <cell r="G456" t="str">
            <v>K027</v>
          </cell>
          <cell r="H456" t="str">
            <v>KOPERASI KARY.PT.KIE</v>
          </cell>
          <cell r="J456" t="str">
            <v>13342</v>
          </cell>
          <cell r="K456" t="str">
            <v>15.31.02</v>
          </cell>
          <cell r="L456" t="str">
            <v>PERSED. PASIR</v>
          </cell>
          <cell r="M456" t="str">
            <v>000.000</v>
          </cell>
          <cell r="N456">
            <v>0</v>
          </cell>
          <cell r="O456" t="str">
            <v>POS NERACA</v>
          </cell>
          <cell r="R456">
            <v>90418625</v>
          </cell>
          <cell r="S456">
            <v>0</v>
          </cell>
          <cell r="Y456">
            <v>762</v>
          </cell>
          <cell r="Z456" t="str">
            <v>PEMBUKUAN PERSED PASIR &amp; BATU PECAH PO.12,13/4/01-3/K1/12/01</v>
          </cell>
          <cell r="AH456">
            <v>37290</v>
          </cell>
          <cell r="AI456" t="str">
            <v>12:59:26</v>
          </cell>
        </row>
        <row r="457">
          <cell r="A457" t="str">
            <v>1001</v>
          </cell>
          <cell r="C457" t="str">
            <v>GG/00038/G/01/02/BTG</v>
          </cell>
          <cell r="E457">
            <v>762</v>
          </cell>
          <cell r="G457" t="str">
            <v>K027</v>
          </cell>
          <cell r="H457" t="str">
            <v>KOPERASI KARY.PT.KIE</v>
          </cell>
          <cell r="J457" t="str">
            <v>13343</v>
          </cell>
          <cell r="K457" t="str">
            <v>15.31.03</v>
          </cell>
          <cell r="L457" t="str">
            <v>PERSED. BATU DAN KORAL</v>
          </cell>
          <cell r="M457" t="str">
            <v>000.000</v>
          </cell>
          <cell r="N457">
            <v>0</v>
          </cell>
          <cell r="O457" t="str">
            <v>POS NERACA</v>
          </cell>
          <cell r="R457">
            <v>73840744</v>
          </cell>
          <cell r="S457">
            <v>0</v>
          </cell>
          <cell r="Y457">
            <v>762</v>
          </cell>
          <cell r="Z457" t="str">
            <v>PEMBUKUAN PERSED PASIR &amp; BATU PECAH PO.12,13/4/01-3/K1/12/01</v>
          </cell>
          <cell r="AH457">
            <v>37290</v>
          </cell>
          <cell r="AI457" t="str">
            <v>12:59:36</v>
          </cell>
        </row>
        <row r="458">
          <cell r="A458" t="str">
            <v>1001</v>
          </cell>
          <cell r="C458" t="str">
            <v>GG/00038/G/01/02/BTG</v>
          </cell>
          <cell r="E458">
            <v>762</v>
          </cell>
          <cell r="G458" t="str">
            <v>K027</v>
          </cell>
          <cell r="H458" t="str">
            <v>KOPERASI KARY.PT.KIE</v>
          </cell>
          <cell r="J458" t="str">
            <v>21452</v>
          </cell>
          <cell r="K458" t="str">
            <v>54.41.02</v>
          </cell>
          <cell r="L458" t="str">
            <v>HUTANG KEPADA PIHAK KE-3</v>
          </cell>
          <cell r="M458" t="str">
            <v>000.000</v>
          </cell>
          <cell r="N458">
            <v>0</v>
          </cell>
          <cell r="O458" t="str">
            <v>POS NERACA</v>
          </cell>
          <cell r="R458">
            <v>0</v>
          </cell>
          <cell r="S458">
            <v>164259369</v>
          </cell>
          <cell r="Y458">
            <v>762</v>
          </cell>
          <cell r="Z458" t="str">
            <v>PEMBUKUAN PERSED PASIR &amp; BATU PECAH PO.12,13/4/01-3/K1/12/01</v>
          </cell>
          <cell r="AH458">
            <v>37290</v>
          </cell>
          <cell r="AI458" t="str">
            <v>12:59:46</v>
          </cell>
        </row>
        <row r="459">
          <cell r="A459" t="str">
            <v>1001</v>
          </cell>
          <cell r="C459" t="str">
            <v>GG/00039/G/01/02/BTG</v>
          </cell>
          <cell r="E459">
            <v>762</v>
          </cell>
          <cell r="G459" t="str">
            <v>S046</v>
          </cell>
          <cell r="H459" t="str">
            <v>SUMBER MORADON, CV</v>
          </cell>
          <cell r="J459" t="str">
            <v>13701</v>
          </cell>
          <cell r="K459" t="str">
            <v>15.61.01</v>
          </cell>
          <cell r="L459" t="str">
            <v>PERSEDIAAN SPARE PART</v>
          </cell>
          <cell r="M459" t="str">
            <v>000.000</v>
          </cell>
          <cell r="N459">
            <v>0</v>
          </cell>
          <cell r="O459" t="str">
            <v>POS NERACA</v>
          </cell>
          <cell r="R459">
            <v>1047212</v>
          </cell>
          <cell r="S459">
            <v>0</v>
          </cell>
          <cell r="Y459">
            <v>762</v>
          </cell>
          <cell r="Z459" t="str">
            <v>JURNAL PEMBUKUAN PERSED SPARE PARTS PO.18/12/01-3/K2/01/2002</v>
          </cell>
          <cell r="AH459">
            <v>37290</v>
          </cell>
          <cell r="AI459" t="str">
            <v>13:08:03</v>
          </cell>
        </row>
        <row r="460">
          <cell r="A460" t="str">
            <v>1001</v>
          </cell>
          <cell r="C460" t="str">
            <v>GG/00039/G/01/02/BTG</v>
          </cell>
          <cell r="E460">
            <v>762</v>
          </cell>
          <cell r="G460" t="str">
            <v>S046</v>
          </cell>
          <cell r="H460" t="str">
            <v>SUMBER MORADON, CV</v>
          </cell>
          <cell r="J460" t="str">
            <v>21452</v>
          </cell>
          <cell r="K460" t="str">
            <v>54.41.02</v>
          </cell>
          <cell r="L460" t="str">
            <v>HUTANG KEPADA PIHAK KE-3</v>
          </cell>
          <cell r="M460" t="str">
            <v>000.000</v>
          </cell>
          <cell r="N460">
            <v>0</v>
          </cell>
          <cell r="O460" t="str">
            <v>POS NERACA</v>
          </cell>
          <cell r="R460">
            <v>0</v>
          </cell>
          <cell r="S460">
            <v>1047212</v>
          </cell>
          <cell r="Y460">
            <v>762</v>
          </cell>
          <cell r="Z460" t="str">
            <v>JURNAL PEMBUKUAN PERSED SPARE PARTS PO.18/12/01-3/K2/01/2002</v>
          </cell>
          <cell r="AH460">
            <v>37290</v>
          </cell>
          <cell r="AI460" t="str">
            <v>13:08:10</v>
          </cell>
        </row>
        <row r="461">
          <cell r="A461" t="str">
            <v>1001</v>
          </cell>
          <cell r="C461" t="str">
            <v>GG/00040/G/01/02/BTG</v>
          </cell>
          <cell r="E461">
            <v>762</v>
          </cell>
          <cell r="G461" t="str">
            <v>R014</v>
          </cell>
          <cell r="H461" t="str">
            <v>RODA MAS, UD</v>
          </cell>
          <cell r="J461" t="str">
            <v>13348</v>
          </cell>
          <cell r="K461" t="str">
            <v>15.31.08</v>
          </cell>
          <cell r="L461" t="str">
            <v>PERSED. OLIE</v>
          </cell>
          <cell r="M461" t="str">
            <v>000.000</v>
          </cell>
          <cell r="N461">
            <v>0</v>
          </cell>
          <cell r="O461" t="str">
            <v>POS NERACA</v>
          </cell>
          <cell r="R461">
            <v>2400000</v>
          </cell>
          <cell r="S461">
            <v>0</v>
          </cell>
          <cell r="Y461">
            <v>762</v>
          </cell>
          <cell r="Z461" t="str">
            <v>JURNAL PEMBUKUAN PERSED OLIE PO.NO.31/11/01-3/K2/01/2002</v>
          </cell>
          <cell r="AH461">
            <v>37290</v>
          </cell>
          <cell r="AI461" t="str">
            <v>13:09:55</v>
          </cell>
        </row>
        <row r="462">
          <cell r="A462" t="str">
            <v>1001</v>
          </cell>
          <cell r="C462" t="str">
            <v>GG/00040/G/01/02/BTG</v>
          </cell>
          <cell r="E462">
            <v>762</v>
          </cell>
          <cell r="G462" t="str">
            <v>R014</v>
          </cell>
          <cell r="H462" t="str">
            <v>RODA MAS, UD</v>
          </cell>
          <cell r="J462" t="str">
            <v>21452</v>
          </cell>
          <cell r="K462" t="str">
            <v>54.41.02</v>
          </cell>
          <cell r="L462" t="str">
            <v>HUTANG KEPADA PIHAK KE-3</v>
          </cell>
          <cell r="M462" t="str">
            <v>000.000</v>
          </cell>
          <cell r="N462">
            <v>0</v>
          </cell>
          <cell r="O462" t="str">
            <v>POS NERACA</v>
          </cell>
          <cell r="R462">
            <v>0</v>
          </cell>
          <cell r="S462">
            <v>2400000</v>
          </cell>
          <cell r="Y462">
            <v>762</v>
          </cell>
          <cell r="Z462" t="str">
            <v>JURNAL PEMBUKUAN PERSED OLIE PO.NO.31/11/01-3/K2/01/2002</v>
          </cell>
          <cell r="AH462">
            <v>37290</v>
          </cell>
          <cell r="AI462" t="str">
            <v>13:10:02</v>
          </cell>
        </row>
        <row r="463">
          <cell r="A463" t="str">
            <v>1001</v>
          </cell>
          <cell r="C463" t="str">
            <v>GG/00041/G/01/02/BTG</v>
          </cell>
          <cell r="E463">
            <v>762</v>
          </cell>
          <cell r="G463" t="str">
            <v>P006</v>
          </cell>
          <cell r="H463" t="str">
            <v>PUPUK KALTIM (PERSERO),PT</v>
          </cell>
          <cell r="J463" t="str">
            <v>71000</v>
          </cell>
          <cell r="K463" t="str">
            <v>93.53.03</v>
          </cell>
          <cell r="L463" t="str">
            <v>LANGGANAN LISTRIK</v>
          </cell>
          <cell r="M463" t="str">
            <v>620.000</v>
          </cell>
          <cell r="N463">
            <v>0</v>
          </cell>
          <cell r="O463" t="str">
            <v>UNIT WISKIE</v>
          </cell>
          <cell r="R463">
            <v>31948956</v>
          </cell>
          <cell r="S463">
            <v>0</v>
          </cell>
          <cell r="Y463">
            <v>762</v>
          </cell>
          <cell r="Z463" t="str">
            <v>PEMBEBANAN BIAYA LISTRIK &amp; AIR,TICKET BULAN DESEMBER 2001</v>
          </cell>
          <cell r="AH463">
            <v>37290</v>
          </cell>
          <cell r="AI463" t="str">
            <v>13:14:50</v>
          </cell>
        </row>
        <row r="464">
          <cell r="A464" t="str">
            <v>1001</v>
          </cell>
          <cell r="C464" t="str">
            <v>GG/00041/G/01/02/BTG</v>
          </cell>
          <cell r="E464">
            <v>762</v>
          </cell>
          <cell r="G464" t="str">
            <v>P006</v>
          </cell>
          <cell r="H464" t="str">
            <v>PUPUK KALTIM (PERSERO),PT</v>
          </cell>
          <cell r="J464" t="str">
            <v>71000</v>
          </cell>
          <cell r="K464" t="str">
            <v>93.53.04</v>
          </cell>
          <cell r="L464" t="str">
            <v>LANGGANAN AIR</v>
          </cell>
          <cell r="M464" t="str">
            <v>620.000</v>
          </cell>
          <cell r="N464">
            <v>0</v>
          </cell>
          <cell r="O464" t="str">
            <v>UNIT WISKIE</v>
          </cell>
          <cell r="R464">
            <v>3108000</v>
          </cell>
          <cell r="S464">
            <v>0</v>
          </cell>
          <cell r="Y464">
            <v>762</v>
          </cell>
          <cell r="Z464" t="str">
            <v>PEMBEBANAN BIAYA LISTRIK &amp; AIR,TICKET BULAN DESEMBER 2001</v>
          </cell>
          <cell r="AH464">
            <v>37290</v>
          </cell>
          <cell r="AI464" t="str">
            <v>13:15:00</v>
          </cell>
        </row>
        <row r="465">
          <cell r="A465" t="str">
            <v>1001</v>
          </cell>
          <cell r="C465" t="str">
            <v>GG/00041/G/01/02/BTG</v>
          </cell>
          <cell r="E465">
            <v>762</v>
          </cell>
          <cell r="G465" t="str">
            <v>P006</v>
          </cell>
          <cell r="H465" t="str">
            <v>PUPUK KALTIM (PERSERO),PT</v>
          </cell>
          <cell r="J465" t="str">
            <v>99999</v>
          </cell>
          <cell r="K465" t="str">
            <v>93.53.12</v>
          </cell>
          <cell r="L465" t="str">
            <v>PERJALANAN DINAS D/N</v>
          </cell>
          <cell r="M465" t="str">
            <v>100.000</v>
          </cell>
          <cell r="N465">
            <v>0</v>
          </cell>
          <cell r="O465" t="str">
            <v>DIREKSI/DEKOM</v>
          </cell>
          <cell r="R465">
            <v>1000000</v>
          </cell>
          <cell r="S465">
            <v>0</v>
          </cell>
          <cell r="Y465">
            <v>762</v>
          </cell>
          <cell r="Z465" t="str">
            <v>PEMBEBANAN BIAYA LISTRIK &amp; AIR,TICKET BULAN DESEMBER 2001</v>
          </cell>
          <cell r="AH465">
            <v>37290</v>
          </cell>
          <cell r="AI465" t="str">
            <v>13:15:11</v>
          </cell>
        </row>
        <row r="466">
          <cell r="A466" t="str">
            <v>1001</v>
          </cell>
          <cell r="C466" t="str">
            <v>GG/00041/G/01/02/BTG</v>
          </cell>
          <cell r="E466">
            <v>762</v>
          </cell>
          <cell r="G466" t="str">
            <v>P006</v>
          </cell>
          <cell r="H466" t="str">
            <v>PUPUK KALTIM (PERSERO),PT</v>
          </cell>
          <cell r="J466" t="str">
            <v>99999</v>
          </cell>
          <cell r="K466" t="str">
            <v>93.53.12</v>
          </cell>
          <cell r="L466" t="str">
            <v>PERJALANAN DINAS D/N</v>
          </cell>
          <cell r="M466" t="str">
            <v>200.000</v>
          </cell>
          <cell r="N466">
            <v>0</v>
          </cell>
          <cell r="O466" t="str">
            <v>DIVISI TEKNIK</v>
          </cell>
          <cell r="R466">
            <v>200000</v>
          </cell>
          <cell r="S466">
            <v>0</v>
          </cell>
          <cell r="Y466">
            <v>762</v>
          </cell>
          <cell r="Z466" t="str">
            <v>PEMBEBANAN BIAYA LISTRIK &amp; AIR,TICKET BULAN DESEMBER 2001</v>
          </cell>
          <cell r="AH466">
            <v>37290</v>
          </cell>
          <cell r="AI466" t="str">
            <v>13:15:19</v>
          </cell>
        </row>
        <row r="467">
          <cell r="A467" t="str">
            <v>1001</v>
          </cell>
          <cell r="C467" t="str">
            <v>GG/00041/G/01/02/BTG</v>
          </cell>
          <cell r="E467">
            <v>762</v>
          </cell>
          <cell r="G467" t="str">
            <v>P006</v>
          </cell>
          <cell r="H467" t="str">
            <v>PUPUK KALTIM (PERSERO),PT</v>
          </cell>
          <cell r="J467" t="str">
            <v>99999</v>
          </cell>
          <cell r="K467" t="str">
            <v>93.53.12</v>
          </cell>
          <cell r="L467" t="str">
            <v>PERJALANAN DINAS D/N</v>
          </cell>
          <cell r="M467" t="str">
            <v>300.000</v>
          </cell>
          <cell r="N467">
            <v>0</v>
          </cell>
          <cell r="O467" t="str">
            <v>DIV. KEUANGAN &amp; KOMERSIL</v>
          </cell>
          <cell r="R467">
            <v>400000</v>
          </cell>
          <cell r="S467">
            <v>0</v>
          </cell>
          <cell r="Y467">
            <v>762</v>
          </cell>
          <cell r="Z467" t="str">
            <v>PEMBEBANAN BIAYA LISTRIK &amp; AIR,TICKET BULAN DESEMBER 2001</v>
          </cell>
          <cell r="AH467">
            <v>37290</v>
          </cell>
          <cell r="AI467" t="str">
            <v>13:15:32</v>
          </cell>
        </row>
        <row r="468">
          <cell r="A468" t="str">
            <v>1001</v>
          </cell>
          <cell r="C468" t="str">
            <v>GG/00041/G/01/02/BTG</v>
          </cell>
          <cell r="E468">
            <v>762</v>
          </cell>
          <cell r="G468" t="str">
            <v>P006</v>
          </cell>
          <cell r="H468" t="str">
            <v>PUPUK KALTIM (PERSERO),PT</v>
          </cell>
          <cell r="J468" t="str">
            <v>99999</v>
          </cell>
          <cell r="K468" t="str">
            <v>93.53.12</v>
          </cell>
          <cell r="L468" t="str">
            <v>PERJALANAN DINAS D/N</v>
          </cell>
          <cell r="M468" t="str">
            <v>400.000</v>
          </cell>
          <cell r="N468">
            <v>0</v>
          </cell>
          <cell r="O468" t="str">
            <v>DIV. UMUM</v>
          </cell>
          <cell r="R468">
            <v>400000</v>
          </cell>
          <cell r="S468">
            <v>0</v>
          </cell>
          <cell r="Y468">
            <v>762</v>
          </cell>
          <cell r="Z468" t="str">
            <v>PEMBEBANAN BIAYA LISTRIK &amp; AIR,TICKET BULAN DESEMBER 2001</v>
          </cell>
          <cell r="AH468">
            <v>37290</v>
          </cell>
          <cell r="AI468" t="str">
            <v>13:15:41</v>
          </cell>
        </row>
        <row r="469">
          <cell r="A469" t="str">
            <v>1001</v>
          </cell>
          <cell r="C469" t="str">
            <v>GG/00041/G/01/02/BTG</v>
          </cell>
          <cell r="E469">
            <v>762</v>
          </cell>
          <cell r="G469" t="str">
            <v>P006</v>
          </cell>
          <cell r="H469" t="str">
            <v>PUPUK KALTIM (PERSERO),PT</v>
          </cell>
          <cell r="J469" t="str">
            <v>12235</v>
          </cell>
          <cell r="K469" t="str">
            <v>13.21.05</v>
          </cell>
          <cell r="L469" t="str">
            <v>PIUTANG KEPADA KDM</v>
          </cell>
          <cell r="M469" t="str">
            <v>000.000</v>
          </cell>
          <cell r="N469">
            <v>0</v>
          </cell>
          <cell r="O469" t="str">
            <v>POS NERACA</v>
          </cell>
          <cell r="R469">
            <v>400000</v>
          </cell>
          <cell r="S469">
            <v>0</v>
          </cell>
          <cell r="Y469">
            <v>762</v>
          </cell>
          <cell r="Z469" t="str">
            <v>PEMBEBANAN BIAYA LISTRIK &amp; AIR,TICKET BULAN DES'2001 PT.KDM</v>
          </cell>
          <cell r="AH469">
            <v>37290</v>
          </cell>
          <cell r="AI469" t="str">
            <v>13:15:59</v>
          </cell>
        </row>
        <row r="470">
          <cell r="A470" t="str">
            <v>1001</v>
          </cell>
          <cell r="C470" t="str">
            <v>GG/00041/G/01/02/BTG</v>
          </cell>
          <cell r="E470">
            <v>762</v>
          </cell>
          <cell r="G470" t="str">
            <v>P006</v>
          </cell>
          <cell r="H470" t="str">
            <v>PUPUK KALTIM (PERSERO),PT</v>
          </cell>
          <cell r="J470" t="str">
            <v>99999</v>
          </cell>
          <cell r="K470" t="str">
            <v>93.53.20</v>
          </cell>
          <cell r="L470" t="str">
            <v>BIAYA AKOM.&amp; JAMUAN TAMU</v>
          </cell>
          <cell r="M470" t="str">
            <v>412.000</v>
          </cell>
          <cell r="N470">
            <v>0</v>
          </cell>
          <cell r="O470" t="str">
            <v>SEKRETARIAT</v>
          </cell>
          <cell r="R470">
            <v>400000</v>
          </cell>
          <cell r="S470">
            <v>0</v>
          </cell>
          <cell r="Y470">
            <v>762</v>
          </cell>
          <cell r="Z470" t="str">
            <v>PEMBEBANAN BIAYA LISTRIK &amp; AIR,TICKET BULAN DESEMBER 2001</v>
          </cell>
          <cell r="AH470">
            <v>37290</v>
          </cell>
          <cell r="AI470" t="str">
            <v>13:16:21</v>
          </cell>
        </row>
        <row r="471">
          <cell r="A471" t="str">
            <v>1001</v>
          </cell>
          <cell r="C471" t="str">
            <v>GG/00041/G/01/02/BTG</v>
          </cell>
          <cell r="E471">
            <v>762</v>
          </cell>
          <cell r="G471" t="str">
            <v>P006</v>
          </cell>
          <cell r="H471" t="str">
            <v>PUPUK KALTIM (PERSERO),PT</v>
          </cell>
          <cell r="J471" t="str">
            <v>21451</v>
          </cell>
          <cell r="K471" t="str">
            <v>54.41.01</v>
          </cell>
          <cell r="L471" t="str">
            <v>HUTANG KEPADA PKT</v>
          </cell>
          <cell r="M471" t="str">
            <v>000.000</v>
          </cell>
          <cell r="N471">
            <v>0</v>
          </cell>
          <cell r="O471" t="str">
            <v>POS NERACA</v>
          </cell>
          <cell r="R471">
            <v>0</v>
          </cell>
          <cell r="S471">
            <v>37856956</v>
          </cell>
          <cell r="Y471">
            <v>762</v>
          </cell>
          <cell r="Z471" t="str">
            <v>PEMBEBANAN BIAYA LISTRIK &amp; AIR,TICKET BULAN DESEMBER 2001</v>
          </cell>
          <cell r="AH471">
            <v>37290</v>
          </cell>
          <cell r="AI471" t="str">
            <v>13:16:31</v>
          </cell>
        </row>
        <row r="472">
          <cell r="A472" t="str">
            <v>1001</v>
          </cell>
          <cell r="C472" t="str">
            <v>GG/00042/G/01/02/BTG</v>
          </cell>
          <cell r="E472">
            <v>762</v>
          </cell>
          <cell r="G472" t="str">
            <v>P006</v>
          </cell>
          <cell r="H472" t="str">
            <v>PUPUK KALTIM (PERSERO),PT</v>
          </cell>
          <cell r="J472" t="str">
            <v>12235</v>
          </cell>
          <cell r="K472" t="str">
            <v>13.21.05</v>
          </cell>
          <cell r="L472" t="str">
            <v>PIUTANG KEPADA KDM</v>
          </cell>
          <cell r="M472" t="str">
            <v>000.000</v>
          </cell>
          <cell r="N472">
            <v>0</v>
          </cell>
          <cell r="O472" t="str">
            <v>POS NERACA</v>
          </cell>
          <cell r="R472">
            <v>630000</v>
          </cell>
          <cell r="S472">
            <v>0</v>
          </cell>
          <cell r="Y472">
            <v>762</v>
          </cell>
          <cell r="Z472" t="str">
            <v>PEMBEBANAN BIAYA TICKET BTG-BPP (PP) BULAN DES'2001 PT.KDM</v>
          </cell>
          <cell r="AH472">
            <v>37290</v>
          </cell>
          <cell r="AI472" t="str">
            <v>13:22:00</v>
          </cell>
        </row>
        <row r="473">
          <cell r="A473" t="str">
            <v>1001</v>
          </cell>
          <cell r="C473" t="str">
            <v>GG/00042/G/01/02/BTG</v>
          </cell>
          <cell r="E473">
            <v>762</v>
          </cell>
          <cell r="G473" t="str">
            <v>P006</v>
          </cell>
          <cell r="H473" t="str">
            <v>PUPUK KALTIM (PERSERO),PT</v>
          </cell>
          <cell r="J473" t="str">
            <v>12235</v>
          </cell>
          <cell r="K473" t="str">
            <v>13.21.05</v>
          </cell>
          <cell r="L473" t="str">
            <v>PIUTANG KEPADA KDM</v>
          </cell>
          <cell r="M473" t="str">
            <v>000.000</v>
          </cell>
          <cell r="N473">
            <v>0</v>
          </cell>
          <cell r="O473" t="str">
            <v>POS NERACA</v>
          </cell>
          <cell r="R473">
            <v>200000</v>
          </cell>
          <cell r="S473">
            <v>0</v>
          </cell>
          <cell r="Y473">
            <v>762</v>
          </cell>
          <cell r="Z473" t="str">
            <v>PEMBEBANAN BIAYA TICKET BTG-BPP (PP) BULAN DES'2001 PT.KDM</v>
          </cell>
          <cell r="AH473">
            <v>37290</v>
          </cell>
          <cell r="AI473" t="str">
            <v>13:22:11</v>
          </cell>
        </row>
        <row r="474">
          <cell r="A474" t="str">
            <v>1001</v>
          </cell>
          <cell r="C474" t="str">
            <v>GG/00042/G/01/02/BTG</v>
          </cell>
          <cell r="E474">
            <v>762</v>
          </cell>
          <cell r="G474" t="str">
            <v>P006</v>
          </cell>
          <cell r="H474" t="str">
            <v>PUPUK KALTIM (PERSERO),PT</v>
          </cell>
          <cell r="J474" t="str">
            <v>99999</v>
          </cell>
          <cell r="K474" t="str">
            <v>93.53.12</v>
          </cell>
          <cell r="L474" t="str">
            <v>PERJALANAN DINAS D/N</v>
          </cell>
          <cell r="M474" t="str">
            <v>100.000</v>
          </cell>
          <cell r="N474">
            <v>0</v>
          </cell>
          <cell r="O474" t="str">
            <v>DIREKSI/DEKOM</v>
          </cell>
          <cell r="R474">
            <v>420000</v>
          </cell>
          <cell r="S474">
            <v>0</v>
          </cell>
          <cell r="Y474">
            <v>762</v>
          </cell>
          <cell r="Z474" t="str">
            <v>PEMBEBANAN BIAYA TICKET BTG-BPP (PP) BULAN DESEMBER 2001</v>
          </cell>
          <cell r="AH474">
            <v>37290</v>
          </cell>
          <cell r="AI474" t="str">
            <v>13:22:30</v>
          </cell>
        </row>
        <row r="475">
          <cell r="A475" t="str">
            <v>1001</v>
          </cell>
          <cell r="C475" t="str">
            <v>GG/00042/G/01/02/BTG</v>
          </cell>
          <cell r="E475">
            <v>762</v>
          </cell>
          <cell r="G475" t="str">
            <v>P006</v>
          </cell>
          <cell r="H475" t="str">
            <v>PUPUK KALTIM (PERSERO),PT</v>
          </cell>
          <cell r="J475" t="str">
            <v>99999</v>
          </cell>
          <cell r="K475" t="str">
            <v>93.53.12</v>
          </cell>
          <cell r="L475" t="str">
            <v>PERJALANAN DINAS D/N</v>
          </cell>
          <cell r="M475" t="str">
            <v>300.000</v>
          </cell>
          <cell r="N475">
            <v>0</v>
          </cell>
          <cell r="O475" t="str">
            <v>DIV. KEUANGAN &amp; KOMERSIL</v>
          </cell>
          <cell r="R475">
            <v>610000</v>
          </cell>
          <cell r="S475">
            <v>0</v>
          </cell>
          <cell r="Y475">
            <v>762</v>
          </cell>
          <cell r="Z475" t="str">
            <v>PEMBEBANAN BIAYA TICKET BTG-BPP (PP) BULAN DESEMBER 2001</v>
          </cell>
          <cell r="AH475">
            <v>37290</v>
          </cell>
          <cell r="AI475" t="str">
            <v>13:22:38</v>
          </cell>
        </row>
        <row r="476">
          <cell r="A476" t="str">
            <v>1001</v>
          </cell>
          <cell r="C476" t="str">
            <v>GG/00042/G/01/02/BTG</v>
          </cell>
          <cell r="E476">
            <v>762</v>
          </cell>
          <cell r="G476" t="str">
            <v>P006</v>
          </cell>
          <cell r="H476" t="str">
            <v>PUPUK KALTIM (PERSERO),PT</v>
          </cell>
          <cell r="J476" t="str">
            <v>99999</v>
          </cell>
          <cell r="K476" t="str">
            <v>93.53.12</v>
          </cell>
          <cell r="L476" t="str">
            <v>PERJALANAN DINAS D/N</v>
          </cell>
          <cell r="M476" t="str">
            <v>200.000</v>
          </cell>
          <cell r="N476">
            <v>0</v>
          </cell>
          <cell r="O476" t="str">
            <v>DIVISI TEKNIK</v>
          </cell>
          <cell r="R476">
            <v>420000</v>
          </cell>
          <cell r="S476">
            <v>0</v>
          </cell>
          <cell r="Y476">
            <v>762</v>
          </cell>
          <cell r="Z476" t="str">
            <v>PEMBEBANAN BIAYA TICKET BTG-BPP (PP) BULAN DESEMBER 2001</v>
          </cell>
          <cell r="AH476">
            <v>37290</v>
          </cell>
          <cell r="AI476" t="str">
            <v>13:22:45</v>
          </cell>
        </row>
        <row r="477">
          <cell r="A477" t="str">
            <v>1001</v>
          </cell>
          <cell r="C477" t="str">
            <v>GG/00042/G/01/02/BTG</v>
          </cell>
          <cell r="E477">
            <v>762</v>
          </cell>
          <cell r="G477" t="str">
            <v>P006</v>
          </cell>
          <cell r="H477" t="str">
            <v>PUPUK KALTIM (PERSERO),PT</v>
          </cell>
          <cell r="J477" t="str">
            <v>99999</v>
          </cell>
          <cell r="K477" t="str">
            <v>93.53.20</v>
          </cell>
          <cell r="L477" t="str">
            <v>BIAYA AKOM.&amp; JAMUAN TAMU</v>
          </cell>
          <cell r="M477" t="str">
            <v>412.000</v>
          </cell>
          <cell r="N477">
            <v>0</v>
          </cell>
          <cell r="O477" t="str">
            <v>SEKRETARIAT</v>
          </cell>
          <cell r="R477">
            <v>630000</v>
          </cell>
          <cell r="S477">
            <v>0</v>
          </cell>
          <cell r="Y477">
            <v>762</v>
          </cell>
          <cell r="Z477" t="str">
            <v>PEMBEBANAN BIAYA TICKET BTG-BPP (PP) BULAN DESEMBER 2001</v>
          </cell>
          <cell r="AH477">
            <v>37290</v>
          </cell>
          <cell r="AI477" t="str">
            <v>13:22:58</v>
          </cell>
        </row>
        <row r="478">
          <cell r="A478" t="str">
            <v>1001</v>
          </cell>
          <cell r="C478" t="str">
            <v>GG/00042/G/01/02/BTG</v>
          </cell>
          <cell r="E478">
            <v>762</v>
          </cell>
          <cell r="G478" t="str">
            <v>P006</v>
          </cell>
          <cell r="H478" t="str">
            <v>PUPUK KALTIM (PERSERO),PT</v>
          </cell>
          <cell r="J478" t="str">
            <v>84000</v>
          </cell>
          <cell r="K478" t="str">
            <v>93.51.04</v>
          </cell>
          <cell r="L478" t="str">
            <v>PHOTO COPY / BLUE PRINT</v>
          </cell>
          <cell r="M478" t="str">
            <v>816.000</v>
          </cell>
          <cell r="N478">
            <v>0</v>
          </cell>
          <cell r="O478" t="str">
            <v>PROYEK KPR BTN V (LIMA)</v>
          </cell>
          <cell r="R478">
            <v>70000</v>
          </cell>
          <cell r="S478">
            <v>0</v>
          </cell>
          <cell r="Y478">
            <v>762</v>
          </cell>
          <cell r="Z478" t="str">
            <v>PEMBEBANAN BIAYA TICKET BTG-BPP (PP) BULAN DESEMBER 2001</v>
          </cell>
          <cell r="AH478">
            <v>37290</v>
          </cell>
          <cell r="AI478" t="str">
            <v>13:23:17</v>
          </cell>
        </row>
        <row r="479">
          <cell r="A479" t="str">
            <v>1001</v>
          </cell>
          <cell r="C479" t="str">
            <v>GG/00042/G/01/02/BTG</v>
          </cell>
          <cell r="E479">
            <v>762</v>
          </cell>
          <cell r="G479" t="str">
            <v>P006</v>
          </cell>
          <cell r="H479" t="str">
            <v>PUPUK KALTIM (PERSERO),PT</v>
          </cell>
          <cell r="J479" t="str">
            <v>71000</v>
          </cell>
          <cell r="K479" t="str">
            <v>93.53.01</v>
          </cell>
          <cell r="L479" t="str">
            <v>TELEPHONE</v>
          </cell>
          <cell r="M479" t="str">
            <v>620.000</v>
          </cell>
          <cell r="N479">
            <v>0</v>
          </cell>
          <cell r="O479" t="str">
            <v>UNIT WISKIE</v>
          </cell>
          <cell r="R479">
            <v>300000</v>
          </cell>
          <cell r="S479">
            <v>0</v>
          </cell>
          <cell r="Y479">
            <v>762</v>
          </cell>
          <cell r="Z479" t="str">
            <v>PEMBEBANAN BIAYA TICKET BTG-BPP (PP) BULAN DESEMBER 2001</v>
          </cell>
          <cell r="AH479">
            <v>37290</v>
          </cell>
          <cell r="AI479" t="str">
            <v>13:23:29</v>
          </cell>
        </row>
        <row r="480">
          <cell r="A480" t="str">
            <v>1001</v>
          </cell>
          <cell r="C480" t="str">
            <v>GG/00042/G/01/02/BTG</v>
          </cell>
          <cell r="E480">
            <v>762</v>
          </cell>
          <cell r="G480" t="str">
            <v>P006</v>
          </cell>
          <cell r="H480" t="str">
            <v>PUPUK KALTIM (PERSERO),PT</v>
          </cell>
          <cell r="J480" t="str">
            <v>21451</v>
          </cell>
          <cell r="K480" t="str">
            <v>54.41.01</v>
          </cell>
          <cell r="L480" t="str">
            <v>HUTANG KEPADA PKT</v>
          </cell>
          <cell r="M480" t="str">
            <v>000.000</v>
          </cell>
          <cell r="N480">
            <v>0</v>
          </cell>
          <cell r="O480" t="str">
            <v>POS NERACA</v>
          </cell>
          <cell r="R480">
            <v>0</v>
          </cell>
          <cell r="S480">
            <v>3280000</v>
          </cell>
          <cell r="Y480">
            <v>762</v>
          </cell>
          <cell r="Z480" t="str">
            <v>PEMBEBANAN BIAYA TICKET BTG-BPP (PP) BULAN DESEMBER 2001</v>
          </cell>
          <cell r="AH480">
            <v>37290</v>
          </cell>
          <cell r="AI480" t="str">
            <v>13:23:38</v>
          </cell>
        </row>
        <row r="481">
          <cell r="A481" t="str">
            <v>1001</v>
          </cell>
          <cell r="C481" t="str">
            <v>GG/00043/G/01/02/BTG</v>
          </cell>
          <cell r="E481">
            <v>762</v>
          </cell>
          <cell r="G481" t="str">
            <v>8602714</v>
          </cell>
          <cell r="H481" t="str">
            <v>ALI HERNOWO, SH</v>
          </cell>
          <cell r="J481" t="str">
            <v>70000</v>
          </cell>
          <cell r="K481" t="str">
            <v>93.53.32</v>
          </cell>
          <cell r="L481" t="str">
            <v>BONGKAR MUAT CARGO</v>
          </cell>
          <cell r="M481" t="str">
            <v>610.000</v>
          </cell>
          <cell r="N481">
            <v>0</v>
          </cell>
          <cell r="O481" t="str">
            <v>UNIT BATCHING PLANT</v>
          </cell>
          <cell r="R481">
            <v>1590000</v>
          </cell>
          <cell r="S481">
            <v>0</v>
          </cell>
          <cell r="Y481">
            <v>762</v>
          </cell>
          <cell r="Z481" t="str">
            <v>JURNAL P/J UANG MUKA BIAYA PENYUSUNAN SEMEN BACKUP TERLAMPIR</v>
          </cell>
          <cell r="AH481">
            <v>37290</v>
          </cell>
          <cell r="AI481" t="str">
            <v>13:24:58</v>
          </cell>
        </row>
        <row r="482">
          <cell r="A482" t="str">
            <v>1001</v>
          </cell>
          <cell r="C482" t="str">
            <v>GG/00043/G/01/02/BTG</v>
          </cell>
          <cell r="D482" t="str">
            <v>MM/00096/K/01/02/BTG</v>
          </cell>
          <cell r="E482">
            <v>762</v>
          </cell>
          <cell r="G482" t="str">
            <v>8602714</v>
          </cell>
          <cell r="H482" t="str">
            <v>ALI HERNOWO, SH</v>
          </cell>
          <cell r="J482" t="str">
            <v>12324</v>
          </cell>
          <cell r="K482" t="str">
            <v>14.21.04</v>
          </cell>
          <cell r="L482" t="str">
            <v>UANG MUKA KARY.LAINNYA</v>
          </cell>
          <cell r="M482" t="str">
            <v>000.000</v>
          </cell>
          <cell r="N482">
            <v>0</v>
          </cell>
          <cell r="O482" t="str">
            <v>POS NERACA</v>
          </cell>
          <cell r="R482">
            <v>0</v>
          </cell>
          <cell r="S482">
            <v>1590000</v>
          </cell>
          <cell r="Y482">
            <v>762</v>
          </cell>
          <cell r="Z482" t="str">
            <v>JURNAL P/J UANG MUKA BIAYA PENYUSUNAN SEMEN BACKUP TERLAMPIR</v>
          </cell>
          <cell r="AH482">
            <v>37290</v>
          </cell>
          <cell r="AI482" t="str">
            <v>13:25:19</v>
          </cell>
        </row>
        <row r="483">
          <cell r="A483" t="str">
            <v>1001</v>
          </cell>
          <cell r="C483" t="str">
            <v>GG/00044/G/01/02/BTG</v>
          </cell>
          <cell r="E483">
            <v>762</v>
          </cell>
          <cell r="G483" t="str">
            <v>8602714</v>
          </cell>
          <cell r="H483" t="str">
            <v>ALI HERNOWO, SH</v>
          </cell>
          <cell r="J483" t="str">
            <v>99999</v>
          </cell>
          <cell r="K483" t="str">
            <v>93.53.28</v>
          </cell>
          <cell r="L483" t="str">
            <v>PERAYAAN</v>
          </cell>
          <cell r="M483" t="str">
            <v>412.000</v>
          </cell>
          <cell r="N483">
            <v>0</v>
          </cell>
          <cell r="O483" t="str">
            <v>SEKRETARIAT</v>
          </cell>
          <cell r="R483">
            <v>3500000</v>
          </cell>
          <cell r="S483">
            <v>0</v>
          </cell>
          <cell r="Y483">
            <v>762</v>
          </cell>
          <cell r="Z483" t="str">
            <v>JURNAL P/J UM UNTUK PENGADAAN KARTU LEBARAN &amp; NATAL TH 2001</v>
          </cell>
          <cell r="AH483">
            <v>37290</v>
          </cell>
          <cell r="AI483" t="str">
            <v>13:26:56</v>
          </cell>
        </row>
        <row r="484">
          <cell r="A484" t="str">
            <v>1001</v>
          </cell>
          <cell r="C484" t="str">
            <v>GG/00044/G/01/02/BTG</v>
          </cell>
          <cell r="D484" t="str">
            <v>MM/00024/K/12/01/BTG</v>
          </cell>
          <cell r="E484">
            <v>762</v>
          </cell>
          <cell r="G484" t="str">
            <v>8602714</v>
          </cell>
          <cell r="H484" t="str">
            <v>ALI HERNOWO, SH</v>
          </cell>
          <cell r="J484" t="str">
            <v>12326</v>
          </cell>
          <cell r="K484" t="str">
            <v>14.21.06</v>
          </cell>
          <cell r="L484" t="str">
            <v>UANG MUKA PEMBELIAN</v>
          </cell>
          <cell r="M484" t="str">
            <v>000.000</v>
          </cell>
          <cell r="N484">
            <v>0</v>
          </cell>
          <cell r="O484" t="str">
            <v>POS NERACA</v>
          </cell>
          <cell r="R484">
            <v>0</v>
          </cell>
          <cell r="S484">
            <v>3500000</v>
          </cell>
          <cell r="Y484">
            <v>762</v>
          </cell>
          <cell r="Z484" t="str">
            <v>JURNAL P/J UM UNTUK PENGADAAN KARTU LEBARAN &amp; NATAL TH 2001</v>
          </cell>
          <cell r="AH484">
            <v>37290</v>
          </cell>
          <cell r="AI484" t="str">
            <v>13:27:19</v>
          </cell>
        </row>
        <row r="485">
          <cell r="A485" t="str">
            <v>1001</v>
          </cell>
          <cell r="C485" t="str">
            <v>GG/00045/G/01/02/BTG</v>
          </cell>
          <cell r="E485">
            <v>762</v>
          </cell>
          <cell r="G485" t="str">
            <v>8502574</v>
          </cell>
          <cell r="H485" t="str">
            <v>ANGGORO P.Y, IR</v>
          </cell>
          <cell r="J485" t="str">
            <v>99999</v>
          </cell>
          <cell r="K485" t="str">
            <v>93.23.02</v>
          </cell>
          <cell r="L485" t="str">
            <v>SUKU CADANG BAHAN PEMBANT</v>
          </cell>
          <cell r="M485" t="str">
            <v>630.000</v>
          </cell>
          <cell r="N485">
            <v>0</v>
          </cell>
          <cell r="O485" t="str">
            <v>UNIT ALAT BERAT</v>
          </cell>
          <cell r="R485">
            <v>200000</v>
          </cell>
          <cell r="S485">
            <v>0</v>
          </cell>
          <cell r="Y485">
            <v>762</v>
          </cell>
          <cell r="Z485" t="str">
            <v>P/J UM U/ PERBAIKAN DINAMO ISI DUMP TRUCK &amp; JOCK BULLDOZER</v>
          </cell>
          <cell r="AH485">
            <v>37290</v>
          </cell>
          <cell r="AI485" t="str">
            <v>13:29:39</v>
          </cell>
        </row>
        <row r="486">
          <cell r="A486" t="str">
            <v>1001</v>
          </cell>
          <cell r="C486" t="str">
            <v>GG/00045/G/01/02/BTG</v>
          </cell>
          <cell r="D486" t="str">
            <v>MM/00047/K/01/02/BTG</v>
          </cell>
          <cell r="E486">
            <v>762</v>
          </cell>
          <cell r="G486" t="str">
            <v>8502574</v>
          </cell>
          <cell r="H486" t="str">
            <v>ANGGORO P.Y, IR</v>
          </cell>
          <cell r="J486" t="str">
            <v>12324</v>
          </cell>
          <cell r="K486" t="str">
            <v>14.21.04</v>
          </cell>
          <cell r="L486" t="str">
            <v>UANG MUKA KARY.LAINNYA</v>
          </cell>
          <cell r="M486" t="str">
            <v>000.000</v>
          </cell>
          <cell r="N486">
            <v>0</v>
          </cell>
          <cell r="O486" t="str">
            <v>POS NERACA</v>
          </cell>
          <cell r="R486">
            <v>0</v>
          </cell>
          <cell r="S486">
            <v>200000</v>
          </cell>
          <cell r="Y486">
            <v>762</v>
          </cell>
          <cell r="Z486" t="str">
            <v>P/J UM U/ PERBAIKAN DINAMO ISI DUMP TRUCK &amp; JOCK BULLDOZER</v>
          </cell>
          <cell r="AH486">
            <v>37290</v>
          </cell>
          <cell r="AI486" t="str">
            <v>13:29:56</v>
          </cell>
        </row>
        <row r="487">
          <cell r="A487" t="str">
            <v>1001</v>
          </cell>
          <cell r="C487" t="str">
            <v>GG/00046/G/01/02/BTG</v>
          </cell>
          <cell r="E487">
            <v>762</v>
          </cell>
          <cell r="G487" t="str">
            <v>8502574</v>
          </cell>
          <cell r="H487" t="str">
            <v>ANGGORO P.Y, IR</v>
          </cell>
          <cell r="J487" t="str">
            <v>70000</v>
          </cell>
          <cell r="K487" t="str">
            <v>93.23.02</v>
          </cell>
          <cell r="L487" t="str">
            <v>SUKU CADANG BAHAN PEMBANT</v>
          </cell>
          <cell r="M487" t="str">
            <v>610.000</v>
          </cell>
          <cell r="N487">
            <v>0</v>
          </cell>
          <cell r="O487" t="str">
            <v>UNIT BATCHING PLANT</v>
          </cell>
          <cell r="R487">
            <v>200000</v>
          </cell>
          <cell r="S487">
            <v>0</v>
          </cell>
          <cell r="Y487">
            <v>762</v>
          </cell>
          <cell r="Z487" t="str">
            <v>JURNAL P/J UM U/ BIAYA SERVICE RADIATOR MIXER TRUCK KIE-14</v>
          </cell>
          <cell r="AH487">
            <v>37290</v>
          </cell>
          <cell r="AI487" t="str">
            <v>13:32:08</v>
          </cell>
        </row>
        <row r="488">
          <cell r="A488" t="str">
            <v>1001</v>
          </cell>
          <cell r="C488" t="str">
            <v>GG/00046/G/01/02/BTG</v>
          </cell>
          <cell r="D488" t="str">
            <v>MM/00011/K/01/02/BTG</v>
          </cell>
          <cell r="E488">
            <v>762</v>
          </cell>
          <cell r="G488" t="str">
            <v>8502574</v>
          </cell>
          <cell r="H488" t="str">
            <v>ANGGORO P.Y, IR</v>
          </cell>
          <cell r="J488" t="str">
            <v>12324</v>
          </cell>
          <cell r="K488" t="str">
            <v>14.21.04</v>
          </cell>
          <cell r="L488" t="str">
            <v>UANG MUKA KARY.LAINNYA</v>
          </cell>
          <cell r="M488" t="str">
            <v>000.000</v>
          </cell>
          <cell r="N488">
            <v>0</v>
          </cell>
          <cell r="O488" t="str">
            <v>POS NERACA</v>
          </cell>
          <cell r="R488">
            <v>0</v>
          </cell>
          <cell r="S488">
            <v>200000</v>
          </cell>
          <cell r="Y488">
            <v>762</v>
          </cell>
          <cell r="Z488" t="str">
            <v>JURNAL P/J UM U/ BIAYA SERVICE RADIATOR MIXER TRUCK KIE-14</v>
          </cell>
          <cell r="AH488">
            <v>37290</v>
          </cell>
          <cell r="AI488" t="str">
            <v>13:32:30</v>
          </cell>
        </row>
        <row r="489">
          <cell r="A489" t="str">
            <v>1001</v>
          </cell>
          <cell r="C489" t="str">
            <v>GG/00047/G/01/02/BTG</v>
          </cell>
          <cell r="E489">
            <v>762</v>
          </cell>
          <cell r="G489" t="str">
            <v>K042</v>
          </cell>
          <cell r="H489" t="str">
            <v>KALTIM PARNA INDUSTRI, PT</v>
          </cell>
          <cell r="J489" t="str">
            <v>12251</v>
          </cell>
          <cell r="K489" t="str">
            <v>13.31.01</v>
          </cell>
          <cell r="L489" t="str">
            <v>PEND.YG MSH HRS DITERIMA</v>
          </cell>
          <cell r="M489" t="str">
            <v>000.000</v>
          </cell>
          <cell r="N489">
            <v>0</v>
          </cell>
          <cell r="O489" t="str">
            <v>POS NERACA</v>
          </cell>
          <cell r="R489">
            <v>35106390</v>
          </cell>
          <cell r="S489">
            <v>0</v>
          </cell>
          <cell r="Y489">
            <v>762</v>
          </cell>
          <cell r="Z489" t="str">
            <v>JURNAL JS.SEWA RUMAH TYPE 180 PERIODE 15 DES'01 - 14 JUN'02</v>
          </cell>
          <cell r="AH489">
            <v>37290</v>
          </cell>
          <cell r="AI489" t="str">
            <v>13:34:48</v>
          </cell>
        </row>
        <row r="490">
          <cell r="A490" t="str">
            <v>1001</v>
          </cell>
          <cell r="C490" t="str">
            <v>GG/00047/G/01/02/BTG</v>
          </cell>
          <cell r="E490">
            <v>762</v>
          </cell>
          <cell r="G490" t="str">
            <v>K042</v>
          </cell>
          <cell r="H490" t="str">
            <v>KALTIM PARNA INDUSTRI, PT</v>
          </cell>
          <cell r="J490" t="str">
            <v>21213</v>
          </cell>
          <cell r="K490" t="str">
            <v>52.11.03</v>
          </cell>
          <cell r="L490" t="str">
            <v>HUT.PPh PS.23 (SEWA,RYLT)</v>
          </cell>
          <cell r="M490" t="str">
            <v>000.000</v>
          </cell>
          <cell r="N490">
            <v>0</v>
          </cell>
          <cell r="O490" t="str">
            <v>POS NERACA</v>
          </cell>
          <cell r="R490">
            <v>0</v>
          </cell>
          <cell r="S490">
            <v>1914894</v>
          </cell>
          <cell r="Y490">
            <v>762</v>
          </cell>
          <cell r="Z490" t="str">
            <v>JURNAL JS.SEWA RUMAH TYPE 180 PERIODE 15 DES'01 - 14 JUN'02</v>
          </cell>
          <cell r="AH490">
            <v>37290</v>
          </cell>
          <cell r="AI490" t="str">
            <v>13:35:54</v>
          </cell>
        </row>
        <row r="491">
          <cell r="A491" t="str">
            <v>1001</v>
          </cell>
          <cell r="C491" t="str">
            <v>GG/00047/G/01/02/BTG</v>
          </cell>
          <cell r="E491">
            <v>762</v>
          </cell>
          <cell r="G491" t="str">
            <v>K042</v>
          </cell>
          <cell r="H491" t="str">
            <v>KALTIM PARNA INDUSTRI, PT</v>
          </cell>
          <cell r="J491" t="str">
            <v>21221</v>
          </cell>
          <cell r="K491" t="str">
            <v>52.21.01</v>
          </cell>
          <cell r="L491" t="str">
            <v>HUTANG PPN KELUARAN</v>
          </cell>
          <cell r="M491" t="str">
            <v>000.000</v>
          </cell>
          <cell r="N491">
            <v>0</v>
          </cell>
          <cell r="O491" t="str">
            <v>POS NERACA</v>
          </cell>
          <cell r="R491">
            <v>0</v>
          </cell>
          <cell r="S491">
            <v>3191490</v>
          </cell>
          <cell r="Y491">
            <v>762</v>
          </cell>
          <cell r="Z491" t="str">
            <v>JURNAL JS.SEWA RUMAH TYPE 180 PERIODE 15 DES'01 - 14 JUN'02</v>
          </cell>
          <cell r="AH491">
            <v>37290</v>
          </cell>
          <cell r="AI491" t="str">
            <v>13:36:06</v>
          </cell>
        </row>
        <row r="492">
          <cell r="A492" t="str">
            <v>1001</v>
          </cell>
          <cell r="C492" t="str">
            <v>GG/00047/G/01/02/BTG</v>
          </cell>
          <cell r="E492">
            <v>762</v>
          </cell>
          <cell r="G492" t="str">
            <v>K042</v>
          </cell>
          <cell r="H492" t="str">
            <v>KALTIM PARNA INDUSTRI, PT</v>
          </cell>
          <cell r="J492" t="str">
            <v>99995</v>
          </cell>
          <cell r="K492" t="str">
            <v>81.31.06</v>
          </cell>
          <cell r="L492" t="str">
            <v>PENJ. JASA SEWA RUMAH</v>
          </cell>
          <cell r="M492" t="str">
            <v>520.000</v>
          </cell>
          <cell r="N492">
            <v>0</v>
          </cell>
          <cell r="O492" t="str">
            <v>PENERIMAAN NON USAHA</v>
          </cell>
          <cell r="R492">
            <v>0</v>
          </cell>
          <cell r="S492">
            <v>30000006</v>
          </cell>
          <cell r="Y492">
            <v>762</v>
          </cell>
          <cell r="Z492" t="str">
            <v>JURNAL JS.SEWA RUMAH TYPE 180 PERIODE 15 DES'01 - 14 JUN'02</v>
          </cell>
          <cell r="AH492">
            <v>37290</v>
          </cell>
          <cell r="AI492" t="str">
            <v>13:36:18</v>
          </cell>
        </row>
        <row r="493">
          <cell r="A493" t="str">
            <v>1001</v>
          </cell>
          <cell r="C493" t="str">
            <v>GG/00048/G/01/02/BTG</v>
          </cell>
          <cell r="E493">
            <v>762</v>
          </cell>
          <cell r="G493" t="str">
            <v>D009</v>
          </cell>
          <cell r="H493" t="str">
            <v>DECORIENT INDONESIA, PT</v>
          </cell>
          <cell r="J493" t="str">
            <v>12221</v>
          </cell>
          <cell r="K493" t="str">
            <v>13.13.01</v>
          </cell>
          <cell r="L493" t="str">
            <v>PIUT.PENJ.CONCRETE MIX</v>
          </cell>
          <cell r="M493" t="str">
            <v>000.000</v>
          </cell>
          <cell r="N493">
            <v>0</v>
          </cell>
          <cell r="O493" t="str">
            <v>POS NERACA</v>
          </cell>
          <cell r="R493">
            <v>10689200</v>
          </cell>
          <cell r="S493">
            <v>0</v>
          </cell>
          <cell r="Y493">
            <v>762</v>
          </cell>
          <cell r="Z493" t="str">
            <v>JURNAL PENJ CRM PERIODE JANUARI 2002 INV.014/INV/KIE/01/2002</v>
          </cell>
          <cell r="AH493">
            <v>37290</v>
          </cell>
          <cell r="AI493" t="str">
            <v>13:38:44</v>
          </cell>
        </row>
        <row r="494">
          <cell r="A494" t="str">
            <v>1001</v>
          </cell>
          <cell r="C494" t="str">
            <v>GG/00048/G/01/02/BTG</v>
          </cell>
          <cell r="D494" t="str">
            <v>RR/     /B/01/02/BTG</v>
          </cell>
          <cell r="E494">
            <v>762</v>
          </cell>
          <cell r="G494" t="str">
            <v>D009</v>
          </cell>
          <cell r="H494" t="str">
            <v>DECORIENT INDONESIA, PT</v>
          </cell>
          <cell r="J494" t="str">
            <v>26413</v>
          </cell>
          <cell r="K494" t="str">
            <v>68.11.03</v>
          </cell>
          <cell r="L494" t="str">
            <v>PEND.DI TERIMA DIMUKA CON</v>
          </cell>
          <cell r="M494" t="str">
            <v>000.000</v>
          </cell>
          <cell r="N494">
            <v>0</v>
          </cell>
          <cell r="O494" t="str">
            <v>POS NERACA</v>
          </cell>
          <cell r="R494">
            <v>39000000</v>
          </cell>
          <cell r="S494">
            <v>0</v>
          </cell>
          <cell r="Y494">
            <v>762</v>
          </cell>
          <cell r="Z494" t="str">
            <v>JURNAL PENJ CRM PERIODE JANUARI 2002 INV.014/INV/KIE/01/2002</v>
          </cell>
          <cell r="AH494">
            <v>37290</v>
          </cell>
          <cell r="AI494" t="str">
            <v>13:39:22</v>
          </cell>
        </row>
        <row r="495">
          <cell r="A495" t="str">
            <v>1001</v>
          </cell>
          <cell r="C495" t="str">
            <v>GG/00048/G/01/02/BTG</v>
          </cell>
          <cell r="E495">
            <v>762</v>
          </cell>
          <cell r="G495" t="str">
            <v>D009</v>
          </cell>
          <cell r="H495" t="str">
            <v>DECORIENT INDONESIA, PT</v>
          </cell>
          <cell r="J495" t="str">
            <v>12251</v>
          </cell>
          <cell r="K495" t="str">
            <v>13.31.01</v>
          </cell>
          <cell r="L495" t="str">
            <v>PEND.YG MSH HRS DITERIMA</v>
          </cell>
          <cell r="M495" t="str">
            <v>000.000</v>
          </cell>
          <cell r="N495">
            <v>0</v>
          </cell>
          <cell r="O495" t="str">
            <v>POS NERACA</v>
          </cell>
          <cell r="R495">
            <v>800000</v>
          </cell>
          <cell r="S495">
            <v>0</v>
          </cell>
          <cell r="Y495">
            <v>762</v>
          </cell>
          <cell r="Z495" t="str">
            <v>JURNAL PENJ CRM PERIODE JANUARI 2002 INV.014/INV/KIE/01/2002</v>
          </cell>
          <cell r="AH495">
            <v>37290</v>
          </cell>
          <cell r="AI495" t="str">
            <v>13:39:31</v>
          </cell>
        </row>
        <row r="496">
          <cell r="A496" t="str">
            <v>1001</v>
          </cell>
          <cell r="C496" t="str">
            <v>GG/00048/G/01/02/BTG</v>
          </cell>
          <cell r="E496">
            <v>762</v>
          </cell>
          <cell r="G496" t="str">
            <v>D009</v>
          </cell>
          <cell r="H496" t="str">
            <v>DECORIENT INDONESIA, PT</v>
          </cell>
          <cell r="J496" t="str">
            <v>21221</v>
          </cell>
          <cell r="K496" t="str">
            <v>52.21.01</v>
          </cell>
          <cell r="L496" t="str">
            <v>HUTANG PPN KELUARAN</v>
          </cell>
          <cell r="M496" t="str">
            <v>000.000</v>
          </cell>
          <cell r="N496">
            <v>0</v>
          </cell>
          <cell r="O496" t="str">
            <v>POS NERACA</v>
          </cell>
          <cell r="R496">
            <v>0</v>
          </cell>
          <cell r="S496">
            <v>4517200</v>
          </cell>
          <cell r="Y496">
            <v>762</v>
          </cell>
          <cell r="Z496" t="str">
            <v>JURNAL PENJ CRM PERIODE JANUARI 2002 INV.014/INV/KIE/01/2002</v>
          </cell>
          <cell r="AH496">
            <v>37290</v>
          </cell>
          <cell r="AI496" t="str">
            <v>13:39:40</v>
          </cell>
        </row>
        <row r="497">
          <cell r="A497" t="str">
            <v>1001</v>
          </cell>
          <cell r="C497" t="str">
            <v>GG/00048/G/01/02/BTG</v>
          </cell>
          <cell r="E497">
            <v>762</v>
          </cell>
          <cell r="G497" t="str">
            <v>D009</v>
          </cell>
          <cell r="H497" t="str">
            <v>DECORIENT INDONESIA, PT</v>
          </cell>
          <cell r="J497" t="str">
            <v>99995</v>
          </cell>
          <cell r="K497" t="str">
            <v>82.11.04</v>
          </cell>
          <cell r="L497" t="str">
            <v>PEN. NON USAHA LAINNYA</v>
          </cell>
          <cell r="M497" t="str">
            <v>520.000</v>
          </cell>
          <cell r="N497">
            <v>0</v>
          </cell>
          <cell r="O497" t="str">
            <v>PENERIMAAN NON USAHA</v>
          </cell>
          <cell r="R497">
            <v>0</v>
          </cell>
          <cell r="S497">
            <v>800000</v>
          </cell>
          <cell r="Y497">
            <v>762</v>
          </cell>
          <cell r="Z497" t="str">
            <v>JURNAL PENJ CRM PERIODE JANUARI 2002 INV.014/INV/KIE/01/2002</v>
          </cell>
          <cell r="AH497">
            <v>37290</v>
          </cell>
          <cell r="AI497" t="str">
            <v>13:39:51</v>
          </cell>
        </row>
        <row r="498">
          <cell r="A498" t="str">
            <v>1001</v>
          </cell>
          <cell r="C498" t="str">
            <v>GG/00048/G/01/02/BTG</v>
          </cell>
          <cell r="E498">
            <v>762</v>
          </cell>
          <cell r="G498" t="str">
            <v>D009</v>
          </cell>
          <cell r="H498" t="str">
            <v>DECORIENT INDONESIA, PT</v>
          </cell>
          <cell r="J498" t="str">
            <v>70000</v>
          </cell>
          <cell r="K498" t="str">
            <v>81.12.01</v>
          </cell>
          <cell r="L498" t="str">
            <v>PENJUALAN CONCRETE MIX</v>
          </cell>
          <cell r="M498" t="str">
            <v>610.000</v>
          </cell>
          <cell r="N498">
            <v>0</v>
          </cell>
          <cell r="O498" t="str">
            <v>UNIT BATCHING PLANT</v>
          </cell>
          <cell r="R498">
            <v>0</v>
          </cell>
          <cell r="S498">
            <v>45172000</v>
          </cell>
          <cell r="Y498">
            <v>762</v>
          </cell>
          <cell r="Z498" t="str">
            <v>JURNAL PENJ CRM PERIODE JANUARI 2002 INV.014/INV/KIE/01/2002</v>
          </cell>
          <cell r="AH498">
            <v>37290</v>
          </cell>
          <cell r="AI498" t="str">
            <v>13:40:01</v>
          </cell>
        </row>
        <row r="499">
          <cell r="A499" t="str">
            <v>1001</v>
          </cell>
          <cell r="C499" t="str">
            <v>GG/00049/G/01/02/BTG</v>
          </cell>
          <cell r="E499">
            <v>762</v>
          </cell>
          <cell r="G499" t="str">
            <v>8602714</v>
          </cell>
          <cell r="H499" t="str">
            <v>ALI HERNOWO, SH</v>
          </cell>
          <cell r="J499" t="str">
            <v>16641</v>
          </cell>
          <cell r="K499" t="str">
            <v>38.31.01</v>
          </cell>
          <cell r="L499" t="str">
            <v>SARANA JALAN D.P</v>
          </cell>
          <cell r="M499" t="str">
            <v>000.000</v>
          </cell>
          <cell r="N499">
            <v>0</v>
          </cell>
          <cell r="O499" t="str">
            <v>POS NERACA</v>
          </cell>
          <cell r="R499">
            <v>67691000</v>
          </cell>
          <cell r="S499">
            <v>0</v>
          </cell>
          <cell r="Y499">
            <v>762</v>
          </cell>
          <cell r="Z499" t="str">
            <v>PENGADAAN WIRE MESH SEBANYAK 67 ROLL PO.03H/06/01-2/D/11/01</v>
          </cell>
          <cell r="AH499">
            <v>37290</v>
          </cell>
          <cell r="AI499" t="str">
            <v>13:43:03</v>
          </cell>
        </row>
        <row r="500">
          <cell r="A500" t="str">
            <v>1001</v>
          </cell>
          <cell r="C500" t="str">
            <v>GG/00049/G/01/02/BTG</v>
          </cell>
          <cell r="E500">
            <v>762</v>
          </cell>
          <cell r="G500" t="str">
            <v>8602714</v>
          </cell>
          <cell r="H500" t="str">
            <v>ALI HERNOWO, SH</v>
          </cell>
          <cell r="J500" t="str">
            <v>12403</v>
          </cell>
          <cell r="K500" t="str">
            <v>14.41.03</v>
          </cell>
          <cell r="L500" t="str">
            <v>UANG MUKA PAJAK MASUKAN</v>
          </cell>
          <cell r="M500" t="str">
            <v>000.000</v>
          </cell>
          <cell r="N500">
            <v>0</v>
          </cell>
          <cell r="O500" t="str">
            <v>POS NERACA</v>
          </cell>
          <cell r="R500">
            <v>6519100</v>
          </cell>
          <cell r="S500">
            <v>0</v>
          </cell>
          <cell r="Y500">
            <v>762</v>
          </cell>
          <cell r="Z500" t="str">
            <v>PENGADAAN WIRE MESH SEBANYAK 67 ROLL PO.03H/06/01-2/D/11/01</v>
          </cell>
          <cell r="AH500">
            <v>37290</v>
          </cell>
          <cell r="AI500" t="str">
            <v>13:43:15</v>
          </cell>
        </row>
        <row r="501">
          <cell r="A501" t="str">
            <v>1001</v>
          </cell>
          <cell r="C501" t="str">
            <v>GG/00049/G/01/02/BTG</v>
          </cell>
          <cell r="E501">
            <v>762</v>
          </cell>
          <cell r="G501" t="str">
            <v>8602714</v>
          </cell>
          <cell r="H501" t="str">
            <v>ALI HERNOWO, SH</v>
          </cell>
          <cell r="J501" t="str">
            <v>21222</v>
          </cell>
          <cell r="K501" t="str">
            <v>52.21.02</v>
          </cell>
          <cell r="L501" t="str">
            <v>HUTANG PPN WAPU</v>
          </cell>
          <cell r="M501" t="str">
            <v>000.000</v>
          </cell>
          <cell r="N501">
            <v>0</v>
          </cell>
          <cell r="O501" t="str">
            <v>POS NERACA</v>
          </cell>
          <cell r="R501">
            <v>0</v>
          </cell>
          <cell r="S501">
            <v>6519100</v>
          </cell>
          <cell r="Y501">
            <v>762</v>
          </cell>
          <cell r="Z501" t="str">
            <v>PENGADAAN WIRE MESH SEBANYAK 67 ROLL PO.03H/06/01-2/D/11/01</v>
          </cell>
          <cell r="AH501">
            <v>37290</v>
          </cell>
          <cell r="AI501" t="str">
            <v>13:43:26</v>
          </cell>
        </row>
        <row r="502">
          <cell r="A502" t="str">
            <v>1001</v>
          </cell>
          <cell r="C502" t="str">
            <v>GG/00049/G/01/02/BTG</v>
          </cell>
          <cell r="D502" t="str">
            <v>RR/00020/B/01/02/BTG</v>
          </cell>
          <cell r="E502">
            <v>762</v>
          </cell>
          <cell r="G502" t="str">
            <v>8602714</v>
          </cell>
          <cell r="H502" t="str">
            <v>ALI HERNOWO, SH</v>
          </cell>
          <cell r="J502" t="str">
            <v>12326</v>
          </cell>
          <cell r="K502" t="str">
            <v>14.21.06</v>
          </cell>
          <cell r="L502" t="str">
            <v>UANG MUKA PEMBELIAN</v>
          </cell>
          <cell r="M502" t="str">
            <v>000.000</v>
          </cell>
          <cell r="N502">
            <v>0</v>
          </cell>
          <cell r="O502" t="str">
            <v>POS NERACA</v>
          </cell>
          <cell r="R502">
            <v>0</v>
          </cell>
          <cell r="S502">
            <v>67691000</v>
          </cell>
          <cell r="Y502">
            <v>762</v>
          </cell>
          <cell r="Z502" t="str">
            <v>PENGADAAN WIRE MESH SEBANYAK 67 ROLL PO.03H/06/01-2/D/11/01</v>
          </cell>
          <cell r="AH502">
            <v>37290</v>
          </cell>
          <cell r="AI502" t="str">
            <v>13:43:35</v>
          </cell>
        </row>
        <row r="503">
          <cell r="A503" t="str">
            <v>1001</v>
          </cell>
          <cell r="C503" t="str">
            <v>GG/00050/G/01/02/BTG</v>
          </cell>
          <cell r="E503">
            <v>762</v>
          </cell>
          <cell r="G503" t="str">
            <v>T013</v>
          </cell>
          <cell r="H503" t="str">
            <v>TRUBA JURONG ENGINEERING,PT</v>
          </cell>
          <cell r="J503" t="str">
            <v>12221</v>
          </cell>
          <cell r="K503" t="str">
            <v>13.13.01</v>
          </cell>
          <cell r="L503" t="str">
            <v>PIUT.PENJ.CONCRETE MIX</v>
          </cell>
          <cell r="M503" t="str">
            <v>000.000</v>
          </cell>
          <cell r="N503">
            <v>0</v>
          </cell>
          <cell r="O503" t="str">
            <v>POS NERACA</v>
          </cell>
          <cell r="R503">
            <v>501972216</v>
          </cell>
          <cell r="S503">
            <v>0</v>
          </cell>
          <cell r="Y503">
            <v>762</v>
          </cell>
          <cell r="Z503" t="str">
            <v>JURNAL PENAGIHAN SUPPLY CRT READY PERIODE 01 S.D 29 DES'2001</v>
          </cell>
          <cell r="AH503">
            <v>37290</v>
          </cell>
          <cell r="AI503" t="str">
            <v>13:46:21</v>
          </cell>
        </row>
        <row r="504">
          <cell r="A504" t="str">
            <v>1001</v>
          </cell>
          <cell r="C504" t="str">
            <v>GG/00050/G/01/02/BTG</v>
          </cell>
          <cell r="E504">
            <v>762</v>
          </cell>
          <cell r="G504" t="str">
            <v>T013</v>
          </cell>
          <cell r="H504" t="str">
            <v>TRUBA JURONG ENGINEERING,PT</v>
          </cell>
          <cell r="J504" t="str">
            <v>26413</v>
          </cell>
          <cell r="K504" t="str">
            <v>68.11.03</v>
          </cell>
          <cell r="L504" t="str">
            <v>PEND.DI TERIMA DIMUKA CON</v>
          </cell>
          <cell r="M504" t="str">
            <v>000.000</v>
          </cell>
          <cell r="N504">
            <v>0</v>
          </cell>
          <cell r="O504" t="str">
            <v>POS NERACA</v>
          </cell>
          <cell r="R504">
            <v>50704264</v>
          </cell>
          <cell r="S504">
            <v>0</v>
          </cell>
          <cell r="Y504">
            <v>762</v>
          </cell>
          <cell r="Z504" t="str">
            <v>JURNAL PENAGIHAN SUPPLY CRT READY PERIODE 01 S.D 29 DES'2001</v>
          </cell>
          <cell r="AH504">
            <v>37290</v>
          </cell>
          <cell r="AI504" t="str">
            <v>13:46:32</v>
          </cell>
        </row>
        <row r="505">
          <cell r="A505" t="str">
            <v>1001</v>
          </cell>
          <cell r="C505" t="str">
            <v>GG/00050/G/01/02/BTG</v>
          </cell>
          <cell r="E505">
            <v>762</v>
          </cell>
          <cell r="G505" t="str">
            <v>T013</v>
          </cell>
          <cell r="H505" t="str">
            <v>TRUBA JURONG ENGINEERING,PT</v>
          </cell>
          <cell r="J505" t="str">
            <v>21221</v>
          </cell>
          <cell r="K505" t="str">
            <v>52.21.01</v>
          </cell>
          <cell r="L505" t="str">
            <v>HUTANG PPN KELUARAN</v>
          </cell>
          <cell r="M505" t="str">
            <v>000.000</v>
          </cell>
          <cell r="N505">
            <v>0</v>
          </cell>
          <cell r="O505" t="str">
            <v>POS NERACA</v>
          </cell>
          <cell r="R505">
            <v>0</v>
          </cell>
          <cell r="S505">
            <v>45633838</v>
          </cell>
          <cell r="Y505">
            <v>762</v>
          </cell>
          <cell r="Z505" t="str">
            <v>JURNAL PENAGIHAN SUPPLY CRT READY PERIODE 01 S.D 29 DES'2001</v>
          </cell>
          <cell r="AH505">
            <v>37290</v>
          </cell>
          <cell r="AI505" t="str">
            <v>13:46:48</v>
          </cell>
        </row>
        <row r="506">
          <cell r="A506" t="str">
            <v>1001</v>
          </cell>
          <cell r="C506" t="str">
            <v>GG/00050/G/01/02/BTG</v>
          </cell>
          <cell r="D506" t="str">
            <v>GG/00003/G/12/01/BTG</v>
          </cell>
          <cell r="E506">
            <v>762</v>
          </cell>
          <cell r="G506" t="str">
            <v>T013</v>
          </cell>
          <cell r="H506" t="str">
            <v>TRUBA JURONG ENGINEERING,PT</v>
          </cell>
          <cell r="J506" t="str">
            <v>12251</v>
          </cell>
          <cell r="K506" t="str">
            <v>13.31.01</v>
          </cell>
          <cell r="L506" t="str">
            <v>PEND.YG MSH HRS DITERIMA</v>
          </cell>
          <cell r="M506" t="str">
            <v>000.000</v>
          </cell>
          <cell r="N506">
            <v>0</v>
          </cell>
          <cell r="O506" t="str">
            <v>POS NERACA</v>
          </cell>
          <cell r="R506">
            <v>0</v>
          </cell>
          <cell r="S506">
            <v>327303238</v>
          </cell>
          <cell r="Y506">
            <v>762</v>
          </cell>
          <cell r="Z506" t="str">
            <v>JURNAL PENAGIHAN SUPPLY CRT READY PERIODE 01 S.D 29 DES'2001</v>
          </cell>
          <cell r="AH506">
            <v>37290</v>
          </cell>
          <cell r="AI506" t="str">
            <v>13:47:08</v>
          </cell>
        </row>
        <row r="507">
          <cell r="A507" t="str">
            <v>1001</v>
          </cell>
          <cell r="C507" t="str">
            <v>GG/00050/G/01/02/BTG</v>
          </cell>
          <cell r="D507" t="str">
            <v>GG/00119/G/12/01/BTG</v>
          </cell>
          <cell r="E507">
            <v>762</v>
          </cell>
          <cell r="G507" t="str">
            <v>T013</v>
          </cell>
          <cell r="H507" t="str">
            <v>TRUBA JURONG ENGINEERING,PT</v>
          </cell>
          <cell r="J507" t="str">
            <v>12251</v>
          </cell>
          <cell r="K507" t="str">
            <v>13.31.01</v>
          </cell>
          <cell r="L507" t="str">
            <v>PEND.YG MSH HRS DITERIMA</v>
          </cell>
          <cell r="M507" t="str">
            <v>000.000</v>
          </cell>
          <cell r="N507">
            <v>0</v>
          </cell>
          <cell r="O507" t="str">
            <v>POS NERACA</v>
          </cell>
          <cell r="R507">
            <v>0</v>
          </cell>
          <cell r="S507">
            <v>183733614</v>
          </cell>
          <cell r="Y507">
            <v>762</v>
          </cell>
          <cell r="Z507" t="str">
            <v>JURNAL PENAGIHAN SUPPLY CRT READY PERIODE 01 S.D 29 DES'2001</v>
          </cell>
          <cell r="AH507">
            <v>37290</v>
          </cell>
          <cell r="AI507" t="str">
            <v>13:47:26</v>
          </cell>
        </row>
        <row r="508">
          <cell r="A508" t="str">
            <v>1001</v>
          </cell>
          <cell r="C508" t="str">
            <v>GG/00050/G/01/02/BTG</v>
          </cell>
          <cell r="D508" t="str">
            <v>GG/00018/G/01/02/BTG</v>
          </cell>
          <cell r="E508">
            <v>762</v>
          </cell>
          <cell r="G508" t="str">
            <v>T013</v>
          </cell>
          <cell r="H508" t="str">
            <v>TRUBA JURONG ENGINEERING,PT</v>
          </cell>
          <cell r="J508" t="str">
            <v>12251</v>
          </cell>
          <cell r="K508" t="str">
            <v>13.31.01</v>
          </cell>
          <cell r="L508" t="str">
            <v>PEND.YG MSH HRS DITERIMA</v>
          </cell>
          <cell r="M508" t="str">
            <v>000.000</v>
          </cell>
          <cell r="N508">
            <v>0</v>
          </cell>
          <cell r="O508" t="str">
            <v>POS NERACA</v>
          </cell>
          <cell r="R508">
            <v>0</v>
          </cell>
          <cell r="S508">
            <v>6657015</v>
          </cell>
          <cell r="Y508">
            <v>762</v>
          </cell>
          <cell r="Z508" t="str">
            <v>JURNAL PENAGIHAN SUPPLY CRT READY PERIODE 01 S.D 29 DES'2001</v>
          </cell>
          <cell r="AH508">
            <v>37290</v>
          </cell>
          <cell r="AI508" t="str">
            <v>13:47:43</v>
          </cell>
        </row>
        <row r="509">
          <cell r="A509" t="str">
            <v>1001</v>
          </cell>
          <cell r="C509" t="str">
            <v>GG/00050/G/01/02/BTG</v>
          </cell>
          <cell r="E509">
            <v>762</v>
          </cell>
          <cell r="G509" t="str">
            <v>T013</v>
          </cell>
          <cell r="H509" t="str">
            <v>TRUBA JURONG ENGINEERING,PT</v>
          </cell>
          <cell r="J509" t="str">
            <v>70000</v>
          </cell>
          <cell r="K509" t="str">
            <v>81.12.01</v>
          </cell>
          <cell r="L509" t="str">
            <v>PENJUALAN CONCRETE MIX</v>
          </cell>
          <cell r="M509" t="str">
            <v>610.000</v>
          </cell>
          <cell r="N509">
            <v>0</v>
          </cell>
          <cell r="O509" t="str">
            <v>UNIT BATCHING PLANT</v>
          </cell>
          <cell r="R509">
            <v>10651225</v>
          </cell>
          <cell r="S509">
            <v>0</v>
          </cell>
          <cell r="Y509">
            <v>762</v>
          </cell>
          <cell r="Z509" t="str">
            <v>JURNAL PENAGIHAN SUPPLY CRT READY PERIODE 01 S.D 29 DES'2001</v>
          </cell>
          <cell r="AH509">
            <v>37290</v>
          </cell>
          <cell r="AI509" t="str">
            <v>13:47:59</v>
          </cell>
        </row>
        <row r="510">
          <cell r="A510" t="str">
            <v>1001</v>
          </cell>
          <cell r="C510" t="str">
            <v>GG/00066/G/01/02/BTG</v>
          </cell>
          <cell r="E510">
            <v>762</v>
          </cell>
          <cell r="G510" t="str">
            <v>P006</v>
          </cell>
          <cell r="H510" t="str">
            <v>PUPUK KALTIM (PERSERO),PT</v>
          </cell>
          <cell r="J510" t="str">
            <v>99999</v>
          </cell>
          <cell r="K510" t="str">
            <v>93.11.02</v>
          </cell>
          <cell r="L510" t="str">
            <v>GAJI POKOK</v>
          </cell>
          <cell r="M510" t="str">
            <v>411.000</v>
          </cell>
          <cell r="N510">
            <v>0</v>
          </cell>
          <cell r="O510" t="str">
            <v>BAG. ADM &amp; PERSONALIA</v>
          </cell>
          <cell r="R510">
            <v>25665902</v>
          </cell>
          <cell r="S510">
            <v>0</v>
          </cell>
          <cell r="Y510">
            <v>762</v>
          </cell>
          <cell r="Z510" t="str">
            <v>JNL BIAYA GAJI KARYAWAN PERBANTUAN PKT PERIODE JANUARI 2002</v>
          </cell>
          <cell r="AH510">
            <v>37296</v>
          </cell>
          <cell r="AI510" t="str">
            <v>8:29:04</v>
          </cell>
        </row>
        <row r="511">
          <cell r="A511" t="str">
            <v>1001</v>
          </cell>
          <cell r="C511" t="str">
            <v>GG/00066/G/01/02/BTG</v>
          </cell>
          <cell r="E511">
            <v>762</v>
          </cell>
          <cell r="G511" t="str">
            <v>P006</v>
          </cell>
          <cell r="H511" t="str">
            <v>PUPUK KALTIM (PERSERO),PT</v>
          </cell>
          <cell r="J511" t="str">
            <v>99999</v>
          </cell>
          <cell r="K511" t="str">
            <v>93.13.14</v>
          </cell>
          <cell r="L511" t="str">
            <v>TUNJ. KESEHATAN HARI TUA</v>
          </cell>
          <cell r="M511" t="str">
            <v>411.000</v>
          </cell>
          <cell r="N511">
            <v>0</v>
          </cell>
          <cell r="O511" t="str">
            <v>BAG. ADM &amp; PERSONALIA</v>
          </cell>
          <cell r="R511">
            <v>327927</v>
          </cell>
          <cell r="S511">
            <v>0</v>
          </cell>
          <cell r="Y511">
            <v>762</v>
          </cell>
          <cell r="Z511" t="str">
            <v>JNL BIAYA GAJI KARYAWAN PERBANTUAN PKT PERIODE JANUARI 2002</v>
          </cell>
          <cell r="AH511">
            <v>37296</v>
          </cell>
          <cell r="AI511" t="str">
            <v>8:29:23</v>
          </cell>
        </row>
        <row r="512">
          <cell r="A512" t="str">
            <v>1001</v>
          </cell>
          <cell r="C512" t="str">
            <v>GG/00066/G/01/02/BTG</v>
          </cell>
          <cell r="E512">
            <v>762</v>
          </cell>
          <cell r="G512" t="str">
            <v>P006</v>
          </cell>
          <cell r="H512" t="str">
            <v>PUPUK KALTIM (PERSERO),PT</v>
          </cell>
          <cell r="J512" t="str">
            <v>99999</v>
          </cell>
          <cell r="K512" t="str">
            <v>93.13.01</v>
          </cell>
          <cell r="L512" t="str">
            <v>TUNJ.TABUNGAN HARI TUA</v>
          </cell>
          <cell r="M512" t="str">
            <v>411.000</v>
          </cell>
          <cell r="N512">
            <v>0</v>
          </cell>
          <cell r="O512" t="str">
            <v>BAG. ADM &amp; PERSONALIA</v>
          </cell>
          <cell r="R512">
            <v>655859</v>
          </cell>
          <cell r="S512">
            <v>0</v>
          </cell>
          <cell r="Y512">
            <v>762</v>
          </cell>
          <cell r="Z512" t="str">
            <v>JNL BIAYA GAJI KARYAWAN PERBANTUAN PKT PERIODE JANUARI 2002</v>
          </cell>
          <cell r="AH512">
            <v>37296</v>
          </cell>
          <cell r="AI512" t="str">
            <v>8:29:48</v>
          </cell>
        </row>
        <row r="513">
          <cell r="A513" t="str">
            <v>1001</v>
          </cell>
          <cell r="C513" t="str">
            <v>GG/00066/G/01/02/BTG</v>
          </cell>
          <cell r="E513">
            <v>762</v>
          </cell>
          <cell r="G513" t="str">
            <v>P006</v>
          </cell>
          <cell r="H513" t="str">
            <v>PUPUK KALTIM (PERSERO),PT</v>
          </cell>
          <cell r="J513" t="str">
            <v>99999</v>
          </cell>
          <cell r="K513" t="str">
            <v>93.12.10</v>
          </cell>
          <cell r="L513" t="str">
            <v>TUNJANGAN BANTUAN PAJAK</v>
          </cell>
          <cell r="M513" t="str">
            <v>411.000</v>
          </cell>
          <cell r="N513">
            <v>0</v>
          </cell>
          <cell r="O513" t="str">
            <v>BAG. ADM &amp; PERSONALIA</v>
          </cell>
          <cell r="R513">
            <v>1036399</v>
          </cell>
          <cell r="S513">
            <v>0</v>
          </cell>
          <cell r="Y513">
            <v>762</v>
          </cell>
          <cell r="Z513" t="str">
            <v>JNL BIAYA GAJI KARYAWAN PERBANTUAN PKT PERIODE JANUARI 2002</v>
          </cell>
          <cell r="AH513">
            <v>37296</v>
          </cell>
          <cell r="AI513" t="str">
            <v>8:30:17</v>
          </cell>
        </row>
        <row r="514">
          <cell r="A514" t="str">
            <v>1001</v>
          </cell>
          <cell r="C514" t="str">
            <v>GG/00066/G/01/02/BTG</v>
          </cell>
          <cell r="E514">
            <v>762</v>
          </cell>
          <cell r="G514" t="str">
            <v>P006</v>
          </cell>
          <cell r="H514" t="str">
            <v>PUPUK KALTIM (PERSERO),PT</v>
          </cell>
          <cell r="J514" t="str">
            <v>99999</v>
          </cell>
          <cell r="K514" t="str">
            <v>93.13.03</v>
          </cell>
          <cell r="L514" t="str">
            <v>ASURANSI KARYAWAN</v>
          </cell>
          <cell r="M514" t="str">
            <v>411.000</v>
          </cell>
          <cell r="N514">
            <v>0</v>
          </cell>
          <cell r="O514" t="str">
            <v>BAG. ADM &amp; PERSONALIA</v>
          </cell>
          <cell r="R514">
            <v>2236639</v>
          </cell>
          <cell r="S514">
            <v>0</v>
          </cell>
          <cell r="Y514">
            <v>762</v>
          </cell>
          <cell r="Z514" t="str">
            <v>JNL BIAYA GAJI KARYAWAN PERBANTUAN PKT PERIODE JANUARI 2002</v>
          </cell>
          <cell r="AH514">
            <v>37296</v>
          </cell>
          <cell r="AI514" t="str">
            <v>8:30:38</v>
          </cell>
        </row>
        <row r="515">
          <cell r="A515" t="str">
            <v>1001</v>
          </cell>
          <cell r="C515" t="str">
            <v>GG/00066/G/01/02/BTG</v>
          </cell>
          <cell r="E515">
            <v>762</v>
          </cell>
          <cell r="G515" t="str">
            <v>P006</v>
          </cell>
          <cell r="H515" t="str">
            <v>PUPUK KALTIM (PERSERO),PT</v>
          </cell>
          <cell r="J515" t="str">
            <v>99999</v>
          </cell>
          <cell r="K515" t="str">
            <v>93.13.02</v>
          </cell>
          <cell r="L515" t="str">
            <v>TUNJANGAN PENSIUN</v>
          </cell>
          <cell r="M515" t="str">
            <v>411.000</v>
          </cell>
          <cell r="N515">
            <v>0</v>
          </cell>
          <cell r="O515" t="str">
            <v>BAG. ADM &amp; PERSONALIA</v>
          </cell>
          <cell r="R515">
            <v>1967582</v>
          </cell>
          <cell r="S515">
            <v>0</v>
          </cell>
          <cell r="Y515">
            <v>762</v>
          </cell>
          <cell r="Z515" t="str">
            <v>JNL BIAYA GAJI KARYAWAN PERBANTUAN PKT PERIODE JANUARI 2002</v>
          </cell>
          <cell r="AH515">
            <v>37296</v>
          </cell>
          <cell r="AI515" t="str">
            <v>8:31:15</v>
          </cell>
        </row>
        <row r="516">
          <cell r="A516" t="str">
            <v>1001</v>
          </cell>
          <cell r="C516" t="str">
            <v>GG/00066/G/01/02/BTG</v>
          </cell>
          <cell r="E516">
            <v>762</v>
          </cell>
          <cell r="G516" t="str">
            <v>P006</v>
          </cell>
          <cell r="H516" t="str">
            <v>PUPUK KALTIM (PERSERO),PT</v>
          </cell>
          <cell r="J516" t="str">
            <v>99999</v>
          </cell>
          <cell r="K516" t="str">
            <v>93.11.11</v>
          </cell>
          <cell r="L516" t="str">
            <v>ROUNDING PAYROL</v>
          </cell>
          <cell r="M516" t="str">
            <v>411.000</v>
          </cell>
          <cell r="N516">
            <v>0</v>
          </cell>
          <cell r="O516" t="str">
            <v>BAG. ADM &amp; PERSONALIA</v>
          </cell>
          <cell r="R516">
            <v>1173</v>
          </cell>
          <cell r="S516">
            <v>0</v>
          </cell>
          <cell r="Y516">
            <v>762</v>
          </cell>
          <cell r="Z516" t="str">
            <v>JNL BIAYA GAJI KARYAWAN PERBANTUAN PKT PERIODE JANUARI 2002</v>
          </cell>
          <cell r="AH516">
            <v>37296</v>
          </cell>
          <cell r="AI516" t="str">
            <v>8:31:37</v>
          </cell>
        </row>
        <row r="517">
          <cell r="A517" t="str">
            <v>1001</v>
          </cell>
          <cell r="C517" t="str">
            <v>GG/00066/G/01/02/BTG</v>
          </cell>
          <cell r="E517">
            <v>762</v>
          </cell>
          <cell r="G517" t="str">
            <v>P006</v>
          </cell>
          <cell r="H517" t="str">
            <v>PUPUK KALTIM (PERSERO),PT</v>
          </cell>
          <cell r="J517" t="str">
            <v>21451</v>
          </cell>
          <cell r="K517" t="str">
            <v>54.41.01</v>
          </cell>
          <cell r="L517" t="str">
            <v>HUTANG KEPADA PKT</v>
          </cell>
          <cell r="M517" t="str">
            <v>000.000</v>
          </cell>
          <cell r="N517">
            <v>0</v>
          </cell>
          <cell r="O517" t="str">
            <v>POS NERACA</v>
          </cell>
          <cell r="R517">
            <v>0</v>
          </cell>
          <cell r="S517">
            <v>31891481</v>
          </cell>
          <cell r="Y517">
            <v>762</v>
          </cell>
          <cell r="Z517" t="str">
            <v>JNL BIAYA GAJI KARYAWAN PERBANTUAN PKT PERIODE JANUARI 2002</v>
          </cell>
          <cell r="AH517">
            <v>37296</v>
          </cell>
          <cell r="AI517" t="str">
            <v>8:31:59</v>
          </cell>
        </row>
        <row r="518">
          <cell r="A518" t="str">
            <v>1001</v>
          </cell>
          <cell r="C518" t="str">
            <v>GG/00067/G/01/02/BTG</v>
          </cell>
          <cell r="E518">
            <v>762</v>
          </cell>
          <cell r="G518" t="str">
            <v>T013</v>
          </cell>
          <cell r="H518" t="str">
            <v>TRUBA JURONG ENGINEERING,PT</v>
          </cell>
          <cell r="J518" t="str">
            <v>12251</v>
          </cell>
          <cell r="K518" t="str">
            <v>13.31.01</v>
          </cell>
          <cell r="L518" t="str">
            <v>PEND.YG MSH HRS DITERIMA</v>
          </cell>
          <cell r="M518" t="str">
            <v>000.000</v>
          </cell>
          <cell r="N518">
            <v>0</v>
          </cell>
          <cell r="O518" t="str">
            <v>POS NERACA</v>
          </cell>
          <cell r="R518">
            <v>132252698</v>
          </cell>
          <cell r="S518">
            <v>0</v>
          </cell>
          <cell r="Y518">
            <v>762</v>
          </cell>
          <cell r="Z518" t="str">
            <v>JNL SUPPLY CONCRETE REDY MIX PERIODE 16 S/D 31 JANUARI 2002</v>
          </cell>
          <cell r="AH518">
            <v>37296</v>
          </cell>
          <cell r="AI518" t="str">
            <v>8:34:35</v>
          </cell>
        </row>
        <row r="519">
          <cell r="A519" t="str">
            <v>1001</v>
          </cell>
          <cell r="C519" t="str">
            <v>GG/00067/G/01/02/BTG</v>
          </cell>
          <cell r="E519">
            <v>762</v>
          </cell>
          <cell r="G519" t="str">
            <v>T013</v>
          </cell>
          <cell r="H519" t="str">
            <v>TRUBA JURONG ENGINEERING,PT</v>
          </cell>
          <cell r="J519" t="str">
            <v>70000</v>
          </cell>
          <cell r="K519" t="str">
            <v>81.12.01</v>
          </cell>
          <cell r="L519" t="str">
            <v>PENJUALAN CONCRETE MIX</v>
          </cell>
          <cell r="M519" t="str">
            <v>610.000</v>
          </cell>
          <cell r="N519">
            <v>0</v>
          </cell>
          <cell r="O519" t="str">
            <v>UNIT BATCHING PLANT</v>
          </cell>
          <cell r="R519">
            <v>0</v>
          </cell>
          <cell r="S519">
            <v>132252698</v>
          </cell>
          <cell r="Y519">
            <v>762</v>
          </cell>
          <cell r="Z519" t="str">
            <v>JNL SUPPLY CONCRETE REDY MIX PERIODE 16 S/D 31 JANUARI 2002</v>
          </cell>
          <cell r="AH519">
            <v>37296</v>
          </cell>
          <cell r="AI519" t="str">
            <v>8:34:51</v>
          </cell>
        </row>
        <row r="520">
          <cell r="A520" t="str">
            <v>1001</v>
          </cell>
          <cell r="C520" t="str">
            <v>GG/00068/G/01/02/BTG</v>
          </cell>
          <cell r="E520">
            <v>762</v>
          </cell>
          <cell r="G520" t="str">
            <v>C023</v>
          </cell>
          <cell r="H520" t="str">
            <v>CHENGDA CHEM. ENGINEERING</v>
          </cell>
          <cell r="J520" t="str">
            <v>12234</v>
          </cell>
          <cell r="K520" t="str">
            <v>13.21.04</v>
          </cell>
          <cell r="L520" t="str">
            <v>PIUT.PENJ.RUMAH</v>
          </cell>
          <cell r="M520" t="str">
            <v>000.000</v>
          </cell>
          <cell r="N520">
            <v>0</v>
          </cell>
          <cell r="O520" t="str">
            <v>POS NERACA</v>
          </cell>
          <cell r="R520">
            <v>31020000</v>
          </cell>
          <cell r="S520">
            <v>0</v>
          </cell>
          <cell r="Y520">
            <v>762</v>
          </cell>
          <cell r="Z520" t="str">
            <v>JNL PENAGIHAN JASA SEWA RUMAH TYPE 18 INV.011/INV/KIE/01/02</v>
          </cell>
          <cell r="AH520">
            <v>37296</v>
          </cell>
          <cell r="AI520" t="str">
            <v>9:26:24</v>
          </cell>
        </row>
        <row r="521">
          <cell r="A521" t="str">
            <v>1001</v>
          </cell>
          <cell r="C521" t="str">
            <v>GG/00068/G/01/02/BTG</v>
          </cell>
          <cell r="E521">
            <v>762</v>
          </cell>
          <cell r="G521" t="str">
            <v>C023</v>
          </cell>
          <cell r="H521" t="str">
            <v>CHENGDA CHEM. ENGINEERING</v>
          </cell>
          <cell r="J521" t="str">
            <v>12401</v>
          </cell>
          <cell r="K521" t="str">
            <v>14.41.01</v>
          </cell>
          <cell r="L521" t="str">
            <v>UANG MUKA PPh PASAL 23</v>
          </cell>
          <cell r="M521" t="str">
            <v>000.000</v>
          </cell>
          <cell r="N521">
            <v>0</v>
          </cell>
          <cell r="O521" t="str">
            <v>POS NERACA</v>
          </cell>
          <cell r="R521">
            <v>1980000</v>
          </cell>
          <cell r="S521">
            <v>0</v>
          </cell>
          <cell r="Y521">
            <v>762</v>
          </cell>
          <cell r="Z521" t="str">
            <v>JNL PENAGIHAN JASA SEWA RUMAH TYPE 18 INV.011/INV/KIE/01/02</v>
          </cell>
          <cell r="AH521">
            <v>37296</v>
          </cell>
          <cell r="AI521" t="str">
            <v>9:26:36</v>
          </cell>
        </row>
        <row r="522">
          <cell r="A522" t="str">
            <v>1001</v>
          </cell>
          <cell r="C522" t="str">
            <v>GG/00068/G/01/02/BTG</v>
          </cell>
          <cell r="E522">
            <v>762</v>
          </cell>
          <cell r="G522" t="str">
            <v>C023</v>
          </cell>
          <cell r="H522" t="str">
            <v>CHENGDA CHEM. ENGINEERING</v>
          </cell>
          <cell r="J522" t="str">
            <v>12402</v>
          </cell>
          <cell r="K522" t="str">
            <v>14.41.02</v>
          </cell>
          <cell r="L522" t="str">
            <v>UANG MUKA PAJAK KELUARAN</v>
          </cell>
          <cell r="M522" t="str">
            <v>000.000</v>
          </cell>
          <cell r="N522">
            <v>0</v>
          </cell>
          <cell r="O522" t="str">
            <v>POS NERACA</v>
          </cell>
          <cell r="R522">
            <v>3300000</v>
          </cell>
          <cell r="S522">
            <v>0</v>
          </cell>
          <cell r="Y522">
            <v>762</v>
          </cell>
          <cell r="Z522" t="str">
            <v>JNL PENAGIHAN JASA SEWA RUMAH TYPE 18 INV.011/INV/KIE/01/02</v>
          </cell>
          <cell r="AH522">
            <v>37296</v>
          </cell>
          <cell r="AI522" t="str">
            <v>9:26:48</v>
          </cell>
        </row>
        <row r="523">
          <cell r="A523" t="str">
            <v>1001</v>
          </cell>
          <cell r="C523" t="str">
            <v>GG/00068/G/01/02/BTG</v>
          </cell>
          <cell r="E523">
            <v>762</v>
          </cell>
          <cell r="G523" t="str">
            <v>C023</v>
          </cell>
          <cell r="H523" t="str">
            <v>CHENGDA CHEM. ENGINEERING</v>
          </cell>
          <cell r="J523" t="str">
            <v>21213</v>
          </cell>
          <cell r="K523" t="str">
            <v>52.11.03</v>
          </cell>
          <cell r="L523" t="str">
            <v>HUT.PPH PS.23 (SEWA RYLT)</v>
          </cell>
          <cell r="M523" t="str">
            <v>000.000</v>
          </cell>
          <cell r="N523">
            <v>0</v>
          </cell>
          <cell r="O523" t="str">
            <v>POS NERACA</v>
          </cell>
          <cell r="R523">
            <v>0</v>
          </cell>
          <cell r="S523">
            <v>1980000</v>
          </cell>
          <cell r="Y523">
            <v>762</v>
          </cell>
          <cell r="Z523" t="str">
            <v>JNL PENAGIHAN JASA SEWA RUMAH TYPE 18 INV.011/INV/KIE/01/02</v>
          </cell>
          <cell r="AH523">
            <v>37296</v>
          </cell>
          <cell r="AI523" t="str">
            <v>9:27:08</v>
          </cell>
        </row>
        <row r="524">
          <cell r="A524" t="str">
            <v>1001</v>
          </cell>
          <cell r="C524" t="str">
            <v>GG/00068/G/01/02/BTG</v>
          </cell>
          <cell r="E524">
            <v>762</v>
          </cell>
          <cell r="G524" t="str">
            <v>C023</v>
          </cell>
          <cell r="H524" t="str">
            <v>CHENGDA CHEM. ENGINEERING</v>
          </cell>
          <cell r="J524" t="str">
            <v>21221</v>
          </cell>
          <cell r="K524" t="str">
            <v>52.21.01</v>
          </cell>
          <cell r="L524" t="str">
            <v>HUTANG PPN KELUARAN</v>
          </cell>
          <cell r="M524" t="str">
            <v>000.000</v>
          </cell>
          <cell r="N524">
            <v>0</v>
          </cell>
          <cell r="O524" t="str">
            <v>POS NERACA</v>
          </cell>
          <cell r="R524">
            <v>0</v>
          </cell>
          <cell r="S524">
            <v>3300000</v>
          </cell>
          <cell r="Y524">
            <v>762</v>
          </cell>
          <cell r="Z524" t="str">
            <v>JNL PENAGIHAN JASA SEWA RUMAH TYPE 18 INV.011/INV/KIE/01/02</v>
          </cell>
          <cell r="AH524">
            <v>37296</v>
          </cell>
          <cell r="AI524" t="str">
            <v>9:27:17</v>
          </cell>
        </row>
        <row r="525">
          <cell r="A525" t="str">
            <v>1001</v>
          </cell>
          <cell r="C525" t="str">
            <v>GG/00068/G/01/02/BTG</v>
          </cell>
          <cell r="E525">
            <v>762</v>
          </cell>
          <cell r="G525" t="str">
            <v>C023</v>
          </cell>
          <cell r="H525" t="str">
            <v>CHENGDA CHEM. ENGINEERING</v>
          </cell>
          <cell r="J525" t="str">
            <v>99995</v>
          </cell>
          <cell r="K525" t="str">
            <v>81.31.06</v>
          </cell>
          <cell r="L525" t="str">
            <v>PENJ. JASA SEWA RUMAH</v>
          </cell>
          <cell r="M525" t="str">
            <v>412.000</v>
          </cell>
          <cell r="N525">
            <v>0</v>
          </cell>
          <cell r="O525" t="str">
            <v>SEKRETARIAT</v>
          </cell>
          <cell r="R525">
            <v>0</v>
          </cell>
          <cell r="S525">
            <v>31020000</v>
          </cell>
          <cell r="Y525">
            <v>762</v>
          </cell>
          <cell r="Z525" t="str">
            <v>JNL PENAGIHAN JASA SEWA RUMAH TYPE 18 INV.011/INV/KIE/01/02</v>
          </cell>
          <cell r="AH525">
            <v>37296</v>
          </cell>
          <cell r="AI525" t="str">
            <v>9:27:36</v>
          </cell>
        </row>
        <row r="526">
          <cell r="A526" t="str">
            <v>1001</v>
          </cell>
          <cell r="C526" t="str">
            <v>GG/00069/G/01/02/BTG</v>
          </cell>
          <cell r="E526">
            <v>762</v>
          </cell>
          <cell r="G526" t="str">
            <v>K002</v>
          </cell>
          <cell r="H526" t="str">
            <v>KALTIM INDUSTRIAL ESTATE,PT</v>
          </cell>
          <cell r="J526" t="str">
            <v>12215</v>
          </cell>
          <cell r="K526" t="str">
            <v>13.12.05</v>
          </cell>
          <cell r="L526" t="str">
            <v>PIUT.JASA SEWA ALAT BERAT</v>
          </cell>
          <cell r="M526" t="str">
            <v>000.000</v>
          </cell>
          <cell r="N526">
            <v>0</v>
          </cell>
          <cell r="O526" t="str">
            <v>POS NERACA</v>
          </cell>
          <cell r="R526">
            <v>8408283</v>
          </cell>
          <cell r="S526">
            <v>0</v>
          </cell>
          <cell r="Y526">
            <v>762</v>
          </cell>
          <cell r="Z526" t="str">
            <v>JNL PENAGIHAN JASA SEWA ALAT BERAT INV.018/INV/KIE/01/2002</v>
          </cell>
          <cell r="AH526">
            <v>37296</v>
          </cell>
          <cell r="AI526" t="str">
            <v>9:30:47</v>
          </cell>
        </row>
        <row r="527">
          <cell r="A527" t="str">
            <v>1001</v>
          </cell>
          <cell r="C527" t="str">
            <v>GG/00069/G/01/02/BTG</v>
          </cell>
          <cell r="E527">
            <v>762</v>
          </cell>
          <cell r="G527" t="str">
            <v>K002</v>
          </cell>
          <cell r="H527" t="str">
            <v>KALTIM INDUSTRIAL ESTATE,PT</v>
          </cell>
          <cell r="J527" t="str">
            <v>12401</v>
          </cell>
          <cell r="K527" t="str">
            <v>14.41.01</v>
          </cell>
          <cell r="L527" t="str">
            <v>UANG MUKA PPh PASAL 23</v>
          </cell>
          <cell r="M527" t="str">
            <v>000.000</v>
          </cell>
          <cell r="N527">
            <v>0</v>
          </cell>
          <cell r="O527" t="str">
            <v>POS NERACA</v>
          </cell>
          <cell r="R527">
            <v>260049</v>
          </cell>
          <cell r="S527">
            <v>0</v>
          </cell>
          <cell r="Y527">
            <v>762</v>
          </cell>
          <cell r="Z527" t="str">
            <v>JNL PENAGIHAN JASA SEWA ALAT BERAT INV.018/INV/KIE/01/2002</v>
          </cell>
          <cell r="AH527">
            <v>37296</v>
          </cell>
          <cell r="AI527" t="str">
            <v>9:30:59</v>
          </cell>
        </row>
        <row r="528">
          <cell r="A528" t="str">
            <v>1001</v>
          </cell>
          <cell r="C528" t="str">
            <v>GG/00069/G/01/02/BTG</v>
          </cell>
          <cell r="E528">
            <v>762</v>
          </cell>
          <cell r="G528" t="str">
            <v>K002</v>
          </cell>
          <cell r="H528" t="str">
            <v>KALTIM INDUSTRIAL ESTATE,PT</v>
          </cell>
          <cell r="J528" t="str">
            <v>12402</v>
          </cell>
          <cell r="K528" t="str">
            <v>14.41.02</v>
          </cell>
          <cell r="L528" t="str">
            <v>UANG MUKA PAJAK KELUARAN</v>
          </cell>
          <cell r="M528" t="str">
            <v>000.000</v>
          </cell>
          <cell r="N528">
            <v>0</v>
          </cell>
          <cell r="O528" t="str">
            <v>POS NERACA</v>
          </cell>
          <cell r="R528">
            <v>866833</v>
          </cell>
          <cell r="S528">
            <v>0</v>
          </cell>
          <cell r="Y528">
            <v>762</v>
          </cell>
          <cell r="Z528" t="str">
            <v>JNL PENAGIHAN JASA SEWA ALAT BERAT INV.018/INV/KIE/01/2002</v>
          </cell>
          <cell r="AH528">
            <v>37296</v>
          </cell>
          <cell r="AI528" t="str">
            <v>9:31:11</v>
          </cell>
        </row>
        <row r="529">
          <cell r="A529" t="str">
            <v>1001</v>
          </cell>
          <cell r="C529" t="str">
            <v>GG/00069/G/01/02/BTG</v>
          </cell>
          <cell r="E529">
            <v>762</v>
          </cell>
          <cell r="G529" t="str">
            <v>K002</v>
          </cell>
          <cell r="H529" t="str">
            <v>KALTIM INDUSTRIAL ESTATE,PT</v>
          </cell>
          <cell r="J529" t="str">
            <v>21213</v>
          </cell>
          <cell r="K529" t="str">
            <v>52.11.03</v>
          </cell>
          <cell r="L529" t="str">
            <v>HUT.PPH PS.23 (SEWA RYLT)</v>
          </cell>
          <cell r="M529" t="str">
            <v>000.000</v>
          </cell>
          <cell r="N529">
            <v>0</v>
          </cell>
          <cell r="O529" t="str">
            <v>POS NERACA</v>
          </cell>
          <cell r="R529">
            <v>0</v>
          </cell>
          <cell r="S529">
            <v>260049</v>
          </cell>
          <cell r="Y529">
            <v>762</v>
          </cell>
          <cell r="Z529" t="str">
            <v>JNL PENAGIHAN JASA SEWA ALAT BERAT INV.018/INV/KIE/01/2002</v>
          </cell>
          <cell r="AH529">
            <v>37296</v>
          </cell>
          <cell r="AI529" t="str">
            <v>9:31:21</v>
          </cell>
        </row>
        <row r="530">
          <cell r="A530" t="str">
            <v>1001</v>
          </cell>
          <cell r="C530" t="str">
            <v>GG/00069/G/01/02/BTG</v>
          </cell>
          <cell r="E530">
            <v>762</v>
          </cell>
          <cell r="G530" t="str">
            <v>K002</v>
          </cell>
          <cell r="H530" t="str">
            <v>KALTIM INDUSTRIAL ESTATE,PT</v>
          </cell>
          <cell r="J530" t="str">
            <v>21221</v>
          </cell>
          <cell r="K530" t="str">
            <v>52.21.01</v>
          </cell>
          <cell r="L530" t="str">
            <v>HUTANG PPN KELUARAN</v>
          </cell>
          <cell r="M530" t="str">
            <v>000.000</v>
          </cell>
          <cell r="N530">
            <v>0</v>
          </cell>
          <cell r="O530" t="str">
            <v>POS NERACA</v>
          </cell>
          <cell r="R530">
            <v>0</v>
          </cell>
          <cell r="S530">
            <v>866833</v>
          </cell>
          <cell r="Y530">
            <v>762</v>
          </cell>
          <cell r="Z530" t="str">
            <v>JNL PENAGIHAN JASA SEWA ALAT BERAT INV.018/INV/KIE/01/2002</v>
          </cell>
          <cell r="AH530">
            <v>37296</v>
          </cell>
          <cell r="AI530" t="str">
            <v>9:31:36</v>
          </cell>
        </row>
        <row r="531">
          <cell r="A531" t="str">
            <v>1001</v>
          </cell>
          <cell r="C531" t="str">
            <v>GG/00069/G/01/02/BTG</v>
          </cell>
          <cell r="E531">
            <v>762</v>
          </cell>
          <cell r="G531" t="str">
            <v>K002</v>
          </cell>
          <cell r="H531" t="str">
            <v>KALTIM INDUSTRIAL ESTATE,PT</v>
          </cell>
          <cell r="J531" t="str">
            <v>99995</v>
          </cell>
          <cell r="K531" t="str">
            <v>81.31.04</v>
          </cell>
          <cell r="L531" t="str">
            <v>PENJ.JS.SEWA A.BERAT</v>
          </cell>
          <cell r="M531" t="str">
            <v>200.000</v>
          </cell>
          <cell r="N531">
            <v>0</v>
          </cell>
          <cell r="O531" t="str">
            <v>DIVISI TEKNIK</v>
          </cell>
          <cell r="R531">
            <v>0</v>
          </cell>
          <cell r="S531">
            <v>8408283</v>
          </cell>
          <cell r="Y531">
            <v>762</v>
          </cell>
          <cell r="Z531" t="str">
            <v>JNL PENAGIHAN JASA SEWA ALAT BERAT INV.018/INV/KIE/01/2002</v>
          </cell>
          <cell r="AH531">
            <v>37296</v>
          </cell>
          <cell r="AI531" t="str">
            <v>9:31:52</v>
          </cell>
        </row>
        <row r="532">
          <cell r="A532" t="str">
            <v>1001</v>
          </cell>
          <cell r="C532" t="str">
            <v>GG/00070/G/01/02/BTG</v>
          </cell>
          <cell r="E532">
            <v>762</v>
          </cell>
          <cell r="G532" t="str">
            <v>K002</v>
          </cell>
          <cell r="H532" t="str">
            <v>KALTIM INDUSTRIAL ESTATE,PT</v>
          </cell>
          <cell r="J532" t="str">
            <v>12221</v>
          </cell>
          <cell r="K532" t="str">
            <v>13.13.01</v>
          </cell>
          <cell r="L532" t="str">
            <v>PIUT.PENJ.CONCRETE MIX</v>
          </cell>
          <cell r="M532" t="str">
            <v>000.000</v>
          </cell>
          <cell r="N532">
            <v>0</v>
          </cell>
          <cell r="O532" t="str">
            <v>POS NERACA</v>
          </cell>
          <cell r="R532">
            <v>26926052</v>
          </cell>
          <cell r="S532">
            <v>0</v>
          </cell>
          <cell r="Y532">
            <v>762</v>
          </cell>
          <cell r="Z532" t="str">
            <v>JNL PENAGIHAN SUPPLY CONCRETE READY INV.019/INV/KIE/01/2002</v>
          </cell>
          <cell r="AH532">
            <v>37296</v>
          </cell>
          <cell r="AI532" t="str">
            <v>9:33:48</v>
          </cell>
        </row>
        <row r="533">
          <cell r="A533" t="str">
            <v>1001</v>
          </cell>
          <cell r="C533" t="str">
            <v>GG/00070/G/01/02/BTG</v>
          </cell>
          <cell r="E533">
            <v>762</v>
          </cell>
          <cell r="G533" t="str">
            <v>K002</v>
          </cell>
          <cell r="H533" t="str">
            <v>KALTIM INDUSTRIAL ESTATE,PT</v>
          </cell>
          <cell r="J533" t="str">
            <v>21221</v>
          </cell>
          <cell r="K533" t="str">
            <v>52.21.01</v>
          </cell>
          <cell r="L533" t="str">
            <v>HUTANG PPN KELUARAN</v>
          </cell>
          <cell r="M533" t="str">
            <v>000.000</v>
          </cell>
          <cell r="N533">
            <v>0</v>
          </cell>
          <cell r="O533" t="str">
            <v>POS NERACA</v>
          </cell>
          <cell r="R533">
            <v>0</v>
          </cell>
          <cell r="S533">
            <v>2447822</v>
          </cell>
          <cell r="Y533">
            <v>762</v>
          </cell>
          <cell r="Z533" t="str">
            <v>JNL PENAGIHAN SUPPLY CONCRETE READY INV.019/INV/KIE/01/2002</v>
          </cell>
          <cell r="AH533">
            <v>37296</v>
          </cell>
          <cell r="AI533" t="str">
            <v>9:35:42</v>
          </cell>
        </row>
        <row r="534">
          <cell r="A534" t="str">
            <v>1001</v>
          </cell>
          <cell r="C534" t="str">
            <v>GG/00070/G/01/02/BTG</v>
          </cell>
          <cell r="E534">
            <v>762</v>
          </cell>
          <cell r="G534" t="str">
            <v>K002</v>
          </cell>
          <cell r="H534" t="str">
            <v>KALTIM INDUSTRIAL ESTATE,PT</v>
          </cell>
          <cell r="J534" t="str">
            <v>70000</v>
          </cell>
          <cell r="K534" t="str">
            <v>81.12.01</v>
          </cell>
          <cell r="L534" t="str">
            <v>PENJUALAN CONCRETE MIX</v>
          </cell>
          <cell r="M534" t="str">
            <v>610.000</v>
          </cell>
          <cell r="N534">
            <v>0</v>
          </cell>
          <cell r="O534" t="str">
            <v>UNIT BATCHING PLANT</v>
          </cell>
          <cell r="R534">
            <v>0</v>
          </cell>
          <cell r="S534">
            <v>24478230</v>
          </cell>
          <cell r="Y534">
            <v>762</v>
          </cell>
          <cell r="Z534" t="str">
            <v>JNL PENAGIHAN SUPPLY CONCRETE READY INV.019/INV/KIE/01/2002</v>
          </cell>
          <cell r="AH534">
            <v>37296</v>
          </cell>
          <cell r="AI534" t="str">
            <v>9:35:58</v>
          </cell>
        </row>
        <row r="535">
          <cell r="A535" t="str">
            <v>1001</v>
          </cell>
          <cell r="C535" t="str">
            <v>GG/00071/G/01/02/BTG</v>
          </cell>
          <cell r="E535">
            <v>762</v>
          </cell>
          <cell r="G535" t="str">
            <v>K002</v>
          </cell>
          <cell r="H535" t="str">
            <v>KALTIM INDUSTRIAL ESTATE,PT</v>
          </cell>
          <cell r="J535" t="str">
            <v>12221</v>
          </cell>
          <cell r="K535" t="str">
            <v>13.13.01</v>
          </cell>
          <cell r="L535" t="str">
            <v>PIUT.PENJ.CONCRETE MIX</v>
          </cell>
          <cell r="M535" t="str">
            <v>000.000</v>
          </cell>
          <cell r="N535">
            <v>0</v>
          </cell>
          <cell r="O535" t="str">
            <v>POS NERACA</v>
          </cell>
          <cell r="R535">
            <v>22648082</v>
          </cell>
          <cell r="S535">
            <v>0</v>
          </cell>
          <cell r="Y535">
            <v>762</v>
          </cell>
          <cell r="Z535" t="str">
            <v>JNL PENAGIHAN SUPPLY CONCRETE READY INV.020/INV/KIE/01/2002</v>
          </cell>
          <cell r="AH535">
            <v>37296</v>
          </cell>
          <cell r="AI535" t="str">
            <v>9:37:33</v>
          </cell>
        </row>
        <row r="536">
          <cell r="A536" t="str">
            <v>1001</v>
          </cell>
          <cell r="C536" t="str">
            <v>GG/00071/G/01/02/BTG</v>
          </cell>
          <cell r="E536">
            <v>762</v>
          </cell>
          <cell r="G536" t="str">
            <v>K002</v>
          </cell>
          <cell r="H536" t="str">
            <v>KALTIM INDUSTRIAL ESTATE,PT</v>
          </cell>
          <cell r="J536" t="str">
            <v>12251</v>
          </cell>
          <cell r="K536" t="str">
            <v>13.31.01</v>
          </cell>
          <cell r="L536" t="str">
            <v>PEND.YG MSH HRS DITERIMA</v>
          </cell>
          <cell r="M536" t="str">
            <v>000.000</v>
          </cell>
          <cell r="N536">
            <v>0</v>
          </cell>
          <cell r="O536" t="str">
            <v>POS NERACA</v>
          </cell>
          <cell r="R536">
            <v>600000</v>
          </cell>
          <cell r="S536">
            <v>0</v>
          </cell>
          <cell r="Y536">
            <v>762</v>
          </cell>
          <cell r="Z536" t="str">
            <v>JNL PENAGIHAN SUPPLY CONCRETE READY INV.020/INV/KIE/01/2002</v>
          </cell>
          <cell r="AH536">
            <v>37296</v>
          </cell>
          <cell r="AI536" t="str">
            <v>9:37:42</v>
          </cell>
        </row>
        <row r="537">
          <cell r="A537" t="str">
            <v>1001</v>
          </cell>
          <cell r="C537" t="str">
            <v>GG/00071/G/01/02/BTG</v>
          </cell>
          <cell r="E537">
            <v>762</v>
          </cell>
          <cell r="G537" t="str">
            <v>K002</v>
          </cell>
          <cell r="H537" t="str">
            <v>KALTIM INDUSTRIAL ESTATE,PT</v>
          </cell>
          <cell r="J537" t="str">
            <v>21221</v>
          </cell>
          <cell r="K537" t="str">
            <v>52.21.01</v>
          </cell>
          <cell r="L537" t="str">
            <v>HUTANG PPN KELUARAN</v>
          </cell>
          <cell r="M537" t="str">
            <v>000.000</v>
          </cell>
          <cell r="N537">
            <v>0</v>
          </cell>
          <cell r="O537" t="str">
            <v>POS NERACA</v>
          </cell>
          <cell r="R537">
            <v>0</v>
          </cell>
          <cell r="S537">
            <v>2058917</v>
          </cell>
          <cell r="Y537">
            <v>762</v>
          </cell>
          <cell r="Z537" t="str">
            <v>JNL PENAGIHAN SUPPLY CONCRETE READY INV.020/INV/KIE/01/2002</v>
          </cell>
          <cell r="AH537">
            <v>37296</v>
          </cell>
          <cell r="AI537" t="str">
            <v>9:37:59</v>
          </cell>
        </row>
        <row r="538">
          <cell r="A538" t="str">
            <v>1001</v>
          </cell>
          <cell r="C538" t="str">
            <v>GG/00071/G/01/02/BTG</v>
          </cell>
          <cell r="E538">
            <v>762</v>
          </cell>
          <cell r="G538" t="str">
            <v>K002</v>
          </cell>
          <cell r="H538" t="str">
            <v>KALTIM INDUSTRIAL ESTATE,PT</v>
          </cell>
          <cell r="J538" t="str">
            <v>99995</v>
          </cell>
          <cell r="K538" t="str">
            <v>82.11.04</v>
          </cell>
          <cell r="L538" t="str">
            <v>PEN. NON USAHA LAINNYA</v>
          </cell>
          <cell r="M538" t="str">
            <v>520.000</v>
          </cell>
          <cell r="N538">
            <v>0</v>
          </cell>
          <cell r="O538" t="str">
            <v>PENERIMAAN NON USAHA</v>
          </cell>
          <cell r="R538">
            <v>0</v>
          </cell>
          <cell r="S538">
            <v>600000</v>
          </cell>
          <cell r="Y538">
            <v>762</v>
          </cell>
          <cell r="Z538" t="str">
            <v>JNL PENAGIHAN SUPPLY CONCRETE READY INV.020/INV/KIE/01/2002</v>
          </cell>
          <cell r="AH538">
            <v>37296</v>
          </cell>
          <cell r="AI538" t="str">
            <v>9:38:14</v>
          </cell>
        </row>
        <row r="539">
          <cell r="A539" t="str">
            <v>1001</v>
          </cell>
          <cell r="C539" t="str">
            <v>GG/00071/G/01/02/BTG</v>
          </cell>
          <cell r="E539">
            <v>762</v>
          </cell>
          <cell r="G539" t="str">
            <v>K002</v>
          </cell>
          <cell r="H539" t="str">
            <v>KALTIM INDUSTRIAL ESTATE,PT</v>
          </cell>
          <cell r="J539" t="str">
            <v>70000</v>
          </cell>
          <cell r="K539" t="str">
            <v>81.12.01</v>
          </cell>
          <cell r="L539" t="str">
            <v>PENJUALAN CONCRETE MIX</v>
          </cell>
          <cell r="M539" t="str">
            <v>610.000</v>
          </cell>
          <cell r="N539">
            <v>0</v>
          </cell>
          <cell r="O539" t="str">
            <v>UNIT BATCHING PLANT</v>
          </cell>
          <cell r="R539">
            <v>0</v>
          </cell>
          <cell r="S539">
            <v>20589165</v>
          </cell>
          <cell r="Y539">
            <v>762</v>
          </cell>
          <cell r="Z539" t="str">
            <v>JNL PENAGIHAN SUPPLY CONCRETE READY INV.020/INV/KIE/01/2002</v>
          </cell>
          <cell r="AH539">
            <v>37296</v>
          </cell>
          <cell r="AI539" t="str">
            <v>9:38:35</v>
          </cell>
        </row>
        <row r="540">
          <cell r="A540" t="str">
            <v>1001</v>
          </cell>
          <cell r="C540" t="str">
            <v>GG/00072/G/01/02/BTG</v>
          </cell>
          <cell r="E540">
            <v>762</v>
          </cell>
          <cell r="G540" t="str">
            <v>C016</v>
          </cell>
          <cell r="H540" t="str">
            <v>CITRAMAS MARGA MAKMUR,CV</v>
          </cell>
          <cell r="J540" t="str">
            <v>13341</v>
          </cell>
          <cell r="K540" t="str">
            <v>15.31.01</v>
          </cell>
          <cell r="L540" t="str">
            <v>PERSED. SEMEN</v>
          </cell>
          <cell r="M540" t="str">
            <v>000.000</v>
          </cell>
          <cell r="N540">
            <v>0</v>
          </cell>
          <cell r="O540" t="str">
            <v>POS NERACA</v>
          </cell>
          <cell r="R540">
            <v>28065440</v>
          </cell>
          <cell r="S540">
            <v>0</v>
          </cell>
          <cell r="Y540">
            <v>762</v>
          </cell>
          <cell r="Z540" t="str">
            <v>JNL PEMBUKUAN SEMEN PADANG TYPE I &amp; TYPE V BACKUP TERLAMPIR</v>
          </cell>
          <cell r="AH540">
            <v>37296</v>
          </cell>
          <cell r="AI540" t="str">
            <v>9:42:49</v>
          </cell>
        </row>
        <row r="541">
          <cell r="A541" t="str">
            <v>1001</v>
          </cell>
          <cell r="C541" t="str">
            <v>GG/00072/G/01/02/BTG</v>
          </cell>
          <cell r="E541">
            <v>762</v>
          </cell>
          <cell r="G541" t="str">
            <v>C016</v>
          </cell>
          <cell r="H541" t="str">
            <v>CITRAMAS MARGA MAKMUR,CV</v>
          </cell>
          <cell r="J541" t="str">
            <v>13341</v>
          </cell>
          <cell r="K541" t="str">
            <v>15.31.01</v>
          </cell>
          <cell r="L541" t="str">
            <v>PERSED. SEMEN</v>
          </cell>
          <cell r="M541" t="str">
            <v>000.000</v>
          </cell>
          <cell r="N541">
            <v>0</v>
          </cell>
          <cell r="O541" t="str">
            <v>POS NERACA</v>
          </cell>
          <cell r="R541">
            <v>216000000</v>
          </cell>
          <cell r="S541">
            <v>0</v>
          </cell>
          <cell r="Y541">
            <v>762</v>
          </cell>
          <cell r="Z541" t="str">
            <v>JNL PEMBUKUAN SEMEN PADANG TYPE I &amp; TYPE V BACKUP TERLAMPIR</v>
          </cell>
          <cell r="AH541">
            <v>37296</v>
          </cell>
          <cell r="AI541" t="str">
            <v>9:43:02</v>
          </cell>
        </row>
        <row r="542">
          <cell r="A542" t="str">
            <v>1001</v>
          </cell>
          <cell r="C542" t="str">
            <v>GG/00072/G/01/02/BTG</v>
          </cell>
          <cell r="E542">
            <v>762</v>
          </cell>
          <cell r="G542" t="str">
            <v>C016</v>
          </cell>
          <cell r="H542" t="str">
            <v>CITRAMAS MARGA MAKMUR,CV</v>
          </cell>
          <cell r="J542" t="str">
            <v>12403</v>
          </cell>
          <cell r="K542" t="str">
            <v>14.41.03</v>
          </cell>
          <cell r="L542" t="str">
            <v>UANG MUKA PAJAK MASUKAN</v>
          </cell>
          <cell r="M542" t="str">
            <v>000.000</v>
          </cell>
          <cell r="N542">
            <v>0</v>
          </cell>
          <cell r="O542" t="str">
            <v>POS NERACA</v>
          </cell>
          <cell r="R542">
            <v>2806544</v>
          </cell>
          <cell r="S542">
            <v>0</v>
          </cell>
          <cell r="Y542">
            <v>762</v>
          </cell>
          <cell r="Z542" t="str">
            <v>JNL PEMBUKUAN SEMEN PADANG TYPE I &amp; TYPE V BACKUP TERLAMPIR</v>
          </cell>
          <cell r="AH542">
            <v>37296</v>
          </cell>
          <cell r="AI542" t="str">
            <v>9:43:14</v>
          </cell>
        </row>
        <row r="543">
          <cell r="A543" t="str">
            <v>1001</v>
          </cell>
          <cell r="C543" t="str">
            <v>GG/00072/G/01/02/BTG</v>
          </cell>
          <cell r="D543" t="str">
            <v>00091/G/01/02/BTG</v>
          </cell>
          <cell r="E543">
            <v>762</v>
          </cell>
          <cell r="G543" t="str">
            <v>C016</v>
          </cell>
          <cell r="H543" t="str">
            <v>CITRAMAS MARGA MAKMUR,CV</v>
          </cell>
          <cell r="J543" t="str">
            <v>12403</v>
          </cell>
          <cell r="K543" t="str">
            <v>14.41.03</v>
          </cell>
          <cell r="L543" t="str">
            <v>UANG MUKA PAJAK MASUKAN</v>
          </cell>
          <cell r="M543" t="str">
            <v>000.000</v>
          </cell>
          <cell r="N543">
            <v>0</v>
          </cell>
          <cell r="O543" t="str">
            <v>POS NERACA</v>
          </cell>
          <cell r="R543">
            <v>21600000</v>
          </cell>
          <cell r="S543">
            <v>0</v>
          </cell>
          <cell r="Y543">
            <v>762</v>
          </cell>
          <cell r="Z543" t="str">
            <v>JNL PEMBUKUAN SEMEN PADANG TYPE I &amp; TYPE V BACKUP TERLAMPIR</v>
          </cell>
          <cell r="AH543">
            <v>37296</v>
          </cell>
          <cell r="AI543" t="str">
            <v>9:43:29</v>
          </cell>
        </row>
        <row r="544">
          <cell r="A544" t="str">
            <v>1001</v>
          </cell>
          <cell r="C544" t="str">
            <v>GG/00072/G/01/02/BTG</v>
          </cell>
          <cell r="D544" t="str">
            <v>00091/G/01/02/BTG</v>
          </cell>
          <cell r="E544">
            <v>762</v>
          </cell>
          <cell r="G544" t="str">
            <v>C016</v>
          </cell>
          <cell r="H544" t="str">
            <v>CITRAMAS MARGA MAKMUR,CV</v>
          </cell>
          <cell r="J544" t="str">
            <v>21222</v>
          </cell>
          <cell r="K544" t="str">
            <v>52.21.02</v>
          </cell>
          <cell r="L544" t="str">
            <v>HUTANG PPN WAPU</v>
          </cell>
          <cell r="M544" t="str">
            <v>000.000</v>
          </cell>
          <cell r="N544">
            <v>0</v>
          </cell>
          <cell r="O544" t="str">
            <v>POS NERACA</v>
          </cell>
          <cell r="R544">
            <v>0</v>
          </cell>
          <cell r="S544">
            <v>2806544</v>
          </cell>
          <cell r="Y544">
            <v>762</v>
          </cell>
          <cell r="Z544" t="str">
            <v>JNL PEMBUKUAN SEMEN PADANG TYPE I &amp; TYPE V BACKUP TERLAMPIR</v>
          </cell>
          <cell r="AH544">
            <v>37296</v>
          </cell>
          <cell r="AI544" t="str">
            <v>9:43:40</v>
          </cell>
        </row>
        <row r="545">
          <cell r="A545" t="str">
            <v>1001</v>
          </cell>
          <cell r="C545" t="str">
            <v>GG/00072/G/01/02/BTG</v>
          </cell>
          <cell r="D545" t="str">
            <v>00091/G/01/02/BTG</v>
          </cell>
          <cell r="E545">
            <v>762</v>
          </cell>
          <cell r="G545" t="str">
            <v>C016</v>
          </cell>
          <cell r="H545" t="str">
            <v>CITRAMAS MARGA MAKMUR,CV</v>
          </cell>
          <cell r="J545" t="str">
            <v>21222</v>
          </cell>
          <cell r="K545" t="str">
            <v>52.21.02</v>
          </cell>
          <cell r="L545" t="str">
            <v>HUTANG PPN WAPU</v>
          </cell>
          <cell r="M545" t="str">
            <v>000.000</v>
          </cell>
          <cell r="N545">
            <v>0</v>
          </cell>
          <cell r="O545" t="str">
            <v>POS NERACA</v>
          </cell>
          <cell r="R545">
            <v>0</v>
          </cell>
          <cell r="S545">
            <v>21600000</v>
          </cell>
          <cell r="Y545">
            <v>762</v>
          </cell>
          <cell r="Z545" t="str">
            <v>JNL PEMBUKUAN SEMEN PADANG TYPE I &amp; TYPE V BACKUP TERLAMPIR</v>
          </cell>
          <cell r="AH545">
            <v>37296</v>
          </cell>
          <cell r="AI545" t="str">
            <v>9:43:50</v>
          </cell>
        </row>
        <row r="546">
          <cell r="A546" t="str">
            <v>1001</v>
          </cell>
          <cell r="C546" t="str">
            <v>GG/00072/G/01/02/BTG</v>
          </cell>
          <cell r="D546" t="str">
            <v>00091/G/01/02/BTG</v>
          </cell>
          <cell r="E546">
            <v>762</v>
          </cell>
          <cell r="G546" t="str">
            <v>C016</v>
          </cell>
          <cell r="H546" t="str">
            <v>CITRAMAS MARGA MAKMUR,CV</v>
          </cell>
          <cell r="J546" t="str">
            <v>99995</v>
          </cell>
          <cell r="K546" t="str">
            <v>82.11.01</v>
          </cell>
          <cell r="L546" t="str">
            <v>PEN. DENDA KETERLAMBATAN</v>
          </cell>
          <cell r="M546" t="str">
            <v>610.000</v>
          </cell>
          <cell r="N546">
            <v>0</v>
          </cell>
          <cell r="O546" t="str">
            <v>UNIT BATCHING PLANT</v>
          </cell>
          <cell r="R546">
            <v>0</v>
          </cell>
          <cell r="S546">
            <v>1929744</v>
          </cell>
          <cell r="Y546">
            <v>762</v>
          </cell>
          <cell r="Z546" t="str">
            <v>JNL PEMBUKUAN SEMEN PADANG TYPE I &amp; TYPE V BACKUP TERLAMPIR</v>
          </cell>
          <cell r="AH546">
            <v>37296</v>
          </cell>
          <cell r="AI546" t="str">
            <v>9:44:26</v>
          </cell>
        </row>
        <row r="547">
          <cell r="A547" t="str">
            <v>1001</v>
          </cell>
          <cell r="C547" t="str">
            <v>GG/00072/G/01/02/BTG</v>
          </cell>
          <cell r="E547">
            <v>762</v>
          </cell>
          <cell r="G547" t="str">
            <v>C016</v>
          </cell>
          <cell r="H547" t="str">
            <v>CITRAMAS MARGA MAKMUR,CV</v>
          </cell>
          <cell r="J547" t="str">
            <v>11211</v>
          </cell>
          <cell r="K547" t="str">
            <v>11.21.01</v>
          </cell>
          <cell r="L547" t="str">
            <v>BDN/LTN RP  148.009607625</v>
          </cell>
          <cell r="M547" t="str">
            <v>000.000</v>
          </cell>
          <cell r="N547">
            <v>0</v>
          </cell>
          <cell r="O547" t="str">
            <v>POS NERACA</v>
          </cell>
          <cell r="R547">
            <v>0</v>
          </cell>
          <cell r="S547">
            <v>242135696</v>
          </cell>
          <cell r="Y547">
            <v>762</v>
          </cell>
          <cell r="Z547" t="str">
            <v>JNL PEMBUKUAN SEMEN PADANG TYPE I &amp; TYPE V BACKUP TERLAMPIR</v>
          </cell>
          <cell r="AH547">
            <v>37296</v>
          </cell>
          <cell r="AI547" t="str">
            <v>9:44:43</v>
          </cell>
        </row>
        <row r="548">
          <cell r="A548" t="str">
            <v>1001</v>
          </cell>
          <cell r="C548" t="str">
            <v>GG/00073/G/01/02/BTG</v>
          </cell>
          <cell r="E548">
            <v>762</v>
          </cell>
          <cell r="G548" t="str">
            <v>K027</v>
          </cell>
          <cell r="H548" t="str">
            <v>KOPERASI KARY.PT.KIE</v>
          </cell>
          <cell r="J548" t="str">
            <v>13342</v>
          </cell>
          <cell r="K548" t="str">
            <v>15.31.02</v>
          </cell>
          <cell r="L548" t="str">
            <v>PERSED. PASIR</v>
          </cell>
          <cell r="M548" t="str">
            <v>000.000</v>
          </cell>
          <cell r="N548">
            <v>0</v>
          </cell>
          <cell r="O548" t="str">
            <v>POS NERACA</v>
          </cell>
          <cell r="R548">
            <v>42725301</v>
          </cell>
          <cell r="S548">
            <v>0</v>
          </cell>
          <cell r="Y548">
            <v>762</v>
          </cell>
          <cell r="Z548" t="str">
            <v>JNL PEMBUKUAN PASIR CUCI &amp; BATU PECAH PALU BACKUP TERLAMPIR</v>
          </cell>
          <cell r="AH548">
            <v>37296</v>
          </cell>
          <cell r="AI548" t="str">
            <v>9:46:20</v>
          </cell>
        </row>
        <row r="549">
          <cell r="A549" t="str">
            <v>1001</v>
          </cell>
          <cell r="C549" t="str">
            <v>GG/00073/G/01/02/BTG</v>
          </cell>
          <cell r="E549">
            <v>762</v>
          </cell>
          <cell r="G549" t="str">
            <v>K027</v>
          </cell>
          <cell r="H549" t="str">
            <v>KOPERASI KARY.PT.KIE</v>
          </cell>
          <cell r="J549" t="str">
            <v>13343</v>
          </cell>
          <cell r="K549" t="str">
            <v>15.31.03</v>
          </cell>
          <cell r="L549" t="str">
            <v>PERSED. BATU DAN KORAL</v>
          </cell>
          <cell r="M549" t="str">
            <v>000.000</v>
          </cell>
          <cell r="N549">
            <v>0</v>
          </cell>
          <cell r="O549" t="str">
            <v>POS NERACA</v>
          </cell>
          <cell r="R549">
            <v>118480022</v>
          </cell>
          <cell r="S549">
            <v>0</v>
          </cell>
          <cell r="Y549">
            <v>762</v>
          </cell>
          <cell r="Z549" t="str">
            <v>JNL PEMBUKUAN PASIR CUCI &amp; BATU PECAH PALU BACKUP TERLAMPIR</v>
          </cell>
          <cell r="AH549">
            <v>37296</v>
          </cell>
          <cell r="AI549" t="str">
            <v>9:46:37</v>
          </cell>
        </row>
        <row r="550">
          <cell r="A550" t="str">
            <v>1001</v>
          </cell>
          <cell r="C550" t="str">
            <v>GG/00073/G/01/02/BTG</v>
          </cell>
          <cell r="E550">
            <v>762</v>
          </cell>
          <cell r="G550" t="str">
            <v>K027</v>
          </cell>
          <cell r="H550" t="str">
            <v>KOPERASI KARY.PT.KIE</v>
          </cell>
          <cell r="J550" t="str">
            <v>21452</v>
          </cell>
          <cell r="K550" t="str">
            <v>54.41.02</v>
          </cell>
          <cell r="L550" t="str">
            <v>HUTANG KEPADA PIHAK KE-3</v>
          </cell>
          <cell r="M550" t="str">
            <v>000.000</v>
          </cell>
          <cell r="N550">
            <v>0</v>
          </cell>
          <cell r="O550" t="str">
            <v>POS NERACA</v>
          </cell>
          <cell r="R550">
            <v>0</v>
          </cell>
          <cell r="S550">
            <v>161205323</v>
          </cell>
          <cell r="Y550">
            <v>762</v>
          </cell>
          <cell r="Z550" t="str">
            <v>JNL PEMBUKUAN PASIR CUCI &amp; BATU PECAH PALU BACKUP TERLAMPIR</v>
          </cell>
          <cell r="AH550">
            <v>37296</v>
          </cell>
          <cell r="AI550" t="str">
            <v>9:46:48</v>
          </cell>
        </row>
        <row r="551">
          <cell r="A551" t="str">
            <v>1001</v>
          </cell>
          <cell r="C551" t="str">
            <v>GG/00074/G/01/02/BTG</v>
          </cell>
          <cell r="E551">
            <v>762</v>
          </cell>
          <cell r="G551" t="str">
            <v>C016</v>
          </cell>
          <cell r="H551" t="str">
            <v>CITRAMAS MARGA MAKMUR,CV</v>
          </cell>
          <cell r="J551" t="str">
            <v>13341</v>
          </cell>
          <cell r="K551" t="str">
            <v>15.31.01</v>
          </cell>
          <cell r="L551" t="str">
            <v>PERSED. SEMEN</v>
          </cell>
          <cell r="M551" t="str">
            <v>000.000</v>
          </cell>
          <cell r="N551">
            <v>0</v>
          </cell>
          <cell r="O551" t="str">
            <v>POS NERACA</v>
          </cell>
          <cell r="R551">
            <v>51242280</v>
          </cell>
          <cell r="S551">
            <v>0</v>
          </cell>
          <cell r="Y551">
            <v>762</v>
          </cell>
          <cell r="Z551" t="str">
            <v>JNL PEMBUKUAN PERSD.SEMEN PADANG TYPE I &amp; V BACKUP TERLAMPIR</v>
          </cell>
          <cell r="AH551">
            <v>37296</v>
          </cell>
          <cell r="AI551" t="str">
            <v>9:50:33</v>
          </cell>
        </row>
        <row r="552">
          <cell r="A552" t="str">
            <v>1001</v>
          </cell>
          <cell r="C552" t="str">
            <v>GG/00074/G/01/02/BTG</v>
          </cell>
          <cell r="E552">
            <v>762</v>
          </cell>
          <cell r="G552" t="str">
            <v>C016</v>
          </cell>
          <cell r="H552" t="str">
            <v>CITRAMAS MARGA MAKMUR,CV</v>
          </cell>
          <cell r="J552" t="str">
            <v>13341</v>
          </cell>
          <cell r="K552" t="str">
            <v>15.31.01</v>
          </cell>
          <cell r="L552" t="str">
            <v>PERSED. SEMEN</v>
          </cell>
          <cell r="M552" t="str">
            <v>000.000</v>
          </cell>
          <cell r="N552">
            <v>0</v>
          </cell>
          <cell r="O552" t="str">
            <v>POS NERACA</v>
          </cell>
          <cell r="R552">
            <v>414030000</v>
          </cell>
          <cell r="S552">
            <v>0</v>
          </cell>
          <cell r="Y552">
            <v>762</v>
          </cell>
          <cell r="Z552" t="str">
            <v>JNL PEMBUKUAN PERSD.SEMEN PADANG TYPE I &amp; V BACKUP TERLAMPIR</v>
          </cell>
          <cell r="AH552">
            <v>37296</v>
          </cell>
          <cell r="AI552" t="str">
            <v>9:50:43</v>
          </cell>
        </row>
        <row r="553">
          <cell r="A553" t="str">
            <v>1001</v>
          </cell>
          <cell r="C553" t="str">
            <v>GG/00074/G/01/02/BTG</v>
          </cell>
          <cell r="E553">
            <v>762</v>
          </cell>
          <cell r="G553" t="str">
            <v>C016</v>
          </cell>
          <cell r="H553" t="str">
            <v>CITRAMAS MARGA MAKMUR,CV</v>
          </cell>
          <cell r="J553" t="str">
            <v>12403</v>
          </cell>
          <cell r="K553" t="str">
            <v>14.41.03</v>
          </cell>
          <cell r="L553" t="str">
            <v>UANG MUKA PAJAK MASUKAN</v>
          </cell>
          <cell r="M553" t="str">
            <v>000.000</v>
          </cell>
          <cell r="N553">
            <v>0</v>
          </cell>
          <cell r="O553" t="str">
            <v>POS NERACA</v>
          </cell>
          <cell r="R553">
            <v>5124228</v>
          </cell>
          <cell r="S553">
            <v>0</v>
          </cell>
          <cell r="Y553">
            <v>762</v>
          </cell>
          <cell r="Z553" t="str">
            <v>JNL PEMBUKUAN PERSD.SEMEN PADANG TYPE I &amp; V BACKUP TERLAMPIR</v>
          </cell>
          <cell r="AH553">
            <v>37296</v>
          </cell>
          <cell r="AI553" t="str">
            <v>9:50:53</v>
          </cell>
        </row>
        <row r="554">
          <cell r="A554" t="str">
            <v>1001</v>
          </cell>
          <cell r="C554" t="str">
            <v>GG/00074/G/01/02/BTG</v>
          </cell>
          <cell r="E554">
            <v>762</v>
          </cell>
          <cell r="G554" t="str">
            <v>C016</v>
          </cell>
          <cell r="H554" t="str">
            <v>CITRAMAS MARGA MAKMUR,CV</v>
          </cell>
          <cell r="J554" t="str">
            <v>12403</v>
          </cell>
          <cell r="K554" t="str">
            <v>14.41.03</v>
          </cell>
          <cell r="L554" t="str">
            <v>UANG MUKA PAJAK MASUKAN</v>
          </cell>
          <cell r="M554" t="str">
            <v>000.000</v>
          </cell>
          <cell r="N554">
            <v>0</v>
          </cell>
          <cell r="O554" t="str">
            <v>POS NERACA</v>
          </cell>
          <cell r="R554">
            <v>41403000</v>
          </cell>
          <cell r="S554">
            <v>0</v>
          </cell>
          <cell r="Y554">
            <v>762</v>
          </cell>
          <cell r="Z554" t="str">
            <v>JNL PEMBUKUAN PERSD.SEMEN PADANG TYPE I &amp; V BACKUP TERLAMPIR</v>
          </cell>
          <cell r="AH554">
            <v>37296</v>
          </cell>
          <cell r="AI554" t="str">
            <v>9:51:02</v>
          </cell>
        </row>
        <row r="555">
          <cell r="A555" t="str">
            <v>1001</v>
          </cell>
          <cell r="C555" t="str">
            <v>GG/00074/G/01/02/BTG</v>
          </cell>
          <cell r="E555">
            <v>762</v>
          </cell>
          <cell r="G555" t="str">
            <v>C016</v>
          </cell>
          <cell r="H555" t="str">
            <v>CITRAMAS MARGA MAKMUR,CV</v>
          </cell>
          <cell r="J555" t="str">
            <v>21222</v>
          </cell>
          <cell r="K555" t="str">
            <v>52.21.02</v>
          </cell>
          <cell r="L555" t="str">
            <v>HUTANG PPN WAPU</v>
          </cell>
          <cell r="M555" t="str">
            <v>000.000</v>
          </cell>
          <cell r="N555">
            <v>0</v>
          </cell>
          <cell r="O555" t="str">
            <v>POS NERACA</v>
          </cell>
          <cell r="R555">
            <v>0</v>
          </cell>
          <cell r="S555">
            <v>5124228</v>
          </cell>
          <cell r="Y555">
            <v>762</v>
          </cell>
          <cell r="Z555" t="str">
            <v>JNL PEMBUKUAN PERSD.SEMEN PADANG TYPE I &amp; V BACKUP TERLAMPIR</v>
          </cell>
          <cell r="AH555">
            <v>37296</v>
          </cell>
          <cell r="AI555" t="str">
            <v>9:51:29</v>
          </cell>
        </row>
        <row r="556">
          <cell r="A556" t="str">
            <v>1001</v>
          </cell>
          <cell r="C556" t="str">
            <v>GG/00074/G/01/02/BTG</v>
          </cell>
          <cell r="E556">
            <v>762</v>
          </cell>
          <cell r="G556" t="str">
            <v>C016</v>
          </cell>
          <cell r="H556" t="str">
            <v>CITRAMAS MARGA MAKMUR,CV</v>
          </cell>
          <cell r="J556" t="str">
            <v>21222</v>
          </cell>
          <cell r="K556" t="str">
            <v>52.21.02</v>
          </cell>
          <cell r="L556" t="str">
            <v>HUTANG PPN WAPU</v>
          </cell>
          <cell r="M556" t="str">
            <v>000.000</v>
          </cell>
          <cell r="N556">
            <v>0</v>
          </cell>
          <cell r="O556" t="str">
            <v>POS NERACA</v>
          </cell>
          <cell r="R556">
            <v>0</v>
          </cell>
          <cell r="S556">
            <v>41403000</v>
          </cell>
          <cell r="Y556">
            <v>762</v>
          </cell>
          <cell r="Z556" t="str">
            <v>JNL PEMBUKUAN PERSD.SEMEN PADANG TYPE I &amp; V BACKUP TERLAMPIR</v>
          </cell>
          <cell r="AH556">
            <v>37296</v>
          </cell>
          <cell r="AI556" t="str">
            <v>9:51:46</v>
          </cell>
        </row>
        <row r="557">
          <cell r="A557" t="str">
            <v>1001</v>
          </cell>
          <cell r="C557" t="str">
            <v>GG/00074/G/01/02/BTG</v>
          </cell>
          <cell r="E557">
            <v>762</v>
          </cell>
          <cell r="G557" t="str">
            <v>C016</v>
          </cell>
          <cell r="H557" t="str">
            <v>CITRAMAS MARGA MAKMUR,CV</v>
          </cell>
          <cell r="J557" t="str">
            <v>11211</v>
          </cell>
          <cell r="K557" t="str">
            <v>11.21.01</v>
          </cell>
          <cell r="L557" t="str">
            <v>BDN/LTN RP  148.009607625</v>
          </cell>
          <cell r="M557" t="str">
            <v>000.000</v>
          </cell>
          <cell r="N557">
            <v>0</v>
          </cell>
          <cell r="O557" t="str">
            <v>POS NERACA</v>
          </cell>
          <cell r="R557">
            <v>0</v>
          </cell>
          <cell r="S557">
            <v>465272280</v>
          </cell>
          <cell r="Y557">
            <v>762</v>
          </cell>
          <cell r="Z557" t="str">
            <v>JNL PEMBUKUAN PERSD.SEMEN PADANG TYPE I &amp; V BACKUP TERLAMPIR</v>
          </cell>
          <cell r="AH557">
            <v>37296</v>
          </cell>
          <cell r="AI557" t="str">
            <v>9:52:47</v>
          </cell>
        </row>
        <row r="558">
          <cell r="A558" t="str">
            <v>1001</v>
          </cell>
          <cell r="C558" t="str">
            <v>GG/00075/G/01/02/BTG</v>
          </cell>
          <cell r="E558">
            <v>762</v>
          </cell>
          <cell r="G558" t="str">
            <v>S010</v>
          </cell>
          <cell r="H558" t="str">
            <v>SEMEN TONASA, PT</v>
          </cell>
          <cell r="J558" t="str">
            <v>13341</v>
          </cell>
          <cell r="K558" t="str">
            <v>15.31.01</v>
          </cell>
          <cell r="L558" t="str">
            <v>PERSED. SEMEN</v>
          </cell>
          <cell r="M558" t="str">
            <v>000.000</v>
          </cell>
          <cell r="N558">
            <v>0</v>
          </cell>
          <cell r="O558" t="str">
            <v>POS NERACA</v>
          </cell>
          <cell r="R558">
            <v>113781000</v>
          </cell>
          <cell r="S558">
            <v>0</v>
          </cell>
          <cell r="Y558">
            <v>762</v>
          </cell>
          <cell r="Z558" t="str">
            <v>JNL PEMBUKUAN PERSD.SEMEN TONASA 15.000 ZAK BACKUP TERLAMPIR</v>
          </cell>
          <cell r="AH558">
            <v>37296</v>
          </cell>
          <cell r="AI558" t="str">
            <v>9:54:57</v>
          </cell>
        </row>
        <row r="559">
          <cell r="A559" t="str">
            <v>1001</v>
          </cell>
          <cell r="C559" t="str">
            <v>GG/00075/G/01/02/BTG</v>
          </cell>
          <cell r="E559">
            <v>762</v>
          </cell>
          <cell r="G559" t="str">
            <v>S010</v>
          </cell>
          <cell r="H559" t="str">
            <v>SEMEN TONASA, PT</v>
          </cell>
          <cell r="J559" t="str">
            <v>21452</v>
          </cell>
          <cell r="K559" t="str">
            <v>54.41.02</v>
          </cell>
          <cell r="L559" t="str">
            <v>HUTANG KEPADA PIHAK KE-3</v>
          </cell>
          <cell r="M559" t="str">
            <v>000.000</v>
          </cell>
          <cell r="N559">
            <v>0</v>
          </cell>
          <cell r="O559" t="str">
            <v>POS NERACA</v>
          </cell>
          <cell r="R559">
            <v>141219000</v>
          </cell>
          <cell r="S559">
            <v>0</v>
          </cell>
          <cell r="Y559">
            <v>762</v>
          </cell>
          <cell r="Z559" t="str">
            <v>JNL PEMBUKUAN PERSD.SEMEN TONASA 15.000 ZAK BACKUP TERLAMPIR</v>
          </cell>
          <cell r="AH559">
            <v>37296</v>
          </cell>
          <cell r="AI559" t="str">
            <v>9:55:08</v>
          </cell>
        </row>
        <row r="560">
          <cell r="A560" t="str">
            <v>1001</v>
          </cell>
          <cell r="C560" t="str">
            <v>GG/00075/G/01/02/BTG</v>
          </cell>
          <cell r="E560">
            <v>762</v>
          </cell>
          <cell r="G560" t="str">
            <v>S010</v>
          </cell>
          <cell r="H560" t="str">
            <v>SEMEN TONASA, PT</v>
          </cell>
          <cell r="J560" t="str">
            <v>12401</v>
          </cell>
          <cell r="K560" t="str">
            <v>14.41.01</v>
          </cell>
          <cell r="L560" t="str">
            <v>UANG MUKA PPh PASAL 23</v>
          </cell>
          <cell r="M560" t="str">
            <v>000.000</v>
          </cell>
          <cell r="N560">
            <v>0</v>
          </cell>
          <cell r="O560" t="str">
            <v>POS NERACA</v>
          </cell>
          <cell r="R560">
            <v>637500</v>
          </cell>
          <cell r="S560">
            <v>0</v>
          </cell>
          <cell r="Y560">
            <v>762</v>
          </cell>
          <cell r="Z560" t="str">
            <v>JNL PEMBUKUAN PERSD.SEMEN TONASA 15.000 ZAK BACKUP TERLAMPIR</v>
          </cell>
          <cell r="AH560">
            <v>37296</v>
          </cell>
          <cell r="AI560" t="str">
            <v>9:55:19</v>
          </cell>
        </row>
        <row r="561">
          <cell r="A561" t="str">
            <v>1001</v>
          </cell>
          <cell r="C561" t="str">
            <v>GG/00075/G/01/02/BTG</v>
          </cell>
          <cell r="E561">
            <v>762</v>
          </cell>
          <cell r="G561" t="str">
            <v>S010</v>
          </cell>
          <cell r="H561" t="str">
            <v>SEMEN TONASA, PT</v>
          </cell>
          <cell r="J561" t="str">
            <v>12403</v>
          </cell>
          <cell r="K561" t="str">
            <v>14.41.03</v>
          </cell>
          <cell r="L561" t="str">
            <v>UANG MUKA PAJAK MASUKAN</v>
          </cell>
          <cell r="M561" t="str">
            <v>000.000</v>
          </cell>
          <cell r="N561">
            <v>0</v>
          </cell>
          <cell r="O561" t="str">
            <v>POS NERACA</v>
          </cell>
          <cell r="R561">
            <v>25500000</v>
          </cell>
          <cell r="S561">
            <v>0</v>
          </cell>
          <cell r="Y561">
            <v>762</v>
          </cell>
          <cell r="Z561" t="str">
            <v>JNL PEMBUKUAN PERSD.SEMEN TONASA 15.000 ZAK BACKUP TERLAMPIR</v>
          </cell>
          <cell r="AH561">
            <v>37296</v>
          </cell>
          <cell r="AI561" t="str">
            <v>9:55:33</v>
          </cell>
        </row>
        <row r="562">
          <cell r="A562" t="str">
            <v>1001</v>
          </cell>
          <cell r="C562" t="str">
            <v>GG/00075/G/01/02/BTG</v>
          </cell>
          <cell r="E562">
            <v>762</v>
          </cell>
          <cell r="G562" t="str">
            <v>S010</v>
          </cell>
          <cell r="H562" t="str">
            <v>SEMEN TONASA, PT</v>
          </cell>
          <cell r="J562" t="str">
            <v>70000</v>
          </cell>
          <cell r="K562" t="str">
            <v>93.52.01</v>
          </cell>
          <cell r="L562" t="str">
            <v>PROVISI &amp; ADMINISTRASI</v>
          </cell>
          <cell r="M562" t="str">
            <v>610.000</v>
          </cell>
          <cell r="N562">
            <v>0</v>
          </cell>
          <cell r="O562" t="str">
            <v>UNIT BATCHING PLANT</v>
          </cell>
          <cell r="R562">
            <v>808843</v>
          </cell>
          <cell r="S562">
            <v>0</v>
          </cell>
          <cell r="Y562">
            <v>762</v>
          </cell>
          <cell r="Z562" t="str">
            <v>JNL PEMBUKUAN PERSD.SEMEN TONASA 15.000 ZAK BACKUP TERLAMPIR</v>
          </cell>
          <cell r="AH562">
            <v>37296</v>
          </cell>
          <cell r="AI562" t="str">
            <v>9:55:59</v>
          </cell>
        </row>
        <row r="563">
          <cell r="A563" t="str">
            <v>1001</v>
          </cell>
          <cell r="C563" t="str">
            <v>GG/00075/G/01/02/BTG</v>
          </cell>
          <cell r="D563" t="str">
            <v>00091/G/01/02/BTG</v>
          </cell>
          <cell r="E563">
            <v>762</v>
          </cell>
          <cell r="G563" t="str">
            <v>S010</v>
          </cell>
          <cell r="H563" t="str">
            <v>SEMEN TONASA, PT</v>
          </cell>
          <cell r="J563" t="str">
            <v>11211</v>
          </cell>
          <cell r="K563" t="str">
            <v>11.21.01</v>
          </cell>
          <cell r="L563" t="str">
            <v>BDN/LTN RP  148.009607625</v>
          </cell>
          <cell r="M563" t="str">
            <v>000.000</v>
          </cell>
          <cell r="N563">
            <v>0</v>
          </cell>
          <cell r="O563" t="str">
            <v>POS NERACA</v>
          </cell>
          <cell r="R563">
            <v>0</v>
          </cell>
          <cell r="S563">
            <v>281946343</v>
          </cell>
          <cell r="Y563">
            <v>762</v>
          </cell>
          <cell r="Z563" t="str">
            <v>JNL PEMBUKUAN PERSD.SEMEN TONASA 15.000 ZAK BACKUP TERLAMPIR</v>
          </cell>
          <cell r="AH563">
            <v>37296</v>
          </cell>
          <cell r="AI563" t="str">
            <v>9:56:11</v>
          </cell>
        </row>
        <row r="564">
          <cell r="A564" t="str">
            <v>1001</v>
          </cell>
          <cell r="C564" t="str">
            <v>GG/00076/G/01/02/BTG</v>
          </cell>
          <cell r="D564" t="str">
            <v>00091/G/01/02/BTG</v>
          </cell>
          <cell r="E564">
            <v>762</v>
          </cell>
          <cell r="G564" t="str">
            <v>C022</v>
          </cell>
          <cell r="H564" t="str">
            <v>CATUR BANGUN M.S, PT</v>
          </cell>
          <cell r="J564" t="str">
            <v>12221</v>
          </cell>
          <cell r="K564" t="str">
            <v>13.13.01</v>
          </cell>
          <cell r="L564" t="str">
            <v>PIUT.PENJ.CONCRETE MIX</v>
          </cell>
          <cell r="M564" t="str">
            <v>000.000</v>
          </cell>
          <cell r="N564">
            <v>0</v>
          </cell>
          <cell r="O564" t="str">
            <v>POS NERACA</v>
          </cell>
          <cell r="R564">
            <v>319589595</v>
          </cell>
          <cell r="S564">
            <v>0</v>
          </cell>
          <cell r="Y564">
            <v>762</v>
          </cell>
          <cell r="Z564" t="str">
            <v>JNL PENAGIHAN SUPPLY CONCRETE READY INV.021/INV/KIE/01/2002</v>
          </cell>
          <cell r="AH564">
            <v>37296</v>
          </cell>
          <cell r="AI564" t="str">
            <v>9:58:28</v>
          </cell>
        </row>
        <row r="565">
          <cell r="A565" t="str">
            <v>1001</v>
          </cell>
          <cell r="C565" t="str">
            <v>GG/00076/G/01/02/BTG</v>
          </cell>
          <cell r="E565">
            <v>762</v>
          </cell>
          <cell r="G565" t="str">
            <v>C022</v>
          </cell>
          <cell r="H565" t="str">
            <v>CATUR BANGUN M.S, PT</v>
          </cell>
          <cell r="J565" t="str">
            <v>21221</v>
          </cell>
          <cell r="K565" t="str">
            <v>52.21.01</v>
          </cell>
          <cell r="L565" t="str">
            <v>HUTANG PPN KELUARAN</v>
          </cell>
          <cell r="M565" t="str">
            <v>000.000</v>
          </cell>
          <cell r="N565">
            <v>0</v>
          </cell>
          <cell r="O565" t="str">
            <v>POS NERACA</v>
          </cell>
          <cell r="R565">
            <v>0</v>
          </cell>
          <cell r="S565">
            <v>29053600</v>
          </cell>
          <cell r="Y565">
            <v>762</v>
          </cell>
          <cell r="Z565" t="str">
            <v>JNL PENAGIHAN SUPPLY CONCRETE READY INV.021/INV/KIE/01/2002</v>
          </cell>
          <cell r="AH565">
            <v>37296</v>
          </cell>
          <cell r="AI565" t="str">
            <v>9:58:50</v>
          </cell>
        </row>
        <row r="566">
          <cell r="A566" t="str">
            <v>1001</v>
          </cell>
          <cell r="C566" t="str">
            <v>GG/00076/G/01/02/BTG</v>
          </cell>
          <cell r="E566">
            <v>762</v>
          </cell>
          <cell r="G566" t="str">
            <v>C022</v>
          </cell>
          <cell r="H566" t="str">
            <v>CATUR BANGUN M.S, PT</v>
          </cell>
          <cell r="J566" t="str">
            <v>70000</v>
          </cell>
          <cell r="K566" t="str">
            <v>81.12.01</v>
          </cell>
          <cell r="L566" t="str">
            <v>PENJUALAN CONCRETE MIX</v>
          </cell>
          <cell r="M566" t="str">
            <v>610.000</v>
          </cell>
          <cell r="N566">
            <v>0</v>
          </cell>
          <cell r="O566" t="str">
            <v>UNIT BATCHING PLANT</v>
          </cell>
          <cell r="R566">
            <v>0</v>
          </cell>
          <cell r="S566">
            <v>290535995</v>
          </cell>
          <cell r="Y566">
            <v>762</v>
          </cell>
          <cell r="Z566" t="str">
            <v>JNL PENAGIHAN SUPPLY CONCRETE READY INV.021/INV/KIE/01/2002</v>
          </cell>
          <cell r="AH566">
            <v>37296</v>
          </cell>
          <cell r="AI566" t="str">
            <v>9:59:12</v>
          </cell>
        </row>
        <row r="567">
          <cell r="A567" t="str">
            <v>1001</v>
          </cell>
          <cell r="C567" t="str">
            <v>GG/00077/G/01/02/BTG</v>
          </cell>
          <cell r="E567">
            <v>762</v>
          </cell>
          <cell r="G567" t="str">
            <v>C019</v>
          </cell>
          <cell r="H567" t="str">
            <v>CEMARA SEMITAMA, PT</v>
          </cell>
          <cell r="J567" t="str">
            <v>12251</v>
          </cell>
          <cell r="K567" t="str">
            <v>13.31.01</v>
          </cell>
          <cell r="L567" t="str">
            <v>PEND.YG MSH HRS DITERIMA</v>
          </cell>
          <cell r="M567" t="str">
            <v>000.000</v>
          </cell>
          <cell r="N567">
            <v>0</v>
          </cell>
          <cell r="O567" t="str">
            <v>POS NERACA</v>
          </cell>
          <cell r="R567">
            <v>103240386</v>
          </cell>
          <cell r="S567">
            <v>0</v>
          </cell>
          <cell r="Y567">
            <v>762</v>
          </cell>
          <cell r="Z567" t="str">
            <v>JNL SUPPLY CONCRETE READY MIX PERIODE 16 S/D 31 JANUARI 2002</v>
          </cell>
          <cell r="AH567">
            <v>37296</v>
          </cell>
          <cell r="AI567" t="str">
            <v>10:18:08</v>
          </cell>
        </row>
        <row r="568">
          <cell r="A568" t="str">
            <v>1001</v>
          </cell>
          <cell r="C568" t="str">
            <v>GG/00077/G/01/02/BTG</v>
          </cell>
          <cell r="E568">
            <v>762</v>
          </cell>
          <cell r="G568" t="str">
            <v>C019</v>
          </cell>
          <cell r="H568" t="str">
            <v>CEMARA SEMITAMA, PT</v>
          </cell>
          <cell r="J568" t="str">
            <v>70000</v>
          </cell>
          <cell r="K568" t="str">
            <v>81.12.01</v>
          </cell>
          <cell r="L568" t="str">
            <v>PENJUALAN CONCRETE MIX</v>
          </cell>
          <cell r="M568" t="str">
            <v>610.000</v>
          </cell>
          <cell r="N568">
            <v>0</v>
          </cell>
          <cell r="O568" t="str">
            <v>UNIT BATCHING PLANT</v>
          </cell>
          <cell r="R568">
            <v>0</v>
          </cell>
          <cell r="S568">
            <v>103240386</v>
          </cell>
          <cell r="Y568">
            <v>762</v>
          </cell>
          <cell r="Z568" t="str">
            <v>JNL SUPPLY CONCRETE READY MIX PERIODE 16 S/D 31 JANUARI 2002</v>
          </cell>
          <cell r="AH568">
            <v>37296</v>
          </cell>
          <cell r="AI568" t="str">
            <v>10:22:45</v>
          </cell>
        </row>
        <row r="569">
          <cell r="A569" t="str">
            <v>1001</v>
          </cell>
          <cell r="C569" t="str">
            <v>GG/00078/G/01/02/BTG</v>
          </cell>
          <cell r="E569">
            <v>762</v>
          </cell>
          <cell r="G569" t="str">
            <v>D009</v>
          </cell>
          <cell r="H569" t="str">
            <v>DECORIENT INDONESIA, PT</v>
          </cell>
          <cell r="J569" t="str">
            <v>12251</v>
          </cell>
          <cell r="K569" t="str">
            <v>13.31.01</v>
          </cell>
          <cell r="L569" t="str">
            <v>PEND.YG MSH HRS DITERIMA</v>
          </cell>
          <cell r="M569" t="str">
            <v>000.000</v>
          </cell>
          <cell r="N569">
            <v>0</v>
          </cell>
          <cell r="O569" t="str">
            <v>POS NERACA</v>
          </cell>
          <cell r="R569">
            <v>3387900</v>
          </cell>
          <cell r="S569">
            <v>0</v>
          </cell>
          <cell r="Y569">
            <v>762</v>
          </cell>
          <cell r="Z569" t="str">
            <v>JNL SUPPLY CONCRETE READY MIX PERIODE 16 S/D 31 JANUARI 2002</v>
          </cell>
          <cell r="AH569">
            <v>37296</v>
          </cell>
          <cell r="AI569" t="str">
            <v>10:24:17</v>
          </cell>
        </row>
        <row r="570">
          <cell r="A570" t="str">
            <v>1001</v>
          </cell>
          <cell r="C570" t="str">
            <v>GG/00078/G/01/02/BTG</v>
          </cell>
          <cell r="E570">
            <v>762</v>
          </cell>
          <cell r="G570" t="str">
            <v>D009</v>
          </cell>
          <cell r="H570" t="str">
            <v>DECORIENT INDONESIA, PT</v>
          </cell>
          <cell r="J570" t="str">
            <v>70000</v>
          </cell>
          <cell r="K570" t="str">
            <v>81.12.01</v>
          </cell>
          <cell r="L570" t="str">
            <v>PENJUALAN CONCRETE MIX</v>
          </cell>
          <cell r="M570" t="str">
            <v>610.000</v>
          </cell>
          <cell r="N570">
            <v>0</v>
          </cell>
          <cell r="O570" t="str">
            <v>UNIT BATCHING PLANT</v>
          </cell>
          <cell r="R570">
            <v>0</v>
          </cell>
          <cell r="S570">
            <v>3387900</v>
          </cell>
          <cell r="Y570">
            <v>762</v>
          </cell>
          <cell r="Z570" t="str">
            <v>JNL SUPPLY CONCRETE READY MIX PERIODE 16 S/D 31 JANUARI 2002</v>
          </cell>
          <cell r="AH570">
            <v>37296</v>
          </cell>
          <cell r="AI570" t="str">
            <v>10:24:30</v>
          </cell>
        </row>
        <row r="571">
          <cell r="A571" t="str">
            <v>1001</v>
          </cell>
          <cell r="C571" t="str">
            <v>GG/00079/G/01/02/BTG</v>
          </cell>
          <cell r="E571">
            <v>762</v>
          </cell>
          <cell r="G571" t="str">
            <v>P006</v>
          </cell>
          <cell r="H571" t="str">
            <v>PUPUK KALTIM (PERSERO),PT</v>
          </cell>
          <cell r="J571" t="str">
            <v>12251</v>
          </cell>
          <cell r="K571" t="str">
            <v>13.31.01</v>
          </cell>
          <cell r="L571" t="str">
            <v>PEND.YG MSH HRS DITERIMA</v>
          </cell>
          <cell r="M571" t="str">
            <v>000.000</v>
          </cell>
          <cell r="N571">
            <v>0</v>
          </cell>
          <cell r="O571" t="str">
            <v>POS NERACA</v>
          </cell>
          <cell r="R571">
            <v>7531408</v>
          </cell>
          <cell r="S571">
            <v>0</v>
          </cell>
          <cell r="Y571">
            <v>762</v>
          </cell>
          <cell r="Z571" t="str">
            <v>JNL SUPPLY CONCRETE READY MIX PERIODE 16 S/D 31 JANUARI 2002</v>
          </cell>
          <cell r="AH571">
            <v>37296</v>
          </cell>
          <cell r="AI571" t="str">
            <v>10:25:35</v>
          </cell>
        </row>
        <row r="572">
          <cell r="A572" t="str">
            <v>1001</v>
          </cell>
          <cell r="C572" t="str">
            <v>GG/00079/G/01/02/BTG</v>
          </cell>
          <cell r="E572">
            <v>762</v>
          </cell>
          <cell r="G572" t="str">
            <v>P006</v>
          </cell>
          <cell r="H572" t="str">
            <v>PUPUK KALTIM (PERSERO),PT</v>
          </cell>
          <cell r="J572" t="str">
            <v>70000</v>
          </cell>
          <cell r="K572" t="str">
            <v>81.12.01</v>
          </cell>
          <cell r="L572" t="str">
            <v>PENJUALAN CONCRETE MIX</v>
          </cell>
          <cell r="M572" t="str">
            <v>610.000</v>
          </cell>
          <cell r="N572">
            <v>0</v>
          </cell>
          <cell r="O572" t="str">
            <v>UNIT BATCHING PLANT</v>
          </cell>
          <cell r="R572">
            <v>0</v>
          </cell>
          <cell r="S572">
            <v>7531408</v>
          </cell>
          <cell r="Y572">
            <v>762</v>
          </cell>
          <cell r="Z572" t="str">
            <v>JNL SUPPLY CONCRETE READY MIX PERIODE 16 S/D 31 JANUARI 2002</v>
          </cell>
          <cell r="AH572">
            <v>37296</v>
          </cell>
          <cell r="AI572" t="str">
            <v>10:25:50</v>
          </cell>
        </row>
        <row r="573">
          <cell r="A573" t="str">
            <v>1001</v>
          </cell>
          <cell r="C573" t="str">
            <v>GG/00080/G/01/02/BTG</v>
          </cell>
          <cell r="E573">
            <v>762</v>
          </cell>
          <cell r="G573" t="str">
            <v>P006</v>
          </cell>
          <cell r="H573" t="str">
            <v>PUPUK KALTIM (PERSERO),PT</v>
          </cell>
          <cell r="J573" t="str">
            <v>12251</v>
          </cell>
          <cell r="K573" t="str">
            <v>13.31.01</v>
          </cell>
          <cell r="L573" t="str">
            <v>PEND.YG MSH HRS DITERIMA</v>
          </cell>
          <cell r="M573" t="str">
            <v>000.000</v>
          </cell>
          <cell r="N573">
            <v>0</v>
          </cell>
          <cell r="O573" t="str">
            <v>POS NERACA</v>
          </cell>
          <cell r="R573">
            <v>4590077</v>
          </cell>
          <cell r="S573">
            <v>0</v>
          </cell>
          <cell r="Y573">
            <v>762</v>
          </cell>
          <cell r="Z573" t="str">
            <v>JNL SUPPLY CONCRETE READY MIX PERIODE 16 S/D 31 JANUARI 2002</v>
          </cell>
          <cell r="AH573">
            <v>37296</v>
          </cell>
          <cell r="AI573" t="str">
            <v>10:26:56</v>
          </cell>
        </row>
        <row r="574">
          <cell r="A574" t="str">
            <v>1001</v>
          </cell>
          <cell r="C574" t="str">
            <v>GG/00080/G/01/02/BTG</v>
          </cell>
          <cell r="E574">
            <v>762</v>
          </cell>
          <cell r="G574" t="str">
            <v>P006</v>
          </cell>
          <cell r="H574" t="str">
            <v>PUPUK KALTIM (PERSERO),PT</v>
          </cell>
          <cell r="J574" t="str">
            <v>70000</v>
          </cell>
          <cell r="K574" t="str">
            <v>81.12.01</v>
          </cell>
          <cell r="L574" t="str">
            <v>PENJUALAN CONCRETE MIX</v>
          </cell>
          <cell r="M574" t="str">
            <v>610.000</v>
          </cell>
          <cell r="N574">
            <v>0</v>
          </cell>
          <cell r="O574" t="str">
            <v>UNIT BATCHING PLANT</v>
          </cell>
          <cell r="R574">
            <v>0</v>
          </cell>
          <cell r="S574">
            <v>4590077</v>
          </cell>
          <cell r="Y574">
            <v>762</v>
          </cell>
          <cell r="Z574" t="str">
            <v>JNL SUPPLY CONCRETE READY MIX PERIODE 16 S/D 31 JANUARI 2002</v>
          </cell>
          <cell r="AH574">
            <v>37296</v>
          </cell>
          <cell r="AI574" t="str">
            <v>10:27:10</v>
          </cell>
        </row>
        <row r="575">
          <cell r="A575" t="str">
            <v>1001</v>
          </cell>
          <cell r="C575" t="str">
            <v>GG/00081/G/01/02/BTG</v>
          </cell>
          <cell r="E575">
            <v>762</v>
          </cell>
          <cell r="G575" t="str">
            <v>P006</v>
          </cell>
          <cell r="H575" t="str">
            <v>PUPUK KALTIM (PERSERO),PT</v>
          </cell>
          <cell r="J575" t="str">
            <v>12251</v>
          </cell>
          <cell r="K575" t="str">
            <v>13.31.01</v>
          </cell>
          <cell r="L575" t="str">
            <v>PEND.YG MSH HRS DITERIMA</v>
          </cell>
          <cell r="M575" t="str">
            <v>000.000</v>
          </cell>
          <cell r="N575">
            <v>0</v>
          </cell>
          <cell r="O575" t="str">
            <v>POS NERACA</v>
          </cell>
          <cell r="R575">
            <v>1107950</v>
          </cell>
          <cell r="S575">
            <v>0</v>
          </cell>
          <cell r="Y575">
            <v>762</v>
          </cell>
          <cell r="Z575" t="str">
            <v>JNL SUPPLY CONCRETE READY MIX PERIODE 16 S/D 31 JANUARI 2002</v>
          </cell>
          <cell r="AH575">
            <v>37296</v>
          </cell>
          <cell r="AI575" t="str">
            <v>10:28:07</v>
          </cell>
        </row>
        <row r="576">
          <cell r="A576" t="str">
            <v>1001</v>
          </cell>
          <cell r="C576" t="str">
            <v>GG/00081/G/01/02/BTG</v>
          </cell>
          <cell r="D576" t="str">
            <v>00091/G/01/02/BTG</v>
          </cell>
          <cell r="E576">
            <v>762</v>
          </cell>
          <cell r="G576" t="str">
            <v>P006</v>
          </cell>
          <cell r="H576" t="str">
            <v>PUPUK KALTIM (PERSERO),PT</v>
          </cell>
          <cell r="J576" t="str">
            <v>70000</v>
          </cell>
          <cell r="K576" t="str">
            <v>81.12.01</v>
          </cell>
          <cell r="L576" t="str">
            <v>PENJUALAN CONCRETE MIX</v>
          </cell>
          <cell r="M576" t="str">
            <v>610.000</v>
          </cell>
          <cell r="N576">
            <v>0</v>
          </cell>
          <cell r="O576" t="str">
            <v>UNIT BATCHING PLANT</v>
          </cell>
          <cell r="R576">
            <v>0</v>
          </cell>
          <cell r="S576">
            <v>1107950</v>
          </cell>
          <cell r="Y576">
            <v>762</v>
          </cell>
          <cell r="Z576" t="str">
            <v>JNL SUPPLY CONCRETE READY MIX PERIODE 16 S/D 31 JANUARI 2002</v>
          </cell>
          <cell r="AH576">
            <v>37296</v>
          </cell>
          <cell r="AI576" t="str">
            <v>10:28:20</v>
          </cell>
        </row>
        <row r="577">
          <cell r="A577" t="str">
            <v>1001</v>
          </cell>
          <cell r="C577" t="str">
            <v>GG/00082/G/01/02/BTG</v>
          </cell>
          <cell r="D577" t="str">
            <v>00091/G/01/02/BTG</v>
          </cell>
          <cell r="E577">
            <v>762</v>
          </cell>
          <cell r="G577" t="str">
            <v>P006</v>
          </cell>
          <cell r="H577" t="str">
            <v>PUPUK KALTIM (PERSERO),PT</v>
          </cell>
          <cell r="J577" t="str">
            <v>21213</v>
          </cell>
          <cell r="K577" t="str">
            <v>52.11.03</v>
          </cell>
          <cell r="L577" t="str">
            <v>HUT.PPH PS.23 (SEWA RYLT)</v>
          </cell>
          <cell r="M577" t="str">
            <v>000.000</v>
          </cell>
          <cell r="N577">
            <v>0</v>
          </cell>
          <cell r="O577" t="str">
            <v>POS NERACA</v>
          </cell>
          <cell r="R577">
            <v>40168013</v>
          </cell>
          <cell r="S577">
            <v>0</v>
          </cell>
          <cell r="Y577">
            <v>762</v>
          </cell>
          <cell r="Z577" t="str">
            <v>JNL BALIK EX.GG/71/G/12/01/BTG KARENA PPH FINAL DIBAYAR PKT</v>
          </cell>
          <cell r="AH577">
            <v>37296</v>
          </cell>
          <cell r="AI577" t="str">
            <v>10:30:22</v>
          </cell>
        </row>
        <row r="578">
          <cell r="A578" t="str">
            <v>1001</v>
          </cell>
          <cell r="C578" t="str">
            <v>GG/00082/G/01/02/BTG</v>
          </cell>
          <cell r="D578" t="str">
            <v>00091/G/01/02/BTG</v>
          </cell>
          <cell r="E578">
            <v>762</v>
          </cell>
          <cell r="G578" t="str">
            <v>P006</v>
          </cell>
          <cell r="H578" t="str">
            <v>PUPUK KALTIM (PERSERO),PT</v>
          </cell>
          <cell r="J578" t="str">
            <v>12401</v>
          </cell>
          <cell r="K578" t="str">
            <v>14.41.01</v>
          </cell>
          <cell r="L578" t="str">
            <v>UANG MUKA PPh PASAL 23</v>
          </cell>
          <cell r="M578" t="str">
            <v>000.000</v>
          </cell>
          <cell r="N578">
            <v>0</v>
          </cell>
          <cell r="O578" t="str">
            <v>POS NERACA</v>
          </cell>
          <cell r="R578">
            <v>0</v>
          </cell>
          <cell r="S578">
            <v>40168013</v>
          </cell>
          <cell r="Y578">
            <v>762</v>
          </cell>
          <cell r="Z578" t="str">
            <v>JNL BALIK EX.GG/71/G/12/01/BTG KARENA PPH FINAL DIBAYAR PKT</v>
          </cell>
          <cell r="AH578">
            <v>37296</v>
          </cell>
          <cell r="AI578" t="str">
            <v>10:30:32</v>
          </cell>
        </row>
        <row r="579">
          <cell r="A579" t="str">
            <v>1001</v>
          </cell>
          <cell r="C579" t="str">
            <v>GG/00083/G/01/02/BTG</v>
          </cell>
          <cell r="E579">
            <v>762</v>
          </cell>
          <cell r="G579" t="str">
            <v>P034</v>
          </cell>
          <cell r="H579" t="str">
            <v>PKT.PROYEK KALTIM 4</v>
          </cell>
          <cell r="J579" t="str">
            <v>12251</v>
          </cell>
          <cell r="K579" t="str">
            <v>13.31.01</v>
          </cell>
          <cell r="L579" t="str">
            <v>PEND.YG MSH HRS DITERIMA</v>
          </cell>
          <cell r="M579" t="str">
            <v>000.000</v>
          </cell>
          <cell r="N579">
            <v>0</v>
          </cell>
          <cell r="O579" t="str">
            <v>POS NERACA</v>
          </cell>
          <cell r="R579">
            <v>82622391</v>
          </cell>
          <cell r="S579">
            <v>0</v>
          </cell>
          <cell r="Y579">
            <v>762</v>
          </cell>
          <cell r="Z579" t="str">
            <v>JNL SUPPLY CONCRETE READY (UBS-4) PRD 16 S/D 31 JANUARI 2002</v>
          </cell>
          <cell r="AH579">
            <v>37296</v>
          </cell>
          <cell r="AI579" t="str">
            <v>10:32:34</v>
          </cell>
        </row>
        <row r="580">
          <cell r="A580" t="str">
            <v>1001</v>
          </cell>
          <cell r="C580" t="str">
            <v>GG/00083/G/01/02/BTG</v>
          </cell>
          <cell r="E580">
            <v>762</v>
          </cell>
          <cell r="G580" t="str">
            <v>P034</v>
          </cell>
          <cell r="H580" t="str">
            <v>PKT.PROYEK KALTIM 4</v>
          </cell>
          <cell r="J580" t="str">
            <v>70000</v>
          </cell>
          <cell r="K580" t="str">
            <v>81.12.01</v>
          </cell>
          <cell r="L580" t="str">
            <v>PENJUALAN CONCRETE MIX</v>
          </cell>
          <cell r="M580" t="str">
            <v>610.000</v>
          </cell>
          <cell r="N580">
            <v>0</v>
          </cell>
          <cell r="O580" t="str">
            <v>UNIT BATCHING PLANT</v>
          </cell>
          <cell r="R580">
            <v>0</v>
          </cell>
          <cell r="S580">
            <v>82622391</v>
          </cell>
          <cell r="Y580">
            <v>762</v>
          </cell>
          <cell r="Z580" t="str">
            <v>JNL SUPPLY CONCRETE READY (UBS-4) PRD 16 S/D 31 JANUARI 2002</v>
          </cell>
          <cell r="AH580">
            <v>37296</v>
          </cell>
          <cell r="AI580" t="str">
            <v>10:32:51</v>
          </cell>
        </row>
        <row r="581">
          <cell r="A581" t="str">
            <v>1001</v>
          </cell>
          <cell r="C581" t="str">
            <v>GG/00084/G/01/02/BTG</v>
          </cell>
          <cell r="E581">
            <v>762</v>
          </cell>
          <cell r="G581" t="str">
            <v>P034</v>
          </cell>
          <cell r="H581" t="str">
            <v>PKT.PROYEK KALTIM 4</v>
          </cell>
          <cell r="J581" t="str">
            <v>12251</v>
          </cell>
          <cell r="K581" t="str">
            <v>13.31.01</v>
          </cell>
          <cell r="L581" t="str">
            <v>PEND.YG MSH HRS DITERIMA</v>
          </cell>
          <cell r="M581" t="str">
            <v>000.000</v>
          </cell>
          <cell r="N581">
            <v>0</v>
          </cell>
          <cell r="O581" t="str">
            <v>POS NERACA</v>
          </cell>
          <cell r="R581">
            <v>447328422</v>
          </cell>
          <cell r="S581">
            <v>0</v>
          </cell>
          <cell r="Y581">
            <v>762</v>
          </cell>
          <cell r="Z581" t="str">
            <v>JNL SUPPLY CONCRETE READY MIX PERIODE 16 S/D 31 JANUARI 2002</v>
          </cell>
          <cell r="AH581">
            <v>37296</v>
          </cell>
          <cell r="AI581" t="str">
            <v>10:34:07</v>
          </cell>
        </row>
        <row r="582">
          <cell r="A582" t="str">
            <v>1001</v>
          </cell>
          <cell r="C582" t="str">
            <v>GG/00084/G/01/02/BTG</v>
          </cell>
          <cell r="E582">
            <v>762</v>
          </cell>
          <cell r="G582" t="str">
            <v>P034</v>
          </cell>
          <cell r="H582" t="str">
            <v>PKT.PROYEK KALTIM 4</v>
          </cell>
          <cell r="J582" t="str">
            <v>70000</v>
          </cell>
          <cell r="K582" t="str">
            <v>81.12.01</v>
          </cell>
          <cell r="L582" t="str">
            <v>PENJUALAN CONCRETE MIX</v>
          </cell>
          <cell r="M582" t="str">
            <v>610.000</v>
          </cell>
          <cell r="N582">
            <v>0</v>
          </cell>
          <cell r="O582" t="str">
            <v>UNIT BATCHING PLANT</v>
          </cell>
          <cell r="R582">
            <v>0</v>
          </cell>
          <cell r="S582">
            <v>447328422</v>
          </cell>
          <cell r="Y582">
            <v>762</v>
          </cell>
          <cell r="Z582" t="str">
            <v>JNL SUPPLY CONCRETE READY MIX PERIODE 16 S/D 31 JANUARI 2002</v>
          </cell>
          <cell r="AH582">
            <v>37296</v>
          </cell>
          <cell r="AI582" t="str">
            <v>10:34:21</v>
          </cell>
        </row>
        <row r="583">
          <cell r="A583" t="str">
            <v>1001</v>
          </cell>
          <cell r="C583" t="str">
            <v>GG/00085/G/01/02/BTG</v>
          </cell>
          <cell r="E583">
            <v>762</v>
          </cell>
          <cell r="G583" t="str">
            <v>C022</v>
          </cell>
          <cell r="H583" t="str">
            <v>CATUR BANGUN M.S, PT</v>
          </cell>
          <cell r="J583" t="str">
            <v>12221</v>
          </cell>
          <cell r="K583" t="str">
            <v>13.13.01</v>
          </cell>
          <cell r="L583" t="str">
            <v>PIUT.PENJ.CONCRETE MIX</v>
          </cell>
          <cell r="M583" t="str">
            <v>000.000</v>
          </cell>
          <cell r="N583">
            <v>0</v>
          </cell>
          <cell r="O583" t="str">
            <v>POS NERACA</v>
          </cell>
          <cell r="R583">
            <v>104761890</v>
          </cell>
          <cell r="S583">
            <v>0</v>
          </cell>
          <cell r="Y583">
            <v>762</v>
          </cell>
          <cell r="Z583" t="str">
            <v>JNL SUPPLY CONCRETE READY PRD JANUARI 2002 BACKUP TERLAMPIR</v>
          </cell>
          <cell r="AH583">
            <v>37296</v>
          </cell>
          <cell r="AI583" t="str">
            <v>10:36:11</v>
          </cell>
        </row>
        <row r="584">
          <cell r="A584" t="str">
            <v>1001</v>
          </cell>
          <cell r="C584" t="str">
            <v>GG/00085/G/01/02/BTG</v>
          </cell>
          <cell r="D584" t="str">
            <v>RR/00020/B/01/02/BTG</v>
          </cell>
          <cell r="E584">
            <v>762</v>
          </cell>
          <cell r="G584" t="str">
            <v>C022</v>
          </cell>
          <cell r="H584" t="str">
            <v>CATUR BANGUN M.S, PT</v>
          </cell>
          <cell r="J584" t="str">
            <v>26413</v>
          </cell>
          <cell r="K584" t="str">
            <v>68.11.03</v>
          </cell>
          <cell r="L584" t="str">
            <v>PEND.DI TERIMA DIMUKA CON</v>
          </cell>
          <cell r="M584" t="str">
            <v>000.000</v>
          </cell>
          <cell r="N584">
            <v>0</v>
          </cell>
          <cell r="O584" t="str">
            <v>POS NERACA</v>
          </cell>
          <cell r="R584">
            <v>50000000</v>
          </cell>
          <cell r="S584">
            <v>0</v>
          </cell>
          <cell r="Y584">
            <v>762</v>
          </cell>
          <cell r="Z584" t="str">
            <v>JNL SUPPLY CONCRETE READY PRD JANUARI 2002 BACKUP TERLAMPIR</v>
          </cell>
          <cell r="AH584">
            <v>37296</v>
          </cell>
          <cell r="AI584" t="str">
            <v>10:36:32</v>
          </cell>
        </row>
        <row r="585">
          <cell r="A585" t="str">
            <v>1001</v>
          </cell>
          <cell r="C585" t="str">
            <v>GG/00085/G/01/02/BTG</v>
          </cell>
          <cell r="E585">
            <v>762</v>
          </cell>
          <cell r="G585" t="str">
            <v>C022</v>
          </cell>
          <cell r="H585" t="str">
            <v>CATUR BANGUN M.S, PT</v>
          </cell>
          <cell r="J585" t="str">
            <v>21221</v>
          </cell>
          <cell r="K585" t="str">
            <v>52.21.01</v>
          </cell>
          <cell r="L585" t="str">
            <v>HUTANG PPN KELUARAN</v>
          </cell>
          <cell r="M585" t="str">
            <v>000.000</v>
          </cell>
          <cell r="N585">
            <v>0</v>
          </cell>
          <cell r="O585" t="str">
            <v>POS NERACA</v>
          </cell>
          <cell r="R585">
            <v>0</v>
          </cell>
          <cell r="S585">
            <v>14069263</v>
          </cell>
          <cell r="Y585">
            <v>762</v>
          </cell>
          <cell r="Z585" t="str">
            <v>JNL SUPPLY CONCRETE READY PRD JANUARI 2002 BACKUP TERLAMPIR</v>
          </cell>
          <cell r="AH585">
            <v>37296</v>
          </cell>
          <cell r="AI585" t="str">
            <v>10:36:45</v>
          </cell>
        </row>
        <row r="586">
          <cell r="A586" t="str">
            <v>1001</v>
          </cell>
          <cell r="C586" t="str">
            <v>GG/00085/G/01/02/BTG</v>
          </cell>
          <cell r="E586">
            <v>762</v>
          </cell>
          <cell r="G586" t="str">
            <v>C022</v>
          </cell>
          <cell r="H586" t="str">
            <v>CATUR BANGUN M.S, PT</v>
          </cell>
          <cell r="J586" t="str">
            <v>70000</v>
          </cell>
          <cell r="K586" t="str">
            <v>81.12.01</v>
          </cell>
          <cell r="L586" t="str">
            <v>PENJUALAN CONCRETE MIX</v>
          </cell>
          <cell r="M586" t="str">
            <v>610.000</v>
          </cell>
          <cell r="N586">
            <v>0</v>
          </cell>
          <cell r="O586" t="str">
            <v>UNIT BATCHING PLANT</v>
          </cell>
          <cell r="R586">
            <v>0</v>
          </cell>
          <cell r="S586">
            <v>140692628</v>
          </cell>
          <cell r="Y586">
            <v>762</v>
          </cell>
          <cell r="Z586" t="str">
            <v>JNL SUPPLY CONCRETE READY PRD JANUARI 2002 BACKUP TERLAMPIR</v>
          </cell>
          <cell r="AH586">
            <v>37296</v>
          </cell>
          <cell r="AI586" t="str">
            <v>10:37:00</v>
          </cell>
        </row>
        <row r="587">
          <cell r="A587" t="str">
            <v>1001</v>
          </cell>
          <cell r="C587" t="str">
            <v>GG/00085/G/01/02/BTG</v>
          </cell>
          <cell r="E587">
            <v>762</v>
          </cell>
          <cell r="G587" t="str">
            <v>C022</v>
          </cell>
          <cell r="H587" t="str">
            <v>CATUR BANGUN M.S, PT</v>
          </cell>
          <cell r="J587" t="str">
            <v>70000</v>
          </cell>
          <cell r="K587" t="str">
            <v>81.12.01</v>
          </cell>
          <cell r="L587" t="str">
            <v>PENJUALAN CONCRETE MIX</v>
          </cell>
          <cell r="M587" t="str">
            <v>610.000</v>
          </cell>
          <cell r="N587">
            <v>0</v>
          </cell>
          <cell r="O587" t="str">
            <v>UNIT BATCHING PLANT</v>
          </cell>
          <cell r="R587">
            <v>1</v>
          </cell>
          <cell r="S587">
            <v>0</v>
          </cell>
          <cell r="Y587">
            <v>762</v>
          </cell>
          <cell r="Z587" t="str">
            <v>JNL SUPPLY CONCRETE READY PRD JANUARI 2002 BACKUP TERLAMPIR</v>
          </cell>
          <cell r="AH587">
            <v>37296</v>
          </cell>
          <cell r="AI587" t="str">
            <v>10:37:08</v>
          </cell>
        </row>
        <row r="588">
          <cell r="A588" t="str">
            <v>1001</v>
          </cell>
          <cell r="C588" t="str">
            <v>GG/00086/G/01/02/BTG</v>
          </cell>
          <cell r="E588">
            <v>762</v>
          </cell>
          <cell r="G588" t="str">
            <v>K002</v>
          </cell>
          <cell r="H588" t="str">
            <v>KALTIM INDUSTRIAL ESTATE,PT</v>
          </cell>
          <cell r="J588" t="str">
            <v>99999</v>
          </cell>
          <cell r="K588" t="str">
            <v>93.52.01</v>
          </cell>
          <cell r="L588" t="str">
            <v>PROVISI &amp; ADMINISTRASI</v>
          </cell>
          <cell r="M588" t="str">
            <v>330.000</v>
          </cell>
          <cell r="N588">
            <v>0</v>
          </cell>
          <cell r="O588" t="str">
            <v>BAGIAN KEUGAR</v>
          </cell>
          <cell r="R588">
            <v>2251807</v>
          </cell>
          <cell r="S588">
            <v>0</v>
          </cell>
          <cell r="Y588">
            <v>762</v>
          </cell>
          <cell r="Z588" t="str">
            <v>BIAYA ADMINISTRASI PERIODE JANUARI 2002 BACKUP TERLAMPIR</v>
          </cell>
          <cell r="AH588">
            <v>37296</v>
          </cell>
          <cell r="AI588" t="str">
            <v>15:03:40</v>
          </cell>
        </row>
        <row r="589">
          <cell r="A589" t="str">
            <v>1001</v>
          </cell>
          <cell r="C589" t="str">
            <v>GG/00086/G/01/02/BTG</v>
          </cell>
          <cell r="E589">
            <v>762</v>
          </cell>
          <cell r="G589" t="str">
            <v>K002</v>
          </cell>
          <cell r="H589" t="str">
            <v>KALTIM INDUSTRIAL ESTATE,PT</v>
          </cell>
          <cell r="J589" t="str">
            <v>11213</v>
          </cell>
          <cell r="K589" t="str">
            <v>11.21.03</v>
          </cell>
          <cell r="L589" t="str">
            <v>BDN/BTG VLS 148.009905024</v>
          </cell>
          <cell r="M589" t="str">
            <v>000.000</v>
          </cell>
          <cell r="N589">
            <v>0</v>
          </cell>
          <cell r="O589" t="str">
            <v>POS NERACA</v>
          </cell>
          <cell r="R589">
            <v>0</v>
          </cell>
          <cell r="S589">
            <v>51600</v>
          </cell>
          <cell r="Y589">
            <v>762</v>
          </cell>
          <cell r="Z589" t="str">
            <v>BIAYA ADMINISTRASI PERIODE JANUARI 2002 BACKUP TERLAMPIR</v>
          </cell>
          <cell r="AH589">
            <v>37296</v>
          </cell>
          <cell r="AI589" t="str">
            <v>15:04:11</v>
          </cell>
        </row>
        <row r="590">
          <cell r="A590" t="str">
            <v>1001</v>
          </cell>
          <cell r="C590" t="str">
            <v>GG/00086/G/01/02/BTG</v>
          </cell>
          <cell r="E590">
            <v>762</v>
          </cell>
          <cell r="G590" t="str">
            <v>K002</v>
          </cell>
          <cell r="H590" t="str">
            <v>KALTIM INDUSTRIAL ESTATE,PT</v>
          </cell>
          <cell r="J590" t="str">
            <v>11215</v>
          </cell>
          <cell r="K590" t="str">
            <v>11.21.05</v>
          </cell>
          <cell r="L590" t="str">
            <v>BDN/LTN VLS 148.009912007</v>
          </cell>
          <cell r="M590" t="str">
            <v>000.000</v>
          </cell>
          <cell r="N590">
            <v>0</v>
          </cell>
          <cell r="O590" t="str">
            <v>POS NERACA</v>
          </cell>
          <cell r="R590">
            <v>0</v>
          </cell>
          <cell r="S590">
            <v>51600</v>
          </cell>
          <cell r="Y590">
            <v>762</v>
          </cell>
          <cell r="Z590" t="str">
            <v>BIAYA ADMINISTRASI PERIODE JANUARI 2002 BACKUP TERLAMPIR</v>
          </cell>
          <cell r="AH590">
            <v>37296</v>
          </cell>
          <cell r="AI590" t="str">
            <v>15:04:29</v>
          </cell>
        </row>
        <row r="591">
          <cell r="A591" t="str">
            <v>1001</v>
          </cell>
          <cell r="C591" t="str">
            <v>GG/00086/G/01/02/BTG</v>
          </cell>
          <cell r="E591">
            <v>762</v>
          </cell>
          <cell r="G591" t="str">
            <v>K002</v>
          </cell>
          <cell r="H591" t="str">
            <v>KALTIM INDUSTRIAL ESTATE,PT</v>
          </cell>
          <cell r="J591" t="str">
            <v>11216</v>
          </cell>
          <cell r="K591" t="str">
            <v>11.21.06</v>
          </cell>
          <cell r="L591" t="str">
            <v>BDN/LTN 700.122.0457.2.01</v>
          </cell>
          <cell r="M591" t="str">
            <v>000.000</v>
          </cell>
          <cell r="N591">
            <v>0</v>
          </cell>
          <cell r="O591" t="str">
            <v>POS NERACA</v>
          </cell>
          <cell r="R591">
            <v>0</v>
          </cell>
          <cell r="S591">
            <v>15000</v>
          </cell>
          <cell r="Y591">
            <v>762</v>
          </cell>
          <cell r="Z591" t="str">
            <v>BIAYA ADMINISTRASI PERIODE JANUARI 2002 BACKUP TERLAMPIR</v>
          </cell>
          <cell r="AH591">
            <v>37296</v>
          </cell>
          <cell r="AI591" t="str">
            <v>15:04:37</v>
          </cell>
        </row>
        <row r="592">
          <cell r="A592" t="str">
            <v>1001</v>
          </cell>
          <cell r="C592" t="str">
            <v>GG/00086/G/01/02/BTG</v>
          </cell>
          <cell r="E592">
            <v>762</v>
          </cell>
          <cell r="G592" t="str">
            <v>K002</v>
          </cell>
          <cell r="H592" t="str">
            <v>KALTIM INDUSTRIAL ESTATE,PT</v>
          </cell>
          <cell r="J592" t="str">
            <v>11218</v>
          </cell>
          <cell r="K592" t="str">
            <v>11.21.08</v>
          </cell>
          <cell r="L592" t="str">
            <v>BNI BTG VL 297.000187527.</v>
          </cell>
          <cell r="M592" t="str">
            <v>000.000</v>
          </cell>
          <cell r="N592">
            <v>0</v>
          </cell>
          <cell r="O592" t="str">
            <v>POS NERACA</v>
          </cell>
          <cell r="R592">
            <v>0</v>
          </cell>
          <cell r="S592">
            <v>25800</v>
          </cell>
          <cell r="Y592">
            <v>762</v>
          </cell>
          <cell r="Z592" t="str">
            <v>BIAYA ADMINISTRASI PERIODE JANUARI 2002 BACKUP TERLAMPIR</v>
          </cell>
          <cell r="AH592">
            <v>37296</v>
          </cell>
          <cell r="AI592" t="str">
            <v>15:04:55</v>
          </cell>
        </row>
        <row r="593">
          <cell r="A593" t="str">
            <v>1001</v>
          </cell>
          <cell r="C593" t="str">
            <v>GG/00086/G/01/02/BTG</v>
          </cell>
          <cell r="E593">
            <v>762</v>
          </cell>
          <cell r="G593" t="str">
            <v>K002</v>
          </cell>
          <cell r="H593" t="str">
            <v>KALTIM INDUSTRIAL ESTATE,PT</v>
          </cell>
          <cell r="J593" t="str">
            <v>11219</v>
          </cell>
          <cell r="K593" t="str">
            <v>11.21.09</v>
          </cell>
          <cell r="L593" t="str">
            <v>BDN LTN SGD 30.81.122.000</v>
          </cell>
          <cell r="M593" t="str">
            <v>000.000</v>
          </cell>
          <cell r="N593">
            <v>0</v>
          </cell>
          <cell r="O593" t="str">
            <v>POS NERACA</v>
          </cell>
          <cell r="R593">
            <v>0</v>
          </cell>
          <cell r="S593">
            <v>56207</v>
          </cell>
          <cell r="Y593">
            <v>762</v>
          </cell>
          <cell r="Z593" t="str">
            <v>BIAYA ADMINISTRASI PERIODE JANUARI 2002 BACKUP TERLAMPIR</v>
          </cell>
          <cell r="AH593">
            <v>37296</v>
          </cell>
          <cell r="AI593" t="str">
            <v>15:05:07</v>
          </cell>
        </row>
        <row r="594">
          <cell r="A594" t="str">
            <v>1001</v>
          </cell>
          <cell r="C594" t="str">
            <v>GG/00086/G/01/02/BTG</v>
          </cell>
          <cell r="E594">
            <v>762</v>
          </cell>
          <cell r="G594" t="str">
            <v>K002</v>
          </cell>
          <cell r="H594" t="str">
            <v>KALTIM INDUSTRIAL ESTATE,PT</v>
          </cell>
          <cell r="J594" t="str">
            <v>11221</v>
          </cell>
          <cell r="K594" t="str">
            <v>11.22.01</v>
          </cell>
          <cell r="L594" t="str">
            <v>BDN JKT RP  103.009853955</v>
          </cell>
          <cell r="M594" t="str">
            <v>000.000</v>
          </cell>
          <cell r="N594">
            <v>0</v>
          </cell>
          <cell r="O594" t="str">
            <v>POS NERACA</v>
          </cell>
          <cell r="R594">
            <v>0</v>
          </cell>
          <cell r="S594">
            <v>20000</v>
          </cell>
          <cell r="Y594">
            <v>762</v>
          </cell>
          <cell r="Z594" t="str">
            <v>BIAYA ADMINISTRASI PERIODE JANUARI 2002 BACKUP TERLAMPIR</v>
          </cell>
          <cell r="AH594">
            <v>37296</v>
          </cell>
          <cell r="AI594" t="str">
            <v>15:05:16</v>
          </cell>
        </row>
        <row r="595">
          <cell r="A595" t="str">
            <v>1001</v>
          </cell>
          <cell r="C595" t="str">
            <v>GG/00086/G/01/02/BTG</v>
          </cell>
          <cell r="E595">
            <v>762</v>
          </cell>
          <cell r="G595" t="str">
            <v>K002</v>
          </cell>
          <cell r="H595" t="str">
            <v>KALTIM INDUSTRIAL ESTATE,PT</v>
          </cell>
          <cell r="J595" t="str">
            <v>11222</v>
          </cell>
          <cell r="K595" t="str">
            <v>11.22.02</v>
          </cell>
          <cell r="L595" t="str">
            <v>BDN VLS JKT 103.009961767</v>
          </cell>
          <cell r="M595" t="str">
            <v>000.000</v>
          </cell>
          <cell r="N595">
            <v>0</v>
          </cell>
          <cell r="O595" t="str">
            <v>POS NERACA</v>
          </cell>
          <cell r="R595">
            <v>0</v>
          </cell>
          <cell r="S595">
            <v>51600</v>
          </cell>
          <cell r="Y595">
            <v>762</v>
          </cell>
          <cell r="Z595" t="str">
            <v>BIAYA ADMINISTRASI PERIODE JANUARI 2002 BACKUP TERLAMPIR</v>
          </cell>
          <cell r="AH595">
            <v>37296</v>
          </cell>
          <cell r="AI595" t="str">
            <v>15:05:24</v>
          </cell>
        </row>
        <row r="596">
          <cell r="A596" t="str">
            <v>1001</v>
          </cell>
          <cell r="C596" t="str">
            <v>GG/00086/G/01/02/BTG</v>
          </cell>
          <cell r="E596">
            <v>762</v>
          </cell>
          <cell r="G596" t="str">
            <v>K002</v>
          </cell>
          <cell r="H596" t="str">
            <v>KALTIM INDUSTRIAL ESTATE,PT</v>
          </cell>
          <cell r="J596" t="str">
            <v>11211</v>
          </cell>
          <cell r="K596" t="str">
            <v>11.21.01</v>
          </cell>
          <cell r="L596" t="str">
            <v>BDN/LTN RP  148.009607625</v>
          </cell>
          <cell r="M596" t="str">
            <v>000.000</v>
          </cell>
          <cell r="N596">
            <v>0</v>
          </cell>
          <cell r="O596" t="str">
            <v>POS NERACA</v>
          </cell>
          <cell r="R596">
            <v>0</v>
          </cell>
          <cell r="S596">
            <v>514000</v>
          </cell>
          <cell r="Y596">
            <v>762</v>
          </cell>
          <cell r="Z596" t="str">
            <v>BIAYA ADMINISTRASI PERIODE JANUARI 2002 BACKUP TERLAMPIR</v>
          </cell>
          <cell r="AH596">
            <v>37296</v>
          </cell>
          <cell r="AI596" t="str">
            <v>15:03:51</v>
          </cell>
        </row>
        <row r="597">
          <cell r="A597" t="str">
            <v>1001</v>
          </cell>
          <cell r="C597" t="str">
            <v>GG/00086/G/01/02/BTG</v>
          </cell>
          <cell r="E597">
            <v>762</v>
          </cell>
          <cell r="G597" t="str">
            <v>K002</v>
          </cell>
          <cell r="H597" t="str">
            <v>KALTIM INDUSTRIAL ESTATE,PT</v>
          </cell>
          <cell r="J597" t="str">
            <v>11212</v>
          </cell>
          <cell r="K597" t="str">
            <v>11.21.02</v>
          </cell>
          <cell r="L597" t="str">
            <v>BDN/BTG RP  148.009103701</v>
          </cell>
          <cell r="M597" t="str">
            <v>000.000</v>
          </cell>
          <cell r="N597">
            <v>0</v>
          </cell>
          <cell r="O597" t="str">
            <v>POS NERACA</v>
          </cell>
          <cell r="R597">
            <v>0</v>
          </cell>
          <cell r="S597">
            <v>1440000</v>
          </cell>
          <cell r="Y597">
            <v>762</v>
          </cell>
          <cell r="Z597" t="str">
            <v>BIAYA ADMINISTRASI PERIODE JANUARI 2002 BACKUP TERLAMPIR</v>
          </cell>
          <cell r="AH597">
            <v>37296</v>
          </cell>
          <cell r="AI597" t="str">
            <v>15:04:00</v>
          </cell>
        </row>
        <row r="598">
          <cell r="A598" t="str">
            <v>1001</v>
          </cell>
          <cell r="C598" t="str">
            <v>GG/00086/G/01/02/BTG</v>
          </cell>
          <cell r="E598">
            <v>762</v>
          </cell>
          <cell r="G598" t="str">
            <v>K002</v>
          </cell>
          <cell r="H598" t="str">
            <v>KALTIM INDUSTRIAL ESTATE,PT</v>
          </cell>
          <cell r="J598" t="str">
            <v>11214</v>
          </cell>
          <cell r="K598" t="str">
            <v>11.21.04</v>
          </cell>
          <cell r="L598" t="str">
            <v>BRI/BTG RP (31.25.5207.9)</v>
          </cell>
          <cell r="M598" t="str">
            <v>000.000</v>
          </cell>
          <cell r="N598">
            <v>0</v>
          </cell>
          <cell r="O598" t="str">
            <v>POS NERACA</v>
          </cell>
          <cell r="R598">
            <v>0</v>
          </cell>
          <cell r="S598">
            <v>16000</v>
          </cell>
          <cell r="Y598">
            <v>762</v>
          </cell>
          <cell r="Z598" t="str">
            <v>BIAYA ADMINISTRASI PERIODE JANUARI 2002 BACKUP TERLAMPIR</v>
          </cell>
          <cell r="AH598">
            <v>37296</v>
          </cell>
          <cell r="AI598" t="str">
            <v>15:04:20</v>
          </cell>
        </row>
        <row r="599">
          <cell r="A599" t="str">
            <v>1001</v>
          </cell>
          <cell r="C599" t="str">
            <v>GG/00086/G/01/02/BTG</v>
          </cell>
          <cell r="E599">
            <v>762</v>
          </cell>
          <cell r="G599" t="str">
            <v>K002</v>
          </cell>
          <cell r="H599" t="str">
            <v>KALTIM INDUSTRIAL ESTATE,PT</v>
          </cell>
          <cell r="J599" t="str">
            <v>11217</v>
          </cell>
          <cell r="K599" t="str">
            <v>11.21.07</v>
          </cell>
          <cell r="L599" t="str">
            <v>BNI BTG RP 297.000187527.</v>
          </cell>
          <cell r="M599" t="str">
            <v>000.000</v>
          </cell>
          <cell r="N599">
            <v>0</v>
          </cell>
          <cell r="O599" t="str">
            <v>POS NERACA</v>
          </cell>
          <cell r="R599">
            <v>0</v>
          </cell>
          <cell r="S599">
            <v>10000</v>
          </cell>
          <cell r="Y599">
            <v>762</v>
          </cell>
          <cell r="Z599" t="str">
            <v>BIAYA ADMINISTRASI PERIODE JANUARI 2002 BACKUP TERLAMPIR</v>
          </cell>
          <cell r="AH599">
            <v>37296</v>
          </cell>
          <cell r="AI599" t="str">
            <v>15:04:46</v>
          </cell>
        </row>
        <row r="600">
          <cell r="A600" t="str">
            <v>1001</v>
          </cell>
          <cell r="C600" t="str">
            <v>GG/00087/G/01/02/BTG</v>
          </cell>
          <cell r="E600">
            <v>762</v>
          </cell>
          <cell r="G600" t="str">
            <v>K002</v>
          </cell>
          <cell r="H600" t="str">
            <v>KALTIM INDUSTRIAL ESTATE,PT</v>
          </cell>
          <cell r="J600" t="str">
            <v>99995</v>
          </cell>
          <cell r="K600" t="str">
            <v>95.00.01</v>
          </cell>
          <cell r="L600" t="str">
            <v>SELISIH KURS</v>
          </cell>
          <cell r="M600" t="str">
            <v>330.000</v>
          </cell>
          <cell r="N600">
            <v>0</v>
          </cell>
          <cell r="O600" t="str">
            <v>BAGIAN KEUGAR</v>
          </cell>
          <cell r="R600">
            <v>22803231</v>
          </cell>
          <cell r="S600">
            <v>0</v>
          </cell>
          <cell r="Y600">
            <v>762</v>
          </cell>
          <cell r="Z600" t="str">
            <v>BIAYA SELISIH KURS PERIODE JANUARI 2002 BACKUP TERLAMPIR</v>
          </cell>
          <cell r="AH600">
            <v>37296</v>
          </cell>
          <cell r="AI600" t="str">
            <v>15:07:21</v>
          </cell>
        </row>
        <row r="601">
          <cell r="A601" t="str">
            <v>1001</v>
          </cell>
          <cell r="C601" t="str">
            <v>GG/00087/G/01/02/BTG</v>
          </cell>
          <cell r="E601">
            <v>762</v>
          </cell>
          <cell r="G601" t="str">
            <v>K002</v>
          </cell>
          <cell r="H601" t="str">
            <v>KALTIM INDUSTRIAL ESTATE,PT</v>
          </cell>
          <cell r="J601" t="str">
            <v>11213</v>
          </cell>
          <cell r="K601" t="str">
            <v>11.21.03</v>
          </cell>
          <cell r="L601" t="str">
            <v>BDN/BTG VLS 148.009905024</v>
          </cell>
          <cell r="M601" t="str">
            <v>000.000</v>
          </cell>
          <cell r="N601">
            <v>0</v>
          </cell>
          <cell r="O601" t="str">
            <v>POS NERACA</v>
          </cell>
          <cell r="R601">
            <v>0</v>
          </cell>
          <cell r="S601">
            <v>1050947</v>
          </cell>
          <cell r="Y601">
            <v>762</v>
          </cell>
          <cell r="Z601" t="str">
            <v>BIAYA SELISIH KURS PERIODE JANUARI 2002 BACKUP TERLAMPIR</v>
          </cell>
          <cell r="AH601">
            <v>37296</v>
          </cell>
          <cell r="AI601" t="str">
            <v>15:07:34</v>
          </cell>
        </row>
        <row r="602">
          <cell r="A602" t="str">
            <v>1001</v>
          </cell>
          <cell r="C602" t="str">
            <v>GG/00087/G/01/02/BTG</v>
          </cell>
          <cell r="E602">
            <v>762</v>
          </cell>
          <cell r="G602" t="str">
            <v>K002</v>
          </cell>
          <cell r="H602" t="str">
            <v>KALTIM INDUSTRIAL ESTATE,PT</v>
          </cell>
          <cell r="J602" t="str">
            <v>11215</v>
          </cell>
          <cell r="K602" t="str">
            <v>11.21.05</v>
          </cell>
          <cell r="L602" t="str">
            <v>BDN/LTN VLS 148.009912007</v>
          </cell>
          <cell r="M602" t="str">
            <v>000.000</v>
          </cell>
          <cell r="N602">
            <v>0</v>
          </cell>
          <cell r="O602" t="str">
            <v>POS NERACA</v>
          </cell>
          <cell r="R602">
            <v>0</v>
          </cell>
          <cell r="S602">
            <v>21443915</v>
          </cell>
          <cell r="Y602">
            <v>762</v>
          </cell>
          <cell r="Z602" t="str">
            <v>BIAYA SELISIH KURS PERIODE JANUARI 2002 BACKUP TERLAMPIR</v>
          </cell>
          <cell r="AH602">
            <v>37296</v>
          </cell>
          <cell r="AI602" t="str">
            <v>15:07:44</v>
          </cell>
        </row>
        <row r="603">
          <cell r="A603" t="str">
            <v>1001</v>
          </cell>
          <cell r="C603" t="str">
            <v>GG/00087/G/01/02/BTG</v>
          </cell>
          <cell r="E603">
            <v>762</v>
          </cell>
          <cell r="G603" t="str">
            <v>K002</v>
          </cell>
          <cell r="H603" t="str">
            <v>KALTIM INDUSTRIAL ESTATE,PT</v>
          </cell>
          <cell r="J603" t="str">
            <v>11218</v>
          </cell>
          <cell r="K603" t="str">
            <v>11.21.08</v>
          </cell>
          <cell r="L603" t="str">
            <v>BNI BTG VL 297.000187527.</v>
          </cell>
          <cell r="M603" t="str">
            <v>000.000</v>
          </cell>
          <cell r="N603">
            <v>0</v>
          </cell>
          <cell r="O603" t="str">
            <v>POS NERACA</v>
          </cell>
          <cell r="R603">
            <v>0</v>
          </cell>
          <cell r="S603">
            <v>168420</v>
          </cell>
          <cell r="Y603">
            <v>762</v>
          </cell>
          <cell r="Z603" t="str">
            <v>BIAYA SELISIH KURS PERIODE JANUARI 2002 BACKUP TERLAMPIR</v>
          </cell>
          <cell r="AH603">
            <v>37296</v>
          </cell>
          <cell r="AI603" t="str">
            <v>15:07:54</v>
          </cell>
        </row>
        <row r="604">
          <cell r="A604" t="str">
            <v>1001</v>
          </cell>
          <cell r="C604" t="str">
            <v>GG/00087/G/01/02/BTG</v>
          </cell>
          <cell r="E604">
            <v>762</v>
          </cell>
          <cell r="G604" t="str">
            <v>K002</v>
          </cell>
          <cell r="H604" t="str">
            <v>KALTIM INDUSTRIAL ESTATE,PT</v>
          </cell>
          <cell r="J604" t="str">
            <v>11219</v>
          </cell>
          <cell r="K604" t="str">
            <v>11.21.09</v>
          </cell>
          <cell r="L604" t="str">
            <v>BDN LTN SGD 30.81.122.000</v>
          </cell>
          <cell r="M604" t="str">
            <v>000.000</v>
          </cell>
          <cell r="N604">
            <v>0</v>
          </cell>
          <cell r="O604" t="str">
            <v>POS NERACA</v>
          </cell>
          <cell r="R604">
            <v>0</v>
          </cell>
          <cell r="S604">
            <v>14720</v>
          </cell>
          <cell r="Y604">
            <v>762</v>
          </cell>
          <cell r="Z604" t="str">
            <v>BIAYA SELISIH KURS PERIODE JANUARI 2002 BACKUP TERLAMPIR</v>
          </cell>
          <cell r="AH604">
            <v>37296</v>
          </cell>
          <cell r="AI604" t="str">
            <v>15:08:02</v>
          </cell>
        </row>
        <row r="605">
          <cell r="A605" t="str">
            <v>1001</v>
          </cell>
          <cell r="C605" t="str">
            <v>GG/00087/G/01/02/BTG</v>
          </cell>
          <cell r="E605">
            <v>762</v>
          </cell>
          <cell r="G605" t="str">
            <v>K002</v>
          </cell>
          <cell r="H605" t="str">
            <v>KALTIM INDUSTRIAL ESTATE,PT</v>
          </cell>
          <cell r="J605" t="str">
            <v>11222</v>
          </cell>
          <cell r="K605" t="str">
            <v>11.22.02</v>
          </cell>
          <cell r="L605" t="str">
            <v>BDN VLS JKT 103.009961767</v>
          </cell>
          <cell r="M605" t="str">
            <v>000.000</v>
          </cell>
          <cell r="N605">
            <v>0</v>
          </cell>
          <cell r="O605" t="str">
            <v>POS NERACA</v>
          </cell>
          <cell r="R605">
            <v>0</v>
          </cell>
          <cell r="S605">
            <v>125229</v>
          </cell>
          <cell r="Y605">
            <v>762</v>
          </cell>
          <cell r="Z605" t="str">
            <v>BIAYA SELISIH KURS PERIODE JANUARI 2002 BACKUP TERLAMPIR</v>
          </cell>
          <cell r="AH605">
            <v>37296</v>
          </cell>
          <cell r="AI605" t="str">
            <v>15:08:11</v>
          </cell>
        </row>
        <row r="606">
          <cell r="A606" t="str">
            <v>1001</v>
          </cell>
          <cell r="C606" t="str">
            <v>GG/00088/G/01/02/BTG</v>
          </cell>
          <cell r="E606">
            <v>762</v>
          </cell>
          <cell r="G606" t="str">
            <v>K002</v>
          </cell>
          <cell r="H606" t="str">
            <v>KALTIM INDUSTRIAL ESTATE,PT</v>
          </cell>
          <cell r="J606" t="str">
            <v>11221</v>
          </cell>
          <cell r="K606" t="str">
            <v>11.22.01</v>
          </cell>
          <cell r="L606" t="str">
            <v>BDN JKT RP  103.009853955</v>
          </cell>
          <cell r="M606" t="str">
            <v>000.000</v>
          </cell>
          <cell r="N606">
            <v>0</v>
          </cell>
          <cell r="O606" t="str">
            <v>POS NERACA</v>
          </cell>
          <cell r="R606">
            <v>10000000</v>
          </cell>
          <cell r="S606">
            <v>0</v>
          </cell>
          <cell r="Y606">
            <v>762</v>
          </cell>
          <cell r="Z606" t="str">
            <v>JURNAL PINDAH DANA &amp; PIUTANG PIHAK KE III A/N TETEN HIDAYAT</v>
          </cell>
          <cell r="AH606">
            <v>37296</v>
          </cell>
          <cell r="AI606" t="str">
            <v>15:11:05</v>
          </cell>
        </row>
        <row r="607">
          <cell r="A607" t="str">
            <v>1001</v>
          </cell>
          <cell r="C607" t="str">
            <v>GG/00088/G/01/02/BTG</v>
          </cell>
          <cell r="E607">
            <v>762</v>
          </cell>
          <cell r="G607" t="str">
            <v>K002</v>
          </cell>
          <cell r="H607" t="str">
            <v>KALTIM INDUSTRIAL ESTATE,PT</v>
          </cell>
          <cell r="J607" t="str">
            <v>12233</v>
          </cell>
          <cell r="K607" t="str">
            <v>13.21.03</v>
          </cell>
          <cell r="L607" t="str">
            <v>PIUT.PIHAK KE III</v>
          </cell>
          <cell r="M607" t="str">
            <v>000.000</v>
          </cell>
          <cell r="N607">
            <v>0</v>
          </cell>
          <cell r="O607" t="str">
            <v>POS NERACA</v>
          </cell>
          <cell r="R607">
            <v>10000000</v>
          </cell>
          <cell r="S607">
            <v>0</v>
          </cell>
          <cell r="Y607">
            <v>762</v>
          </cell>
          <cell r="Z607" t="str">
            <v>JURNAL PINDAH DANA &amp; PIUTANG PIHAK KE III A/N TETEN HIDAYAT</v>
          </cell>
          <cell r="AH607">
            <v>37296</v>
          </cell>
          <cell r="AI607" t="str">
            <v>15:11:14</v>
          </cell>
        </row>
        <row r="608">
          <cell r="A608" t="str">
            <v>1001</v>
          </cell>
          <cell r="C608" t="str">
            <v>GG/00088/G/01/02/BTG</v>
          </cell>
          <cell r="E608">
            <v>762</v>
          </cell>
          <cell r="G608" t="str">
            <v>K002</v>
          </cell>
          <cell r="H608" t="str">
            <v>KALTIM INDUSTRIAL ESTATE,PT</v>
          </cell>
          <cell r="J608" t="str">
            <v>11221</v>
          </cell>
          <cell r="K608" t="str">
            <v>11.22.01</v>
          </cell>
          <cell r="L608" t="str">
            <v>BDN JKT RP  103.009853955</v>
          </cell>
          <cell r="M608" t="str">
            <v>000.000</v>
          </cell>
          <cell r="N608">
            <v>0</v>
          </cell>
          <cell r="O608" t="str">
            <v>POS NERACA</v>
          </cell>
          <cell r="R608">
            <v>0</v>
          </cell>
          <cell r="S608">
            <v>10000000</v>
          </cell>
          <cell r="Y608">
            <v>762</v>
          </cell>
          <cell r="Z608" t="str">
            <v>JURNAL PINDAH DANA &amp; PIUTANG PIHAK KE III A/N TETEN HIDAYAT</v>
          </cell>
          <cell r="AH608">
            <v>37296</v>
          </cell>
          <cell r="AI608" t="str">
            <v>15:11:29</v>
          </cell>
        </row>
        <row r="609">
          <cell r="A609" t="str">
            <v>1001</v>
          </cell>
          <cell r="C609" t="str">
            <v>GG/00088/G/01/02/BTG</v>
          </cell>
          <cell r="E609">
            <v>762</v>
          </cell>
          <cell r="G609" t="str">
            <v>K002</v>
          </cell>
          <cell r="H609" t="str">
            <v>KALTIM INDUSTRIAL ESTATE,PT</v>
          </cell>
          <cell r="J609" t="str">
            <v>11211</v>
          </cell>
          <cell r="K609" t="str">
            <v>11.21.01</v>
          </cell>
          <cell r="L609" t="str">
            <v>BDN/LTN RP  148.009607625</v>
          </cell>
          <cell r="M609" t="str">
            <v>000.000</v>
          </cell>
          <cell r="N609">
            <v>0</v>
          </cell>
          <cell r="O609" t="str">
            <v>POS NERACA</v>
          </cell>
          <cell r="R609">
            <v>0</v>
          </cell>
          <cell r="S609">
            <v>10000000</v>
          </cell>
          <cell r="Y609">
            <v>762</v>
          </cell>
          <cell r="Z609" t="str">
            <v>JURNAL PINDAH DANA &amp; PIUTANG PIHAK KE III A/N TETEN HIDAYAT</v>
          </cell>
          <cell r="AH609">
            <v>37296</v>
          </cell>
          <cell r="AI609" t="str">
            <v>15:11:22</v>
          </cell>
        </row>
        <row r="610">
          <cell r="A610" t="str">
            <v>1001</v>
          </cell>
          <cell r="C610" t="str">
            <v>GG/00089/G/01/02/BTG</v>
          </cell>
          <cell r="E610">
            <v>762</v>
          </cell>
          <cell r="G610" t="str">
            <v>B027</v>
          </cell>
          <cell r="H610" t="str">
            <v>BANK MANDIRI (PERSERO) LHOK</v>
          </cell>
          <cell r="J610" t="str">
            <v>11211</v>
          </cell>
          <cell r="K610" t="str">
            <v>11.21.01</v>
          </cell>
          <cell r="L610" t="str">
            <v>BDN/LTN RP  148.009607625</v>
          </cell>
          <cell r="M610" t="str">
            <v>000.000</v>
          </cell>
          <cell r="N610">
            <v>0</v>
          </cell>
          <cell r="O610" t="str">
            <v>POS NERACA</v>
          </cell>
          <cell r="R610">
            <v>500000000</v>
          </cell>
          <cell r="S610">
            <v>0</v>
          </cell>
          <cell r="Y610">
            <v>762</v>
          </cell>
          <cell r="Z610" t="str">
            <v>PEMINDAHAN DANA DARI BNI CAB.BTG KE BANK MANDIRI CAB.LOKTUAN</v>
          </cell>
          <cell r="AH610">
            <v>37296</v>
          </cell>
          <cell r="AI610" t="str">
            <v>15:15:53</v>
          </cell>
        </row>
        <row r="611">
          <cell r="A611" t="str">
            <v>1001</v>
          </cell>
          <cell r="C611" t="str">
            <v>GG/00089/G/01/02/BTG</v>
          </cell>
          <cell r="E611">
            <v>762</v>
          </cell>
          <cell r="G611" t="str">
            <v>B027</v>
          </cell>
          <cell r="H611" t="str">
            <v>BANK MANDIRI (PERSERO) LHOK</v>
          </cell>
          <cell r="J611" t="str">
            <v>11217</v>
          </cell>
          <cell r="K611" t="str">
            <v>11.21.07</v>
          </cell>
          <cell r="L611" t="str">
            <v>BNI BTG RP 297.000187527.</v>
          </cell>
          <cell r="M611" t="str">
            <v>000.000</v>
          </cell>
          <cell r="N611">
            <v>0</v>
          </cell>
          <cell r="O611" t="str">
            <v>POS NERACA</v>
          </cell>
          <cell r="R611">
            <v>0</v>
          </cell>
          <cell r="S611">
            <v>500000000</v>
          </cell>
          <cell r="Y611">
            <v>762</v>
          </cell>
          <cell r="Z611" t="str">
            <v>PEMINDAHAN DANA DARI BNI CAB.BTG KE BANK MANDIRI CAB.LOKTUAN</v>
          </cell>
          <cell r="AH611">
            <v>37296</v>
          </cell>
          <cell r="AI611" t="str">
            <v>15:16:03</v>
          </cell>
        </row>
        <row r="612">
          <cell r="A612" t="str">
            <v>1001</v>
          </cell>
          <cell r="C612" t="str">
            <v>GG/00090/G/01/02/BTG</v>
          </cell>
          <cell r="E612">
            <v>762</v>
          </cell>
          <cell r="G612" t="str">
            <v>K002</v>
          </cell>
          <cell r="H612" t="str">
            <v>KALTIM INDUSTRIAL ESTATE,PT</v>
          </cell>
          <cell r="J612" t="str">
            <v>99999</v>
          </cell>
          <cell r="K612" t="str">
            <v>93.53.01</v>
          </cell>
          <cell r="L612" t="str">
            <v>TELEPHONE</v>
          </cell>
          <cell r="M612" t="str">
            <v>412.000</v>
          </cell>
          <cell r="N612">
            <v>0</v>
          </cell>
          <cell r="O612" t="str">
            <v>SEKRETARIAT</v>
          </cell>
          <cell r="R612">
            <v>6361820</v>
          </cell>
          <cell r="S612">
            <v>0</v>
          </cell>
          <cell r="Y612">
            <v>762</v>
          </cell>
          <cell r="Z612" t="str">
            <v>PEMBEBANAN BIAYA TELEPHONE BLN JANUARI 2002 BACKUP TERLAMPIR</v>
          </cell>
          <cell r="AH612">
            <v>37296</v>
          </cell>
          <cell r="AI612" t="str">
            <v>15:27:28</v>
          </cell>
        </row>
        <row r="613">
          <cell r="A613" t="str">
            <v>1001</v>
          </cell>
          <cell r="C613" t="str">
            <v>GG/00090/G/01/02/BTG</v>
          </cell>
          <cell r="E613">
            <v>762</v>
          </cell>
          <cell r="G613" t="str">
            <v>K002</v>
          </cell>
          <cell r="H613" t="str">
            <v>KALTIM INDUSTRIAL ESTATE,PT</v>
          </cell>
          <cell r="J613" t="str">
            <v>12235</v>
          </cell>
          <cell r="K613" t="str">
            <v>13.21.05</v>
          </cell>
          <cell r="L613" t="str">
            <v>PIUTANG KEPADA KDM</v>
          </cell>
          <cell r="M613" t="str">
            <v>000.000</v>
          </cell>
          <cell r="N613">
            <v>0</v>
          </cell>
          <cell r="O613" t="str">
            <v>POS NERACA</v>
          </cell>
          <cell r="R613">
            <v>1386235</v>
          </cell>
          <cell r="S613">
            <v>0</v>
          </cell>
          <cell r="Y613">
            <v>762</v>
          </cell>
          <cell r="Z613" t="str">
            <v>PEMBEBANAN BIAYA TELEPHONE BULAN JANUARI 2002 A/N PT.KDM</v>
          </cell>
          <cell r="AH613">
            <v>37296</v>
          </cell>
          <cell r="AI613" t="str">
            <v>15:28:00</v>
          </cell>
        </row>
        <row r="614">
          <cell r="A614" t="str">
            <v>1001</v>
          </cell>
          <cell r="C614" t="str">
            <v>GG/00090/G/01/02/BTG</v>
          </cell>
          <cell r="E614">
            <v>762</v>
          </cell>
          <cell r="G614" t="str">
            <v>K002</v>
          </cell>
          <cell r="H614" t="str">
            <v>KALTIM INDUSTRIAL ESTATE,PT</v>
          </cell>
          <cell r="J614" t="str">
            <v>99999</v>
          </cell>
          <cell r="K614" t="str">
            <v>93.52.01</v>
          </cell>
          <cell r="L614" t="str">
            <v>PROVISI &amp; ADMINISTRASI</v>
          </cell>
          <cell r="M614" t="str">
            <v>330.000</v>
          </cell>
          <cell r="N614">
            <v>0</v>
          </cell>
          <cell r="O614" t="str">
            <v>BAGIAN KEUGAR</v>
          </cell>
          <cell r="R614">
            <v>24000</v>
          </cell>
          <cell r="S614">
            <v>0</v>
          </cell>
          <cell r="Y614">
            <v>762</v>
          </cell>
          <cell r="Z614" t="str">
            <v>PEMBEBANAN BIAYA TELEPHONE BLN JANUARI 2002 BACKUP TERLAMPIR</v>
          </cell>
          <cell r="AH614">
            <v>37296</v>
          </cell>
          <cell r="AI614" t="str">
            <v>15:29:05</v>
          </cell>
        </row>
        <row r="615">
          <cell r="A615" t="str">
            <v>1001</v>
          </cell>
          <cell r="C615" t="str">
            <v>GG/00090/G/01/02/BTG</v>
          </cell>
          <cell r="E615">
            <v>762</v>
          </cell>
          <cell r="G615" t="str">
            <v>K002</v>
          </cell>
          <cell r="H615" t="str">
            <v>KALTIM INDUSTRIAL ESTATE,PT</v>
          </cell>
          <cell r="J615" t="str">
            <v>12403</v>
          </cell>
          <cell r="K615" t="str">
            <v>14.41.03</v>
          </cell>
          <cell r="L615" t="str">
            <v>UANG MUKA PAJAK MASUKAN</v>
          </cell>
          <cell r="M615" t="str">
            <v>000.000</v>
          </cell>
          <cell r="N615">
            <v>0</v>
          </cell>
          <cell r="O615" t="str">
            <v>POS NERACA</v>
          </cell>
          <cell r="R615">
            <v>636182</v>
          </cell>
          <cell r="S615">
            <v>0</v>
          </cell>
          <cell r="Y615">
            <v>762</v>
          </cell>
          <cell r="Z615" t="str">
            <v>PEMBEBANAN BIAYA TELEPHONE BLN JANUARI 2002 BACKUP TERLAMPIR</v>
          </cell>
          <cell r="AH615">
            <v>37296</v>
          </cell>
          <cell r="AI615" t="str">
            <v>15:29:19</v>
          </cell>
        </row>
        <row r="616">
          <cell r="A616" t="str">
            <v>1001</v>
          </cell>
          <cell r="C616" t="str">
            <v>GG/00090/G/01/02/BTG</v>
          </cell>
          <cell r="E616">
            <v>762</v>
          </cell>
          <cell r="G616" t="str">
            <v>K002</v>
          </cell>
          <cell r="H616" t="str">
            <v>KALTIM INDUSTRIAL ESTATE,PT</v>
          </cell>
          <cell r="J616" t="str">
            <v>11211</v>
          </cell>
          <cell r="K616" t="str">
            <v>11.21.01</v>
          </cell>
          <cell r="L616" t="str">
            <v>BDN/LTN RP  148.009607625</v>
          </cell>
          <cell r="M616" t="str">
            <v>000.000</v>
          </cell>
          <cell r="N616">
            <v>0</v>
          </cell>
          <cell r="O616" t="str">
            <v>POS NERACA</v>
          </cell>
          <cell r="R616">
            <v>0</v>
          </cell>
          <cell r="S616">
            <v>8408237</v>
          </cell>
          <cell r="Y616">
            <v>762</v>
          </cell>
          <cell r="Z616" t="str">
            <v>PEMBEBANAN BIAYA TELEPHONE BLN JANUARI 2002 BACKUP TERLAMPIR</v>
          </cell>
          <cell r="AH616">
            <v>37296</v>
          </cell>
          <cell r="AI616" t="str">
            <v>15:29:30</v>
          </cell>
        </row>
        <row r="617">
          <cell r="A617" t="str">
            <v>1001</v>
          </cell>
          <cell r="C617" t="str">
            <v>GG/00091/G/01/02/BTG</v>
          </cell>
          <cell r="E617">
            <v>762</v>
          </cell>
          <cell r="G617" t="str">
            <v>K002</v>
          </cell>
          <cell r="H617" t="str">
            <v>KALTIM INDUSTRIAL ESTATE,PT</v>
          </cell>
          <cell r="J617" t="str">
            <v>99999</v>
          </cell>
          <cell r="K617" t="str">
            <v>93.11.02</v>
          </cell>
          <cell r="L617" t="str">
            <v>GAJI POKOK</v>
          </cell>
          <cell r="M617" t="str">
            <v>411.000</v>
          </cell>
          <cell r="N617">
            <v>0</v>
          </cell>
          <cell r="O617" t="str">
            <v>BAG. ADM &amp; PERSONALIA</v>
          </cell>
          <cell r="R617">
            <v>13571304</v>
          </cell>
          <cell r="S617">
            <v>0</v>
          </cell>
          <cell r="Y617">
            <v>762</v>
          </cell>
          <cell r="Z617" t="str">
            <v>JNL BIAYA GAJI KARYAWAN PT KIE &amp; PERBANTUAN PKT PRD JAN'2002</v>
          </cell>
          <cell r="AH617">
            <v>37298</v>
          </cell>
          <cell r="AI617" t="str">
            <v>8:33:54</v>
          </cell>
        </row>
        <row r="618">
          <cell r="A618" t="str">
            <v>1001</v>
          </cell>
          <cell r="C618" t="str">
            <v>GG/00091/G/01/02/BTG</v>
          </cell>
          <cell r="E618">
            <v>762</v>
          </cell>
          <cell r="G618" t="str">
            <v>K002</v>
          </cell>
          <cell r="H618" t="str">
            <v>KALTIM INDUSTRIAL ESTATE,PT</v>
          </cell>
          <cell r="J618" t="str">
            <v>99999</v>
          </cell>
          <cell r="K618" t="str">
            <v>93.11.03</v>
          </cell>
          <cell r="L618" t="str">
            <v>TUNJ KELUARGA</v>
          </cell>
          <cell r="M618" t="str">
            <v>411.000</v>
          </cell>
          <cell r="N618">
            <v>0</v>
          </cell>
          <cell r="O618" t="str">
            <v>BAG. ADM &amp; PERSONALIA</v>
          </cell>
          <cell r="R618">
            <v>562644</v>
          </cell>
          <cell r="S618">
            <v>0</v>
          </cell>
          <cell r="Y618">
            <v>762</v>
          </cell>
          <cell r="Z618" t="str">
            <v>JNL BIAYA GAJI KARYAWAN PT KIE &amp; PERBANTUAN PKT PRD JAN'2002</v>
          </cell>
          <cell r="AH618">
            <v>37298</v>
          </cell>
          <cell r="AI618" t="str">
            <v>8:34:53</v>
          </cell>
        </row>
        <row r="619">
          <cell r="A619" t="str">
            <v>1001</v>
          </cell>
          <cell r="C619" t="str">
            <v>GG/00091/G/01/02/BTG</v>
          </cell>
          <cell r="D619" t="str">
            <v>00094/G/01/02/BTG</v>
          </cell>
          <cell r="E619">
            <v>762</v>
          </cell>
          <cell r="G619" t="str">
            <v>K002</v>
          </cell>
          <cell r="H619" t="str">
            <v>KALTIM INDUSTRIAL ESTATE,PT</v>
          </cell>
          <cell r="J619" t="str">
            <v>99999</v>
          </cell>
          <cell r="K619" t="str">
            <v>93.11.04</v>
          </cell>
          <cell r="L619" t="str">
            <v>TUNJ KEMAHALAN UMUM</v>
          </cell>
          <cell r="M619" t="str">
            <v>411.000</v>
          </cell>
          <cell r="N619">
            <v>0</v>
          </cell>
          <cell r="O619" t="str">
            <v>BAG. ADM &amp; PERSONALIA</v>
          </cell>
          <cell r="R619">
            <v>3382301</v>
          </cell>
          <cell r="S619">
            <v>0</v>
          </cell>
          <cell r="Y619">
            <v>762</v>
          </cell>
          <cell r="Z619" t="str">
            <v>JNL BIAYA GAJI KARYAWAN PT KIE &amp; PERBANTUAN PKT PRD JAN'2002</v>
          </cell>
          <cell r="AH619">
            <v>37298</v>
          </cell>
          <cell r="AI619" t="str">
            <v>8:35:21</v>
          </cell>
        </row>
        <row r="620">
          <cell r="A620" t="str">
            <v>1001</v>
          </cell>
          <cell r="C620" t="str">
            <v>GG/00091/G/01/02/BTG</v>
          </cell>
          <cell r="E620">
            <v>762</v>
          </cell>
          <cell r="G620" t="str">
            <v>K002</v>
          </cell>
          <cell r="H620" t="str">
            <v>KALTIM INDUSTRIAL ESTATE,PT</v>
          </cell>
          <cell r="J620" t="str">
            <v>99999</v>
          </cell>
          <cell r="K620" t="str">
            <v>93.11.05</v>
          </cell>
          <cell r="L620" t="str">
            <v>TUNJ JABATAN</v>
          </cell>
          <cell r="M620" t="str">
            <v>411.000</v>
          </cell>
          <cell r="N620">
            <v>0</v>
          </cell>
          <cell r="O620" t="str">
            <v>BAG. ADM &amp; PERSONALIA</v>
          </cell>
          <cell r="R620">
            <v>1850000</v>
          </cell>
          <cell r="S620">
            <v>0</v>
          </cell>
          <cell r="Y620">
            <v>762</v>
          </cell>
          <cell r="Z620" t="str">
            <v>JNL BIAYA GAJI KARYAWAN PT KIE &amp; PERBANTUAN PKT PRD JAN'2002</v>
          </cell>
          <cell r="AH620">
            <v>37298</v>
          </cell>
          <cell r="AI620" t="str">
            <v>8:35:37</v>
          </cell>
        </row>
        <row r="621">
          <cell r="A621" t="str">
            <v>1001</v>
          </cell>
          <cell r="C621" t="str">
            <v>GG/00091/G/01/02/BTG</v>
          </cell>
          <cell r="E621">
            <v>762</v>
          </cell>
          <cell r="G621" t="str">
            <v>K002</v>
          </cell>
          <cell r="H621" t="str">
            <v>KALTIM INDUSTRIAL ESTATE,PT</v>
          </cell>
          <cell r="J621" t="str">
            <v>99999</v>
          </cell>
          <cell r="K621" t="str">
            <v>93.12.01</v>
          </cell>
          <cell r="L621" t="str">
            <v>TUNJANGAN PERUMAHAN</v>
          </cell>
          <cell r="M621" t="str">
            <v>411.000</v>
          </cell>
          <cell r="N621">
            <v>0</v>
          </cell>
          <cell r="O621" t="str">
            <v>BAG. ADM &amp; PERSONALIA</v>
          </cell>
          <cell r="R621">
            <v>2164000</v>
          </cell>
          <cell r="S621">
            <v>0</v>
          </cell>
          <cell r="Y621">
            <v>762</v>
          </cell>
          <cell r="Z621" t="str">
            <v>JNL BIAYA GAJI KARYAWAN PT KIE &amp; PERBANTUAN PKT PRD JAN'2002</v>
          </cell>
          <cell r="AH621">
            <v>37298</v>
          </cell>
          <cell r="AI621" t="str">
            <v>8:36:46</v>
          </cell>
        </row>
        <row r="622">
          <cell r="A622" t="str">
            <v>1001</v>
          </cell>
          <cell r="C622" t="str">
            <v>GG/00091/G/01/02/BTG</v>
          </cell>
          <cell r="E622">
            <v>762</v>
          </cell>
          <cell r="G622" t="str">
            <v>K002</v>
          </cell>
          <cell r="H622" t="str">
            <v>KALTIM INDUSTRIAL ESTATE,PT</v>
          </cell>
          <cell r="J622" t="str">
            <v>99999</v>
          </cell>
          <cell r="K622" t="str">
            <v>93.12.02</v>
          </cell>
          <cell r="L622" t="str">
            <v>TUNJANGAN MAKAN SIANG</v>
          </cell>
          <cell r="M622" t="str">
            <v>411.000</v>
          </cell>
          <cell r="N622">
            <v>0</v>
          </cell>
          <cell r="O622" t="str">
            <v>BAG. ADM &amp; PERSONALIA</v>
          </cell>
          <cell r="R622">
            <v>2145000</v>
          </cell>
          <cell r="S622">
            <v>0</v>
          </cell>
          <cell r="Y622">
            <v>762</v>
          </cell>
          <cell r="Z622" t="str">
            <v>JNL BIAYA GAJI KARYAWAN PT KIE &amp; PERBANTUAN PKT PRD JAN'2002</v>
          </cell>
          <cell r="AH622">
            <v>37298</v>
          </cell>
          <cell r="AI622" t="str">
            <v>8:38:22</v>
          </cell>
        </row>
        <row r="623">
          <cell r="A623" t="str">
            <v>1001</v>
          </cell>
          <cell r="C623" t="str">
            <v>GG/00091/G/01/02/BTG</v>
          </cell>
          <cell r="E623">
            <v>762</v>
          </cell>
          <cell r="G623" t="str">
            <v>K002</v>
          </cell>
          <cell r="H623" t="str">
            <v>KALTIM INDUSTRIAL ESTATE,PT</v>
          </cell>
          <cell r="J623" t="str">
            <v>99999</v>
          </cell>
          <cell r="K623" t="str">
            <v>93.12.03</v>
          </cell>
          <cell r="L623" t="str">
            <v>TUNJANGAN LEMBUR</v>
          </cell>
          <cell r="M623" t="str">
            <v>411.000</v>
          </cell>
          <cell r="N623">
            <v>0</v>
          </cell>
          <cell r="O623" t="str">
            <v>BAG. ADM &amp; PERSONALIA</v>
          </cell>
          <cell r="R623">
            <v>6653109</v>
          </cell>
          <cell r="S623">
            <v>0</v>
          </cell>
          <cell r="Y623">
            <v>762</v>
          </cell>
          <cell r="Z623" t="str">
            <v>JNL BIAYA GAJI KARYAWAN PT KIE &amp; PERBANTUAN PKT PRD JAN'2002</v>
          </cell>
          <cell r="AH623">
            <v>37298</v>
          </cell>
          <cell r="AI623" t="str">
            <v>8:39:16</v>
          </cell>
        </row>
        <row r="624">
          <cell r="A624" t="str">
            <v>1001</v>
          </cell>
          <cell r="C624" t="str">
            <v>GG/00091/G/01/02/BTG</v>
          </cell>
          <cell r="E624">
            <v>762</v>
          </cell>
          <cell r="G624" t="str">
            <v>K002</v>
          </cell>
          <cell r="H624" t="str">
            <v>KALTIM INDUSTRIAL ESTATE,PT</v>
          </cell>
          <cell r="J624" t="str">
            <v>99999</v>
          </cell>
          <cell r="K624" t="str">
            <v>93.12.06</v>
          </cell>
          <cell r="L624" t="str">
            <v>TUNJANGAN TRANSPORT</v>
          </cell>
          <cell r="M624" t="str">
            <v>411.000</v>
          </cell>
          <cell r="N624">
            <v>0</v>
          </cell>
          <cell r="O624" t="str">
            <v>BAG. ADM &amp; PERSONALIA</v>
          </cell>
          <cell r="R624">
            <v>1369940</v>
          </cell>
          <cell r="S624">
            <v>0</v>
          </cell>
          <cell r="Y624">
            <v>762</v>
          </cell>
          <cell r="Z624" t="str">
            <v>JNL BIAYA GAJI KARYAWAN PT KIE &amp; PERBANTUAN PKT PRD JAN'2002</v>
          </cell>
          <cell r="AH624">
            <v>37298</v>
          </cell>
          <cell r="AI624" t="str">
            <v>8:39:42</v>
          </cell>
        </row>
        <row r="625">
          <cell r="A625" t="str">
            <v>1001</v>
          </cell>
          <cell r="C625" t="str">
            <v>GG/00091/G/01/02/BTG</v>
          </cell>
          <cell r="D625" t="str">
            <v>00091/G/01/02/BTG</v>
          </cell>
          <cell r="E625">
            <v>762</v>
          </cell>
          <cell r="G625" t="str">
            <v>K002</v>
          </cell>
          <cell r="H625" t="str">
            <v>KALTIM INDUSTRIAL ESTATE,PT</v>
          </cell>
          <cell r="J625" t="str">
            <v>12231</v>
          </cell>
          <cell r="K625" t="str">
            <v>13.21.01</v>
          </cell>
          <cell r="L625" t="str">
            <v>PIUTANG KARYAWAN</v>
          </cell>
          <cell r="M625" t="str">
            <v>000.000</v>
          </cell>
          <cell r="N625">
            <v>0</v>
          </cell>
          <cell r="O625" t="str">
            <v>POS NERACA</v>
          </cell>
          <cell r="R625">
            <v>0</v>
          </cell>
          <cell r="S625">
            <v>129904</v>
          </cell>
          <cell r="Y625">
            <v>762</v>
          </cell>
          <cell r="Z625" t="str">
            <v>JNL BIAYA GAJI KARYAWAN PT KIE &amp; PERBANTUAN PKT PRD JAN'2002</v>
          </cell>
          <cell r="AH625">
            <v>37298</v>
          </cell>
          <cell r="AI625" t="str">
            <v>8:40:05</v>
          </cell>
        </row>
        <row r="626">
          <cell r="A626" t="str">
            <v>1001</v>
          </cell>
          <cell r="C626" t="str">
            <v>GG/00091/G/01/02/BTG</v>
          </cell>
          <cell r="D626" t="str">
            <v>00091/G/01/02/BTG</v>
          </cell>
          <cell r="E626">
            <v>762</v>
          </cell>
          <cell r="G626" t="str">
            <v>K002</v>
          </cell>
          <cell r="H626" t="str">
            <v>KALTIM INDUSTRIAL ESTATE,PT</v>
          </cell>
          <cell r="J626" t="str">
            <v>12231</v>
          </cell>
          <cell r="K626" t="str">
            <v>13.21.01</v>
          </cell>
          <cell r="L626" t="str">
            <v>PIUTANG KARYAWAN</v>
          </cell>
          <cell r="M626" t="str">
            <v>000.000</v>
          </cell>
          <cell r="N626">
            <v>0</v>
          </cell>
          <cell r="O626" t="str">
            <v>POS NERACA</v>
          </cell>
          <cell r="R626">
            <v>0</v>
          </cell>
          <cell r="S626">
            <v>75000</v>
          </cell>
          <cell r="Y626">
            <v>762</v>
          </cell>
          <cell r="Z626" t="str">
            <v>JNL BIAYA GAJI KARYAWAN PT KIE &amp; PERBANTUAN PKT PRD JAN'2002</v>
          </cell>
          <cell r="AH626">
            <v>37298</v>
          </cell>
          <cell r="AI626" t="str">
            <v>8:41:22</v>
          </cell>
        </row>
        <row r="627">
          <cell r="A627" t="str">
            <v>1001</v>
          </cell>
          <cell r="C627" t="str">
            <v>GG/00091/G/01/02/BTG</v>
          </cell>
          <cell r="D627" t="str">
            <v>00091/G/01/02/BTG</v>
          </cell>
          <cell r="E627">
            <v>762</v>
          </cell>
          <cell r="G627" t="str">
            <v>K002</v>
          </cell>
          <cell r="H627" t="str">
            <v>KALTIM INDUSTRIAL ESTATE,PT</v>
          </cell>
          <cell r="J627" t="str">
            <v>12231</v>
          </cell>
          <cell r="K627" t="str">
            <v>13.21.01</v>
          </cell>
          <cell r="L627" t="str">
            <v>PIUTANG KARYAWAN</v>
          </cell>
          <cell r="M627" t="str">
            <v>000.000</v>
          </cell>
          <cell r="N627">
            <v>0</v>
          </cell>
          <cell r="O627" t="str">
            <v>POS NERACA</v>
          </cell>
          <cell r="R627">
            <v>0</v>
          </cell>
          <cell r="S627">
            <v>106100</v>
          </cell>
          <cell r="Y627">
            <v>762</v>
          </cell>
          <cell r="Z627" t="str">
            <v>JNL BIAYA GAJI KARYAWAN PT KIE &amp; PERBANTUAN PKT PRD JAN'2002</v>
          </cell>
          <cell r="AH627">
            <v>37298</v>
          </cell>
          <cell r="AI627" t="str">
            <v>8:41:41</v>
          </cell>
        </row>
        <row r="628">
          <cell r="A628" t="str">
            <v>1001</v>
          </cell>
          <cell r="C628" t="str">
            <v>GG/00091/G/01/02/BTG</v>
          </cell>
          <cell r="D628" t="str">
            <v>00091/G/01/02/BTG</v>
          </cell>
          <cell r="E628">
            <v>762</v>
          </cell>
          <cell r="G628" t="str">
            <v>K002</v>
          </cell>
          <cell r="H628" t="str">
            <v>KALTIM INDUSTRIAL ESTATE,PT</v>
          </cell>
          <cell r="J628" t="str">
            <v>12231</v>
          </cell>
          <cell r="K628" t="str">
            <v>13.21.01</v>
          </cell>
          <cell r="L628" t="str">
            <v>PIUTANG KARYAWAN</v>
          </cell>
          <cell r="M628" t="str">
            <v>000.000</v>
          </cell>
          <cell r="N628">
            <v>0</v>
          </cell>
          <cell r="O628" t="str">
            <v>POS NERACA</v>
          </cell>
          <cell r="R628">
            <v>0</v>
          </cell>
          <cell r="S628">
            <v>500</v>
          </cell>
          <cell r="Y628">
            <v>762</v>
          </cell>
          <cell r="Z628" t="str">
            <v>JNL BIAYA GAJI KARYAWAN PT KIE &amp; PERBANTUAN PKT PRD JAN'2002</v>
          </cell>
          <cell r="AH628">
            <v>37298</v>
          </cell>
          <cell r="AI628" t="str">
            <v>8:41:54</v>
          </cell>
        </row>
        <row r="629">
          <cell r="A629" t="str">
            <v>1001</v>
          </cell>
          <cell r="C629" t="str">
            <v>GG/00091/G/01/02/BTG</v>
          </cell>
          <cell r="E629">
            <v>762</v>
          </cell>
          <cell r="G629" t="str">
            <v>K002</v>
          </cell>
          <cell r="H629" t="str">
            <v>KALTIM INDUSTRIAL ESTATE,PT</v>
          </cell>
          <cell r="J629" t="str">
            <v>21431</v>
          </cell>
          <cell r="K629" t="str">
            <v>54.22.01</v>
          </cell>
          <cell r="L629" t="str">
            <v>HUTANG IURAN SEPKAR-KIE</v>
          </cell>
          <cell r="M629" t="str">
            <v>000.000</v>
          </cell>
          <cell r="N629">
            <v>0</v>
          </cell>
          <cell r="O629" t="str">
            <v>POS NERACA</v>
          </cell>
          <cell r="R629">
            <v>0</v>
          </cell>
          <cell r="S629">
            <v>30000</v>
          </cell>
          <cell r="Y629">
            <v>762</v>
          </cell>
          <cell r="Z629" t="str">
            <v>JNL BIAYA GAJI KARYAWAN PT KIE &amp; PERBANTUAN PKT PRD JAN'2002</v>
          </cell>
          <cell r="AH629">
            <v>37298</v>
          </cell>
          <cell r="AI629" t="str">
            <v>8:42:31</v>
          </cell>
        </row>
        <row r="630">
          <cell r="A630" t="str">
            <v>1001</v>
          </cell>
          <cell r="C630" t="str">
            <v>GG/00091/G/01/02/BTG</v>
          </cell>
          <cell r="E630">
            <v>762</v>
          </cell>
          <cell r="G630" t="str">
            <v>K002</v>
          </cell>
          <cell r="H630" t="str">
            <v>KALTIM INDUSTRIAL ESTATE,PT</v>
          </cell>
          <cell r="J630" t="str">
            <v>21432</v>
          </cell>
          <cell r="K630" t="str">
            <v>54.22.02</v>
          </cell>
          <cell r="L630" t="str">
            <v>HUTANG IURAN ASTEK</v>
          </cell>
          <cell r="M630" t="str">
            <v>000.000</v>
          </cell>
          <cell r="N630">
            <v>0</v>
          </cell>
          <cell r="O630" t="str">
            <v>POS NERACA</v>
          </cell>
          <cell r="R630">
            <v>0</v>
          </cell>
          <cell r="S630">
            <v>196792</v>
          </cell>
          <cell r="Y630">
            <v>762</v>
          </cell>
          <cell r="Z630" t="str">
            <v>JNL BIAYA GAJI KARYAWAN PT KIE &amp; PERBANTUAN PKT PRD JAN'2002</v>
          </cell>
          <cell r="AH630">
            <v>37298</v>
          </cell>
          <cell r="AI630" t="str">
            <v>8:42:48</v>
          </cell>
        </row>
        <row r="631">
          <cell r="A631" t="str">
            <v>1001</v>
          </cell>
          <cell r="C631" t="str">
            <v>GG/00091/G/01/02/BTG</v>
          </cell>
          <cell r="E631">
            <v>762</v>
          </cell>
          <cell r="G631" t="str">
            <v>K002</v>
          </cell>
          <cell r="H631" t="str">
            <v>KALTIM INDUSTRIAL ESTATE,PT</v>
          </cell>
          <cell r="J631" t="str">
            <v>21422</v>
          </cell>
          <cell r="K631" t="str">
            <v>54.21.02</v>
          </cell>
          <cell r="L631" t="str">
            <v>HUT.TUNJ.DANA PENSIUN</v>
          </cell>
          <cell r="M631" t="str">
            <v>000.000</v>
          </cell>
          <cell r="N631">
            <v>0</v>
          </cell>
          <cell r="O631" t="str">
            <v>POS NERACA</v>
          </cell>
          <cell r="R631">
            <v>0</v>
          </cell>
          <cell r="S631">
            <v>397918</v>
          </cell>
          <cell r="Y631">
            <v>762</v>
          </cell>
          <cell r="Z631" t="str">
            <v>JNL BIAYA GAJI KARYAWAN PT KIE &amp; PERBANTUAN PKT PRD JAN'2002</v>
          </cell>
          <cell r="AH631">
            <v>37298</v>
          </cell>
          <cell r="AI631" t="str">
            <v>8:43:05</v>
          </cell>
        </row>
        <row r="632">
          <cell r="A632" t="str">
            <v>1001</v>
          </cell>
          <cell r="C632" t="str">
            <v>GG/00091/G/01/02/BTG</v>
          </cell>
          <cell r="E632">
            <v>762</v>
          </cell>
          <cell r="G632" t="str">
            <v>K002</v>
          </cell>
          <cell r="H632" t="str">
            <v>KALTIM INDUSTRIAL ESTATE,PT</v>
          </cell>
          <cell r="J632" t="str">
            <v>21421</v>
          </cell>
          <cell r="K632" t="str">
            <v>54.21.01</v>
          </cell>
          <cell r="L632" t="str">
            <v>HUT.TUNJANGAN HARI TUA</v>
          </cell>
          <cell r="M632" t="str">
            <v>000.000</v>
          </cell>
          <cell r="N632">
            <v>0</v>
          </cell>
          <cell r="O632" t="str">
            <v>POS NERACA</v>
          </cell>
          <cell r="R632">
            <v>0</v>
          </cell>
          <cell r="S632">
            <v>397918</v>
          </cell>
          <cell r="Y632">
            <v>762</v>
          </cell>
          <cell r="Z632" t="str">
            <v>JNL BIAYA GAJI KARYAWAN PT KIE &amp; PERBANTUAN PKT PRD JAN'2002</v>
          </cell>
          <cell r="AH632">
            <v>37298</v>
          </cell>
          <cell r="AI632" t="str">
            <v>8:43:22</v>
          </cell>
        </row>
        <row r="633">
          <cell r="A633" t="str">
            <v>1001</v>
          </cell>
          <cell r="C633" t="str">
            <v>GG/00091/G/01/02/BTG</v>
          </cell>
          <cell r="E633">
            <v>762</v>
          </cell>
          <cell r="G633" t="str">
            <v>K002</v>
          </cell>
          <cell r="H633" t="str">
            <v>KALTIM INDUSTRIAL ESTATE,PT</v>
          </cell>
          <cell r="J633" t="str">
            <v>21434</v>
          </cell>
          <cell r="K633" t="str">
            <v>54.22.04</v>
          </cell>
          <cell r="L633" t="str">
            <v>HUTANG IURAN KOPERASI</v>
          </cell>
          <cell r="M633" t="str">
            <v>000.000</v>
          </cell>
          <cell r="N633">
            <v>0</v>
          </cell>
          <cell r="O633" t="str">
            <v>POS NERACA</v>
          </cell>
          <cell r="R633">
            <v>0</v>
          </cell>
          <cell r="S633">
            <v>558950</v>
          </cell>
          <cell r="Y633">
            <v>762</v>
          </cell>
          <cell r="Z633" t="str">
            <v>JNL BIAYA GAJI KARYAWAN PT KIE &amp; PERBANTUAN PKT PRD JAN'2002</v>
          </cell>
          <cell r="AH633">
            <v>37298</v>
          </cell>
          <cell r="AI633" t="str">
            <v>8:43:40</v>
          </cell>
        </row>
        <row r="634">
          <cell r="A634" t="str">
            <v>1001</v>
          </cell>
          <cell r="C634" t="str">
            <v>GG/00091/G/01/02/BTG</v>
          </cell>
          <cell r="E634">
            <v>762</v>
          </cell>
          <cell r="G634" t="str">
            <v>K002</v>
          </cell>
          <cell r="H634" t="str">
            <v>KALTIM INDUSTRIAL ESTATE,PT</v>
          </cell>
          <cell r="J634" t="str">
            <v>99999</v>
          </cell>
          <cell r="K634" t="str">
            <v>93.11.02</v>
          </cell>
          <cell r="L634" t="str">
            <v>GAJI POKOK</v>
          </cell>
          <cell r="M634" t="str">
            <v>610.000</v>
          </cell>
          <cell r="N634">
            <v>0</v>
          </cell>
          <cell r="O634" t="str">
            <v>UNIT BATCHING PLANT</v>
          </cell>
          <cell r="R634">
            <v>5642062</v>
          </cell>
          <cell r="S634">
            <v>0</v>
          </cell>
          <cell r="Y634">
            <v>762</v>
          </cell>
          <cell r="Z634" t="str">
            <v>JNL BIAYA GAJI KARYAWAN PT KIE &amp; PERBANTUAN PKT PRD JAN'2002</v>
          </cell>
          <cell r="AH634">
            <v>37298</v>
          </cell>
          <cell r="AI634" t="str">
            <v>8:44:29</v>
          </cell>
        </row>
        <row r="635">
          <cell r="A635" t="str">
            <v>1001</v>
          </cell>
          <cell r="C635" t="str">
            <v>GG/00091/G/01/02/BTG</v>
          </cell>
          <cell r="E635">
            <v>762</v>
          </cell>
          <cell r="G635" t="str">
            <v>K002</v>
          </cell>
          <cell r="H635" t="str">
            <v>KALTIM INDUSTRIAL ESTATE,PT</v>
          </cell>
          <cell r="J635" t="str">
            <v>70000</v>
          </cell>
          <cell r="K635" t="str">
            <v>93.11.03</v>
          </cell>
          <cell r="L635" t="str">
            <v>TUNJ KELUARGA</v>
          </cell>
          <cell r="M635" t="str">
            <v>610.000</v>
          </cell>
          <cell r="N635">
            <v>0</v>
          </cell>
          <cell r="O635" t="str">
            <v>UNIT BATCHING PLANT</v>
          </cell>
          <cell r="R635">
            <v>1066471</v>
          </cell>
          <cell r="S635">
            <v>0</v>
          </cell>
          <cell r="Y635">
            <v>762</v>
          </cell>
          <cell r="Z635" t="str">
            <v>JNL BIAYA GAJI KARYAWAN PT KIE &amp; PERBANTUAN PKT PRD JAN'2002</v>
          </cell>
          <cell r="AH635">
            <v>37298</v>
          </cell>
          <cell r="AI635" t="str">
            <v>8:45:29</v>
          </cell>
        </row>
        <row r="636">
          <cell r="A636" t="str">
            <v>1001</v>
          </cell>
          <cell r="C636" t="str">
            <v>GG/00091/G/01/02/BTG</v>
          </cell>
          <cell r="E636">
            <v>762</v>
          </cell>
          <cell r="G636" t="str">
            <v>K002</v>
          </cell>
          <cell r="H636" t="str">
            <v>KALTIM INDUSTRIAL ESTATE,PT</v>
          </cell>
          <cell r="J636" t="str">
            <v>70000</v>
          </cell>
          <cell r="K636" t="str">
            <v>93.11.04</v>
          </cell>
          <cell r="L636" t="str">
            <v>TUNJ KEMAHALAN UMUM</v>
          </cell>
          <cell r="M636" t="str">
            <v>610.000</v>
          </cell>
          <cell r="N636">
            <v>0</v>
          </cell>
          <cell r="O636" t="str">
            <v>UNIT BATCHING PLANT</v>
          </cell>
          <cell r="R636">
            <v>4827776</v>
          </cell>
          <cell r="S636">
            <v>0</v>
          </cell>
          <cell r="Y636">
            <v>762</v>
          </cell>
          <cell r="Z636" t="str">
            <v>JNL BIAYA GAJI KARYAWAN PT KIE &amp; PERBANTUAN PKT PRD JAN'2002</v>
          </cell>
          <cell r="AH636">
            <v>37298</v>
          </cell>
          <cell r="AI636" t="str">
            <v>8:46:01</v>
          </cell>
        </row>
        <row r="637">
          <cell r="A637" t="str">
            <v>1001</v>
          </cell>
          <cell r="C637" t="str">
            <v>GG/00091/G/01/02/BTG</v>
          </cell>
          <cell r="E637">
            <v>762</v>
          </cell>
          <cell r="G637" t="str">
            <v>K002</v>
          </cell>
          <cell r="H637" t="str">
            <v>KALTIM INDUSTRIAL ESTATE,PT</v>
          </cell>
          <cell r="J637" t="str">
            <v>70000</v>
          </cell>
          <cell r="K637" t="str">
            <v>93.11.05</v>
          </cell>
          <cell r="L637" t="str">
            <v>TUNJ JABATAN</v>
          </cell>
          <cell r="M637" t="str">
            <v>610.000</v>
          </cell>
          <cell r="N637">
            <v>0</v>
          </cell>
          <cell r="O637" t="str">
            <v>UNIT BATCHING PLANT</v>
          </cell>
          <cell r="R637">
            <v>175000</v>
          </cell>
          <cell r="S637">
            <v>0</v>
          </cell>
          <cell r="Y637">
            <v>762</v>
          </cell>
          <cell r="Z637" t="str">
            <v>JNL BIAYA GAJI KARYAWAN PT KIE &amp; PERBANTUAN PKT PRD JAN'2002</v>
          </cell>
          <cell r="AH637">
            <v>37298</v>
          </cell>
          <cell r="AI637" t="str">
            <v>8:46:15</v>
          </cell>
        </row>
        <row r="638">
          <cell r="A638" t="str">
            <v>1001</v>
          </cell>
          <cell r="C638" t="str">
            <v>GG/00091/G/01/02/BTG</v>
          </cell>
          <cell r="E638">
            <v>762</v>
          </cell>
          <cell r="G638" t="str">
            <v>K002</v>
          </cell>
          <cell r="H638" t="str">
            <v>KALTIM INDUSTRIAL ESTATE,PT</v>
          </cell>
          <cell r="J638" t="str">
            <v>70000</v>
          </cell>
          <cell r="K638" t="str">
            <v>93.11.08</v>
          </cell>
          <cell r="L638" t="str">
            <v>TUNJ SHIFT</v>
          </cell>
          <cell r="M638" t="str">
            <v>610.000</v>
          </cell>
          <cell r="N638">
            <v>0</v>
          </cell>
          <cell r="O638" t="str">
            <v>UNIT BATCHING PLANT</v>
          </cell>
          <cell r="R638">
            <v>231724</v>
          </cell>
          <cell r="S638">
            <v>0</v>
          </cell>
          <cell r="Y638">
            <v>762</v>
          </cell>
          <cell r="Z638" t="str">
            <v>JNL BIAYA GAJI KARYAWAN PT KIE &amp; PERBANTUAN PKT PRD JAN'2002</v>
          </cell>
          <cell r="AH638">
            <v>37298</v>
          </cell>
          <cell r="AI638" t="str">
            <v>8:46:30</v>
          </cell>
        </row>
        <row r="639">
          <cell r="A639" t="str">
            <v>1001</v>
          </cell>
          <cell r="C639" t="str">
            <v>GG/00091/G/01/02/BTG</v>
          </cell>
          <cell r="E639">
            <v>762</v>
          </cell>
          <cell r="G639" t="str">
            <v>K002</v>
          </cell>
          <cell r="H639" t="str">
            <v>KALTIM INDUSTRIAL ESTATE,PT</v>
          </cell>
          <cell r="J639" t="str">
            <v>70000</v>
          </cell>
          <cell r="K639" t="str">
            <v>93.12.01</v>
          </cell>
          <cell r="L639" t="str">
            <v>TUNJANGAN PERUMAHAN</v>
          </cell>
          <cell r="M639" t="str">
            <v>610.000</v>
          </cell>
          <cell r="N639">
            <v>0</v>
          </cell>
          <cell r="O639" t="str">
            <v>UNIT BATCHING PLANT</v>
          </cell>
          <cell r="R639">
            <v>3552000</v>
          </cell>
          <cell r="S639">
            <v>0</v>
          </cell>
          <cell r="Y639">
            <v>762</v>
          </cell>
          <cell r="Z639" t="str">
            <v>JNL BIAYA GAJI KARYAWAN PT KIE &amp; PERBANTUAN PKT PRD JAN'2002</v>
          </cell>
          <cell r="AH639">
            <v>37298</v>
          </cell>
          <cell r="AI639" t="str">
            <v>8:46:53</v>
          </cell>
        </row>
        <row r="640">
          <cell r="A640" t="str">
            <v>1001</v>
          </cell>
          <cell r="C640" t="str">
            <v>GG/00091/G/01/02/BTG</v>
          </cell>
          <cell r="E640">
            <v>762</v>
          </cell>
          <cell r="G640" t="str">
            <v>K002</v>
          </cell>
          <cell r="H640" t="str">
            <v>KALTIM INDUSTRIAL ESTATE,PT</v>
          </cell>
          <cell r="J640" t="str">
            <v>70000</v>
          </cell>
          <cell r="K640" t="str">
            <v>93.12.02</v>
          </cell>
          <cell r="L640" t="str">
            <v>TUNJANGAN MAKAN SIANG</v>
          </cell>
          <cell r="M640" t="str">
            <v>610.000</v>
          </cell>
          <cell r="N640">
            <v>0</v>
          </cell>
          <cell r="O640" t="str">
            <v>UNIT BATCHING PLANT</v>
          </cell>
          <cell r="R640">
            <v>3263000</v>
          </cell>
          <cell r="S640">
            <v>0</v>
          </cell>
          <cell r="Y640">
            <v>762</v>
          </cell>
          <cell r="Z640" t="str">
            <v>JNL BIAYA GAJI KARYAWAN PT KIE &amp; PERBANTUAN PKT PRD JAN'2002</v>
          </cell>
          <cell r="AH640">
            <v>37298</v>
          </cell>
          <cell r="AI640" t="str">
            <v>8:47:10</v>
          </cell>
        </row>
        <row r="641">
          <cell r="A641" t="str">
            <v>1001</v>
          </cell>
          <cell r="C641" t="str">
            <v>GG/00091/G/01/02/BTG</v>
          </cell>
          <cell r="E641">
            <v>762</v>
          </cell>
          <cell r="G641" t="str">
            <v>K002</v>
          </cell>
          <cell r="H641" t="str">
            <v>KALTIM INDUSTRIAL ESTATE,PT</v>
          </cell>
          <cell r="J641" t="str">
            <v>70000</v>
          </cell>
          <cell r="K641" t="str">
            <v>93.12.03</v>
          </cell>
          <cell r="L641" t="str">
            <v>TUNJANGAN LEMBUR</v>
          </cell>
          <cell r="M641" t="str">
            <v>610.000</v>
          </cell>
          <cell r="N641">
            <v>0</v>
          </cell>
          <cell r="O641" t="str">
            <v>UNIT BATCHING PLANT</v>
          </cell>
          <cell r="R641">
            <v>20562994</v>
          </cell>
          <cell r="S641">
            <v>0</v>
          </cell>
          <cell r="Y641">
            <v>762</v>
          </cell>
          <cell r="Z641" t="str">
            <v>JNL BIAYA GAJI KARYAWAN PT KIE &amp; PERBANTUAN PKT PRD JAN'2002</v>
          </cell>
          <cell r="AH641">
            <v>37298</v>
          </cell>
          <cell r="AI641" t="str">
            <v>8:47:34</v>
          </cell>
        </row>
        <row r="642">
          <cell r="A642" t="str">
            <v>1001</v>
          </cell>
          <cell r="C642" t="str">
            <v>GG/00091/G/01/02/BTG</v>
          </cell>
          <cell r="E642">
            <v>762</v>
          </cell>
          <cell r="G642" t="str">
            <v>K002</v>
          </cell>
          <cell r="H642" t="str">
            <v>KALTIM INDUSTRIAL ESTATE,PT</v>
          </cell>
          <cell r="J642" t="str">
            <v>70000</v>
          </cell>
          <cell r="K642" t="str">
            <v>93.12.06</v>
          </cell>
          <cell r="L642" t="str">
            <v>TUNJANGAN TRANSPORT</v>
          </cell>
          <cell r="M642" t="str">
            <v>610.000</v>
          </cell>
          <cell r="N642">
            <v>0</v>
          </cell>
          <cell r="O642" t="str">
            <v>UNIT BATCHING PLANT</v>
          </cell>
          <cell r="R642">
            <v>1830920</v>
          </cell>
          <cell r="S642">
            <v>0</v>
          </cell>
          <cell r="Y642">
            <v>762</v>
          </cell>
          <cell r="Z642" t="str">
            <v>JNL BIAYA GAJI KARYAWAN PT KIE &amp; PERBANTUAN PKT PRD JAN'2002</v>
          </cell>
          <cell r="AH642">
            <v>37298</v>
          </cell>
          <cell r="AI642" t="str">
            <v>8:47:52</v>
          </cell>
        </row>
        <row r="643">
          <cell r="A643" t="str">
            <v>1001</v>
          </cell>
          <cell r="C643" t="str">
            <v>GG/00091/G/01/02/BTG</v>
          </cell>
          <cell r="E643">
            <v>762</v>
          </cell>
          <cell r="G643" t="str">
            <v>K002</v>
          </cell>
          <cell r="H643" t="str">
            <v>KALTIM INDUSTRIAL ESTATE,PT</v>
          </cell>
          <cell r="J643" t="str">
            <v>21432</v>
          </cell>
          <cell r="K643" t="str">
            <v>54.22.02</v>
          </cell>
          <cell r="L643" t="str">
            <v>HUTANG IURAN ASTEK</v>
          </cell>
          <cell r="M643" t="str">
            <v>000.000</v>
          </cell>
          <cell r="N643">
            <v>0</v>
          </cell>
          <cell r="O643" t="str">
            <v>POS NERACA</v>
          </cell>
          <cell r="R643">
            <v>0</v>
          </cell>
          <cell r="S643">
            <v>277668</v>
          </cell>
          <cell r="Y643">
            <v>762</v>
          </cell>
          <cell r="Z643" t="str">
            <v>JNL BIAYA GAJI KARYAWAN PT KIE &amp; PERBANTUAN PKT PRD JAN'2002</v>
          </cell>
          <cell r="AH643">
            <v>37298</v>
          </cell>
          <cell r="AI643" t="str">
            <v>8:48:06</v>
          </cell>
        </row>
        <row r="644">
          <cell r="A644" t="str">
            <v>1001</v>
          </cell>
          <cell r="C644" t="str">
            <v>GG/00091/G/01/02/BTG</v>
          </cell>
          <cell r="E644">
            <v>762</v>
          </cell>
          <cell r="G644" t="str">
            <v>K002</v>
          </cell>
          <cell r="H644" t="str">
            <v>KALTIM INDUSTRIAL ESTATE,PT</v>
          </cell>
          <cell r="J644" t="str">
            <v>21431</v>
          </cell>
          <cell r="K644" t="str">
            <v>54.22.01</v>
          </cell>
          <cell r="L644" t="str">
            <v>HUTANG IURAN SEPKAR-KIE</v>
          </cell>
          <cell r="M644" t="str">
            <v>000.000</v>
          </cell>
          <cell r="N644">
            <v>0</v>
          </cell>
          <cell r="O644" t="str">
            <v>POS NERACA</v>
          </cell>
          <cell r="R644">
            <v>0</v>
          </cell>
          <cell r="S644">
            <v>46000</v>
          </cell>
          <cell r="Y644">
            <v>762</v>
          </cell>
          <cell r="Z644" t="str">
            <v>JNL BIAYA GAJI KARYAWAN PT KIE &amp; PERBANTUAN PKT PRD JAN'2002</v>
          </cell>
          <cell r="AH644">
            <v>37298</v>
          </cell>
          <cell r="AI644" t="str">
            <v>8:48:23</v>
          </cell>
        </row>
        <row r="645">
          <cell r="A645" t="str">
            <v>1001</v>
          </cell>
          <cell r="C645" t="str">
            <v>GG/00091/G/01/02/BTG</v>
          </cell>
          <cell r="D645" t="str">
            <v>00091/G/01/02/BTG</v>
          </cell>
          <cell r="E645">
            <v>762</v>
          </cell>
          <cell r="G645" t="str">
            <v>K002</v>
          </cell>
          <cell r="H645" t="str">
            <v>KALTIM INDUSTRIAL ESTATE,PT</v>
          </cell>
          <cell r="J645" t="str">
            <v>12231</v>
          </cell>
          <cell r="K645" t="str">
            <v>13.21.01</v>
          </cell>
          <cell r="L645" t="str">
            <v>PIUTANG KARYAWAN</v>
          </cell>
          <cell r="M645" t="str">
            <v>000.000</v>
          </cell>
          <cell r="N645">
            <v>0</v>
          </cell>
          <cell r="O645" t="str">
            <v>POS NERACA</v>
          </cell>
          <cell r="R645">
            <v>0</v>
          </cell>
          <cell r="S645">
            <v>150000</v>
          </cell>
          <cell r="Y645">
            <v>762</v>
          </cell>
          <cell r="Z645" t="str">
            <v>JNL BIAYA GAJI KARYAWAN PT KIE &amp; PERBANTUAN PKT PRD JAN'2002</v>
          </cell>
          <cell r="AH645">
            <v>37298</v>
          </cell>
          <cell r="AI645" t="str">
            <v>8:48:35</v>
          </cell>
        </row>
        <row r="646">
          <cell r="A646" t="str">
            <v>1001</v>
          </cell>
          <cell r="C646" t="str">
            <v>GG/00091/G/01/02/BTG</v>
          </cell>
          <cell r="D646" t="str">
            <v>00091/G/01/02/BTG</v>
          </cell>
          <cell r="E646">
            <v>762</v>
          </cell>
          <cell r="G646" t="str">
            <v>K002</v>
          </cell>
          <cell r="H646" t="str">
            <v>KALTIM INDUSTRIAL ESTATE,PT</v>
          </cell>
          <cell r="J646" t="str">
            <v>12231</v>
          </cell>
          <cell r="K646" t="str">
            <v>13.21.01</v>
          </cell>
          <cell r="L646" t="str">
            <v>PIUTANG KARYAWAN</v>
          </cell>
          <cell r="M646" t="str">
            <v>000.000</v>
          </cell>
          <cell r="N646">
            <v>0</v>
          </cell>
          <cell r="O646" t="str">
            <v>POS NERACA</v>
          </cell>
          <cell r="R646">
            <v>0</v>
          </cell>
          <cell r="S646">
            <v>29900</v>
          </cell>
          <cell r="Y646">
            <v>762</v>
          </cell>
          <cell r="Z646" t="str">
            <v>JNL BIAYA GAJI KARYAWAN PT KIE &amp; PERBANTUAN PKT PRD JAN'2002</v>
          </cell>
          <cell r="AH646">
            <v>37298</v>
          </cell>
          <cell r="AI646" t="str">
            <v>8:48:47</v>
          </cell>
        </row>
        <row r="647">
          <cell r="A647" t="str">
            <v>1001</v>
          </cell>
          <cell r="C647" t="str">
            <v>GG/00091/G/01/02/BTG</v>
          </cell>
          <cell r="E647">
            <v>762</v>
          </cell>
          <cell r="G647" t="str">
            <v>K002</v>
          </cell>
          <cell r="H647" t="str">
            <v>KALTIM INDUSTRIAL ESTATE,PT</v>
          </cell>
          <cell r="J647" t="str">
            <v>21422</v>
          </cell>
          <cell r="K647" t="str">
            <v>54.21.02</v>
          </cell>
          <cell r="L647" t="str">
            <v>HUT.TUNJ.DANA PENSIUN</v>
          </cell>
          <cell r="M647" t="str">
            <v>000.000</v>
          </cell>
          <cell r="N647">
            <v>0</v>
          </cell>
          <cell r="O647" t="str">
            <v>POS NERACA</v>
          </cell>
          <cell r="R647">
            <v>0</v>
          </cell>
          <cell r="S647">
            <v>567974</v>
          </cell>
          <cell r="Y647">
            <v>762</v>
          </cell>
          <cell r="Z647" t="str">
            <v>JNL BIAYA GAJI KARYAWAN PT KIE &amp; PERBANTUAN PKT PRD JAN'2002</v>
          </cell>
          <cell r="AH647">
            <v>37298</v>
          </cell>
          <cell r="AI647" t="str">
            <v>8:49:19</v>
          </cell>
        </row>
        <row r="648">
          <cell r="A648" t="str">
            <v>1001</v>
          </cell>
          <cell r="C648" t="str">
            <v>GG/00091/G/01/02/BTG</v>
          </cell>
          <cell r="E648">
            <v>762</v>
          </cell>
          <cell r="G648" t="str">
            <v>K002</v>
          </cell>
          <cell r="H648" t="str">
            <v>KALTIM INDUSTRIAL ESTATE,PT</v>
          </cell>
          <cell r="J648" t="str">
            <v>21421</v>
          </cell>
          <cell r="K648" t="str">
            <v>54.21.01</v>
          </cell>
          <cell r="L648" t="str">
            <v>HUT.TUNJANGAN HARI TUA</v>
          </cell>
          <cell r="M648" t="str">
            <v>000.000</v>
          </cell>
          <cell r="N648">
            <v>0</v>
          </cell>
          <cell r="O648" t="str">
            <v>POS NERACA</v>
          </cell>
          <cell r="R648">
            <v>0</v>
          </cell>
          <cell r="S648">
            <v>567974</v>
          </cell>
          <cell r="Y648">
            <v>762</v>
          </cell>
          <cell r="Z648" t="str">
            <v>JNL BIAYA GAJI KARYAWAN PT KIE &amp; PERBANTUAN PKT PRD JAN'2002</v>
          </cell>
          <cell r="AH648">
            <v>37298</v>
          </cell>
          <cell r="AI648" t="str">
            <v>8:49:35</v>
          </cell>
        </row>
        <row r="649">
          <cell r="A649" t="str">
            <v>1001</v>
          </cell>
          <cell r="C649" t="str">
            <v>GG/00091/G/01/02/BTG</v>
          </cell>
          <cell r="E649">
            <v>762</v>
          </cell>
          <cell r="G649" t="str">
            <v>K002</v>
          </cell>
          <cell r="H649" t="str">
            <v>KALTIM INDUSTRIAL ESTATE,PT</v>
          </cell>
          <cell r="J649" t="str">
            <v>21434</v>
          </cell>
          <cell r="K649" t="str">
            <v>54.22.04</v>
          </cell>
          <cell r="L649" t="str">
            <v>HUTANG IURAN KOPERASI</v>
          </cell>
          <cell r="M649" t="str">
            <v>000.000</v>
          </cell>
          <cell r="N649">
            <v>0</v>
          </cell>
          <cell r="O649" t="str">
            <v>POS NERACA</v>
          </cell>
          <cell r="R649">
            <v>0</v>
          </cell>
          <cell r="S649">
            <v>1481700</v>
          </cell>
          <cell r="Y649">
            <v>762</v>
          </cell>
          <cell r="Z649" t="str">
            <v>JNL BIAYA GAJI KARYAWAN PT KIE &amp; PERBANTUAN PKT PRD JAN'2002</v>
          </cell>
          <cell r="AH649">
            <v>37298</v>
          </cell>
          <cell r="AI649" t="str">
            <v>8:49:51</v>
          </cell>
        </row>
        <row r="650">
          <cell r="A650" t="str">
            <v>1001</v>
          </cell>
          <cell r="C650" t="str">
            <v>GG/00091/G/01/02/BTG</v>
          </cell>
          <cell r="E650">
            <v>762</v>
          </cell>
          <cell r="G650" t="str">
            <v>K002</v>
          </cell>
          <cell r="H650" t="str">
            <v>KALTIM INDUSTRIAL ESTATE,PT</v>
          </cell>
          <cell r="J650" t="str">
            <v>84000</v>
          </cell>
          <cell r="K650" t="str">
            <v>93.11.02</v>
          </cell>
          <cell r="L650" t="str">
            <v>GAJI POKOK</v>
          </cell>
          <cell r="M650" t="str">
            <v>910.000</v>
          </cell>
          <cell r="N650">
            <v>0</v>
          </cell>
          <cell r="O650" t="str">
            <v>LAHAN TANJUNG HARAPAN</v>
          </cell>
          <cell r="R650">
            <v>2135513</v>
          </cell>
          <cell r="S650">
            <v>0</v>
          </cell>
          <cell r="Y650">
            <v>762</v>
          </cell>
          <cell r="Z650" t="str">
            <v>JNL BIAYA GAJI KARYAWAN PT KIE &amp; PERBANTUAN PKT PRD JAN'2002</v>
          </cell>
          <cell r="AH650">
            <v>37298</v>
          </cell>
          <cell r="AI650" t="str">
            <v>8:50:34</v>
          </cell>
        </row>
        <row r="651">
          <cell r="A651" t="str">
            <v>1001</v>
          </cell>
          <cell r="C651" t="str">
            <v>GG/00091/G/01/02/BTG</v>
          </cell>
          <cell r="E651">
            <v>762</v>
          </cell>
          <cell r="G651" t="str">
            <v>K002</v>
          </cell>
          <cell r="H651" t="str">
            <v>KALTIM INDUSTRIAL ESTATE,PT</v>
          </cell>
          <cell r="J651" t="str">
            <v>84000</v>
          </cell>
          <cell r="K651" t="str">
            <v>93.11.03</v>
          </cell>
          <cell r="L651" t="str">
            <v>TUNJ KELUARGA</v>
          </cell>
          <cell r="M651" t="str">
            <v>910.000</v>
          </cell>
          <cell r="N651">
            <v>0</v>
          </cell>
          <cell r="O651" t="str">
            <v>LAHAN TANJUNG HARAPAN</v>
          </cell>
          <cell r="R651">
            <v>375709</v>
          </cell>
          <cell r="S651">
            <v>0</v>
          </cell>
          <cell r="Y651">
            <v>762</v>
          </cell>
          <cell r="Z651" t="str">
            <v>JNL BIAYA GAJI KARYAWAN PT KIE &amp; PERBANTUAN PKT PRD JAN'2002</v>
          </cell>
          <cell r="AH651">
            <v>37298</v>
          </cell>
          <cell r="AI651" t="str">
            <v>8:50:51</v>
          </cell>
        </row>
        <row r="652">
          <cell r="A652" t="str">
            <v>1001</v>
          </cell>
          <cell r="C652" t="str">
            <v>GG/00091/G/01/02/BTG</v>
          </cell>
          <cell r="E652">
            <v>762</v>
          </cell>
          <cell r="G652" t="str">
            <v>K002</v>
          </cell>
          <cell r="H652" t="str">
            <v>KALTIM INDUSTRIAL ESTATE,PT</v>
          </cell>
          <cell r="J652" t="str">
            <v>84000</v>
          </cell>
          <cell r="K652" t="str">
            <v>93.11.04</v>
          </cell>
          <cell r="L652" t="str">
            <v>TUNJ KEMAHALAN UMUM</v>
          </cell>
          <cell r="M652" t="str">
            <v>910.000</v>
          </cell>
          <cell r="N652">
            <v>0</v>
          </cell>
          <cell r="O652" t="str">
            <v>LAHAN TANJUNG HARAPAN</v>
          </cell>
          <cell r="R652">
            <v>1815186</v>
          </cell>
          <cell r="S652">
            <v>0</v>
          </cell>
          <cell r="Y652">
            <v>762</v>
          </cell>
          <cell r="Z652" t="str">
            <v>JNL BIAYA GAJI KARYAWAN PT KIE &amp; PERBANTUAN PKT PRD JAN'2002</v>
          </cell>
          <cell r="AH652">
            <v>37298</v>
          </cell>
          <cell r="AI652" t="str">
            <v>8:51:07</v>
          </cell>
        </row>
        <row r="653">
          <cell r="A653" t="str">
            <v>1001</v>
          </cell>
          <cell r="C653" t="str">
            <v>GG/00091/G/01/02/BTG</v>
          </cell>
          <cell r="E653">
            <v>762</v>
          </cell>
          <cell r="G653" t="str">
            <v>K002</v>
          </cell>
          <cell r="H653" t="str">
            <v>KALTIM INDUSTRIAL ESTATE,PT</v>
          </cell>
          <cell r="J653" t="str">
            <v>84000</v>
          </cell>
          <cell r="K653" t="str">
            <v>93.11.05</v>
          </cell>
          <cell r="L653" t="str">
            <v>TUNJ JABATAN</v>
          </cell>
          <cell r="M653" t="str">
            <v>910.000</v>
          </cell>
          <cell r="N653">
            <v>0</v>
          </cell>
          <cell r="O653" t="str">
            <v>LAHAN TANJUNG HARAPAN</v>
          </cell>
          <cell r="R653">
            <v>350000</v>
          </cell>
          <cell r="S653">
            <v>0</v>
          </cell>
          <cell r="Y653">
            <v>762</v>
          </cell>
          <cell r="Z653" t="str">
            <v>JNL BIAYA GAJI KARYAWAN PT KIE &amp; PERBANTUAN PKT PRD JAN'2002</v>
          </cell>
          <cell r="AH653">
            <v>37298</v>
          </cell>
          <cell r="AI653" t="str">
            <v>8:51:19</v>
          </cell>
        </row>
        <row r="654">
          <cell r="A654" t="str">
            <v>1001</v>
          </cell>
          <cell r="C654" t="str">
            <v>GG/00091/G/01/02/BTG</v>
          </cell>
          <cell r="E654">
            <v>762</v>
          </cell>
          <cell r="G654" t="str">
            <v>K002</v>
          </cell>
          <cell r="H654" t="str">
            <v>KALTIM INDUSTRIAL ESTATE,PT</v>
          </cell>
          <cell r="J654" t="str">
            <v>84000</v>
          </cell>
          <cell r="K654" t="str">
            <v>93.12.01</v>
          </cell>
          <cell r="L654" t="str">
            <v>TUNJANGAN PERUMAHAN</v>
          </cell>
          <cell r="M654" t="str">
            <v>910.000</v>
          </cell>
          <cell r="N654">
            <v>0</v>
          </cell>
          <cell r="O654" t="str">
            <v>LAHAN TANJUNG HARAPAN</v>
          </cell>
          <cell r="R654">
            <v>1346000</v>
          </cell>
          <cell r="S654">
            <v>0</v>
          </cell>
          <cell r="Y654">
            <v>762</v>
          </cell>
          <cell r="Z654" t="str">
            <v>JNL BIAYA GAJI KARYAWAN PT KIE &amp; PERBANTUAN PKT PRD JAN'2002</v>
          </cell>
          <cell r="AH654">
            <v>37298</v>
          </cell>
          <cell r="AI654" t="str">
            <v>8:52:10</v>
          </cell>
        </row>
        <row r="655">
          <cell r="A655" t="str">
            <v>1001</v>
          </cell>
          <cell r="C655" t="str">
            <v>GG/00091/G/01/02/BTG</v>
          </cell>
          <cell r="E655">
            <v>762</v>
          </cell>
          <cell r="G655" t="str">
            <v>K002</v>
          </cell>
          <cell r="H655" t="str">
            <v>KALTIM INDUSTRIAL ESTATE,PT</v>
          </cell>
          <cell r="J655" t="str">
            <v>84000</v>
          </cell>
          <cell r="K655" t="str">
            <v>93.12.02</v>
          </cell>
          <cell r="L655" t="str">
            <v>TUNJANGAN MAKAN SIANG</v>
          </cell>
          <cell r="M655" t="str">
            <v>910.000</v>
          </cell>
          <cell r="N655">
            <v>0</v>
          </cell>
          <cell r="O655" t="str">
            <v>LAHAN TANJUNG HARAPAN</v>
          </cell>
          <cell r="R655">
            <v>1137500</v>
          </cell>
          <cell r="S655">
            <v>0</v>
          </cell>
          <cell r="Y655">
            <v>762</v>
          </cell>
          <cell r="Z655" t="str">
            <v>JNL BIAYA GAJI KARYAWAN PT KIE &amp; PERBANTUAN PKT PRD JAN'2002</v>
          </cell>
          <cell r="AH655">
            <v>37298</v>
          </cell>
          <cell r="AI655" t="str">
            <v>8:54:23</v>
          </cell>
        </row>
        <row r="656">
          <cell r="A656" t="str">
            <v>1001</v>
          </cell>
          <cell r="C656" t="str">
            <v>GG/00091/G/01/02/BTG</v>
          </cell>
          <cell r="E656">
            <v>762</v>
          </cell>
          <cell r="G656" t="str">
            <v>K002</v>
          </cell>
          <cell r="H656" t="str">
            <v>KALTIM INDUSTRIAL ESTATE,PT</v>
          </cell>
          <cell r="J656" t="str">
            <v>84000</v>
          </cell>
          <cell r="K656" t="str">
            <v>93.12.03</v>
          </cell>
          <cell r="L656" t="str">
            <v>TUNJANGAN LEMBUR</v>
          </cell>
          <cell r="M656" t="str">
            <v>910.000</v>
          </cell>
          <cell r="N656">
            <v>0</v>
          </cell>
          <cell r="O656" t="str">
            <v>LAHAN TANJUNG HARAPAN</v>
          </cell>
          <cell r="R656">
            <v>4596416</v>
          </cell>
          <cell r="S656">
            <v>0</v>
          </cell>
          <cell r="Y656">
            <v>762</v>
          </cell>
          <cell r="Z656" t="str">
            <v>JNL BIAYA GAJI KARYAWAN PT KIE &amp; PERBANTUAN PKT PRD JAN'2002</v>
          </cell>
          <cell r="AH656">
            <v>37298</v>
          </cell>
          <cell r="AI656" t="str">
            <v>8:54:42</v>
          </cell>
        </row>
        <row r="657">
          <cell r="A657" t="str">
            <v>1001</v>
          </cell>
          <cell r="C657" t="str">
            <v>GG/00091/G/01/02/BTG</v>
          </cell>
          <cell r="E657">
            <v>762</v>
          </cell>
          <cell r="G657" t="str">
            <v>K002</v>
          </cell>
          <cell r="H657" t="str">
            <v>KALTIM INDUSTRIAL ESTATE,PT</v>
          </cell>
          <cell r="J657" t="str">
            <v>84000</v>
          </cell>
          <cell r="K657" t="str">
            <v>93.12.06</v>
          </cell>
          <cell r="L657" t="str">
            <v>TUNJANGAN TRANSPORT</v>
          </cell>
          <cell r="M657" t="str">
            <v>910.000</v>
          </cell>
          <cell r="N657">
            <v>0</v>
          </cell>
          <cell r="O657" t="str">
            <v>LAHAN TANJUNG HARAPAN</v>
          </cell>
          <cell r="R657">
            <v>699400</v>
          </cell>
          <cell r="S657">
            <v>0</v>
          </cell>
          <cell r="Y657">
            <v>762</v>
          </cell>
          <cell r="Z657" t="str">
            <v>JNL BIAYA GAJI KARYAWAN PT KIE &amp; PERBANTUAN PKT PRD JAN'2002</v>
          </cell>
          <cell r="AH657">
            <v>37298</v>
          </cell>
          <cell r="AI657" t="str">
            <v>8:54:59</v>
          </cell>
        </row>
        <row r="658">
          <cell r="A658" t="str">
            <v>1001</v>
          </cell>
          <cell r="C658" t="str">
            <v>GG/00091/G/01/02/BTG</v>
          </cell>
          <cell r="D658" t="str">
            <v>00091/G/01/02/BTG</v>
          </cell>
          <cell r="E658">
            <v>762</v>
          </cell>
          <cell r="G658" t="str">
            <v>K002</v>
          </cell>
          <cell r="H658" t="str">
            <v>KALTIM INDUSTRIAL ESTATE,PT</v>
          </cell>
          <cell r="J658" t="str">
            <v>12231</v>
          </cell>
          <cell r="K658" t="str">
            <v>13.21.01</v>
          </cell>
          <cell r="L658" t="str">
            <v>PIUTANG KARYAWAN</v>
          </cell>
          <cell r="M658" t="str">
            <v>000.000</v>
          </cell>
          <cell r="N658">
            <v>0</v>
          </cell>
          <cell r="O658" t="str">
            <v>POS NERACA</v>
          </cell>
          <cell r="R658">
            <v>0</v>
          </cell>
          <cell r="S658">
            <v>97285</v>
          </cell>
          <cell r="Y658">
            <v>762</v>
          </cell>
          <cell r="Z658" t="str">
            <v>JNL BIAYA GAJI KARYAWAN PT KIE &amp; PERBANTUAN PKT PRD JAN'2002</v>
          </cell>
          <cell r="AH658">
            <v>37298</v>
          </cell>
          <cell r="AI658" t="str">
            <v>8:55:37</v>
          </cell>
        </row>
        <row r="659">
          <cell r="A659" t="str">
            <v>1001</v>
          </cell>
          <cell r="C659" t="str">
            <v>GG/00091/G/01/02/BTG</v>
          </cell>
          <cell r="D659" t="str">
            <v>00091/G/01/02/BTG</v>
          </cell>
          <cell r="E659">
            <v>762</v>
          </cell>
          <cell r="G659" t="str">
            <v>K002</v>
          </cell>
          <cell r="H659" t="str">
            <v>KALTIM INDUSTRIAL ESTATE,PT</v>
          </cell>
          <cell r="J659" t="str">
            <v>12231</v>
          </cell>
          <cell r="K659" t="str">
            <v>13.21.01</v>
          </cell>
          <cell r="L659" t="str">
            <v>PIUTANG KARYAWAN</v>
          </cell>
          <cell r="M659" t="str">
            <v>000.000</v>
          </cell>
          <cell r="N659">
            <v>0</v>
          </cell>
          <cell r="O659" t="str">
            <v>POS NERACA</v>
          </cell>
          <cell r="R659">
            <v>0</v>
          </cell>
          <cell r="S659">
            <v>150000</v>
          </cell>
          <cell r="Y659">
            <v>762</v>
          </cell>
          <cell r="Z659" t="str">
            <v>JNL BIAYA GAJI KARYAWAN PT KIE &amp; PERBANTUAN PKT PRD JAN'2002</v>
          </cell>
          <cell r="AH659">
            <v>37298</v>
          </cell>
          <cell r="AI659" t="str">
            <v>8:55:50</v>
          </cell>
        </row>
        <row r="660">
          <cell r="A660" t="str">
            <v>1001</v>
          </cell>
          <cell r="C660" t="str">
            <v>GG/00091/G/01/02/BTG</v>
          </cell>
          <cell r="D660" t="str">
            <v>00091/G/01/02/BTG</v>
          </cell>
          <cell r="E660">
            <v>762</v>
          </cell>
          <cell r="G660" t="str">
            <v>K002</v>
          </cell>
          <cell r="H660" t="str">
            <v>KALTIM INDUSTRIAL ESTATE,PT</v>
          </cell>
          <cell r="J660" t="str">
            <v>12231</v>
          </cell>
          <cell r="K660" t="str">
            <v>13.21.01</v>
          </cell>
          <cell r="L660" t="str">
            <v>PIUTANG KARYAWAN</v>
          </cell>
          <cell r="M660" t="str">
            <v>000.000</v>
          </cell>
          <cell r="N660">
            <v>0</v>
          </cell>
          <cell r="O660" t="str">
            <v>POS NERACA</v>
          </cell>
          <cell r="R660">
            <v>0</v>
          </cell>
          <cell r="S660">
            <v>400</v>
          </cell>
          <cell r="Y660">
            <v>762</v>
          </cell>
          <cell r="Z660" t="str">
            <v>JNL BIAYA GAJI KARYAWAN PT KIE &amp; PERBANTUAN PKT PRD JAN'2002</v>
          </cell>
          <cell r="AH660">
            <v>37298</v>
          </cell>
          <cell r="AI660" t="str">
            <v>8:55:59</v>
          </cell>
        </row>
        <row r="661">
          <cell r="A661" t="str">
            <v>1001</v>
          </cell>
          <cell r="C661" t="str">
            <v>GG/00091/G/01/02/BTG</v>
          </cell>
          <cell r="E661">
            <v>762</v>
          </cell>
          <cell r="G661" t="str">
            <v>K002</v>
          </cell>
          <cell r="H661" t="str">
            <v>KALTIM INDUSTRIAL ESTATE,PT</v>
          </cell>
          <cell r="J661" t="str">
            <v>21432</v>
          </cell>
          <cell r="K661" t="str">
            <v>54.22.02</v>
          </cell>
          <cell r="L661" t="str">
            <v>HUTANG IURAN ASTEK</v>
          </cell>
          <cell r="M661" t="str">
            <v>000.000</v>
          </cell>
          <cell r="N661">
            <v>0</v>
          </cell>
          <cell r="O661" t="str">
            <v>POS NERACA</v>
          </cell>
          <cell r="R661">
            <v>0</v>
          </cell>
          <cell r="S661">
            <v>102939</v>
          </cell>
          <cell r="Y661">
            <v>762</v>
          </cell>
          <cell r="Z661" t="str">
            <v>JNL BIAYA GAJI KARYAWAN PT KIE &amp; PERBANTUAN PKT PRD JAN'2002</v>
          </cell>
          <cell r="AH661">
            <v>37298</v>
          </cell>
          <cell r="AI661" t="str">
            <v>8:56:17</v>
          </cell>
        </row>
        <row r="662">
          <cell r="A662" t="str">
            <v>1001</v>
          </cell>
          <cell r="C662" t="str">
            <v>GG/00091/G/01/02/BTG</v>
          </cell>
          <cell r="E662">
            <v>762</v>
          </cell>
          <cell r="G662" t="str">
            <v>K002</v>
          </cell>
          <cell r="H662" t="str">
            <v>KALTIM INDUSTRIAL ESTATE,PT</v>
          </cell>
          <cell r="J662" t="str">
            <v>21421</v>
          </cell>
          <cell r="K662" t="str">
            <v>54.21.02</v>
          </cell>
          <cell r="L662" t="str">
            <v>HUT.TUNJ.DANA PENSIUN</v>
          </cell>
          <cell r="M662" t="str">
            <v>000.000</v>
          </cell>
          <cell r="N662">
            <v>0</v>
          </cell>
          <cell r="O662" t="str">
            <v>POS NERACA</v>
          </cell>
          <cell r="R662">
            <v>0</v>
          </cell>
          <cell r="S662">
            <v>213551</v>
          </cell>
          <cell r="Y662">
            <v>762</v>
          </cell>
          <cell r="Z662" t="str">
            <v>JNL BIAYA GAJI KARYAWAN PT KIE &amp; PERBANTUAN PKT PRD JAN'2002</v>
          </cell>
          <cell r="AH662">
            <v>37298</v>
          </cell>
          <cell r="AI662" t="str">
            <v>8:56:31</v>
          </cell>
        </row>
        <row r="663">
          <cell r="A663" t="str">
            <v>1001</v>
          </cell>
          <cell r="C663" t="str">
            <v>GG/00091/G/01/02/BTG</v>
          </cell>
          <cell r="E663">
            <v>762</v>
          </cell>
          <cell r="G663" t="str">
            <v>K002</v>
          </cell>
          <cell r="H663" t="str">
            <v>KALTIM INDUSTRIAL ESTATE,PT</v>
          </cell>
          <cell r="J663" t="str">
            <v>21422</v>
          </cell>
          <cell r="K663" t="str">
            <v>54.21.01</v>
          </cell>
          <cell r="L663" t="str">
            <v>HUT.TUNJANGAN HARI TUA</v>
          </cell>
          <cell r="M663" t="str">
            <v>000.000</v>
          </cell>
          <cell r="N663">
            <v>0</v>
          </cell>
          <cell r="O663" t="str">
            <v>POS NERACA</v>
          </cell>
          <cell r="R663">
            <v>0</v>
          </cell>
          <cell r="S663">
            <v>213551</v>
          </cell>
          <cell r="Y663">
            <v>762</v>
          </cell>
          <cell r="Z663" t="str">
            <v>JNL BIAYA GAJI KARYAWAN PT KIE &amp; PERBANTUAN PKT PRD JAN'2002</v>
          </cell>
          <cell r="AH663">
            <v>37298</v>
          </cell>
          <cell r="AI663" t="str">
            <v>8:56:48</v>
          </cell>
        </row>
        <row r="664">
          <cell r="A664" t="str">
            <v>1001</v>
          </cell>
          <cell r="C664" t="str">
            <v>GG/00091/G/01/02/BTG</v>
          </cell>
          <cell r="E664">
            <v>762</v>
          </cell>
          <cell r="G664" t="str">
            <v>K002</v>
          </cell>
          <cell r="H664" t="str">
            <v>KALTIM INDUSTRIAL ESTATE,PT</v>
          </cell>
          <cell r="J664" t="str">
            <v>21434</v>
          </cell>
          <cell r="K664" t="str">
            <v>54.22.04</v>
          </cell>
          <cell r="L664" t="str">
            <v>HUTANG IURAN KOPERASI</v>
          </cell>
          <cell r="M664" t="str">
            <v>000.000</v>
          </cell>
          <cell r="N664">
            <v>0</v>
          </cell>
          <cell r="O664" t="str">
            <v>POS NERACA</v>
          </cell>
          <cell r="R664">
            <v>0</v>
          </cell>
          <cell r="S664">
            <v>238900</v>
          </cell>
          <cell r="Y664">
            <v>762</v>
          </cell>
          <cell r="Z664" t="str">
            <v>JNL BIAYA GAJI KARYAWAN PT KIE &amp; PERBANTUAN PKT PRD JAN'2002</v>
          </cell>
          <cell r="AH664">
            <v>37298</v>
          </cell>
          <cell r="AI664" t="str">
            <v>8:58:15</v>
          </cell>
        </row>
        <row r="665">
          <cell r="A665" t="str">
            <v>1001</v>
          </cell>
          <cell r="C665" t="str">
            <v>GG/00091/G/01/02/BTG</v>
          </cell>
          <cell r="E665">
            <v>762</v>
          </cell>
          <cell r="G665" t="str">
            <v>K002</v>
          </cell>
          <cell r="H665" t="str">
            <v>KALTIM INDUSTRIAL ESTATE,PT</v>
          </cell>
          <cell r="J665" t="str">
            <v>99999</v>
          </cell>
          <cell r="K665" t="str">
            <v>93.11.02</v>
          </cell>
          <cell r="L665" t="str">
            <v>GAJI POKOK</v>
          </cell>
          <cell r="M665" t="str">
            <v>630.000</v>
          </cell>
          <cell r="N665">
            <v>0</v>
          </cell>
          <cell r="O665" t="str">
            <v>UNIT ALAT BERAT</v>
          </cell>
          <cell r="R665">
            <v>2261756</v>
          </cell>
          <cell r="S665">
            <v>0</v>
          </cell>
          <cell r="Y665">
            <v>762</v>
          </cell>
          <cell r="Z665" t="str">
            <v>JNL BIAYA GAJI KARYAWAN PT KIE &amp; PERBANTUAN PKT PRD JAN'2002</v>
          </cell>
          <cell r="AH665">
            <v>37298</v>
          </cell>
          <cell r="AI665" t="str">
            <v>8:59:03</v>
          </cell>
        </row>
        <row r="666">
          <cell r="A666" t="str">
            <v>1001</v>
          </cell>
          <cell r="C666" t="str">
            <v>GG/00091/G/01/02/BTG</v>
          </cell>
          <cell r="E666">
            <v>762</v>
          </cell>
          <cell r="G666" t="str">
            <v>K002</v>
          </cell>
          <cell r="H666" t="str">
            <v>KALTIM INDUSTRIAL ESTATE,PT</v>
          </cell>
          <cell r="J666" t="str">
            <v>99999</v>
          </cell>
          <cell r="K666" t="str">
            <v>93.11.03</v>
          </cell>
          <cell r="L666" t="str">
            <v>TUNJ KELUARGA</v>
          </cell>
          <cell r="M666" t="str">
            <v>630.000</v>
          </cell>
          <cell r="N666">
            <v>0</v>
          </cell>
          <cell r="O666" t="str">
            <v>UNIT ALAT BERAT</v>
          </cell>
          <cell r="R666">
            <v>450331</v>
          </cell>
          <cell r="S666">
            <v>0</v>
          </cell>
          <cell r="Y666">
            <v>762</v>
          </cell>
          <cell r="Z666" t="str">
            <v>JNL BIAYA GAJI KARYAWAN PT KIE &amp; PERBANTUAN PKT PRD JAN'2002</v>
          </cell>
          <cell r="AH666">
            <v>37298</v>
          </cell>
          <cell r="AI666" t="str">
            <v>8:59:19</v>
          </cell>
        </row>
        <row r="667">
          <cell r="A667" t="str">
            <v>1001</v>
          </cell>
          <cell r="C667" t="str">
            <v>GG/00091/G/01/02/BTG</v>
          </cell>
          <cell r="E667">
            <v>762</v>
          </cell>
          <cell r="G667" t="str">
            <v>K002</v>
          </cell>
          <cell r="H667" t="str">
            <v>KALTIM INDUSTRIAL ESTATE,PT</v>
          </cell>
          <cell r="J667" t="str">
            <v>99999</v>
          </cell>
          <cell r="K667" t="str">
            <v>93.11.04</v>
          </cell>
          <cell r="L667" t="str">
            <v>TUNJ KEMAHALAN UMUM</v>
          </cell>
          <cell r="M667" t="str">
            <v>630.000</v>
          </cell>
          <cell r="N667">
            <v>0</v>
          </cell>
          <cell r="O667" t="str">
            <v>UNIT ALAT BERAT</v>
          </cell>
          <cell r="R667">
            <v>1953584</v>
          </cell>
          <cell r="S667">
            <v>0</v>
          </cell>
          <cell r="Y667">
            <v>762</v>
          </cell>
          <cell r="Z667" t="str">
            <v>JNL BIAYA GAJI KARYAWAN PT KIE &amp; PERBANTUAN PKT PRD JAN'2002</v>
          </cell>
          <cell r="AH667">
            <v>37298</v>
          </cell>
          <cell r="AI667" t="str">
            <v>8:59:34</v>
          </cell>
        </row>
        <row r="668">
          <cell r="A668" t="str">
            <v>1001</v>
          </cell>
          <cell r="C668" t="str">
            <v>GG/00091/G/01/02/BTG</v>
          </cell>
          <cell r="E668">
            <v>762</v>
          </cell>
          <cell r="G668" t="str">
            <v>K002</v>
          </cell>
          <cell r="H668" t="str">
            <v>KALTIM INDUSTRIAL ESTATE,PT</v>
          </cell>
          <cell r="J668" t="str">
            <v>99999</v>
          </cell>
          <cell r="K668" t="str">
            <v>93.11.05</v>
          </cell>
          <cell r="L668" t="str">
            <v>TUNJ JABATAN</v>
          </cell>
          <cell r="M668" t="str">
            <v>630.000</v>
          </cell>
          <cell r="N668">
            <v>0</v>
          </cell>
          <cell r="O668" t="str">
            <v>UNIT ALAT BERAT</v>
          </cell>
          <cell r="R668">
            <v>0</v>
          </cell>
          <cell r="S668">
            <v>0</v>
          </cell>
          <cell r="Y668">
            <v>762</v>
          </cell>
          <cell r="Z668" t="str">
            <v>JNL BIAYA GAJI KARYAWAN PT KIE &amp; PERBANTUAN PKT PRD JAN'2002</v>
          </cell>
          <cell r="AH668">
            <v>37298</v>
          </cell>
          <cell r="AI668" t="str">
            <v>8:59:53</v>
          </cell>
        </row>
        <row r="669">
          <cell r="A669" t="str">
            <v>1001</v>
          </cell>
          <cell r="C669" t="str">
            <v>GG/00091/G/01/02/BTG</v>
          </cell>
          <cell r="E669">
            <v>762</v>
          </cell>
          <cell r="G669" t="str">
            <v>K002</v>
          </cell>
          <cell r="H669" t="str">
            <v>KALTIM INDUSTRIAL ESTATE,PT</v>
          </cell>
          <cell r="J669" t="str">
            <v>99999</v>
          </cell>
          <cell r="K669" t="str">
            <v>93.12.01</v>
          </cell>
          <cell r="L669" t="str">
            <v>TUNJANGAN PERUMAHAN</v>
          </cell>
          <cell r="M669" t="str">
            <v>630.000</v>
          </cell>
          <cell r="N669">
            <v>0</v>
          </cell>
          <cell r="O669" t="str">
            <v>UNIT ALAT BERAT</v>
          </cell>
          <cell r="R669">
            <v>1488000</v>
          </cell>
          <cell r="S669">
            <v>0</v>
          </cell>
          <cell r="Y669">
            <v>762</v>
          </cell>
          <cell r="Z669" t="str">
            <v>JNL BIAYA GAJI KARYAWAN PT KIE &amp; PERBANTUAN PKT PRD JAN'2002</v>
          </cell>
          <cell r="AH669">
            <v>37298</v>
          </cell>
          <cell r="AI669" t="str">
            <v>9:00:19</v>
          </cell>
        </row>
        <row r="670">
          <cell r="A670" t="str">
            <v>1001</v>
          </cell>
          <cell r="C670" t="str">
            <v>GG/00091/G/01/02/BTG</v>
          </cell>
          <cell r="E670">
            <v>762</v>
          </cell>
          <cell r="G670" t="str">
            <v>K002</v>
          </cell>
          <cell r="H670" t="str">
            <v>KALTIM INDUSTRIAL ESTATE,PT</v>
          </cell>
          <cell r="J670" t="str">
            <v>99999</v>
          </cell>
          <cell r="K670" t="str">
            <v>93.12.02</v>
          </cell>
          <cell r="L670" t="str">
            <v>TUNJANGAN MAKAN SIANG</v>
          </cell>
          <cell r="M670" t="str">
            <v>630.000</v>
          </cell>
          <cell r="N670">
            <v>0</v>
          </cell>
          <cell r="O670" t="str">
            <v>UNIT ALAT BERAT</v>
          </cell>
          <cell r="R670">
            <v>1287000</v>
          </cell>
          <cell r="S670">
            <v>0</v>
          </cell>
          <cell r="Y670">
            <v>762</v>
          </cell>
          <cell r="Z670" t="str">
            <v>JNL BIAYA GAJI KARYAWAN PT KIE &amp; PERBANTUAN PKT PRD JAN'2002</v>
          </cell>
          <cell r="AH670">
            <v>37298</v>
          </cell>
          <cell r="AI670" t="str">
            <v>9:00:35</v>
          </cell>
        </row>
        <row r="671">
          <cell r="A671" t="str">
            <v>1001</v>
          </cell>
          <cell r="C671" t="str">
            <v>GG/00091/G/01/02/BTG</v>
          </cell>
          <cell r="E671">
            <v>762</v>
          </cell>
          <cell r="G671" t="str">
            <v>K002</v>
          </cell>
          <cell r="H671" t="str">
            <v>KALTIM INDUSTRIAL ESTATE,PT</v>
          </cell>
          <cell r="J671" t="str">
            <v>99999</v>
          </cell>
          <cell r="K671" t="str">
            <v>93.12.03</v>
          </cell>
          <cell r="L671" t="str">
            <v>TUNJANGAN LEMBUR</v>
          </cell>
          <cell r="M671" t="str">
            <v>630.000</v>
          </cell>
          <cell r="N671">
            <v>0</v>
          </cell>
          <cell r="O671" t="str">
            <v>UNIT ALAT BERAT</v>
          </cell>
          <cell r="R671">
            <v>8940576</v>
          </cell>
          <cell r="S671">
            <v>0</v>
          </cell>
          <cell r="Y671">
            <v>762</v>
          </cell>
          <cell r="Z671" t="str">
            <v>JNL BIAYA GAJI KARYAWAN PT KIE &amp; PERBANTUAN PKT PRD JAN'2002</v>
          </cell>
          <cell r="AH671">
            <v>37298</v>
          </cell>
          <cell r="AI671" t="str">
            <v>9:00:54</v>
          </cell>
        </row>
        <row r="672">
          <cell r="A672" t="str">
            <v>1001</v>
          </cell>
          <cell r="C672" t="str">
            <v>GG/00091/G/01/02/BTG</v>
          </cell>
          <cell r="E672">
            <v>762</v>
          </cell>
          <cell r="G672" t="str">
            <v>K002</v>
          </cell>
          <cell r="H672" t="str">
            <v>KALTIM INDUSTRIAL ESTATE,PT</v>
          </cell>
          <cell r="J672" t="str">
            <v>99999</v>
          </cell>
          <cell r="K672" t="str">
            <v>93.12.06</v>
          </cell>
          <cell r="L672" t="str">
            <v>TUNJANGAN TRANSPORT</v>
          </cell>
          <cell r="M672" t="str">
            <v>630.000</v>
          </cell>
          <cell r="N672">
            <v>0</v>
          </cell>
          <cell r="O672" t="str">
            <v>UNIT ALAT BERAT</v>
          </cell>
          <cell r="R672">
            <v>754460</v>
          </cell>
          <cell r="S672">
            <v>0</v>
          </cell>
          <cell r="Y672">
            <v>762</v>
          </cell>
          <cell r="Z672" t="str">
            <v>JNL BIAYA GAJI KARYAWAN PT KIE &amp; PERBANTUAN PKT PRD JAN'2002</v>
          </cell>
          <cell r="AH672">
            <v>37298</v>
          </cell>
          <cell r="AI672" t="str">
            <v>9:01:11</v>
          </cell>
        </row>
        <row r="673">
          <cell r="A673" t="str">
            <v>1001</v>
          </cell>
          <cell r="C673" t="str">
            <v>GG/00091/G/01/02/BTG</v>
          </cell>
          <cell r="E673">
            <v>762</v>
          </cell>
          <cell r="G673" t="str">
            <v>K002</v>
          </cell>
          <cell r="H673" t="str">
            <v>KALTIM INDUSTRIAL ESTATE,PT</v>
          </cell>
          <cell r="J673" t="str">
            <v>21431</v>
          </cell>
          <cell r="K673" t="str">
            <v>54.22.01</v>
          </cell>
          <cell r="L673" t="str">
            <v>HUTANG IURAN SEPKAR-KIE</v>
          </cell>
          <cell r="M673" t="str">
            <v>000.000</v>
          </cell>
          <cell r="N673">
            <v>0</v>
          </cell>
          <cell r="O673" t="str">
            <v>POS NERACA</v>
          </cell>
          <cell r="R673">
            <v>0</v>
          </cell>
          <cell r="S673">
            <v>34000</v>
          </cell>
          <cell r="Y673">
            <v>762</v>
          </cell>
          <cell r="Z673" t="str">
            <v>JNL BIAYA GAJI KARYAWAN PT KIE &amp; PERBANTUAN PKT PRD JAN'2002</v>
          </cell>
          <cell r="AH673">
            <v>37298</v>
          </cell>
          <cell r="AI673" t="str">
            <v>9:01:53</v>
          </cell>
        </row>
        <row r="674">
          <cell r="A674" t="str">
            <v>1001</v>
          </cell>
          <cell r="C674" t="str">
            <v>GG/00091/G/01/02/BTG</v>
          </cell>
          <cell r="E674">
            <v>762</v>
          </cell>
          <cell r="G674" t="str">
            <v>K002</v>
          </cell>
          <cell r="H674" t="str">
            <v>KALTIM INDUSTRIAL ESTATE,PT</v>
          </cell>
          <cell r="J674" t="str">
            <v>21432</v>
          </cell>
          <cell r="K674" t="str">
            <v>54.22.02</v>
          </cell>
          <cell r="L674" t="str">
            <v>HUTANG IURAN ASTEK</v>
          </cell>
          <cell r="M674" t="str">
            <v>000.000</v>
          </cell>
          <cell r="N674">
            <v>0</v>
          </cell>
          <cell r="O674" t="str">
            <v>POS NERACA</v>
          </cell>
          <cell r="R674">
            <v>0</v>
          </cell>
          <cell r="S674">
            <v>109680</v>
          </cell>
          <cell r="Y674">
            <v>762</v>
          </cell>
          <cell r="Z674" t="str">
            <v>JNL BIAYA GAJI KARYAWAN PT KIE &amp; PERBANTUAN PKT PRD JAN'2002</v>
          </cell>
          <cell r="AH674">
            <v>37298</v>
          </cell>
          <cell r="AI674" t="str">
            <v>9:02:08</v>
          </cell>
        </row>
        <row r="675">
          <cell r="A675" t="str">
            <v>1001</v>
          </cell>
          <cell r="C675" t="str">
            <v>GG/00091/G/01/02/BTG</v>
          </cell>
          <cell r="E675">
            <v>762</v>
          </cell>
          <cell r="G675" t="str">
            <v>K002</v>
          </cell>
          <cell r="H675" t="str">
            <v>KALTIM INDUSTRIAL ESTATE,PT</v>
          </cell>
          <cell r="J675" t="str">
            <v>21422</v>
          </cell>
          <cell r="K675" t="str">
            <v>54.21.02</v>
          </cell>
          <cell r="L675" t="str">
            <v>HUT.TUNJ.DANA PENSIUN</v>
          </cell>
          <cell r="M675" t="str">
            <v>000.000</v>
          </cell>
          <cell r="N675">
            <v>0</v>
          </cell>
          <cell r="O675" t="str">
            <v>POS NERACA</v>
          </cell>
          <cell r="R675">
            <v>0</v>
          </cell>
          <cell r="S675">
            <v>229833</v>
          </cell>
          <cell r="Y675">
            <v>762</v>
          </cell>
          <cell r="Z675" t="str">
            <v>JNL BIAYA GAJI KARYAWAN PT KIE &amp; PERBANTUAN PKT PRD JAN'2002</v>
          </cell>
          <cell r="AH675">
            <v>37298</v>
          </cell>
          <cell r="AI675" t="str">
            <v>9:02:22</v>
          </cell>
        </row>
        <row r="676">
          <cell r="A676" t="str">
            <v>1001</v>
          </cell>
          <cell r="C676" t="str">
            <v>GG/00091/G/01/02/BTG</v>
          </cell>
          <cell r="E676">
            <v>762</v>
          </cell>
          <cell r="G676" t="str">
            <v>K002</v>
          </cell>
          <cell r="H676" t="str">
            <v>KALTIM INDUSTRIAL ESTATE,PT</v>
          </cell>
          <cell r="J676" t="str">
            <v>21421</v>
          </cell>
          <cell r="K676" t="str">
            <v>54.21.01</v>
          </cell>
          <cell r="L676" t="str">
            <v>HUT.TUNJANGAN HARI TUA</v>
          </cell>
          <cell r="M676" t="str">
            <v>000.000</v>
          </cell>
          <cell r="N676">
            <v>0</v>
          </cell>
          <cell r="O676" t="str">
            <v>POS NERACA</v>
          </cell>
          <cell r="R676">
            <v>0</v>
          </cell>
          <cell r="S676">
            <v>229833</v>
          </cell>
          <cell r="Y676">
            <v>762</v>
          </cell>
          <cell r="Z676" t="str">
            <v>JNL BIAYA GAJI KARYAWAN PT KIE &amp; PERBANTUAN PKT PRD JAN'2002</v>
          </cell>
          <cell r="AH676">
            <v>37298</v>
          </cell>
          <cell r="AI676" t="str">
            <v>9:02:39</v>
          </cell>
        </row>
        <row r="677">
          <cell r="A677" t="str">
            <v>1001</v>
          </cell>
          <cell r="C677" t="str">
            <v>GG/00091/G/01/02/BTG</v>
          </cell>
          <cell r="E677">
            <v>762</v>
          </cell>
          <cell r="G677" t="str">
            <v>K002</v>
          </cell>
          <cell r="H677" t="str">
            <v>KALTIM INDUSTRIAL ESTATE,PT</v>
          </cell>
          <cell r="J677" t="str">
            <v>21434</v>
          </cell>
          <cell r="K677" t="str">
            <v>54.22.04</v>
          </cell>
          <cell r="L677" t="str">
            <v>HUTANG IURAN KOPERASI</v>
          </cell>
          <cell r="M677" t="str">
            <v>000.000</v>
          </cell>
          <cell r="N677">
            <v>0</v>
          </cell>
          <cell r="O677" t="str">
            <v>POS NERACA</v>
          </cell>
          <cell r="R677">
            <v>0</v>
          </cell>
          <cell r="S677">
            <v>714750</v>
          </cell>
          <cell r="Y677">
            <v>762</v>
          </cell>
          <cell r="Z677" t="str">
            <v>JNL BIAYA GAJI KARYAWAN PT KIE &amp; PERBANTUAN PKT PRD JAN'2002</v>
          </cell>
          <cell r="AH677">
            <v>37298</v>
          </cell>
          <cell r="AI677" t="str">
            <v>9:02:56</v>
          </cell>
        </row>
        <row r="678">
          <cell r="A678" t="str">
            <v>1001</v>
          </cell>
          <cell r="C678" t="str">
            <v>GG/00091/G/01/02/BTG</v>
          </cell>
          <cell r="E678">
            <v>762</v>
          </cell>
          <cell r="G678" t="str">
            <v>K002</v>
          </cell>
          <cell r="H678" t="str">
            <v>KALTIM INDUSTRIAL ESTATE,PT</v>
          </cell>
          <cell r="J678" t="str">
            <v>71000</v>
          </cell>
          <cell r="K678" t="str">
            <v>93.11.02</v>
          </cell>
          <cell r="L678" t="str">
            <v>GAJI POKOK</v>
          </cell>
          <cell r="M678" t="str">
            <v>620.000</v>
          </cell>
          <cell r="N678">
            <v>0</v>
          </cell>
          <cell r="O678" t="str">
            <v>UNIT WISKIE</v>
          </cell>
          <cell r="R678">
            <v>1472394</v>
          </cell>
          <cell r="S678">
            <v>0</v>
          </cell>
          <cell r="Y678">
            <v>762</v>
          </cell>
          <cell r="Z678" t="str">
            <v>JNL BIAYA GAJI KARYAWAN PT KIE &amp; PERBANTUAN PKT PRD JAN'2002</v>
          </cell>
          <cell r="AH678">
            <v>37298</v>
          </cell>
          <cell r="AI678" t="str">
            <v>9:04:57</v>
          </cell>
        </row>
        <row r="679">
          <cell r="A679" t="str">
            <v>1001</v>
          </cell>
          <cell r="C679" t="str">
            <v>GG/00091/G/01/02/BTG</v>
          </cell>
          <cell r="E679">
            <v>762</v>
          </cell>
          <cell r="G679" t="str">
            <v>K002</v>
          </cell>
          <cell r="H679" t="str">
            <v>KALTIM INDUSTRIAL ESTATE,PT</v>
          </cell>
          <cell r="J679" t="str">
            <v>71000</v>
          </cell>
          <cell r="K679" t="str">
            <v>93.11.03</v>
          </cell>
          <cell r="L679" t="str">
            <v>TUNJ KELUARGA</v>
          </cell>
          <cell r="M679" t="str">
            <v>620.000</v>
          </cell>
          <cell r="N679">
            <v>0</v>
          </cell>
          <cell r="O679" t="str">
            <v>UNIT WISKIE</v>
          </cell>
          <cell r="R679">
            <v>269574</v>
          </cell>
          <cell r="S679">
            <v>0</v>
          </cell>
          <cell r="Y679">
            <v>762</v>
          </cell>
          <cell r="Z679" t="str">
            <v>JNL BIAYA GAJI KARYAWAN PT KIE &amp; PERBANTUAN PKT PRD JAN'2002</v>
          </cell>
          <cell r="AH679">
            <v>37298</v>
          </cell>
          <cell r="AI679" t="str">
            <v>9:05:12</v>
          </cell>
        </row>
        <row r="680">
          <cell r="A680" t="str">
            <v>1001</v>
          </cell>
          <cell r="C680" t="str">
            <v>GG/00091/G/01/02/BTG</v>
          </cell>
          <cell r="E680">
            <v>762</v>
          </cell>
          <cell r="G680" t="str">
            <v>K002</v>
          </cell>
          <cell r="H680" t="str">
            <v>KALTIM INDUSTRIAL ESTATE,PT</v>
          </cell>
          <cell r="J680" t="str">
            <v>71000</v>
          </cell>
          <cell r="K680" t="str">
            <v>93.11.04</v>
          </cell>
          <cell r="L680" t="str">
            <v>TUNJ KEMAHALAN UMUM</v>
          </cell>
          <cell r="M680" t="str">
            <v>620.000</v>
          </cell>
          <cell r="N680">
            <v>0</v>
          </cell>
          <cell r="O680" t="str">
            <v>UNIT WISKIE</v>
          </cell>
          <cell r="R680">
            <v>1251535</v>
          </cell>
          <cell r="S680">
            <v>0</v>
          </cell>
          <cell r="Y680">
            <v>762</v>
          </cell>
          <cell r="Z680" t="str">
            <v>JNL BIAYA GAJI KARYAWAN PT KIE &amp; PERBANTUAN PKT PRD JAN'2002</v>
          </cell>
          <cell r="AH680">
            <v>37298</v>
          </cell>
          <cell r="AI680" t="str">
            <v>9:05:28</v>
          </cell>
        </row>
        <row r="681">
          <cell r="A681" t="str">
            <v>1001</v>
          </cell>
          <cell r="C681" t="str">
            <v>GG/00091/G/01/02/BTG</v>
          </cell>
          <cell r="E681">
            <v>762</v>
          </cell>
          <cell r="G681" t="str">
            <v>K002</v>
          </cell>
          <cell r="H681" t="str">
            <v>KALTIM INDUSTRIAL ESTATE,PT</v>
          </cell>
          <cell r="J681" t="str">
            <v>71000</v>
          </cell>
          <cell r="K681" t="str">
            <v>93.11.08</v>
          </cell>
          <cell r="L681" t="str">
            <v>TUNJ SHIFT</v>
          </cell>
          <cell r="M681" t="str">
            <v>620.000</v>
          </cell>
          <cell r="N681">
            <v>0</v>
          </cell>
          <cell r="O681" t="str">
            <v>UNIT WISKIE</v>
          </cell>
          <cell r="R681">
            <v>75712</v>
          </cell>
          <cell r="S681">
            <v>0</v>
          </cell>
          <cell r="Y681">
            <v>762</v>
          </cell>
          <cell r="Z681" t="str">
            <v>JNL BIAYA GAJI KARYAWAN PT KIE &amp; PERBANTUAN PKT PRD JAN'2002</v>
          </cell>
          <cell r="AH681">
            <v>37298</v>
          </cell>
          <cell r="AI681" t="str">
            <v>9:05:51</v>
          </cell>
        </row>
        <row r="682">
          <cell r="A682" t="str">
            <v>1001</v>
          </cell>
          <cell r="C682" t="str">
            <v>GG/00091/G/01/02/BTG</v>
          </cell>
          <cell r="E682">
            <v>762</v>
          </cell>
          <cell r="G682" t="str">
            <v>K002</v>
          </cell>
          <cell r="H682" t="str">
            <v>KALTIM INDUSTRIAL ESTATE,PT</v>
          </cell>
          <cell r="J682" t="str">
            <v>71000</v>
          </cell>
          <cell r="K682" t="str">
            <v>93.12.01</v>
          </cell>
          <cell r="L682" t="str">
            <v>TUNJANGAN PERUMAHAN</v>
          </cell>
          <cell r="M682" t="str">
            <v>620.000</v>
          </cell>
          <cell r="N682">
            <v>0</v>
          </cell>
          <cell r="O682" t="str">
            <v>UNIT WISKIE</v>
          </cell>
          <cell r="R682">
            <v>902000</v>
          </cell>
          <cell r="S682">
            <v>0</v>
          </cell>
          <cell r="Y682">
            <v>762</v>
          </cell>
          <cell r="Z682" t="str">
            <v>JNL BIAYA GAJI KARYAWAN PT KIE &amp; PERBANTUAN PKT PRD JAN'2002</v>
          </cell>
          <cell r="AH682">
            <v>37298</v>
          </cell>
          <cell r="AI682" t="str">
            <v>9:06:03</v>
          </cell>
        </row>
        <row r="683">
          <cell r="A683" t="str">
            <v>1001</v>
          </cell>
          <cell r="C683" t="str">
            <v>GG/00091/G/01/02/BTG</v>
          </cell>
          <cell r="E683">
            <v>762</v>
          </cell>
          <cell r="G683" t="str">
            <v>K002</v>
          </cell>
          <cell r="H683" t="str">
            <v>KALTIM INDUSTRIAL ESTATE,PT</v>
          </cell>
          <cell r="J683" t="str">
            <v>71000</v>
          </cell>
          <cell r="K683" t="str">
            <v>93.12.02</v>
          </cell>
          <cell r="L683" t="str">
            <v>TUNJANGAN MAKAN SIANG</v>
          </cell>
          <cell r="M683" t="str">
            <v>620.000</v>
          </cell>
          <cell r="N683">
            <v>0</v>
          </cell>
          <cell r="O683" t="str">
            <v>UNIT WISKIE</v>
          </cell>
          <cell r="R683">
            <v>851500</v>
          </cell>
          <cell r="S683">
            <v>0</v>
          </cell>
          <cell r="Y683">
            <v>762</v>
          </cell>
          <cell r="Z683" t="str">
            <v>JNL BIAYA GAJI KARYAWAN PT KIE &amp; PERBANTUAN PKT PRD JAN'2002</v>
          </cell>
          <cell r="AH683">
            <v>37298</v>
          </cell>
          <cell r="AI683" t="str">
            <v>9:06:22</v>
          </cell>
        </row>
        <row r="684">
          <cell r="A684" t="str">
            <v>1001</v>
          </cell>
          <cell r="C684" t="str">
            <v>GG/00091/G/01/02/BTG</v>
          </cell>
          <cell r="E684">
            <v>762</v>
          </cell>
          <cell r="G684" t="str">
            <v>K002</v>
          </cell>
          <cell r="H684" t="str">
            <v>KALTIM INDUSTRIAL ESTATE,PT</v>
          </cell>
          <cell r="J684" t="str">
            <v>71000</v>
          </cell>
          <cell r="K684" t="str">
            <v>93.12.03</v>
          </cell>
          <cell r="L684" t="str">
            <v>TUNJANGAN LEMBUR</v>
          </cell>
          <cell r="M684" t="str">
            <v>620.000</v>
          </cell>
          <cell r="N684">
            <v>0</v>
          </cell>
          <cell r="O684" t="str">
            <v>UNIT WISKIE</v>
          </cell>
          <cell r="R684">
            <v>3137864</v>
          </cell>
          <cell r="S684">
            <v>0</v>
          </cell>
          <cell r="Y684">
            <v>762</v>
          </cell>
          <cell r="Z684" t="str">
            <v>JNL BIAYA GAJI KARYAWAN PT KIE &amp; PERBANTUAN PKT PRD JAN'2002</v>
          </cell>
          <cell r="AH684">
            <v>37298</v>
          </cell>
          <cell r="AI684" t="str">
            <v>9:06:57</v>
          </cell>
        </row>
        <row r="685">
          <cell r="A685" t="str">
            <v>1001</v>
          </cell>
          <cell r="C685" t="str">
            <v>GG/00091/G/01/02/BTG</v>
          </cell>
          <cell r="E685">
            <v>762</v>
          </cell>
          <cell r="G685" t="str">
            <v>K002</v>
          </cell>
          <cell r="H685" t="str">
            <v>KALTIM INDUSTRIAL ESTATE,PT</v>
          </cell>
          <cell r="J685" t="str">
            <v>71000</v>
          </cell>
          <cell r="K685" t="str">
            <v>93.12.06</v>
          </cell>
          <cell r="L685" t="str">
            <v>TUNJANGAN TRANSPORT</v>
          </cell>
          <cell r="M685" t="str">
            <v>620.000</v>
          </cell>
          <cell r="N685">
            <v>0</v>
          </cell>
          <cell r="O685" t="str">
            <v>UNIT WISKIE</v>
          </cell>
          <cell r="R685">
            <v>485680</v>
          </cell>
          <cell r="S685">
            <v>0</v>
          </cell>
          <cell r="Y685">
            <v>762</v>
          </cell>
          <cell r="Z685" t="str">
            <v>JNL BIAYA GAJI KARYAWAN PT KIE &amp; PERBANTUAN PKT PRD JAN'2002</v>
          </cell>
          <cell r="AH685">
            <v>37298</v>
          </cell>
          <cell r="AI685" t="str">
            <v>9:07:13</v>
          </cell>
        </row>
        <row r="686">
          <cell r="A686" t="str">
            <v>1001</v>
          </cell>
          <cell r="C686" t="str">
            <v>GG/00091/G/01/02/BTG</v>
          </cell>
          <cell r="E686">
            <v>762</v>
          </cell>
          <cell r="G686" t="str">
            <v>K002</v>
          </cell>
          <cell r="H686" t="str">
            <v>KALTIM INDUSTRIAL ESTATE,PT</v>
          </cell>
          <cell r="J686" t="str">
            <v>21431</v>
          </cell>
          <cell r="K686" t="str">
            <v>54.22.01</v>
          </cell>
          <cell r="L686" t="str">
            <v>HUTANG IURAN SEPKAR-KIE</v>
          </cell>
          <cell r="M686" t="str">
            <v>000.000</v>
          </cell>
          <cell r="N686">
            <v>0</v>
          </cell>
          <cell r="O686" t="str">
            <v>POS NERACA</v>
          </cell>
          <cell r="R686">
            <v>0</v>
          </cell>
          <cell r="S686">
            <v>12000</v>
          </cell>
          <cell r="Y686">
            <v>762</v>
          </cell>
          <cell r="Z686" t="str">
            <v>JNL BIAYA GAJI KARYAWAN PT KIE &amp; PERBANTUAN PKT PRD JAN'2002</v>
          </cell>
          <cell r="AH686">
            <v>37298</v>
          </cell>
          <cell r="AI686" t="str">
            <v>9:07:25</v>
          </cell>
        </row>
        <row r="687">
          <cell r="A687" t="str">
            <v>1001</v>
          </cell>
          <cell r="C687" t="str">
            <v>GG/00091/G/01/02/BTG</v>
          </cell>
          <cell r="E687">
            <v>762</v>
          </cell>
          <cell r="G687" t="str">
            <v>K002</v>
          </cell>
          <cell r="H687" t="str">
            <v>KALTIM INDUSTRIAL ESTATE,PT</v>
          </cell>
          <cell r="J687" t="str">
            <v>21432</v>
          </cell>
          <cell r="K687" t="str">
            <v>54.22.02</v>
          </cell>
          <cell r="L687" t="str">
            <v>HUTANG IURAN ASTEK</v>
          </cell>
          <cell r="M687" t="str">
            <v>000.000</v>
          </cell>
          <cell r="N687">
            <v>0</v>
          </cell>
          <cell r="O687" t="str">
            <v>POS NERACA</v>
          </cell>
          <cell r="R687">
            <v>0</v>
          </cell>
          <cell r="S687">
            <v>72000</v>
          </cell>
          <cell r="Y687">
            <v>762</v>
          </cell>
          <cell r="Z687" t="str">
            <v>JNL BIAYA GAJI KARYAWAN PT KIE &amp; PERBANTUAN PKT PRD JAN'2002</v>
          </cell>
          <cell r="AH687">
            <v>37298</v>
          </cell>
          <cell r="AI687" t="str">
            <v>9:07:36</v>
          </cell>
        </row>
        <row r="688">
          <cell r="A688" t="str">
            <v>1001</v>
          </cell>
          <cell r="C688" t="str">
            <v>GG/00091/G/01/02/BTG</v>
          </cell>
          <cell r="E688">
            <v>762</v>
          </cell>
          <cell r="G688" t="str">
            <v>K002</v>
          </cell>
          <cell r="H688" t="str">
            <v>KALTIM INDUSTRIAL ESTATE,PT</v>
          </cell>
          <cell r="J688" t="str">
            <v>21422</v>
          </cell>
          <cell r="K688" t="str">
            <v>54.21.02</v>
          </cell>
          <cell r="L688" t="str">
            <v>HUT.TUNJ.DANA PENSIUN</v>
          </cell>
          <cell r="M688" t="str">
            <v>000.000</v>
          </cell>
          <cell r="N688">
            <v>0</v>
          </cell>
          <cell r="O688" t="str">
            <v>POS NERACA</v>
          </cell>
          <cell r="R688">
            <v>0</v>
          </cell>
          <cell r="S688">
            <v>147239</v>
          </cell>
          <cell r="Y688">
            <v>762</v>
          </cell>
          <cell r="Z688" t="str">
            <v>JNL BIAYA GAJI KARYAWAN PT KIE &amp; PERBANTUAN PKT PRD JAN'2002</v>
          </cell>
          <cell r="AH688">
            <v>37298</v>
          </cell>
          <cell r="AI688" t="str">
            <v>9:07:50</v>
          </cell>
        </row>
        <row r="689">
          <cell r="A689" t="str">
            <v>1001</v>
          </cell>
          <cell r="C689" t="str">
            <v>GG/00091/G/01/02/BTG</v>
          </cell>
          <cell r="E689">
            <v>762</v>
          </cell>
          <cell r="G689" t="str">
            <v>K002</v>
          </cell>
          <cell r="H689" t="str">
            <v>KALTIM INDUSTRIAL ESTATE,PT</v>
          </cell>
          <cell r="J689" t="str">
            <v>21421</v>
          </cell>
          <cell r="K689" t="str">
            <v>54.21.01</v>
          </cell>
          <cell r="L689" t="str">
            <v>HUT.TUNJANGAN HARI TUA</v>
          </cell>
          <cell r="M689" t="str">
            <v>000.000</v>
          </cell>
          <cell r="N689">
            <v>0</v>
          </cell>
          <cell r="O689" t="str">
            <v>POS NERACA</v>
          </cell>
          <cell r="R689">
            <v>0</v>
          </cell>
          <cell r="S689">
            <v>147239</v>
          </cell>
          <cell r="Y689">
            <v>762</v>
          </cell>
          <cell r="Z689" t="str">
            <v>JNL BIAYA GAJI KARYAWAN PT KIE &amp; PERBANTUAN PKT PRD JAN'2002</v>
          </cell>
          <cell r="AH689">
            <v>37298</v>
          </cell>
          <cell r="AI689" t="str">
            <v>9:08:11</v>
          </cell>
        </row>
        <row r="690">
          <cell r="A690" t="str">
            <v>1001</v>
          </cell>
          <cell r="C690" t="str">
            <v>GG/00091/G/01/02/BTG</v>
          </cell>
          <cell r="E690">
            <v>762</v>
          </cell>
          <cell r="G690" t="str">
            <v>K002</v>
          </cell>
          <cell r="H690" t="str">
            <v>KALTIM INDUSTRIAL ESTATE,PT</v>
          </cell>
          <cell r="J690" t="str">
            <v>21434</v>
          </cell>
          <cell r="K690" t="str">
            <v>54.22.04</v>
          </cell>
          <cell r="L690" t="str">
            <v>HUTANG IURAN KOPERASI</v>
          </cell>
          <cell r="M690" t="str">
            <v>000.000</v>
          </cell>
          <cell r="N690">
            <v>0</v>
          </cell>
          <cell r="O690" t="str">
            <v>POS NERACA</v>
          </cell>
          <cell r="R690">
            <v>0</v>
          </cell>
          <cell r="S690">
            <v>1247225</v>
          </cell>
          <cell r="Y690">
            <v>762</v>
          </cell>
          <cell r="Z690" t="str">
            <v>JNL BIAYA GAJI KARYAWAN PT KIE &amp; PERBANTUAN PKT PRD JAN'2002</v>
          </cell>
          <cell r="AH690">
            <v>37298</v>
          </cell>
          <cell r="AI690" t="str">
            <v>9:08:25</v>
          </cell>
        </row>
        <row r="691">
          <cell r="A691" t="str">
            <v>1001</v>
          </cell>
          <cell r="C691" t="str">
            <v>GG/00091/G/01/02/BTG</v>
          </cell>
          <cell r="E691">
            <v>762</v>
          </cell>
          <cell r="G691" t="str">
            <v>K002</v>
          </cell>
          <cell r="H691" t="str">
            <v>KALTIM INDUSTRIAL ESTATE,PT</v>
          </cell>
          <cell r="J691" t="str">
            <v>11312</v>
          </cell>
          <cell r="K691" t="str">
            <v>11.31.02</v>
          </cell>
          <cell r="L691" t="str">
            <v>PAYROL CLEARING</v>
          </cell>
          <cell r="M691" t="str">
            <v>000.000</v>
          </cell>
          <cell r="N691">
            <v>0</v>
          </cell>
          <cell r="O691" t="str">
            <v>POS NERACA</v>
          </cell>
          <cell r="R691">
            <v>0</v>
          </cell>
          <cell r="S691">
            <v>90845512</v>
          </cell>
          <cell r="Y691">
            <v>762</v>
          </cell>
          <cell r="Z691" t="str">
            <v>JNL BIAYA GAJI KARYAWAN PT KIE &amp; PERBANTUAN PKT PRD JAN'2002</v>
          </cell>
          <cell r="AH691">
            <v>37298</v>
          </cell>
          <cell r="AI691" t="str">
            <v>9:08:41</v>
          </cell>
        </row>
        <row r="692">
          <cell r="A692" t="str">
            <v>1001</v>
          </cell>
          <cell r="C692" t="str">
            <v>GG/00091/G/01/02/BTG</v>
          </cell>
          <cell r="E692">
            <v>762</v>
          </cell>
          <cell r="G692" t="str">
            <v>K002</v>
          </cell>
          <cell r="H692" t="str">
            <v>KALTIM INDUSTRIAL ESTATE,PT</v>
          </cell>
          <cell r="J692" t="str">
            <v>11312</v>
          </cell>
          <cell r="K692" t="str">
            <v>11.31.02</v>
          </cell>
          <cell r="L692" t="str">
            <v>PAYROL CLEARING</v>
          </cell>
          <cell r="M692" t="str">
            <v>000.000</v>
          </cell>
          <cell r="N692">
            <v>0</v>
          </cell>
          <cell r="O692" t="str">
            <v>POS NERACA</v>
          </cell>
          <cell r="R692">
            <v>0</v>
          </cell>
          <cell r="S692">
            <v>1763400</v>
          </cell>
          <cell r="Y692">
            <v>762</v>
          </cell>
          <cell r="Z692" t="str">
            <v>JNL BIAYA GAJI KARYAWAN PT KIE &amp; PERBANTUAN PKT PRD JAN'2002</v>
          </cell>
          <cell r="AH692">
            <v>37298</v>
          </cell>
          <cell r="AI692" t="str">
            <v>9:08:52</v>
          </cell>
        </row>
        <row r="693">
          <cell r="A693" t="str">
            <v>1001</v>
          </cell>
          <cell r="C693" t="str">
            <v>GG/00091/G/01/02/BTG</v>
          </cell>
          <cell r="E693">
            <v>762</v>
          </cell>
          <cell r="G693" t="str">
            <v>K002</v>
          </cell>
          <cell r="H693" t="str">
            <v>KALTIM INDUSTRIAL ESTATE,PT</v>
          </cell>
          <cell r="J693" t="str">
            <v>11312</v>
          </cell>
          <cell r="K693" t="str">
            <v>11.31.02</v>
          </cell>
          <cell r="L693" t="str">
            <v>PAYROL CLEARING</v>
          </cell>
          <cell r="M693" t="str">
            <v>000.000</v>
          </cell>
          <cell r="N693">
            <v>0</v>
          </cell>
          <cell r="O693" t="str">
            <v>POS NERACA</v>
          </cell>
          <cell r="R693">
            <v>0</v>
          </cell>
          <cell r="S693">
            <v>783700</v>
          </cell>
          <cell r="Y693">
            <v>762</v>
          </cell>
          <cell r="Z693" t="str">
            <v>JNL BIAYA GAJI KARYAWAN PT KIE &amp; PERBANTUAN PKT PRD JAN'2002</v>
          </cell>
          <cell r="AH693">
            <v>37298</v>
          </cell>
          <cell r="AI693" t="str">
            <v>9:09:04</v>
          </cell>
        </row>
        <row r="694">
          <cell r="A694" t="str">
            <v>1001</v>
          </cell>
          <cell r="C694" t="str">
            <v>GG/00091/G/01/02/BTG</v>
          </cell>
          <cell r="E694">
            <v>762</v>
          </cell>
          <cell r="G694" t="str">
            <v>K002</v>
          </cell>
          <cell r="H694" t="str">
            <v>KALTIM INDUSTRIAL ESTATE,PT</v>
          </cell>
          <cell r="J694" t="str">
            <v>11312</v>
          </cell>
          <cell r="K694" t="str">
            <v>11.31.02</v>
          </cell>
          <cell r="L694" t="str">
            <v>PAYROL CLEARING</v>
          </cell>
          <cell r="M694" t="str">
            <v>000.000</v>
          </cell>
          <cell r="N694">
            <v>0</v>
          </cell>
          <cell r="O694" t="str">
            <v>POS NERACA</v>
          </cell>
          <cell r="R694">
            <v>0</v>
          </cell>
          <cell r="S694">
            <v>8245100</v>
          </cell>
          <cell r="Y694">
            <v>762</v>
          </cell>
          <cell r="Z694" t="str">
            <v>JNL BIAYA GAJI KARYAWAN PT KIE &amp; PERBANTUAN PKT PRD JAN'2002</v>
          </cell>
          <cell r="AH694">
            <v>37298</v>
          </cell>
          <cell r="AI694" t="str">
            <v>9:09:16</v>
          </cell>
        </row>
        <row r="695">
          <cell r="A695" t="str">
            <v>1001</v>
          </cell>
          <cell r="C695" t="str">
            <v>GG/00091/G/01/02/BTG</v>
          </cell>
          <cell r="E695">
            <v>762</v>
          </cell>
          <cell r="G695" t="str">
            <v>K002</v>
          </cell>
          <cell r="H695" t="str">
            <v>KALTIM INDUSTRIAL ESTATE,PT</v>
          </cell>
          <cell r="J695" t="str">
            <v>11312</v>
          </cell>
          <cell r="K695" t="str">
            <v>11.31.02</v>
          </cell>
          <cell r="L695" t="str">
            <v>PAYROL CLEARING</v>
          </cell>
          <cell r="M695" t="str">
            <v>000.000</v>
          </cell>
          <cell r="N695">
            <v>0</v>
          </cell>
          <cell r="O695" t="str">
            <v>POS NERACA</v>
          </cell>
          <cell r="R695">
            <v>0</v>
          </cell>
          <cell r="S695">
            <v>125000</v>
          </cell>
          <cell r="Y695">
            <v>762</v>
          </cell>
          <cell r="Z695" t="str">
            <v>JNL BIAYA GAJI KARYAWAN PT KIE &amp; PERBANTUAN PKT PRD JAN'2002</v>
          </cell>
          <cell r="AH695">
            <v>37298</v>
          </cell>
          <cell r="AI695" t="str">
            <v>9:09:24</v>
          </cell>
        </row>
        <row r="696">
          <cell r="A696" t="str">
            <v>1001</v>
          </cell>
          <cell r="C696" t="str">
            <v>GG/00091/G/01/02/BTG</v>
          </cell>
          <cell r="E696">
            <v>762</v>
          </cell>
          <cell r="G696" t="str">
            <v>K002</v>
          </cell>
          <cell r="H696" t="str">
            <v>KALTIM INDUSTRIAL ESTATE,PT</v>
          </cell>
          <cell r="J696" t="str">
            <v>11312</v>
          </cell>
          <cell r="K696" t="str">
            <v>11.31.02</v>
          </cell>
          <cell r="L696" t="str">
            <v>PAYROL CLEARING</v>
          </cell>
          <cell r="M696" t="str">
            <v>000.000</v>
          </cell>
          <cell r="N696">
            <v>0</v>
          </cell>
          <cell r="O696" t="str">
            <v>POS NERACA</v>
          </cell>
          <cell r="R696">
            <v>0</v>
          </cell>
          <cell r="S696">
            <v>150500</v>
          </cell>
          <cell r="Y696">
            <v>762</v>
          </cell>
          <cell r="Z696" t="str">
            <v>JNL BIAYA GAJI KARYAWAN PT KIE &amp; PERBANTUAN PKT PRD JAN'2002</v>
          </cell>
          <cell r="AH696">
            <v>37298</v>
          </cell>
          <cell r="AI696" t="str">
            <v>9:09:31</v>
          </cell>
        </row>
        <row r="697">
          <cell r="A697" t="str">
            <v>1001</v>
          </cell>
          <cell r="C697" t="str">
            <v>GG/00092/G/01/02/BTG</v>
          </cell>
          <cell r="E697">
            <v>762</v>
          </cell>
          <cell r="G697" t="str">
            <v>8602714</v>
          </cell>
          <cell r="H697" t="str">
            <v>ALI HERNOWO, SH</v>
          </cell>
          <cell r="J697" t="str">
            <v>21452</v>
          </cell>
          <cell r="K697" t="str">
            <v>54.41.02</v>
          </cell>
          <cell r="L697" t="str">
            <v>HUTANG KEPADA PIHAK KE-3</v>
          </cell>
          <cell r="M697" t="str">
            <v>000.000</v>
          </cell>
          <cell r="N697">
            <v>0</v>
          </cell>
          <cell r="O697" t="str">
            <v>POS NERACA</v>
          </cell>
          <cell r="R697">
            <v>237500000</v>
          </cell>
          <cell r="S697">
            <v>0</v>
          </cell>
          <cell r="Y697">
            <v>762</v>
          </cell>
          <cell r="Z697" t="str">
            <v>JNL P/J UANG MUKA PELUNASAN PEMBELIAN UNIT BATCHING PLANT</v>
          </cell>
          <cell r="AH697">
            <v>37298</v>
          </cell>
          <cell r="AI697" t="str">
            <v>9:15:57</v>
          </cell>
        </row>
        <row r="698">
          <cell r="A698" t="str">
            <v>1001</v>
          </cell>
          <cell r="C698" t="str">
            <v>GG/00092/G/01/02/BTG</v>
          </cell>
          <cell r="E698">
            <v>762</v>
          </cell>
          <cell r="G698" t="str">
            <v>8602714</v>
          </cell>
          <cell r="H698" t="str">
            <v>ALI HERNOWO, SH</v>
          </cell>
          <cell r="J698" t="str">
            <v>12403</v>
          </cell>
          <cell r="K698" t="str">
            <v>14.41.03</v>
          </cell>
          <cell r="L698" t="str">
            <v>UANG MUKA PAJAK MASUKAN</v>
          </cell>
          <cell r="M698" t="str">
            <v>000.000</v>
          </cell>
          <cell r="N698">
            <v>0</v>
          </cell>
          <cell r="O698" t="str">
            <v>POS NERACA</v>
          </cell>
          <cell r="R698">
            <v>23750000</v>
          </cell>
          <cell r="S698">
            <v>0</v>
          </cell>
          <cell r="Y698">
            <v>762</v>
          </cell>
          <cell r="Z698" t="str">
            <v>JNL P/J UANG MUKA PELUNASAN PEMBELIAN UNIT BATCHING PLANT</v>
          </cell>
          <cell r="AH698">
            <v>37298</v>
          </cell>
          <cell r="AI698" t="str">
            <v>9:16:08</v>
          </cell>
        </row>
        <row r="699">
          <cell r="A699" t="str">
            <v>1001</v>
          </cell>
          <cell r="C699" t="str">
            <v>GG/00092/G/01/02/BTG</v>
          </cell>
          <cell r="E699">
            <v>762</v>
          </cell>
          <cell r="G699" t="str">
            <v>8602714</v>
          </cell>
          <cell r="H699" t="str">
            <v>ALI HERNOWO, SH</v>
          </cell>
          <cell r="J699" t="str">
            <v>21222</v>
          </cell>
          <cell r="K699" t="str">
            <v>52.21.02</v>
          </cell>
          <cell r="L699" t="str">
            <v>HUTANG PPN WAPU</v>
          </cell>
          <cell r="M699" t="str">
            <v>000.000</v>
          </cell>
          <cell r="N699">
            <v>0</v>
          </cell>
          <cell r="O699" t="str">
            <v>POS NERACA</v>
          </cell>
          <cell r="R699">
            <v>0</v>
          </cell>
          <cell r="S699">
            <v>23750000</v>
          </cell>
          <cell r="Y699">
            <v>762</v>
          </cell>
          <cell r="Z699" t="str">
            <v>JNL P/J UANG MUKA PELUNASAN PEMBELIAN UNIT BATCHING PLANT</v>
          </cell>
          <cell r="AH699">
            <v>37298</v>
          </cell>
          <cell r="AI699" t="str">
            <v>9:16:21</v>
          </cell>
        </row>
        <row r="700">
          <cell r="A700" t="str">
            <v>1001</v>
          </cell>
          <cell r="C700" t="str">
            <v>GG/00092/G/01/02/BTG</v>
          </cell>
          <cell r="E700">
            <v>762</v>
          </cell>
          <cell r="G700" t="str">
            <v>8602714</v>
          </cell>
          <cell r="H700" t="str">
            <v>ALI HERNOWO, SH</v>
          </cell>
          <cell r="J700" t="str">
            <v>12326</v>
          </cell>
          <cell r="K700" t="str">
            <v>14.21.06</v>
          </cell>
          <cell r="L700" t="str">
            <v>UANG MUKA PEMBELIAN</v>
          </cell>
          <cell r="M700" t="str">
            <v>000.000</v>
          </cell>
          <cell r="N700">
            <v>0</v>
          </cell>
          <cell r="O700" t="str">
            <v>POS NERACA</v>
          </cell>
          <cell r="R700">
            <v>0</v>
          </cell>
          <cell r="S700">
            <v>237500000</v>
          </cell>
          <cell r="Y700">
            <v>762</v>
          </cell>
          <cell r="Z700" t="str">
            <v>JNL P/J UANG MUKA PELUNASAN PEMBELIAN UNIT BATCHING PLANT</v>
          </cell>
          <cell r="AH700">
            <v>37298</v>
          </cell>
          <cell r="AI700" t="str">
            <v>9:16:39</v>
          </cell>
        </row>
        <row r="701">
          <cell r="A701" t="str">
            <v>1001</v>
          </cell>
          <cell r="C701" t="str">
            <v>GG/00093/G/01/02/BTG</v>
          </cell>
          <cell r="E701">
            <v>762</v>
          </cell>
          <cell r="G701" t="str">
            <v>K046</v>
          </cell>
          <cell r="H701" t="str">
            <v>KALTIM PASIFIC AMMONIA, PT</v>
          </cell>
          <cell r="J701" t="str">
            <v>99995</v>
          </cell>
          <cell r="K701" t="str">
            <v>95.00.01</v>
          </cell>
          <cell r="L701" t="str">
            <v>SELISIH KURS</v>
          </cell>
          <cell r="M701" t="str">
            <v>520.000</v>
          </cell>
          <cell r="N701">
            <v>0</v>
          </cell>
          <cell r="O701" t="str">
            <v>PENERIMAAN NON USAHA</v>
          </cell>
          <cell r="R701">
            <v>22677241</v>
          </cell>
          <cell r="S701">
            <v>0</v>
          </cell>
          <cell r="Y701">
            <v>762</v>
          </cell>
          <cell r="Z701" t="str">
            <v>JNL BALIK EX.GG/00028/G/07/01/BTG KARENA SALAH KOREKSI</v>
          </cell>
          <cell r="AH701">
            <v>37299</v>
          </cell>
          <cell r="AI701" t="str">
            <v>8:24:55</v>
          </cell>
        </row>
        <row r="702">
          <cell r="A702" t="str">
            <v>1001</v>
          </cell>
          <cell r="C702" t="str">
            <v>GG/00093/G/01/02/BTG</v>
          </cell>
          <cell r="E702">
            <v>762</v>
          </cell>
          <cell r="G702" t="str">
            <v>K046</v>
          </cell>
          <cell r="H702" t="str">
            <v>KALTIM PASIFIC AMMONIA, PT</v>
          </cell>
          <cell r="J702" t="str">
            <v>12401</v>
          </cell>
          <cell r="K702" t="str">
            <v>14.41.01</v>
          </cell>
          <cell r="L702" t="str">
            <v>UANG MUKA PPh PASAL 23</v>
          </cell>
          <cell r="M702" t="str">
            <v>000.000</v>
          </cell>
          <cell r="N702">
            <v>0</v>
          </cell>
          <cell r="O702" t="str">
            <v>POS NERACA</v>
          </cell>
          <cell r="R702">
            <v>0</v>
          </cell>
          <cell r="S702">
            <v>22677241</v>
          </cell>
          <cell r="Y702">
            <v>762</v>
          </cell>
          <cell r="Z702" t="str">
            <v>JNL BALIK EX.GG/00028/G/07/01/BTG KARENA SALAH KOREKSI</v>
          </cell>
          <cell r="AH702">
            <v>37299</v>
          </cell>
          <cell r="AI702" t="str">
            <v>8:25:10</v>
          </cell>
        </row>
        <row r="703">
          <cell r="A703" t="str">
            <v>1001</v>
          </cell>
          <cell r="C703" t="str">
            <v>GG/00094/G/01/02/BTG</v>
          </cell>
          <cell r="D703" t="str">
            <v>00094/G/01/02/BTG</v>
          </cell>
          <cell r="E703">
            <v>762</v>
          </cell>
          <cell r="G703" t="str">
            <v>9100071</v>
          </cell>
          <cell r="H703" t="str">
            <v>MULYONO</v>
          </cell>
          <cell r="J703" t="str">
            <v>12231</v>
          </cell>
          <cell r="K703" t="str">
            <v>13.21.01</v>
          </cell>
          <cell r="L703" t="str">
            <v>PIUTANG KARYAWAN</v>
          </cell>
          <cell r="M703" t="str">
            <v>000.000</v>
          </cell>
          <cell r="N703">
            <v>0</v>
          </cell>
          <cell r="O703" t="str">
            <v>POS NERACA</v>
          </cell>
          <cell r="R703">
            <v>235000</v>
          </cell>
          <cell r="S703">
            <v>0</v>
          </cell>
          <cell r="Y703">
            <v>762</v>
          </cell>
          <cell r="Z703" t="str">
            <v>JNL PEMAKAIAN SEMEN TYPE I DR GUDANG PT KIE BACKUP TERLAMPIR</v>
          </cell>
          <cell r="AH703">
            <v>37299</v>
          </cell>
          <cell r="AI703" t="str">
            <v>8:27:07</v>
          </cell>
        </row>
        <row r="704">
          <cell r="A704" t="str">
            <v>1001</v>
          </cell>
          <cell r="C704" t="str">
            <v>GG/00094/G/01/02/BTG</v>
          </cell>
          <cell r="E704">
            <v>762</v>
          </cell>
          <cell r="G704" t="str">
            <v>9100071</v>
          </cell>
          <cell r="H704" t="str">
            <v>MULYONO</v>
          </cell>
          <cell r="J704" t="str">
            <v>70000</v>
          </cell>
          <cell r="K704" t="str">
            <v>81.12.02</v>
          </cell>
          <cell r="L704" t="str">
            <v>PENJ. SEMEN</v>
          </cell>
          <cell r="M704" t="str">
            <v>711.100</v>
          </cell>
          <cell r="N704">
            <v>0</v>
          </cell>
          <cell r="O704" t="str">
            <v>PERDAGANGAN</v>
          </cell>
          <cell r="R704">
            <v>0</v>
          </cell>
          <cell r="S704">
            <v>235000</v>
          </cell>
          <cell r="Y704">
            <v>762</v>
          </cell>
          <cell r="Z704" t="str">
            <v>JNL PEMAKAIAN SEMEN TYPE I DR GUDANG PT KIE BACKUP TERLAMPIR</v>
          </cell>
          <cell r="AH704">
            <v>37299</v>
          </cell>
          <cell r="AI704" t="str">
            <v>8:27:25</v>
          </cell>
        </row>
        <row r="705">
          <cell r="A705" t="str">
            <v>1001</v>
          </cell>
          <cell r="C705" t="str">
            <v>GG/00096/G/01/02/BTG</v>
          </cell>
          <cell r="E705">
            <v>762</v>
          </cell>
          <cell r="G705" t="str">
            <v>K046</v>
          </cell>
          <cell r="H705" t="str">
            <v>KALTIM PASIFIC AMMONIA, PT</v>
          </cell>
          <cell r="J705" t="str">
            <v>71000</v>
          </cell>
          <cell r="K705" t="str">
            <v>93.32.11</v>
          </cell>
          <cell r="L705" t="str">
            <v>PAJAK &amp; RETRIBUSI LAINNYA</v>
          </cell>
          <cell r="M705" t="str">
            <v>620.000</v>
          </cell>
          <cell r="N705">
            <v>0</v>
          </cell>
          <cell r="O705" t="str">
            <v>UNIT WISKIE</v>
          </cell>
          <cell r="R705">
            <v>174000</v>
          </cell>
          <cell r="S705">
            <v>0</v>
          </cell>
          <cell r="Y705">
            <v>762</v>
          </cell>
          <cell r="Z705" t="str">
            <v>BIAYA KARENA BUKTI PPH TIDAK DI KOMPENSASIKAN KE PPH BADAN</v>
          </cell>
          <cell r="AH705">
            <v>37303</v>
          </cell>
          <cell r="AI705" t="str">
            <v>15:28:04</v>
          </cell>
        </row>
        <row r="706">
          <cell r="A706" t="str">
            <v>1001</v>
          </cell>
          <cell r="C706" t="str">
            <v>GG/00096/G/01/02/BTG</v>
          </cell>
          <cell r="E706">
            <v>762</v>
          </cell>
          <cell r="G706" t="str">
            <v>K046</v>
          </cell>
          <cell r="H706" t="str">
            <v>KALTIM PASIFIC AMMONIA, PT</v>
          </cell>
          <cell r="J706" t="str">
            <v>12401</v>
          </cell>
          <cell r="K706" t="str">
            <v>14.41.01</v>
          </cell>
          <cell r="L706" t="str">
            <v>UANG MUKA PPh PASAL 23</v>
          </cell>
          <cell r="M706" t="str">
            <v>000.000</v>
          </cell>
          <cell r="N706">
            <v>0</v>
          </cell>
          <cell r="O706" t="str">
            <v>POS NERACA</v>
          </cell>
          <cell r="R706">
            <v>0</v>
          </cell>
          <cell r="S706">
            <v>174000</v>
          </cell>
          <cell r="Y706">
            <v>762</v>
          </cell>
          <cell r="Z706" t="str">
            <v>BIAYA KARENA BUKTI PPH TIDAK DI KOMPENSASIKAN KE PPH BADAN</v>
          </cell>
          <cell r="AH706">
            <v>37303</v>
          </cell>
          <cell r="AI706" t="str">
            <v>15:28:19</v>
          </cell>
        </row>
        <row r="707">
          <cell r="A707" t="str">
            <v>1001</v>
          </cell>
          <cell r="C707" t="str">
            <v>GG/00102/G/01/02/BTG</v>
          </cell>
          <cell r="E707">
            <v>762</v>
          </cell>
          <cell r="G707" t="str">
            <v>P006</v>
          </cell>
          <cell r="H707" t="str">
            <v>PUPUK KALTIM (PERSERO),PT</v>
          </cell>
          <cell r="J707" t="str">
            <v>26411</v>
          </cell>
          <cell r="K707" t="str">
            <v>68.11.01</v>
          </cell>
          <cell r="L707" t="str">
            <v>PEND.DI TERIMA DIMUKA LAH</v>
          </cell>
          <cell r="M707" t="str">
            <v>000.000</v>
          </cell>
          <cell r="N707">
            <v>0</v>
          </cell>
          <cell r="O707" t="str">
            <v>POS NERACA</v>
          </cell>
          <cell r="R707">
            <v>118824885</v>
          </cell>
          <cell r="S707">
            <v>0</v>
          </cell>
          <cell r="Y707">
            <v>762</v>
          </cell>
          <cell r="Z707" t="str">
            <v>JURNAL JASA SEWA LAHAN PERIODE JANUARI 2002 BACKUP TERLAMPIR</v>
          </cell>
          <cell r="AH707">
            <v>37303</v>
          </cell>
          <cell r="AI707" t="str">
            <v>14:26:22</v>
          </cell>
        </row>
        <row r="708">
          <cell r="A708" t="str">
            <v>1001</v>
          </cell>
          <cell r="C708" t="str">
            <v>GG/00102/G/01/02/BTG</v>
          </cell>
          <cell r="E708">
            <v>762</v>
          </cell>
          <cell r="G708" t="str">
            <v>P006</v>
          </cell>
          <cell r="H708" t="str">
            <v>PUPUK KALTIM (PERSERO),PT</v>
          </cell>
          <cell r="J708" t="str">
            <v>74000</v>
          </cell>
          <cell r="K708" t="str">
            <v>81.31.02</v>
          </cell>
          <cell r="L708" t="str">
            <v>PENJ. JASA SEWA LAHAN</v>
          </cell>
          <cell r="M708" t="str">
            <v>520.000</v>
          </cell>
          <cell r="N708">
            <v>0</v>
          </cell>
          <cell r="O708" t="str">
            <v>PENERIMAAN NON USAHA</v>
          </cell>
          <cell r="R708">
            <v>0</v>
          </cell>
          <cell r="S708">
            <v>118824885</v>
          </cell>
          <cell r="Y708">
            <v>762</v>
          </cell>
          <cell r="Z708" t="str">
            <v>JURNAL JASA SEWA LAHAN PERIODE JANUARI 2002 BACKUP TERLAMPIR</v>
          </cell>
          <cell r="AH708">
            <v>37303</v>
          </cell>
          <cell r="AI708" t="str">
            <v>14:26:39</v>
          </cell>
        </row>
        <row r="1104">
          <cell r="A1104" t="str">
            <v>1001</v>
          </cell>
          <cell r="C1104" t="str">
            <v>GG/00089/G/01/02/BTG</v>
          </cell>
          <cell r="E1104">
            <v>762</v>
          </cell>
          <cell r="G1104" t="str">
            <v>B027</v>
          </cell>
          <cell r="H1104" t="str">
            <v>BANK MANDIRI (PERSERO) LHOK</v>
          </cell>
          <cell r="J1104" t="str">
            <v>11211</v>
          </cell>
          <cell r="K1104" t="str">
            <v>11.21.01</v>
          </cell>
          <cell r="L1104" t="str">
            <v>BDN/LTN RP  148.009607625</v>
          </cell>
          <cell r="M1104" t="str">
            <v>000.000</v>
          </cell>
          <cell r="N1104">
            <v>0</v>
          </cell>
          <cell r="O1104" t="str">
            <v>POS NERACA</v>
          </cell>
          <cell r="R1104">
            <v>500000000</v>
          </cell>
          <cell r="S1104">
            <v>0</v>
          </cell>
          <cell r="Y1104">
            <v>762</v>
          </cell>
          <cell r="Z1104" t="str">
            <v>PEMINDAHAN DANA DARI BNI CAB.BTG KE BANK MANDIRI CAB.LOKTUAN</v>
          </cell>
          <cell r="AH1104">
            <v>37296</v>
          </cell>
          <cell r="AI1104" t="str">
            <v>15:15:53</v>
          </cell>
        </row>
        <row r="1105">
          <cell r="A1105" t="str">
            <v>1001</v>
          </cell>
          <cell r="C1105" t="str">
            <v>GG/00089/G/01/02/BTG</v>
          </cell>
          <cell r="E1105">
            <v>762</v>
          </cell>
          <cell r="G1105" t="str">
            <v>B027</v>
          </cell>
          <cell r="H1105" t="str">
            <v>BANK MANDIRI (PERSERO) LHOK</v>
          </cell>
          <cell r="J1105" t="str">
            <v>11217</v>
          </cell>
          <cell r="K1105" t="str">
            <v>11.21.07</v>
          </cell>
          <cell r="L1105" t="str">
            <v>BNI BTG RP 297.000187527.</v>
          </cell>
          <cell r="M1105" t="str">
            <v>000.000</v>
          </cell>
          <cell r="N1105">
            <v>0</v>
          </cell>
          <cell r="O1105" t="str">
            <v>POS NERACA</v>
          </cell>
          <cell r="R1105">
            <v>0</v>
          </cell>
          <cell r="S1105">
            <v>500000000</v>
          </cell>
          <cell r="Y1105">
            <v>762</v>
          </cell>
          <cell r="Z1105" t="str">
            <v>PEMINDAHAN DANA DARI BNI CAB.BTG KE BANK MANDIRI CAB.LOKTUAN</v>
          </cell>
          <cell r="AH1105">
            <v>37296</v>
          </cell>
          <cell r="AI1105" t="str">
            <v>15:16:03</v>
          </cell>
        </row>
        <row r="1106">
          <cell r="A1106" t="str">
            <v>0001</v>
          </cell>
          <cell r="B1106" t="str">
            <v>MH/00001/K/01/02/BTG</v>
          </cell>
          <cell r="C1106" t="str">
            <v>MM/00001/K/01/02/BTG</v>
          </cell>
          <cell r="D1106" t="str">
            <v>54.11.01</v>
          </cell>
          <cell r="E1106">
            <v>37258</v>
          </cell>
          <cell r="G1106" t="str">
            <v>8401891</v>
          </cell>
          <cell r="H1106" t="str">
            <v>SYAMSUDDIN YUNUS</v>
          </cell>
          <cell r="J1106" t="str">
            <v>21411</v>
          </cell>
          <cell r="K1106" t="str">
            <v>54.11.01</v>
          </cell>
          <cell r="L1106" t="str">
            <v>VOUCHER KARY.DLM PROSES</v>
          </cell>
          <cell r="M1106" t="str">
            <v>000.000</v>
          </cell>
          <cell r="O1106" t="str">
            <v>POS NERACA</v>
          </cell>
          <cell r="R1106">
            <v>0</v>
          </cell>
          <cell r="S1106">
            <v>1200000</v>
          </cell>
          <cell r="T1106">
            <v>1200000</v>
          </cell>
          <cell r="V1106" t="str">
            <v>KIE 00746</v>
          </cell>
          <cell r="X1106">
            <v>734</v>
          </cell>
          <cell r="Y1106">
            <v>37258</v>
          </cell>
          <cell r="Z1106" t="str">
            <v>PEMBY UANG MUKA UNTUK PENGURUSAN SURAT UJI KENDARAAN PT.KIE</v>
          </cell>
          <cell r="AE1106" t="str">
            <v>L</v>
          </cell>
          <cell r="AH1106">
            <v>37258</v>
          </cell>
          <cell r="AI1106" t="str">
            <v>16:13:49</v>
          </cell>
        </row>
        <row r="1107">
          <cell r="A1107" t="str">
            <v>0001</v>
          </cell>
          <cell r="C1107" t="str">
            <v>MM/00001/K/01/02/BTG</v>
          </cell>
          <cell r="D1107" t="str">
            <v>54.11.01</v>
          </cell>
          <cell r="E1107">
            <v>37258</v>
          </cell>
          <cell r="G1107" t="str">
            <v>8401891</v>
          </cell>
          <cell r="H1107" t="str">
            <v>SYAMSUDDIN YUNUS</v>
          </cell>
          <cell r="J1107" t="str">
            <v>12324</v>
          </cell>
          <cell r="K1107" t="str">
            <v>14.21.04</v>
          </cell>
          <cell r="L1107" t="str">
            <v>UANG MUKA KARY.LAINNYA</v>
          </cell>
          <cell r="M1107" t="str">
            <v>000.000</v>
          </cell>
          <cell r="O1107" t="str">
            <v>POS NERACA</v>
          </cell>
          <cell r="R1107">
            <v>1200000</v>
          </cell>
          <cell r="S1107">
            <v>0</v>
          </cell>
          <cell r="T1107">
            <v>1200000</v>
          </cell>
          <cell r="V1107" t="str">
            <v>KIE 00746</v>
          </cell>
          <cell r="X1107">
            <v>734</v>
          </cell>
          <cell r="Y1107">
            <v>37258</v>
          </cell>
          <cell r="Z1107" t="str">
            <v>PEMBY UANG MUKA UNTUK PENGURUSAN SURAT UJI KENDARAAN PT.KIE</v>
          </cell>
          <cell r="AE1107" t="str">
            <v>L</v>
          </cell>
          <cell r="AH1107">
            <v>37258</v>
          </cell>
          <cell r="AI1107" t="str">
            <v>16:13:40</v>
          </cell>
        </row>
        <row r="1108">
          <cell r="A1108" t="str">
            <v>0001</v>
          </cell>
          <cell r="B1108" t="str">
            <v>MH/00002/K/01/02/BTG</v>
          </cell>
          <cell r="C1108" t="str">
            <v>MM/00002/K/01/02/BTG</v>
          </cell>
          <cell r="D1108" t="str">
            <v>54.11.01</v>
          </cell>
          <cell r="E1108">
            <v>37258</v>
          </cell>
          <cell r="G1108" t="str">
            <v>8100413</v>
          </cell>
          <cell r="H1108" t="str">
            <v>IR.REVENSI SITOMPUL, MM</v>
          </cell>
          <cell r="J1108" t="str">
            <v>21411</v>
          </cell>
          <cell r="K1108" t="str">
            <v>54.11.01</v>
          </cell>
          <cell r="L1108" t="str">
            <v>VOUCHER KARY.DLM PROSES</v>
          </cell>
          <cell r="M1108" t="str">
            <v>000.000</v>
          </cell>
          <cell r="O1108" t="str">
            <v>POS NERACA</v>
          </cell>
          <cell r="R1108">
            <v>0</v>
          </cell>
          <cell r="S1108">
            <v>4825000</v>
          </cell>
          <cell r="T1108">
            <v>4825000</v>
          </cell>
          <cell r="V1108" t="str">
            <v>KIE 00746</v>
          </cell>
          <cell r="X1108">
            <v>734</v>
          </cell>
          <cell r="Y1108">
            <v>37258</v>
          </cell>
          <cell r="Z1108" t="str">
            <v>PEMBY UANG MUKA DINAS KE JAKARTA SPPD NO.01/PERSO/KIE/I/2002</v>
          </cell>
          <cell r="AE1108" t="str">
            <v>L</v>
          </cell>
          <cell r="AH1108">
            <v>37258</v>
          </cell>
          <cell r="AI1108" t="str">
            <v>16:16:51</v>
          </cell>
        </row>
        <row r="1109">
          <cell r="A1109" t="str">
            <v>0001</v>
          </cell>
          <cell r="C1109" t="str">
            <v>MM/00002/K/01/02/BTG</v>
          </cell>
          <cell r="D1109" t="str">
            <v>54.11.01</v>
          </cell>
          <cell r="E1109">
            <v>37258</v>
          </cell>
          <cell r="G1109" t="str">
            <v>8100413</v>
          </cell>
          <cell r="H1109" t="str">
            <v>IR.REVENSI SITOMPUL, MM</v>
          </cell>
          <cell r="J1109" t="str">
            <v>12321</v>
          </cell>
          <cell r="K1109" t="str">
            <v>14.21.01</v>
          </cell>
          <cell r="L1109" t="str">
            <v>UANG MUKA DINAS</v>
          </cell>
          <cell r="M1109" t="str">
            <v>000.000</v>
          </cell>
          <cell r="O1109" t="str">
            <v>POS NERACA</v>
          </cell>
          <cell r="R1109">
            <v>4825000</v>
          </cell>
          <cell r="S1109">
            <v>0</v>
          </cell>
          <cell r="T1109">
            <v>4825000</v>
          </cell>
          <cell r="V1109" t="str">
            <v>KIE 00746</v>
          </cell>
          <cell r="X1109">
            <v>734</v>
          </cell>
          <cell r="Y1109">
            <v>37258</v>
          </cell>
          <cell r="Z1109" t="str">
            <v>PEMBY UANG MUKA DINAS KE JAKARTA SPPD NO.01/PERSO/KIE/I/2002</v>
          </cell>
          <cell r="AE1109" t="str">
            <v>L</v>
          </cell>
          <cell r="AH1109">
            <v>37258</v>
          </cell>
          <cell r="AI1109" t="str">
            <v>16:16:45</v>
          </cell>
        </row>
        <row r="1110">
          <cell r="A1110" t="str">
            <v>0001</v>
          </cell>
          <cell r="B1110" t="str">
            <v>MH/00003/K/01/02/BTG</v>
          </cell>
          <cell r="C1110" t="str">
            <v>MM/00003/K/01/02/BTG</v>
          </cell>
          <cell r="D1110" t="str">
            <v>54.11.01</v>
          </cell>
          <cell r="E1110">
            <v>37259</v>
          </cell>
          <cell r="G1110" t="str">
            <v>8602714</v>
          </cell>
          <cell r="H1110" t="str">
            <v>ALI HERNOWO, SH</v>
          </cell>
          <cell r="J1110" t="str">
            <v>21411</v>
          </cell>
          <cell r="K1110" t="str">
            <v>54.11.01</v>
          </cell>
          <cell r="L1110" t="str">
            <v>VOUCHER KARY.DLM PROSES</v>
          </cell>
          <cell r="M1110" t="str">
            <v>000.000</v>
          </cell>
          <cell r="O1110" t="str">
            <v>POS NERACA</v>
          </cell>
          <cell r="R1110">
            <v>0</v>
          </cell>
          <cell r="S1110">
            <v>7460000</v>
          </cell>
          <cell r="T1110">
            <v>7460000</v>
          </cell>
          <cell r="V1110" t="str">
            <v>KIE 00747</v>
          </cell>
          <cell r="X1110">
            <v>735</v>
          </cell>
          <cell r="Y1110">
            <v>37259</v>
          </cell>
          <cell r="Z1110" t="str">
            <v>PEMBY UM U/ STAPLE SEMEN TYPE I &amp; V DAN HONOR PAWANG HUJAN</v>
          </cell>
          <cell r="AE1110" t="str">
            <v>L</v>
          </cell>
          <cell r="AH1110">
            <v>37259</v>
          </cell>
          <cell r="AI1110" t="str">
            <v>15:00:38</v>
          </cell>
        </row>
        <row r="1111">
          <cell r="A1111" t="str">
            <v>0001</v>
          </cell>
          <cell r="C1111" t="str">
            <v>MM/00003/K/01/02/BTG</v>
          </cell>
          <cell r="D1111" t="str">
            <v>54.11.01</v>
          </cell>
          <cell r="E1111">
            <v>37259</v>
          </cell>
          <cell r="G1111" t="str">
            <v>8602714</v>
          </cell>
          <cell r="H1111" t="str">
            <v>ALI HERNOWO, SH</v>
          </cell>
          <cell r="J1111" t="str">
            <v>12324</v>
          </cell>
          <cell r="K1111" t="str">
            <v>14.21.04</v>
          </cell>
          <cell r="L1111" t="str">
            <v>UANG MUKA KARY.LAINNYA</v>
          </cell>
          <cell r="M1111" t="str">
            <v>000.000</v>
          </cell>
          <cell r="O1111" t="str">
            <v>POS NERACA</v>
          </cell>
          <cell r="R1111">
            <v>7460000</v>
          </cell>
          <cell r="S1111">
            <v>0</v>
          </cell>
          <cell r="T1111">
            <v>7460000</v>
          </cell>
          <cell r="V1111" t="str">
            <v>KIE 00747</v>
          </cell>
          <cell r="X1111">
            <v>735</v>
          </cell>
          <cell r="Y1111">
            <v>37259</v>
          </cell>
          <cell r="Z1111" t="str">
            <v>PEMBY UM U/ STAPLE SEMEN TYPE I &amp; V DAN HONOR PAWANG HUJAN</v>
          </cell>
          <cell r="AE1111" t="str">
            <v>L</v>
          </cell>
          <cell r="AH1111">
            <v>37259</v>
          </cell>
          <cell r="AI1111" t="str">
            <v>15:00:29</v>
          </cell>
        </row>
        <row r="1112">
          <cell r="A1112" t="str">
            <v>0001</v>
          </cell>
          <cell r="B1112" t="str">
            <v>MH/00004/K/01/02/BTG</v>
          </cell>
          <cell r="C1112" t="str">
            <v>MM/00004/K/01/02/BTG</v>
          </cell>
          <cell r="D1112" t="str">
            <v>54.11.01</v>
          </cell>
          <cell r="E1112">
            <v>37259</v>
          </cell>
          <cell r="G1112" t="str">
            <v>8602714</v>
          </cell>
          <cell r="H1112" t="str">
            <v>ALI HERNOWO, SH</v>
          </cell>
          <cell r="J1112" t="str">
            <v>21411</v>
          </cell>
          <cell r="K1112" t="str">
            <v>54.11.01</v>
          </cell>
          <cell r="L1112" t="str">
            <v>VOUCHER KARY.DLM PROSES</v>
          </cell>
          <cell r="M1112" t="str">
            <v>000.000</v>
          </cell>
          <cell r="O1112" t="str">
            <v>POS NERACA</v>
          </cell>
          <cell r="R1112">
            <v>0</v>
          </cell>
          <cell r="S1112">
            <v>562500</v>
          </cell>
          <cell r="T1112">
            <v>562500</v>
          </cell>
          <cell r="V1112" t="str">
            <v>KIE 00747</v>
          </cell>
          <cell r="X1112">
            <v>735</v>
          </cell>
          <cell r="Y1112">
            <v>37259</v>
          </cell>
          <cell r="Z1112" t="str">
            <v>PEMBY UM PEMBELIAN TERPAL UNTUK TUTUP SEMEN DI RUANG MEKANIK</v>
          </cell>
          <cell r="AE1112" t="str">
            <v>L</v>
          </cell>
          <cell r="AH1112">
            <v>37259</v>
          </cell>
          <cell r="AI1112" t="str">
            <v>15:03:02</v>
          </cell>
        </row>
        <row r="1113">
          <cell r="A1113" t="str">
            <v>0001</v>
          </cell>
          <cell r="C1113" t="str">
            <v>MM/00004/K/01/02/BTG</v>
          </cell>
          <cell r="D1113" t="str">
            <v>54.11.01</v>
          </cell>
          <cell r="E1113">
            <v>37259</v>
          </cell>
          <cell r="G1113" t="str">
            <v>8602714</v>
          </cell>
          <cell r="H1113" t="str">
            <v>ALI HERNOWO, SH</v>
          </cell>
          <cell r="J1113" t="str">
            <v>12326</v>
          </cell>
          <cell r="K1113" t="str">
            <v>14.21.06</v>
          </cell>
          <cell r="L1113" t="str">
            <v>UANG MUKA PEMBELIAN</v>
          </cell>
          <cell r="M1113" t="str">
            <v>000.000</v>
          </cell>
          <cell r="O1113" t="str">
            <v>POS NERACA</v>
          </cell>
          <cell r="R1113">
            <v>562500</v>
          </cell>
          <cell r="S1113">
            <v>0</v>
          </cell>
          <cell r="T1113">
            <v>562500</v>
          </cell>
          <cell r="V1113" t="str">
            <v>KIE 00747</v>
          </cell>
          <cell r="X1113">
            <v>735</v>
          </cell>
          <cell r="Y1113">
            <v>37259</v>
          </cell>
          <cell r="Z1113" t="str">
            <v>PEMBY UM PEMBELIAN TERPAL UNTUK TUTUP SEMEN DI RUANG MEKANIK</v>
          </cell>
          <cell r="AE1113" t="str">
            <v>L</v>
          </cell>
          <cell r="AH1113">
            <v>37259</v>
          </cell>
          <cell r="AI1113" t="str">
            <v>15:02:52</v>
          </cell>
        </row>
        <row r="1114">
          <cell r="A1114" t="str">
            <v>0001</v>
          </cell>
          <cell r="B1114" t="str">
            <v>MH/00005/K/01/02/BTG</v>
          </cell>
          <cell r="C1114" t="str">
            <v>MM/00005/K/01/02/BTG</v>
          </cell>
          <cell r="D1114" t="str">
            <v>54.11.01</v>
          </cell>
          <cell r="E1114">
            <v>37260</v>
          </cell>
          <cell r="G1114" t="str">
            <v>9300089</v>
          </cell>
          <cell r="H1114" t="str">
            <v>SUMARJI</v>
          </cell>
          <cell r="J1114" t="str">
            <v>21411</v>
          </cell>
          <cell r="K1114" t="str">
            <v>54.11.01</v>
          </cell>
          <cell r="L1114" t="str">
            <v>VOUCHER KARY.DLM PROSES</v>
          </cell>
          <cell r="M1114" t="str">
            <v>000.000</v>
          </cell>
          <cell r="O1114" t="str">
            <v>POS NERACA</v>
          </cell>
          <cell r="R1114">
            <v>0</v>
          </cell>
          <cell r="S1114">
            <v>1000982</v>
          </cell>
          <cell r="T1114">
            <v>1000982</v>
          </cell>
          <cell r="V1114" t="str">
            <v>KIE 00749</v>
          </cell>
          <cell r="X1114">
            <v>742</v>
          </cell>
          <cell r="Y1114">
            <v>37260</v>
          </cell>
          <cell r="Z1114" t="str">
            <v>PEMBY BANTI TAHUNAN PERIODE TH'01-02 FORM.01/PERSO/CT/I/2002</v>
          </cell>
          <cell r="AE1114" t="str">
            <v>L</v>
          </cell>
          <cell r="AH1114">
            <v>37260</v>
          </cell>
          <cell r="AI1114" t="str">
            <v>22:49:36</v>
          </cell>
        </row>
        <row r="1115">
          <cell r="A1115" t="str">
            <v>0001</v>
          </cell>
          <cell r="C1115" t="str">
            <v>MM/00005/K/01/02/BTG</v>
          </cell>
          <cell r="D1115" t="str">
            <v>54.11.01</v>
          </cell>
          <cell r="E1115">
            <v>37260</v>
          </cell>
          <cell r="G1115" t="str">
            <v>9300089</v>
          </cell>
          <cell r="H1115" t="str">
            <v>SUMARJI</v>
          </cell>
          <cell r="J1115" t="str">
            <v>99999</v>
          </cell>
          <cell r="K1115" t="str">
            <v>93.12.09</v>
          </cell>
          <cell r="L1115" t="str">
            <v>SAN.&amp; BANT.PERJALANAN CT</v>
          </cell>
          <cell r="M1115" t="str">
            <v>420.000</v>
          </cell>
          <cell r="O1115" t="str">
            <v>BAGIAN UMUM</v>
          </cell>
          <cell r="R1115">
            <v>1000982</v>
          </cell>
          <cell r="S1115">
            <v>0</v>
          </cell>
          <cell r="T1115">
            <v>1000982</v>
          </cell>
          <cell r="V1115" t="str">
            <v>KIE 00749</v>
          </cell>
          <cell r="X1115">
            <v>742</v>
          </cell>
          <cell r="Y1115">
            <v>37260</v>
          </cell>
          <cell r="Z1115" t="str">
            <v>PEMBY BANTI TAHUNAN PERIODE TH'01-02 FORM.01/PERSO/CT/I/2002</v>
          </cell>
          <cell r="AE1115" t="str">
            <v>L</v>
          </cell>
          <cell r="AH1115">
            <v>37260</v>
          </cell>
          <cell r="AI1115" t="str">
            <v>22:49:22</v>
          </cell>
        </row>
        <row r="1116">
          <cell r="A1116" t="str">
            <v>0001</v>
          </cell>
          <cell r="B1116" t="str">
            <v>MH/00006/V/01/02/BTG</v>
          </cell>
          <cell r="C1116" t="str">
            <v>MM/00006/V/01/02/BTG</v>
          </cell>
          <cell r="D1116" t="str">
            <v>51.11.01</v>
          </cell>
          <cell r="E1116">
            <v>37260</v>
          </cell>
          <cell r="G1116" t="str">
            <v>T013</v>
          </cell>
          <cell r="H1116" t="str">
            <v>TRUBA JURONG ENGINEERING,PT</v>
          </cell>
          <cell r="J1116" t="str">
            <v>21111</v>
          </cell>
          <cell r="K1116" t="str">
            <v>51.11.01</v>
          </cell>
          <cell r="L1116" t="str">
            <v>HUT.VENDOR DALAM PROSES</v>
          </cell>
          <cell r="M1116" t="str">
            <v>000.000</v>
          </cell>
          <cell r="O1116" t="str">
            <v>POS NERACA</v>
          </cell>
          <cell r="R1116">
            <v>0</v>
          </cell>
          <cell r="S1116">
            <v>108714225</v>
          </cell>
          <cell r="T1116">
            <v>108714225</v>
          </cell>
          <cell r="X1116">
            <v>740</v>
          </cell>
          <cell r="Y1116">
            <v>37260</v>
          </cell>
          <cell r="Z1116" t="str">
            <v>PEMBY BIAYA PROMOSI ATAS PENJ.CRM SURAT.NO.04.01/K/I.B/2002</v>
          </cell>
          <cell r="AE1116" t="str">
            <v>L</v>
          </cell>
          <cell r="AH1116">
            <v>37260</v>
          </cell>
          <cell r="AI1116" t="str">
            <v>22:52:05</v>
          </cell>
        </row>
        <row r="1117">
          <cell r="A1117" t="str">
            <v>0001</v>
          </cell>
          <cell r="C1117" t="str">
            <v>MM/00006/V/01/02/BTG</v>
          </cell>
          <cell r="D1117" t="str">
            <v>51.11.01</v>
          </cell>
          <cell r="E1117">
            <v>37260</v>
          </cell>
          <cell r="G1117" t="str">
            <v>T013</v>
          </cell>
          <cell r="H1117" t="str">
            <v>TRUBA JURONG ENGINEERING,PT</v>
          </cell>
          <cell r="J1117" t="str">
            <v>22124</v>
          </cell>
          <cell r="K1117" t="str">
            <v>61.12.04</v>
          </cell>
          <cell r="L1117" t="str">
            <v>BY YMHDBY LAIN-LAIN</v>
          </cell>
          <cell r="M1117" t="str">
            <v>000.000</v>
          </cell>
          <cell r="O1117" t="str">
            <v>POS NERACA</v>
          </cell>
          <cell r="R1117">
            <v>108714225</v>
          </cell>
          <cell r="S1117">
            <v>0</v>
          </cell>
          <cell r="T1117">
            <v>108714225</v>
          </cell>
          <cell r="X1117">
            <v>740</v>
          </cell>
          <cell r="Y1117">
            <v>37260</v>
          </cell>
          <cell r="Z1117" t="str">
            <v>PEMBY BIAYA PROMOSI ATAS PENJ.CRM SURAT.NO.04.01/K/I.B/2002</v>
          </cell>
          <cell r="AE1117" t="str">
            <v>L</v>
          </cell>
          <cell r="AH1117">
            <v>37260</v>
          </cell>
          <cell r="AI1117" t="str">
            <v>22:51:50</v>
          </cell>
        </row>
        <row r="1118">
          <cell r="A1118" t="str">
            <v>0001</v>
          </cell>
          <cell r="B1118" t="str">
            <v>MH/00007/V/01/02/BTG</v>
          </cell>
          <cell r="C1118" t="str">
            <v>MM/00007/V/01/02/BTG</v>
          </cell>
          <cell r="D1118" t="str">
            <v>51.11.01</v>
          </cell>
          <cell r="E1118">
            <v>37264</v>
          </cell>
          <cell r="G1118" t="str">
            <v>K027</v>
          </cell>
          <cell r="H1118" t="str">
            <v>KOPERASI KARY.PT.KIE</v>
          </cell>
          <cell r="J1118" t="str">
            <v>21111</v>
          </cell>
          <cell r="K1118" t="str">
            <v>51.11.01</v>
          </cell>
          <cell r="L1118" t="str">
            <v>HUT.VENDOR DALAM PROSES</v>
          </cell>
          <cell r="M1118" t="str">
            <v>000.000</v>
          </cell>
          <cell r="O1118" t="str">
            <v>POS NERACA</v>
          </cell>
          <cell r="R1118">
            <v>0</v>
          </cell>
          <cell r="S1118">
            <v>97596342</v>
          </cell>
          <cell r="T1118">
            <v>97596342</v>
          </cell>
          <cell r="X1118">
            <v>745</v>
          </cell>
          <cell r="Y1118">
            <v>37264</v>
          </cell>
          <cell r="Z1118" t="str">
            <v>PEMBY PENGADAAN BATU PECAH ASTM EX.PALU INV.31/KK-KIE/XII/01</v>
          </cell>
          <cell r="AE1118" t="str">
            <v>L</v>
          </cell>
          <cell r="AH1118">
            <v>37264</v>
          </cell>
          <cell r="AI1118" t="str">
            <v>21:12:05</v>
          </cell>
        </row>
        <row r="1119">
          <cell r="A1119" t="str">
            <v>0001</v>
          </cell>
          <cell r="C1119" t="str">
            <v>MM/00007/V/01/02/BTG</v>
          </cell>
          <cell r="D1119" t="str">
            <v>51.11.01</v>
          </cell>
          <cell r="E1119">
            <v>37264</v>
          </cell>
          <cell r="G1119" t="str">
            <v>K027</v>
          </cell>
          <cell r="H1119" t="str">
            <v>KOPERASI KARY.PT.KIE</v>
          </cell>
          <cell r="J1119" t="str">
            <v>21452</v>
          </cell>
          <cell r="K1119" t="str">
            <v>54.41.02</v>
          </cell>
          <cell r="L1119" t="str">
            <v>HUTANG KEPADA PIHAK KE-3</v>
          </cell>
          <cell r="M1119" t="str">
            <v>000.000</v>
          </cell>
          <cell r="O1119" t="str">
            <v>POS NERACA</v>
          </cell>
          <cell r="R1119">
            <v>177576342</v>
          </cell>
          <cell r="S1119">
            <v>0</v>
          </cell>
          <cell r="T1119">
            <v>97596342</v>
          </cell>
          <cell r="X1119">
            <v>745</v>
          </cell>
          <cell r="Y1119">
            <v>37264</v>
          </cell>
          <cell r="Z1119" t="str">
            <v>PEMBY PENGADAAN BATU PECAH ASTM EX.PALU INV.31/KK-KIE/XII/01</v>
          </cell>
          <cell r="AE1119" t="str">
            <v>L</v>
          </cell>
          <cell r="AH1119">
            <v>37264</v>
          </cell>
          <cell r="AI1119" t="str">
            <v>21:10:51</v>
          </cell>
        </row>
        <row r="1120">
          <cell r="A1120" t="str">
            <v>0001</v>
          </cell>
          <cell r="C1120" t="str">
            <v>MM/00007/V/01/02/BTG</v>
          </cell>
          <cell r="D1120" t="str">
            <v>51.11.01</v>
          </cell>
          <cell r="E1120">
            <v>37264</v>
          </cell>
          <cell r="G1120" t="str">
            <v>K027</v>
          </cell>
          <cell r="H1120" t="str">
            <v>KOPERASI KARY.PT.KIE</v>
          </cell>
          <cell r="J1120" t="str">
            <v>12403</v>
          </cell>
          <cell r="K1120" t="str">
            <v>14.41.03</v>
          </cell>
          <cell r="L1120" t="str">
            <v>UANG MUKA PAJAK MASUKAN</v>
          </cell>
          <cell r="M1120" t="str">
            <v>000.000</v>
          </cell>
          <cell r="O1120" t="str">
            <v>POS NERACA</v>
          </cell>
          <cell r="R1120">
            <v>17757634</v>
          </cell>
          <cell r="S1120">
            <v>0</v>
          </cell>
          <cell r="T1120">
            <v>97596342</v>
          </cell>
          <cell r="X1120">
            <v>745</v>
          </cell>
          <cell r="Y1120">
            <v>37264</v>
          </cell>
          <cell r="Z1120" t="str">
            <v>PEMBY PENGADAAN BATU PECAH ASTM EX.PALU INV.31/KK-KIE/XII/01</v>
          </cell>
          <cell r="AE1120" t="str">
            <v>L</v>
          </cell>
          <cell r="AH1120">
            <v>37264</v>
          </cell>
          <cell r="AI1120" t="str">
            <v>21:11:07</v>
          </cell>
        </row>
        <row r="1121">
          <cell r="A1121" t="str">
            <v>0001</v>
          </cell>
          <cell r="C1121" t="str">
            <v>MM/00007/V/01/02/BTG</v>
          </cell>
          <cell r="D1121" t="str">
            <v>51.11.01</v>
          </cell>
          <cell r="E1121">
            <v>37264</v>
          </cell>
          <cell r="G1121" t="str">
            <v>K027</v>
          </cell>
          <cell r="H1121" t="str">
            <v>KOPERASI KARY.PT.KIE</v>
          </cell>
          <cell r="J1121" t="str">
            <v>21222</v>
          </cell>
          <cell r="K1121" t="str">
            <v>52.21.02</v>
          </cell>
          <cell r="L1121" t="str">
            <v>HUTANG PPN WAPU</v>
          </cell>
          <cell r="M1121" t="str">
            <v>000.000</v>
          </cell>
          <cell r="O1121" t="str">
            <v>POS NERACA</v>
          </cell>
          <cell r="R1121">
            <v>0</v>
          </cell>
          <cell r="S1121">
            <v>17757634</v>
          </cell>
          <cell r="T1121">
            <v>97596342</v>
          </cell>
          <cell r="X1121">
            <v>745</v>
          </cell>
          <cell r="Y1121">
            <v>37264</v>
          </cell>
          <cell r="Z1121" t="str">
            <v>PEMBY PENGADAAN BATU PECAH ASTM EX.PALU INV.31/KK-KIE/XII/01</v>
          </cell>
          <cell r="AE1121" t="str">
            <v>L</v>
          </cell>
          <cell r="AH1121">
            <v>37264</v>
          </cell>
          <cell r="AI1121" t="str">
            <v>21:11:41</v>
          </cell>
        </row>
        <row r="1122">
          <cell r="A1122" t="str">
            <v>0001</v>
          </cell>
          <cell r="C1122" t="str">
            <v>MM/00007/V/01/02/BTG</v>
          </cell>
          <cell r="D1122" t="str">
            <v>51.11.01</v>
          </cell>
          <cell r="E1122">
            <v>37264</v>
          </cell>
          <cell r="G1122" t="str">
            <v>K027</v>
          </cell>
          <cell r="H1122" t="str">
            <v>KOPERASI KARY.PT.KIE</v>
          </cell>
          <cell r="J1122" t="str">
            <v>12326</v>
          </cell>
          <cell r="K1122" t="str">
            <v>14.21.06</v>
          </cell>
          <cell r="L1122" t="str">
            <v>UANG MUKA PEMBELIAN</v>
          </cell>
          <cell r="M1122" t="str">
            <v>000.000</v>
          </cell>
          <cell r="O1122" t="str">
            <v>POS NERACA</v>
          </cell>
          <cell r="R1122">
            <v>0</v>
          </cell>
          <cell r="S1122">
            <v>79980000</v>
          </cell>
          <cell r="T1122">
            <v>97596342</v>
          </cell>
          <cell r="X1122">
            <v>745</v>
          </cell>
          <cell r="Y1122">
            <v>37264</v>
          </cell>
          <cell r="Z1122" t="str">
            <v>PEMBY PENGADAAN BATU PECAH ASTM EX.PALU INV.31/KK-KIE/XII/01</v>
          </cell>
          <cell r="AE1122" t="str">
            <v>L</v>
          </cell>
          <cell r="AH1122">
            <v>37264</v>
          </cell>
          <cell r="AI1122" t="str">
            <v>21:11:52</v>
          </cell>
        </row>
        <row r="1123">
          <cell r="A1123" t="str">
            <v>0001</v>
          </cell>
          <cell r="B1123" t="str">
            <v>MH/00008/K/01/02/BTG</v>
          </cell>
          <cell r="C1123" t="str">
            <v>MM/00008/K/01/02/BTG</v>
          </cell>
          <cell r="D1123" t="str">
            <v>54.11.01</v>
          </cell>
          <cell r="E1123">
            <v>37264</v>
          </cell>
          <cell r="G1123" t="str">
            <v>8301406</v>
          </cell>
          <cell r="H1123" t="str">
            <v>PIUS ENOS ROPA, DRS</v>
          </cell>
          <cell r="J1123" t="str">
            <v>21411</v>
          </cell>
          <cell r="K1123" t="str">
            <v>54.11.01</v>
          </cell>
          <cell r="L1123" t="str">
            <v>VOUCHER KARY.DLM PROSES</v>
          </cell>
          <cell r="M1123" t="str">
            <v>000.000</v>
          </cell>
          <cell r="O1123" t="str">
            <v>POS NERACA</v>
          </cell>
          <cell r="R1123">
            <v>0</v>
          </cell>
          <cell r="S1123">
            <v>10000000</v>
          </cell>
          <cell r="T1123">
            <v>10000000</v>
          </cell>
          <cell r="X1123">
            <v>739</v>
          </cell>
          <cell r="Y1123">
            <v>37264</v>
          </cell>
          <cell r="Z1123" t="str">
            <v>PEMBY UANG MUKA UNTUK BIAYA OPERASIONAL KANTOR KIE JAKARTA</v>
          </cell>
          <cell r="AE1123" t="str">
            <v>L</v>
          </cell>
          <cell r="AH1123">
            <v>37264</v>
          </cell>
          <cell r="AI1123" t="str">
            <v>21:24:08</v>
          </cell>
        </row>
        <row r="1124">
          <cell r="A1124" t="str">
            <v>0001</v>
          </cell>
          <cell r="C1124" t="str">
            <v>MM/00008/K/01/02/BTG</v>
          </cell>
          <cell r="D1124" t="str">
            <v>54.11.01</v>
          </cell>
          <cell r="E1124">
            <v>37264</v>
          </cell>
          <cell r="G1124" t="str">
            <v>8301406</v>
          </cell>
          <cell r="H1124" t="str">
            <v>PIUS ENOS ROPA, DRS</v>
          </cell>
          <cell r="J1124" t="str">
            <v>12324</v>
          </cell>
          <cell r="K1124" t="str">
            <v>14.21.04</v>
          </cell>
          <cell r="L1124" t="str">
            <v>UANG MUKA KARY.LAINNYA</v>
          </cell>
          <cell r="M1124" t="str">
            <v>000.000</v>
          </cell>
          <cell r="O1124" t="str">
            <v>POS NERACA</v>
          </cell>
          <cell r="R1124">
            <v>10000000</v>
          </cell>
          <cell r="S1124">
            <v>0</v>
          </cell>
          <cell r="T1124">
            <v>10000000</v>
          </cell>
          <cell r="X1124">
            <v>739</v>
          </cell>
          <cell r="Y1124">
            <v>37264</v>
          </cell>
          <cell r="Z1124" t="str">
            <v>PEMBY UANG MUKA UNTUK BIAYA OPERASIONAL KANTOR KIE JAKARTA</v>
          </cell>
          <cell r="AE1124" t="str">
            <v>L</v>
          </cell>
          <cell r="AH1124">
            <v>37264</v>
          </cell>
          <cell r="AI1124" t="str">
            <v>21:23:59</v>
          </cell>
        </row>
        <row r="1125">
          <cell r="A1125" t="str">
            <v>0001</v>
          </cell>
          <cell r="B1125" t="str">
            <v>MH/00009/K/01/02/BTG</v>
          </cell>
          <cell r="C1125" t="str">
            <v>MM/00009/K/01/02/BTG</v>
          </cell>
          <cell r="D1125" t="str">
            <v>54.11.01</v>
          </cell>
          <cell r="E1125">
            <v>37264</v>
          </cell>
          <cell r="G1125" t="str">
            <v>9200050</v>
          </cell>
          <cell r="H1125" t="str">
            <v>ROHMAD</v>
          </cell>
          <cell r="J1125" t="str">
            <v>21411</v>
          </cell>
          <cell r="K1125" t="str">
            <v>54.11.01</v>
          </cell>
          <cell r="L1125" t="str">
            <v>VOUCHER KARY.DLM PROSES</v>
          </cell>
          <cell r="M1125" t="str">
            <v>000.000</v>
          </cell>
          <cell r="O1125" t="str">
            <v>POS NERACA</v>
          </cell>
          <cell r="R1125">
            <v>0</v>
          </cell>
          <cell r="S1125">
            <v>2000000</v>
          </cell>
          <cell r="T1125">
            <v>2000000</v>
          </cell>
          <cell r="V1125" t="str">
            <v>KIE 00749</v>
          </cell>
          <cell r="X1125">
            <v>742</v>
          </cell>
          <cell r="Y1125">
            <v>37264</v>
          </cell>
          <cell r="Z1125" t="str">
            <v>PEMBY UM U/ BIAYA CATERING DLM RANGKA PEMBUATAN LAP.KEU KIE</v>
          </cell>
          <cell r="AE1125" t="str">
            <v>L</v>
          </cell>
          <cell r="AH1125">
            <v>37264</v>
          </cell>
          <cell r="AI1125" t="str">
            <v>21:30:36</v>
          </cell>
        </row>
        <row r="1126">
          <cell r="A1126" t="str">
            <v>0001</v>
          </cell>
          <cell r="C1126" t="str">
            <v>MM/00009/K/01/02/BTG</v>
          </cell>
          <cell r="D1126" t="str">
            <v>54.11.01</v>
          </cell>
          <cell r="E1126">
            <v>37264</v>
          </cell>
          <cell r="G1126" t="str">
            <v>9200050</v>
          </cell>
          <cell r="H1126" t="str">
            <v>ROHMAD</v>
          </cell>
          <cell r="J1126" t="str">
            <v>12324</v>
          </cell>
          <cell r="K1126" t="str">
            <v>14.21.04</v>
          </cell>
          <cell r="L1126" t="str">
            <v>UANG MUKA KARY.LAINNYA</v>
          </cell>
          <cell r="M1126" t="str">
            <v>000.000</v>
          </cell>
          <cell r="O1126" t="str">
            <v>POS NERACA</v>
          </cell>
          <cell r="R1126">
            <v>2000000</v>
          </cell>
          <cell r="S1126">
            <v>0</v>
          </cell>
          <cell r="T1126">
            <v>2000000</v>
          </cell>
          <cell r="V1126" t="str">
            <v>KIE 00749</v>
          </cell>
          <cell r="X1126">
            <v>742</v>
          </cell>
          <cell r="Y1126">
            <v>37264</v>
          </cell>
          <cell r="Z1126" t="str">
            <v>PEMBY UM U/ BIAYA CATERING DLM RANGKA PEMBUATAN LAP.KEU KIE</v>
          </cell>
          <cell r="AE1126" t="str">
            <v>L</v>
          </cell>
          <cell r="AH1126">
            <v>37264</v>
          </cell>
          <cell r="AI1126" t="str">
            <v>21:30:28</v>
          </cell>
        </row>
        <row r="1127">
          <cell r="A1127" t="str">
            <v>0001</v>
          </cell>
          <cell r="B1127" t="str">
            <v>MH/00010/V/01/02/BTG</v>
          </cell>
          <cell r="C1127" t="str">
            <v>MM/00010/V/01/02/BTG</v>
          </cell>
          <cell r="D1127" t="str">
            <v>51.11.01</v>
          </cell>
          <cell r="E1127">
            <v>37265</v>
          </cell>
          <cell r="G1127" t="str">
            <v>D019</v>
          </cell>
          <cell r="H1127" t="str">
            <v>DISPENDA TINGKAT II BTG</v>
          </cell>
          <cell r="J1127" t="str">
            <v>21111</v>
          </cell>
          <cell r="K1127" t="str">
            <v>51.11.01</v>
          </cell>
          <cell r="L1127" t="str">
            <v>HUT.VENDOR DALAM PROSES</v>
          </cell>
          <cell r="M1127" t="str">
            <v>000.000</v>
          </cell>
          <cell r="O1127" t="str">
            <v>POS NERACA</v>
          </cell>
          <cell r="R1127">
            <v>0</v>
          </cell>
          <cell r="S1127">
            <v>2144600</v>
          </cell>
          <cell r="T1127">
            <v>2144600</v>
          </cell>
          <cell r="V1127" t="str">
            <v>KIE 00749</v>
          </cell>
          <cell r="X1127">
            <v>742</v>
          </cell>
          <cell r="Y1127">
            <v>37265</v>
          </cell>
          <cell r="Z1127" t="str">
            <v>PEMBY HUTANG PPI CATERING LEMBUR PRD DES'01 BACKUP TERLAMPIR</v>
          </cell>
          <cell r="AE1127" t="str">
            <v>L</v>
          </cell>
          <cell r="AH1127">
            <v>37265</v>
          </cell>
          <cell r="AI1127" t="str">
            <v>17:27:02</v>
          </cell>
        </row>
        <row r="1128">
          <cell r="A1128" t="str">
            <v>0001</v>
          </cell>
          <cell r="C1128" t="str">
            <v>MM/00010/V/01/02/BTG</v>
          </cell>
          <cell r="D1128" t="str">
            <v>51.11.01</v>
          </cell>
          <cell r="E1128">
            <v>37265</v>
          </cell>
          <cell r="G1128" t="str">
            <v>D019</v>
          </cell>
          <cell r="H1128" t="str">
            <v>DISPENDA TINGKAT II BTG</v>
          </cell>
          <cell r="J1128" t="str">
            <v>21231</v>
          </cell>
          <cell r="K1128" t="str">
            <v>52.31.01</v>
          </cell>
          <cell r="L1128" t="str">
            <v>HUTANG PAJAK PEMBANGUNAN</v>
          </cell>
          <cell r="M1128" t="str">
            <v>000.000</v>
          </cell>
          <cell r="O1128" t="str">
            <v>POS NERACA</v>
          </cell>
          <cell r="R1128">
            <v>1560000</v>
          </cell>
          <cell r="S1128">
            <v>0</v>
          </cell>
          <cell r="T1128">
            <v>2144600</v>
          </cell>
          <cell r="V1128" t="str">
            <v>KIE 00749</v>
          </cell>
          <cell r="X1128">
            <v>742</v>
          </cell>
          <cell r="Y1128">
            <v>37265</v>
          </cell>
          <cell r="Z1128" t="str">
            <v>PEMBY HUTANG PPI CATERING LEMBUR PRD DES'01 BACKUP TERLAMPIR</v>
          </cell>
          <cell r="AE1128" t="str">
            <v>L</v>
          </cell>
          <cell r="AH1128">
            <v>37265</v>
          </cell>
          <cell r="AI1128" t="str">
            <v>17:25:28</v>
          </cell>
        </row>
        <row r="1129">
          <cell r="A1129" t="str">
            <v>0001</v>
          </cell>
          <cell r="C1129" t="str">
            <v>MM/00010/V/01/02/BTG</v>
          </cell>
          <cell r="D1129" t="str">
            <v>51.11.01</v>
          </cell>
          <cell r="E1129">
            <v>37265</v>
          </cell>
          <cell r="G1129" t="str">
            <v>D019</v>
          </cell>
          <cell r="H1129" t="str">
            <v>DISPENDA TINGKAT II BTG</v>
          </cell>
          <cell r="J1129" t="str">
            <v>21231</v>
          </cell>
          <cell r="K1129" t="str">
            <v>52.31.01</v>
          </cell>
          <cell r="L1129" t="str">
            <v>HUTANG PAJAK PEMBANGUNAN</v>
          </cell>
          <cell r="M1129" t="str">
            <v>000.000</v>
          </cell>
          <cell r="O1129" t="str">
            <v>POS NERACA</v>
          </cell>
          <cell r="R1129">
            <v>42350</v>
          </cell>
          <cell r="S1129">
            <v>0</v>
          </cell>
          <cell r="T1129">
            <v>2144600</v>
          </cell>
          <cell r="V1129" t="str">
            <v>KIE 00749</v>
          </cell>
          <cell r="X1129">
            <v>742</v>
          </cell>
          <cell r="Y1129">
            <v>37265</v>
          </cell>
          <cell r="Z1129" t="str">
            <v>PEMBY HUTANG PPI CATERING LEMBUR PRD DES'01 BACKUP TERLAMPIR</v>
          </cell>
          <cell r="AE1129" t="str">
            <v>L</v>
          </cell>
          <cell r="AH1129">
            <v>37265</v>
          </cell>
          <cell r="AI1129" t="str">
            <v>17:25:56</v>
          </cell>
        </row>
        <row r="1130">
          <cell r="A1130" t="str">
            <v>0001</v>
          </cell>
          <cell r="C1130" t="str">
            <v>MM/00010/V/01/02/BTG</v>
          </cell>
          <cell r="D1130" t="str">
            <v>51.11.01</v>
          </cell>
          <cell r="E1130">
            <v>37265</v>
          </cell>
          <cell r="G1130" t="str">
            <v>D019</v>
          </cell>
          <cell r="H1130" t="str">
            <v>DISPENDA TINGKAT II BTG</v>
          </cell>
          <cell r="J1130" t="str">
            <v>21231</v>
          </cell>
          <cell r="K1130" t="str">
            <v>52.31.01</v>
          </cell>
          <cell r="L1130" t="str">
            <v>HUTANG PAJAK PEMBANGUNAN</v>
          </cell>
          <cell r="M1130" t="str">
            <v>000.000</v>
          </cell>
          <cell r="O1130" t="str">
            <v>POS NERACA</v>
          </cell>
          <cell r="R1130">
            <v>221250</v>
          </cell>
          <cell r="S1130">
            <v>0</v>
          </cell>
          <cell r="T1130">
            <v>2144600</v>
          </cell>
          <cell r="V1130" t="str">
            <v>KIE 00749</v>
          </cell>
          <cell r="X1130">
            <v>742</v>
          </cell>
          <cell r="Y1130">
            <v>37265</v>
          </cell>
          <cell r="Z1130" t="str">
            <v>PEMBY HUTANG PPI CATERING LEMBUR PRD DES'01 BACKUP TERLAMPIR</v>
          </cell>
          <cell r="AE1130" t="str">
            <v>L</v>
          </cell>
          <cell r="AH1130">
            <v>37265</v>
          </cell>
          <cell r="AI1130" t="str">
            <v>17:26:30</v>
          </cell>
        </row>
        <row r="1131">
          <cell r="A1131" t="str">
            <v>0001</v>
          </cell>
          <cell r="C1131" t="str">
            <v>MM/00010/V/01/02/BTG</v>
          </cell>
          <cell r="D1131" t="str">
            <v>51.11.01</v>
          </cell>
          <cell r="E1131">
            <v>37265</v>
          </cell>
          <cell r="G1131" t="str">
            <v>D019</v>
          </cell>
          <cell r="H1131" t="str">
            <v>DISPENDA TINGKAT II BTG</v>
          </cell>
          <cell r="J1131" t="str">
            <v>21231</v>
          </cell>
          <cell r="K1131" t="str">
            <v>52.31.01</v>
          </cell>
          <cell r="L1131" t="str">
            <v>HUTANG PAJAK PEMBANGUNAN</v>
          </cell>
          <cell r="M1131" t="str">
            <v>000.000</v>
          </cell>
          <cell r="O1131" t="str">
            <v>POS NERACA</v>
          </cell>
          <cell r="R1131">
            <v>321000</v>
          </cell>
          <cell r="S1131">
            <v>0</v>
          </cell>
          <cell r="T1131">
            <v>2144600</v>
          </cell>
          <cell r="V1131" t="str">
            <v>KIE 00749</v>
          </cell>
          <cell r="X1131">
            <v>742</v>
          </cell>
          <cell r="Y1131">
            <v>37265</v>
          </cell>
          <cell r="Z1131" t="str">
            <v>PEMBY HUTANG PPI CATERING LEMBUR PRD DES'01 BACKUP TERLAMPIR</v>
          </cell>
          <cell r="AE1131" t="str">
            <v>L</v>
          </cell>
          <cell r="AH1131">
            <v>37265</v>
          </cell>
          <cell r="AI1131" t="str">
            <v>17:26:49</v>
          </cell>
        </row>
        <row r="1132">
          <cell r="A1132" t="str">
            <v>0001</v>
          </cell>
          <cell r="B1132" t="str">
            <v>MH/00011/K/01/02/BTG</v>
          </cell>
          <cell r="C1132" t="str">
            <v>MM/00011/K/01/02/BTG</v>
          </cell>
          <cell r="D1132" t="str">
            <v>54.11.01</v>
          </cell>
          <cell r="E1132">
            <v>37265</v>
          </cell>
          <cell r="G1132" t="str">
            <v>8502574</v>
          </cell>
          <cell r="H1132" t="str">
            <v>ANGGORO P.Y, IR</v>
          </cell>
          <cell r="J1132" t="str">
            <v>21411</v>
          </cell>
          <cell r="K1132" t="str">
            <v>54.11.01</v>
          </cell>
          <cell r="L1132" t="str">
            <v>VOUCHER KARY.DLM PROSES</v>
          </cell>
          <cell r="M1132" t="str">
            <v>000.000</v>
          </cell>
          <cell r="O1132" t="str">
            <v>POS NERACA</v>
          </cell>
          <cell r="R1132">
            <v>0</v>
          </cell>
          <cell r="S1132">
            <v>200000</v>
          </cell>
          <cell r="T1132">
            <v>200000</v>
          </cell>
          <cell r="V1132" t="str">
            <v>KIE 00749</v>
          </cell>
          <cell r="X1132">
            <v>742</v>
          </cell>
          <cell r="Y1132">
            <v>37265</v>
          </cell>
          <cell r="Z1132" t="str">
            <v>PEMBY UM SERVICE RADIATOR MIXER KIE 14 BACKUP TERLAMPIR</v>
          </cell>
          <cell r="AE1132" t="str">
            <v>L</v>
          </cell>
          <cell r="AH1132">
            <v>37265</v>
          </cell>
          <cell r="AI1132" t="str">
            <v>17:32:04</v>
          </cell>
        </row>
        <row r="1133">
          <cell r="A1133" t="str">
            <v>0001</v>
          </cell>
          <cell r="C1133" t="str">
            <v>MM/00011/K/01/02/BTG</v>
          </cell>
          <cell r="D1133" t="str">
            <v>54.11.01</v>
          </cell>
          <cell r="E1133">
            <v>37265</v>
          </cell>
          <cell r="G1133" t="str">
            <v>8502574</v>
          </cell>
          <cell r="H1133" t="str">
            <v>ANGGORO P.Y, IR</v>
          </cell>
          <cell r="J1133" t="str">
            <v>12324</v>
          </cell>
          <cell r="K1133" t="str">
            <v>14.21.04</v>
          </cell>
          <cell r="L1133" t="str">
            <v>UANG MUKA KARY.LAINNYA</v>
          </cell>
          <cell r="M1133" t="str">
            <v>000.000</v>
          </cell>
          <cell r="O1133" t="str">
            <v>POS NERACA</v>
          </cell>
          <cell r="R1133">
            <v>200000</v>
          </cell>
          <cell r="S1133">
            <v>0</v>
          </cell>
          <cell r="T1133">
            <v>200000</v>
          </cell>
          <cell r="V1133" t="str">
            <v>KIE 00749</v>
          </cell>
          <cell r="X1133">
            <v>742</v>
          </cell>
          <cell r="Y1133">
            <v>37265</v>
          </cell>
          <cell r="Z1133" t="str">
            <v>PEMBY UM SERVICE RADIATOR MIXER KIE 14 BACKUP TERLAMPIR</v>
          </cell>
          <cell r="AE1133" t="str">
            <v>L</v>
          </cell>
          <cell r="AH1133">
            <v>37265</v>
          </cell>
          <cell r="AI1133" t="str">
            <v>17:31:56</v>
          </cell>
        </row>
        <row r="1134">
          <cell r="A1134" t="str">
            <v>0001</v>
          </cell>
          <cell r="B1134" t="str">
            <v>MH/00012/K/01/02/BTG</v>
          </cell>
          <cell r="C1134" t="str">
            <v>MM/00012/K/01/02/BTG</v>
          </cell>
          <cell r="D1134" t="str">
            <v>54.11.01</v>
          </cell>
          <cell r="E1134">
            <v>37266</v>
          </cell>
          <cell r="G1134" t="str">
            <v>9200073</v>
          </cell>
          <cell r="H1134" t="str">
            <v>DJOKO SUSILO</v>
          </cell>
          <cell r="J1134" t="str">
            <v>21411</v>
          </cell>
          <cell r="K1134" t="str">
            <v>54.11.01</v>
          </cell>
          <cell r="L1134" t="str">
            <v>VOUCHER KARY.DLM PROSES</v>
          </cell>
          <cell r="M1134" t="str">
            <v>000.000</v>
          </cell>
          <cell r="O1134" t="str">
            <v>POS NERACA</v>
          </cell>
          <cell r="R1134">
            <v>0</v>
          </cell>
          <cell r="S1134">
            <v>2004750</v>
          </cell>
          <cell r="T1134">
            <v>2004750</v>
          </cell>
          <cell r="V1134" t="str">
            <v>KIE 00749</v>
          </cell>
          <cell r="X1134">
            <v>742</v>
          </cell>
          <cell r="Y1134">
            <v>37266</v>
          </cell>
          <cell r="Z1134" t="str">
            <v>PEMBY REIMBURSE PETTY CASH PRD DESEMBER'01 S/D JANUARI 2002</v>
          </cell>
          <cell r="AE1134" t="str">
            <v>L</v>
          </cell>
          <cell r="AH1134">
            <v>37266</v>
          </cell>
          <cell r="AI1134" t="str">
            <v>22:14:02</v>
          </cell>
        </row>
        <row r="1135">
          <cell r="A1135" t="str">
            <v>0001</v>
          </cell>
          <cell r="C1135" t="str">
            <v>MM/00012/K/01/02/BTG</v>
          </cell>
          <cell r="D1135" t="str">
            <v>54.11.01</v>
          </cell>
          <cell r="E1135">
            <v>37266</v>
          </cell>
          <cell r="G1135" t="str">
            <v>9200073</v>
          </cell>
          <cell r="H1135" t="str">
            <v>DJOKO SUSILO</v>
          </cell>
          <cell r="J1135" t="str">
            <v>99999</v>
          </cell>
          <cell r="K1135" t="str">
            <v>93.53.20</v>
          </cell>
          <cell r="L1135" t="str">
            <v>BIAYA AKOM.&amp; JAMUAN TAMU</v>
          </cell>
          <cell r="M1135" t="str">
            <v>323.000</v>
          </cell>
          <cell r="O1135" t="str">
            <v>BIAYA PELAPORAN DAN ANALISA</v>
          </cell>
          <cell r="R1135">
            <v>400000</v>
          </cell>
          <cell r="S1135">
            <v>0</v>
          </cell>
          <cell r="T1135">
            <v>2004750</v>
          </cell>
          <cell r="V1135" t="str">
            <v>KIE 00749</v>
          </cell>
          <cell r="X1135">
            <v>742</v>
          </cell>
          <cell r="Y1135">
            <v>37266</v>
          </cell>
          <cell r="Z1135" t="str">
            <v>PEMBY REIMBURSE PETTY CASH PRD DESEMBER'01 S/D JANUARI 2002</v>
          </cell>
          <cell r="AE1135" t="str">
            <v>L</v>
          </cell>
          <cell r="AH1135">
            <v>37266</v>
          </cell>
          <cell r="AI1135" t="str">
            <v>22:07:16</v>
          </cell>
        </row>
        <row r="1136">
          <cell r="A1136" t="str">
            <v>0001</v>
          </cell>
          <cell r="C1136" t="str">
            <v>MM/00012/K/01/02/BTG</v>
          </cell>
          <cell r="D1136" t="str">
            <v>54.11.01</v>
          </cell>
          <cell r="E1136">
            <v>37266</v>
          </cell>
          <cell r="G1136" t="str">
            <v>9200073</v>
          </cell>
          <cell r="H1136" t="str">
            <v>DJOKO SUSILO</v>
          </cell>
          <cell r="J1136" t="str">
            <v>99999</v>
          </cell>
          <cell r="K1136" t="str">
            <v>93.53.05</v>
          </cell>
          <cell r="L1136" t="str">
            <v>SEWA KANTOR</v>
          </cell>
          <cell r="M1136" t="str">
            <v>332.000</v>
          </cell>
          <cell r="O1136" t="str">
            <v>KASIR</v>
          </cell>
          <cell r="R1136">
            <v>150000</v>
          </cell>
          <cell r="S1136">
            <v>0</v>
          </cell>
          <cell r="T1136">
            <v>2004750</v>
          </cell>
          <cell r="V1136" t="str">
            <v>KIE 00749</v>
          </cell>
          <cell r="X1136">
            <v>742</v>
          </cell>
          <cell r="Y1136">
            <v>37266</v>
          </cell>
          <cell r="Z1136" t="str">
            <v>PEMBY REIMBURSE PETTY CASH PRD DESEMBER'01 S/D JANUARI 2002</v>
          </cell>
          <cell r="AE1136" t="str">
            <v>L</v>
          </cell>
          <cell r="AH1136">
            <v>37266</v>
          </cell>
          <cell r="AI1136" t="str">
            <v>22:07:32</v>
          </cell>
        </row>
        <row r="1137">
          <cell r="A1137" t="str">
            <v>0001</v>
          </cell>
          <cell r="C1137" t="str">
            <v>MM/00012/K/01/02/BTG</v>
          </cell>
          <cell r="D1137" t="str">
            <v>54.11.01</v>
          </cell>
          <cell r="E1137">
            <v>37266</v>
          </cell>
          <cell r="G1137" t="str">
            <v>9200073</v>
          </cell>
          <cell r="H1137" t="str">
            <v>DJOKO SUSILO</v>
          </cell>
          <cell r="J1137" t="str">
            <v>70000</v>
          </cell>
          <cell r="K1137" t="str">
            <v>93.53.17</v>
          </cell>
          <cell r="L1137" t="str">
            <v>CONSUMABLE STORE</v>
          </cell>
          <cell r="M1137" t="str">
            <v>610.000</v>
          </cell>
          <cell r="O1137" t="str">
            <v>UNIT BATCHING PLANT</v>
          </cell>
          <cell r="R1137">
            <v>40000</v>
          </cell>
          <cell r="S1137">
            <v>0</v>
          </cell>
          <cell r="T1137">
            <v>2004750</v>
          </cell>
          <cell r="V1137" t="str">
            <v>KIE 00749</v>
          </cell>
          <cell r="X1137">
            <v>742</v>
          </cell>
          <cell r="Y1137">
            <v>37266</v>
          </cell>
          <cell r="Z1137" t="str">
            <v>PEMBY REIMBURSE PETTY CASH PRD DESEMBER'01 S/D JANUARI 2002</v>
          </cell>
          <cell r="AE1137" t="str">
            <v>L</v>
          </cell>
          <cell r="AH1137">
            <v>37266</v>
          </cell>
          <cell r="AI1137" t="str">
            <v>22:07:51</v>
          </cell>
        </row>
        <row r="1138">
          <cell r="A1138" t="str">
            <v>0001</v>
          </cell>
          <cell r="C1138" t="str">
            <v>MM/00012/K/01/02/BTG</v>
          </cell>
          <cell r="D1138" t="str">
            <v>54.11.01</v>
          </cell>
          <cell r="E1138">
            <v>37266</v>
          </cell>
          <cell r="G1138" t="str">
            <v>9200073</v>
          </cell>
          <cell r="H1138" t="str">
            <v>DJOKO SUSILO</v>
          </cell>
          <cell r="J1138" t="str">
            <v>99999</v>
          </cell>
          <cell r="K1138" t="str">
            <v>93.53.21</v>
          </cell>
          <cell r="L1138" t="str">
            <v>BIAYA CATERING</v>
          </cell>
          <cell r="M1138" t="str">
            <v>323.000</v>
          </cell>
          <cell r="O1138" t="str">
            <v>BIAYA PELAPORAN DAN ANALISA</v>
          </cell>
          <cell r="R1138">
            <v>164000</v>
          </cell>
          <cell r="S1138">
            <v>0</v>
          </cell>
          <cell r="T1138">
            <v>2004750</v>
          </cell>
          <cell r="V1138" t="str">
            <v>KIE 00749</v>
          </cell>
          <cell r="X1138">
            <v>742</v>
          </cell>
          <cell r="Y1138">
            <v>37266</v>
          </cell>
          <cell r="Z1138" t="str">
            <v>PEMBY REIMBURSE PETTY CASH PRD DESEMBER'01 S/D JANUARI 2002</v>
          </cell>
          <cell r="AE1138" t="str">
            <v>L</v>
          </cell>
          <cell r="AH1138">
            <v>37266</v>
          </cell>
          <cell r="AI1138" t="str">
            <v>22:08:18</v>
          </cell>
        </row>
        <row r="1139">
          <cell r="A1139" t="str">
            <v>0001</v>
          </cell>
          <cell r="C1139" t="str">
            <v>MM/00012/K/01/02/BTG</v>
          </cell>
          <cell r="D1139" t="str">
            <v>54.11.01</v>
          </cell>
          <cell r="E1139">
            <v>37266</v>
          </cell>
          <cell r="G1139" t="str">
            <v>9200073</v>
          </cell>
          <cell r="H1139" t="str">
            <v>DJOKO SUSILO</v>
          </cell>
          <cell r="J1139" t="str">
            <v>71000</v>
          </cell>
          <cell r="K1139" t="str">
            <v>93.53.17</v>
          </cell>
          <cell r="L1139" t="str">
            <v>CONSUMABLE STORE</v>
          </cell>
          <cell r="M1139" t="str">
            <v>620.000</v>
          </cell>
          <cell r="O1139" t="str">
            <v>UNIT WISKIE</v>
          </cell>
          <cell r="R1139">
            <v>37500</v>
          </cell>
          <cell r="S1139">
            <v>0</v>
          </cell>
          <cell r="T1139">
            <v>2004750</v>
          </cell>
          <cell r="V1139" t="str">
            <v>KIE 00749</v>
          </cell>
          <cell r="X1139">
            <v>742</v>
          </cell>
          <cell r="Y1139">
            <v>37266</v>
          </cell>
          <cell r="Z1139" t="str">
            <v>PEMBY REIMBURSE PETTY CASH PRD DESEMBER'01 S/D JANUARI 2002</v>
          </cell>
          <cell r="AE1139" t="str">
            <v>L</v>
          </cell>
          <cell r="AH1139">
            <v>37266</v>
          </cell>
          <cell r="AI1139" t="str">
            <v>22:08:39</v>
          </cell>
        </row>
        <row r="1140">
          <cell r="A1140" t="str">
            <v>0001</v>
          </cell>
          <cell r="C1140" t="str">
            <v>MM/00012/K/01/02/BTG</v>
          </cell>
          <cell r="D1140" t="str">
            <v>54.11.01</v>
          </cell>
          <cell r="E1140">
            <v>37266</v>
          </cell>
          <cell r="G1140" t="str">
            <v>9200073</v>
          </cell>
          <cell r="H1140" t="str">
            <v>DJOKO SUSILO</v>
          </cell>
          <cell r="J1140" t="str">
            <v>70000</v>
          </cell>
          <cell r="K1140" t="str">
            <v>93.53.17</v>
          </cell>
          <cell r="L1140" t="str">
            <v>CONSUMABLE STORE</v>
          </cell>
          <cell r="M1140" t="str">
            <v>610.000</v>
          </cell>
          <cell r="O1140" t="str">
            <v>UNIT BATCHING PLANT</v>
          </cell>
          <cell r="R1140">
            <v>87500</v>
          </cell>
          <cell r="S1140">
            <v>0</v>
          </cell>
          <cell r="T1140">
            <v>2004750</v>
          </cell>
          <cell r="V1140" t="str">
            <v>KIE 00749</v>
          </cell>
          <cell r="X1140">
            <v>742</v>
          </cell>
          <cell r="Y1140">
            <v>37266</v>
          </cell>
          <cell r="Z1140" t="str">
            <v>PEMBY REIMBURSE PETTY CASH PRD DESEMBER'01 S/D JANUARI 2002</v>
          </cell>
          <cell r="AE1140" t="str">
            <v>L</v>
          </cell>
          <cell r="AH1140">
            <v>37266</v>
          </cell>
          <cell r="AI1140" t="str">
            <v>22:08:58</v>
          </cell>
        </row>
        <row r="1141">
          <cell r="A1141" t="str">
            <v>0001</v>
          </cell>
          <cell r="C1141" t="str">
            <v>MM/00012/K/01/02/BTG</v>
          </cell>
          <cell r="D1141" t="str">
            <v>54.11.01</v>
          </cell>
          <cell r="E1141">
            <v>37266</v>
          </cell>
          <cell r="G1141" t="str">
            <v>9200073</v>
          </cell>
          <cell r="H1141" t="str">
            <v>DJOKO SUSILO</v>
          </cell>
          <cell r="J1141" t="str">
            <v>70000</v>
          </cell>
          <cell r="K1141" t="str">
            <v>93.53.17</v>
          </cell>
          <cell r="L1141" t="str">
            <v>CONSUMABLE STORE</v>
          </cell>
          <cell r="M1141" t="str">
            <v>610.000</v>
          </cell>
          <cell r="O1141" t="str">
            <v>UNIT BATCHING PLANT</v>
          </cell>
          <cell r="R1141">
            <v>49750</v>
          </cell>
          <cell r="S1141">
            <v>0</v>
          </cell>
          <cell r="T1141">
            <v>2004750</v>
          </cell>
          <cell r="V1141" t="str">
            <v>KIE 00749</v>
          </cell>
          <cell r="X1141">
            <v>742</v>
          </cell>
          <cell r="Y1141">
            <v>37266</v>
          </cell>
          <cell r="Z1141" t="str">
            <v>PEMBY REIMBURSE PETTY CASH PRD DESEMBER'01 S/D JANUARI 2002</v>
          </cell>
          <cell r="AE1141" t="str">
            <v>L</v>
          </cell>
          <cell r="AH1141">
            <v>37266</v>
          </cell>
          <cell r="AI1141" t="str">
            <v>22:09:14</v>
          </cell>
        </row>
        <row r="1142">
          <cell r="A1142" t="str">
            <v>0001</v>
          </cell>
          <cell r="C1142" t="str">
            <v>MM/00012/K/01/02/BTG</v>
          </cell>
          <cell r="D1142" t="str">
            <v>54.11.01</v>
          </cell>
          <cell r="E1142">
            <v>37266</v>
          </cell>
          <cell r="G1142" t="str">
            <v>9200073</v>
          </cell>
          <cell r="H1142" t="str">
            <v>DJOKO SUSILO</v>
          </cell>
          <cell r="J1142" t="str">
            <v>99999</v>
          </cell>
          <cell r="K1142" t="str">
            <v>93.51.05</v>
          </cell>
          <cell r="L1142" t="str">
            <v>BIAYA POST</v>
          </cell>
          <cell r="M1142" t="str">
            <v>210.000</v>
          </cell>
          <cell r="O1142" t="str">
            <v>BAG. PERENCANAAN &amp; LINGKUNGAN</v>
          </cell>
          <cell r="R1142">
            <v>96000</v>
          </cell>
          <cell r="S1142">
            <v>0</v>
          </cell>
          <cell r="T1142">
            <v>2004750</v>
          </cell>
          <cell r="V1142" t="str">
            <v>KIE 00749</v>
          </cell>
          <cell r="X1142">
            <v>742</v>
          </cell>
          <cell r="Y1142">
            <v>37266</v>
          </cell>
          <cell r="Z1142" t="str">
            <v>PEMBY REIMBURSE PETTY CASH PRD DESEMBER'01 S/D JANUARI 2002</v>
          </cell>
          <cell r="AE1142" t="str">
            <v>L</v>
          </cell>
          <cell r="AH1142">
            <v>37266</v>
          </cell>
          <cell r="AI1142" t="str">
            <v>22:09:38</v>
          </cell>
        </row>
        <row r="1143">
          <cell r="A1143" t="str">
            <v>0001</v>
          </cell>
          <cell r="C1143" t="str">
            <v>MM/00012/K/01/02/BTG</v>
          </cell>
          <cell r="D1143" t="str">
            <v>54.11.01</v>
          </cell>
          <cell r="E1143">
            <v>37266</v>
          </cell>
          <cell r="G1143" t="str">
            <v>9200073</v>
          </cell>
          <cell r="H1143" t="str">
            <v>DJOKO SUSILO</v>
          </cell>
          <cell r="J1143" t="str">
            <v>99999</v>
          </cell>
          <cell r="K1143" t="str">
            <v>93.23.02</v>
          </cell>
          <cell r="L1143" t="str">
            <v>SUKU CADANG BAHAN PEMBANT</v>
          </cell>
          <cell r="M1143" t="str">
            <v>630.000</v>
          </cell>
          <cell r="O1143" t="str">
            <v>UNIT ALAT BERAT</v>
          </cell>
          <cell r="R1143">
            <v>48000</v>
          </cell>
          <cell r="S1143">
            <v>0</v>
          </cell>
          <cell r="T1143">
            <v>2004750</v>
          </cell>
          <cell r="V1143" t="str">
            <v>KIE 00749</v>
          </cell>
          <cell r="X1143">
            <v>742</v>
          </cell>
          <cell r="Y1143">
            <v>37266</v>
          </cell>
          <cell r="Z1143" t="str">
            <v>PEMBY REIMBURSE PETTY CASH PRD DESEMBER'01 S/D JANUARI 2002</v>
          </cell>
          <cell r="AE1143" t="str">
            <v>L</v>
          </cell>
          <cell r="AH1143">
            <v>37266</v>
          </cell>
          <cell r="AI1143" t="str">
            <v>22:10:10</v>
          </cell>
        </row>
        <row r="1144">
          <cell r="A1144" t="str">
            <v>0001</v>
          </cell>
          <cell r="C1144" t="str">
            <v>MM/00012/K/01/02/BTG</v>
          </cell>
          <cell r="D1144" t="str">
            <v>54.11.01</v>
          </cell>
          <cell r="E1144">
            <v>37266</v>
          </cell>
          <cell r="G1144" t="str">
            <v>9200073</v>
          </cell>
          <cell r="H1144" t="str">
            <v>DJOKO SUSILO</v>
          </cell>
          <cell r="J1144" t="str">
            <v>99999</v>
          </cell>
          <cell r="K1144" t="str">
            <v>93.23.02</v>
          </cell>
          <cell r="L1144" t="str">
            <v>SUKU CADANG BAHAN PEMBANT</v>
          </cell>
          <cell r="M1144" t="str">
            <v>630.000</v>
          </cell>
          <cell r="O1144" t="str">
            <v>UNIT ALAT BERAT</v>
          </cell>
          <cell r="R1144">
            <v>79500</v>
          </cell>
          <cell r="S1144">
            <v>0</v>
          </cell>
          <cell r="T1144">
            <v>2004750</v>
          </cell>
          <cell r="V1144" t="str">
            <v>KIE 00749</v>
          </cell>
          <cell r="X1144">
            <v>742</v>
          </cell>
          <cell r="Y1144">
            <v>37266</v>
          </cell>
          <cell r="Z1144" t="str">
            <v>PEMBY REIMBURSE PETTY CASH PRD DESEMBER'01 S/D JANUARI 2002</v>
          </cell>
          <cell r="AE1144" t="str">
            <v>L</v>
          </cell>
          <cell r="AH1144">
            <v>37266</v>
          </cell>
          <cell r="AI1144" t="str">
            <v>22:10:23</v>
          </cell>
        </row>
        <row r="1145">
          <cell r="A1145" t="str">
            <v>0001</v>
          </cell>
          <cell r="C1145" t="str">
            <v>MM/00012/K/01/02/BTG</v>
          </cell>
          <cell r="D1145" t="str">
            <v>54.11.01</v>
          </cell>
          <cell r="E1145">
            <v>37266</v>
          </cell>
          <cell r="G1145" t="str">
            <v>9200073</v>
          </cell>
          <cell r="H1145" t="str">
            <v>DJOKO SUSILO</v>
          </cell>
          <cell r="J1145" t="str">
            <v>99999</v>
          </cell>
          <cell r="K1145" t="str">
            <v>93.53.17</v>
          </cell>
          <cell r="L1145" t="str">
            <v>CONSUMABLE STORE</v>
          </cell>
          <cell r="M1145" t="str">
            <v>630.000</v>
          </cell>
          <cell r="O1145" t="str">
            <v>UNIT ALAT BERAT</v>
          </cell>
          <cell r="R1145">
            <v>50000</v>
          </cell>
          <cell r="S1145">
            <v>0</v>
          </cell>
          <cell r="T1145">
            <v>2004750</v>
          </cell>
          <cell r="V1145" t="str">
            <v>KIE 00749</v>
          </cell>
          <cell r="X1145">
            <v>742</v>
          </cell>
          <cell r="Y1145">
            <v>37266</v>
          </cell>
          <cell r="Z1145" t="str">
            <v>PEMBY REIMBURSE PETTY CASH PRD DESEMBER'01 S/D JANUARI 2002</v>
          </cell>
          <cell r="AE1145" t="str">
            <v>L</v>
          </cell>
          <cell r="AH1145">
            <v>37266</v>
          </cell>
          <cell r="AI1145" t="str">
            <v>22:10:46</v>
          </cell>
        </row>
        <row r="1146">
          <cell r="A1146" t="str">
            <v>0001</v>
          </cell>
          <cell r="C1146" t="str">
            <v>MM/00012/K/01/02/BTG</v>
          </cell>
          <cell r="D1146" t="str">
            <v>54.11.01</v>
          </cell>
          <cell r="E1146">
            <v>37266</v>
          </cell>
          <cell r="G1146" t="str">
            <v>9200073</v>
          </cell>
          <cell r="H1146" t="str">
            <v>DJOKO SUSILO</v>
          </cell>
          <cell r="J1146" t="str">
            <v>99999</v>
          </cell>
          <cell r="K1146" t="str">
            <v>93.53.22</v>
          </cell>
          <cell r="L1146" t="str">
            <v>PENGURUSAN PERIJINAN</v>
          </cell>
          <cell r="M1146" t="str">
            <v>413.000</v>
          </cell>
          <cell r="O1146" t="str">
            <v>HUKUM &amp; PERIJINAN</v>
          </cell>
          <cell r="R1146">
            <v>90000</v>
          </cell>
          <cell r="S1146">
            <v>0</v>
          </cell>
          <cell r="T1146">
            <v>2004750</v>
          </cell>
          <cell r="V1146" t="str">
            <v>KIE 00749</v>
          </cell>
          <cell r="X1146">
            <v>742</v>
          </cell>
          <cell r="Y1146">
            <v>37266</v>
          </cell>
          <cell r="Z1146" t="str">
            <v>PEMBY REIMBURSE PETTY CASH PRD DESEMBER'01 S/D JANUARI 2002</v>
          </cell>
          <cell r="AE1146" t="str">
            <v>L</v>
          </cell>
          <cell r="AH1146">
            <v>37266</v>
          </cell>
          <cell r="AI1146" t="str">
            <v>22:11:12</v>
          </cell>
        </row>
        <row r="1147">
          <cell r="A1147" t="str">
            <v>0001</v>
          </cell>
          <cell r="C1147" t="str">
            <v>MM/00012/K/01/02/BTG</v>
          </cell>
          <cell r="D1147" t="str">
            <v>54.11.01</v>
          </cell>
          <cell r="E1147">
            <v>37266</v>
          </cell>
          <cell r="G1147" t="str">
            <v>9200073</v>
          </cell>
          <cell r="H1147" t="str">
            <v>DJOKO SUSILO</v>
          </cell>
          <cell r="J1147" t="str">
            <v>70000</v>
          </cell>
          <cell r="K1147" t="str">
            <v>93.53.17</v>
          </cell>
          <cell r="L1147" t="str">
            <v>CONSUMABLE STORE</v>
          </cell>
          <cell r="M1147" t="str">
            <v>610.000</v>
          </cell>
          <cell r="O1147" t="str">
            <v>UNIT BATCHING PLANT</v>
          </cell>
          <cell r="R1147">
            <v>35000</v>
          </cell>
          <cell r="S1147">
            <v>0</v>
          </cell>
          <cell r="T1147">
            <v>2004750</v>
          </cell>
          <cell r="V1147" t="str">
            <v>KIE 00749</v>
          </cell>
          <cell r="X1147">
            <v>742</v>
          </cell>
          <cell r="Y1147">
            <v>37266</v>
          </cell>
          <cell r="Z1147" t="str">
            <v>PEMBY REIMBURSE PETTY CASH PRD DESEMBER'01 S/D JANUARI 2002</v>
          </cell>
          <cell r="AE1147" t="str">
            <v>L</v>
          </cell>
          <cell r="AH1147">
            <v>37266</v>
          </cell>
          <cell r="AI1147" t="str">
            <v>22:11:28</v>
          </cell>
        </row>
        <row r="1148">
          <cell r="A1148" t="str">
            <v>0001</v>
          </cell>
          <cell r="C1148" t="str">
            <v>MM/00012/K/01/02/BTG</v>
          </cell>
          <cell r="D1148" t="str">
            <v>54.11.01</v>
          </cell>
          <cell r="E1148">
            <v>37266</v>
          </cell>
          <cell r="G1148" t="str">
            <v>9200073</v>
          </cell>
          <cell r="H1148" t="str">
            <v>DJOKO SUSILO</v>
          </cell>
          <cell r="J1148" t="str">
            <v>99999</v>
          </cell>
          <cell r="K1148" t="str">
            <v>93.23.02</v>
          </cell>
          <cell r="L1148" t="str">
            <v>SUKU CADANG BAHAN PEMBANT</v>
          </cell>
          <cell r="M1148" t="str">
            <v>630.000</v>
          </cell>
          <cell r="O1148" t="str">
            <v>UNIT ALAT BERAT</v>
          </cell>
          <cell r="R1148">
            <v>100000</v>
          </cell>
          <cell r="S1148">
            <v>0</v>
          </cell>
          <cell r="T1148">
            <v>2004750</v>
          </cell>
          <cell r="V1148" t="str">
            <v>KIE 00749</v>
          </cell>
          <cell r="X1148">
            <v>742</v>
          </cell>
          <cell r="Y1148">
            <v>37266</v>
          </cell>
          <cell r="Z1148" t="str">
            <v>PEMBY REIMBURSE PETTY CASH PRD DESEMBER'01 S/D JANUARI 2002</v>
          </cell>
          <cell r="AE1148" t="str">
            <v>L</v>
          </cell>
          <cell r="AH1148">
            <v>37266</v>
          </cell>
          <cell r="AI1148" t="str">
            <v>22:11:45</v>
          </cell>
        </row>
        <row r="1149">
          <cell r="A1149" t="str">
            <v>0001</v>
          </cell>
          <cell r="C1149" t="str">
            <v>MM/00012/K/01/02/BTG</v>
          </cell>
          <cell r="D1149" t="str">
            <v>54.11.01</v>
          </cell>
          <cell r="E1149">
            <v>37266</v>
          </cell>
          <cell r="G1149" t="str">
            <v>9200073</v>
          </cell>
          <cell r="H1149" t="str">
            <v>DJOKO SUSILO</v>
          </cell>
          <cell r="J1149" t="str">
            <v>71000</v>
          </cell>
          <cell r="K1149" t="str">
            <v>93.53.17</v>
          </cell>
          <cell r="L1149" t="str">
            <v>CONSUMABLE STORE</v>
          </cell>
          <cell r="M1149" t="str">
            <v>620.000</v>
          </cell>
          <cell r="O1149" t="str">
            <v>UNIT WISKIE</v>
          </cell>
          <cell r="R1149">
            <v>90000</v>
          </cell>
          <cell r="S1149">
            <v>0</v>
          </cell>
          <cell r="T1149">
            <v>2004750</v>
          </cell>
          <cell r="V1149" t="str">
            <v>KIE 00749</v>
          </cell>
          <cell r="X1149">
            <v>742</v>
          </cell>
          <cell r="Y1149">
            <v>37266</v>
          </cell>
          <cell r="Z1149" t="str">
            <v>PEMBY REIMBURSE PETTY CASH PRD DESEMBER'01 S/D JANUARI 2002</v>
          </cell>
          <cell r="AE1149" t="str">
            <v>L</v>
          </cell>
          <cell r="AH1149">
            <v>37266</v>
          </cell>
          <cell r="AI1149" t="str">
            <v>22:12:06</v>
          </cell>
        </row>
        <row r="1150">
          <cell r="A1150" t="str">
            <v>0001</v>
          </cell>
          <cell r="C1150" t="str">
            <v>MM/00012/K/01/02/BTG</v>
          </cell>
          <cell r="D1150" t="str">
            <v>54.11.01</v>
          </cell>
          <cell r="E1150">
            <v>37266</v>
          </cell>
          <cell r="G1150" t="str">
            <v>9200073</v>
          </cell>
          <cell r="H1150" t="str">
            <v>DJOKO SUSILO</v>
          </cell>
          <cell r="J1150" t="str">
            <v>70000</v>
          </cell>
          <cell r="K1150" t="str">
            <v>93.53.17</v>
          </cell>
          <cell r="L1150" t="str">
            <v>CONSUMABLE STORE</v>
          </cell>
          <cell r="M1150" t="str">
            <v>620.000</v>
          </cell>
          <cell r="O1150" t="str">
            <v>UNIT WISKIE</v>
          </cell>
          <cell r="R1150">
            <v>20000</v>
          </cell>
          <cell r="S1150">
            <v>0</v>
          </cell>
          <cell r="T1150">
            <v>2004750</v>
          </cell>
          <cell r="V1150" t="str">
            <v>KIE 00749</v>
          </cell>
          <cell r="X1150">
            <v>742</v>
          </cell>
          <cell r="Y1150">
            <v>37266</v>
          </cell>
          <cell r="Z1150" t="str">
            <v>PEMBY REIMBURSE PETTY CASH PRD DESEMBER'01 S/D JANUARI 2002</v>
          </cell>
          <cell r="AE1150" t="str">
            <v>L</v>
          </cell>
          <cell r="AH1150">
            <v>37266</v>
          </cell>
          <cell r="AI1150" t="str">
            <v>22:12:17</v>
          </cell>
        </row>
        <row r="1151">
          <cell r="A1151" t="str">
            <v>0001</v>
          </cell>
          <cell r="C1151" t="str">
            <v>MM/00012/K/01/02/BTG</v>
          </cell>
          <cell r="D1151" t="str">
            <v>54.11.01</v>
          </cell>
          <cell r="E1151">
            <v>37266</v>
          </cell>
          <cell r="G1151" t="str">
            <v>9200073</v>
          </cell>
          <cell r="H1151" t="str">
            <v>DJOKO SUSILO</v>
          </cell>
          <cell r="J1151" t="str">
            <v>99999</v>
          </cell>
          <cell r="K1151" t="str">
            <v>93.51.05</v>
          </cell>
          <cell r="L1151" t="str">
            <v>BIAYA POST</v>
          </cell>
          <cell r="M1151" t="str">
            <v>322.000</v>
          </cell>
          <cell r="O1151" t="str">
            <v>PENAGIHAN &amp; HUTANG</v>
          </cell>
          <cell r="R1151">
            <v>198000</v>
          </cell>
          <cell r="S1151">
            <v>0</v>
          </cell>
          <cell r="T1151">
            <v>2004750</v>
          </cell>
          <cell r="V1151" t="str">
            <v>KIE 00749</v>
          </cell>
          <cell r="X1151">
            <v>742</v>
          </cell>
          <cell r="Y1151">
            <v>37266</v>
          </cell>
          <cell r="Z1151" t="str">
            <v>PEMBY REIMBURSE PETTY CASH PRD DESEMBER'01 S/D JANUARI 2002</v>
          </cell>
          <cell r="AE1151" t="str">
            <v>L</v>
          </cell>
          <cell r="AH1151">
            <v>37266</v>
          </cell>
          <cell r="AI1151" t="str">
            <v>22:12:41</v>
          </cell>
        </row>
        <row r="1152">
          <cell r="A1152" t="str">
            <v>0001</v>
          </cell>
          <cell r="C1152" t="str">
            <v>MM/00012/K/01/02/BTG</v>
          </cell>
          <cell r="D1152" t="str">
            <v>54.11.01</v>
          </cell>
          <cell r="E1152">
            <v>37266</v>
          </cell>
          <cell r="G1152" t="str">
            <v>9200073</v>
          </cell>
          <cell r="H1152" t="str">
            <v>DJOKO SUSILO</v>
          </cell>
          <cell r="J1152" t="str">
            <v>99999</v>
          </cell>
          <cell r="K1152" t="str">
            <v>93.51.05</v>
          </cell>
          <cell r="L1152" t="str">
            <v>BIAYA POST</v>
          </cell>
          <cell r="M1152" t="str">
            <v>412.000</v>
          </cell>
          <cell r="O1152" t="str">
            <v>SEKRETARIAT</v>
          </cell>
          <cell r="R1152">
            <v>19500</v>
          </cell>
          <cell r="S1152">
            <v>0</v>
          </cell>
          <cell r="T1152">
            <v>2004750</v>
          </cell>
          <cell r="V1152" t="str">
            <v>KIE 00749</v>
          </cell>
          <cell r="X1152">
            <v>742</v>
          </cell>
          <cell r="Y1152">
            <v>37266</v>
          </cell>
          <cell r="Z1152" t="str">
            <v>PEMBY REIMBURSE PETTY CASH PRD DESEMBER'01 S/D JANUARI 2002</v>
          </cell>
          <cell r="AE1152" t="str">
            <v>L</v>
          </cell>
          <cell r="AH1152">
            <v>37266</v>
          </cell>
          <cell r="AI1152" t="str">
            <v>22:13:03</v>
          </cell>
        </row>
        <row r="1153">
          <cell r="A1153" t="str">
            <v>0001</v>
          </cell>
          <cell r="C1153" t="str">
            <v>MM/00012/K/01/02/BTG</v>
          </cell>
          <cell r="D1153" t="str">
            <v>54.11.01</v>
          </cell>
          <cell r="E1153">
            <v>37266</v>
          </cell>
          <cell r="G1153" t="str">
            <v>9200073</v>
          </cell>
          <cell r="H1153" t="str">
            <v>DJOKO SUSILO</v>
          </cell>
          <cell r="J1153" t="str">
            <v>84000</v>
          </cell>
          <cell r="K1153" t="str">
            <v>93.53.17</v>
          </cell>
          <cell r="L1153" t="str">
            <v>CONSUMABLE STORE</v>
          </cell>
          <cell r="M1153" t="str">
            <v>816.000</v>
          </cell>
          <cell r="O1153" t="str">
            <v>PROYEK KPR BTN V (LIMA)</v>
          </cell>
          <cell r="R1153">
            <v>200000</v>
          </cell>
          <cell r="S1153">
            <v>0</v>
          </cell>
          <cell r="T1153">
            <v>2004750</v>
          </cell>
          <cell r="V1153" t="str">
            <v>KIE 00749</v>
          </cell>
          <cell r="X1153">
            <v>742</v>
          </cell>
          <cell r="Y1153">
            <v>37266</v>
          </cell>
          <cell r="Z1153" t="str">
            <v>PEMBY REIMBURSE PETTY CASH PRD DESEMBER'01 S/D JANUARI 2002</v>
          </cell>
          <cell r="AE1153" t="str">
            <v>L</v>
          </cell>
          <cell r="AH1153">
            <v>37266</v>
          </cell>
          <cell r="AI1153" t="str">
            <v>22:13:29</v>
          </cell>
        </row>
        <row r="1154">
          <cell r="A1154" t="str">
            <v>0001</v>
          </cell>
          <cell r="C1154" t="str">
            <v>MM/00012/K/01/02/BTG</v>
          </cell>
          <cell r="D1154" t="str">
            <v>54.11.01</v>
          </cell>
          <cell r="E1154">
            <v>37266</v>
          </cell>
          <cell r="G1154" t="str">
            <v>9200073</v>
          </cell>
          <cell r="H1154" t="str">
            <v>DJOKO SUSILO</v>
          </cell>
          <cell r="J1154" t="str">
            <v>99999</v>
          </cell>
          <cell r="K1154" t="str">
            <v>93.23.02</v>
          </cell>
          <cell r="L1154" t="str">
            <v>SUKU CADANG BAHAN PEMBANT</v>
          </cell>
          <cell r="M1154" t="str">
            <v>630.000</v>
          </cell>
          <cell r="O1154" t="str">
            <v>UNIT ALAT BERAT</v>
          </cell>
          <cell r="R1154">
            <v>50000</v>
          </cell>
          <cell r="S1154">
            <v>0</v>
          </cell>
          <cell r="T1154">
            <v>2004750</v>
          </cell>
          <cell r="V1154" t="str">
            <v>KIE 00749</v>
          </cell>
          <cell r="X1154">
            <v>742</v>
          </cell>
          <cell r="Y1154">
            <v>37266</v>
          </cell>
          <cell r="Z1154" t="str">
            <v>PEMBY REIMBURSE PETTY CASH PRD DESEMBER'01 S/D JANUARI 2002</v>
          </cell>
          <cell r="AE1154" t="str">
            <v>L</v>
          </cell>
          <cell r="AH1154">
            <v>37266</v>
          </cell>
          <cell r="AI1154" t="str">
            <v>22:13:50</v>
          </cell>
        </row>
        <row r="1155">
          <cell r="A1155" t="str">
            <v>0001</v>
          </cell>
          <cell r="B1155" t="str">
            <v>MH/00013/K/01/02/BTG</v>
          </cell>
          <cell r="C1155" t="str">
            <v>MM/00013/K/01/02/BTG</v>
          </cell>
          <cell r="D1155" t="str">
            <v>54.11.01</v>
          </cell>
          <cell r="E1155">
            <v>37267</v>
          </cell>
          <cell r="G1155" t="str">
            <v>8401891</v>
          </cell>
          <cell r="H1155" t="str">
            <v>SYAMSUDDIN YUNUS</v>
          </cell>
          <cell r="J1155" t="str">
            <v>21411</v>
          </cell>
          <cell r="K1155" t="str">
            <v>54.11.01</v>
          </cell>
          <cell r="L1155" t="str">
            <v>VOUCHER KARY.DLM PROSES</v>
          </cell>
          <cell r="M1155" t="str">
            <v>000.000</v>
          </cell>
          <cell r="O1155" t="str">
            <v>POS NERACA</v>
          </cell>
          <cell r="R1155">
            <v>0</v>
          </cell>
          <cell r="S1155">
            <v>910000</v>
          </cell>
          <cell r="T1155">
            <v>910000</v>
          </cell>
          <cell r="V1155" t="str">
            <v>KIE 00749</v>
          </cell>
          <cell r="X1155">
            <v>742</v>
          </cell>
          <cell r="Y1155">
            <v>37267</v>
          </cell>
          <cell r="Z1155" t="str">
            <v>PEMBY UM BIAYA PEMBUATAN SPANDUK K-3 &amp; LANGGANAN KALTIM POST</v>
          </cell>
          <cell r="AE1155" t="str">
            <v>L</v>
          </cell>
          <cell r="AH1155">
            <v>37267</v>
          </cell>
          <cell r="AI1155" t="str">
            <v>8:19:35</v>
          </cell>
        </row>
        <row r="1156">
          <cell r="A1156" t="str">
            <v>0001</v>
          </cell>
          <cell r="C1156" t="str">
            <v>MM/00013/K/01/02/BTG</v>
          </cell>
          <cell r="D1156" t="str">
            <v>54.11.01</v>
          </cell>
          <cell r="E1156">
            <v>37267</v>
          </cell>
          <cell r="G1156" t="str">
            <v>8401891</v>
          </cell>
          <cell r="H1156" t="str">
            <v>SYAMSUDDIN YUNUS</v>
          </cell>
          <cell r="J1156" t="str">
            <v>12324</v>
          </cell>
          <cell r="K1156" t="str">
            <v>14.21.04</v>
          </cell>
          <cell r="L1156" t="str">
            <v>UANG MUKA KARY.LAINNYA</v>
          </cell>
          <cell r="M1156" t="str">
            <v>000.000</v>
          </cell>
          <cell r="O1156" t="str">
            <v>POS NERACA</v>
          </cell>
          <cell r="R1156">
            <v>910000</v>
          </cell>
          <cell r="S1156">
            <v>0</v>
          </cell>
          <cell r="T1156">
            <v>910000</v>
          </cell>
          <cell r="V1156" t="str">
            <v>KIE 00749</v>
          </cell>
          <cell r="X1156">
            <v>742</v>
          </cell>
          <cell r="Y1156">
            <v>37267</v>
          </cell>
          <cell r="Z1156" t="str">
            <v>PEMBY UM BIAYA PEMBUATAN SPANDUK K-3 &amp; LANGGANAN KALTIM POST</v>
          </cell>
          <cell r="AE1156" t="str">
            <v>L</v>
          </cell>
          <cell r="AH1156">
            <v>37267</v>
          </cell>
          <cell r="AI1156" t="str">
            <v>8:19:25</v>
          </cell>
        </row>
        <row r="1157">
          <cell r="A1157" t="str">
            <v>0001</v>
          </cell>
          <cell r="B1157" t="str">
            <v>MH/00014/K/01/02/BTG</v>
          </cell>
          <cell r="C1157" t="str">
            <v>MM/00014/K/01/02/BTG</v>
          </cell>
          <cell r="D1157" t="str">
            <v>54.11.01</v>
          </cell>
          <cell r="E1157">
            <v>37267</v>
          </cell>
          <cell r="G1157" t="str">
            <v>9500097</v>
          </cell>
          <cell r="H1157" t="str">
            <v>SUTIKNO</v>
          </cell>
          <cell r="J1157" t="str">
            <v>21411</v>
          </cell>
          <cell r="K1157" t="str">
            <v>54.11.01</v>
          </cell>
          <cell r="L1157" t="str">
            <v>VOUCHER KARY.DLM PROSES</v>
          </cell>
          <cell r="M1157" t="str">
            <v>000.000</v>
          </cell>
          <cell r="O1157" t="str">
            <v>POS NERACA</v>
          </cell>
          <cell r="R1157">
            <v>0</v>
          </cell>
          <cell r="S1157">
            <v>6237000</v>
          </cell>
          <cell r="T1157">
            <v>6237000</v>
          </cell>
          <cell r="V1157" t="str">
            <v>KIE 00750</v>
          </cell>
          <cell r="X1157">
            <v>742</v>
          </cell>
          <cell r="Y1157">
            <v>37267</v>
          </cell>
          <cell r="Z1157" t="str">
            <v>PEMBY UM BIAYA DEKORASI, PEMBELIAN CINDERAMATA DAN MUBALIQ</v>
          </cell>
          <cell r="AE1157" t="str">
            <v>L</v>
          </cell>
          <cell r="AH1157">
            <v>37267</v>
          </cell>
          <cell r="AI1157" t="str">
            <v>12:36:37</v>
          </cell>
        </row>
        <row r="1158">
          <cell r="A1158" t="str">
            <v>0001</v>
          </cell>
          <cell r="C1158" t="str">
            <v>MM/00014/K/01/02/BTG</v>
          </cell>
          <cell r="D1158" t="str">
            <v>54.11.01</v>
          </cell>
          <cell r="E1158">
            <v>37267</v>
          </cell>
          <cell r="G1158" t="str">
            <v>9500097</v>
          </cell>
          <cell r="H1158" t="str">
            <v>SUTIKNO</v>
          </cell>
          <cell r="J1158" t="str">
            <v>12324</v>
          </cell>
          <cell r="K1158" t="str">
            <v>14.21.04</v>
          </cell>
          <cell r="L1158" t="str">
            <v>UANG MUKA KARY.LAINNYA</v>
          </cell>
          <cell r="M1158" t="str">
            <v>000.000</v>
          </cell>
          <cell r="O1158" t="str">
            <v>POS NERACA</v>
          </cell>
          <cell r="R1158">
            <v>6237000</v>
          </cell>
          <cell r="S1158">
            <v>0</v>
          </cell>
          <cell r="T1158">
            <v>6237000</v>
          </cell>
          <cell r="V1158" t="str">
            <v>KIE 00750</v>
          </cell>
          <cell r="X1158">
            <v>742</v>
          </cell>
          <cell r="Y1158">
            <v>37267</v>
          </cell>
          <cell r="Z1158" t="str">
            <v>PEMBY UM BIAYA DEKORASI, PEMBELIAN CINDERAMATA DAN MUBALIQ</v>
          </cell>
          <cell r="AE1158" t="str">
            <v>L</v>
          </cell>
          <cell r="AH1158">
            <v>37267</v>
          </cell>
          <cell r="AI1158" t="str">
            <v>12:36:27</v>
          </cell>
        </row>
        <row r="1159">
          <cell r="A1159" t="str">
            <v>0001</v>
          </cell>
          <cell r="B1159" t="str">
            <v>MH/00015/K/01/02/BTG</v>
          </cell>
          <cell r="C1159" t="str">
            <v>MM/00015/K/01/02/BTG</v>
          </cell>
          <cell r="D1159" t="str">
            <v>54.11.01</v>
          </cell>
          <cell r="E1159">
            <v>37267</v>
          </cell>
          <cell r="G1159" t="str">
            <v>KK-0072</v>
          </cell>
          <cell r="H1159" t="str">
            <v>S U G E N G</v>
          </cell>
          <cell r="J1159" t="str">
            <v>21411</v>
          </cell>
          <cell r="K1159" t="str">
            <v>54.11.01</v>
          </cell>
          <cell r="L1159" t="str">
            <v>VOUCHER KARY.DLM PROSES</v>
          </cell>
          <cell r="M1159" t="str">
            <v>000.000</v>
          </cell>
          <cell r="O1159" t="str">
            <v>POS NERACA</v>
          </cell>
          <cell r="R1159">
            <v>0</v>
          </cell>
          <cell r="S1159">
            <v>290000</v>
          </cell>
          <cell r="T1159">
            <v>290000</v>
          </cell>
          <cell r="V1159" t="str">
            <v>KIE 00752</v>
          </cell>
          <cell r="X1159">
            <v>746</v>
          </cell>
          <cell r="Y1159">
            <v>37267</v>
          </cell>
          <cell r="Z1159" t="str">
            <v>PEMBY UMPD KE SAMARINDA SPPD NO.04/SPPD/PERSO/KIE/I/2002</v>
          </cell>
          <cell r="AE1159" t="str">
            <v>L</v>
          </cell>
          <cell r="AH1159">
            <v>37267</v>
          </cell>
          <cell r="AI1159" t="str">
            <v>12:42:08</v>
          </cell>
        </row>
        <row r="1160">
          <cell r="A1160" t="str">
            <v>0001</v>
          </cell>
          <cell r="C1160" t="str">
            <v>MM/00015/K/01/02/BTG</v>
          </cell>
          <cell r="D1160" t="str">
            <v>54.11.01</v>
          </cell>
          <cell r="E1160">
            <v>37267</v>
          </cell>
          <cell r="G1160" t="str">
            <v>KK-0072</v>
          </cell>
          <cell r="H1160" t="str">
            <v>S U G E N G</v>
          </cell>
          <cell r="J1160" t="str">
            <v>12321</v>
          </cell>
          <cell r="K1160" t="str">
            <v>14.21.01</v>
          </cell>
          <cell r="L1160" t="str">
            <v>UANG MUKA DINAS</v>
          </cell>
          <cell r="M1160" t="str">
            <v>000.000</v>
          </cell>
          <cell r="O1160" t="str">
            <v>POS NERACA</v>
          </cell>
          <cell r="R1160">
            <v>290000</v>
          </cell>
          <cell r="S1160">
            <v>0</v>
          </cell>
          <cell r="T1160">
            <v>290000</v>
          </cell>
          <cell r="V1160" t="str">
            <v>KIE 00752</v>
          </cell>
          <cell r="X1160">
            <v>746</v>
          </cell>
          <cell r="Y1160">
            <v>37267</v>
          </cell>
          <cell r="Z1160" t="str">
            <v>PEMBY UMPD KE SAMARINDA SPPD NO.04/SPPD/PERSO/KIE/I/2002</v>
          </cell>
          <cell r="AE1160" t="str">
            <v>L</v>
          </cell>
          <cell r="AH1160">
            <v>37267</v>
          </cell>
          <cell r="AI1160" t="str">
            <v>12:41:59</v>
          </cell>
        </row>
        <row r="1161">
          <cell r="A1161" t="str">
            <v>0001</v>
          </cell>
          <cell r="B1161" t="str">
            <v>MH/00016/K/01/02/BTG</v>
          </cell>
          <cell r="C1161" t="str">
            <v>MM/00016/K/01/02/BTG</v>
          </cell>
          <cell r="D1161" t="str">
            <v>51.11.01</v>
          </cell>
          <cell r="E1161">
            <v>37267</v>
          </cell>
          <cell r="G1161" t="str">
            <v>K016</v>
          </cell>
          <cell r="H1161" t="str">
            <v>KALTIM ADVENTURE, PT</v>
          </cell>
          <cell r="J1161" t="str">
            <v>21111</v>
          </cell>
          <cell r="K1161" t="str">
            <v>51.11.01</v>
          </cell>
          <cell r="L1161" t="str">
            <v>HUT.VENDOR DALAM PROSES</v>
          </cell>
          <cell r="M1161" t="str">
            <v>000.000</v>
          </cell>
          <cell r="O1161" t="str">
            <v>POS NERACA</v>
          </cell>
          <cell r="R1161">
            <v>0</v>
          </cell>
          <cell r="S1161">
            <v>2269200</v>
          </cell>
          <cell r="T1161">
            <v>2269200</v>
          </cell>
          <cell r="X1161">
            <v>745</v>
          </cell>
          <cell r="Y1161">
            <v>37267</v>
          </cell>
          <cell r="Z1161" t="str">
            <v>PEMBY PENGAMBILAN TICKET PESAWAT INV.0749/INV/KATTS-J/XII/01</v>
          </cell>
          <cell r="AE1161" t="str">
            <v>L</v>
          </cell>
          <cell r="AH1161">
            <v>37267</v>
          </cell>
          <cell r="AI1161" t="str">
            <v>12:47:41</v>
          </cell>
        </row>
        <row r="1162">
          <cell r="A1162" t="str">
            <v>0001</v>
          </cell>
          <cell r="C1162" t="str">
            <v>MM/00016/K/01/02/BTG</v>
          </cell>
          <cell r="D1162" t="str">
            <v>51.11.01</v>
          </cell>
          <cell r="E1162">
            <v>37267</v>
          </cell>
          <cell r="G1162" t="str">
            <v>K016</v>
          </cell>
          <cell r="H1162" t="str">
            <v>KALTIM ADVENTURE, PT</v>
          </cell>
          <cell r="J1162" t="str">
            <v>12231</v>
          </cell>
          <cell r="K1162" t="str">
            <v>13.21.01</v>
          </cell>
          <cell r="L1162" t="str">
            <v>PIUTANG KARYAWAN</v>
          </cell>
          <cell r="M1162" t="str">
            <v>000.000</v>
          </cell>
          <cell r="O1162" t="str">
            <v>POS NERACA</v>
          </cell>
          <cell r="R1162">
            <v>1134600</v>
          </cell>
          <cell r="S1162">
            <v>0</v>
          </cell>
          <cell r="T1162">
            <v>2269200</v>
          </cell>
          <cell r="X1162">
            <v>745</v>
          </cell>
          <cell r="Y1162">
            <v>37267</v>
          </cell>
          <cell r="Z1162" t="str">
            <v>PEMBY PENGAMBILAN TICKET PESAWAT INV.0749/INV/KATTS-J/XII/01</v>
          </cell>
          <cell r="AE1162" t="str">
            <v>L</v>
          </cell>
          <cell r="AH1162">
            <v>37267</v>
          </cell>
          <cell r="AI1162" t="str">
            <v>12:47:11</v>
          </cell>
        </row>
        <row r="1163">
          <cell r="A1163" t="str">
            <v>0001</v>
          </cell>
          <cell r="C1163" t="str">
            <v>MM/00016/K/01/02/BTG</v>
          </cell>
          <cell r="D1163" t="str">
            <v>51.11.01</v>
          </cell>
          <cell r="E1163">
            <v>37267</v>
          </cell>
          <cell r="G1163" t="str">
            <v>K016</v>
          </cell>
          <cell r="H1163" t="str">
            <v>KALTIM ADVENTURE, PT</v>
          </cell>
          <cell r="J1163" t="str">
            <v>99999</v>
          </cell>
          <cell r="K1163" t="str">
            <v>93.53.12</v>
          </cell>
          <cell r="L1163" t="str">
            <v>PERJALANAN DINAS D/N</v>
          </cell>
          <cell r="M1163" t="str">
            <v>100.000</v>
          </cell>
          <cell r="O1163" t="str">
            <v>DIREKSI/DEKOM</v>
          </cell>
          <cell r="R1163">
            <v>1134600</v>
          </cell>
          <cell r="S1163">
            <v>0</v>
          </cell>
          <cell r="T1163">
            <v>2269200</v>
          </cell>
          <cell r="X1163">
            <v>745</v>
          </cell>
          <cell r="Y1163">
            <v>37267</v>
          </cell>
          <cell r="Z1163" t="str">
            <v>PEMBY PENGAMBILAN TICKET PESAWAT INV.0749/INV/KATTS-J/XII/01</v>
          </cell>
          <cell r="AE1163" t="str">
            <v>L</v>
          </cell>
          <cell r="AH1163">
            <v>37267</v>
          </cell>
          <cell r="AI1163" t="str">
            <v>12:47:29</v>
          </cell>
        </row>
        <row r="1164">
          <cell r="A1164" t="str">
            <v>0001</v>
          </cell>
          <cell r="B1164" t="str">
            <v>MH/00017/V/01/02/BTG</v>
          </cell>
          <cell r="C1164" t="str">
            <v>MM/00017/V/01/02/BTG</v>
          </cell>
          <cell r="D1164" t="str">
            <v>51.11.01</v>
          </cell>
          <cell r="E1164">
            <v>37268</v>
          </cell>
          <cell r="G1164" t="str">
            <v>K027</v>
          </cell>
          <cell r="H1164" t="str">
            <v>KOPERASI KARY.PT.KIE</v>
          </cell>
          <cell r="J1164" t="str">
            <v>21111</v>
          </cell>
          <cell r="K1164" t="str">
            <v>51.11.01</v>
          </cell>
          <cell r="L1164" t="str">
            <v>HUT.VENDOR DALAM PROSES</v>
          </cell>
          <cell r="M1164" t="str">
            <v>000.000</v>
          </cell>
          <cell r="O1164" t="str">
            <v>POS NERACA</v>
          </cell>
          <cell r="R1164">
            <v>0</v>
          </cell>
          <cell r="S1164">
            <v>79980000</v>
          </cell>
          <cell r="T1164">
            <v>79980000</v>
          </cell>
          <cell r="X1164">
            <v>745</v>
          </cell>
          <cell r="Y1164">
            <v>37268</v>
          </cell>
          <cell r="Z1164" t="str">
            <v>PEMBY UM PEMBELIAN BATU PECAH ASTM EX.PALU PENGIRIMAN KE IV</v>
          </cell>
          <cell r="AE1164" t="str">
            <v>L</v>
          </cell>
          <cell r="AH1164">
            <v>37268</v>
          </cell>
          <cell r="AI1164" t="str">
            <v>16:43:45</v>
          </cell>
        </row>
        <row r="1165">
          <cell r="A1165" t="str">
            <v>0001</v>
          </cell>
          <cell r="C1165" t="str">
            <v>MM/00017/V/01/02/BTG</v>
          </cell>
          <cell r="D1165" t="str">
            <v>51.11.01</v>
          </cell>
          <cell r="E1165">
            <v>37268</v>
          </cell>
          <cell r="G1165" t="str">
            <v>K027</v>
          </cell>
          <cell r="H1165" t="str">
            <v>KOPERASI KARY.PT.KIE</v>
          </cell>
          <cell r="J1165" t="str">
            <v>12326</v>
          </cell>
          <cell r="K1165" t="str">
            <v>14.21.06</v>
          </cell>
          <cell r="L1165" t="str">
            <v>UANG MUKA PEMBELIAN</v>
          </cell>
          <cell r="M1165" t="str">
            <v>000.000</v>
          </cell>
          <cell r="O1165" t="str">
            <v>POS NERACA</v>
          </cell>
          <cell r="R1165">
            <v>79980000</v>
          </cell>
          <cell r="S1165">
            <v>0</v>
          </cell>
          <cell r="T1165">
            <v>79980000</v>
          </cell>
          <cell r="X1165">
            <v>745</v>
          </cell>
          <cell r="Y1165">
            <v>37268</v>
          </cell>
          <cell r="Z1165" t="str">
            <v>PEMBY UM PEMBELIAN BATU PECAH ASTM EX.PALU PENGIRIMAN KE IV</v>
          </cell>
          <cell r="AE1165" t="str">
            <v>L</v>
          </cell>
          <cell r="AH1165">
            <v>37268</v>
          </cell>
          <cell r="AI1165" t="str">
            <v>16:43:31</v>
          </cell>
        </row>
        <row r="1166">
          <cell r="A1166" t="str">
            <v>0001</v>
          </cell>
          <cell r="B1166" t="str">
            <v>MH/00018/K/01/02/BTG</v>
          </cell>
          <cell r="C1166" t="str">
            <v>MM/00018/K/01/02/BTG</v>
          </cell>
          <cell r="D1166" t="str">
            <v>54.11.01</v>
          </cell>
          <cell r="E1166">
            <v>37270</v>
          </cell>
          <cell r="G1166" t="str">
            <v>8602714</v>
          </cell>
          <cell r="H1166" t="str">
            <v>ALI HERNOWO, SH</v>
          </cell>
          <cell r="J1166" t="str">
            <v>21411</v>
          </cell>
          <cell r="K1166" t="str">
            <v>54.11.01</v>
          </cell>
          <cell r="L1166" t="str">
            <v>VOUCHER KARY.DLM PROSES</v>
          </cell>
          <cell r="M1166" t="str">
            <v>000.000</v>
          </cell>
          <cell r="O1166" t="str">
            <v>POS NERACA</v>
          </cell>
          <cell r="R1166">
            <v>0</v>
          </cell>
          <cell r="S1166">
            <v>870000</v>
          </cell>
          <cell r="T1166">
            <v>870000</v>
          </cell>
          <cell r="V1166" t="str">
            <v>KIE 00752</v>
          </cell>
          <cell r="X1166">
            <v>746</v>
          </cell>
          <cell r="Y1166">
            <v>37270</v>
          </cell>
          <cell r="Z1166" t="str">
            <v>PEMBY UMPD KE TENGGARONG SPPD NO.06/SPPD/PERSO/KIE/I/2002</v>
          </cell>
          <cell r="AE1166" t="str">
            <v>L</v>
          </cell>
          <cell r="AH1166">
            <v>37270</v>
          </cell>
          <cell r="AI1166" t="str">
            <v>9:51:54</v>
          </cell>
        </row>
        <row r="1167">
          <cell r="A1167" t="str">
            <v>0001</v>
          </cell>
          <cell r="C1167" t="str">
            <v>MM/00018/K/01/02/BTG</v>
          </cell>
          <cell r="D1167" t="str">
            <v>54.11.01</v>
          </cell>
          <cell r="E1167">
            <v>37270</v>
          </cell>
          <cell r="G1167" t="str">
            <v>8602714</v>
          </cell>
          <cell r="H1167" t="str">
            <v>ALI HERNOWO, SH</v>
          </cell>
          <cell r="J1167" t="str">
            <v>12321</v>
          </cell>
          <cell r="K1167" t="str">
            <v>14.21.01</v>
          </cell>
          <cell r="L1167" t="str">
            <v>UANG MUKA DINAS</v>
          </cell>
          <cell r="M1167" t="str">
            <v>000.000</v>
          </cell>
          <cell r="O1167" t="str">
            <v>POS NERACA</v>
          </cell>
          <cell r="R1167">
            <v>870000</v>
          </cell>
          <cell r="S1167">
            <v>0</v>
          </cell>
          <cell r="T1167">
            <v>870000</v>
          </cell>
          <cell r="V1167" t="str">
            <v>KIE 00752</v>
          </cell>
          <cell r="X1167">
            <v>746</v>
          </cell>
          <cell r="Y1167">
            <v>37270</v>
          </cell>
          <cell r="Z1167" t="str">
            <v>PEMBY UMPD KE TENGGARONG SPPD NO.06/SPPD/PERSO/KIE/I/2002</v>
          </cell>
          <cell r="AE1167" t="str">
            <v>L</v>
          </cell>
          <cell r="AH1167">
            <v>37270</v>
          </cell>
          <cell r="AI1167" t="str">
            <v>9:51:45</v>
          </cell>
        </row>
        <row r="1168">
          <cell r="A1168" t="str">
            <v>0001</v>
          </cell>
          <cell r="B1168" t="str">
            <v>MH/00019/K/01/02/BTG</v>
          </cell>
          <cell r="C1168" t="str">
            <v>MM/00019/K/01/02/BTG</v>
          </cell>
          <cell r="D1168" t="str">
            <v>54.11.01</v>
          </cell>
          <cell r="E1168">
            <v>37270</v>
          </cell>
          <cell r="G1168" t="str">
            <v>8502574</v>
          </cell>
          <cell r="H1168" t="str">
            <v>ANGGORO P.Y, IR</v>
          </cell>
          <cell r="J1168" t="str">
            <v>21411</v>
          </cell>
          <cell r="K1168" t="str">
            <v>54.11.01</v>
          </cell>
          <cell r="L1168" t="str">
            <v>VOUCHER KARY.DLM PROSES</v>
          </cell>
          <cell r="M1168" t="str">
            <v>000.000</v>
          </cell>
          <cell r="O1168" t="str">
            <v>POS NERACA</v>
          </cell>
          <cell r="R1168">
            <v>0</v>
          </cell>
          <cell r="S1168">
            <v>5906200</v>
          </cell>
          <cell r="T1168">
            <v>5906200</v>
          </cell>
          <cell r="V1168" t="str">
            <v>CDU 870225</v>
          </cell>
          <cell r="X1168">
            <v>745</v>
          </cell>
          <cell r="Y1168">
            <v>37270</v>
          </cell>
          <cell r="Z1168" t="str">
            <v>PEMBY UMPD KE JAKARTA SPPD NO.07/SPPD/PERSO/KIE/I/2002</v>
          </cell>
          <cell r="AE1168" t="str">
            <v>L</v>
          </cell>
          <cell r="AH1168">
            <v>37270</v>
          </cell>
          <cell r="AI1168" t="str">
            <v>9:54:36</v>
          </cell>
        </row>
        <row r="1169">
          <cell r="A1169" t="str">
            <v>0001</v>
          </cell>
          <cell r="C1169" t="str">
            <v>MM/00019/K/01/02/BTG</v>
          </cell>
          <cell r="D1169" t="str">
            <v>54.11.01</v>
          </cell>
          <cell r="E1169">
            <v>37270</v>
          </cell>
          <cell r="G1169" t="str">
            <v>8502574</v>
          </cell>
          <cell r="H1169" t="str">
            <v>ANGGORO P.Y, IR</v>
          </cell>
          <cell r="J1169" t="str">
            <v>12321</v>
          </cell>
          <cell r="K1169" t="str">
            <v>14.21.01</v>
          </cell>
          <cell r="L1169" t="str">
            <v>UANG MUKA DINAS</v>
          </cell>
          <cell r="M1169" t="str">
            <v>000.000</v>
          </cell>
          <cell r="O1169" t="str">
            <v>POS NERACA</v>
          </cell>
          <cell r="R1169">
            <v>5906200</v>
          </cell>
          <cell r="S1169">
            <v>0</v>
          </cell>
          <cell r="T1169">
            <v>5906200</v>
          </cell>
          <cell r="V1169" t="str">
            <v>CDU 870225</v>
          </cell>
          <cell r="X1169">
            <v>745</v>
          </cell>
          <cell r="Y1169">
            <v>37270</v>
          </cell>
          <cell r="Z1169" t="str">
            <v>PEMBY UMPD KE JAKARTA SPPD NO.07/SPPD/PERSO/KIE/I/2002</v>
          </cell>
          <cell r="AE1169" t="str">
            <v>L</v>
          </cell>
          <cell r="AH1169">
            <v>37270</v>
          </cell>
          <cell r="AI1169" t="str">
            <v>9:54:26</v>
          </cell>
        </row>
        <row r="1170">
          <cell r="A1170" t="str">
            <v>0001</v>
          </cell>
          <cell r="B1170" t="str">
            <v>MH/00020/K/01/02/BTG</v>
          </cell>
          <cell r="C1170" t="str">
            <v>MM/00020/K/01/02/BTG</v>
          </cell>
          <cell r="D1170" t="str">
            <v>54.11.01</v>
          </cell>
          <cell r="E1170">
            <v>37270</v>
          </cell>
          <cell r="G1170" t="str">
            <v>9100075</v>
          </cell>
          <cell r="H1170" t="str">
            <v>YAHYA KADANG</v>
          </cell>
          <cell r="J1170" t="str">
            <v>21411</v>
          </cell>
          <cell r="K1170" t="str">
            <v>54.11.01</v>
          </cell>
          <cell r="L1170" t="str">
            <v>VOUCHER KARY.DLM PROSES</v>
          </cell>
          <cell r="M1170" t="str">
            <v>000.000</v>
          </cell>
          <cell r="O1170" t="str">
            <v>POS NERACA</v>
          </cell>
          <cell r="R1170">
            <v>0</v>
          </cell>
          <cell r="S1170">
            <v>4496000</v>
          </cell>
          <cell r="T1170">
            <v>4496000</v>
          </cell>
          <cell r="V1170" t="str">
            <v>KIE 00751</v>
          </cell>
          <cell r="X1170">
            <v>745</v>
          </cell>
          <cell r="Y1170">
            <v>37270</v>
          </cell>
          <cell r="Z1170" t="str">
            <v>PEMBY UMPD KE JAKARTA SPPD NO.05/SPPD/PERSO/KIE/I/2002</v>
          </cell>
          <cell r="AE1170" t="str">
            <v>L</v>
          </cell>
          <cell r="AH1170">
            <v>37270</v>
          </cell>
          <cell r="AI1170" t="str">
            <v>9:56:05</v>
          </cell>
        </row>
        <row r="1171">
          <cell r="A1171" t="str">
            <v>0001</v>
          </cell>
          <cell r="C1171" t="str">
            <v>MM/00020/K/01/02/BTG</v>
          </cell>
          <cell r="D1171" t="str">
            <v>54.11.01</v>
          </cell>
          <cell r="E1171">
            <v>37270</v>
          </cell>
          <cell r="G1171" t="str">
            <v>9100075</v>
          </cell>
          <cell r="H1171" t="str">
            <v>YAHYA KADANG</v>
          </cell>
          <cell r="J1171" t="str">
            <v>12321</v>
          </cell>
          <cell r="K1171" t="str">
            <v>14.21.01</v>
          </cell>
          <cell r="L1171" t="str">
            <v>UANG MUKA DINAS</v>
          </cell>
          <cell r="M1171" t="str">
            <v>000.000</v>
          </cell>
          <cell r="O1171" t="str">
            <v>POS NERACA</v>
          </cell>
          <cell r="R1171">
            <v>4496000</v>
          </cell>
          <cell r="S1171">
            <v>0</v>
          </cell>
          <cell r="T1171">
            <v>4496000</v>
          </cell>
          <cell r="V1171" t="str">
            <v>KIE 00751</v>
          </cell>
          <cell r="X1171">
            <v>745</v>
          </cell>
          <cell r="Y1171">
            <v>37270</v>
          </cell>
          <cell r="Z1171" t="str">
            <v>PEMBY UMPD KE JAKARTA SPPD NO.05/SPPD/PERSO/KIE/I/2002</v>
          </cell>
          <cell r="AE1171" t="str">
            <v>L</v>
          </cell>
          <cell r="AH1171">
            <v>37270</v>
          </cell>
          <cell r="AI1171" t="str">
            <v>9:55:53</v>
          </cell>
        </row>
        <row r="1172">
          <cell r="A1172" t="str">
            <v>0001</v>
          </cell>
          <cell r="B1172" t="str">
            <v>MH/00021/K/01/02/BTG</v>
          </cell>
          <cell r="C1172" t="str">
            <v>MM/00021/K/01/02/BTG</v>
          </cell>
          <cell r="D1172" t="str">
            <v>54.11.01</v>
          </cell>
          <cell r="E1172">
            <v>37270</v>
          </cell>
          <cell r="G1172" t="str">
            <v>8602714</v>
          </cell>
          <cell r="H1172" t="str">
            <v>ALI HERNOWO, SH</v>
          </cell>
          <cell r="J1172" t="str">
            <v>21411</v>
          </cell>
          <cell r="K1172" t="str">
            <v>54.11.01</v>
          </cell>
          <cell r="L1172" t="str">
            <v>VOUCHER KARY.DLM PROSES</v>
          </cell>
          <cell r="M1172" t="str">
            <v>000.000</v>
          </cell>
          <cell r="O1172" t="str">
            <v>POS NERACA</v>
          </cell>
          <cell r="R1172">
            <v>0</v>
          </cell>
          <cell r="S1172">
            <v>9650000</v>
          </cell>
          <cell r="T1172">
            <v>9650000</v>
          </cell>
          <cell r="X1172">
            <v>745</v>
          </cell>
          <cell r="Y1172">
            <v>37270</v>
          </cell>
          <cell r="Z1172" t="str">
            <v>PEMBAYARAN PUBLIKASI RISET BISNIS BACKUP TERLAMPIR</v>
          </cell>
          <cell r="AE1172" t="str">
            <v>L</v>
          </cell>
          <cell r="AH1172">
            <v>37270</v>
          </cell>
          <cell r="AI1172" t="str">
            <v>9:59:50</v>
          </cell>
        </row>
        <row r="1173">
          <cell r="A1173" t="str">
            <v>0001</v>
          </cell>
          <cell r="C1173" t="str">
            <v>MM/00021/K/01/02/BTG</v>
          </cell>
          <cell r="D1173" t="str">
            <v>54.11.01</v>
          </cell>
          <cell r="E1173">
            <v>37270</v>
          </cell>
          <cell r="G1173" t="str">
            <v>8602714</v>
          </cell>
          <cell r="H1173" t="str">
            <v>ALI HERNOWO, SH</v>
          </cell>
          <cell r="J1173" t="str">
            <v>99999</v>
          </cell>
          <cell r="K1173" t="str">
            <v>93.51.07</v>
          </cell>
          <cell r="L1173" t="str">
            <v>PERPUSTAKAAN</v>
          </cell>
          <cell r="M1173" t="str">
            <v>412.000</v>
          </cell>
          <cell r="O1173" t="str">
            <v>SEKRETARIAT</v>
          </cell>
          <cell r="R1173">
            <v>9650000</v>
          </cell>
          <cell r="S1173">
            <v>0</v>
          </cell>
          <cell r="T1173">
            <v>9650000</v>
          </cell>
          <cell r="X1173">
            <v>745</v>
          </cell>
          <cell r="Y1173">
            <v>37270</v>
          </cell>
          <cell r="Z1173" t="str">
            <v>PEMBAYARAN PUBLIKASI RISET BISNIS BACKUP TERLAMPIR</v>
          </cell>
          <cell r="AE1173" t="str">
            <v>L</v>
          </cell>
          <cell r="AH1173">
            <v>37270</v>
          </cell>
          <cell r="AI1173" t="str">
            <v>9:59:36</v>
          </cell>
        </row>
        <row r="1174">
          <cell r="A1174" t="str">
            <v>0001</v>
          </cell>
          <cell r="B1174" t="str">
            <v>MH/00022/K/01/02/BTG</v>
          </cell>
          <cell r="C1174" t="str">
            <v>MM/00022/K/01/02/BTG</v>
          </cell>
          <cell r="D1174" t="str">
            <v>54.11.01</v>
          </cell>
          <cell r="E1174">
            <v>37271</v>
          </cell>
          <cell r="G1174" t="str">
            <v>9500097</v>
          </cell>
          <cell r="H1174" t="str">
            <v>SUTIKNO</v>
          </cell>
          <cell r="J1174" t="str">
            <v>21411</v>
          </cell>
          <cell r="K1174" t="str">
            <v>54.11.01</v>
          </cell>
          <cell r="L1174" t="str">
            <v>VOUCHER KARY.DLM PROSES</v>
          </cell>
          <cell r="M1174" t="str">
            <v>000.000</v>
          </cell>
          <cell r="O1174" t="str">
            <v>POS NERACA</v>
          </cell>
          <cell r="R1174">
            <v>0</v>
          </cell>
          <cell r="S1174">
            <v>4111200</v>
          </cell>
          <cell r="T1174">
            <v>4111200</v>
          </cell>
          <cell r="V1174" t="str">
            <v>KIE 00748</v>
          </cell>
          <cell r="X1174">
            <v>739</v>
          </cell>
          <cell r="Y1174">
            <v>37271</v>
          </cell>
          <cell r="Z1174" t="str">
            <v>PEMBY UMPD KE JAKARTA SPPD NO.03/SPPD/PERSO/KIE/I/B/2002</v>
          </cell>
          <cell r="AE1174" t="str">
            <v>L</v>
          </cell>
          <cell r="AH1174">
            <v>37271</v>
          </cell>
          <cell r="AI1174" t="str">
            <v>8:44:05</v>
          </cell>
        </row>
        <row r="1175">
          <cell r="A1175" t="str">
            <v>0001</v>
          </cell>
          <cell r="C1175" t="str">
            <v>MM/00022/K/01/02/BTG</v>
          </cell>
          <cell r="D1175" t="str">
            <v>54.11.01</v>
          </cell>
          <cell r="E1175">
            <v>37271</v>
          </cell>
          <cell r="G1175" t="str">
            <v>9500097</v>
          </cell>
          <cell r="H1175" t="str">
            <v>SUTIKNO</v>
          </cell>
          <cell r="J1175" t="str">
            <v>12321</v>
          </cell>
          <cell r="K1175" t="str">
            <v>14.21.01</v>
          </cell>
          <cell r="L1175" t="str">
            <v>UANG MUKA DINAS</v>
          </cell>
          <cell r="M1175" t="str">
            <v>000.000</v>
          </cell>
          <cell r="O1175" t="str">
            <v>POS NERACA</v>
          </cell>
          <cell r="R1175">
            <v>4111200</v>
          </cell>
          <cell r="S1175">
            <v>0</v>
          </cell>
          <cell r="T1175">
            <v>4111200</v>
          </cell>
          <cell r="V1175" t="str">
            <v>KIE 00748</v>
          </cell>
          <cell r="X1175">
            <v>739</v>
          </cell>
          <cell r="Y1175">
            <v>37271</v>
          </cell>
          <cell r="Z1175" t="str">
            <v>PEMBY UMPD KE JAKARTA SPPD NO.03/SPPD/PERSO/KIE/I/B/2002</v>
          </cell>
          <cell r="AE1175" t="str">
            <v>L</v>
          </cell>
          <cell r="AH1175">
            <v>37271</v>
          </cell>
          <cell r="AI1175" t="str">
            <v>8:43:52</v>
          </cell>
        </row>
        <row r="1176">
          <cell r="A1176" t="str">
            <v>0001</v>
          </cell>
          <cell r="B1176" t="str">
            <v>MH/00023/K/01/02/BTG</v>
          </cell>
          <cell r="C1176" t="str">
            <v>MM/00023/K/01/02/BTG</v>
          </cell>
          <cell r="D1176" t="str">
            <v>54.11.01</v>
          </cell>
          <cell r="E1176">
            <v>37271</v>
          </cell>
          <cell r="G1176" t="str">
            <v>8602714</v>
          </cell>
          <cell r="H1176" t="str">
            <v>ALI HERNOWO, SH</v>
          </cell>
          <cell r="J1176" t="str">
            <v>21411</v>
          </cell>
          <cell r="K1176" t="str">
            <v>54.11.01</v>
          </cell>
          <cell r="L1176" t="str">
            <v>VOUCHER KARY.DLM PROSES</v>
          </cell>
          <cell r="M1176" t="str">
            <v>000.000</v>
          </cell>
          <cell r="O1176" t="str">
            <v>POS NERACA</v>
          </cell>
          <cell r="R1176">
            <v>0</v>
          </cell>
          <cell r="S1176">
            <v>4500000</v>
          </cell>
          <cell r="T1176">
            <v>4500000</v>
          </cell>
          <cell r="V1176" t="str">
            <v>KIE 00758</v>
          </cell>
          <cell r="X1176">
            <v>748</v>
          </cell>
          <cell r="Y1176">
            <v>37271</v>
          </cell>
          <cell r="Z1176" t="str">
            <v>PEMBY UM PEMBELIAN UNIT COMPRESSOR UNTUK RUMAH KIE DI BSD</v>
          </cell>
          <cell r="AE1176" t="str">
            <v>L</v>
          </cell>
          <cell r="AH1176">
            <v>37271</v>
          </cell>
          <cell r="AI1176" t="str">
            <v>8:49:24</v>
          </cell>
        </row>
        <row r="1177">
          <cell r="A1177" t="str">
            <v>0001</v>
          </cell>
          <cell r="C1177" t="str">
            <v>MM/00023/K/01/02/BTG</v>
          </cell>
          <cell r="D1177" t="str">
            <v>54.11.01</v>
          </cell>
          <cell r="E1177">
            <v>37271</v>
          </cell>
          <cell r="G1177" t="str">
            <v>8602714</v>
          </cell>
          <cell r="H1177" t="str">
            <v>ALI HERNOWO, SH</v>
          </cell>
          <cell r="J1177" t="str">
            <v>12326</v>
          </cell>
          <cell r="K1177" t="str">
            <v>14.21.06</v>
          </cell>
          <cell r="L1177" t="str">
            <v>UANG MUKA PEMBELIAN</v>
          </cell>
          <cell r="M1177" t="str">
            <v>000.000</v>
          </cell>
          <cell r="O1177" t="str">
            <v>POS NERACA</v>
          </cell>
          <cell r="R1177">
            <v>4500000</v>
          </cell>
          <cell r="S1177">
            <v>0</v>
          </cell>
          <cell r="T1177">
            <v>4500000</v>
          </cell>
          <cell r="V1177" t="str">
            <v>KIE 00758</v>
          </cell>
          <cell r="X1177">
            <v>748</v>
          </cell>
          <cell r="Y1177">
            <v>37271</v>
          </cell>
          <cell r="Z1177" t="str">
            <v>PEMBY UM PEMBELIAN UNIT COMPRESSOR UNTUK RUMAH KIE DI BSD</v>
          </cell>
          <cell r="AE1177" t="str">
            <v>L</v>
          </cell>
          <cell r="AH1177">
            <v>37271</v>
          </cell>
          <cell r="AI1177" t="str">
            <v>8:49:10</v>
          </cell>
        </row>
        <row r="1178">
          <cell r="A1178" t="str">
            <v>0001</v>
          </cell>
          <cell r="B1178" t="str">
            <v>MH/00024/V/01/02/BTG</v>
          </cell>
          <cell r="C1178" t="str">
            <v>MM/00024/V/01/02/BTG</v>
          </cell>
          <cell r="E1178">
            <v>37271</v>
          </cell>
          <cell r="G1178" t="str">
            <v>K026</v>
          </cell>
          <cell r="H1178" t="str">
            <v>KANTOR PELAYANAN PAJAK</v>
          </cell>
          <cell r="J1178" t="str">
            <v>21111</v>
          </cell>
          <cell r="K1178" t="str">
            <v>51.11.01</v>
          </cell>
          <cell r="L1178" t="str">
            <v>HUT.VENDOR DALAM PROSES</v>
          </cell>
          <cell r="M1178" t="str">
            <v>000.000</v>
          </cell>
          <cell r="O1178" t="str">
            <v>POS NERACA</v>
          </cell>
          <cell r="R1178">
            <v>0</v>
          </cell>
          <cell r="S1178">
            <v>44631269</v>
          </cell>
          <cell r="Y1178">
            <v>37271</v>
          </cell>
          <cell r="Z1178" t="str">
            <v>PEMBAYARAN HUTANG PPH PASAL 21 (TAHUNAN) BACKUP TERLAMPIR</v>
          </cell>
          <cell r="AH1178">
            <v>37271</v>
          </cell>
          <cell r="AI1178" t="str">
            <v>9:44:30</v>
          </cell>
        </row>
        <row r="1179">
          <cell r="A1179" t="str">
            <v>0001</v>
          </cell>
          <cell r="C1179" t="str">
            <v>MM/00024/V/01/02/BTG</v>
          </cell>
          <cell r="E1179">
            <v>37271</v>
          </cell>
          <cell r="G1179" t="str">
            <v>K026</v>
          </cell>
          <cell r="H1179" t="str">
            <v>KANTOR PELAYANAN PAJAK</v>
          </cell>
          <cell r="J1179" t="str">
            <v>21211</v>
          </cell>
          <cell r="K1179" t="str">
            <v>52.11.01</v>
          </cell>
          <cell r="L1179" t="str">
            <v>HUT.PPH PS.21 (GAJI)</v>
          </cell>
          <cell r="M1179" t="str">
            <v>000.000</v>
          </cell>
          <cell r="O1179" t="str">
            <v>POS NERACA</v>
          </cell>
          <cell r="R1179">
            <v>44631269</v>
          </cell>
          <cell r="S1179">
            <v>0</v>
          </cell>
          <cell r="Y1179">
            <v>37271</v>
          </cell>
          <cell r="Z1179" t="str">
            <v>PEMBAYARAN HUTANG PPH PASAL 21 (TAHUNAN) BACKUP TERLAMPIR</v>
          </cell>
          <cell r="AH1179">
            <v>37271</v>
          </cell>
          <cell r="AI1179" t="str">
            <v>9:44:18</v>
          </cell>
        </row>
        <row r="1180">
          <cell r="A1180" t="str">
            <v>0001</v>
          </cell>
          <cell r="B1180" t="str">
            <v>MH/00025/K/01/02/BTG</v>
          </cell>
          <cell r="C1180" t="str">
            <v>MM/00025/K/01/02/BTG</v>
          </cell>
          <cell r="D1180" t="str">
            <v>54.11.01</v>
          </cell>
          <cell r="E1180">
            <v>37271</v>
          </cell>
          <cell r="G1180" t="str">
            <v>KK-0073</v>
          </cell>
          <cell r="H1180" t="str">
            <v>P A R J I N O</v>
          </cell>
          <cell r="J1180" t="str">
            <v>21411</v>
          </cell>
          <cell r="K1180" t="str">
            <v>54.11.01</v>
          </cell>
          <cell r="L1180" t="str">
            <v>VOUCHER KARY.DLM PROSES</v>
          </cell>
          <cell r="M1180" t="str">
            <v>000.000</v>
          </cell>
          <cell r="O1180" t="str">
            <v>POS NERACA</v>
          </cell>
          <cell r="R1180">
            <v>0</v>
          </cell>
          <cell r="S1180">
            <v>750000</v>
          </cell>
          <cell r="T1180">
            <v>750000</v>
          </cell>
          <cell r="V1180" t="str">
            <v>KIE 00753</v>
          </cell>
          <cell r="X1180">
            <v>746</v>
          </cell>
          <cell r="Y1180">
            <v>37271</v>
          </cell>
          <cell r="Z1180" t="str">
            <v>PEMBAYARAN TUNJANGAN KELAHIRAN ANAK YANG KE II A/N PARJINO</v>
          </cell>
          <cell r="AE1180" t="str">
            <v>L</v>
          </cell>
          <cell r="AH1180">
            <v>37271</v>
          </cell>
          <cell r="AI1180" t="str">
            <v>9:52:02</v>
          </cell>
        </row>
        <row r="1181">
          <cell r="A1181" t="str">
            <v>0001</v>
          </cell>
          <cell r="C1181" t="str">
            <v>MM/00025/K/01/02/BTG</v>
          </cell>
          <cell r="D1181" t="str">
            <v>54.11.01</v>
          </cell>
          <cell r="E1181">
            <v>37271</v>
          </cell>
          <cell r="G1181" t="str">
            <v>KK-0073</v>
          </cell>
          <cell r="H1181" t="str">
            <v>P A R J I N O</v>
          </cell>
          <cell r="J1181" t="str">
            <v>99999</v>
          </cell>
          <cell r="K1181" t="str">
            <v>93.13.10</v>
          </cell>
          <cell r="L1181" t="str">
            <v>TUNJANGAN KELAHIRAN</v>
          </cell>
          <cell r="M1181" t="str">
            <v>630.000</v>
          </cell>
          <cell r="O1181" t="str">
            <v>UNIT ALAT BERAT</v>
          </cell>
          <cell r="R1181">
            <v>750000</v>
          </cell>
          <cell r="S1181">
            <v>0</v>
          </cell>
          <cell r="T1181">
            <v>750000</v>
          </cell>
          <cell r="V1181" t="str">
            <v>KIE 00753</v>
          </cell>
          <cell r="X1181">
            <v>746</v>
          </cell>
          <cell r="Y1181">
            <v>37271</v>
          </cell>
          <cell r="Z1181" t="str">
            <v>PEMBAYARAN TUNJANGAN KELAHIRAN ANAK YANG KE II A/N PARJINO</v>
          </cell>
          <cell r="AE1181" t="str">
            <v>L</v>
          </cell>
          <cell r="AH1181">
            <v>37271</v>
          </cell>
          <cell r="AI1181" t="str">
            <v>9:51:52</v>
          </cell>
        </row>
        <row r="1182">
          <cell r="A1182" t="str">
            <v>0001</v>
          </cell>
          <cell r="B1182" t="str">
            <v>MH/00026/V/01/02/BTG</v>
          </cell>
          <cell r="C1182" t="str">
            <v>MM/00026/V/01/02/BTG</v>
          </cell>
          <cell r="E1182">
            <v>37271</v>
          </cell>
          <cell r="G1182" t="str">
            <v>K026</v>
          </cell>
          <cell r="H1182" t="str">
            <v>KANTOR PELAYANAN PAJAK</v>
          </cell>
          <cell r="J1182" t="str">
            <v>21111</v>
          </cell>
          <cell r="K1182" t="str">
            <v>51.11.01</v>
          </cell>
          <cell r="L1182" t="str">
            <v>HUT.VENDOR DALAM PROSES</v>
          </cell>
          <cell r="M1182" t="str">
            <v>000.000</v>
          </cell>
          <cell r="O1182" t="str">
            <v>POS NERACA</v>
          </cell>
          <cell r="R1182">
            <v>0</v>
          </cell>
          <cell r="S1182">
            <v>80186533</v>
          </cell>
          <cell r="Y1182">
            <v>37271</v>
          </cell>
          <cell r="Z1182" t="str">
            <v>PEMBY HUTANG PPN WAPU (PAJAK MASUKAN) PERIODE JANUARI 2002</v>
          </cell>
          <cell r="AH1182">
            <v>37271</v>
          </cell>
          <cell r="AI1182" t="str">
            <v>10:12:05</v>
          </cell>
        </row>
        <row r="1183">
          <cell r="A1183" t="str">
            <v>0001</v>
          </cell>
          <cell r="C1183" t="str">
            <v>MM/00026/V/01/02/BTG</v>
          </cell>
          <cell r="D1183" t="str">
            <v>RR/00038/B 10/01/BTG</v>
          </cell>
          <cell r="E1183">
            <v>37271</v>
          </cell>
          <cell r="G1183" t="str">
            <v>K026</v>
          </cell>
          <cell r="H1183" t="str">
            <v>KANTOR PELAYANAN PAJAK</v>
          </cell>
          <cell r="J1183" t="str">
            <v>21222</v>
          </cell>
          <cell r="K1183" t="str">
            <v>52.21.02</v>
          </cell>
          <cell r="L1183" t="str">
            <v>HUTANG PPN WAPU</v>
          </cell>
          <cell r="M1183" t="str">
            <v>000.000</v>
          </cell>
          <cell r="O1183" t="str">
            <v>POS NERACA</v>
          </cell>
          <cell r="R1183">
            <v>10200000</v>
          </cell>
          <cell r="S1183">
            <v>0</v>
          </cell>
          <cell r="Y1183">
            <v>37271</v>
          </cell>
          <cell r="Z1183" t="str">
            <v>PEMBY HUTANG PPN WAPU (PAJAK MASUKAN) PERIODE JANUARI 2002</v>
          </cell>
          <cell r="AH1183">
            <v>37271</v>
          </cell>
          <cell r="AI1183" t="str">
            <v>10:02:46</v>
          </cell>
        </row>
        <row r="1184">
          <cell r="A1184" t="str">
            <v>0001</v>
          </cell>
          <cell r="C1184" t="str">
            <v>MM/00026/V/01/02/BTG</v>
          </cell>
          <cell r="D1184" t="str">
            <v>MM/00039/V/12/01/BTG</v>
          </cell>
          <cell r="E1184">
            <v>37271</v>
          </cell>
          <cell r="G1184" t="str">
            <v>K026</v>
          </cell>
          <cell r="H1184" t="str">
            <v>KANTOR PELAYANAN PAJAK</v>
          </cell>
          <cell r="J1184" t="str">
            <v>21222</v>
          </cell>
          <cell r="K1184" t="str">
            <v>52.21.02</v>
          </cell>
          <cell r="L1184" t="str">
            <v>HUTANG PPN WAPU</v>
          </cell>
          <cell r="M1184" t="str">
            <v>000.000</v>
          </cell>
          <cell r="O1184" t="str">
            <v>POS NERACA</v>
          </cell>
          <cell r="R1184">
            <v>820000</v>
          </cell>
          <cell r="S1184">
            <v>0</v>
          </cell>
          <cell r="Y1184">
            <v>37271</v>
          </cell>
          <cell r="Z1184" t="str">
            <v>PEMBY HUTANG PPN WAPU (PAJAK MASUKAN) PERIODE JANUARI 2002</v>
          </cell>
          <cell r="AH1184">
            <v>37271</v>
          </cell>
          <cell r="AI1184" t="str">
            <v>10:03:21</v>
          </cell>
        </row>
        <row r="1185">
          <cell r="A1185" t="str">
            <v>0001</v>
          </cell>
          <cell r="C1185" t="str">
            <v>MM/00026/V/01/02/BTG</v>
          </cell>
          <cell r="D1185" t="str">
            <v>MM/00041/V/12/01/BTG</v>
          </cell>
          <cell r="E1185">
            <v>37271</v>
          </cell>
          <cell r="G1185" t="str">
            <v>K026</v>
          </cell>
          <cell r="H1185" t="str">
            <v>KANTOR PELAYANAN PAJAK</v>
          </cell>
          <cell r="J1185" t="str">
            <v>21222</v>
          </cell>
          <cell r="K1185" t="str">
            <v>52.21.02</v>
          </cell>
          <cell r="L1185" t="str">
            <v>HUTANG PPN WAPU</v>
          </cell>
          <cell r="M1185" t="str">
            <v>000.000</v>
          </cell>
          <cell r="O1185" t="str">
            <v>POS NERACA</v>
          </cell>
          <cell r="R1185">
            <v>9000000</v>
          </cell>
          <cell r="S1185">
            <v>0</v>
          </cell>
          <cell r="Y1185">
            <v>37271</v>
          </cell>
          <cell r="Z1185" t="str">
            <v>PEMBY HUTANG PPN WAPU (PAJAK MASUKAN) PERIODE JANUARI 2002</v>
          </cell>
          <cell r="AH1185">
            <v>37271</v>
          </cell>
          <cell r="AI1185" t="str">
            <v>10:05:17</v>
          </cell>
        </row>
        <row r="1186">
          <cell r="A1186" t="str">
            <v>0001</v>
          </cell>
          <cell r="C1186" t="str">
            <v>MM/00026/V/01/02/BTG</v>
          </cell>
          <cell r="D1186" t="str">
            <v>MM/00057/V/12/01/BTG</v>
          </cell>
          <cell r="E1186">
            <v>37271</v>
          </cell>
          <cell r="G1186" t="str">
            <v>K026</v>
          </cell>
          <cell r="H1186" t="str">
            <v>KANTOR PELAYANAN PAJAK</v>
          </cell>
          <cell r="J1186" t="str">
            <v>21222</v>
          </cell>
          <cell r="K1186" t="str">
            <v>52.21.02</v>
          </cell>
          <cell r="L1186" t="str">
            <v>HUTANG PPN WAPU</v>
          </cell>
          <cell r="M1186" t="str">
            <v>000.000</v>
          </cell>
          <cell r="O1186" t="str">
            <v>POS NERACA</v>
          </cell>
          <cell r="R1186">
            <v>17126528</v>
          </cell>
          <cell r="S1186">
            <v>0</v>
          </cell>
          <cell r="Y1186">
            <v>37271</v>
          </cell>
          <cell r="Z1186" t="str">
            <v>PEMBY HUTANG PPN WAPU (PAJAK MASUKAN) PERIODE JANUARI 2002</v>
          </cell>
          <cell r="AH1186">
            <v>37271</v>
          </cell>
          <cell r="AI1186" t="str">
            <v>10:05:42</v>
          </cell>
        </row>
        <row r="1187">
          <cell r="A1187" t="str">
            <v>0001</v>
          </cell>
          <cell r="C1187" t="str">
            <v>MM/00026/V/01/02/BTG</v>
          </cell>
          <cell r="D1187" t="str">
            <v>MM/00055/V/12/01/BTG</v>
          </cell>
          <cell r="E1187">
            <v>37271</v>
          </cell>
          <cell r="G1187" t="str">
            <v>K026</v>
          </cell>
          <cell r="H1187" t="str">
            <v>KANTOR PELAYANAN PAJAK</v>
          </cell>
          <cell r="J1187" t="str">
            <v>21222</v>
          </cell>
          <cell r="K1187" t="str">
            <v>52.21.02</v>
          </cell>
          <cell r="L1187" t="str">
            <v>HUTANG PPN WAPU</v>
          </cell>
          <cell r="M1187" t="str">
            <v>000.000</v>
          </cell>
          <cell r="O1187" t="str">
            <v>POS NERACA</v>
          </cell>
          <cell r="R1187">
            <v>189691</v>
          </cell>
          <cell r="S1187">
            <v>0</v>
          </cell>
          <cell r="Y1187">
            <v>37271</v>
          </cell>
          <cell r="Z1187" t="str">
            <v>PEMBY HUTANG PPN WAPU (PAJAK MASUKAN) PERIODE JANUARI 2002</v>
          </cell>
          <cell r="AH1187">
            <v>37271</v>
          </cell>
          <cell r="AI1187" t="str">
            <v>10:06:06</v>
          </cell>
        </row>
        <row r="1188">
          <cell r="A1188" t="str">
            <v>0001</v>
          </cell>
          <cell r="C1188" t="str">
            <v>MM/00026/V/01/02/BTG</v>
          </cell>
          <cell r="D1188" t="str">
            <v>MM/00058/V/12/01/BTG</v>
          </cell>
          <cell r="E1188">
            <v>37271</v>
          </cell>
          <cell r="G1188" t="str">
            <v>K026</v>
          </cell>
          <cell r="H1188" t="str">
            <v>KANTOR PELAYANAN PAJAK</v>
          </cell>
          <cell r="J1188" t="str">
            <v>21222</v>
          </cell>
          <cell r="K1188" t="str">
            <v>52.21.02</v>
          </cell>
          <cell r="L1188" t="str">
            <v>HUTANG PPN WAPU</v>
          </cell>
          <cell r="M1188" t="str">
            <v>000.000</v>
          </cell>
          <cell r="O1188" t="str">
            <v>POS NERACA</v>
          </cell>
          <cell r="R1188">
            <v>38181800</v>
          </cell>
          <cell r="S1188">
            <v>0</v>
          </cell>
          <cell r="Y1188">
            <v>37271</v>
          </cell>
          <cell r="Z1188" t="str">
            <v>PEMBY HUTANG PPN WAPU (PAJAK MASUKAN) PERIODE JANUARI 2002</v>
          </cell>
          <cell r="AH1188">
            <v>37271</v>
          </cell>
          <cell r="AI1188" t="str">
            <v>10:06:30</v>
          </cell>
        </row>
        <row r="1189">
          <cell r="A1189" t="str">
            <v>0001</v>
          </cell>
          <cell r="C1189" t="str">
            <v>MM/00026/V/01/02/BTG</v>
          </cell>
          <cell r="D1189" t="str">
            <v>MM/00061/V/12/01/BTG</v>
          </cell>
          <cell r="E1189">
            <v>37271</v>
          </cell>
          <cell r="G1189" t="str">
            <v>K026</v>
          </cell>
          <cell r="H1189" t="str">
            <v>KANTOR PELAYANAN PAJAK</v>
          </cell>
          <cell r="J1189" t="str">
            <v>21222</v>
          </cell>
          <cell r="K1189" t="str">
            <v>52.21.02</v>
          </cell>
          <cell r="L1189" t="str">
            <v>HUTANG PPN WAPU</v>
          </cell>
          <cell r="M1189" t="str">
            <v>000.000</v>
          </cell>
          <cell r="O1189" t="str">
            <v>POS NERACA</v>
          </cell>
          <cell r="R1189">
            <v>297500</v>
          </cell>
          <cell r="S1189">
            <v>0</v>
          </cell>
          <cell r="Y1189">
            <v>37271</v>
          </cell>
          <cell r="Z1189" t="str">
            <v>PEMBY HUTANG PPN WAPU (PAJAK MASUKAN) PERIODE JANUARI 2002</v>
          </cell>
          <cell r="AH1189">
            <v>37271</v>
          </cell>
          <cell r="AI1189" t="str">
            <v>10:06:53</v>
          </cell>
        </row>
        <row r="1190">
          <cell r="A1190" t="str">
            <v>1001</v>
          </cell>
          <cell r="C1190" t="str">
            <v>GG/00089/G/01/02/BTG</v>
          </cell>
          <cell r="D1190" t="str">
            <v>MM/00062/V/12/01/BTG</v>
          </cell>
          <cell r="E1190">
            <v>762</v>
          </cell>
          <cell r="G1190" t="str">
            <v>B027</v>
          </cell>
          <cell r="H1190" t="str">
            <v>BANK MANDIRI (PERSERO) LHOK</v>
          </cell>
          <cell r="J1190" t="str">
            <v>11211</v>
          </cell>
          <cell r="K1190" t="str">
            <v>11.21.01</v>
          </cell>
          <cell r="L1190" t="str">
            <v>BDN/LTN RP  148.009607625</v>
          </cell>
          <cell r="M1190" t="str">
            <v>000.000</v>
          </cell>
          <cell r="N1190">
            <v>0</v>
          </cell>
          <cell r="O1190" t="str">
            <v>POS NERACA</v>
          </cell>
          <cell r="R1190">
            <v>500000000</v>
          </cell>
          <cell r="S1190">
            <v>0</v>
          </cell>
          <cell r="Y1190">
            <v>762</v>
          </cell>
          <cell r="Z1190" t="str">
            <v>PEMINDAHAN DANA DARI BNI CAB.BTG KE BANK MANDIRI CAB.LOKTUAN</v>
          </cell>
          <cell r="AH1190">
            <v>37296</v>
          </cell>
          <cell r="AI1190" t="str">
            <v>15:15:53</v>
          </cell>
        </row>
        <row r="1191">
          <cell r="A1191" t="str">
            <v>1001</v>
          </cell>
          <cell r="C1191" t="str">
            <v>GG/00089/G/01/02/BTG</v>
          </cell>
          <cell r="D1191" t="str">
            <v>MM/00066/V/12/01/BTG</v>
          </cell>
          <cell r="E1191">
            <v>762</v>
          </cell>
          <cell r="G1191" t="str">
            <v>B027</v>
          </cell>
          <cell r="H1191" t="str">
            <v>BANK MANDIRI (PERSERO) LHOK</v>
          </cell>
          <cell r="J1191" t="str">
            <v>11217</v>
          </cell>
          <cell r="K1191" t="str">
            <v>11.21.07</v>
          </cell>
          <cell r="L1191" t="str">
            <v>BNI BTG RP 297.000187527.</v>
          </cell>
          <cell r="M1191" t="str">
            <v>000.000</v>
          </cell>
          <cell r="N1191">
            <v>0</v>
          </cell>
          <cell r="O1191" t="str">
            <v>POS NERACA</v>
          </cell>
          <cell r="R1191">
            <v>0</v>
          </cell>
          <cell r="S1191">
            <v>500000000</v>
          </cell>
          <cell r="Y1191">
            <v>762</v>
          </cell>
          <cell r="Z1191" t="str">
            <v>PEMINDAHAN DANA DARI BNI CAB.BTG KE BANK MANDIRI CAB.LOKTUAN</v>
          </cell>
          <cell r="AH1191">
            <v>37296</v>
          </cell>
          <cell r="AI1191" t="str">
            <v>15:16:03</v>
          </cell>
        </row>
        <row r="1192">
          <cell r="A1192" t="str">
            <v>0001</v>
          </cell>
          <cell r="B1192" t="str">
            <v>MH/00001/K/01/02/BTG</v>
          </cell>
          <cell r="C1192" t="str">
            <v>MM/00001/K/01/02/BTG</v>
          </cell>
          <cell r="D1192" t="str">
            <v>54.11.01</v>
          </cell>
          <cell r="E1192">
            <v>37258</v>
          </cell>
          <cell r="G1192" t="str">
            <v>8401891</v>
          </cell>
          <cell r="H1192" t="str">
            <v>SYAMSUDDIN YUNUS</v>
          </cell>
          <cell r="J1192" t="str">
            <v>21411</v>
          </cell>
          <cell r="K1192" t="str">
            <v>54.11.01</v>
          </cell>
          <cell r="L1192" t="str">
            <v>VOUCHER KARY.DLM PROSES</v>
          </cell>
          <cell r="M1192" t="str">
            <v>000.000</v>
          </cell>
          <cell r="O1192" t="str">
            <v>POS NERACA</v>
          </cell>
          <cell r="R1192">
            <v>0</v>
          </cell>
          <cell r="S1192">
            <v>1200000</v>
          </cell>
          <cell r="T1192">
            <v>1200000</v>
          </cell>
          <cell r="V1192" t="str">
            <v>KIE 00746</v>
          </cell>
          <cell r="X1192">
            <v>734</v>
          </cell>
          <cell r="Y1192">
            <v>37258</v>
          </cell>
          <cell r="Z1192" t="str">
            <v>PEMBY UANG MUKA UNTUK PENGURUSAN SURAT UJI KENDARAAN PT.KIE</v>
          </cell>
          <cell r="AE1192" t="str">
            <v>L</v>
          </cell>
          <cell r="AH1192">
            <v>37258</v>
          </cell>
          <cell r="AI1192" t="str">
            <v>16:13:49</v>
          </cell>
        </row>
        <row r="1193">
          <cell r="A1193" t="str">
            <v>0001</v>
          </cell>
          <cell r="C1193" t="str">
            <v>MM/00001/K/01/02/BTG</v>
          </cell>
          <cell r="D1193" t="str">
            <v>54.11.01</v>
          </cell>
          <cell r="E1193">
            <v>37258</v>
          </cell>
          <cell r="G1193" t="str">
            <v>8401891</v>
          </cell>
          <cell r="H1193" t="str">
            <v>SYAMSUDDIN YUNUS</v>
          </cell>
          <cell r="J1193" t="str">
            <v>12324</v>
          </cell>
          <cell r="K1193" t="str">
            <v>14.21.04</v>
          </cell>
          <cell r="L1193" t="str">
            <v>UANG MUKA KARY.LAINNYA</v>
          </cell>
          <cell r="M1193" t="str">
            <v>000.000</v>
          </cell>
          <cell r="O1193" t="str">
            <v>POS NERACA</v>
          </cell>
          <cell r="R1193">
            <v>1200000</v>
          </cell>
          <cell r="S1193">
            <v>0</v>
          </cell>
          <cell r="T1193">
            <v>1200000</v>
          </cell>
          <cell r="V1193" t="str">
            <v>KIE 00746</v>
          </cell>
          <cell r="X1193">
            <v>734</v>
          </cell>
          <cell r="Y1193">
            <v>37258</v>
          </cell>
          <cell r="Z1193" t="str">
            <v>PEMBY UANG MUKA UNTUK PENGURUSAN SURAT UJI KENDARAAN PT.KIE</v>
          </cell>
          <cell r="AE1193" t="str">
            <v>L</v>
          </cell>
          <cell r="AH1193">
            <v>37258</v>
          </cell>
          <cell r="AI1193" t="str">
            <v>16:13:40</v>
          </cell>
        </row>
        <row r="1194">
          <cell r="A1194" t="str">
            <v>0001</v>
          </cell>
          <cell r="B1194" t="str">
            <v>MH/00002/K/01/02/BTG</v>
          </cell>
          <cell r="C1194" t="str">
            <v>MM/00002/K/01/02/BTG</v>
          </cell>
          <cell r="D1194" t="str">
            <v>54.11.01</v>
          </cell>
          <cell r="E1194">
            <v>37258</v>
          </cell>
          <cell r="G1194" t="str">
            <v>8100413</v>
          </cell>
          <cell r="H1194" t="str">
            <v>IR.REVENSI SITOMPUL, MM</v>
          </cell>
          <cell r="J1194" t="str">
            <v>21411</v>
          </cell>
          <cell r="K1194" t="str">
            <v>54.11.01</v>
          </cell>
          <cell r="L1194" t="str">
            <v>VOUCHER KARY.DLM PROSES</v>
          </cell>
          <cell r="M1194" t="str">
            <v>000.000</v>
          </cell>
          <cell r="O1194" t="str">
            <v>POS NERACA</v>
          </cell>
          <cell r="R1194">
            <v>0</v>
          </cell>
          <cell r="S1194">
            <v>4825000</v>
          </cell>
          <cell r="T1194">
            <v>4825000</v>
          </cell>
          <cell r="V1194" t="str">
            <v>KIE 00746</v>
          </cell>
          <cell r="X1194">
            <v>734</v>
          </cell>
          <cell r="Y1194">
            <v>37258</v>
          </cell>
          <cell r="Z1194" t="str">
            <v>PEMBY UANG MUKA DINAS KE JAKARTA SPPD NO.01/PERSO/KIE/I/2002</v>
          </cell>
          <cell r="AE1194" t="str">
            <v>L</v>
          </cell>
          <cell r="AH1194">
            <v>37258</v>
          </cell>
          <cell r="AI1194" t="str">
            <v>16:16:51</v>
          </cell>
        </row>
        <row r="1195">
          <cell r="A1195" t="str">
            <v>0001</v>
          </cell>
          <cell r="C1195" t="str">
            <v>MM/00002/K/01/02/BTG</v>
          </cell>
          <cell r="D1195" t="str">
            <v>54.11.01</v>
          </cell>
          <cell r="E1195">
            <v>37258</v>
          </cell>
          <cell r="G1195" t="str">
            <v>8100413</v>
          </cell>
          <cell r="H1195" t="str">
            <v>IR.REVENSI SITOMPUL, MM</v>
          </cell>
          <cell r="J1195" t="str">
            <v>12321</v>
          </cell>
          <cell r="K1195" t="str">
            <v>14.21.01</v>
          </cell>
          <cell r="L1195" t="str">
            <v>UANG MUKA DINAS</v>
          </cell>
          <cell r="M1195" t="str">
            <v>000.000</v>
          </cell>
          <cell r="O1195" t="str">
            <v>POS NERACA</v>
          </cell>
          <cell r="R1195">
            <v>4825000</v>
          </cell>
          <cell r="S1195">
            <v>0</v>
          </cell>
          <cell r="T1195">
            <v>4825000</v>
          </cell>
          <cell r="V1195" t="str">
            <v>KIE 00746</v>
          </cell>
          <cell r="X1195">
            <v>734</v>
          </cell>
          <cell r="Y1195">
            <v>37258</v>
          </cell>
          <cell r="Z1195" t="str">
            <v>PEMBY UANG MUKA DINAS KE JAKARTA SPPD NO.01/PERSO/KIE/I/2002</v>
          </cell>
          <cell r="AE1195" t="str">
            <v>L</v>
          </cell>
          <cell r="AH1195">
            <v>37258</v>
          </cell>
          <cell r="AI1195" t="str">
            <v>16:16:45</v>
          </cell>
        </row>
        <row r="1196">
          <cell r="A1196" t="str">
            <v>0001</v>
          </cell>
          <cell r="B1196" t="str">
            <v>MH/00003/K/01/02/BTG</v>
          </cell>
          <cell r="C1196" t="str">
            <v>MM/00003/K/01/02/BTG</v>
          </cell>
          <cell r="D1196" t="str">
            <v>54.11.01</v>
          </cell>
          <cell r="E1196">
            <v>37259</v>
          </cell>
          <cell r="G1196" t="str">
            <v>8602714</v>
          </cell>
          <cell r="H1196" t="str">
            <v>ALI HERNOWO, SH</v>
          </cell>
          <cell r="J1196" t="str">
            <v>21411</v>
          </cell>
          <cell r="K1196" t="str">
            <v>54.11.01</v>
          </cell>
          <cell r="L1196" t="str">
            <v>VOUCHER KARY.DLM PROSES</v>
          </cell>
          <cell r="M1196" t="str">
            <v>000.000</v>
          </cell>
          <cell r="O1196" t="str">
            <v>POS NERACA</v>
          </cell>
          <cell r="R1196">
            <v>0</v>
          </cell>
          <cell r="S1196">
            <v>7460000</v>
          </cell>
          <cell r="T1196">
            <v>7460000</v>
          </cell>
          <cell r="V1196" t="str">
            <v>KIE 00747</v>
          </cell>
          <cell r="X1196">
            <v>735</v>
          </cell>
          <cell r="Y1196">
            <v>37259</v>
          </cell>
          <cell r="Z1196" t="str">
            <v>PEMBY UM U/ STAPLE SEMEN TYPE I &amp; V DAN HONOR PAWANG HUJAN</v>
          </cell>
          <cell r="AE1196" t="str">
            <v>L</v>
          </cell>
          <cell r="AH1196">
            <v>37259</v>
          </cell>
          <cell r="AI1196" t="str">
            <v>15:00:38</v>
          </cell>
        </row>
        <row r="1197">
          <cell r="A1197" t="str">
            <v>0001</v>
          </cell>
          <cell r="C1197" t="str">
            <v>MM/00003/K/01/02/BTG</v>
          </cell>
          <cell r="D1197" t="str">
            <v>54.11.01</v>
          </cell>
          <cell r="E1197">
            <v>37259</v>
          </cell>
          <cell r="G1197" t="str">
            <v>8602714</v>
          </cell>
          <cell r="H1197" t="str">
            <v>ALI HERNOWO, SH</v>
          </cell>
          <cell r="J1197" t="str">
            <v>12324</v>
          </cell>
          <cell r="K1197" t="str">
            <v>14.21.04</v>
          </cell>
          <cell r="L1197" t="str">
            <v>UANG MUKA KARY.LAINNYA</v>
          </cell>
          <cell r="M1197" t="str">
            <v>000.000</v>
          </cell>
          <cell r="O1197" t="str">
            <v>POS NERACA</v>
          </cell>
          <cell r="R1197">
            <v>7460000</v>
          </cell>
          <cell r="S1197">
            <v>0</v>
          </cell>
          <cell r="T1197">
            <v>7460000</v>
          </cell>
          <cell r="V1197" t="str">
            <v>KIE 00747</v>
          </cell>
          <cell r="X1197">
            <v>735</v>
          </cell>
          <cell r="Y1197">
            <v>37259</v>
          </cell>
          <cell r="Z1197" t="str">
            <v>PEMBY UM U/ STAPLE SEMEN TYPE I &amp; V DAN HONOR PAWANG HUJAN</v>
          </cell>
          <cell r="AE1197" t="str">
            <v>L</v>
          </cell>
          <cell r="AH1197">
            <v>37259</v>
          </cell>
          <cell r="AI1197" t="str">
            <v>15:00:29</v>
          </cell>
        </row>
        <row r="1198">
          <cell r="A1198" t="str">
            <v>0001</v>
          </cell>
          <cell r="B1198" t="str">
            <v>MH/00004/K/01/02/BTG</v>
          </cell>
          <cell r="C1198" t="str">
            <v>MM/00004/K/01/02/BTG</v>
          </cell>
          <cell r="D1198" t="str">
            <v>54.11.01</v>
          </cell>
          <cell r="E1198">
            <v>37259</v>
          </cell>
          <cell r="G1198" t="str">
            <v>8602714</v>
          </cell>
          <cell r="H1198" t="str">
            <v>ALI HERNOWO, SH</v>
          </cell>
          <cell r="J1198" t="str">
            <v>21411</v>
          </cell>
          <cell r="K1198" t="str">
            <v>54.11.01</v>
          </cell>
          <cell r="L1198" t="str">
            <v>VOUCHER KARY.DLM PROSES</v>
          </cell>
          <cell r="M1198" t="str">
            <v>000.000</v>
          </cell>
          <cell r="O1198" t="str">
            <v>POS NERACA</v>
          </cell>
          <cell r="R1198">
            <v>0</v>
          </cell>
          <cell r="S1198">
            <v>562500</v>
          </cell>
          <cell r="T1198">
            <v>562500</v>
          </cell>
          <cell r="V1198" t="str">
            <v>KIE 00747</v>
          </cell>
          <cell r="X1198">
            <v>735</v>
          </cell>
          <cell r="Y1198">
            <v>37259</v>
          </cell>
          <cell r="Z1198" t="str">
            <v>PEMBY UM PEMBELIAN TERPAL UNTUK TUTUP SEMEN DI RUANG MEKANIK</v>
          </cell>
          <cell r="AE1198" t="str">
            <v>L</v>
          </cell>
          <cell r="AH1198">
            <v>37259</v>
          </cell>
          <cell r="AI1198" t="str">
            <v>15:03:02</v>
          </cell>
        </row>
        <row r="1199">
          <cell r="A1199" t="str">
            <v>0001</v>
          </cell>
          <cell r="C1199" t="str">
            <v>MM/00004/K/01/02/BTG</v>
          </cell>
          <cell r="D1199" t="str">
            <v>54.11.01</v>
          </cell>
          <cell r="E1199">
            <v>37259</v>
          </cell>
          <cell r="G1199" t="str">
            <v>8602714</v>
          </cell>
          <cell r="H1199" t="str">
            <v>ALI HERNOWO, SH</v>
          </cell>
          <cell r="J1199" t="str">
            <v>12326</v>
          </cell>
          <cell r="K1199" t="str">
            <v>14.21.06</v>
          </cell>
          <cell r="L1199" t="str">
            <v>UANG MUKA PEMBELIAN</v>
          </cell>
          <cell r="M1199" t="str">
            <v>000.000</v>
          </cell>
          <cell r="O1199" t="str">
            <v>POS NERACA</v>
          </cell>
          <cell r="R1199">
            <v>562500</v>
          </cell>
          <cell r="S1199">
            <v>0</v>
          </cell>
          <cell r="T1199">
            <v>562500</v>
          </cell>
          <cell r="V1199" t="str">
            <v>KIE 00747</v>
          </cell>
          <cell r="X1199">
            <v>735</v>
          </cell>
          <cell r="Y1199">
            <v>37259</v>
          </cell>
          <cell r="Z1199" t="str">
            <v>PEMBY UM PEMBELIAN TERPAL UNTUK TUTUP SEMEN DI RUANG MEKANIK</v>
          </cell>
          <cell r="AE1199" t="str">
            <v>L</v>
          </cell>
          <cell r="AH1199">
            <v>37259</v>
          </cell>
          <cell r="AI1199" t="str">
            <v>15:02:52</v>
          </cell>
        </row>
        <row r="1200">
          <cell r="A1200" t="str">
            <v>0001</v>
          </cell>
          <cell r="B1200" t="str">
            <v>MH/00005/K/01/02/BTG</v>
          </cell>
          <cell r="C1200" t="str">
            <v>MM/00005/K/01/02/BTG</v>
          </cell>
          <cell r="D1200" t="str">
            <v>54.11.01</v>
          </cell>
          <cell r="E1200">
            <v>37260</v>
          </cell>
          <cell r="G1200" t="str">
            <v>9300089</v>
          </cell>
          <cell r="H1200" t="str">
            <v>SUMARJI</v>
          </cell>
          <cell r="J1200" t="str">
            <v>21411</v>
          </cell>
          <cell r="K1200" t="str">
            <v>54.11.01</v>
          </cell>
          <cell r="L1200" t="str">
            <v>VOUCHER KARY.DLM PROSES</v>
          </cell>
          <cell r="M1200" t="str">
            <v>000.000</v>
          </cell>
          <cell r="O1200" t="str">
            <v>POS NERACA</v>
          </cell>
          <cell r="R1200">
            <v>0</v>
          </cell>
          <cell r="S1200">
            <v>1000982</v>
          </cell>
          <cell r="T1200">
            <v>1000982</v>
          </cell>
          <cell r="V1200" t="str">
            <v>KIE 00749</v>
          </cell>
          <cell r="X1200">
            <v>742</v>
          </cell>
          <cell r="Y1200">
            <v>37260</v>
          </cell>
          <cell r="Z1200" t="str">
            <v>PEMBY BANTI TAHUNAN PERIODE TH'01-02 FORM.01/PERSO/CT/I/2002</v>
          </cell>
          <cell r="AE1200" t="str">
            <v>L</v>
          </cell>
          <cell r="AH1200">
            <v>37260</v>
          </cell>
          <cell r="AI1200" t="str">
            <v>22:49:36</v>
          </cell>
        </row>
        <row r="1201">
          <cell r="A1201" t="str">
            <v>0001</v>
          </cell>
          <cell r="B1201" t="str">
            <v>MH/00027/V/01/02/BTG</v>
          </cell>
          <cell r="C1201" t="str">
            <v>MM/00005/K/01/02/BTG</v>
          </cell>
          <cell r="D1201" t="str">
            <v>54.11.01</v>
          </cell>
          <cell r="E1201">
            <v>37260</v>
          </cell>
          <cell r="G1201" t="str">
            <v>9300089</v>
          </cell>
          <cell r="H1201" t="str">
            <v>SUMARJI</v>
          </cell>
          <cell r="J1201" t="str">
            <v>99999</v>
          </cell>
          <cell r="K1201" t="str">
            <v>93.12.09</v>
          </cell>
          <cell r="L1201" t="str">
            <v>SAN.&amp; BANT.PERJALANAN CT</v>
          </cell>
          <cell r="M1201" t="str">
            <v>420.000</v>
          </cell>
          <cell r="O1201" t="str">
            <v>BAGIAN UMUM</v>
          </cell>
          <cell r="R1201">
            <v>1000982</v>
          </cell>
          <cell r="S1201">
            <v>0</v>
          </cell>
          <cell r="T1201">
            <v>1000982</v>
          </cell>
          <cell r="V1201" t="str">
            <v>KIE 00749</v>
          </cell>
          <cell r="X1201">
            <v>742</v>
          </cell>
          <cell r="Y1201">
            <v>37260</v>
          </cell>
          <cell r="Z1201" t="str">
            <v>PEMBY BANTI TAHUNAN PERIODE TH'01-02 FORM.01/PERSO/CT/I/2002</v>
          </cell>
          <cell r="AE1201" t="str">
            <v>L</v>
          </cell>
          <cell r="AH1201">
            <v>37260</v>
          </cell>
          <cell r="AI1201" t="str">
            <v>22:49:22</v>
          </cell>
        </row>
        <row r="1202">
          <cell r="A1202" t="str">
            <v>0001</v>
          </cell>
          <cell r="B1202" t="str">
            <v>MH/00006/V/01/02/BTG</v>
          </cell>
          <cell r="C1202" t="str">
            <v>MM/00006/V/01/02/BTG</v>
          </cell>
          <cell r="D1202" t="str">
            <v>51.11.01</v>
          </cell>
          <cell r="E1202">
            <v>37260</v>
          </cell>
          <cell r="G1202" t="str">
            <v>T013</v>
          </cell>
          <cell r="H1202" t="str">
            <v>TRUBA JURONG ENGINEERING,PT</v>
          </cell>
          <cell r="J1202" t="str">
            <v>21111</v>
          </cell>
          <cell r="K1202" t="str">
            <v>51.11.01</v>
          </cell>
          <cell r="L1202" t="str">
            <v>HUT.VENDOR DALAM PROSES</v>
          </cell>
          <cell r="M1202" t="str">
            <v>000.000</v>
          </cell>
          <cell r="O1202" t="str">
            <v>POS NERACA</v>
          </cell>
          <cell r="R1202">
            <v>0</v>
          </cell>
          <cell r="S1202">
            <v>108714225</v>
          </cell>
          <cell r="T1202">
            <v>108714225</v>
          </cell>
          <cell r="X1202">
            <v>740</v>
          </cell>
          <cell r="Y1202">
            <v>37260</v>
          </cell>
          <cell r="Z1202" t="str">
            <v>PEMBY BIAYA PROMOSI ATAS PENJ.CRM SURAT.NO.04.01/K/I.B/2002</v>
          </cell>
          <cell r="AE1202" t="str">
            <v>L</v>
          </cell>
          <cell r="AH1202">
            <v>37260</v>
          </cell>
          <cell r="AI1202" t="str">
            <v>22:52:05</v>
          </cell>
        </row>
        <row r="1203">
          <cell r="A1203" t="str">
            <v>0001</v>
          </cell>
          <cell r="C1203" t="str">
            <v>MM/00006/V/01/02/BTG</v>
          </cell>
          <cell r="D1203" t="str">
            <v>51.11.01</v>
          </cell>
          <cell r="E1203">
            <v>37260</v>
          </cell>
          <cell r="G1203" t="str">
            <v>T013</v>
          </cell>
          <cell r="H1203" t="str">
            <v>TRUBA JURONG ENGINEERING,PT</v>
          </cell>
          <cell r="J1203" t="str">
            <v>22124</v>
          </cell>
          <cell r="K1203" t="str">
            <v>61.12.04</v>
          </cell>
          <cell r="L1203" t="str">
            <v>BY YMHDBY LAIN-LAIN</v>
          </cell>
          <cell r="M1203" t="str">
            <v>000.000</v>
          </cell>
          <cell r="O1203" t="str">
            <v>POS NERACA</v>
          </cell>
          <cell r="R1203">
            <v>108714225</v>
          </cell>
          <cell r="S1203">
            <v>0</v>
          </cell>
          <cell r="T1203">
            <v>108714225</v>
          </cell>
          <cell r="X1203">
            <v>740</v>
          </cell>
          <cell r="Y1203">
            <v>37260</v>
          </cell>
          <cell r="Z1203" t="str">
            <v>PEMBY BIAYA PROMOSI ATAS PENJ.CRM SURAT.NO.04.01/K/I.B/2002</v>
          </cell>
          <cell r="AE1203" t="str">
            <v>L</v>
          </cell>
          <cell r="AH1203">
            <v>37260</v>
          </cell>
          <cell r="AI1203" t="str">
            <v>22:51:50</v>
          </cell>
        </row>
        <row r="1204">
          <cell r="A1204" t="str">
            <v>0001</v>
          </cell>
          <cell r="B1204" t="str">
            <v>MH/00007/V/01/02/BTG</v>
          </cell>
          <cell r="C1204" t="str">
            <v>MM/00007/V/01/02/BTG</v>
          </cell>
          <cell r="D1204" t="str">
            <v>51.11.01</v>
          </cell>
          <cell r="E1204">
            <v>37264</v>
          </cell>
          <cell r="G1204" t="str">
            <v>K027</v>
          </cell>
          <cell r="H1204" t="str">
            <v>KOPERASI KARY.PT.KIE</v>
          </cell>
          <cell r="J1204" t="str">
            <v>21111</v>
          </cell>
          <cell r="K1204" t="str">
            <v>51.11.01</v>
          </cell>
          <cell r="L1204" t="str">
            <v>HUT.VENDOR DALAM PROSES</v>
          </cell>
          <cell r="M1204" t="str">
            <v>000.000</v>
          </cell>
          <cell r="O1204" t="str">
            <v>POS NERACA</v>
          </cell>
          <cell r="R1204">
            <v>0</v>
          </cell>
          <cell r="S1204">
            <v>97596342</v>
          </cell>
          <cell r="T1204">
            <v>97596342</v>
          </cell>
          <cell r="X1204">
            <v>745</v>
          </cell>
          <cell r="Y1204">
            <v>37264</v>
          </cell>
          <cell r="Z1204" t="str">
            <v>PEMBY PENGADAAN BATU PECAH ASTM EX.PALU INV.31/KK-KIE/XII/01</v>
          </cell>
          <cell r="AE1204" t="str">
            <v>L</v>
          </cell>
          <cell r="AH1204">
            <v>37264</v>
          </cell>
          <cell r="AI1204" t="str">
            <v>21:12:05</v>
          </cell>
        </row>
        <row r="1205">
          <cell r="A1205" t="str">
            <v>0001</v>
          </cell>
          <cell r="C1205" t="str">
            <v>MM/00007/V/01/02/BTG</v>
          </cell>
          <cell r="D1205" t="str">
            <v>51.11.01</v>
          </cell>
          <cell r="E1205">
            <v>37264</v>
          </cell>
          <cell r="G1205" t="str">
            <v>K027</v>
          </cell>
          <cell r="H1205" t="str">
            <v>KOPERASI KARY.PT.KIE</v>
          </cell>
          <cell r="J1205" t="str">
            <v>21452</v>
          </cell>
          <cell r="K1205" t="str">
            <v>54.41.02</v>
          </cell>
          <cell r="L1205" t="str">
            <v>HUTANG KEPADA PIHAK KE-3</v>
          </cell>
          <cell r="M1205" t="str">
            <v>000.000</v>
          </cell>
          <cell r="O1205" t="str">
            <v>POS NERACA</v>
          </cell>
          <cell r="R1205">
            <v>177576342</v>
          </cell>
          <cell r="S1205">
            <v>0</v>
          </cell>
          <cell r="T1205">
            <v>97596342</v>
          </cell>
          <cell r="X1205">
            <v>745</v>
          </cell>
          <cell r="Y1205">
            <v>37264</v>
          </cell>
          <cell r="Z1205" t="str">
            <v>PEMBY PENGADAAN BATU PECAH ASTM EX.PALU INV.31/KK-KIE/XII/01</v>
          </cell>
          <cell r="AE1205" t="str">
            <v>L</v>
          </cell>
          <cell r="AH1205">
            <v>37264</v>
          </cell>
          <cell r="AI1205" t="str">
            <v>21:10:51</v>
          </cell>
        </row>
        <row r="1206">
          <cell r="A1206" t="str">
            <v>0001</v>
          </cell>
          <cell r="C1206" t="str">
            <v>MM/00007/V/01/02/BTG</v>
          </cell>
          <cell r="D1206" t="str">
            <v>51.11.01</v>
          </cell>
          <cell r="E1206">
            <v>37264</v>
          </cell>
          <cell r="G1206" t="str">
            <v>K027</v>
          </cell>
          <cell r="H1206" t="str">
            <v>KOPERASI KARY.PT.KIE</v>
          </cell>
          <cell r="J1206" t="str">
            <v>12403</v>
          </cell>
          <cell r="K1206" t="str">
            <v>14.41.03</v>
          </cell>
          <cell r="L1206" t="str">
            <v>UANG MUKA PAJAK MASUKAN</v>
          </cell>
          <cell r="M1206" t="str">
            <v>000.000</v>
          </cell>
          <cell r="O1206" t="str">
            <v>POS NERACA</v>
          </cell>
          <cell r="R1206">
            <v>17757634</v>
          </cell>
          <cell r="S1206">
            <v>0</v>
          </cell>
          <cell r="T1206">
            <v>97596342</v>
          </cell>
          <cell r="X1206">
            <v>745</v>
          </cell>
          <cell r="Y1206">
            <v>37264</v>
          </cell>
          <cell r="Z1206" t="str">
            <v>PEMBY PENGADAAN BATU PECAH ASTM EX.PALU INV.31/KK-KIE/XII/01</v>
          </cell>
          <cell r="AE1206" t="str">
            <v>L</v>
          </cell>
          <cell r="AH1206">
            <v>37264</v>
          </cell>
          <cell r="AI1206" t="str">
            <v>21:11:07</v>
          </cell>
        </row>
        <row r="1207">
          <cell r="A1207" t="str">
            <v>0001</v>
          </cell>
          <cell r="C1207" t="str">
            <v>MM/00007/V/01/02/BTG</v>
          </cell>
          <cell r="D1207" t="str">
            <v>51.11.01</v>
          </cell>
          <cell r="E1207">
            <v>37264</v>
          </cell>
          <cell r="G1207" t="str">
            <v>K027</v>
          </cell>
          <cell r="H1207" t="str">
            <v>KOPERASI KARY.PT.KIE</v>
          </cell>
          <cell r="J1207" t="str">
            <v>21222</v>
          </cell>
          <cell r="K1207" t="str">
            <v>52.21.02</v>
          </cell>
          <cell r="L1207" t="str">
            <v>HUTANG PPN WAPU</v>
          </cell>
          <cell r="M1207" t="str">
            <v>000.000</v>
          </cell>
          <cell r="O1207" t="str">
            <v>POS NERACA</v>
          </cell>
          <cell r="R1207">
            <v>0</v>
          </cell>
          <cell r="S1207">
            <v>17757634</v>
          </cell>
          <cell r="T1207">
            <v>97596342</v>
          </cell>
          <cell r="X1207">
            <v>745</v>
          </cell>
          <cell r="Y1207">
            <v>37264</v>
          </cell>
          <cell r="Z1207" t="str">
            <v>PEMBY PENGADAAN BATU PECAH ASTM EX.PALU INV.31/KK-KIE/XII/01</v>
          </cell>
          <cell r="AE1207" t="str">
            <v>L</v>
          </cell>
          <cell r="AH1207">
            <v>37264</v>
          </cell>
          <cell r="AI1207" t="str">
            <v>21:11:41</v>
          </cell>
        </row>
        <row r="1208">
          <cell r="A1208" t="str">
            <v>0001</v>
          </cell>
          <cell r="C1208" t="str">
            <v>MM/00007/V/01/02/BTG</v>
          </cell>
          <cell r="D1208" t="str">
            <v>51.11.01</v>
          </cell>
          <cell r="E1208">
            <v>37264</v>
          </cell>
          <cell r="G1208" t="str">
            <v>K027</v>
          </cell>
          <cell r="H1208" t="str">
            <v>KOPERASI KARY.PT.KIE</v>
          </cell>
          <cell r="J1208" t="str">
            <v>12326</v>
          </cell>
          <cell r="K1208" t="str">
            <v>14.21.06</v>
          </cell>
          <cell r="L1208" t="str">
            <v>UANG MUKA PEMBELIAN</v>
          </cell>
          <cell r="M1208" t="str">
            <v>000.000</v>
          </cell>
          <cell r="O1208" t="str">
            <v>POS NERACA</v>
          </cell>
          <cell r="R1208">
            <v>0</v>
          </cell>
          <cell r="S1208">
            <v>79980000</v>
          </cell>
          <cell r="T1208">
            <v>97596342</v>
          </cell>
          <cell r="X1208">
            <v>745</v>
          </cell>
          <cell r="Y1208">
            <v>37264</v>
          </cell>
          <cell r="Z1208" t="str">
            <v>PEMBY PENGADAAN BATU PECAH ASTM EX.PALU INV.31/KK-KIE/XII/01</v>
          </cell>
          <cell r="AE1208" t="str">
            <v>L</v>
          </cell>
          <cell r="AH1208">
            <v>37264</v>
          </cell>
          <cell r="AI1208" t="str">
            <v>21:11:52</v>
          </cell>
        </row>
        <row r="1209">
          <cell r="A1209" t="str">
            <v>0001</v>
          </cell>
          <cell r="B1209" t="str">
            <v>MH/00008/K/01/02/BTG</v>
          </cell>
          <cell r="C1209" t="str">
            <v>MM/00008/K/01/02/BTG</v>
          </cell>
          <cell r="D1209" t="str">
            <v>54.11.01</v>
          </cell>
          <cell r="E1209">
            <v>37264</v>
          </cell>
          <cell r="G1209" t="str">
            <v>8301406</v>
          </cell>
          <cell r="H1209" t="str">
            <v>PIUS ENOS ROPA, DRS</v>
          </cell>
          <cell r="J1209" t="str">
            <v>21411</v>
          </cell>
          <cell r="K1209" t="str">
            <v>54.11.01</v>
          </cell>
          <cell r="L1209" t="str">
            <v>VOUCHER KARY.DLM PROSES</v>
          </cell>
          <cell r="M1209" t="str">
            <v>000.000</v>
          </cell>
          <cell r="O1209" t="str">
            <v>POS NERACA</v>
          </cell>
          <cell r="R1209">
            <v>0</v>
          </cell>
          <cell r="S1209">
            <v>10000000</v>
          </cell>
          <cell r="T1209">
            <v>10000000</v>
          </cell>
          <cell r="X1209">
            <v>739</v>
          </cell>
          <cell r="Y1209">
            <v>37264</v>
          </cell>
          <cell r="Z1209" t="str">
            <v>PEMBY UANG MUKA UNTUK BIAYA OPERASIONAL KANTOR KIE JAKARTA</v>
          </cell>
          <cell r="AE1209" t="str">
            <v>L</v>
          </cell>
          <cell r="AH1209">
            <v>37264</v>
          </cell>
          <cell r="AI1209" t="str">
            <v>21:24:08</v>
          </cell>
        </row>
        <row r="1210">
          <cell r="A1210" t="str">
            <v>0001</v>
          </cell>
          <cell r="C1210" t="str">
            <v>MM/00008/K/01/02/BTG</v>
          </cell>
          <cell r="D1210" t="str">
            <v>54.11.01</v>
          </cell>
          <cell r="E1210">
            <v>37264</v>
          </cell>
          <cell r="G1210" t="str">
            <v>8301406</v>
          </cell>
          <cell r="H1210" t="str">
            <v>PIUS ENOS ROPA, DRS</v>
          </cell>
          <cell r="J1210" t="str">
            <v>12324</v>
          </cell>
          <cell r="K1210" t="str">
            <v>14.21.04</v>
          </cell>
          <cell r="L1210" t="str">
            <v>UANG MUKA KARY.LAINNYA</v>
          </cell>
          <cell r="M1210" t="str">
            <v>000.000</v>
          </cell>
          <cell r="O1210" t="str">
            <v>POS NERACA</v>
          </cell>
          <cell r="R1210">
            <v>10000000</v>
          </cell>
          <cell r="S1210">
            <v>0</v>
          </cell>
          <cell r="T1210">
            <v>10000000</v>
          </cell>
          <cell r="X1210">
            <v>739</v>
          </cell>
          <cell r="Y1210">
            <v>37264</v>
          </cell>
          <cell r="Z1210" t="str">
            <v>PEMBY UANG MUKA UNTUK BIAYA OPERASIONAL KANTOR KIE JAKARTA</v>
          </cell>
          <cell r="AE1210" t="str">
            <v>L</v>
          </cell>
          <cell r="AH1210">
            <v>37264</v>
          </cell>
          <cell r="AI1210" t="str">
            <v>21:23:59</v>
          </cell>
        </row>
        <row r="1211">
          <cell r="A1211" t="str">
            <v>0001</v>
          </cell>
          <cell r="B1211" t="str">
            <v>MH/00009/K/01/02/BTG</v>
          </cell>
          <cell r="C1211" t="str">
            <v>MM/00009/K/01/02/BTG</v>
          </cell>
          <cell r="D1211" t="str">
            <v>54.11.01</v>
          </cell>
          <cell r="E1211">
            <v>37264</v>
          </cell>
          <cell r="G1211" t="str">
            <v>9200050</v>
          </cell>
          <cell r="H1211" t="str">
            <v>ROHMAD</v>
          </cell>
          <cell r="J1211" t="str">
            <v>21411</v>
          </cell>
          <cell r="K1211" t="str">
            <v>54.11.01</v>
          </cell>
          <cell r="L1211" t="str">
            <v>VOUCHER KARY.DLM PROSES</v>
          </cell>
          <cell r="M1211" t="str">
            <v>000.000</v>
          </cell>
          <cell r="O1211" t="str">
            <v>POS NERACA</v>
          </cell>
          <cell r="R1211">
            <v>0</v>
          </cell>
          <cell r="S1211">
            <v>2000000</v>
          </cell>
          <cell r="T1211">
            <v>2000000</v>
          </cell>
          <cell r="V1211" t="str">
            <v>KIE 00749</v>
          </cell>
          <cell r="X1211">
            <v>742</v>
          </cell>
          <cell r="Y1211">
            <v>37264</v>
          </cell>
          <cell r="Z1211" t="str">
            <v>PEMBY UM U/ BIAYA CATERING DLM RANGKA PEMBUATAN LAP.KEU KIE</v>
          </cell>
          <cell r="AE1211" t="str">
            <v>L</v>
          </cell>
          <cell r="AH1211">
            <v>37264</v>
          </cell>
          <cell r="AI1211" t="str">
            <v>21:30:36</v>
          </cell>
        </row>
        <row r="1212">
          <cell r="A1212" t="str">
            <v>0001</v>
          </cell>
          <cell r="C1212" t="str">
            <v>MM/00009/K/01/02/BTG</v>
          </cell>
          <cell r="D1212" t="str">
            <v>54.11.01</v>
          </cell>
          <cell r="E1212">
            <v>37264</v>
          </cell>
          <cell r="G1212" t="str">
            <v>9200050</v>
          </cell>
          <cell r="H1212" t="str">
            <v>ROHMAD</v>
          </cell>
          <cell r="J1212" t="str">
            <v>12324</v>
          </cell>
          <cell r="K1212" t="str">
            <v>14.21.04</v>
          </cell>
          <cell r="L1212" t="str">
            <v>UANG MUKA KARY.LAINNYA</v>
          </cell>
          <cell r="M1212" t="str">
            <v>000.000</v>
          </cell>
          <cell r="O1212" t="str">
            <v>POS NERACA</v>
          </cell>
          <cell r="R1212">
            <v>2000000</v>
          </cell>
          <cell r="S1212">
            <v>0</v>
          </cell>
          <cell r="T1212">
            <v>2000000</v>
          </cell>
          <cell r="V1212" t="str">
            <v>KIE 00749</v>
          </cell>
          <cell r="X1212">
            <v>742</v>
          </cell>
          <cell r="Y1212">
            <v>37264</v>
          </cell>
          <cell r="Z1212" t="str">
            <v>PEMBY UM U/ BIAYA CATERING DLM RANGKA PEMBUATAN LAP.KEU KIE</v>
          </cell>
          <cell r="AE1212" t="str">
            <v>L</v>
          </cell>
          <cell r="AH1212">
            <v>37264</v>
          </cell>
          <cell r="AI1212" t="str">
            <v>21:30:28</v>
          </cell>
        </row>
        <row r="1213">
          <cell r="A1213" t="str">
            <v>0001</v>
          </cell>
          <cell r="B1213" t="str">
            <v>MH/00010/V/01/02/BTG</v>
          </cell>
          <cell r="C1213" t="str">
            <v>MM/00010/V/01/02/BTG</v>
          </cell>
          <cell r="D1213" t="str">
            <v>51.11.01</v>
          </cell>
          <cell r="E1213">
            <v>37265</v>
          </cell>
          <cell r="G1213" t="str">
            <v>D019</v>
          </cell>
          <cell r="H1213" t="str">
            <v>DISPENDA TINGKAT II BTG</v>
          </cell>
          <cell r="J1213" t="str">
            <v>21111</v>
          </cell>
          <cell r="K1213" t="str">
            <v>51.11.01</v>
          </cell>
          <cell r="L1213" t="str">
            <v>HUT.VENDOR DALAM PROSES</v>
          </cell>
          <cell r="M1213" t="str">
            <v>000.000</v>
          </cell>
          <cell r="O1213" t="str">
            <v>POS NERACA</v>
          </cell>
          <cell r="R1213">
            <v>0</v>
          </cell>
          <cell r="S1213">
            <v>2144600</v>
          </cell>
          <cell r="T1213">
            <v>2144600</v>
          </cell>
          <cell r="V1213" t="str">
            <v>KIE 00749</v>
          </cell>
          <cell r="X1213">
            <v>742</v>
          </cell>
          <cell r="Y1213">
            <v>37265</v>
          </cell>
          <cell r="Z1213" t="str">
            <v>PEMBY HUTANG PPI CATERING LEMBUR PRD DES'01 BACKUP TERLAMPIR</v>
          </cell>
          <cell r="AE1213" t="str">
            <v>L</v>
          </cell>
          <cell r="AH1213">
            <v>37265</v>
          </cell>
          <cell r="AI1213" t="str">
            <v>17:27:02</v>
          </cell>
        </row>
        <row r="1214">
          <cell r="A1214" t="str">
            <v>0001</v>
          </cell>
          <cell r="C1214" t="str">
            <v>MM/00010/V/01/02/BTG</v>
          </cell>
          <cell r="D1214" t="str">
            <v>51.11.01</v>
          </cell>
          <cell r="E1214">
            <v>37265</v>
          </cell>
          <cell r="G1214" t="str">
            <v>D019</v>
          </cell>
          <cell r="H1214" t="str">
            <v>DISPENDA TINGKAT II BTG</v>
          </cell>
          <cell r="J1214" t="str">
            <v>21231</v>
          </cell>
          <cell r="K1214" t="str">
            <v>52.31.01</v>
          </cell>
          <cell r="L1214" t="str">
            <v>HUTANG PAJAK PEMBANGUNAN</v>
          </cell>
          <cell r="M1214" t="str">
            <v>000.000</v>
          </cell>
          <cell r="O1214" t="str">
            <v>POS NERACA</v>
          </cell>
          <cell r="R1214">
            <v>1560000</v>
          </cell>
          <cell r="S1214">
            <v>0</v>
          </cell>
          <cell r="T1214">
            <v>2144600</v>
          </cell>
          <cell r="V1214" t="str">
            <v>KIE 00749</v>
          </cell>
          <cell r="X1214">
            <v>742</v>
          </cell>
          <cell r="Y1214">
            <v>37265</v>
          </cell>
          <cell r="Z1214" t="str">
            <v>PEMBY HUTANG PPI CATERING LEMBUR PRD DES'01 BACKUP TERLAMPIR</v>
          </cell>
          <cell r="AE1214" t="str">
            <v>L</v>
          </cell>
          <cell r="AH1214">
            <v>37265</v>
          </cell>
          <cell r="AI1214" t="str">
            <v>17:25:28</v>
          </cell>
        </row>
        <row r="1215">
          <cell r="A1215" t="str">
            <v>0001</v>
          </cell>
          <cell r="C1215" t="str">
            <v>MM/00010/V/01/02/BTG</v>
          </cell>
          <cell r="D1215" t="str">
            <v>51.11.01</v>
          </cell>
          <cell r="E1215">
            <v>37265</v>
          </cell>
          <cell r="G1215" t="str">
            <v>D019</v>
          </cell>
          <cell r="H1215" t="str">
            <v>DISPENDA TINGKAT II BTG</v>
          </cell>
          <cell r="J1215" t="str">
            <v>21231</v>
          </cell>
          <cell r="K1215" t="str">
            <v>52.31.01</v>
          </cell>
          <cell r="L1215" t="str">
            <v>HUTANG PAJAK PEMBANGUNAN</v>
          </cell>
          <cell r="M1215" t="str">
            <v>000.000</v>
          </cell>
          <cell r="O1215" t="str">
            <v>POS NERACA</v>
          </cell>
          <cell r="R1215">
            <v>42350</v>
          </cell>
          <cell r="S1215">
            <v>0</v>
          </cell>
          <cell r="T1215">
            <v>2144600</v>
          </cell>
          <cell r="V1215" t="str">
            <v>KIE 00749</v>
          </cell>
          <cell r="X1215">
            <v>742</v>
          </cell>
          <cell r="Y1215">
            <v>37265</v>
          </cell>
          <cell r="Z1215" t="str">
            <v>PEMBY HUTANG PPI CATERING LEMBUR PRD DES'01 BACKUP TERLAMPIR</v>
          </cell>
          <cell r="AE1215" t="str">
            <v>L</v>
          </cell>
          <cell r="AH1215">
            <v>37265</v>
          </cell>
          <cell r="AI1215" t="str">
            <v>17:25:56</v>
          </cell>
        </row>
        <row r="1216">
          <cell r="A1216" t="str">
            <v>0001</v>
          </cell>
          <cell r="C1216" t="str">
            <v>MM/00010/V/01/02/BTG</v>
          </cell>
          <cell r="D1216" t="str">
            <v>51.11.01</v>
          </cell>
          <cell r="E1216">
            <v>37265</v>
          </cell>
          <cell r="G1216" t="str">
            <v>D019</v>
          </cell>
          <cell r="H1216" t="str">
            <v>DISPENDA TINGKAT II BTG</v>
          </cell>
          <cell r="J1216" t="str">
            <v>21231</v>
          </cell>
          <cell r="K1216" t="str">
            <v>52.31.01</v>
          </cell>
          <cell r="L1216" t="str">
            <v>HUTANG PAJAK PEMBANGUNAN</v>
          </cell>
          <cell r="M1216" t="str">
            <v>000.000</v>
          </cell>
          <cell r="O1216" t="str">
            <v>POS NERACA</v>
          </cell>
          <cell r="R1216">
            <v>221250</v>
          </cell>
          <cell r="S1216">
            <v>0</v>
          </cell>
          <cell r="T1216">
            <v>2144600</v>
          </cell>
          <cell r="V1216" t="str">
            <v>KIE 00749</v>
          </cell>
          <cell r="X1216">
            <v>742</v>
          </cell>
          <cell r="Y1216">
            <v>37265</v>
          </cell>
          <cell r="Z1216" t="str">
            <v>PEMBY HUTANG PPI CATERING LEMBUR PRD DES'01 BACKUP TERLAMPIR</v>
          </cell>
          <cell r="AE1216" t="str">
            <v>L</v>
          </cell>
          <cell r="AH1216">
            <v>37265</v>
          </cell>
          <cell r="AI1216" t="str">
            <v>17:26:30</v>
          </cell>
        </row>
        <row r="1217">
          <cell r="A1217" t="str">
            <v>0001</v>
          </cell>
          <cell r="C1217" t="str">
            <v>MM/00010/V/01/02/BTG</v>
          </cell>
          <cell r="D1217" t="str">
            <v>51.11.01</v>
          </cell>
          <cell r="E1217">
            <v>37265</v>
          </cell>
          <cell r="G1217" t="str">
            <v>D019</v>
          </cell>
          <cell r="H1217" t="str">
            <v>DISPENDA TINGKAT II BTG</v>
          </cell>
          <cell r="J1217" t="str">
            <v>21231</v>
          </cell>
          <cell r="K1217" t="str">
            <v>52.31.01</v>
          </cell>
          <cell r="L1217" t="str">
            <v>HUTANG PAJAK PEMBANGUNAN</v>
          </cell>
          <cell r="M1217" t="str">
            <v>000.000</v>
          </cell>
          <cell r="O1217" t="str">
            <v>POS NERACA</v>
          </cell>
          <cell r="R1217">
            <v>321000</v>
          </cell>
          <cell r="S1217">
            <v>0</v>
          </cell>
          <cell r="T1217">
            <v>2144600</v>
          </cell>
          <cell r="V1217" t="str">
            <v>KIE 00749</v>
          </cell>
          <cell r="X1217">
            <v>742</v>
          </cell>
          <cell r="Y1217">
            <v>37265</v>
          </cell>
          <cell r="Z1217" t="str">
            <v>PEMBY HUTANG PPI CATERING LEMBUR PRD DES'01 BACKUP TERLAMPIR</v>
          </cell>
          <cell r="AE1217" t="str">
            <v>L</v>
          </cell>
          <cell r="AH1217">
            <v>37265</v>
          </cell>
          <cell r="AI1217" t="str">
            <v>17:26:49</v>
          </cell>
        </row>
        <row r="1218">
          <cell r="A1218" t="str">
            <v>0001</v>
          </cell>
          <cell r="B1218" t="str">
            <v>MH/00011/K/01/02/BTG</v>
          </cell>
          <cell r="C1218" t="str">
            <v>MM/00011/K/01/02/BTG</v>
          </cell>
          <cell r="D1218" t="str">
            <v>54.11.01</v>
          </cell>
          <cell r="E1218">
            <v>37265</v>
          </cell>
          <cell r="G1218" t="str">
            <v>8502574</v>
          </cell>
          <cell r="H1218" t="str">
            <v>ANGGORO P.Y, IR</v>
          </cell>
          <cell r="J1218" t="str">
            <v>21411</v>
          </cell>
          <cell r="K1218" t="str">
            <v>54.11.01</v>
          </cell>
          <cell r="L1218" t="str">
            <v>VOUCHER KARY.DLM PROSES</v>
          </cell>
          <cell r="M1218" t="str">
            <v>000.000</v>
          </cell>
          <cell r="O1218" t="str">
            <v>POS NERACA</v>
          </cell>
          <cell r="R1218">
            <v>0</v>
          </cell>
          <cell r="S1218">
            <v>200000</v>
          </cell>
          <cell r="T1218">
            <v>200000</v>
          </cell>
          <cell r="V1218" t="str">
            <v>KIE 00749</v>
          </cell>
          <cell r="X1218">
            <v>742</v>
          </cell>
          <cell r="Y1218">
            <v>37265</v>
          </cell>
          <cell r="Z1218" t="str">
            <v>PEMBY UM SERVICE RADIATOR MIXER KIE 14 BACKUP TERLAMPIR</v>
          </cell>
          <cell r="AE1218" t="str">
            <v>L</v>
          </cell>
          <cell r="AH1218">
            <v>37265</v>
          </cell>
          <cell r="AI1218" t="str">
            <v>17:32:04</v>
          </cell>
        </row>
        <row r="1219">
          <cell r="A1219" t="str">
            <v>0001</v>
          </cell>
          <cell r="C1219" t="str">
            <v>MM/00011/K/01/02/BTG</v>
          </cell>
          <cell r="D1219" t="str">
            <v>54.11.01</v>
          </cell>
          <cell r="E1219">
            <v>37265</v>
          </cell>
          <cell r="G1219" t="str">
            <v>8502574</v>
          </cell>
          <cell r="H1219" t="str">
            <v>ANGGORO P.Y, IR</v>
          </cell>
          <cell r="J1219" t="str">
            <v>12324</v>
          </cell>
          <cell r="K1219" t="str">
            <v>14.21.04</v>
          </cell>
          <cell r="L1219" t="str">
            <v>UANG MUKA KARY.LAINNYA</v>
          </cell>
          <cell r="M1219" t="str">
            <v>000.000</v>
          </cell>
          <cell r="O1219" t="str">
            <v>POS NERACA</v>
          </cell>
          <cell r="R1219">
            <v>200000</v>
          </cell>
          <cell r="S1219">
            <v>0</v>
          </cell>
          <cell r="T1219">
            <v>200000</v>
          </cell>
          <cell r="V1219" t="str">
            <v>KIE 00749</v>
          </cell>
          <cell r="X1219">
            <v>742</v>
          </cell>
          <cell r="Y1219">
            <v>37265</v>
          </cell>
          <cell r="Z1219" t="str">
            <v>PEMBY UM SERVICE RADIATOR MIXER KIE 14 BACKUP TERLAMPIR</v>
          </cell>
          <cell r="AE1219" t="str">
            <v>L</v>
          </cell>
          <cell r="AH1219">
            <v>37265</v>
          </cell>
          <cell r="AI1219" t="str">
            <v>17:31:56</v>
          </cell>
        </row>
        <row r="1220">
          <cell r="A1220" t="str">
            <v>0001</v>
          </cell>
          <cell r="B1220" t="str">
            <v>MH/00012/K/01/02/BTG</v>
          </cell>
          <cell r="C1220" t="str">
            <v>MM/00012/K/01/02/BTG</v>
          </cell>
          <cell r="D1220" t="str">
            <v>54.11.01</v>
          </cell>
          <cell r="E1220">
            <v>37266</v>
          </cell>
          <cell r="G1220" t="str">
            <v>9200073</v>
          </cell>
          <cell r="H1220" t="str">
            <v>DJOKO SUSILO</v>
          </cell>
          <cell r="J1220" t="str">
            <v>21411</v>
          </cell>
          <cell r="K1220" t="str">
            <v>54.11.01</v>
          </cell>
          <cell r="L1220" t="str">
            <v>VOUCHER KARY.DLM PROSES</v>
          </cell>
          <cell r="M1220" t="str">
            <v>000.000</v>
          </cell>
          <cell r="O1220" t="str">
            <v>POS NERACA</v>
          </cell>
          <cell r="R1220">
            <v>0</v>
          </cell>
          <cell r="S1220">
            <v>2004750</v>
          </cell>
          <cell r="T1220">
            <v>2004750</v>
          </cell>
          <cell r="V1220" t="str">
            <v>KIE 00749</v>
          </cell>
          <cell r="X1220">
            <v>742</v>
          </cell>
          <cell r="Y1220">
            <v>37266</v>
          </cell>
          <cell r="Z1220" t="str">
            <v>PEMBY REIMBURSE PETTY CASH PRD DESEMBER'01 S/D JANUARI 2002</v>
          </cell>
          <cell r="AE1220" t="str">
            <v>L</v>
          </cell>
          <cell r="AH1220">
            <v>37266</v>
          </cell>
          <cell r="AI1220" t="str">
            <v>22:14:02</v>
          </cell>
        </row>
        <row r="1221">
          <cell r="A1221" t="str">
            <v>0001</v>
          </cell>
          <cell r="C1221" t="str">
            <v>MM/00012/K/01/02/BTG</v>
          </cell>
          <cell r="D1221" t="str">
            <v>54.11.01</v>
          </cell>
          <cell r="E1221">
            <v>37266</v>
          </cell>
          <cell r="G1221" t="str">
            <v>9200073</v>
          </cell>
          <cell r="H1221" t="str">
            <v>DJOKO SUSILO</v>
          </cell>
          <cell r="J1221" t="str">
            <v>99999</v>
          </cell>
          <cell r="K1221" t="str">
            <v>93.53.20</v>
          </cell>
          <cell r="L1221" t="str">
            <v>BIAYA AKOM.&amp; JAMUAN TAMU</v>
          </cell>
          <cell r="M1221" t="str">
            <v>323.000</v>
          </cell>
          <cell r="O1221" t="str">
            <v>BIAYA PELAPORAN DAN ANALISA</v>
          </cell>
          <cell r="R1221">
            <v>400000</v>
          </cell>
          <cell r="S1221">
            <v>0</v>
          </cell>
          <cell r="T1221">
            <v>2004750</v>
          </cell>
          <cell r="V1221" t="str">
            <v>KIE 00749</v>
          </cell>
          <cell r="X1221">
            <v>742</v>
          </cell>
          <cell r="Y1221">
            <v>37266</v>
          </cell>
          <cell r="Z1221" t="str">
            <v>PEMBY REIMBURSE PETTY CASH PRD DESEMBER'01 S/D JANUARI 2002</v>
          </cell>
          <cell r="AE1221" t="str">
            <v>L</v>
          </cell>
          <cell r="AH1221">
            <v>37266</v>
          </cell>
          <cell r="AI1221" t="str">
            <v>22:07:16</v>
          </cell>
        </row>
        <row r="1222">
          <cell r="A1222" t="str">
            <v>0001</v>
          </cell>
          <cell r="B1222" t="str">
            <v>MH/00029/V/01/02/BTG</v>
          </cell>
          <cell r="C1222" t="str">
            <v>MM/00012/K/01/02/BTG</v>
          </cell>
          <cell r="D1222" t="str">
            <v>54.11.01</v>
          </cell>
          <cell r="E1222">
            <v>37266</v>
          </cell>
          <cell r="G1222" t="str">
            <v>9200073</v>
          </cell>
          <cell r="H1222" t="str">
            <v>DJOKO SUSILO</v>
          </cell>
          <cell r="J1222" t="str">
            <v>99999</v>
          </cell>
          <cell r="K1222" t="str">
            <v>93.53.05</v>
          </cell>
          <cell r="L1222" t="str">
            <v>SEWA KANTOR</v>
          </cell>
          <cell r="M1222" t="str">
            <v>332.000</v>
          </cell>
          <cell r="O1222" t="str">
            <v>KASIR</v>
          </cell>
          <cell r="R1222">
            <v>150000</v>
          </cell>
          <cell r="S1222">
            <v>0</v>
          </cell>
          <cell r="T1222">
            <v>2004750</v>
          </cell>
          <cell r="V1222" t="str">
            <v>KIE 00749</v>
          </cell>
          <cell r="X1222">
            <v>742</v>
          </cell>
          <cell r="Y1222">
            <v>37266</v>
          </cell>
          <cell r="Z1222" t="str">
            <v>PEMBY REIMBURSE PETTY CASH PRD DESEMBER'01 S/D JANUARI 2002</v>
          </cell>
          <cell r="AE1222" t="str">
            <v>L</v>
          </cell>
          <cell r="AH1222">
            <v>37266</v>
          </cell>
          <cell r="AI1222" t="str">
            <v>22:07:32</v>
          </cell>
        </row>
        <row r="1223">
          <cell r="A1223" t="str">
            <v>0001</v>
          </cell>
          <cell r="C1223" t="str">
            <v>MM/00012/K/01/02/BTG</v>
          </cell>
          <cell r="D1223" t="str">
            <v>54.11.01</v>
          </cell>
          <cell r="E1223">
            <v>37266</v>
          </cell>
          <cell r="G1223" t="str">
            <v>9200073</v>
          </cell>
          <cell r="H1223" t="str">
            <v>DJOKO SUSILO</v>
          </cell>
          <cell r="J1223" t="str">
            <v>70000</v>
          </cell>
          <cell r="K1223" t="str">
            <v>93.53.17</v>
          </cell>
          <cell r="L1223" t="str">
            <v>CONSUMABLE STORE</v>
          </cell>
          <cell r="M1223" t="str">
            <v>610.000</v>
          </cell>
          <cell r="O1223" t="str">
            <v>UNIT BATCHING PLANT</v>
          </cell>
          <cell r="R1223">
            <v>40000</v>
          </cell>
          <cell r="S1223">
            <v>0</v>
          </cell>
          <cell r="T1223">
            <v>2004750</v>
          </cell>
          <cell r="V1223" t="str">
            <v>KIE 00749</v>
          </cell>
          <cell r="X1223">
            <v>742</v>
          </cell>
          <cell r="Y1223">
            <v>37266</v>
          </cell>
          <cell r="Z1223" t="str">
            <v>PEMBY REIMBURSE PETTY CASH PRD DESEMBER'01 S/D JANUARI 2002</v>
          </cell>
          <cell r="AE1223" t="str">
            <v>L</v>
          </cell>
          <cell r="AH1223">
            <v>37266</v>
          </cell>
          <cell r="AI1223" t="str">
            <v>22:07:51</v>
          </cell>
        </row>
        <row r="1224">
          <cell r="A1224" t="str">
            <v>0001</v>
          </cell>
          <cell r="C1224" t="str">
            <v>MM/00012/K/01/02/BTG</v>
          </cell>
          <cell r="D1224" t="str">
            <v>54.11.01</v>
          </cell>
          <cell r="E1224">
            <v>37266</v>
          </cell>
          <cell r="G1224" t="str">
            <v>9200073</v>
          </cell>
          <cell r="H1224" t="str">
            <v>DJOKO SUSILO</v>
          </cell>
          <cell r="J1224" t="str">
            <v>99999</v>
          </cell>
          <cell r="K1224" t="str">
            <v>93.53.21</v>
          </cell>
          <cell r="L1224" t="str">
            <v>BIAYA CATERING</v>
          </cell>
          <cell r="M1224" t="str">
            <v>323.000</v>
          </cell>
          <cell r="O1224" t="str">
            <v>BIAYA PELAPORAN DAN ANALISA</v>
          </cell>
          <cell r="R1224">
            <v>164000</v>
          </cell>
          <cell r="S1224">
            <v>0</v>
          </cell>
          <cell r="T1224">
            <v>2004750</v>
          </cell>
          <cell r="V1224" t="str">
            <v>KIE 00749</v>
          </cell>
          <cell r="X1224">
            <v>742</v>
          </cell>
          <cell r="Y1224">
            <v>37266</v>
          </cell>
          <cell r="Z1224" t="str">
            <v>PEMBY REIMBURSE PETTY CASH PRD DESEMBER'01 S/D JANUARI 2002</v>
          </cell>
          <cell r="AE1224" t="str">
            <v>L</v>
          </cell>
          <cell r="AH1224">
            <v>37266</v>
          </cell>
          <cell r="AI1224" t="str">
            <v>22:08:18</v>
          </cell>
        </row>
        <row r="1225">
          <cell r="A1225" t="str">
            <v>0001</v>
          </cell>
          <cell r="C1225" t="str">
            <v>MM/00012/K/01/02/BTG</v>
          </cell>
          <cell r="D1225" t="str">
            <v>54.11.01</v>
          </cell>
          <cell r="E1225">
            <v>37266</v>
          </cell>
          <cell r="G1225" t="str">
            <v>9200073</v>
          </cell>
          <cell r="H1225" t="str">
            <v>DJOKO SUSILO</v>
          </cell>
          <cell r="J1225" t="str">
            <v>71000</v>
          </cell>
          <cell r="K1225" t="str">
            <v>93.53.17</v>
          </cell>
          <cell r="L1225" t="str">
            <v>CONSUMABLE STORE</v>
          </cell>
          <cell r="M1225" t="str">
            <v>620.000</v>
          </cell>
          <cell r="O1225" t="str">
            <v>UNIT WISKIE</v>
          </cell>
          <cell r="R1225">
            <v>37500</v>
          </cell>
          <cell r="S1225">
            <v>0</v>
          </cell>
          <cell r="T1225">
            <v>2004750</v>
          </cell>
          <cell r="V1225" t="str">
            <v>KIE 00749</v>
          </cell>
          <cell r="X1225">
            <v>742</v>
          </cell>
          <cell r="Y1225">
            <v>37266</v>
          </cell>
          <cell r="Z1225" t="str">
            <v>PEMBY REIMBURSE PETTY CASH PRD DESEMBER'01 S/D JANUARI 2002</v>
          </cell>
          <cell r="AE1225" t="str">
            <v>L</v>
          </cell>
          <cell r="AH1225">
            <v>37266</v>
          </cell>
          <cell r="AI1225" t="str">
            <v>22:08:39</v>
          </cell>
        </row>
        <row r="1226">
          <cell r="A1226" t="str">
            <v>0001</v>
          </cell>
          <cell r="B1226" t="str">
            <v>MH/00030/V/01/02/BTG</v>
          </cell>
          <cell r="C1226" t="str">
            <v>MM/00012/K/01/02/BTG</v>
          </cell>
          <cell r="D1226" t="str">
            <v>54.11.01</v>
          </cell>
          <cell r="E1226">
            <v>37266</v>
          </cell>
          <cell r="G1226" t="str">
            <v>9200073</v>
          </cell>
          <cell r="H1226" t="str">
            <v>DJOKO SUSILO</v>
          </cell>
          <cell r="J1226" t="str">
            <v>70000</v>
          </cell>
          <cell r="K1226" t="str">
            <v>93.53.17</v>
          </cell>
          <cell r="L1226" t="str">
            <v>CONSUMABLE STORE</v>
          </cell>
          <cell r="M1226" t="str">
            <v>610.000</v>
          </cell>
          <cell r="O1226" t="str">
            <v>UNIT BATCHING PLANT</v>
          </cell>
          <cell r="R1226">
            <v>87500</v>
          </cell>
          <cell r="S1226">
            <v>0</v>
          </cell>
          <cell r="T1226">
            <v>2004750</v>
          </cell>
          <cell r="V1226" t="str">
            <v>KIE 00749</v>
          </cell>
          <cell r="X1226">
            <v>742</v>
          </cell>
          <cell r="Y1226">
            <v>37266</v>
          </cell>
          <cell r="Z1226" t="str">
            <v>PEMBY REIMBURSE PETTY CASH PRD DESEMBER'01 S/D JANUARI 2002</v>
          </cell>
          <cell r="AE1226" t="str">
            <v>L</v>
          </cell>
          <cell r="AH1226">
            <v>37266</v>
          </cell>
          <cell r="AI1226" t="str">
            <v>22:08:58</v>
          </cell>
        </row>
        <row r="1227">
          <cell r="A1227" t="str">
            <v>0001</v>
          </cell>
          <cell r="C1227" t="str">
            <v>MM/00012/K/01/02/BTG</v>
          </cell>
          <cell r="D1227" t="str">
            <v>54.11.01</v>
          </cell>
          <cell r="E1227">
            <v>37266</v>
          </cell>
          <cell r="G1227" t="str">
            <v>9200073</v>
          </cell>
          <cell r="H1227" t="str">
            <v>DJOKO SUSILO</v>
          </cell>
          <cell r="J1227" t="str">
            <v>70000</v>
          </cell>
          <cell r="K1227" t="str">
            <v>93.53.17</v>
          </cell>
          <cell r="L1227" t="str">
            <v>CONSUMABLE STORE</v>
          </cell>
          <cell r="M1227" t="str">
            <v>610.000</v>
          </cell>
          <cell r="O1227" t="str">
            <v>UNIT BATCHING PLANT</v>
          </cell>
          <cell r="R1227">
            <v>49750</v>
          </cell>
          <cell r="S1227">
            <v>0</v>
          </cell>
          <cell r="T1227">
            <v>2004750</v>
          </cell>
          <cell r="V1227" t="str">
            <v>KIE 00749</v>
          </cell>
          <cell r="X1227">
            <v>742</v>
          </cell>
          <cell r="Y1227">
            <v>37266</v>
          </cell>
          <cell r="Z1227" t="str">
            <v>PEMBY REIMBURSE PETTY CASH PRD DESEMBER'01 S/D JANUARI 2002</v>
          </cell>
          <cell r="AE1227" t="str">
            <v>L</v>
          </cell>
          <cell r="AH1227">
            <v>37266</v>
          </cell>
          <cell r="AI1227" t="str">
            <v>22:09:14</v>
          </cell>
        </row>
        <row r="1228">
          <cell r="A1228" t="str">
            <v>0001</v>
          </cell>
          <cell r="C1228" t="str">
            <v>MM/00012/K/01/02/BTG</v>
          </cell>
          <cell r="D1228" t="str">
            <v>54.11.01</v>
          </cell>
          <cell r="E1228">
            <v>37266</v>
          </cell>
          <cell r="G1228" t="str">
            <v>9200073</v>
          </cell>
          <cell r="H1228" t="str">
            <v>DJOKO SUSILO</v>
          </cell>
          <cell r="J1228" t="str">
            <v>99999</v>
          </cell>
          <cell r="K1228" t="str">
            <v>93.51.05</v>
          </cell>
          <cell r="L1228" t="str">
            <v>BIAYA POST</v>
          </cell>
          <cell r="M1228" t="str">
            <v>210.000</v>
          </cell>
          <cell r="O1228" t="str">
            <v>BAG. PERENCANAAN &amp; LINGKUNGAN</v>
          </cell>
          <cell r="R1228">
            <v>96000</v>
          </cell>
          <cell r="S1228">
            <v>0</v>
          </cell>
          <cell r="T1228">
            <v>2004750</v>
          </cell>
          <cell r="V1228" t="str">
            <v>KIE 00749</v>
          </cell>
          <cell r="X1228">
            <v>742</v>
          </cell>
          <cell r="Y1228">
            <v>37266</v>
          </cell>
          <cell r="Z1228" t="str">
            <v>PEMBY REIMBURSE PETTY CASH PRD DESEMBER'01 S/D JANUARI 2002</v>
          </cell>
          <cell r="AE1228" t="str">
            <v>L</v>
          </cell>
          <cell r="AH1228">
            <v>37266</v>
          </cell>
          <cell r="AI1228" t="str">
            <v>22:09:38</v>
          </cell>
        </row>
        <row r="1229">
          <cell r="A1229" t="str">
            <v>0001</v>
          </cell>
          <cell r="C1229" t="str">
            <v>MM/00012/K/01/02/BTG</v>
          </cell>
          <cell r="D1229" t="str">
            <v>54.11.01</v>
          </cell>
          <cell r="E1229">
            <v>37266</v>
          </cell>
          <cell r="G1229" t="str">
            <v>9200073</v>
          </cell>
          <cell r="H1229" t="str">
            <v>DJOKO SUSILO</v>
          </cell>
          <cell r="J1229" t="str">
            <v>99999</v>
          </cell>
          <cell r="K1229" t="str">
            <v>93.23.02</v>
          </cell>
          <cell r="L1229" t="str">
            <v>SUKU CADANG BAHAN PEMBANT</v>
          </cell>
          <cell r="M1229" t="str">
            <v>630.000</v>
          </cell>
          <cell r="O1229" t="str">
            <v>UNIT ALAT BERAT</v>
          </cell>
          <cell r="R1229">
            <v>48000</v>
          </cell>
          <cell r="S1229">
            <v>0</v>
          </cell>
          <cell r="T1229">
            <v>2004750</v>
          </cell>
          <cell r="V1229" t="str">
            <v>KIE 00749</v>
          </cell>
          <cell r="X1229">
            <v>742</v>
          </cell>
          <cell r="Y1229">
            <v>37266</v>
          </cell>
          <cell r="Z1229" t="str">
            <v>PEMBY REIMBURSE PETTY CASH PRD DESEMBER'01 S/D JANUARI 2002</v>
          </cell>
          <cell r="AE1229" t="str">
            <v>L</v>
          </cell>
          <cell r="AH1229">
            <v>37266</v>
          </cell>
          <cell r="AI1229" t="str">
            <v>22:10:10</v>
          </cell>
        </row>
        <row r="1230">
          <cell r="A1230" t="str">
            <v>0001</v>
          </cell>
          <cell r="B1230" t="str">
            <v>MH/00031/V/01/02/BTG</v>
          </cell>
          <cell r="C1230" t="str">
            <v>MM/00012/K/01/02/BTG</v>
          </cell>
          <cell r="D1230" t="str">
            <v>54.11.01</v>
          </cell>
          <cell r="E1230">
            <v>37266</v>
          </cell>
          <cell r="G1230" t="str">
            <v>9200073</v>
          </cell>
          <cell r="H1230" t="str">
            <v>DJOKO SUSILO</v>
          </cell>
          <cell r="J1230" t="str">
            <v>99999</v>
          </cell>
          <cell r="K1230" t="str">
            <v>93.23.02</v>
          </cell>
          <cell r="L1230" t="str">
            <v>SUKU CADANG BAHAN PEMBANT</v>
          </cell>
          <cell r="M1230" t="str">
            <v>630.000</v>
          </cell>
          <cell r="O1230" t="str">
            <v>UNIT ALAT BERAT</v>
          </cell>
          <cell r="R1230">
            <v>79500</v>
          </cell>
          <cell r="S1230">
            <v>0</v>
          </cell>
          <cell r="T1230">
            <v>2004750</v>
          </cell>
          <cell r="V1230" t="str">
            <v>KIE 00749</v>
          </cell>
          <cell r="X1230">
            <v>742</v>
          </cell>
          <cell r="Y1230">
            <v>37266</v>
          </cell>
          <cell r="Z1230" t="str">
            <v>PEMBY REIMBURSE PETTY CASH PRD DESEMBER'01 S/D JANUARI 2002</v>
          </cell>
          <cell r="AE1230" t="str">
            <v>L</v>
          </cell>
          <cell r="AH1230">
            <v>37266</v>
          </cell>
          <cell r="AI1230" t="str">
            <v>22:10:23</v>
          </cell>
        </row>
        <row r="1231">
          <cell r="A1231" t="str">
            <v>0001</v>
          </cell>
          <cell r="C1231" t="str">
            <v>MM/00012/K/01/02/BTG</v>
          </cell>
          <cell r="D1231" t="str">
            <v>54.11.01</v>
          </cell>
          <cell r="E1231">
            <v>37266</v>
          </cell>
          <cell r="G1231" t="str">
            <v>9200073</v>
          </cell>
          <cell r="H1231" t="str">
            <v>DJOKO SUSILO</v>
          </cell>
          <cell r="J1231" t="str">
            <v>99999</v>
          </cell>
          <cell r="K1231" t="str">
            <v>93.53.17</v>
          </cell>
          <cell r="L1231" t="str">
            <v>CONSUMABLE STORE</v>
          </cell>
          <cell r="M1231" t="str">
            <v>630.000</v>
          </cell>
          <cell r="O1231" t="str">
            <v>UNIT ALAT BERAT</v>
          </cell>
          <cell r="R1231">
            <v>50000</v>
          </cell>
          <cell r="S1231">
            <v>0</v>
          </cell>
          <cell r="T1231">
            <v>2004750</v>
          </cell>
          <cell r="V1231" t="str">
            <v>KIE 00749</v>
          </cell>
          <cell r="X1231">
            <v>742</v>
          </cell>
          <cell r="Y1231">
            <v>37266</v>
          </cell>
          <cell r="Z1231" t="str">
            <v>PEMBY REIMBURSE PETTY CASH PRD DESEMBER'01 S/D JANUARI 2002</v>
          </cell>
          <cell r="AE1231" t="str">
            <v>L</v>
          </cell>
          <cell r="AH1231">
            <v>37266</v>
          </cell>
          <cell r="AI1231" t="str">
            <v>22:10:46</v>
          </cell>
        </row>
        <row r="1232">
          <cell r="A1232" t="str">
            <v>0001</v>
          </cell>
          <cell r="B1232" t="str">
            <v>MH/00032/K/01/02/BTG</v>
          </cell>
          <cell r="C1232" t="str">
            <v>MM/00012/K/01/02/BTG</v>
          </cell>
          <cell r="D1232" t="str">
            <v>54.11.01</v>
          </cell>
          <cell r="E1232">
            <v>37266</v>
          </cell>
          <cell r="G1232" t="str">
            <v>9200073</v>
          </cell>
          <cell r="H1232" t="str">
            <v>DJOKO SUSILO</v>
          </cell>
          <cell r="J1232" t="str">
            <v>99999</v>
          </cell>
          <cell r="K1232" t="str">
            <v>93.53.22</v>
          </cell>
          <cell r="L1232" t="str">
            <v>PENGURUSAN PERIJINAN</v>
          </cell>
          <cell r="M1232" t="str">
            <v>413.000</v>
          </cell>
          <cell r="O1232" t="str">
            <v>HUKUM &amp; PERIJINAN</v>
          </cell>
          <cell r="R1232">
            <v>90000</v>
          </cell>
          <cell r="S1232">
            <v>0</v>
          </cell>
          <cell r="T1232">
            <v>2004750</v>
          </cell>
          <cell r="V1232" t="str">
            <v>KIE 00749</v>
          </cell>
          <cell r="X1232">
            <v>742</v>
          </cell>
          <cell r="Y1232">
            <v>37266</v>
          </cell>
          <cell r="Z1232" t="str">
            <v>PEMBY REIMBURSE PETTY CASH PRD DESEMBER'01 S/D JANUARI 2002</v>
          </cell>
          <cell r="AE1232" t="str">
            <v>L</v>
          </cell>
          <cell r="AH1232">
            <v>37266</v>
          </cell>
          <cell r="AI1232" t="str">
            <v>22:11:12</v>
          </cell>
        </row>
        <row r="1233">
          <cell r="A1233" t="str">
            <v>0001</v>
          </cell>
          <cell r="C1233" t="str">
            <v>MM/00012/K/01/02/BTG</v>
          </cell>
          <cell r="D1233" t="str">
            <v>54.11.01</v>
          </cell>
          <cell r="E1233">
            <v>37266</v>
          </cell>
          <cell r="G1233" t="str">
            <v>9200073</v>
          </cell>
          <cell r="H1233" t="str">
            <v>DJOKO SUSILO</v>
          </cell>
          <cell r="J1233" t="str">
            <v>70000</v>
          </cell>
          <cell r="K1233" t="str">
            <v>93.53.17</v>
          </cell>
          <cell r="L1233" t="str">
            <v>CONSUMABLE STORE</v>
          </cell>
          <cell r="M1233" t="str">
            <v>610.000</v>
          </cell>
          <cell r="O1233" t="str">
            <v>UNIT BATCHING PLANT</v>
          </cell>
          <cell r="R1233">
            <v>35000</v>
          </cell>
          <cell r="S1233">
            <v>0</v>
          </cell>
          <cell r="T1233">
            <v>2004750</v>
          </cell>
          <cell r="V1233" t="str">
            <v>KIE 00749</v>
          </cell>
          <cell r="X1233">
            <v>742</v>
          </cell>
          <cell r="Y1233">
            <v>37266</v>
          </cell>
          <cell r="Z1233" t="str">
            <v>PEMBY REIMBURSE PETTY CASH PRD DESEMBER'01 S/D JANUARI 2002</v>
          </cell>
          <cell r="AE1233" t="str">
            <v>L</v>
          </cell>
          <cell r="AH1233">
            <v>37266</v>
          </cell>
          <cell r="AI1233" t="str">
            <v>22:11:28</v>
          </cell>
        </row>
        <row r="1234">
          <cell r="A1234" t="str">
            <v>0001</v>
          </cell>
          <cell r="B1234" t="str">
            <v>MH/00033/K/01/02/BTG</v>
          </cell>
          <cell r="C1234" t="str">
            <v>MM/00012/K/01/02/BTG</v>
          </cell>
          <cell r="D1234" t="str">
            <v>54.11.01</v>
          </cell>
          <cell r="E1234">
            <v>37266</v>
          </cell>
          <cell r="G1234" t="str">
            <v>9200073</v>
          </cell>
          <cell r="H1234" t="str">
            <v>DJOKO SUSILO</v>
          </cell>
          <cell r="J1234" t="str">
            <v>99999</v>
          </cell>
          <cell r="K1234" t="str">
            <v>93.23.02</v>
          </cell>
          <cell r="L1234" t="str">
            <v>SUKU CADANG BAHAN PEMBANT</v>
          </cell>
          <cell r="M1234" t="str">
            <v>630.000</v>
          </cell>
          <cell r="O1234" t="str">
            <v>UNIT ALAT BERAT</v>
          </cell>
          <cell r="R1234">
            <v>100000</v>
          </cell>
          <cell r="S1234">
            <v>0</v>
          </cell>
          <cell r="T1234">
            <v>2004750</v>
          </cell>
          <cell r="V1234" t="str">
            <v>KIE 00749</v>
          </cell>
          <cell r="X1234">
            <v>742</v>
          </cell>
          <cell r="Y1234">
            <v>37266</v>
          </cell>
          <cell r="Z1234" t="str">
            <v>PEMBY REIMBURSE PETTY CASH PRD DESEMBER'01 S/D JANUARI 2002</v>
          </cell>
          <cell r="AE1234" t="str">
            <v>L</v>
          </cell>
          <cell r="AH1234">
            <v>37266</v>
          </cell>
          <cell r="AI1234" t="str">
            <v>22:11:45</v>
          </cell>
        </row>
        <row r="1235">
          <cell r="A1235" t="str">
            <v>0001</v>
          </cell>
          <cell r="C1235" t="str">
            <v>MM/00012/K/01/02/BTG</v>
          </cell>
          <cell r="D1235" t="str">
            <v>54.11.01</v>
          </cell>
          <cell r="E1235">
            <v>37266</v>
          </cell>
          <cell r="G1235" t="str">
            <v>9200073</v>
          </cell>
          <cell r="H1235" t="str">
            <v>DJOKO SUSILO</v>
          </cell>
          <cell r="J1235" t="str">
            <v>71000</v>
          </cell>
          <cell r="K1235" t="str">
            <v>93.53.17</v>
          </cell>
          <cell r="L1235" t="str">
            <v>CONSUMABLE STORE</v>
          </cell>
          <cell r="M1235" t="str">
            <v>620.000</v>
          </cell>
          <cell r="O1235" t="str">
            <v>UNIT WISKIE</v>
          </cell>
          <cell r="R1235">
            <v>90000</v>
          </cell>
          <cell r="S1235">
            <v>0</v>
          </cell>
          <cell r="T1235">
            <v>2004750</v>
          </cell>
          <cell r="V1235" t="str">
            <v>KIE 00749</v>
          </cell>
          <cell r="X1235">
            <v>742</v>
          </cell>
          <cell r="Y1235">
            <v>37266</v>
          </cell>
          <cell r="Z1235" t="str">
            <v>PEMBY REIMBURSE PETTY CASH PRD DESEMBER'01 S/D JANUARI 2002</v>
          </cell>
          <cell r="AE1235" t="str">
            <v>L</v>
          </cell>
          <cell r="AH1235">
            <v>37266</v>
          </cell>
          <cell r="AI1235" t="str">
            <v>22:12:06</v>
          </cell>
        </row>
        <row r="1236">
          <cell r="A1236" t="str">
            <v>0001</v>
          </cell>
          <cell r="B1236" t="str">
            <v>MH/00034/K/01/02/BTG</v>
          </cell>
          <cell r="C1236" t="str">
            <v>MM/00012/K/01/02/BTG</v>
          </cell>
          <cell r="D1236" t="str">
            <v>54.11.01</v>
          </cell>
          <cell r="E1236">
            <v>37266</v>
          </cell>
          <cell r="G1236" t="str">
            <v>9200073</v>
          </cell>
          <cell r="H1236" t="str">
            <v>DJOKO SUSILO</v>
          </cell>
          <cell r="J1236" t="str">
            <v>70000</v>
          </cell>
          <cell r="K1236" t="str">
            <v>93.53.17</v>
          </cell>
          <cell r="L1236" t="str">
            <v>CONSUMABLE STORE</v>
          </cell>
          <cell r="M1236" t="str">
            <v>620.000</v>
          </cell>
          <cell r="O1236" t="str">
            <v>UNIT WISKIE</v>
          </cell>
          <cell r="R1236">
            <v>20000</v>
          </cell>
          <cell r="S1236">
            <v>0</v>
          </cell>
          <cell r="T1236">
            <v>2004750</v>
          </cell>
          <cell r="V1236" t="str">
            <v>KIE 00749</v>
          </cell>
          <cell r="X1236">
            <v>742</v>
          </cell>
          <cell r="Y1236">
            <v>37266</v>
          </cell>
          <cell r="Z1236" t="str">
            <v>PEMBY REIMBURSE PETTY CASH PRD DESEMBER'01 S/D JANUARI 2002</v>
          </cell>
          <cell r="AE1236" t="str">
            <v>L</v>
          </cell>
          <cell r="AH1236">
            <v>37266</v>
          </cell>
          <cell r="AI1236" t="str">
            <v>22:12:17</v>
          </cell>
        </row>
        <row r="1237">
          <cell r="A1237" t="str">
            <v>0001</v>
          </cell>
          <cell r="C1237" t="str">
            <v>MM/00012/K/01/02/BTG</v>
          </cell>
          <cell r="D1237" t="str">
            <v>54.11.01</v>
          </cell>
          <cell r="E1237">
            <v>37266</v>
          </cell>
          <cell r="G1237" t="str">
            <v>9200073</v>
          </cell>
          <cell r="H1237" t="str">
            <v>DJOKO SUSILO</v>
          </cell>
          <cell r="J1237" t="str">
            <v>99999</v>
          </cell>
          <cell r="K1237" t="str">
            <v>93.51.05</v>
          </cell>
          <cell r="L1237" t="str">
            <v>BIAYA POST</v>
          </cell>
          <cell r="M1237" t="str">
            <v>322.000</v>
          </cell>
          <cell r="O1237" t="str">
            <v>PENAGIHAN &amp; HUTANG</v>
          </cell>
          <cell r="R1237">
            <v>198000</v>
          </cell>
          <cell r="S1237">
            <v>0</v>
          </cell>
          <cell r="T1237">
            <v>2004750</v>
          </cell>
          <cell r="V1237" t="str">
            <v>KIE 00749</v>
          </cell>
          <cell r="X1237">
            <v>742</v>
          </cell>
          <cell r="Y1237">
            <v>37266</v>
          </cell>
          <cell r="Z1237" t="str">
            <v>PEMBY REIMBURSE PETTY CASH PRD DESEMBER'01 S/D JANUARI 2002</v>
          </cell>
          <cell r="AE1237" t="str">
            <v>L</v>
          </cell>
          <cell r="AH1237">
            <v>37266</v>
          </cell>
          <cell r="AI1237" t="str">
            <v>22:12:41</v>
          </cell>
        </row>
        <row r="1238">
          <cell r="A1238" t="str">
            <v>0001</v>
          </cell>
          <cell r="B1238" t="str">
            <v>MH/00035/V/01/02/BTG</v>
          </cell>
          <cell r="C1238" t="str">
            <v>MM/00012/K/01/02/BTG</v>
          </cell>
          <cell r="D1238" t="str">
            <v>54.11.01</v>
          </cell>
          <cell r="E1238">
            <v>37266</v>
          </cell>
          <cell r="G1238" t="str">
            <v>9200073</v>
          </cell>
          <cell r="H1238" t="str">
            <v>DJOKO SUSILO</v>
          </cell>
          <cell r="J1238" t="str">
            <v>99999</v>
          </cell>
          <cell r="K1238" t="str">
            <v>93.51.05</v>
          </cell>
          <cell r="L1238" t="str">
            <v>BIAYA POST</v>
          </cell>
          <cell r="M1238" t="str">
            <v>412.000</v>
          </cell>
          <cell r="O1238" t="str">
            <v>SEKRETARIAT</v>
          </cell>
          <cell r="R1238">
            <v>19500</v>
          </cell>
          <cell r="S1238">
            <v>0</v>
          </cell>
          <cell r="T1238">
            <v>2004750</v>
          </cell>
          <cell r="V1238" t="str">
            <v>KIE 00749</v>
          </cell>
          <cell r="X1238">
            <v>742</v>
          </cell>
          <cell r="Y1238">
            <v>37266</v>
          </cell>
          <cell r="Z1238" t="str">
            <v>PEMBY REIMBURSE PETTY CASH PRD DESEMBER'01 S/D JANUARI 2002</v>
          </cell>
          <cell r="AE1238" t="str">
            <v>L</v>
          </cell>
          <cell r="AH1238">
            <v>37266</v>
          </cell>
          <cell r="AI1238" t="str">
            <v>22:13:03</v>
          </cell>
        </row>
        <row r="1239">
          <cell r="A1239" t="str">
            <v>0001</v>
          </cell>
          <cell r="C1239" t="str">
            <v>MM/00012/K/01/02/BTG</v>
          </cell>
          <cell r="D1239" t="str">
            <v>54.11.01</v>
          </cell>
          <cell r="E1239">
            <v>37266</v>
          </cell>
          <cell r="G1239" t="str">
            <v>9200073</v>
          </cell>
          <cell r="H1239" t="str">
            <v>DJOKO SUSILO</v>
          </cell>
          <cell r="J1239" t="str">
            <v>84000</v>
          </cell>
          <cell r="K1239" t="str">
            <v>93.53.17</v>
          </cell>
          <cell r="L1239" t="str">
            <v>CONSUMABLE STORE</v>
          </cell>
          <cell r="M1239" t="str">
            <v>816.000</v>
          </cell>
          <cell r="O1239" t="str">
            <v>PROYEK KPR BTN V (LIMA)</v>
          </cell>
          <cell r="R1239">
            <v>200000</v>
          </cell>
          <cell r="S1239">
            <v>0</v>
          </cell>
          <cell r="T1239">
            <v>2004750</v>
          </cell>
          <cell r="V1239" t="str">
            <v>KIE 00749</v>
          </cell>
          <cell r="X1239">
            <v>742</v>
          </cell>
          <cell r="Y1239">
            <v>37266</v>
          </cell>
          <cell r="Z1239" t="str">
            <v>PEMBY REIMBURSE PETTY CASH PRD DESEMBER'01 S/D JANUARI 2002</v>
          </cell>
          <cell r="AE1239" t="str">
            <v>L</v>
          </cell>
          <cell r="AH1239">
            <v>37266</v>
          </cell>
          <cell r="AI1239" t="str">
            <v>22:13:29</v>
          </cell>
        </row>
        <row r="1240">
          <cell r="A1240" t="str">
            <v>0001</v>
          </cell>
          <cell r="B1240" t="str">
            <v>MH/00036/V/01/02/BTG</v>
          </cell>
          <cell r="C1240" t="str">
            <v>MM/00012/K/01/02/BTG</v>
          </cell>
          <cell r="D1240" t="str">
            <v>54.11.01</v>
          </cell>
          <cell r="E1240">
            <v>37266</v>
          </cell>
          <cell r="G1240" t="str">
            <v>9200073</v>
          </cell>
          <cell r="H1240" t="str">
            <v>DJOKO SUSILO</v>
          </cell>
          <cell r="J1240" t="str">
            <v>99999</v>
          </cell>
          <cell r="K1240" t="str">
            <v>93.23.02</v>
          </cell>
          <cell r="L1240" t="str">
            <v>SUKU CADANG BAHAN PEMBANT</v>
          </cell>
          <cell r="M1240" t="str">
            <v>630.000</v>
          </cell>
          <cell r="O1240" t="str">
            <v>UNIT ALAT BERAT</v>
          </cell>
          <cell r="R1240">
            <v>50000</v>
          </cell>
          <cell r="S1240">
            <v>0</v>
          </cell>
          <cell r="T1240">
            <v>2004750</v>
          </cell>
          <cell r="V1240" t="str">
            <v>KIE 00749</v>
          </cell>
          <cell r="X1240">
            <v>742</v>
          </cell>
          <cell r="Y1240">
            <v>37266</v>
          </cell>
          <cell r="Z1240" t="str">
            <v>PEMBY REIMBURSE PETTY CASH PRD DESEMBER'01 S/D JANUARI 2002</v>
          </cell>
          <cell r="AE1240" t="str">
            <v>L</v>
          </cell>
          <cell r="AH1240">
            <v>37266</v>
          </cell>
          <cell r="AI1240" t="str">
            <v>22:13:50</v>
          </cell>
        </row>
        <row r="1241">
          <cell r="A1241" t="str">
            <v>0001</v>
          </cell>
          <cell r="B1241" t="str">
            <v>MH/00013/K/01/02/BTG</v>
          </cell>
          <cell r="C1241" t="str">
            <v>MM/00013/K/01/02/BTG</v>
          </cell>
          <cell r="D1241" t="str">
            <v>54.11.01</v>
          </cell>
          <cell r="E1241">
            <v>37267</v>
          </cell>
          <cell r="G1241" t="str">
            <v>8401891</v>
          </cell>
          <cell r="H1241" t="str">
            <v>SYAMSUDDIN YUNUS</v>
          </cell>
          <cell r="J1241" t="str">
            <v>21411</v>
          </cell>
          <cell r="K1241" t="str">
            <v>54.11.01</v>
          </cell>
          <cell r="L1241" t="str">
            <v>VOUCHER KARY.DLM PROSES</v>
          </cell>
          <cell r="M1241" t="str">
            <v>000.000</v>
          </cell>
          <cell r="O1241" t="str">
            <v>POS NERACA</v>
          </cell>
          <cell r="R1241">
            <v>0</v>
          </cell>
          <cell r="S1241">
            <v>910000</v>
          </cell>
          <cell r="T1241">
            <v>910000</v>
          </cell>
          <cell r="V1241" t="str">
            <v>KIE 00749</v>
          </cell>
          <cell r="X1241">
            <v>742</v>
          </cell>
          <cell r="Y1241">
            <v>37267</v>
          </cell>
          <cell r="Z1241" t="str">
            <v>PEMBY UM BIAYA PEMBUATAN SPANDUK K-3 &amp; LANGGANAN KALTIM POST</v>
          </cell>
          <cell r="AE1241" t="str">
            <v>L</v>
          </cell>
          <cell r="AH1241">
            <v>37267</v>
          </cell>
          <cell r="AI1241" t="str">
            <v>8:19:35</v>
          </cell>
        </row>
        <row r="1242">
          <cell r="A1242" t="str">
            <v>0001</v>
          </cell>
          <cell r="C1242" t="str">
            <v>MM/00013/K/01/02/BTG</v>
          </cell>
          <cell r="D1242" t="str">
            <v>54.11.01</v>
          </cell>
          <cell r="E1242">
            <v>37267</v>
          </cell>
          <cell r="G1242" t="str">
            <v>8401891</v>
          </cell>
          <cell r="H1242" t="str">
            <v>SYAMSUDDIN YUNUS</v>
          </cell>
          <cell r="J1242" t="str">
            <v>12324</v>
          </cell>
          <cell r="K1242" t="str">
            <v>14.21.04</v>
          </cell>
          <cell r="L1242" t="str">
            <v>UANG MUKA KARY.LAINNYA</v>
          </cell>
          <cell r="M1242" t="str">
            <v>000.000</v>
          </cell>
          <cell r="O1242" t="str">
            <v>POS NERACA</v>
          </cell>
          <cell r="R1242">
            <v>910000</v>
          </cell>
          <cell r="S1242">
            <v>0</v>
          </cell>
          <cell r="T1242">
            <v>910000</v>
          </cell>
          <cell r="V1242" t="str">
            <v>KIE 00749</v>
          </cell>
          <cell r="X1242">
            <v>742</v>
          </cell>
          <cell r="Y1242">
            <v>37267</v>
          </cell>
          <cell r="Z1242" t="str">
            <v>PEMBY UM BIAYA PEMBUATAN SPANDUK K-3 &amp; LANGGANAN KALTIM POST</v>
          </cell>
          <cell r="AE1242" t="str">
            <v>L</v>
          </cell>
          <cell r="AH1242">
            <v>37267</v>
          </cell>
          <cell r="AI1242" t="str">
            <v>8:19:25</v>
          </cell>
        </row>
        <row r="1243">
          <cell r="A1243" t="str">
            <v>0001</v>
          </cell>
          <cell r="B1243" t="str">
            <v>MH/00014/K/01/02/BTG</v>
          </cell>
          <cell r="C1243" t="str">
            <v>MM/00014/K/01/02/BTG</v>
          </cell>
          <cell r="D1243" t="str">
            <v>54.11.01</v>
          </cell>
          <cell r="E1243">
            <v>37267</v>
          </cell>
          <cell r="G1243" t="str">
            <v>9500097</v>
          </cell>
          <cell r="H1243" t="str">
            <v>SUTIKNO</v>
          </cell>
          <cell r="J1243" t="str">
            <v>21411</v>
          </cell>
          <cell r="K1243" t="str">
            <v>54.11.01</v>
          </cell>
          <cell r="L1243" t="str">
            <v>VOUCHER KARY.DLM PROSES</v>
          </cell>
          <cell r="M1243" t="str">
            <v>000.000</v>
          </cell>
          <cell r="O1243" t="str">
            <v>POS NERACA</v>
          </cell>
          <cell r="R1243">
            <v>0</v>
          </cell>
          <cell r="S1243">
            <v>6237000</v>
          </cell>
          <cell r="T1243">
            <v>6237000</v>
          </cell>
          <cell r="V1243" t="str">
            <v>KIE 00750</v>
          </cell>
          <cell r="X1243">
            <v>742</v>
          </cell>
          <cell r="Y1243">
            <v>37267</v>
          </cell>
          <cell r="Z1243" t="str">
            <v>PEMBY UM BIAYA DEKORASI, PEMBELIAN CINDERAMATA DAN MUBALIQ</v>
          </cell>
          <cell r="AE1243" t="str">
            <v>L</v>
          </cell>
          <cell r="AH1243">
            <v>37267</v>
          </cell>
          <cell r="AI1243" t="str">
            <v>12:36:37</v>
          </cell>
        </row>
        <row r="1244">
          <cell r="A1244" t="str">
            <v>0001</v>
          </cell>
          <cell r="B1244" t="str">
            <v>MH/00037/V/01/02/BTG</v>
          </cell>
          <cell r="C1244" t="str">
            <v>MM/00014/K/01/02/BTG</v>
          </cell>
          <cell r="D1244" t="str">
            <v>54.11.01</v>
          </cell>
          <cell r="E1244">
            <v>37267</v>
          </cell>
          <cell r="G1244" t="str">
            <v>9500097</v>
          </cell>
          <cell r="H1244" t="str">
            <v>SUTIKNO</v>
          </cell>
          <cell r="J1244" t="str">
            <v>12324</v>
          </cell>
          <cell r="K1244" t="str">
            <v>14.21.04</v>
          </cell>
          <cell r="L1244" t="str">
            <v>UANG MUKA KARY.LAINNYA</v>
          </cell>
          <cell r="M1244" t="str">
            <v>000.000</v>
          </cell>
          <cell r="O1244" t="str">
            <v>POS NERACA</v>
          </cell>
          <cell r="R1244">
            <v>6237000</v>
          </cell>
          <cell r="S1244">
            <v>0</v>
          </cell>
          <cell r="T1244">
            <v>6237000</v>
          </cell>
          <cell r="V1244" t="str">
            <v>KIE 00750</v>
          </cell>
          <cell r="X1244">
            <v>742</v>
          </cell>
          <cell r="Y1244">
            <v>37267</v>
          </cell>
          <cell r="Z1244" t="str">
            <v>PEMBY UM BIAYA DEKORASI, PEMBELIAN CINDERAMATA DAN MUBALIQ</v>
          </cell>
          <cell r="AE1244" t="str">
            <v>L</v>
          </cell>
          <cell r="AH1244">
            <v>37267</v>
          </cell>
          <cell r="AI1244" t="str">
            <v>12:36:27</v>
          </cell>
        </row>
        <row r="1245">
          <cell r="A1245" t="str">
            <v>0001</v>
          </cell>
          <cell r="B1245" t="str">
            <v>MH/00015/K/01/02/BTG</v>
          </cell>
          <cell r="C1245" t="str">
            <v>MM/00015/K/01/02/BTG</v>
          </cell>
          <cell r="D1245" t="str">
            <v>54.11.01</v>
          </cell>
          <cell r="E1245">
            <v>37267</v>
          </cell>
          <cell r="G1245" t="str">
            <v>KK-0072</v>
          </cell>
          <cell r="H1245" t="str">
            <v>S U G E N G</v>
          </cell>
          <cell r="J1245" t="str">
            <v>21411</v>
          </cell>
          <cell r="K1245" t="str">
            <v>54.11.01</v>
          </cell>
          <cell r="L1245" t="str">
            <v>VOUCHER KARY.DLM PROSES</v>
          </cell>
          <cell r="M1245" t="str">
            <v>000.000</v>
          </cell>
          <cell r="O1245" t="str">
            <v>POS NERACA</v>
          </cell>
          <cell r="R1245">
            <v>0</v>
          </cell>
          <cell r="S1245">
            <v>290000</v>
          </cell>
          <cell r="T1245">
            <v>290000</v>
          </cell>
          <cell r="V1245" t="str">
            <v>KIE 00752</v>
          </cell>
          <cell r="X1245">
            <v>746</v>
          </cell>
          <cell r="Y1245">
            <v>37267</v>
          </cell>
          <cell r="Z1245" t="str">
            <v>PEMBY UMPD KE SAMARINDA SPPD NO.04/SPPD/PERSO/KIE/I/2002</v>
          </cell>
          <cell r="AE1245" t="str">
            <v>L</v>
          </cell>
          <cell r="AH1245">
            <v>37267</v>
          </cell>
          <cell r="AI1245" t="str">
            <v>12:42:08</v>
          </cell>
        </row>
        <row r="1246">
          <cell r="A1246" t="str">
            <v>0001</v>
          </cell>
          <cell r="C1246" t="str">
            <v>MM/00015/K/01/02/BTG</v>
          </cell>
          <cell r="D1246" t="str">
            <v>54.11.01</v>
          </cell>
          <cell r="E1246">
            <v>37267</v>
          </cell>
          <cell r="G1246" t="str">
            <v>KK-0072</v>
          </cell>
          <cell r="H1246" t="str">
            <v>S U G E N G</v>
          </cell>
          <cell r="J1246" t="str">
            <v>12321</v>
          </cell>
          <cell r="K1246" t="str">
            <v>14.21.01</v>
          </cell>
          <cell r="L1246" t="str">
            <v>UANG MUKA DINAS</v>
          </cell>
          <cell r="M1246" t="str">
            <v>000.000</v>
          </cell>
          <cell r="O1246" t="str">
            <v>POS NERACA</v>
          </cell>
          <cell r="R1246">
            <v>290000</v>
          </cell>
          <cell r="S1246">
            <v>0</v>
          </cell>
          <cell r="T1246">
            <v>290000</v>
          </cell>
          <cell r="V1246" t="str">
            <v>KIE 00752</v>
          </cell>
          <cell r="X1246">
            <v>746</v>
          </cell>
          <cell r="Y1246">
            <v>37267</v>
          </cell>
          <cell r="Z1246" t="str">
            <v>PEMBY UMPD KE SAMARINDA SPPD NO.04/SPPD/PERSO/KIE/I/2002</v>
          </cell>
          <cell r="AE1246" t="str">
            <v>L</v>
          </cell>
          <cell r="AH1246">
            <v>37267</v>
          </cell>
          <cell r="AI1246" t="str">
            <v>12:41:59</v>
          </cell>
        </row>
        <row r="1247">
          <cell r="A1247" t="str">
            <v>0001</v>
          </cell>
          <cell r="B1247" t="str">
            <v>MH/00016/K/01/02/BTG</v>
          </cell>
          <cell r="C1247" t="str">
            <v>MM/00016/K/01/02/BTG</v>
          </cell>
          <cell r="D1247" t="str">
            <v>51.11.01</v>
          </cell>
          <cell r="E1247">
            <v>37267</v>
          </cell>
          <cell r="G1247" t="str">
            <v>K016</v>
          </cell>
          <cell r="H1247" t="str">
            <v>KALTIM ADVENTURE, PT</v>
          </cell>
          <cell r="J1247" t="str">
            <v>21111</v>
          </cell>
          <cell r="K1247" t="str">
            <v>51.11.01</v>
          </cell>
          <cell r="L1247" t="str">
            <v>HUT.VENDOR DALAM PROSES</v>
          </cell>
          <cell r="M1247" t="str">
            <v>000.000</v>
          </cell>
          <cell r="O1247" t="str">
            <v>POS NERACA</v>
          </cell>
          <cell r="R1247">
            <v>0</v>
          </cell>
          <cell r="S1247">
            <v>2269200</v>
          </cell>
          <cell r="T1247">
            <v>2269200</v>
          </cell>
          <cell r="X1247">
            <v>745</v>
          </cell>
          <cell r="Y1247">
            <v>37267</v>
          </cell>
          <cell r="Z1247" t="str">
            <v>PEMBY PENGAMBILAN TICKET PESAWAT INV.0749/INV/KATTS-J/XII/01</v>
          </cell>
          <cell r="AE1247" t="str">
            <v>L</v>
          </cell>
          <cell r="AH1247">
            <v>37267</v>
          </cell>
          <cell r="AI1247" t="str">
            <v>12:47:41</v>
          </cell>
        </row>
        <row r="1248">
          <cell r="A1248" t="str">
            <v>0001</v>
          </cell>
          <cell r="B1248" t="str">
            <v>MH/00038/V/01/02/BTG</v>
          </cell>
          <cell r="C1248" t="str">
            <v>MM/00016/K/01/02/BTG</v>
          </cell>
          <cell r="D1248" t="str">
            <v>51.11.01</v>
          </cell>
          <cell r="E1248">
            <v>37267</v>
          </cell>
          <cell r="G1248" t="str">
            <v>K016</v>
          </cell>
          <cell r="H1248" t="str">
            <v>KALTIM ADVENTURE, PT</v>
          </cell>
          <cell r="J1248" t="str">
            <v>12231</v>
          </cell>
          <cell r="K1248" t="str">
            <v>13.21.01</v>
          </cell>
          <cell r="L1248" t="str">
            <v>PIUTANG KARYAWAN</v>
          </cell>
          <cell r="M1248" t="str">
            <v>000.000</v>
          </cell>
          <cell r="O1248" t="str">
            <v>POS NERACA</v>
          </cell>
          <cell r="R1248">
            <v>1134600</v>
          </cell>
          <cell r="S1248">
            <v>0</v>
          </cell>
          <cell r="T1248">
            <v>2269200</v>
          </cell>
          <cell r="X1248">
            <v>745</v>
          </cell>
          <cell r="Y1248">
            <v>37267</v>
          </cell>
          <cell r="Z1248" t="str">
            <v>PEMBY PENGAMBILAN TICKET PESAWAT INV.0749/INV/KATTS-J/XII/01</v>
          </cell>
          <cell r="AE1248" t="str">
            <v>L</v>
          </cell>
          <cell r="AH1248">
            <v>37267</v>
          </cell>
          <cell r="AI1248" t="str">
            <v>12:47:11</v>
          </cell>
        </row>
        <row r="1249">
          <cell r="A1249" t="str">
            <v>0001</v>
          </cell>
          <cell r="C1249" t="str">
            <v>MM/00016/K/01/02/BTG</v>
          </cell>
          <cell r="D1249" t="str">
            <v>51.11.01</v>
          </cell>
          <cell r="E1249">
            <v>37267</v>
          </cell>
          <cell r="G1249" t="str">
            <v>K016</v>
          </cell>
          <cell r="H1249" t="str">
            <v>KALTIM ADVENTURE, PT</v>
          </cell>
          <cell r="J1249" t="str">
            <v>99999</v>
          </cell>
          <cell r="K1249" t="str">
            <v>93.53.12</v>
          </cell>
          <cell r="L1249" t="str">
            <v>PERJALANAN DINAS D/N</v>
          </cell>
          <cell r="M1249" t="str">
            <v>100.000</v>
          </cell>
          <cell r="O1249" t="str">
            <v>DIREKSI/DEKOM</v>
          </cell>
          <cell r="R1249">
            <v>1134600</v>
          </cell>
          <cell r="S1249">
            <v>0</v>
          </cell>
          <cell r="T1249">
            <v>2269200</v>
          </cell>
          <cell r="X1249">
            <v>745</v>
          </cell>
          <cell r="Y1249">
            <v>37267</v>
          </cell>
          <cell r="Z1249" t="str">
            <v>PEMBY PENGAMBILAN TICKET PESAWAT INV.0749/INV/KATTS-J/XII/01</v>
          </cell>
          <cell r="AE1249" t="str">
            <v>L</v>
          </cell>
          <cell r="AH1249">
            <v>37267</v>
          </cell>
          <cell r="AI1249" t="str">
            <v>12:47:29</v>
          </cell>
        </row>
        <row r="1250">
          <cell r="A1250" t="str">
            <v>0001</v>
          </cell>
          <cell r="B1250" t="str">
            <v>MH/00017/V/01/02/BTG</v>
          </cell>
          <cell r="C1250" t="str">
            <v>MM/00017/V/01/02/BTG</v>
          </cell>
          <cell r="D1250" t="str">
            <v>51.11.01</v>
          </cell>
          <cell r="E1250">
            <v>37268</v>
          </cell>
          <cell r="G1250" t="str">
            <v>K027</v>
          </cell>
          <cell r="H1250" t="str">
            <v>KOPERASI KARY.PT.KIE</v>
          </cell>
          <cell r="J1250" t="str">
            <v>21111</v>
          </cell>
          <cell r="K1250" t="str">
            <v>51.11.01</v>
          </cell>
          <cell r="L1250" t="str">
            <v>HUT.VENDOR DALAM PROSES</v>
          </cell>
          <cell r="M1250" t="str">
            <v>000.000</v>
          </cell>
          <cell r="O1250" t="str">
            <v>POS NERACA</v>
          </cell>
          <cell r="R1250">
            <v>0</v>
          </cell>
          <cell r="S1250">
            <v>79980000</v>
          </cell>
          <cell r="T1250">
            <v>79980000</v>
          </cell>
          <cell r="X1250">
            <v>745</v>
          </cell>
          <cell r="Y1250">
            <v>37268</v>
          </cell>
          <cell r="Z1250" t="str">
            <v>PEMBY UM PEMBELIAN BATU PECAH ASTM EX.PALU PENGIRIMAN KE IV</v>
          </cell>
          <cell r="AE1250" t="str">
            <v>L</v>
          </cell>
          <cell r="AH1250">
            <v>37268</v>
          </cell>
          <cell r="AI1250" t="str">
            <v>16:43:45</v>
          </cell>
        </row>
        <row r="1251">
          <cell r="A1251" t="str">
            <v>0001</v>
          </cell>
          <cell r="C1251" t="str">
            <v>MM/00017/V/01/02/BTG</v>
          </cell>
          <cell r="D1251" t="str">
            <v>51.11.01</v>
          </cell>
          <cell r="E1251">
            <v>37268</v>
          </cell>
          <cell r="G1251" t="str">
            <v>K027</v>
          </cell>
          <cell r="H1251" t="str">
            <v>KOPERASI KARY.PT.KIE</v>
          </cell>
          <cell r="J1251" t="str">
            <v>12326</v>
          </cell>
          <cell r="K1251" t="str">
            <v>14.21.06</v>
          </cell>
          <cell r="L1251" t="str">
            <v>UANG MUKA PEMBELIAN</v>
          </cell>
          <cell r="M1251" t="str">
            <v>000.000</v>
          </cell>
          <cell r="O1251" t="str">
            <v>POS NERACA</v>
          </cell>
          <cell r="R1251">
            <v>79980000</v>
          </cell>
          <cell r="S1251">
            <v>0</v>
          </cell>
          <cell r="T1251">
            <v>79980000</v>
          </cell>
          <cell r="X1251">
            <v>745</v>
          </cell>
          <cell r="Y1251">
            <v>37268</v>
          </cell>
          <cell r="Z1251" t="str">
            <v>PEMBY UM PEMBELIAN BATU PECAH ASTM EX.PALU PENGIRIMAN KE IV</v>
          </cell>
          <cell r="AE1251" t="str">
            <v>L</v>
          </cell>
          <cell r="AH1251">
            <v>37268</v>
          </cell>
          <cell r="AI1251" t="str">
            <v>16:43:31</v>
          </cell>
        </row>
        <row r="1252">
          <cell r="A1252" t="str">
            <v>0001</v>
          </cell>
          <cell r="B1252" t="str">
            <v>MH/00018/K/01/02/BTG</v>
          </cell>
          <cell r="C1252" t="str">
            <v>MM/00018/K/01/02/BTG</v>
          </cell>
          <cell r="D1252" t="str">
            <v>54.11.01</v>
          </cell>
          <cell r="E1252">
            <v>37270</v>
          </cell>
          <cell r="G1252" t="str">
            <v>8602714</v>
          </cell>
          <cell r="H1252" t="str">
            <v>ALI HERNOWO, SH</v>
          </cell>
          <cell r="J1252" t="str">
            <v>21411</v>
          </cell>
          <cell r="K1252" t="str">
            <v>54.11.01</v>
          </cell>
          <cell r="L1252" t="str">
            <v>VOUCHER KARY.DLM PROSES</v>
          </cell>
          <cell r="M1252" t="str">
            <v>000.000</v>
          </cell>
          <cell r="O1252" t="str">
            <v>POS NERACA</v>
          </cell>
          <cell r="R1252">
            <v>0</v>
          </cell>
          <cell r="S1252">
            <v>870000</v>
          </cell>
          <cell r="T1252">
            <v>870000</v>
          </cell>
          <cell r="V1252" t="str">
            <v>KIE 00752</v>
          </cell>
          <cell r="X1252">
            <v>746</v>
          </cell>
          <cell r="Y1252">
            <v>37270</v>
          </cell>
          <cell r="Z1252" t="str">
            <v>PEMBY UMPD KE TENGGARONG SPPD NO.06/SPPD/PERSO/KIE/I/2002</v>
          </cell>
          <cell r="AE1252" t="str">
            <v>L</v>
          </cell>
          <cell r="AH1252">
            <v>37270</v>
          </cell>
          <cell r="AI1252" t="str">
            <v>9:51:54</v>
          </cell>
        </row>
        <row r="1253">
          <cell r="A1253" t="str">
            <v>0001</v>
          </cell>
          <cell r="C1253" t="str">
            <v>MM/00018/K/01/02/BTG</v>
          </cell>
          <cell r="D1253" t="str">
            <v>54.11.01</v>
          </cell>
          <cell r="E1253">
            <v>37270</v>
          </cell>
          <cell r="G1253" t="str">
            <v>8602714</v>
          </cell>
          <cell r="H1253" t="str">
            <v>ALI HERNOWO, SH</v>
          </cell>
          <cell r="J1253" t="str">
            <v>12321</v>
          </cell>
          <cell r="K1253" t="str">
            <v>14.21.01</v>
          </cell>
          <cell r="L1253" t="str">
            <v>UANG MUKA DINAS</v>
          </cell>
          <cell r="M1253" t="str">
            <v>000.000</v>
          </cell>
          <cell r="O1253" t="str">
            <v>POS NERACA</v>
          </cell>
          <cell r="R1253">
            <v>870000</v>
          </cell>
          <cell r="S1253">
            <v>0</v>
          </cell>
          <cell r="T1253">
            <v>870000</v>
          </cell>
          <cell r="V1253" t="str">
            <v>KIE 00752</v>
          </cell>
          <cell r="X1253">
            <v>746</v>
          </cell>
          <cell r="Y1253">
            <v>37270</v>
          </cell>
          <cell r="Z1253" t="str">
            <v>PEMBY UMPD KE TENGGARONG SPPD NO.06/SPPD/PERSO/KIE/I/2002</v>
          </cell>
          <cell r="AE1253" t="str">
            <v>L</v>
          </cell>
          <cell r="AH1253">
            <v>37270</v>
          </cell>
          <cell r="AI1253" t="str">
            <v>9:51:45</v>
          </cell>
        </row>
        <row r="1254">
          <cell r="A1254" t="str">
            <v>0001</v>
          </cell>
          <cell r="B1254" t="str">
            <v>MH/00019/K/01/02/BTG</v>
          </cell>
          <cell r="C1254" t="str">
            <v>MM/00019/K/01/02/BTG</v>
          </cell>
          <cell r="D1254" t="str">
            <v>54.11.01</v>
          </cell>
          <cell r="E1254">
            <v>37270</v>
          </cell>
          <cell r="G1254" t="str">
            <v>8502574</v>
          </cell>
          <cell r="H1254" t="str">
            <v>ANGGORO P.Y, IR</v>
          </cell>
          <cell r="J1254" t="str">
            <v>21411</v>
          </cell>
          <cell r="K1254" t="str">
            <v>54.11.01</v>
          </cell>
          <cell r="L1254" t="str">
            <v>VOUCHER KARY.DLM PROSES</v>
          </cell>
          <cell r="M1254" t="str">
            <v>000.000</v>
          </cell>
          <cell r="O1254" t="str">
            <v>POS NERACA</v>
          </cell>
          <cell r="R1254">
            <v>0</v>
          </cell>
          <cell r="S1254">
            <v>5906200</v>
          </cell>
          <cell r="T1254">
            <v>5906200</v>
          </cell>
          <cell r="V1254" t="str">
            <v>CDU 870225</v>
          </cell>
          <cell r="X1254">
            <v>745</v>
          </cell>
          <cell r="Y1254">
            <v>37270</v>
          </cell>
          <cell r="Z1254" t="str">
            <v>PEMBY UMPD KE JAKARTA SPPD NO.07/SPPD/PERSO/KIE/I/2002</v>
          </cell>
          <cell r="AE1254" t="str">
            <v>L</v>
          </cell>
          <cell r="AH1254">
            <v>37270</v>
          </cell>
          <cell r="AI1254" t="str">
            <v>9:54:36</v>
          </cell>
        </row>
        <row r="1255">
          <cell r="A1255" t="str">
            <v>0001</v>
          </cell>
          <cell r="C1255" t="str">
            <v>MM/00019/K/01/02/BTG</v>
          </cell>
          <cell r="D1255" t="str">
            <v>54.11.01</v>
          </cell>
          <cell r="E1255">
            <v>37270</v>
          </cell>
          <cell r="G1255" t="str">
            <v>8502574</v>
          </cell>
          <cell r="H1255" t="str">
            <v>ANGGORO P.Y, IR</v>
          </cell>
          <cell r="J1255" t="str">
            <v>12321</v>
          </cell>
          <cell r="K1255" t="str">
            <v>14.21.01</v>
          </cell>
          <cell r="L1255" t="str">
            <v>UANG MUKA DINAS</v>
          </cell>
          <cell r="M1255" t="str">
            <v>000.000</v>
          </cell>
          <cell r="O1255" t="str">
            <v>POS NERACA</v>
          </cell>
          <cell r="R1255">
            <v>5906200</v>
          </cell>
          <cell r="S1255">
            <v>0</v>
          </cell>
          <cell r="T1255">
            <v>5906200</v>
          </cell>
          <cell r="V1255" t="str">
            <v>CDU 870225</v>
          </cell>
          <cell r="X1255">
            <v>745</v>
          </cell>
          <cell r="Y1255">
            <v>37270</v>
          </cell>
          <cell r="Z1255" t="str">
            <v>PEMBY UMPD KE JAKARTA SPPD NO.07/SPPD/PERSO/KIE/I/2002</v>
          </cell>
          <cell r="AE1255" t="str">
            <v>L</v>
          </cell>
          <cell r="AH1255">
            <v>37270</v>
          </cell>
          <cell r="AI1255" t="str">
            <v>9:54:26</v>
          </cell>
        </row>
        <row r="1256">
          <cell r="A1256" t="str">
            <v>0001</v>
          </cell>
          <cell r="B1256" t="str">
            <v>MH/00020/K/01/02/BTG</v>
          </cell>
          <cell r="C1256" t="str">
            <v>MM/00020/K/01/02/BTG</v>
          </cell>
          <cell r="D1256" t="str">
            <v>54.11.01</v>
          </cell>
          <cell r="E1256">
            <v>37270</v>
          </cell>
          <cell r="G1256" t="str">
            <v>9100075</v>
          </cell>
          <cell r="H1256" t="str">
            <v>YAHYA KADANG</v>
          </cell>
          <cell r="J1256" t="str">
            <v>21411</v>
          </cell>
          <cell r="K1256" t="str">
            <v>54.11.01</v>
          </cell>
          <cell r="L1256" t="str">
            <v>VOUCHER KARY.DLM PROSES</v>
          </cell>
          <cell r="M1256" t="str">
            <v>000.000</v>
          </cell>
          <cell r="O1256" t="str">
            <v>POS NERACA</v>
          </cell>
          <cell r="R1256">
            <v>0</v>
          </cell>
          <cell r="S1256">
            <v>4496000</v>
          </cell>
          <cell r="T1256">
            <v>4496000</v>
          </cell>
          <cell r="V1256" t="str">
            <v>KIE 00751</v>
          </cell>
          <cell r="X1256">
            <v>745</v>
          </cell>
          <cell r="Y1256">
            <v>37270</v>
          </cell>
          <cell r="Z1256" t="str">
            <v>PEMBY UMPD KE JAKARTA SPPD NO.05/SPPD/PERSO/KIE/I/2002</v>
          </cell>
          <cell r="AE1256" t="str">
            <v>L</v>
          </cell>
          <cell r="AH1256">
            <v>37270</v>
          </cell>
          <cell r="AI1256" t="str">
            <v>9:56:05</v>
          </cell>
        </row>
        <row r="1257">
          <cell r="A1257" t="str">
            <v>0001</v>
          </cell>
          <cell r="C1257" t="str">
            <v>MM/00020/K/01/02/BTG</v>
          </cell>
          <cell r="D1257" t="str">
            <v>54.11.01</v>
          </cell>
          <cell r="E1257">
            <v>37270</v>
          </cell>
          <cell r="G1257" t="str">
            <v>9100075</v>
          </cell>
          <cell r="H1257" t="str">
            <v>YAHYA KADANG</v>
          </cell>
          <cell r="J1257" t="str">
            <v>12321</v>
          </cell>
          <cell r="K1257" t="str">
            <v>14.21.01</v>
          </cell>
          <cell r="L1257" t="str">
            <v>UANG MUKA DINAS</v>
          </cell>
          <cell r="M1257" t="str">
            <v>000.000</v>
          </cell>
          <cell r="O1257" t="str">
            <v>POS NERACA</v>
          </cell>
          <cell r="R1257">
            <v>4496000</v>
          </cell>
          <cell r="S1257">
            <v>0</v>
          </cell>
          <cell r="T1257">
            <v>4496000</v>
          </cell>
          <cell r="V1257" t="str">
            <v>KIE 00751</v>
          </cell>
          <cell r="X1257">
            <v>745</v>
          </cell>
          <cell r="Y1257">
            <v>37270</v>
          </cell>
          <cell r="Z1257" t="str">
            <v>PEMBY UMPD KE JAKARTA SPPD NO.05/SPPD/PERSO/KIE/I/2002</v>
          </cell>
          <cell r="AE1257" t="str">
            <v>L</v>
          </cell>
          <cell r="AH1257">
            <v>37270</v>
          </cell>
          <cell r="AI1257" t="str">
            <v>9:55:53</v>
          </cell>
        </row>
        <row r="1258">
          <cell r="A1258" t="str">
            <v>0001</v>
          </cell>
          <cell r="B1258" t="str">
            <v>MH/00021/K/01/02/BTG</v>
          </cell>
          <cell r="C1258" t="str">
            <v>MM/00021/K/01/02/BTG</v>
          </cell>
          <cell r="D1258" t="str">
            <v>54.11.01</v>
          </cell>
          <cell r="E1258">
            <v>37270</v>
          </cell>
          <cell r="G1258" t="str">
            <v>8602714</v>
          </cell>
          <cell r="H1258" t="str">
            <v>ALI HERNOWO, SH</v>
          </cell>
          <cell r="J1258" t="str">
            <v>21411</v>
          </cell>
          <cell r="K1258" t="str">
            <v>54.11.01</v>
          </cell>
          <cell r="L1258" t="str">
            <v>VOUCHER KARY.DLM PROSES</v>
          </cell>
          <cell r="M1258" t="str">
            <v>000.000</v>
          </cell>
          <cell r="O1258" t="str">
            <v>POS NERACA</v>
          </cell>
          <cell r="R1258">
            <v>0</v>
          </cell>
          <cell r="S1258">
            <v>9650000</v>
          </cell>
          <cell r="T1258">
            <v>9650000</v>
          </cell>
          <cell r="V1258" t="str">
            <v>KIE 00758</v>
          </cell>
          <cell r="X1258">
            <v>745</v>
          </cell>
          <cell r="Y1258">
            <v>37270</v>
          </cell>
          <cell r="Z1258" t="str">
            <v>PEMBAYARAN PUBLIKASI RISET BISNIS BACKUP TERLAMPIR</v>
          </cell>
          <cell r="AE1258" t="str">
            <v>L</v>
          </cell>
          <cell r="AH1258">
            <v>37270</v>
          </cell>
          <cell r="AI1258" t="str">
            <v>9:59:50</v>
          </cell>
        </row>
        <row r="1259">
          <cell r="A1259" t="str">
            <v>0001</v>
          </cell>
          <cell r="C1259" t="str">
            <v>MM/00021/K/01/02/BTG</v>
          </cell>
          <cell r="D1259" t="str">
            <v>54.11.01</v>
          </cell>
          <cell r="E1259">
            <v>37270</v>
          </cell>
          <cell r="G1259" t="str">
            <v>8602714</v>
          </cell>
          <cell r="H1259" t="str">
            <v>ALI HERNOWO, SH</v>
          </cell>
          <cell r="J1259" t="str">
            <v>99999</v>
          </cell>
          <cell r="K1259" t="str">
            <v>93.51.07</v>
          </cell>
          <cell r="L1259" t="str">
            <v>PERPUSTAKAAN</v>
          </cell>
          <cell r="M1259" t="str">
            <v>412.000</v>
          </cell>
          <cell r="O1259" t="str">
            <v>SEKRETARIAT</v>
          </cell>
          <cell r="R1259">
            <v>9650000</v>
          </cell>
          <cell r="S1259">
            <v>0</v>
          </cell>
          <cell r="T1259">
            <v>9650000</v>
          </cell>
          <cell r="V1259" t="str">
            <v>KIE 00758</v>
          </cell>
          <cell r="X1259">
            <v>745</v>
          </cell>
          <cell r="Y1259">
            <v>37270</v>
          </cell>
          <cell r="Z1259" t="str">
            <v>PEMBAYARAN PUBLIKASI RISET BISNIS BACKUP TERLAMPIR</v>
          </cell>
          <cell r="AE1259" t="str">
            <v>L</v>
          </cell>
          <cell r="AH1259">
            <v>37270</v>
          </cell>
          <cell r="AI1259" t="str">
            <v>9:59:36</v>
          </cell>
        </row>
        <row r="1260">
          <cell r="A1260" t="str">
            <v>0001</v>
          </cell>
          <cell r="B1260" t="str">
            <v>MH/00022/K/01/02/BTG</v>
          </cell>
          <cell r="C1260" t="str">
            <v>MM/00022/K/01/02/BTG</v>
          </cell>
          <cell r="D1260" t="str">
            <v>54.11.01</v>
          </cell>
          <cell r="E1260">
            <v>37271</v>
          </cell>
          <cell r="G1260" t="str">
            <v>9500097</v>
          </cell>
          <cell r="H1260" t="str">
            <v>SUTIKNO</v>
          </cell>
          <cell r="J1260" t="str">
            <v>21411</v>
          </cell>
          <cell r="K1260" t="str">
            <v>54.11.01</v>
          </cell>
          <cell r="L1260" t="str">
            <v>VOUCHER KARY.DLM PROSES</v>
          </cell>
          <cell r="M1260" t="str">
            <v>000.000</v>
          </cell>
          <cell r="O1260" t="str">
            <v>POS NERACA</v>
          </cell>
          <cell r="R1260">
            <v>0</v>
          </cell>
          <cell r="S1260">
            <v>4111200</v>
          </cell>
          <cell r="T1260">
            <v>4111200</v>
          </cell>
          <cell r="V1260" t="str">
            <v>KIE 00748</v>
          </cell>
          <cell r="X1260">
            <v>739</v>
          </cell>
          <cell r="Y1260">
            <v>37271</v>
          </cell>
          <cell r="Z1260" t="str">
            <v>PEMBY UMPD KE JAKARTA SPPD NO.03/SPPD/PERSO/KIE/I/B/2002</v>
          </cell>
          <cell r="AE1260" t="str">
            <v>L</v>
          </cell>
          <cell r="AH1260">
            <v>37271</v>
          </cell>
          <cell r="AI1260" t="str">
            <v>8:44:05</v>
          </cell>
        </row>
        <row r="1261">
          <cell r="A1261" t="str">
            <v>0001</v>
          </cell>
          <cell r="C1261" t="str">
            <v>MM/00022/K/01/02/BTG</v>
          </cell>
          <cell r="D1261" t="str">
            <v>54.11.01</v>
          </cell>
          <cell r="E1261">
            <v>37271</v>
          </cell>
          <cell r="G1261" t="str">
            <v>9500097</v>
          </cell>
          <cell r="H1261" t="str">
            <v>SUTIKNO</v>
          </cell>
          <cell r="J1261" t="str">
            <v>12321</v>
          </cell>
          <cell r="K1261" t="str">
            <v>14.21.01</v>
          </cell>
          <cell r="L1261" t="str">
            <v>UANG MUKA DINAS</v>
          </cell>
          <cell r="M1261" t="str">
            <v>000.000</v>
          </cell>
          <cell r="O1261" t="str">
            <v>POS NERACA</v>
          </cell>
          <cell r="R1261">
            <v>4111200</v>
          </cell>
          <cell r="S1261">
            <v>0</v>
          </cell>
          <cell r="T1261">
            <v>4111200</v>
          </cell>
          <cell r="V1261" t="str">
            <v>KIE 00748</v>
          </cell>
          <cell r="X1261">
            <v>739</v>
          </cell>
          <cell r="Y1261">
            <v>37271</v>
          </cell>
          <cell r="Z1261" t="str">
            <v>PEMBY UMPD KE JAKARTA SPPD NO.03/SPPD/PERSO/KIE/I/B/2002</v>
          </cell>
          <cell r="AE1261" t="str">
            <v>L</v>
          </cell>
          <cell r="AH1261">
            <v>37271</v>
          </cell>
          <cell r="AI1261" t="str">
            <v>8:43:52</v>
          </cell>
        </row>
        <row r="1262">
          <cell r="A1262" t="str">
            <v>0001</v>
          </cell>
          <cell r="B1262" t="str">
            <v>MH/00023/K/01/02/BTG</v>
          </cell>
          <cell r="C1262" t="str">
            <v>MM/00023/K/01/02/BTG</v>
          </cell>
          <cell r="D1262" t="str">
            <v>54.11.01</v>
          </cell>
          <cell r="E1262">
            <v>37271</v>
          </cell>
          <cell r="G1262" t="str">
            <v>8602714</v>
          </cell>
          <cell r="H1262" t="str">
            <v>ALI HERNOWO, SH</v>
          </cell>
          <cell r="J1262" t="str">
            <v>21411</v>
          </cell>
          <cell r="K1262" t="str">
            <v>54.11.01</v>
          </cell>
          <cell r="L1262" t="str">
            <v>VOUCHER KARY.DLM PROSES</v>
          </cell>
          <cell r="M1262" t="str">
            <v>000.000</v>
          </cell>
          <cell r="O1262" t="str">
            <v>POS NERACA</v>
          </cell>
          <cell r="R1262">
            <v>0</v>
          </cell>
          <cell r="S1262">
            <v>4500000</v>
          </cell>
          <cell r="T1262">
            <v>4500000</v>
          </cell>
          <cell r="V1262" t="str">
            <v>KIE 00758</v>
          </cell>
          <cell r="X1262">
            <v>748</v>
          </cell>
          <cell r="Y1262">
            <v>37271</v>
          </cell>
          <cell r="Z1262" t="str">
            <v>PEMBY UM PEMBELIAN UNIT COMPRESSOR UNTUK RUMAH KIE DI BSD</v>
          </cell>
          <cell r="AE1262" t="str">
            <v>L</v>
          </cell>
          <cell r="AH1262">
            <v>37271</v>
          </cell>
          <cell r="AI1262" t="str">
            <v>8:49:24</v>
          </cell>
        </row>
        <row r="1263">
          <cell r="A1263" t="str">
            <v>0001</v>
          </cell>
          <cell r="C1263" t="str">
            <v>MM/00023/K/01/02/BTG</v>
          </cell>
          <cell r="D1263" t="str">
            <v>54.11.01</v>
          </cell>
          <cell r="E1263">
            <v>37271</v>
          </cell>
          <cell r="G1263" t="str">
            <v>8602714</v>
          </cell>
          <cell r="H1263" t="str">
            <v>ALI HERNOWO, SH</v>
          </cell>
          <cell r="J1263" t="str">
            <v>12326</v>
          </cell>
          <cell r="K1263" t="str">
            <v>14.21.06</v>
          </cell>
          <cell r="L1263" t="str">
            <v>UANG MUKA PEMBELIAN</v>
          </cell>
          <cell r="M1263" t="str">
            <v>000.000</v>
          </cell>
          <cell r="O1263" t="str">
            <v>POS NERACA</v>
          </cell>
          <cell r="R1263">
            <v>4500000</v>
          </cell>
          <cell r="S1263">
            <v>0</v>
          </cell>
          <cell r="T1263">
            <v>4500000</v>
          </cell>
          <cell r="V1263" t="str">
            <v>KIE 00758</v>
          </cell>
          <cell r="X1263">
            <v>748</v>
          </cell>
          <cell r="Y1263">
            <v>37271</v>
          </cell>
          <cell r="Z1263" t="str">
            <v>PEMBY UM PEMBELIAN UNIT COMPRESSOR UNTUK RUMAH KIE DI BSD</v>
          </cell>
          <cell r="AE1263" t="str">
            <v>L</v>
          </cell>
          <cell r="AH1263">
            <v>37271</v>
          </cell>
          <cell r="AI1263" t="str">
            <v>8:49:10</v>
          </cell>
        </row>
        <row r="1264">
          <cell r="A1264" t="str">
            <v>0001</v>
          </cell>
          <cell r="B1264" t="str">
            <v>MH/00024/V/01/02/BTG</v>
          </cell>
          <cell r="C1264" t="str">
            <v>MM/00024/V/01/02/BTG</v>
          </cell>
          <cell r="D1264" t="str">
            <v>51.11.01</v>
          </cell>
          <cell r="E1264">
            <v>37271</v>
          </cell>
          <cell r="G1264" t="str">
            <v>K026</v>
          </cell>
          <cell r="H1264" t="str">
            <v>KANTOR PELAYANAN PAJAK</v>
          </cell>
          <cell r="J1264" t="str">
            <v>21111</v>
          </cell>
          <cell r="K1264" t="str">
            <v>51.11.01</v>
          </cell>
          <cell r="L1264" t="str">
            <v>HUT.VENDOR DALAM PROSES</v>
          </cell>
          <cell r="M1264" t="str">
            <v>000.000</v>
          </cell>
          <cell r="O1264" t="str">
            <v>POS NERACA</v>
          </cell>
          <cell r="R1264">
            <v>0</v>
          </cell>
          <cell r="S1264">
            <v>44631269</v>
          </cell>
          <cell r="T1264">
            <v>16590456</v>
          </cell>
          <cell r="X1264">
            <v>752</v>
          </cell>
          <cell r="Y1264">
            <v>37271</v>
          </cell>
          <cell r="Z1264" t="str">
            <v>PEMBAYARAN HUTANG PPH PASAL 21 (TAHUNAN) BACKUP TERLAMPIR</v>
          </cell>
          <cell r="AE1264" t="str">
            <v>L</v>
          </cell>
          <cell r="AH1264">
            <v>37271</v>
          </cell>
          <cell r="AI1264" t="str">
            <v>9:44:30</v>
          </cell>
        </row>
        <row r="1265">
          <cell r="A1265" t="str">
            <v>0001</v>
          </cell>
          <cell r="C1265" t="str">
            <v>MM/00024/V/01/02/BTG</v>
          </cell>
          <cell r="D1265" t="str">
            <v>51.11.01</v>
          </cell>
          <cell r="E1265">
            <v>37271</v>
          </cell>
          <cell r="G1265" t="str">
            <v>K026</v>
          </cell>
          <cell r="H1265" t="str">
            <v>KANTOR PELAYANAN PAJAK</v>
          </cell>
          <cell r="J1265" t="str">
            <v>21211</v>
          </cell>
          <cell r="K1265" t="str">
            <v>52.11.01</v>
          </cell>
          <cell r="L1265" t="str">
            <v>HUT.PPH PS.21 (GAJI)</v>
          </cell>
          <cell r="M1265" t="str">
            <v>000.000</v>
          </cell>
          <cell r="O1265" t="str">
            <v>POS NERACA</v>
          </cell>
          <cell r="R1265">
            <v>44631269</v>
          </cell>
          <cell r="S1265">
            <v>0</v>
          </cell>
          <cell r="T1265">
            <v>16590456</v>
          </cell>
          <cell r="X1265">
            <v>752</v>
          </cell>
          <cell r="Y1265">
            <v>37271</v>
          </cell>
          <cell r="Z1265" t="str">
            <v>PEMBAYARAN HUTANG PPH PASAL 21 (TAHUNAN) BACKUP TERLAMPIR</v>
          </cell>
          <cell r="AE1265" t="str">
            <v>L</v>
          </cell>
          <cell r="AH1265">
            <v>37271</v>
          </cell>
          <cell r="AI1265" t="str">
            <v>9:44:18</v>
          </cell>
        </row>
        <row r="1266">
          <cell r="A1266" t="str">
            <v>0001</v>
          </cell>
          <cell r="B1266" t="str">
            <v>MH/00025/K/01/02/BTG</v>
          </cell>
          <cell r="C1266" t="str">
            <v>MM/00025/K/01/02/BTG</v>
          </cell>
          <cell r="D1266" t="str">
            <v>54.11.01</v>
          </cell>
          <cell r="E1266">
            <v>37271</v>
          </cell>
          <cell r="G1266" t="str">
            <v>KK-0073</v>
          </cell>
          <cell r="H1266" t="str">
            <v>P A R J I N O</v>
          </cell>
          <cell r="J1266" t="str">
            <v>21411</v>
          </cell>
          <cell r="K1266" t="str">
            <v>54.11.01</v>
          </cell>
          <cell r="L1266" t="str">
            <v>VOUCHER KARY.DLM PROSES</v>
          </cell>
          <cell r="M1266" t="str">
            <v>000.000</v>
          </cell>
          <cell r="O1266" t="str">
            <v>POS NERACA</v>
          </cell>
          <cell r="R1266">
            <v>0</v>
          </cell>
          <cell r="S1266">
            <v>750000</v>
          </cell>
          <cell r="T1266">
            <v>750000</v>
          </cell>
          <cell r="V1266" t="str">
            <v>KIE 00753</v>
          </cell>
          <cell r="X1266">
            <v>746</v>
          </cell>
          <cell r="Y1266">
            <v>37271</v>
          </cell>
          <cell r="Z1266" t="str">
            <v>PEMBAYARAN TUNJANGAN KELAHIRAN ANAK YANG KE II A/N PARJINO</v>
          </cell>
          <cell r="AE1266" t="str">
            <v>L</v>
          </cell>
          <cell r="AH1266">
            <v>37271</v>
          </cell>
          <cell r="AI1266" t="str">
            <v>9:52:02</v>
          </cell>
        </row>
        <row r="1267">
          <cell r="A1267" t="str">
            <v>0001</v>
          </cell>
          <cell r="C1267" t="str">
            <v>MM/00025/K/01/02/BTG</v>
          </cell>
          <cell r="D1267" t="str">
            <v>54.11.01</v>
          </cell>
          <cell r="E1267">
            <v>37271</v>
          </cell>
          <cell r="G1267" t="str">
            <v>KK-0073</v>
          </cell>
          <cell r="H1267" t="str">
            <v>P A R J I N O</v>
          </cell>
          <cell r="J1267" t="str">
            <v>99999</v>
          </cell>
          <cell r="K1267" t="str">
            <v>93.13.10</v>
          </cell>
          <cell r="L1267" t="str">
            <v>TUNJANGAN KELAHIRAN</v>
          </cell>
          <cell r="M1267" t="str">
            <v>630.000</v>
          </cell>
          <cell r="O1267" t="str">
            <v>UNIT ALAT BERAT</v>
          </cell>
          <cell r="R1267">
            <v>750000</v>
          </cell>
          <cell r="S1267">
            <v>0</v>
          </cell>
          <cell r="T1267">
            <v>750000</v>
          </cell>
          <cell r="V1267" t="str">
            <v>KIE 00753</v>
          </cell>
          <cell r="X1267">
            <v>746</v>
          </cell>
          <cell r="Y1267">
            <v>37271</v>
          </cell>
          <cell r="Z1267" t="str">
            <v>PEMBAYARAN TUNJANGAN KELAHIRAN ANAK YANG KE II A/N PARJINO</v>
          </cell>
          <cell r="AE1267" t="str">
            <v>L</v>
          </cell>
          <cell r="AH1267">
            <v>37271</v>
          </cell>
          <cell r="AI1267" t="str">
            <v>9:51:52</v>
          </cell>
        </row>
        <row r="1268">
          <cell r="A1268" t="str">
            <v>0001</v>
          </cell>
          <cell r="B1268" t="str">
            <v>MH/00026/V/01/02/BTG</v>
          </cell>
          <cell r="C1268" t="str">
            <v>MM/00026/V/01/02/BTG</v>
          </cell>
          <cell r="D1268" t="str">
            <v>51.11.01</v>
          </cell>
          <cell r="E1268">
            <v>37271</v>
          </cell>
          <cell r="G1268" t="str">
            <v>K026</v>
          </cell>
          <cell r="H1268" t="str">
            <v>KANTOR PELAYANAN PAJAK</v>
          </cell>
          <cell r="J1268" t="str">
            <v>21111</v>
          </cell>
          <cell r="K1268" t="str">
            <v>51.11.01</v>
          </cell>
          <cell r="L1268" t="str">
            <v>HUT.VENDOR DALAM PROSES</v>
          </cell>
          <cell r="M1268" t="str">
            <v>000.000</v>
          </cell>
          <cell r="O1268" t="str">
            <v>POS NERACA</v>
          </cell>
          <cell r="R1268">
            <v>0</v>
          </cell>
          <cell r="S1268">
            <v>80186533</v>
          </cell>
          <cell r="T1268">
            <v>8880000</v>
          </cell>
          <cell r="X1268">
            <v>749</v>
          </cell>
          <cell r="Y1268">
            <v>37271</v>
          </cell>
          <cell r="Z1268" t="str">
            <v>PEMBY HUTANG PPN WAPU (PAJAK MASUKAN) PERIODE JANUARI 2002</v>
          </cell>
          <cell r="AE1268" t="str">
            <v>L</v>
          </cell>
          <cell r="AH1268">
            <v>37271</v>
          </cell>
          <cell r="AI1268" t="str">
            <v>10:12:05</v>
          </cell>
        </row>
        <row r="1269">
          <cell r="A1269" t="str">
            <v>0001</v>
          </cell>
          <cell r="C1269" t="str">
            <v>MM/00026/V/01/02/BTG</v>
          </cell>
          <cell r="D1269" t="str">
            <v>RR/00038/B 10/01/BTG</v>
          </cell>
          <cell r="E1269">
            <v>37271</v>
          </cell>
          <cell r="G1269" t="str">
            <v>K026</v>
          </cell>
          <cell r="H1269" t="str">
            <v>KANTOR PELAYANAN PAJAK</v>
          </cell>
          <cell r="J1269" t="str">
            <v>21222</v>
          </cell>
          <cell r="K1269" t="str">
            <v>52.21.02</v>
          </cell>
          <cell r="L1269" t="str">
            <v>HUTANG PPN WAPU</v>
          </cell>
          <cell r="M1269" t="str">
            <v>000.000</v>
          </cell>
          <cell r="O1269" t="str">
            <v>POS NERACA</v>
          </cell>
          <cell r="R1269">
            <v>10200000</v>
          </cell>
          <cell r="S1269">
            <v>0</v>
          </cell>
          <cell r="T1269">
            <v>8880000</v>
          </cell>
          <cell r="X1269">
            <v>749</v>
          </cell>
          <cell r="Y1269">
            <v>37271</v>
          </cell>
          <cell r="Z1269" t="str">
            <v>PEMBY HUTANG PPN WAPU (PAJAK MASUKAN) PERIODE JANUARI 2002</v>
          </cell>
          <cell r="AE1269" t="str">
            <v>L</v>
          </cell>
          <cell r="AH1269">
            <v>37271</v>
          </cell>
          <cell r="AI1269" t="str">
            <v>10:02:46</v>
          </cell>
        </row>
        <row r="1270">
          <cell r="A1270" t="str">
            <v>0001</v>
          </cell>
          <cell r="C1270" t="str">
            <v>MM/00026/V/01/02/BTG</v>
          </cell>
          <cell r="D1270" t="str">
            <v>MM/00039/V/12/01/BTG</v>
          </cell>
          <cell r="E1270">
            <v>37271</v>
          </cell>
          <cell r="G1270" t="str">
            <v>K026</v>
          </cell>
          <cell r="H1270" t="str">
            <v>KANTOR PELAYANAN PAJAK</v>
          </cell>
          <cell r="J1270" t="str">
            <v>21222</v>
          </cell>
          <cell r="K1270" t="str">
            <v>52.21.02</v>
          </cell>
          <cell r="L1270" t="str">
            <v>HUTANG PPN WAPU</v>
          </cell>
          <cell r="M1270" t="str">
            <v>000.000</v>
          </cell>
          <cell r="O1270" t="str">
            <v>POS NERACA</v>
          </cell>
          <cell r="R1270">
            <v>820000</v>
          </cell>
          <cell r="S1270">
            <v>0</v>
          </cell>
          <cell r="T1270">
            <v>8880000</v>
          </cell>
          <cell r="X1270">
            <v>749</v>
          </cell>
          <cell r="Y1270">
            <v>37271</v>
          </cell>
          <cell r="Z1270" t="str">
            <v>PEMBY HUTANG PPN WAPU (PAJAK MASUKAN) PERIODE JANUARI 2002</v>
          </cell>
          <cell r="AE1270" t="str">
            <v>L</v>
          </cell>
          <cell r="AH1270">
            <v>37271</v>
          </cell>
          <cell r="AI1270" t="str">
            <v>10:03:21</v>
          </cell>
        </row>
        <row r="1271">
          <cell r="A1271" t="str">
            <v>0001</v>
          </cell>
          <cell r="B1271" t="str">
            <v>MH/00044/V/01/02/BTG</v>
          </cell>
          <cell r="C1271" t="str">
            <v>MM/00026/V/01/02/BTG</v>
          </cell>
          <cell r="D1271" t="str">
            <v>MM/00041/V/12/01/BTG</v>
          </cell>
          <cell r="E1271">
            <v>37271</v>
          </cell>
          <cell r="G1271" t="str">
            <v>K026</v>
          </cell>
          <cell r="H1271" t="str">
            <v>KANTOR PELAYANAN PAJAK</v>
          </cell>
          <cell r="J1271" t="str">
            <v>21222</v>
          </cell>
          <cell r="K1271" t="str">
            <v>52.21.02</v>
          </cell>
          <cell r="L1271" t="str">
            <v>HUTANG PPN WAPU</v>
          </cell>
          <cell r="M1271" t="str">
            <v>000.000</v>
          </cell>
          <cell r="O1271" t="str">
            <v>POS NERACA</v>
          </cell>
          <cell r="R1271">
            <v>9000000</v>
          </cell>
          <cell r="S1271">
            <v>0</v>
          </cell>
          <cell r="T1271">
            <v>1021000</v>
          </cell>
          <cell r="X1271">
            <v>762</v>
          </cell>
          <cell r="Y1271">
            <v>37271</v>
          </cell>
          <cell r="Z1271" t="str">
            <v>PEMBY HUTANG PPN WAPU (PAJAK MASUKAN) PERIODE JANUARI 2002</v>
          </cell>
          <cell r="AE1271" t="str">
            <v>L</v>
          </cell>
          <cell r="AH1271">
            <v>37271</v>
          </cell>
          <cell r="AI1271" t="str">
            <v>10:05:17</v>
          </cell>
        </row>
        <row r="1272">
          <cell r="A1272" t="str">
            <v>0001</v>
          </cell>
          <cell r="C1272" t="str">
            <v>MM/00026/V/01/02/BTG</v>
          </cell>
          <cell r="D1272" t="str">
            <v>MM/00057/V/12/01/BTG</v>
          </cell>
          <cell r="E1272">
            <v>37271</v>
          </cell>
          <cell r="G1272" t="str">
            <v>K026</v>
          </cell>
          <cell r="H1272" t="str">
            <v>KANTOR PELAYANAN PAJAK</v>
          </cell>
          <cell r="J1272" t="str">
            <v>21222</v>
          </cell>
          <cell r="K1272" t="str">
            <v>52.21.02</v>
          </cell>
          <cell r="L1272" t="str">
            <v>HUTANG PPN WAPU</v>
          </cell>
          <cell r="M1272" t="str">
            <v>000.000</v>
          </cell>
          <cell r="O1272" t="str">
            <v>POS NERACA</v>
          </cell>
          <cell r="R1272">
            <v>17126528</v>
          </cell>
          <cell r="S1272">
            <v>0</v>
          </cell>
          <cell r="T1272">
            <v>1021000</v>
          </cell>
          <cell r="X1272">
            <v>762</v>
          </cell>
          <cell r="Y1272">
            <v>37271</v>
          </cell>
          <cell r="Z1272" t="str">
            <v>PEMBY HUTANG PPN WAPU (PAJAK MASUKAN) PERIODE JANUARI 2002</v>
          </cell>
          <cell r="AE1272" t="str">
            <v>L</v>
          </cell>
          <cell r="AH1272">
            <v>37271</v>
          </cell>
          <cell r="AI1272" t="str">
            <v>10:05:42</v>
          </cell>
        </row>
        <row r="1273">
          <cell r="A1273" t="str">
            <v>0001</v>
          </cell>
          <cell r="B1273" t="str">
            <v>MH/00045/V/01/02/BTG</v>
          </cell>
          <cell r="C1273" t="str">
            <v>MM/00026/V/01/02/BTG</v>
          </cell>
          <cell r="D1273" t="str">
            <v>MM/00055/V/12/01/BTG</v>
          </cell>
          <cell r="E1273">
            <v>37271</v>
          </cell>
          <cell r="G1273" t="str">
            <v>K026</v>
          </cell>
          <cell r="H1273" t="str">
            <v>KANTOR PELAYANAN PAJAK</v>
          </cell>
          <cell r="J1273" t="str">
            <v>21222</v>
          </cell>
          <cell r="K1273" t="str">
            <v>52.21.02</v>
          </cell>
          <cell r="L1273" t="str">
            <v>HUTANG PPN WAPU</v>
          </cell>
          <cell r="M1273" t="str">
            <v>000.000</v>
          </cell>
          <cell r="O1273" t="str">
            <v>POS NERACA</v>
          </cell>
          <cell r="R1273">
            <v>189691</v>
          </cell>
          <cell r="S1273">
            <v>0</v>
          </cell>
          <cell r="T1273">
            <v>1960000</v>
          </cell>
          <cell r="X1273">
            <v>767</v>
          </cell>
          <cell r="Y1273">
            <v>37271</v>
          </cell>
          <cell r="Z1273" t="str">
            <v>PEMBY HUTANG PPN WAPU (PAJAK MASUKAN) PERIODE JANUARI 2002</v>
          </cell>
          <cell r="AE1273" t="str">
            <v>L</v>
          </cell>
          <cell r="AH1273">
            <v>37271</v>
          </cell>
          <cell r="AI1273" t="str">
            <v>10:06:06</v>
          </cell>
        </row>
        <row r="1274">
          <cell r="A1274" t="str">
            <v>0001</v>
          </cell>
          <cell r="C1274" t="str">
            <v>MM/00026/V/01/02/BTG</v>
          </cell>
          <cell r="D1274" t="str">
            <v>MM/00058/V/12/01/BTG</v>
          </cell>
          <cell r="E1274">
            <v>37271</v>
          </cell>
          <cell r="G1274" t="str">
            <v>K026</v>
          </cell>
          <cell r="H1274" t="str">
            <v>KANTOR PELAYANAN PAJAK</v>
          </cell>
          <cell r="J1274" t="str">
            <v>21222</v>
          </cell>
          <cell r="K1274" t="str">
            <v>52.21.02</v>
          </cell>
          <cell r="L1274" t="str">
            <v>HUTANG PPN WAPU</v>
          </cell>
          <cell r="M1274" t="str">
            <v>000.000</v>
          </cell>
          <cell r="O1274" t="str">
            <v>POS NERACA</v>
          </cell>
          <cell r="R1274">
            <v>38181800</v>
          </cell>
          <cell r="S1274">
            <v>0</v>
          </cell>
          <cell r="T1274">
            <v>1960000</v>
          </cell>
          <cell r="X1274">
            <v>767</v>
          </cell>
          <cell r="Y1274">
            <v>37271</v>
          </cell>
          <cell r="Z1274" t="str">
            <v>PEMBY HUTANG PPN WAPU (PAJAK MASUKAN) PERIODE JANUARI 2002</v>
          </cell>
          <cell r="AE1274" t="str">
            <v>L</v>
          </cell>
          <cell r="AH1274">
            <v>37271</v>
          </cell>
          <cell r="AI1274" t="str">
            <v>10:06:30</v>
          </cell>
        </row>
        <row r="1275">
          <cell r="A1275" t="str">
            <v>0001</v>
          </cell>
          <cell r="C1275" t="str">
            <v>MM/00026/V/01/02/BTG</v>
          </cell>
          <cell r="D1275" t="str">
            <v>MM/00061/V/12/01/BTG</v>
          </cell>
          <cell r="E1275">
            <v>37271</v>
          </cell>
          <cell r="G1275" t="str">
            <v>K026</v>
          </cell>
          <cell r="H1275" t="str">
            <v>KANTOR PELAYANAN PAJAK</v>
          </cell>
          <cell r="J1275" t="str">
            <v>21222</v>
          </cell>
          <cell r="K1275" t="str">
            <v>52.21.02</v>
          </cell>
          <cell r="L1275" t="str">
            <v>HUTANG PPN WAPU</v>
          </cell>
          <cell r="M1275" t="str">
            <v>000.000</v>
          </cell>
          <cell r="O1275" t="str">
            <v>POS NERACA</v>
          </cell>
          <cell r="R1275">
            <v>297500</v>
          </cell>
          <cell r="S1275">
            <v>0</v>
          </cell>
          <cell r="T1275">
            <v>1960000</v>
          </cell>
          <cell r="X1275">
            <v>767</v>
          </cell>
          <cell r="Y1275">
            <v>37271</v>
          </cell>
          <cell r="Z1275" t="str">
            <v>PEMBY HUTANG PPN WAPU (PAJAK MASUKAN) PERIODE JANUARI 2002</v>
          </cell>
          <cell r="AE1275" t="str">
            <v>L</v>
          </cell>
          <cell r="AH1275">
            <v>37271</v>
          </cell>
          <cell r="AI1275" t="str">
            <v>10:06:53</v>
          </cell>
        </row>
        <row r="1276">
          <cell r="A1276" t="str">
            <v>0001</v>
          </cell>
          <cell r="C1276" t="str">
            <v>MM/00026/V/01/02/BTG</v>
          </cell>
          <cell r="D1276" t="str">
            <v>MM/00062/V/12/01/BTG</v>
          </cell>
          <cell r="E1276">
            <v>37271</v>
          </cell>
          <cell r="G1276" t="str">
            <v>K026</v>
          </cell>
          <cell r="H1276" t="str">
            <v>KANTOR PELAYANAN PAJAK</v>
          </cell>
          <cell r="J1276" t="str">
            <v>21222</v>
          </cell>
          <cell r="K1276" t="str">
            <v>52.21.02</v>
          </cell>
          <cell r="L1276" t="str">
            <v>HUTANG PPN WAPU</v>
          </cell>
          <cell r="M1276" t="str">
            <v>000.000</v>
          </cell>
          <cell r="O1276" t="str">
            <v>POS NERACA</v>
          </cell>
          <cell r="R1276">
            <v>1035000</v>
          </cell>
          <cell r="S1276">
            <v>0</v>
          </cell>
          <cell r="T1276">
            <v>1960000</v>
          </cell>
          <cell r="X1276">
            <v>767</v>
          </cell>
          <cell r="Y1276">
            <v>37271</v>
          </cell>
          <cell r="Z1276" t="str">
            <v>PEMBY HUTANG PPN WAPU (PAJAK MASUKAN) PERIODE JANUARI 2002</v>
          </cell>
          <cell r="AE1276" t="str">
            <v>L</v>
          </cell>
          <cell r="AH1276">
            <v>37271</v>
          </cell>
          <cell r="AI1276" t="str">
            <v>10:07:22</v>
          </cell>
        </row>
        <row r="1277">
          <cell r="A1277" t="str">
            <v>0001</v>
          </cell>
          <cell r="B1277" t="str">
            <v>MH/00046/K/01/02/BTG</v>
          </cell>
          <cell r="C1277" t="str">
            <v>MM/00026/V/01/02/BTG</v>
          </cell>
          <cell r="D1277" t="str">
            <v>MM/00066/V/12/01/BTG</v>
          </cell>
          <cell r="E1277">
            <v>37271</v>
          </cell>
          <cell r="G1277" t="str">
            <v>K026</v>
          </cell>
          <cell r="H1277" t="str">
            <v>KANTOR PELAYANAN PAJAK</v>
          </cell>
          <cell r="J1277" t="str">
            <v>21222</v>
          </cell>
          <cell r="K1277" t="str">
            <v>52.21.02</v>
          </cell>
          <cell r="L1277" t="str">
            <v>HUTANG PPN WAPU</v>
          </cell>
          <cell r="M1277" t="str">
            <v>000.000</v>
          </cell>
          <cell r="O1277" t="str">
            <v>POS NERACA</v>
          </cell>
          <cell r="R1277">
            <v>196000</v>
          </cell>
          <cell r="S1277">
            <v>0</v>
          </cell>
          <cell r="T1277">
            <v>8934400</v>
          </cell>
          <cell r="V1277" t="str">
            <v>KIE 00758</v>
          </cell>
          <cell r="X1277">
            <v>748</v>
          </cell>
          <cell r="Y1277">
            <v>37271</v>
          </cell>
          <cell r="Z1277" t="str">
            <v>PEMBY HUTANG PPN WAPU (PAJAK MASUKAN) PERIODE JANUARI 2002</v>
          </cell>
          <cell r="AE1277" t="str">
            <v>L</v>
          </cell>
          <cell r="AH1277">
            <v>37271</v>
          </cell>
          <cell r="AI1277" t="str">
            <v>10:07:47</v>
          </cell>
        </row>
        <row r="1278">
          <cell r="A1278" t="str">
            <v>0001</v>
          </cell>
          <cell r="C1278" t="str">
            <v>MM/00026/V/01/02/BTG</v>
          </cell>
          <cell r="D1278" t="str">
            <v>MM/00070/V/12/01/BTG</v>
          </cell>
          <cell r="E1278">
            <v>37271</v>
          </cell>
          <cell r="G1278" t="str">
            <v>K026</v>
          </cell>
          <cell r="H1278" t="str">
            <v>KANTOR PELAYANAN PAJAK</v>
          </cell>
          <cell r="J1278" t="str">
            <v>21222</v>
          </cell>
          <cell r="K1278" t="str">
            <v>52.21.02</v>
          </cell>
          <cell r="L1278" t="str">
            <v>HUTANG PPN WAPU</v>
          </cell>
          <cell r="M1278" t="str">
            <v>000.000</v>
          </cell>
          <cell r="O1278" t="str">
            <v>POS NERACA</v>
          </cell>
          <cell r="R1278">
            <v>594000</v>
          </cell>
          <cell r="S1278">
            <v>0</v>
          </cell>
          <cell r="T1278">
            <v>8934400</v>
          </cell>
          <cell r="V1278" t="str">
            <v>KIE 00758</v>
          </cell>
          <cell r="X1278">
            <v>748</v>
          </cell>
          <cell r="Y1278">
            <v>37271</v>
          </cell>
          <cell r="Z1278" t="str">
            <v>PEMBY HUTANG PPN WAPU (PAJAK MASUKAN) PERIODE JANUARI 2002</v>
          </cell>
          <cell r="AE1278" t="str">
            <v>L</v>
          </cell>
          <cell r="AH1278">
            <v>37271</v>
          </cell>
          <cell r="AI1278" t="str">
            <v>10:08:25</v>
          </cell>
        </row>
        <row r="1279">
          <cell r="A1279" t="str">
            <v>0001</v>
          </cell>
          <cell r="B1279" t="str">
            <v>MH/00047/K/01/02/BTG</v>
          </cell>
          <cell r="C1279" t="str">
            <v>MM/00026/V/01/02/BTG</v>
          </cell>
          <cell r="D1279" t="str">
            <v>MM/00075/V/12/01/BTG</v>
          </cell>
          <cell r="E1279">
            <v>37271</v>
          </cell>
          <cell r="G1279" t="str">
            <v>K026</v>
          </cell>
          <cell r="H1279" t="str">
            <v>KANTOR PELAYANAN PAJAK</v>
          </cell>
          <cell r="J1279" t="str">
            <v>21222</v>
          </cell>
          <cell r="K1279" t="str">
            <v>52.21.02</v>
          </cell>
          <cell r="L1279" t="str">
            <v>HUTANG PPN WAPU</v>
          </cell>
          <cell r="M1279" t="str">
            <v>000.000</v>
          </cell>
          <cell r="O1279" t="str">
            <v>POS NERACA</v>
          </cell>
          <cell r="R1279">
            <v>180412</v>
          </cell>
          <cell r="S1279">
            <v>0</v>
          </cell>
          <cell r="T1279">
            <v>200000</v>
          </cell>
          <cell r="V1279" t="str">
            <v>KIE 00758</v>
          </cell>
          <cell r="X1279">
            <v>748</v>
          </cell>
          <cell r="Y1279">
            <v>37271</v>
          </cell>
          <cell r="Z1279" t="str">
            <v>PEMBY HUTANG PPN WAPU (PAJAK MASUKAN) PERIODE JANUARI 2002</v>
          </cell>
          <cell r="AE1279" t="str">
            <v>L</v>
          </cell>
          <cell r="AH1279">
            <v>37271</v>
          </cell>
          <cell r="AI1279" t="str">
            <v>10:08:50</v>
          </cell>
        </row>
        <row r="1280">
          <cell r="A1280" t="str">
            <v>0001</v>
          </cell>
          <cell r="C1280" t="str">
            <v>MM/00026/V/01/02/BTG</v>
          </cell>
          <cell r="D1280" t="str">
            <v>MM/00076/V/12/01/BTG</v>
          </cell>
          <cell r="E1280">
            <v>37271</v>
          </cell>
          <cell r="G1280" t="str">
            <v>K026</v>
          </cell>
          <cell r="H1280" t="str">
            <v>KANTOR PELAYANAN PAJAK</v>
          </cell>
          <cell r="J1280" t="str">
            <v>21222</v>
          </cell>
          <cell r="K1280" t="str">
            <v>52.21.02</v>
          </cell>
          <cell r="L1280" t="str">
            <v>HUTANG PPN WAPU</v>
          </cell>
          <cell r="M1280" t="str">
            <v>000.000</v>
          </cell>
          <cell r="O1280" t="str">
            <v>POS NERACA</v>
          </cell>
          <cell r="R1280">
            <v>567010</v>
          </cell>
          <cell r="S1280">
            <v>0</v>
          </cell>
          <cell r="T1280">
            <v>200000</v>
          </cell>
          <cell r="V1280" t="str">
            <v>KIE 00758</v>
          </cell>
          <cell r="X1280">
            <v>748</v>
          </cell>
          <cell r="Y1280">
            <v>37271</v>
          </cell>
          <cell r="Z1280" t="str">
            <v>PEMBY HUTANG PPN WAPU (PAJAK MASUKAN) PERIODE JANUARI 2002</v>
          </cell>
          <cell r="AE1280" t="str">
            <v>L</v>
          </cell>
          <cell r="AH1280">
            <v>37271</v>
          </cell>
          <cell r="AI1280" t="str">
            <v>10:09:19</v>
          </cell>
        </row>
        <row r="1281">
          <cell r="A1281" t="str">
            <v>0001</v>
          </cell>
          <cell r="B1281" t="str">
            <v>MH/00048/V/01/02/BTG</v>
          </cell>
          <cell r="C1281" t="str">
            <v>MM/00026/V/01/02/BTG</v>
          </cell>
          <cell r="D1281" t="str">
            <v>MM/00077/V/12/01/BTG</v>
          </cell>
          <cell r="E1281">
            <v>37271</v>
          </cell>
          <cell r="G1281" t="str">
            <v>K026</v>
          </cell>
          <cell r="H1281" t="str">
            <v>KANTOR PELAYANAN PAJAK</v>
          </cell>
          <cell r="J1281" t="str">
            <v>21222</v>
          </cell>
          <cell r="K1281" t="str">
            <v>52.21.02</v>
          </cell>
          <cell r="L1281" t="str">
            <v>HUTANG PPN WAPU</v>
          </cell>
          <cell r="M1281" t="str">
            <v>000.000</v>
          </cell>
          <cell r="O1281" t="str">
            <v>POS NERACA</v>
          </cell>
          <cell r="R1281">
            <v>567010</v>
          </cell>
          <cell r="S1281">
            <v>0</v>
          </cell>
          <cell r="T1281">
            <v>470335272</v>
          </cell>
          <cell r="X1281">
            <v>749</v>
          </cell>
          <cell r="Y1281">
            <v>37271</v>
          </cell>
          <cell r="Z1281" t="str">
            <v>PEMBY HUTANG PPN WAPU (PAJAK MASUKAN) PERIODE JANUARI 2002</v>
          </cell>
          <cell r="AE1281" t="str">
            <v>L</v>
          </cell>
          <cell r="AH1281">
            <v>37271</v>
          </cell>
          <cell r="AI1281" t="str">
            <v>10:09:40</v>
          </cell>
        </row>
        <row r="1282">
          <cell r="A1282" t="str">
            <v>0001</v>
          </cell>
          <cell r="C1282" t="str">
            <v>MM/00026/V/01/02/BTG</v>
          </cell>
          <cell r="D1282" t="str">
            <v>MM/00078/V/12/01/BTG</v>
          </cell>
          <cell r="E1282">
            <v>37271</v>
          </cell>
          <cell r="G1282" t="str">
            <v>K026</v>
          </cell>
          <cell r="H1282" t="str">
            <v>KANTOR PELAYANAN PAJAK</v>
          </cell>
          <cell r="J1282" t="str">
            <v>21222</v>
          </cell>
          <cell r="K1282" t="str">
            <v>52.21.02</v>
          </cell>
          <cell r="L1282" t="str">
            <v>HUTANG PPN WAPU</v>
          </cell>
          <cell r="M1282" t="str">
            <v>000.000</v>
          </cell>
          <cell r="O1282" t="str">
            <v>POS NERACA</v>
          </cell>
          <cell r="R1282">
            <v>567010</v>
          </cell>
          <cell r="S1282">
            <v>0</v>
          </cell>
          <cell r="T1282">
            <v>470335272</v>
          </cell>
          <cell r="X1282">
            <v>749</v>
          </cell>
          <cell r="Y1282">
            <v>37271</v>
          </cell>
          <cell r="Z1282" t="str">
            <v>PEMBY HUTANG PPN WAPU (PAJAK MASUKAN) PERIODE JANUARI 2002</v>
          </cell>
          <cell r="AE1282" t="str">
            <v>L</v>
          </cell>
          <cell r="AH1282">
            <v>37271</v>
          </cell>
          <cell r="AI1282" t="str">
            <v>10:10:00</v>
          </cell>
        </row>
        <row r="1283">
          <cell r="A1283" t="str">
            <v>0001</v>
          </cell>
          <cell r="C1283" t="str">
            <v>MM/00026/V/01/02/BTG</v>
          </cell>
          <cell r="D1283" t="str">
            <v>MM/00079/V/12/01/BTG</v>
          </cell>
          <cell r="E1283">
            <v>37271</v>
          </cell>
          <cell r="G1283" t="str">
            <v>K026</v>
          </cell>
          <cell r="H1283" t="str">
            <v>KANTOR PELAYANAN PAJAK</v>
          </cell>
          <cell r="J1283" t="str">
            <v>21222</v>
          </cell>
          <cell r="K1283" t="str">
            <v>52.21.02</v>
          </cell>
          <cell r="L1283" t="str">
            <v>HUTANG PPN WAPU</v>
          </cell>
          <cell r="M1283" t="str">
            <v>000.000</v>
          </cell>
          <cell r="O1283" t="str">
            <v>POS NERACA</v>
          </cell>
          <cell r="R1283">
            <v>189000</v>
          </cell>
          <cell r="S1283">
            <v>0</v>
          </cell>
          <cell r="T1283">
            <v>470335272</v>
          </cell>
          <cell r="X1283">
            <v>749</v>
          </cell>
          <cell r="Y1283">
            <v>37271</v>
          </cell>
          <cell r="Z1283" t="str">
            <v>PEMBY HUTANG PPN WAPU (PAJAK MASUKAN) PERIODE JANUARI 2002</v>
          </cell>
          <cell r="AE1283" t="str">
            <v>L</v>
          </cell>
          <cell r="AH1283">
            <v>37271</v>
          </cell>
          <cell r="AI1283" t="str">
            <v>10:10:26</v>
          </cell>
        </row>
        <row r="1284">
          <cell r="A1284" t="str">
            <v>0001</v>
          </cell>
          <cell r="C1284" t="str">
            <v>MM/00026/V/01/02/BTG</v>
          </cell>
          <cell r="D1284" t="str">
            <v>MM/00080/V/12/01/BTG</v>
          </cell>
          <cell r="E1284">
            <v>37271</v>
          </cell>
          <cell r="G1284" t="str">
            <v>K026</v>
          </cell>
          <cell r="H1284" t="str">
            <v>KANTOR PELAYANAN PAJAK</v>
          </cell>
          <cell r="J1284" t="str">
            <v>21222</v>
          </cell>
          <cell r="K1284" t="str">
            <v>52.21.02</v>
          </cell>
          <cell r="L1284" t="str">
            <v>HUTANG PPN WAPU</v>
          </cell>
          <cell r="M1284" t="str">
            <v>000.000</v>
          </cell>
          <cell r="O1284" t="str">
            <v>POS NERACA</v>
          </cell>
          <cell r="R1284">
            <v>201570</v>
          </cell>
          <cell r="S1284">
            <v>0</v>
          </cell>
          <cell r="T1284">
            <v>470335272</v>
          </cell>
          <cell r="X1284">
            <v>749</v>
          </cell>
          <cell r="Y1284">
            <v>37271</v>
          </cell>
          <cell r="Z1284" t="str">
            <v>PEMBY HUTANG PPN WAPU (PAJAK MASUKAN) PERIODE JANUARI 2002</v>
          </cell>
          <cell r="AE1284" t="str">
            <v>L</v>
          </cell>
          <cell r="AH1284">
            <v>37271</v>
          </cell>
          <cell r="AI1284" t="str">
            <v>10:10:51</v>
          </cell>
        </row>
        <row r="1285">
          <cell r="A1285" t="str">
            <v>0001</v>
          </cell>
          <cell r="B1285" t="str">
            <v>MH/00049/V/01/02/BTG</v>
          </cell>
          <cell r="C1285" t="str">
            <v>MM/00026/V/01/02/BTG</v>
          </cell>
          <cell r="D1285" t="str">
            <v>MM/00083/V/12/01/BTG</v>
          </cell>
          <cell r="E1285">
            <v>37271</v>
          </cell>
          <cell r="G1285" t="str">
            <v>K026</v>
          </cell>
          <cell r="H1285" t="str">
            <v>KANTOR PELAYANAN PAJAK</v>
          </cell>
          <cell r="J1285" t="str">
            <v>21222</v>
          </cell>
          <cell r="K1285" t="str">
            <v>52.21.02</v>
          </cell>
          <cell r="L1285" t="str">
            <v>HUTANG PPN WAPU</v>
          </cell>
          <cell r="M1285" t="str">
            <v>000.000</v>
          </cell>
          <cell r="O1285" t="str">
            <v>POS NERACA</v>
          </cell>
          <cell r="R1285">
            <v>134772</v>
          </cell>
          <cell r="S1285">
            <v>0</v>
          </cell>
          <cell r="T1285">
            <v>1699008</v>
          </cell>
          <cell r="X1285">
            <v>759</v>
          </cell>
          <cell r="Y1285">
            <v>37271</v>
          </cell>
          <cell r="Z1285" t="str">
            <v>PEMBY HUTANG PPN WAPU (PAJAK MASUKAN) PERIODE JANUARI 2002</v>
          </cell>
          <cell r="AE1285" t="str">
            <v>L</v>
          </cell>
          <cell r="AH1285">
            <v>37271</v>
          </cell>
          <cell r="AI1285" t="str">
            <v>10:11:19</v>
          </cell>
        </row>
        <row r="1286">
          <cell r="A1286" t="str">
            <v>0001</v>
          </cell>
          <cell r="C1286" t="str">
            <v>MM/00026/V/01/02/BTG</v>
          </cell>
          <cell r="D1286" t="str">
            <v>MM/00084/V/12/01/BTG</v>
          </cell>
          <cell r="E1286">
            <v>37271</v>
          </cell>
          <cell r="G1286" t="str">
            <v>K026</v>
          </cell>
          <cell r="H1286" t="str">
            <v>KANTOR PELAYANAN PAJAK</v>
          </cell>
          <cell r="J1286" t="str">
            <v>21222</v>
          </cell>
          <cell r="K1286" t="str">
            <v>52.21.02</v>
          </cell>
          <cell r="L1286" t="str">
            <v>HUTANG PPN WAPU</v>
          </cell>
          <cell r="M1286" t="str">
            <v>000.000</v>
          </cell>
          <cell r="O1286" t="str">
            <v>POS NERACA</v>
          </cell>
          <cell r="R1286">
            <v>139230</v>
          </cell>
          <cell r="S1286">
            <v>0</v>
          </cell>
          <cell r="T1286">
            <v>1699008</v>
          </cell>
          <cell r="X1286">
            <v>759</v>
          </cell>
          <cell r="Y1286">
            <v>37271</v>
          </cell>
          <cell r="Z1286" t="str">
            <v>PEMBY HUTANG PPN WAPU (PAJAK MASUKAN) PERIODE JANUARI 2002</v>
          </cell>
          <cell r="AE1286" t="str">
            <v>L</v>
          </cell>
          <cell r="AH1286">
            <v>37271</v>
          </cell>
          <cell r="AI1286" t="str">
            <v>10:11:49</v>
          </cell>
        </row>
        <row r="1287">
          <cell r="A1287" t="str">
            <v>0001</v>
          </cell>
          <cell r="B1287" t="str">
            <v>MH/00027/V/01/02/BTG</v>
          </cell>
          <cell r="C1287" t="str">
            <v>MM/00027/V/01/02/BTG</v>
          </cell>
          <cell r="D1287" t="str">
            <v>51.11.01</v>
          </cell>
          <cell r="E1287">
            <v>37271</v>
          </cell>
          <cell r="G1287" t="str">
            <v>K026</v>
          </cell>
          <cell r="H1287" t="str">
            <v>KANTOR PELAYANAN PAJAK</v>
          </cell>
          <cell r="J1287" t="str">
            <v>21111</v>
          </cell>
          <cell r="K1287" t="str">
            <v>51.11.01</v>
          </cell>
          <cell r="L1287" t="str">
            <v>HUT.VENDOR DALAM PROSES</v>
          </cell>
          <cell r="M1287" t="str">
            <v>000.000</v>
          </cell>
          <cell r="O1287" t="str">
            <v>POS NERACA</v>
          </cell>
          <cell r="R1287">
            <v>0</v>
          </cell>
          <cell r="S1287">
            <v>93361304</v>
          </cell>
          <cell r="T1287">
            <v>93361304</v>
          </cell>
          <cell r="X1287">
            <v>763</v>
          </cell>
          <cell r="Y1287">
            <v>37271</v>
          </cell>
          <cell r="Z1287" t="str">
            <v>PEMBY HUTANG PPN WAPU (PAJAK MASUKAN) PERIODE JANUARI 2002</v>
          </cell>
          <cell r="AE1287" t="str">
            <v>L</v>
          </cell>
          <cell r="AH1287">
            <v>37271</v>
          </cell>
          <cell r="AI1287" t="str">
            <v>10:53:51</v>
          </cell>
        </row>
        <row r="1288">
          <cell r="A1288" t="str">
            <v>0001</v>
          </cell>
          <cell r="B1288" t="str">
            <v>MH/00050/V/01/02/BTG</v>
          </cell>
          <cell r="C1288" t="str">
            <v>MM/00027/V/01/02/BTG</v>
          </cell>
          <cell r="D1288" t="str">
            <v>51.11.01</v>
          </cell>
          <cell r="E1288">
            <v>37271</v>
          </cell>
          <cell r="G1288" t="str">
            <v>K026</v>
          </cell>
          <cell r="H1288" t="str">
            <v>KANTOR PELAYANAN PAJAK</v>
          </cell>
          <cell r="J1288" t="str">
            <v>21222</v>
          </cell>
          <cell r="K1288" t="str">
            <v>52.21.02</v>
          </cell>
          <cell r="L1288" t="str">
            <v>HUTANG PPN WAPU</v>
          </cell>
          <cell r="M1288" t="str">
            <v>000.000</v>
          </cell>
          <cell r="O1288" t="str">
            <v>POS NERACA</v>
          </cell>
          <cell r="R1288">
            <v>584238</v>
          </cell>
          <cell r="S1288">
            <v>0</v>
          </cell>
          <cell r="T1288">
            <v>93361304</v>
          </cell>
          <cell r="X1288">
            <v>763</v>
          </cell>
          <cell r="Y1288">
            <v>37271</v>
          </cell>
          <cell r="Z1288" t="str">
            <v>PEMBY HUTANG PPN WAPU (PAJAK MASUKAN) PERIODE JANUARI 2002</v>
          </cell>
          <cell r="AE1288" t="str">
            <v>L</v>
          </cell>
          <cell r="AH1288">
            <v>37271</v>
          </cell>
          <cell r="AI1288" t="str">
            <v>10:45:43</v>
          </cell>
        </row>
        <row r="1289">
          <cell r="A1289" t="str">
            <v>0001</v>
          </cell>
          <cell r="C1289" t="str">
            <v>MM/00027/V/01/02/BTG</v>
          </cell>
          <cell r="D1289" t="str">
            <v>51.11.01</v>
          </cell>
          <cell r="E1289">
            <v>37271</v>
          </cell>
          <cell r="G1289" t="str">
            <v>K026</v>
          </cell>
          <cell r="H1289" t="str">
            <v>KANTOR PELAYANAN PAJAK</v>
          </cell>
          <cell r="J1289" t="str">
            <v>21222</v>
          </cell>
          <cell r="K1289" t="str">
            <v>52.21.02</v>
          </cell>
          <cell r="L1289" t="str">
            <v>HUTANG PPN WAPU</v>
          </cell>
          <cell r="M1289" t="str">
            <v>000.000</v>
          </cell>
          <cell r="O1289" t="str">
            <v>POS NERACA</v>
          </cell>
          <cell r="R1289">
            <v>2071265</v>
          </cell>
          <cell r="S1289">
            <v>0</v>
          </cell>
          <cell r="T1289">
            <v>93361304</v>
          </cell>
          <cell r="X1289">
            <v>763</v>
          </cell>
          <cell r="Y1289">
            <v>37271</v>
          </cell>
          <cell r="Z1289" t="str">
            <v>PEMBY HUTANG PPN WAPU (PAJAK MASUKAN) PERIODE JANUARI 2002</v>
          </cell>
          <cell r="AE1289" t="str">
            <v>L</v>
          </cell>
          <cell r="AH1289">
            <v>37271</v>
          </cell>
          <cell r="AI1289" t="str">
            <v>10:46:33</v>
          </cell>
        </row>
        <row r="1290">
          <cell r="A1290" t="str">
            <v>0001</v>
          </cell>
          <cell r="C1290" t="str">
            <v>MM/00027/V/01/02/BTG</v>
          </cell>
          <cell r="D1290" t="str">
            <v>51.11.01</v>
          </cell>
          <cell r="E1290">
            <v>37271</v>
          </cell>
          <cell r="G1290" t="str">
            <v>K026</v>
          </cell>
          <cell r="H1290" t="str">
            <v>KANTOR PELAYANAN PAJAK</v>
          </cell>
          <cell r="J1290" t="str">
            <v>21222</v>
          </cell>
          <cell r="K1290" t="str">
            <v>52.21.02</v>
          </cell>
          <cell r="L1290" t="str">
            <v>HUTANG PPN WAPU</v>
          </cell>
          <cell r="M1290" t="str">
            <v>000.000</v>
          </cell>
          <cell r="O1290" t="str">
            <v>POS NERACA</v>
          </cell>
          <cell r="R1290">
            <v>2459702</v>
          </cell>
          <cell r="S1290">
            <v>0</v>
          </cell>
          <cell r="T1290">
            <v>93361304</v>
          </cell>
          <cell r="X1290">
            <v>763</v>
          </cell>
          <cell r="Y1290">
            <v>37271</v>
          </cell>
          <cell r="Z1290" t="str">
            <v>PEMBY HUTANG PPN WAPU (PAJAK MASUKAN) PERIODE JANUARI 2002</v>
          </cell>
          <cell r="AE1290" t="str">
            <v>L</v>
          </cell>
          <cell r="AH1290">
            <v>37271</v>
          </cell>
          <cell r="AI1290" t="str">
            <v>10:46:57</v>
          </cell>
        </row>
        <row r="1291">
          <cell r="A1291" t="str">
            <v>0001</v>
          </cell>
          <cell r="C1291" t="str">
            <v>MM/00027/V/01/02/BTG</v>
          </cell>
          <cell r="D1291" t="str">
            <v>51.11.01</v>
          </cell>
          <cell r="E1291">
            <v>37271</v>
          </cell>
          <cell r="G1291" t="str">
            <v>K026</v>
          </cell>
          <cell r="H1291" t="str">
            <v>KANTOR PELAYANAN PAJAK</v>
          </cell>
          <cell r="J1291" t="str">
            <v>21222</v>
          </cell>
          <cell r="K1291" t="str">
            <v>52.21.02</v>
          </cell>
          <cell r="L1291" t="str">
            <v>HUTANG PPN WAPU</v>
          </cell>
          <cell r="M1291" t="str">
            <v>000.000</v>
          </cell>
          <cell r="O1291" t="str">
            <v>POS NERACA</v>
          </cell>
          <cell r="R1291">
            <v>335488</v>
          </cell>
          <cell r="S1291">
            <v>0</v>
          </cell>
          <cell r="T1291">
            <v>93361304</v>
          </cell>
          <cell r="X1291">
            <v>763</v>
          </cell>
          <cell r="Y1291">
            <v>37271</v>
          </cell>
          <cell r="Z1291" t="str">
            <v>PEMBY HUTANG PPN WAPU (PAJAK MASUKAN) PERIODE JANUARI 2002</v>
          </cell>
          <cell r="AE1291" t="str">
            <v>L</v>
          </cell>
          <cell r="AH1291">
            <v>37271</v>
          </cell>
          <cell r="AI1291" t="str">
            <v>10:47:16</v>
          </cell>
        </row>
        <row r="1292">
          <cell r="A1292" t="str">
            <v>0001</v>
          </cell>
          <cell r="C1292" t="str">
            <v>MM/00027/V/01/02/BTG</v>
          </cell>
          <cell r="D1292" t="str">
            <v>51.11.01</v>
          </cell>
          <cell r="E1292">
            <v>37271</v>
          </cell>
          <cell r="G1292" t="str">
            <v>K026</v>
          </cell>
          <cell r="H1292" t="str">
            <v>KANTOR PELAYANAN PAJAK</v>
          </cell>
          <cell r="J1292" t="str">
            <v>21222</v>
          </cell>
          <cell r="K1292" t="str">
            <v>52.21.02</v>
          </cell>
          <cell r="L1292" t="str">
            <v>HUTANG PPN WAPU</v>
          </cell>
          <cell r="M1292" t="str">
            <v>000.000</v>
          </cell>
          <cell r="O1292" t="str">
            <v>POS NERACA</v>
          </cell>
          <cell r="R1292">
            <v>247675</v>
          </cell>
          <cell r="S1292">
            <v>0</v>
          </cell>
          <cell r="T1292">
            <v>93361304</v>
          </cell>
          <cell r="X1292">
            <v>763</v>
          </cell>
          <cell r="Y1292">
            <v>37271</v>
          </cell>
          <cell r="Z1292" t="str">
            <v>PEMBY HUTANG PPN WAPU (PAJAK MASUKAN) PERIODE JANUARI 2002</v>
          </cell>
          <cell r="AE1292" t="str">
            <v>L</v>
          </cell>
          <cell r="AH1292">
            <v>37271</v>
          </cell>
          <cell r="AI1292" t="str">
            <v>10:47:46</v>
          </cell>
        </row>
        <row r="1293">
          <cell r="A1293" t="str">
            <v>0001</v>
          </cell>
          <cell r="C1293" t="str">
            <v>MM/00027/V/01/02/BTG</v>
          </cell>
          <cell r="D1293" t="str">
            <v>51.11.01</v>
          </cell>
          <cell r="E1293">
            <v>37271</v>
          </cell>
          <cell r="G1293" t="str">
            <v>K026</v>
          </cell>
          <cell r="H1293" t="str">
            <v>KANTOR PELAYANAN PAJAK</v>
          </cell>
          <cell r="J1293" t="str">
            <v>21222</v>
          </cell>
          <cell r="K1293" t="str">
            <v>52.21.02</v>
          </cell>
          <cell r="L1293" t="str">
            <v>HUTANG PPN WAPU</v>
          </cell>
          <cell r="M1293" t="str">
            <v>000.000</v>
          </cell>
          <cell r="O1293" t="str">
            <v>POS NERACA</v>
          </cell>
          <cell r="R1293">
            <v>407000</v>
          </cell>
          <cell r="S1293">
            <v>0</v>
          </cell>
          <cell r="T1293">
            <v>93361304</v>
          </cell>
          <cell r="X1293">
            <v>763</v>
          </cell>
          <cell r="Y1293">
            <v>37271</v>
          </cell>
          <cell r="Z1293" t="str">
            <v>PEMBY HUTANG PPN WAPU (PAJAK MASUKAN) PERIODE JANUARI 2002</v>
          </cell>
          <cell r="AE1293" t="str">
            <v>L</v>
          </cell>
          <cell r="AH1293">
            <v>37271</v>
          </cell>
          <cell r="AI1293" t="str">
            <v>10:48:04</v>
          </cell>
        </row>
        <row r="1294">
          <cell r="A1294" t="str">
            <v>0001</v>
          </cell>
          <cell r="C1294" t="str">
            <v>MM/00027/V/01/02/BTG</v>
          </cell>
          <cell r="D1294" t="str">
            <v>51.11.01</v>
          </cell>
          <cell r="E1294">
            <v>37271</v>
          </cell>
          <cell r="G1294" t="str">
            <v>K026</v>
          </cell>
          <cell r="H1294" t="str">
            <v>KANTOR PELAYANAN PAJAK</v>
          </cell>
          <cell r="J1294" t="str">
            <v>21222</v>
          </cell>
          <cell r="K1294" t="str">
            <v>52.21.02</v>
          </cell>
          <cell r="L1294" t="str">
            <v>HUTANG PPN WAPU</v>
          </cell>
          <cell r="M1294" t="str">
            <v>000.000</v>
          </cell>
          <cell r="O1294" t="str">
            <v>POS NERACA</v>
          </cell>
          <cell r="R1294">
            <v>443000</v>
          </cell>
          <cell r="S1294">
            <v>0</v>
          </cell>
          <cell r="T1294">
            <v>93361304</v>
          </cell>
          <cell r="X1294">
            <v>763</v>
          </cell>
          <cell r="Y1294">
            <v>37271</v>
          </cell>
          <cell r="Z1294" t="str">
            <v>PEMBY HUTANG PPN WAPU (PAJAK MASUKAN) PERIODE JANUARI 2002</v>
          </cell>
          <cell r="AE1294" t="str">
            <v>L</v>
          </cell>
          <cell r="AH1294">
            <v>37271</v>
          </cell>
          <cell r="AI1294" t="str">
            <v>10:48:29</v>
          </cell>
        </row>
        <row r="1295">
          <cell r="A1295" t="str">
            <v>0001</v>
          </cell>
          <cell r="C1295" t="str">
            <v>MM/00027/V/01/02/BTG</v>
          </cell>
          <cell r="D1295" t="str">
            <v>51.11.01</v>
          </cell>
          <cell r="E1295">
            <v>37271</v>
          </cell>
          <cell r="G1295" t="str">
            <v>K026</v>
          </cell>
          <cell r="H1295" t="str">
            <v>KANTOR PELAYANAN PAJAK</v>
          </cell>
          <cell r="J1295" t="str">
            <v>21222</v>
          </cell>
          <cell r="K1295" t="str">
            <v>52.21.02</v>
          </cell>
          <cell r="L1295" t="str">
            <v>HUTANG PPN WAPU</v>
          </cell>
          <cell r="M1295" t="str">
            <v>000.000</v>
          </cell>
          <cell r="O1295" t="str">
            <v>POS NERACA</v>
          </cell>
          <cell r="R1295">
            <v>229450</v>
          </cell>
          <cell r="S1295">
            <v>0</v>
          </cell>
          <cell r="T1295">
            <v>93361304</v>
          </cell>
          <cell r="X1295">
            <v>763</v>
          </cell>
          <cell r="Y1295">
            <v>37271</v>
          </cell>
          <cell r="Z1295" t="str">
            <v>PEMBY HUTANG PPN WAPU (PAJAK MASUKAN) PERIODE JANUARI 2002</v>
          </cell>
          <cell r="AE1295" t="str">
            <v>L</v>
          </cell>
          <cell r="AH1295">
            <v>37271</v>
          </cell>
          <cell r="AI1295" t="str">
            <v>10:48:53</v>
          </cell>
        </row>
        <row r="1296">
          <cell r="A1296" t="str">
            <v>0001</v>
          </cell>
          <cell r="C1296" t="str">
            <v>MM/00027/V/01/02/BTG</v>
          </cell>
          <cell r="D1296" t="str">
            <v>51.11.01</v>
          </cell>
          <cell r="E1296">
            <v>37271</v>
          </cell>
          <cell r="G1296" t="str">
            <v>K026</v>
          </cell>
          <cell r="H1296" t="str">
            <v>KANTOR PELAYANAN PAJAK</v>
          </cell>
          <cell r="J1296" t="str">
            <v>21222</v>
          </cell>
          <cell r="K1296" t="str">
            <v>52.21.02</v>
          </cell>
          <cell r="L1296" t="str">
            <v>HUTANG PPN WAPU</v>
          </cell>
          <cell r="M1296" t="str">
            <v>000.000</v>
          </cell>
          <cell r="O1296" t="str">
            <v>POS NERACA</v>
          </cell>
          <cell r="R1296">
            <v>15611721</v>
          </cell>
          <cell r="S1296">
            <v>0</v>
          </cell>
          <cell r="T1296">
            <v>93361304</v>
          </cell>
          <cell r="X1296">
            <v>763</v>
          </cell>
          <cell r="Y1296">
            <v>37271</v>
          </cell>
          <cell r="Z1296" t="str">
            <v>PEMBY HUTANG PPN WAPU (PAJAK MASUKAN) PERIODE JANUARI 2002</v>
          </cell>
          <cell r="AE1296" t="str">
            <v>L</v>
          </cell>
          <cell r="AH1296">
            <v>37271</v>
          </cell>
          <cell r="AI1296" t="str">
            <v>10:49:31</v>
          </cell>
        </row>
        <row r="1297">
          <cell r="A1297" t="str">
            <v>0001</v>
          </cell>
          <cell r="B1297" t="str">
            <v>MH/00052/K/01/02/BTG</v>
          </cell>
          <cell r="C1297" t="str">
            <v>MM/00027/V/01/02/BTG</v>
          </cell>
          <cell r="D1297" t="str">
            <v>51.11.01</v>
          </cell>
          <cell r="E1297">
            <v>37271</v>
          </cell>
          <cell r="G1297" t="str">
            <v>K026</v>
          </cell>
          <cell r="H1297" t="str">
            <v>KANTOR PELAYANAN PAJAK</v>
          </cell>
          <cell r="J1297" t="str">
            <v>21222</v>
          </cell>
          <cell r="K1297" t="str">
            <v>52.21.02</v>
          </cell>
          <cell r="L1297" t="str">
            <v>HUTANG PPN WAPU</v>
          </cell>
          <cell r="M1297" t="str">
            <v>000.000</v>
          </cell>
          <cell r="O1297" t="str">
            <v>POS NERACA</v>
          </cell>
          <cell r="R1297">
            <v>18014136</v>
          </cell>
          <cell r="S1297">
            <v>0</v>
          </cell>
          <cell r="T1297">
            <v>93361304</v>
          </cell>
          <cell r="X1297">
            <v>763</v>
          </cell>
          <cell r="Y1297">
            <v>37271</v>
          </cell>
          <cell r="Z1297" t="str">
            <v>PEMBY HUTANG PPN WAPU (PAJAK MASUKAN) PERIODE JANUARI 2002</v>
          </cell>
          <cell r="AE1297" t="str">
            <v>L</v>
          </cell>
          <cell r="AH1297">
            <v>37271</v>
          </cell>
          <cell r="AI1297" t="str">
            <v>10:50:12</v>
          </cell>
        </row>
        <row r="1298">
          <cell r="A1298" t="str">
            <v>0001</v>
          </cell>
          <cell r="C1298" t="str">
            <v>MM/00027/V/01/02/BTG</v>
          </cell>
          <cell r="D1298" t="str">
            <v>51.11.01</v>
          </cell>
          <cell r="E1298">
            <v>37271</v>
          </cell>
          <cell r="G1298" t="str">
            <v>K026</v>
          </cell>
          <cell r="H1298" t="str">
            <v>KANTOR PELAYANAN PAJAK</v>
          </cell>
          <cell r="J1298" t="str">
            <v>21222</v>
          </cell>
          <cell r="K1298" t="str">
            <v>52.21.02</v>
          </cell>
          <cell r="L1298" t="str">
            <v>HUTANG PPN WAPU</v>
          </cell>
          <cell r="M1298" t="str">
            <v>000.000</v>
          </cell>
          <cell r="O1298" t="str">
            <v>POS NERACA</v>
          </cell>
          <cell r="R1298">
            <v>20972220</v>
          </cell>
          <cell r="S1298">
            <v>0</v>
          </cell>
          <cell r="T1298">
            <v>93361304</v>
          </cell>
          <cell r="X1298">
            <v>763</v>
          </cell>
          <cell r="Y1298">
            <v>37271</v>
          </cell>
          <cell r="Z1298" t="str">
            <v>PEMBY HUTANG PPN WAPU (PAJAK MASUKAN) PERIODE JANUARI 2002</v>
          </cell>
          <cell r="AE1298" t="str">
            <v>L</v>
          </cell>
          <cell r="AH1298">
            <v>37271</v>
          </cell>
          <cell r="AI1298" t="str">
            <v>10:50:35</v>
          </cell>
        </row>
        <row r="1299">
          <cell r="A1299" t="str">
            <v>0001</v>
          </cell>
          <cell r="B1299" t="str">
            <v>MH/00053/K/01/02/BTG</v>
          </cell>
          <cell r="C1299" t="str">
            <v>MM/00027/V/01/02/BTG</v>
          </cell>
          <cell r="D1299" t="str">
            <v>51.11.01</v>
          </cell>
          <cell r="E1299">
            <v>37271</v>
          </cell>
          <cell r="G1299" t="str">
            <v>K026</v>
          </cell>
          <cell r="H1299" t="str">
            <v>KANTOR PELAYANAN PAJAK</v>
          </cell>
          <cell r="J1299" t="str">
            <v>21222</v>
          </cell>
          <cell r="K1299" t="str">
            <v>52.21.02</v>
          </cell>
          <cell r="L1299" t="str">
            <v>HUTANG PPN WAPU</v>
          </cell>
          <cell r="M1299" t="str">
            <v>000.000</v>
          </cell>
          <cell r="O1299" t="str">
            <v>POS NERACA</v>
          </cell>
          <cell r="R1299">
            <v>3900775</v>
          </cell>
          <cell r="S1299">
            <v>0</v>
          </cell>
          <cell r="T1299">
            <v>93361304</v>
          </cell>
          <cell r="X1299">
            <v>763</v>
          </cell>
          <cell r="Y1299">
            <v>37271</v>
          </cell>
          <cell r="Z1299" t="str">
            <v>PEMBY HUTANG PPN WAPU (PAJAK MASUKAN) PERIODE JANUARI 2002</v>
          </cell>
          <cell r="AE1299" t="str">
            <v>L</v>
          </cell>
          <cell r="AH1299">
            <v>37271</v>
          </cell>
          <cell r="AI1299" t="str">
            <v>10:51:06</v>
          </cell>
        </row>
        <row r="1300">
          <cell r="A1300" t="str">
            <v>0001</v>
          </cell>
          <cell r="C1300" t="str">
            <v>MM/00027/V/01/02/BTG</v>
          </cell>
          <cell r="D1300" t="str">
            <v>51.11.01</v>
          </cell>
          <cell r="E1300">
            <v>37271</v>
          </cell>
          <cell r="G1300" t="str">
            <v>K026</v>
          </cell>
          <cell r="H1300" t="str">
            <v>KANTOR PELAYANAN PAJAK</v>
          </cell>
          <cell r="J1300" t="str">
            <v>21222</v>
          </cell>
          <cell r="K1300" t="str">
            <v>52.21.02</v>
          </cell>
          <cell r="L1300" t="str">
            <v>HUTANG PPN WAPU</v>
          </cell>
          <cell r="M1300" t="str">
            <v>000.000</v>
          </cell>
          <cell r="O1300" t="str">
            <v>POS NERACA</v>
          </cell>
          <cell r="R1300">
            <v>450000</v>
          </cell>
          <cell r="S1300">
            <v>0</v>
          </cell>
          <cell r="T1300">
            <v>93361304</v>
          </cell>
          <cell r="X1300">
            <v>763</v>
          </cell>
          <cell r="Y1300">
            <v>37271</v>
          </cell>
          <cell r="Z1300" t="str">
            <v>PEMBY HUTANG PPN WAPU (PAJAK MASUKAN) PERIODE JANUARI 2002</v>
          </cell>
          <cell r="AE1300" t="str">
            <v>L</v>
          </cell>
          <cell r="AH1300">
            <v>37271</v>
          </cell>
          <cell r="AI1300" t="str">
            <v>10:51:28</v>
          </cell>
        </row>
        <row r="1301">
          <cell r="A1301" t="str">
            <v>0001</v>
          </cell>
          <cell r="B1301" t="str">
            <v>MH/00054/K/01/02/BTG</v>
          </cell>
          <cell r="C1301" t="str">
            <v>MM/00027/V/01/02/BTG</v>
          </cell>
          <cell r="D1301" t="str">
            <v>51.11.01</v>
          </cell>
          <cell r="E1301">
            <v>37271</v>
          </cell>
          <cell r="G1301" t="str">
            <v>K026</v>
          </cell>
          <cell r="H1301" t="str">
            <v>KANTOR PELAYANAN PAJAK</v>
          </cell>
          <cell r="J1301" t="str">
            <v>21222</v>
          </cell>
          <cell r="K1301" t="str">
            <v>52.21.02</v>
          </cell>
          <cell r="L1301" t="str">
            <v>HUTANG PPN WAPU</v>
          </cell>
          <cell r="M1301" t="str">
            <v>000.000</v>
          </cell>
          <cell r="O1301" t="str">
            <v>POS NERACA</v>
          </cell>
          <cell r="R1301">
            <v>110000</v>
          </cell>
          <cell r="S1301">
            <v>0</v>
          </cell>
          <cell r="T1301">
            <v>93361304</v>
          </cell>
          <cell r="X1301">
            <v>763</v>
          </cell>
          <cell r="Y1301">
            <v>37271</v>
          </cell>
          <cell r="Z1301" t="str">
            <v>PEMBY HUTANG PPN WAPU (PAJAK MASUKAN) PERIODE JANUARI 2002</v>
          </cell>
          <cell r="AE1301" t="str">
            <v>L</v>
          </cell>
          <cell r="AH1301">
            <v>37271</v>
          </cell>
          <cell r="AI1301" t="str">
            <v>10:51:49</v>
          </cell>
        </row>
        <row r="1302">
          <cell r="A1302" t="str">
            <v>0001</v>
          </cell>
          <cell r="C1302" t="str">
            <v>MM/00027/V/01/02/BTG</v>
          </cell>
          <cell r="D1302" t="str">
            <v>51.11.01</v>
          </cell>
          <cell r="E1302">
            <v>37271</v>
          </cell>
          <cell r="G1302" t="str">
            <v>K026</v>
          </cell>
          <cell r="H1302" t="str">
            <v>KANTOR PELAYANAN PAJAK</v>
          </cell>
          <cell r="J1302" t="str">
            <v>21222</v>
          </cell>
          <cell r="K1302" t="str">
            <v>52.21.02</v>
          </cell>
          <cell r="L1302" t="str">
            <v>HUTANG PPN WAPU</v>
          </cell>
          <cell r="M1302" t="str">
            <v>000.000</v>
          </cell>
          <cell r="O1302" t="str">
            <v>POS NERACA</v>
          </cell>
          <cell r="R1302">
            <v>147000</v>
          </cell>
          <cell r="S1302">
            <v>0</v>
          </cell>
          <cell r="T1302">
            <v>93361304</v>
          </cell>
          <cell r="X1302">
            <v>763</v>
          </cell>
          <cell r="Y1302">
            <v>37271</v>
          </cell>
          <cell r="Z1302" t="str">
            <v>PEMBY HUTANG PPN WAPU (PAJAK MASUKAN) PERIODE JANUARI 2002</v>
          </cell>
          <cell r="AE1302" t="str">
            <v>L</v>
          </cell>
          <cell r="AH1302">
            <v>37271</v>
          </cell>
          <cell r="AI1302" t="str">
            <v>10:52:12</v>
          </cell>
        </row>
        <row r="1303">
          <cell r="A1303" t="str">
            <v>0001</v>
          </cell>
          <cell r="B1303" t="str">
            <v>MH/00055/K/01/02/BTG</v>
          </cell>
          <cell r="C1303" t="str">
            <v>MM/00027/V/01/02/BTG</v>
          </cell>
          <cell r="D1303" t="str">
            <v>51.11.01</v>
          </cell>
          <cell r="E1303">
            <v>37271</v>
          </cell>
          <cell r="G1303" t="str">
            <v>K026</v>
          </cell>
          <cell r="H1303" t="str">
            <v>KANTOR PELAYANAN PAJAK</v>
          </cell>
          <cell r="J1303" t="str">
            <v>21222</v>
          </cell>
          <cell r="K1303" t="str">
            <v>52.21.02</v>
          </cell>
          <cell r="L1303" t="str">
            <v>HUTANG PPN WAPU</v>
          </cell>
          <cell r="M1303" t="str">
            <v>000.000</v>
          </cell>
          <cell r="O1303" t="str">
            <v>POS NERACA</v>
          </cell>
          <cell r="R1303">
            <v>6600000</v>
          </cell>
          <cell r="S1303">
            <v>0</v>
          </cell>
          <cell r="T1303">
            <v>93361304</v>
          </cell>
          <cell r="X1303">
            <v>763</v>
          </cell>
          <cell r="Y1303">
            <v>37271</v>
          </cell>
          <cell r="Z1303" t="str">
            <v>PEMBY HUTANG PPN WAPU (PAJAK MASUKAN) PERIODE JANUARI 2002</v>
          </cell>
          <cell r="AE1303" t="str">
            <v>L</v>
          </cell>
          <cell r="AH1303">
            <v>37271</v>
          </cell>
          <cell r="AI1303" t="str">
            <v>10:52:37</v>
          </cell>
        </row>
        <row r="1304">
          <cell r="A1304" t="str">
            <v>0001</v>
          </cell>
          <cell r="C1304" t="str">
            <v>MM/00027/V/01/02/BTG</v>
          </cell>
          <cell r="D1304" t="str">
            <v>51.11.01</v>
          </cell>
          <cell r="E1304">
            <v>37271</v>
          </cell>
          <cell r="G1304" t="str">
            <v>K026</v>
          </cell>
          <cell r="H1304" t="str">
            <v>KANTOR PELAYANAN PAJAK</v>
          </cell>
          <cell r="J1304" t="str">
            <v>21222</v>
          </cell>
          <cell r="K1304" t="str">
            <v>52.21.02</v>
          </cell>
          <cell r="L1304" t="str">
            <v>HUTANG PPN WAPU</v>
          </cell>
          <cell r="M1304" t="str">
            <v>000.000</v>
          </cell>
          <cell r="O1304" t="str">
            <v>POS NERACA</v>
          </cell>
          <cell r="R1304">
            <v>3020000</v>
          </cell>
          <cell r="S1304">
            <v>0</v>
          </cell>
          <cell r="T1304">
            <v>93361304</v>
          </cell>
          <cell r="X1304">
            <v>763</v>
          </cell>
          <cell r="Y1304">
            <v>37271</v>
          </cell>
          <cell r="Z1304" t="str">
            <v>PEMBY HUTANG PPN WAPU (PAJAK MASUKAN) PERIODE JANUARI 2002</v>
          </cell>
          <cell r="AE1304" t="str">
            <v>L</v>
          </cell>
          <cell r="AH1304">
            <v>37271</v>
          </cell>
          <cell r="AI1304" t="str">
            <v>10:53:01</v>
          </cell>
        </row>
        <row r="1305">
          <cell r="A1305" t="str">
            <v>0001</v>
          </cell>
          <cell r="B1305" t="str">
            <v>MH/00056/K/01/02/BTG</v>
          </cell>
          <cell r="C1305" t="str">
            <v>MM/00027/V/01/02/BTG</v>
          </cell>
          <cell r="D1305" t="str">
            <v>51.11.01</v>
          </cell>
          <cell r="E1305">
            <v>37271</v>
          </cell>
          <cell r="G1305" t="str">
            <v>K026</v>
          </cell>
          <cell r="H1305" t="str">
            <v>KANTOR PELAYANAN PAJAK</v>
          </cell>
          <cell r="J1305" t="str">
            <v>21222</v>
          </cell>
          <cell r="K1305" t="str">
            <v>52.21.02</v>
          </cell>
          <cell r="L1305" t="str">
            <v>HUTANG PPN WAPU</v>
          </cell>
          <cell r="M1305" t="str">
            <v>000.000</v>
          </cell>
          <cell r="O1305" t="str">
            <v>POS NERACA</v>
          </cell>
          <cell r="R1305">
            <v>17757634</v>
          </cell>
          <cell r="S1305">
            <v>0</v>
          </cell>
          <cell r="T1305">
            <v>93361304</v>
          </cell>
          <cell r="X1305">
            <v>763</v>
          </cell>
          <cell r="Y1305">
            <v>37271</v>
          </cell>
          <cell r="Z1305" t="str">
            <v>PEMBY HUTANG PPN WAPU (PAJAK MASUKAN) PERIODE JANUARI 2002</v>
          </cell>
          <cell r="AE1305" t="str">
            <v>L</v>
          </cell>
          <cell r="AH1305">
            <v>37271</v>
          </cell>
          <cell r="AI1305" t="str">
            <v>10:53:36</v>
          </cell>
        </row>
        <row r="1306">
          <cell r="A1306" t="str">
            <v>0001</v>
          </cell>
          <cell r="B1306" t="str">
            <v>MH/00028/V/01/02/BTG</v>
          </cell>
          <cell r="C1306" t="str">
            <v>MM/00028/V/01/02/BTG</v>
          </cell>
          <cell r="D1306" t="str">
            <v>51.11.01</v>
          </cell>
          <cell r="E1306">
            <v>37271</v>
          </cell>
          <cell r="G1306" t="str">
            <v>K027</v>
          </cell>
          <cell r="H1306" t="str">
            <v>KOPERASI KARY.PT.KIE</v>
          </cell>
          <cell r="J1306" t="str">
            <v>21111</v>
          </cell>
          <cell r="K1306" t="str">
            <v>51.11.01</v>
          </cell>
          <cell r="L1306" t="str">
            <v>HUT.VENDOR DALAM PROSES</v>
          </cell>
          <cell r="M1306" t="str">
            <v>000.000</v>
          </cell>
          <cell r="O1306" t="str">
            <v>POS NERACA</v>
          </cell>
          <cell r="R1306">
            <v>0</v>
          </cell>
          <cell r="S1306">
            <v>45524515</v>
          </cell>
          <cell r="T1306">
            <v>45524515</v>
          </cell>
          <cell r="X1306">
            <v>752</v>
          </cell>
          <cell r="Y1306">
            <v>37271</v>
          </cell>
          <cell r="Z1306" t="str">
            <v>PEMBY PENY.JASA TENAGA KERJA PERBANTUAN KIE BLN DESEMBER'01</v>
          </cell>
          <cell r="AE1306" t="str">
            <v>L</v>
          </cell>
          <cell r="AH1306">
            <v>37271</v>
          </cell>
          <cell r="AI1306" t="str">
            <v>13:44:17</v>
          </cell>
        </row>
        <row r="1307">
          <cell r="A1307" t="str">
            <v>0001</v>
          </cell>
          <cell r="B1307" t="str">
            <v>MH/00057/V/01/02/BTG</v>
          </cell>
          <cell r="C1307" t="str">
            <v>MM/00028/V/01/02/BTG</v>
          </cell>
          <cell r="D1307" t="str">
            <v>51.11.01</v>
          </cell>
          <cell r="E1307">
            <v>37271</v>
          </cell>
          <cell r="G1307" t="str">
            <v>K027</v>
          </cell>
          <cell r="H1307" t="str">
            <v>KOPERASI KARY.PT.KIE</v>
          </cell>
          <cell r="J1307" t="str">
            <v>21452</v>
          </cell>
          <cell r="K1307" t="str">
            <v>54.41.02</v>
          </cell>
          <cell r="L1307" t="str">
            <v>HUTANG KEPADA PIHAK KE-3</v>
          </cell>
          <cell r="M1307" t="str">
            <v>000.000</v>
          </cell>
          <cell r="O1307" t="str">
            <v>POS NERACA</v>
          </cell>
          <cell r="R1307">
            <v>45524515</v>
          </cell>
          <cell r="S1307">
            <v>0</v>
          </cell>
          <cell r="T1307">
            <v>45524515</v>
          </cell>
          <cell r="X1307">
            <v>752</v>
          </cell>
          <cell r="Y1307">
            <v>37271</v>
          </cell>
          <cell r="Z1307" t="str">
            <v>PEMBY PENY.JASA TENAGA KERJA PERBANTUAN KIE BLN DESEMBER'01</v>
          </cell>
          <cell r="AE1307" t="str">
            <v>L</v>
          </cell>
          <cell r="AH1307">
            <v>37271</v>
          </cell>
          <cell r="AI1307" t="str">
            <v>13:44:07</v>
          </cell>
        </row>
        <row r="1308">
          <cell r="A1308" t="str">
            <v>0001</v>
          </cell>
          <cell r="B1308" t="str">
            <v>MH/00029/V/01/02/BTG</v>
          </cell>
          <cell r="C1308" t="str">
            <v>MM/00029/V/01/02/BTG</v>
          </cell>
          <cell r="D1308" t="str">
            <v>51.11.01</v>
          </cell>
          <cell r="E1308">
            <v>37271</v>
          </cell>
          <cell r="G1308" t="str">
            <v>K027</v>
          </cell>
          <cell r="H1308" t="str">
            <v>KOPERASI KARY.PT.KIE</v>
          </cell>
          <cell r="J1308" t="str">
            <v>21111</v>
          </cell>
          <cell r="K1308" t="str">
            <v>51.11.01</v>
          </cell>
          <cell r="L1308" t="str">
            <v>HUT.VENDOR DALAM PROSES</v>
          </cell>
          <cell r="M1308" t="str">
            <v>000.000</v>
          </cell>
          <cell r="O1308" t="str">
            <v>POS NERACA</v>
          </cell>
          <cell r="R1308">
            <v>0</v>
          </cell>
          <cell r="S1308">
            <v>4735000</v>
          </cell>
          <cell r="T1308">
            <v>4735000</v>
          </cell>
          <cell r="X1308">
            <v>762</v>
          </cell>
          <cell r="Y1308">
            <v>37271</v>
          </cell>
          <cell r="Z1308" t="str">
            <v>PEMBY PENY.CATERING UTK BONGKAR MATERIAL &amp; BATCHING PLANT</v>
          </cell>
          <cell r="AE1308" t="str">
            <v>L</v>
          </cell>
          <cell r="AH1308">
            <v>37271</v>
          </cell>
          <cell r="AI1308" t="str">
            <v>13:49:45</v>
          </cell>
        </row>
        <row r="1309">
          <cell r="A1309" t="str">
            <v>0001</v>
          </cell>
          <cell r="B1309" t="str">
            <v>MH/00058/V/01/02/BTG</v>
          </cell>
          <cell r="C1309" t="str">
            <v>MM/00029/V/01/02/BTG</v>
          </cell>
          <cell r="D1309" t="str">
            <v>51.11.01</v>
          </cell>
          <cell r="E1309">
            <v>37271</v>
          </cell>
          <cell r="G1309" t="str">
            <v>K027</v>
          </cell>
          <cell r="H1309" t="str">
            <v>KOPERASI KARY.PT.KIE</v>
          </cell>
          <cell r="J1309" t="str">
            <v>21452</v>
          </cell>
          <cell r="K1309" t="str">
            <v>54.41.02</v>
          </cell>
          <cell r="L1309" t="str">
            <v>HUTANG KEPADA PIHAK KE-3</v>
          </cell>
          <cell r="M1309" t="str">
            <v>000.000</v>
          </cell>
          <cell r="O1309" t="str">
            <v>POS NERACA</v>
          </cell>
          <cell r="R1309">
            <v>4735000</v>
          </cell>
          <cell r="S1309">
            <v>0</v>
          </cell>
          <cell r="T1309">
            <v>4735000</v>
          </cell>
          <cell r="X1309">
            <v>762</v>
          </cell>
          <cell r="Y1309">
            <v>37271</v>
          </cell>
          <cell r="Z1309" t="str">
            <v>PEMBY PENY.CATERING UTK BONGKAR MATERIAL &amp; BATCHING PLANT</v>
          </cell>
          <cell r="AE1309" t="str">
            <v>L</v>
          </cell>
          <cell r="AH1309">
            <v>37271</v>
          </cell>
          <cell r="AI1309" t="str">
            <v>13:48:21</v>
          </cell>
        </row>
        <row r="1310">
          <cell r="A1310" t="str">
            <v>0001</v>
          </cell>
          <cell r="C1310" t="str">
            <v>MM/00029/V/01/02/BTG</v>
          </cell>
          <cell r="D1310" t="str">
            <v>51.11.01</v>
          </cell>
          <cell r="E1310">
            <v>37271</v>
          </cell>
          <cell r="G1310" t="str">
            <v>K027</v>
          </cell>
          <cell r="H1310" t="str">
            <v>KOPERASI KARY.PT.KIE</v>
          </cell>
          <cell r="J1310" t="str">
            <v>70000</v>
          </cell>
          <cell r="K1310" t="str">
            <v>93.32.02</v>
          </cell>
          <cell r="L1310" t="str">
            <v>PAJAK PEMBANGUNAN</v>
          </cell>
          <cell r="M1310" t="str">
            <v>610.000</v>
          </cell>
          <cell r="O1310" t="str">
            <v>UNIT BATCHING PLANT</v>
          </cell>
          <cell r="R1310">
            <v>473500</v>
          </cell>
          <cell r="S1310">
            <v>0</v>
          </cell>
          <cell r="T1310">
            <v>4735000</v>
          </cell>
          <cell r="X1310">
            <v>762</v>
          </cell>
          <cell r="Y1310">
            <v>37271</v>
          </cell>
          <cell r="Z1310" t="str">
            <v>PEMBY PENY.CATERING UTK BONGKAR MATERIAL &amp; BATCHING PLANT</v>
          </cell>
          <cell r="AE1310" t="str">
            <v>L</v>
          </cell>
          <cell r="AH1310">
            <v>37271</v>
          </cell>
          <cell r="AI1310" t="str">
            <v>13:49:11</v>
          </cell>
        </row>
        <row r="1311">
          <cell r="A1311" t="str">
            <v>0001</v>
          </cell>
          <cell r="B1311" t="str">
            <v>MH/00059/K/01/02/BTG</v>
          </cell>
          <cell r="C1311" t="str">
            <v>MM/00029/V/01/02/BTG</v>
          </cell>
          <cell r="D1311" t="str">
            <v>51.11.01</v>
          </cell>
          <cell r="E1311">
            <v>37271</v>
          </cell>
          <cell r="G1311" t="str">
            <v>K027</v>
          </cell>
          <cell r="H1311" t="str">
            <v>KOPERASI KARY.PT.KIE</v>
          </cell>
          <cell r="J1311" t="str">
            <v>21231</v>
          </cell>
          <cell r="K1311" t="str">
            <v>52.31.01</v>
          </cell>
          <cell r="L1311" t="str">
            <v>HUTANG PAJAK PEMBANGUNAN</v>
          </cell>
          <cell r="M1311" t="str">
            <v>000.000</v>
          </cell>
          <cell r="O1311" t="str">
            <v>POS NERACA</v>
          </cell>
          <cell r="R1311">
            <v>0</v>
          </cell>
          <cell r="S1311">
            <v>473500</v>
          </cell>
          <cell r="T1311">
            <v>4735000</v>
          </cell>
          <cell r="V1311" t="str">
            <v>KIE 00759</v>
          </cell>
          <cell r="X1311">
            <v>762</v>
          </cell>
          <cell r="Y1311">
            <v>37271</v>
          </cell>
          <cell r="Z1311" t="str">
            <v>PEMBY PENY.CATERING UTK BONGKAR MATERIAL &amp; BATCHING PLANT</v>
          </cell>
          <cell r="AE1311" t="str">
            <v>L</v>
          </cell>
          <cell r="AH1311">
            <v>37271</v>
          </cell>
          <cell r="AI1311" t="str">
            <v>13:49:34</v>
          </cell>
        </row>
        <row r="1312">
          <cell r="A1312" t="str">
            <v>0001</v>
          </cell>
          <cell r="B1312" t="str">
            <v>MH/00030/V/01/02/BTG</v>
          </cell>
          <cell r="C1312" t="str">
            <v>MM/00030/V/01/02/BTG</v>
          </cell>
          <cell r="D1312" t="str">
            <v>51.11.01</v>
          </cell>
          <cell r="E1312">
            <v>37271</v>
          </cell>
          <cell r="G1312" t="str">
            <v>K027</v>
          </cell>
          <cell r="H1312" t="str">
            <v>KOPERASI KARY.PT.KIE</v>
          </cell>
          <cell r="J1312" t="str">
            <v>21111</v>
          </cell>
          <cell r="K1312" t="str">
            <v>51.11.01</v>
          </cell>
          <cell r="L1312" t="str">
            <v>HUT.VENDOR DALAM PROSES</v>
          </cell>
          <cell r="M1312" t="str">
            <v>000.000</v>
          </cell>
          <cell r="O1312" t="str">
            <v>POS NERACA</v>
          </cell>
          <cell r="R1312">
            <v>0</v>
          </cell>
          <cell r="S1312">
            <v>6328000</v>
          </cell>
          <cell r="T1312">
            <v>6328000</v>
          </cell>
          <cell r="V1312" t="str">
            <v>KIE 00759</v>
          </cell>
          <cell r="X1312">
            <v>762</v>
          </cell>
          <cell r="Y1312">
            <v>37271</v>
          </cell>
          <cell r="Z1312" t="str">
            <v>PEMBY PENY.CATERING UNTUK BATCHING PLANT BLN OKTOBER 2001</v>
          </cell>
          <cell r="AE1312" t="str">
            <v>L</v>
          </cell>
          <cell r="AH1312">
            <v>37271</v>
          </cell>
          <cell r="AI1312" t="str">
            <v>13:52:52</v>
          </cell>
        </row>
        <row r="1313">
          <cell r="A1313" t="str">
            <v>0001</v>
          </cell>
          <cell r="C1313" t="str">
            <v>MM/00030/V/01/02/BTG</v>
          </cell>
          <cell r="D1313" t="str">
            <v>51.11.01</v>
          </cell>
          <cell r="E1313">
            <v>37271</v>
          </cell>
          <cell r="G1313" t="str">
            <v>K027</v>
          </cell>
          <cell r="H1313" t="str">
            <v>KOPERASI KARY.PT.KIE</v>
          </cell>
          <cell r="J1313" t="str">
            <v>21452</v>
          </cell>
          <cell r="K1313" t="str">
            <v>54.41.02</v>
          </cell>
          <cell r="L1313" t="str">
            <v>HUTANG KEPADA PIHAK KE-3</v>
          </cell>
          <cell r="M1313" t="str">
            <v>000.000</v>
          </cell>
          <cell r="O1313" t="str">
            <v>POS NERACA</v>
          </cell>
          <cell r="R1313">
            <v>6328000</v>
          </cell>
          <cell r="S1313">
            <v>0</v>
          </cell>
          <cell r="T1313">
            <v>6328000</v>
          </cell>
          <cell r="V1313" t="str">
            <v>KIE 00759</v>
          </cell>
          <cell r="X1313">
            <v>762</v>
          </cell>
          <cell r="Y1313">
            <v>37271</v>
          </cell>
          <cell r="Z1313" t="str">
            <v>PEMBY PENY.CATERING UNTUK BATCHING PLANT BLN OKTOBER 2001</v>
          </cell>
          <cell r="AE1313" t="str">
            <v>L</v>
          </cell>
          <cell r="AH1313">
            <v>37271</v>
          </cell>
          <cell r="AI1313" t="str">
            <v>13:52:02</v>
          </cell>
        </row>
        <row r="1314">
          <cell r="A1314" t="str">
            <v>0001</v>
          </cell>
          <cell r="B1314" t="str">
            <v>MH/00060/K/01/02/BTG</v>
          </cell>
          <cell r="C1314" t="str">
            <v>MM/00030/V/01/02/BTG</v>
          </cell>
          <cell r="D1314" t="str">
            <v>51.11.01</v>
          </cell>
          <cell r="E1314">
            <v>37271</v>
          </cell>
          <cell r="G1314" t="str">
            <v>K027</v>
          </cell>
          <cell r="H1314" t="str">
            <v>KOPERASI KARY.PT.KIE</v>
          </cell>
          <cell r="J1314" t="str">
            <v>70000</v>
          </cell>
          <cell r="K1314" t="str">
            <v>93.32.02</v>
          </cell>
          <cell r="L1314" t="str">
            <v>PAJAK PEMBANGUNAN</v>
          </cell>
          <cell r="M1314" t="str">
            <v>610.000</v>
          </cell>
          <cell r="O1314" t="str">
            <v>UNIT BATCHING PLANT</v>
          </cell>
          <cell r="R1314">
            <v>632800</v>
          </cell>
          <cell r="S1314">
            <v>0</v>
          </cell>
          <cell r="T1314">
            <v>6328000</v>
          </cell>
          <cell r="V1314" t="str">
            <v>KIE 00759</v>
          </cell>
          <cell r="X1314">
            <v>762</v>
          </cell>
          <cell r="Y1314">
            <v>37271</v>
          </cell>
          <cell r="Z1314" t="str">
            <v>PEMBY PENY.CATERING UNTUK BATCHING PLANT BLN OKTOBER 2001</v>
          </cell>
          <cell r="AE1314" t="str">
            <v>L</v>
          </cell>
          <cell r="AH1314">
            <v>37271</v>
          </cell>
          <cell r="AI1314" t="str">
            <v>13:52:22</v>
          </cell>
        </row>
        <row r="1315">
          <cell r="A1315" t="str">
            <v>0001</v>
          </cell>
          <cell r="C1315" t="str">
            <v>MM/00030/V/01/02/BTG</v>
          </cell>
          <cell r="D1315" t="str">
            <v>51.11.01</v>
          </cell>
          <cell r="E1315">
            <v>37271</v>
          </cell>
          <cell r="G1315" t="str">
            <v>K027</v>
          </cell>
          <cell r="H1315" t="str">
            <v>KOPERASI KARY.PT.KIE</v>
          </cell>
          <cell r="J1315" t="str">
            <v>21231</v>
          </cell>
          <cell r="K1315" t="str">
            <v>52.31.01</v>
          </cell>
          <cell r="L1315" t="str">
            <v>HUTANG PAJAK PEMBANGUNAN</v>
          </cell>
          <cell r="M1315" t="str">
            <v>000.000</v>
          </cell>
          <cell r="O1315" t="str">
            <v>POS NERACA</v>
          </cell>
          <cell r="R1315">
            <v>0</v>
          </cell>
          <cell r="S1315">
            <v>632800</v>
          </cell>
          <cell r="T1315">
            <v>6328000</v>
          </cell>
          <cell r="V1315" t="str">
            <v>KIE 00759</v>
          </cell>
          <cell r="X1315">
            <v>762</v>
          </cell>
          <cell r="Y1315">
            <v>37271</v>
          </cell>
          <cell r="Z1315" t="str">
            <v>PEMBY PENY.CATERING UNTUK BATCHING PLANT BLN OKTOBER 2001</v>
          </cell>
          <cell r="AE1315" t="str">
            <v>L</v>
          </cell>
          <cell r="AH1315">
            <v>37271</v>
          </cell>
          <cell r="AI1315" t="str">
            <v>13:52:33</v>
          </cell>
        </row>
        <row r="1316">
          <cell r="A1316" t="str">
            <v>0001</v>
          </cell>
          <cell r="B1316" t="str">
            <v>MH/00031/V/01/02/BTG</v>
          </cell>
          <cell r="C1316" t="str">
            <v>MM/00031/V/01/02/BTG</v>
          </cell>
          <cell r="D1316" t="str">
            <v>51.11.01</v>
          </cell>
          <cell r="E1316">
            <v>37271</v>
          </cell>
          <cell r="G1316" t="str">
            <v>K027</v>
          </cell>
          <cell r="H1316" t="str">
            <v>KOPERASI KARY.PT.KIE</v>
          </cell>
          <cell r="J1316" t="str">
            <v>21111</v>
          </cell>
          <cell r="K1316" t="str">
            <v>51.11.01</v>
          </cell>
          <cell r="L1316" t="str">
            <v>HUT.VENDOR DALAM PROSES</v>
          </cell>
          <cell r="M1316" t="str">
            <v>000.000</v>
          </cell>
          <cell r="O1316" t="str">
            <v>POS NERACA</v>
          </cell>
          <cell r="R1316">
            <v>0</v>
          </cell>
          <cell r="S1316">
            <v>1453850</v>
          </cell>
          <cell r="T1316">
            <v>1453850</v>
          </cell>
          <cell r="V1316" t="str">
            <v>KIE 00760</v>
          </cell>
          <cell r="X1316">
            <v>754</v>
          </cell>
          <cell r="Y1316">
            <v>37271</v>
          </cell>
          <cell r="Z1316" t="str">
            <v>PEMBY PENY.JASA TENAGA KERJA HARIAN 21 S/D 22 NOPEMBER 2001</v>
          </cell>
          <cell r="AE1316" t="str">
            <v>L</v>
          </cell>
          <cell r="AH1316">
            <v>37271</v>
          </cell>
          <cell r="AI1316" t="str">
            <v>13:56:10</v>
          </cell>
        </row>
        <row r="1317">
          <cell r="A1317" t="str">
            <v>0001</v>
          </cell>
          <cell r="C1317" t="str">
            <v>MM/00031/V/01/02/BTG</v>
          </cell>
          <cell r="D1317" t="str">
            <v>51.11.01</v>
          </cell>
          <cell r="E1317">
            <v>37271</v>
          </cell>
          <cell r="G1317" t="str">
            <v>K027</v>
          </cell>
          <cell r="H1317" t="str">
            <v>KOPERASI KARY.PT.KIE</v>
          </cell>
          <cell r="J1317" t="str">
            <v>21452</v>
          </cell>
          <cell r="K1317" t="str">
            <v>54.41.02</v>
          </cell>
          <cell r="L1317" t="str">
            <v>HUTANG KEPADA PIHAK KE-3</v>
          </cell>
          <cell r="M1317" t="str">
            <v>000.000</v>
          </cell>
          <cell r="O1317" t="str">
            <v>POS NERACA</v>
          </cell>
          <cell r="R1317">
            <v>1453850</v>
          </cell>
          <cell r="S1317">
            <v>0</v>
          </cell>
          <cell r="T1317">
            <v>1453850</v>
          </cell>
          <cell r="V1317" t="str">
            <v>KIE 00760</v>
          </cell>
          <cell r="X1317">
            <v>754</v>
          </cell>
          <cell r="Y1317">
            <v>37271</v>
          </cell>
          <cell r="Z1317" t="str">
            <v>PEMBY PENY.JASA TENAGA KERJA HARIAN 21 S/D 22 NOPEMBER 2001</v>
          </cell>
          <cell r="AE1317" t="str">
            <v>L</v>
          </cell>
          <cell r="AH1317">
            <v>37271</v>
          </cell>
          <cell r="AI1317" t="str">
            <v>13:55:59</v>
          </cell>
        </row>
        <row r="1318">
          <cell r="A1318" t="str">
            <v>0001</v>
          </cell>
          <cell r="B1318" t="str">
            <v>MH/00032/K/01/02/BTG</v>
          </cell>
          <cell r="C1318" t="str">
            <v>MM/00032/K/01/02/BTG</v>
          </cell>
          <cell r="D1318" t="str">
            <v>54.11.01</v>
          </cell>
          <cell r="E1318">
            <v>37271</v>
          </cell>
          <cell r="G1318" t="str">
            <v>8602714</v>
          </cell>
          <cell r="H1318" t="str">
            <v>ALI HERNOWO, SH</v>
          </cell>
          <cell r="J1318" t="str">
            <v>21411</v>
          </cell>
          <cell r="K1318" t="str">
            <v>54.11.01</v>
          </cell>
          <cell r="L1318" t="str">
            <v>VOUCHER KARY.DLM PROSES</v>
          </cell>
          <cell r="M1318" t="str">
            <v>000.000</v>
          </cell>
          <cell r="O1318" t="str">
            <v>POS NERACA</v>
          </cell>
          <cell r="R1318">
            <v>0</v>
          </cell>
          <cell r="S1318">
            <v>670000</v>
          </cell>
          <cell r="T1318">
            <v>670000</v>
          </cell>
          <cell r="V1318" t="str">
            <v>KIE 00753</v>
          </cell>
          <cell r="X1318">
            <v>746</v>
          </cell>
          <cell r="Y1318">
            <v>37271</v>
          </cell>
          <cell r="Z1318" t="str">
            <v>PEMBY UMPD KE TENGGARONG SPPD NO.09/SPPD/PERSO/KIE/I/2002</v>
          </cell>
          <cell r="AE1318" t="str">
            <v>L</v>
          </cell>
          <cell r="AH1318">
            <v>37271</v>
          </cell>
          <cell r="AI1318" t="str">
            <v>14:03:47</v>
          </cell>
        </row>
        <row r="1319">
          <cell r="A1319" t="str">
            <v>0001</v>
          </cell>
          <cell r="C1319" t="str">
            <v>MM/00032/K/01/02/BTG</v>
          </cell>
          <cell r="D1319" t="str">
            <v>54.11.01</v>
          </cell>
          <cell r="E1319">
            <v>37271</v>
          </cell>
          <cell r="G1319" t="str">
            <v>8602714</v>
          </cell>
          <cell r="H1319" t="str">
            <v>ALI HERNOWO, SH</v>
          </cell>
          <cell r="J1319" t="str">
            <v>12321</v>
          </cell>
          <cell r="K1319" t="str">
            <v>14.21.01</v>
          </cell>
          <cell r="L1319" t="str">
            <v>UANG MUKA DINAS</v>
          </cell>
          <cell r="M1319" t="str">
            <v>000.000</v>
          </cell>
          <cell r="O1319" t="str">
            <v>POS NERACA</v>
          </cell>
          <cell r="R1319">
            <v>670000</v>
          </cell>
          <cell r="S1319">
            <v>0</v>
          </cell>
          <cell r="T1319">
            <v>670000</v>
          </cell>
          <cell r="V1319" t="str">
            <v>KIE 00753</v>
          </cell>
          <cell r="X1319">
            <v>746</v>
          </cell>
          <cell r="Y1319">
            <v>37271</v>
          </cell>
          <cell r="Z1319" t="str">
            <v>PEMBY UMPD KE TENGGARONG SPPD NO.09/SPPD/PERSO/KIE/I/2002</v>
          </cell>
          <cell r="AE1319" t="str">
            <v>L</v>
          </cell>
          <cell r="AH1319">
            <v>37271</v>
          </cell>
          <cell r="AI1319" t="str">
            <v>14:03:39</v>
          </cell>
        </row>
        <row r="1320">
          <cell r="A1320" t="str">
            <v>0001</v>
          </cell>
          <cell r="B1320" t="str">
            <v>MH/00033/K/01/02/BTG</v>
          </cell>
          <cell r="C1320" t="str">
            <v>MM/00033/K/01/02/BTG</v>
          </cell>
          <cell r="D1320" t="str">
            <v>54.11.01</v>
          </cell>
          <cell r="E1320">
            <v>37271</v>
          </cell>
          <cell r="G1320" t="str">
            <v>KK-0072</v>
          </cell>
          <cell r="H1320" t="str">
            <v>S U G E N G</v>
          </cell>
          <cell r="J1320" t="str">
            <v>21411</v>
          </cell>
          <cell r="K1320" t="str">
            <v>54.11.01</v>
          </cell>
          <cell r="L1320" t="str">
            <v>VOUCHER KARY.DLM PROSES</v>
          </cell>
          <cell r="M1320" t="str">
            <v>000.000</v>
          </cell>
          <cell r="O1320" t="str">
            <v>POS NERACA</v>
          </cell>
          <cell r="R1320">
            <v>0</v>
          </cell>
          <cell r="S1320">
            <v>290000</v>
          </cell>
          <cell r="T1320">
            <v>290000</v>
          </cell>
          <cell r="V1320" t="str">
            <v>KIE 00753</v>
          </cell>
          <cell r="X1320">
            <v>746</v>
          </cell>
          <cell r="Y1320">
            <v>37271</v>
          </cell>
          <cell r="Z1320" t="str">
            <v>PEMBY UMPD KE TENGGARONG SPPD NO.10/SPPD/PERSO/KIE/I/2002</v>
          </cell>
          <cell r="AE1320" t="str">
            <v>L</v>
          </cell>
          <cell r="AH1320">
            <v>37271</v>
          </cell>
          <cell r="AI1320" t="str">
            <v>14:05:55</v>
          </cell>
        </row>
        <row r="1321">
          <cell r="A1321" t="str">
            <v>0001</v>
          </cell>
          <cell r="C1321" t="str">
            <v>MM/00033/K/01/02/BTG</v>
          </cell>
          <cell r="D1321" t="str">
            <v>54.11.01</v>
          </cell>
          <cell r="E1321">
            <v>37271</v>
          </cell>
          <cell r="G1321" t="str">
            <v>KK-0072</v>
          </cell>
          <cell r="H1321" t="str">
            <v>S U G E N G</v>
          </cell>
          <cell r="J1321" t="str">
            <v>12321</v>
          </cell>
          <cell r="K1321" t="str">
            <v>14.21.01</v>
          </cell>
          <cell r="L1321" t="str">
            <v>UANG MUKA DINAS</v>
          </cell>
          <cell r="M1321" t="str">
            <v>000.000</v>
          </cell>
          <cell r="O1321" t="str">
            <v>POS NERACA</v>
          </cell>
          <cell r="R1321">
            <v>290000</v>
          </cell>
          <cell r="S1321">
            <v>0</v>
          </cell>
          <cell r="T1321">
            <v>290000</v>
          </cell>
          <cell r="V1321" t="str">
            <v>KIE 00753</v>
          </cell>
          <cell r="X1321">
            <v>746</v>
          </cell>
          <cell r="Y1321">
            <v>37271</v>
          </cell>
          <cell r="Z1321" t="str">
            <v>PEMBY UMPD KE TENGGARONG SPPD NO.10/SPPD/PERSO/KIE/I/2002</v>
          </cell>
          <cell r="AE1321" t="str">
            <v>L</v>
          </cell>
          <cell r="AH1321">
            <v>37271</v>
          </cell>
          <cell r="AI1321" t="str">
            <v>14:05:45</v>
          </cell>
        </row>
        <row r="1322">
          <cell r="A1322" t="str">
            <v>0001</v>
          </cell>
          <cell r="B1322" t="str">
            <v>MH/00034/K/01/02/BTG</v>
          </cell>
          <cell r="C1322" t="str">
            <v>MM/00034/K/01/02/BTG</v>
          </cell>
          <cell r="D1322" t="str">
            <v>54.11.01</v>
          </cell>
          <cell r="E1322">
            <v>37271</v>
          </cell>
          <cell r="G1322" t="str">
            <v>8602714</v>
          </cell>
          <cell r="H1322" t="str">
            <v>ALI HERNOWO, SH</v>
          </cell>
          <cell r="J1322" t="str">
            <v>21411</v>
          </cell>
          <cell r="K1322" t="str">
            <v>54.11.01</v>
          </cell>
          <cell r="L1322" t="str">
            <v>VOUCHER KARY.DLM PROSES</v>
          </cell>
          <cell r="M1322" t="str">
            <v>000.000</v>
          </cell>
          <cell r="O1322" t="str">
            <v>POS NERACA</v>
          </cell>
          <cell r="R1322">
            <v>0</v>
          </cell>
          <cell r="S1322">
            <v>356220000</v>
          </cell>
          <cell r="T1322">
            <v>356220000</v>
          </cell>
          <cell r="V1322" t="str">
            <v>KIE 00754567</v>
          </cell>
          <cell r="X1322">
            <v>747</v>
          </cell>
          <cell r="Y1322">
            <v>37271</v>
          </cell>
          <cell r="Z1322" t="str">
            <v>PEMBY UM BIAYA GANTI RUGI LAHAN EQUATOR DAN BIAYA PERKARA</v>
          </cell>
          <cell r="AE1322" t="str">
            <v>L</v>
          </cell>
          <cell r="AH1322">
            <v>37271</v>
          </cell>
          <cell r="AI1322" t="str">
            <v>16:34:10</v>
          </cell>
        </row>
        <row r="1323">
          <cell r="A1323" t="str">
            <v>0001</v>
          </cell>
          <cell r="B1323" t="str">
            <v>MH/00064/V/01/02/BTG</v>
          </cell>
          <cell r="C1323" t="str">
            <v>MM/00034/K/01/02/BTG</v>
          </cell>
          <cell r="D1323" t="str">
            <v>54.11.01</v>
          </cell>
          <cell r="E1323">
            <v>37271</v>
          </cell>
          <cell r="G1323" t="str">
            <v>8602714</v>
          </cell>
          <cell r="H1323" t="str">
            <v>ALI HERNOWO, SH</v>
          </cell>
          <cell r="J1323" t="str">
            <v>12324</v>
          </cell>
          <cell r="K1323" t="str">
            <v>14.21.04</v>
          </cell>
          <cell r="L1323" t="str">
            <v>UANG MUKA KARY.LAINNYA</v>
          </cell>
          <cell r="M1323" t="str">
            <v>000.000</v>
          </cell>
          <cell r="O1323" t="str">
            <v>POS NERACA</v>
          </cell>
          <cell r="R1323">
            <v>356220000</v>
          </cell>
          <cell r="S1323">
            <v>0</v>
          </cell>
          <cell r="T1323">
            <v>356220000</v>
          </cell>
          <cell r="V1323" t="str">
            <v>KIE 00754567</v>
          </cell>
          <cell r="X1323">
            <v>747</v>
          </cell>
          <cell r="Y1323">
            <v>37271</v>
          </cell>
          <cell r="Z1323" t="str">
            <v>PEMBY UM BIAYA GANTI RUGI LAHAN EQUATOR DAN BIAYA PERKARA</v>
          </cell>
          <cell r="AE1323" t="str">
            <v>L</v>
          </cell>
          <cell r="AH1323">
            <v>37271</v>
          </cell>
          <cell r="AI1323" t="str">
            <v>16:34:01</v>
          </cell>
        </row>
        <row r="1324">
          <cell r="A1324" t="str">
            <v>0001</v>
          </cell>
          <cell r="B1324" t="str">
            <v>MH/00035/V/01/02/BTG</v>
          </cell>
          <cell r="C1324" t="str">
            <v>MM/00035/V/01/02/BTG</v>
          </cell>
          <cell r="D1324" t="str">
            <v>51.11.01</v>
          </cell>
          <cell r="E1324">
            <v>37271</v>
          </cell>
          <cell r="G1324" t="str">
            <v>K027</v>
          </cell>
          <cell r="H1324" t="str">
            <v>KOPERASI KARY.PT.KIE</v>
          </cell>
          <cell r="J1324" t="str">
            <v>21111</v>
          </cell>
          <cell r="K1324" t="str">
            <v>51.11.01</v>
          </cell>
          <cell r="L1324" t="str">
            <v>HUT.VENDOR DALAM PROSES</v>
          </cell>
          <cell r="M1324" t="str">
            <v>000.000</v>
          </cell>
          <cell r="O1324" t="str">
            <v>POS NERACA</v>
          </cell>
          <cell r="R1324">
            <v>0</v>
          </cell>
          <cell r="S1324">
            <v>79980000</v>
          </cell>
          <cell r="T1324">
            <v>79980000</v>
          </cell>
          <cell r="X1324">
            <v>747</v>
          </cell>
          <cell r="Y1324">
            <v>37271</v>
          </cell>
          <cell r="Z1324" t="str">
            <v>PEMBY UM PEMBELIAN BATU PECAH &amp; PASIR CUCI EX.PALU TAHAP V</v>
          </cell>
          <cell r="AE1324" t="str">
            <v>L</v>
          </cell>
          <cell r="AH1324">
            <v>37271</v>
          </cell>
          <cell r="AI1324" t="str">
            <v>15:33:00</v>
          </cell>
        </row>
        <row r="1325">
          <cell r="A1325" t="str">
            <v>0001</v>
          </cell>
          <cell r="C1325" t="str">
            <v>MM/00035/V/01/02/BTG</v>
          </cell>
          <cell r="D1325" t="str">
            <v>51.11.01</v>
          </cell>
          <cell r="E1325">
            <v>37271</v>
          </cell>
          <cell r="G1325" t="str">
            <v>K027</v>
          </cell>
          <cell r="H1325" t="str">
            <v>KOPERASI KARY.PT.KIE</v>
          </cell>
          <cell r="J1325" t="str">
            <v>12326</v>
          </cell>
          <cell r="K1325" t="str">
            <v>14.21.06</v>
          </cell>
          <cell r="L1325" t="str">
            <v>UANG MUKA PEMBELIAN</v>
          </cell>
          <cell r="M1325" t="str">
            <v>000.000</v>
          </cell>
          <cell r="O1325" t="str">
            <v>POS NERACA</v>
          </cell>
          <cell r="R1325">
            <v>79980000</v>
          </cell>
          <cell r="S1325">
            <v>0</v>
          </cell>
          <cell r="T1325">
            <v>79980000</v>
          </cell>
          <cell r="X1325">
            <v>747</v>
          </cell>
          <cell r="Y1325">
            <v>37271</v>
          </cell>
          <cell r="Z1325" t="str">
            <v>PEMBY UM PEMBELIAN BATU PECAH &amp; PASIR CUCI EX.PALU TAHAP V</v>
          </cell>
          <cell r="AE1325" t="str">
            <v>L</v>
          </cell>
          <cell r="AH1325">
            <v>37271</v>
          </cell>
          <cell r="AI1325" t="str">
            <v>15:32:46</v>
          </cell>
        </row>
        <row r="1326">
          <cell r="A1326" t="str">
            <v>0001</v>
          </cell>
          <cell r="B1326" t="str">
            <v>MH/00036/V/01/02/BTG</v>
          </cell>
          <cell r="C1326" t="str">
            <v>MM/00036/V/01/02/BTG</v>
          </cell>
          <cell r="D1326" t="str">
            <v>51.11.01</v>
          </cell>
          <cell r="E1326">
            <v>37272</v>
          </cell>
          <cell r="G1326" t="str">
            <v>K027</v>
          </cell>
          <cell r="H1326" t="str">
            <v>KOPERASI KARY.PT.KIE</v>
          </cell>
          <cell r="J1326" t="str">
            <v>21111</v>
          </cell>
          <cell r="K1326" t="str">
            <v>51.11.01</v>
          </cell>
          <cell r="L1326" t="str">
            <v>HUT.VENDOR DALAM PROSES</v>
          </cell>
          <cell r="M1326" t="str">
            <v>000.000</v>
          </cell>
          <cell r="O1326" t="str">
            <v>POS NERACA</v>
          </cell>
          <cell r="R1326">
            <v>0</v>
          </cell>
          <cell r="S1326">
            <v>3598000</v>
          </cell>
          <cell r="T1326">
            <v>3598000</v>
          </cell>
          <cell r="X1326">
            <v>762</v>
          </cell>
          <cell r="Y1326">
            <v>37272</v>
          </cell>
          <cell r="Z1326" t="str">
            <v>PEMBY PENYEDIAAN CATERING LEMBUR UNTUK KARY.BATCHING PLANT</v>
          </cell>
          <cell r="AE1326" t="str">
            <v>L</v>
          </cell>
          <cell r="AH1326">
            <v>37272</v>
          </cell>
          <cell r="AI1326" t="str">
            <v>11:09:58</v>
          </cell>
        </row>
        <row r="1327">
          <cell r="A1327" t="str">
            <v>0001</v>
          </cell>
          <cell r="B1327" t="str">
            <v>MH/00065/V/01/02/BTG</v>
          </cell>
          <cell r="C1327" t="str">
            <v>MM/00036/V/01/02/BTG</v>
          </cell>
          <cell r="D1327" t="str">
            <v>51.11.01</v>
          </cell>
          <cell r="E1327">
            <v>37272</v>
          </cell>
          <cell r="G1327" t="str">
            <v>K027</v>
          </cell>
          <cell r="H1327" t="str">
            <v>KOPERASI KARY.PT.KIE</v>
          </cell>
          <cell r="J1327" t="str">
            <v>21452</v>
          </cell>
          <cell r="K1327" t="str">
            <v>54.41.02</v>
          </cell>
          <cell r="L1327" t="str">
            <v>HUTANG KEPADA PIHAK KE-3</v>
          </cell>
          <cell r="M1327" t="str">
            <v>000.000</v>
          </cell>
          <cell r="O1327" t="str">
            <v>POS NERACA</v>
          </cell>
          <cell r="R1327">
            <v>3598000</v>
          </cell>
          <cell r="S1327">
            <v>0</v>
          </cell>
          <cell r="T1327">
            <v>3598000</v>
          </cell>
          <cell r="X1327">
            <v>762</v>
          </cell>
          <cell r="Y1327">
            <v>37272</v>
          </cell>
          <cell r="Z1327" t="str">
            <v>PEMBY PENYEDIAAN CATERING LEMBUR UNTUK KARY.BATCHING PLANT</v>
          </cell>
          <cell r="AE1327" t="str">
            <v>L</v>
          </cell>
          <cell r="AH1327">
            <v>37272</v>
          </cell>
          <cell r="AI1327" t="str">
            <v>11:09:13</v>
          </cell>
        </row>
        <row r="1328">
          <cell r="A1328" t="str">
            <v>0001</v>
          </cell>
          <cell r="C1328" t="str">
            <v>MM/00036/V/01/02/BTG</v>
          </cell>
          <cell r="D1328" t="str">
            <v>51.11.01</v>
          </cell>
          <cell r="E1328">
            <v>37272</v>
          </cell>
          <cell r="G1328" t="str">
            <v>K027</v>
          </cell>
          <cell r="H1328" t="str">
            <v>KOPERASI KARY.PT.KIE</v>
          </cell>
          <cell r="J1328" t="str">
            <v>70000</v>
          </cell>
          <cell r="K1328" t="str">
            <v>93.32.02</v>
          </cell>
          <cell r="L1328" t="str">
            <v>PAJAK PEMBANGUNAN</v>
          </cell>
          <cell r="M1328" t="str">
            <v>610.000</v>
          </cell>
          <cell r="O1328" t="str">
            <v>UNIT BATCHING PLANT</v>
          </cell>
          <cell r="R1328">
            <v>359800</v>
          </cell>
          <cell r="S1328">
            <v>0</v>
          </cell>
          <cell r="T1328">
            <v>3598000</v>
          </cell>
          <cell r="X1328">
            <v>762</v>
          </cell>
          <cell r="Y1328">
            <v>37272</v>
          </cell>
          <cell r="Z1328" t="str">
            <v>PEMBY PENYEDIAAN CATERING LEMBUR UNTUK KARY.BATCHING PLANT</v>
          </cell>
          <cell r="AE1328" t="str">
            <v>L</v>
          </cell>
          <cell r="AH1328">
            <v>37272</v>
          </cell>
          <cell r="AI1328" t="str">
            <v>11:09:32</v>
          </cell>
        </row>
        <row r="1329">
          <cell r="A1329" t="str">
            <v>0001</v>
          </cell>
          <cell r="C1329" t="str">
            <v>MM/00036/V/01/02/BTG</v>
          </cell>
          <cell r="D1329" t="str">
            <v>51.11.01</v>
          </cell>
          <cell r="E1329">
            <v>37272</v>
          </cell>
          <cell r="G1329" t="str">
            <v>K027</v>
          </cell>
          <cell r="H1329" t="str">
            <v>KOPERASI KARY.PT.KIE</v>
          </cell>
          <cell r="J1329" t="str">
            <v>21231</v>
          </cell>
          <cell r="K1329" t="str">
            <v>52.31.01</v>
          </cell>
          <cell r="L1329" t="str">
            <v>HUTANG PAJAK PEMBANGUNAN</v>
          </cell>
          <cell r="M1329" t="str">
            <v>000.000</v>
          </cell>
          <cell r="O1329" t="str">
            <v>POS NERACA</v>
          </cell>
          <cell r="R1329">
            <v>0</v>
          </cell>
          <cell r="S1329">
            <v>359800</v>
          </cell>
          <cell r="T1329">
            <v>3598000</v>
          </cell>
          <cell r="X1329">
            <v>762</v>
          </cell>
          <cell r="Y1329">
            <v>37272</v>
          </cell>
          <cell r="Z1329" t="str">
            <v>PEMBY PENYEDIAAN CATERING LEMBUR UNTUK KARY.BATCHING PLANT</v>
          </cell>
          <cell r="AE1329" t="str">
            <v>L</v>
          </cell>
          <cell r="AH1329">
            <v>37272</v>
          </cell>
          <cell r="AI1329" t="str">
            <v>11:09:43</v>
          </cell>
        </row>
        <row r="1330">
          <cell r="A1330" t="str">
            <v>0001</v>
          </cell>
          <cell r="B1330" t="str">
            <v>MH/00037/V/01/02/BTG</v>
          </cell>
          <cell r="C1330" t="str">
            <v>MM/00037/V/01/02/BTG</v>
          </cell>
          <cell r="D1330" t="str">
            <v>51.11.01</v>
          </cell>
          <cell r="E1330">
            <v>37272</v>
          </cell>
          <cell r="G1330" t="str">
            <v>K027</v>
          </cell>
          <cell r="H1330" t="str">
            <v>KOPERASI KARY.PT.KIE</v>
          </cell>
          <cell r="J1330" t="str">
            <v>21111</v>
          </cell>
          <cell r="K1330" t="str">
            <v>51.11.01</v>
          </cell>
          <cell r="L1330" t="str">
            <v>HUT.VENDOR DALAM PROSES</v>
          </cell>
          <cell r="M1330" t="str">
            <v>000.000</v>
          </cell>
          <cell r="O1330" t="str">
            <v>POS NERACA</v>
          </cell>
          <cell r="R1330">
            <v>0</v>
          </cell>
          <cell r="S1330">
            <v>5439000</v>
          </cell>
          <cell r="T1330">
            <v>5439000</v>
          </cell>
          <cell r="X1330">
            <v>762</v>
          </cell>
          <cell r="Y1330">
            <v>37272</v>
          </cell>
          <cell r="Z1330" t="str">
            <v>PEMBY PENYEDIAAN CATERING LEMBUR UNTUK KARY.BATCHING PLANT</v>
          </cell>
          <cell r="AE1330" t="str">
            <v>L</v>
          </cell>
          <cell r="AH1330">
            <v>37272</v>
          </cell>
          <cell r="AI1330" t="str">
            <v>11:14:32</v>
          </cell>
        </row>
        <row r="1331">
          <cell r="A1331" t="str">
            <v>0001</v>
          </cell>
          <cell r="B1331" t="str">
            <v>MH/00066/V/01/02/BTG</v>
          </cell>
          <cell r="C1331" t="str">
            <v>MM/00037/V/01/02/BTG</v>
          </cell>
          <cell r="D1331" t="str">
            <v>51.11.01</v>
          </cell>
          <cell r="E1331">
            <v>37272</v>
          </cell>
          <cell r="G1331" t="str">
            <v>K027</v>
          </cell>
          <cell r="H1331" t="str">
            <v>KOPERASI KARY.PT.KIE</v>
          </cell>
          <cell r="J1331" t="str">
            <v>21452</v>
          </cell>
          <cell r="K1331" t="str">
            <v>54.41.02</v>
          </cell>
          <cell r="L1331" t="str">
            <v>HUTANG KEPADA PIHAK KE-3</v>
          </cell>
          <cell r="M1331" t="str">
            <v>000.000</v>
          </cell>
          <cell r="O1331" t="str">
            <v>POS NERACA</v>
          </cell>
          <cell r="R1331">
            <v>5439000</v>
          </cell>
          <cell r="S1331">
            <v>0</v>
          </cell>
          <cell r="T1331">
            <v>5439000</v>
          </cell>
          <cell r="X1331">
            <v>762</v>
          </cell>
          <cell r="Y1331">
            <v>37272</v>
          </cell>
          <cell r="Z1331" t="str">
            <v>PEMBY PENYEDIAAN CATERING LEMBUR UNTUK KARY.BATCHING PLANT</v>
          </cell>
          <cell r="AE1331" t="str">
            <v>L</v>
          </cell>
          <cell r="AH1331">
            <v>37272</v>
          </cell>
          <cell r="AI1331" t="str">
            <v>11:13:45</v>
          </cell>
        </row>
        <row r="1332">
          <cell r="A1332" t="str">
            <v>0001</v>
          </cell>
          <cell r="C1332" t="str">
            <v>MM/00037/V/01/02/BTG</v>
          </cell>
          <cell r="D1332" t="str">
            <v>51.11.01</v>
          </cell>
          <cell r="E1332">
            <v>37272</v>
          </cell>
          <cell r="G1332" t="str">
            <v>K027</v>
          </cell>
          <cell r="H1332" t="str">
            <v>KOPERASI KARY.PT.KIE</v>
          </cell>
          <cell r="J1332" t="str">
            <v>70000</v>
          </cell>
          <cell r="K1332" t="str">
            <v>93.32.02</v>
          </cell>
          <cell r="L1332" t="str">
            <v>PAJAK PEMBANGUNAN</v>
          </cell>
          <cell r="M1332" t="str">
            <v>610.000</v>
          </cell>
          <cell r="O1332" t="str">
            <v>UNIT BATCHING PLANT</v>
          </cell>
          <cell r="R1332">
            <v>543900</v>
          </cell>
          <cell r="S1332">
            <v>0</v>
          </cell>
          <cell r="T1332">
            <v>5439000</v>
          </cell>
          <cell r="X1332">
            <v>762</v>
          </cell>
          <cell r="Y1332">
            <v>37272</v>
          </cell>
          <cell r="Z1332" t="str">
            <v>PEMBY PENYEDIAAN CATERING LEMBUR UNTUK KARY.BATCHING PLANT</v>
          </cell>
          <cell r="AE1332" t="str">
            <v>L</v>
          </cell>
          <cell r="AH1332">
            <v>37272</v>
          </cell>
          <cell r="AI1332" t="str">
            <v>11:14:03</v>
          </cell>
        </row>
        <row r="1333">
          <cell r="A1333" t="str">
            <v>0001</v>
          </cell>
          <cell r="C1333" t="str">
            <v>MM/00037/V/01/02/BTG</v>
          </cell>
          <cell r="D1333" t="str">
            <v>51.11.01</v>
          </cell>
          <cell r="E1333">
            <v>37272</v>
          </cell>
          <cell r="G1333" t="str">
            <v>K027</v>
          </cell>
          <cell r="H1333" t="str">
            <v>KOPERASI KARY.PT.KIE</v>
          </cell>
          <cell r="J1333" t="str">
            <v>21231</v>
          </cell>
          <cell r="K1333" t="str">
            <v>52.31.01</v>
          </cell>
          <cell r="L1333" t="str">
            <v>HUTANG PAJAK PEMBANGUNAN</v>
          </cell>
          <cell r="M1333" t="str">
            <v>000.000</v>
          </cell>
          <cell r="O1333" t="str">
            <v>POS NERACA</v>
          </cell>
          <cell r="R1333">
            <v>0</v>
          </cell>
          <cell r="S1333">
            <v>543900</v>
          </cell>
          <cell r="T1333">
            <v>5439000</v>
          </cell>
          <cell r="X1333">
            <v>762</v>
          </cell>
          <cell r="Y1333">
            <v>37272</v>
          </cell>
          <cell r="Z1333" t="str">
            <v>PEMBY PENYEDIAAN CATERING LEMBUR UNTUK KARY.BATCHING PLANT</v>
          </cell>
          <cell r="AE1333" t="str">
            <v>L</v>
          </cell>
          <cell r="AH1333">
            <v>37272</v>
          </cell>
          <cell r="AI1333" t="str">
            <v>11:14:14</v>
          </cell>
        </row>
        <row r="1334">
          <cell r="A1334" t="str">
            <v>0001</v>
          </cell>
          <cell r="B1334" t="str">
            <v>MH/00038/V/01/02/BTG</v>
          </cell>
          <cell r="C1334" t="str">
            <v>MM/00038/V/01/02/BTG</v>
          </cell>
          <cell r="D1334" t="str">
            <v>51.11.01</v>
          </cell>
          <cell r="E1334">
            <v>37272</v>
          </cell>
          <cell r="G1334" t="str">
            <v>K027</v>
          </cell>
          <cell r="H1334" t="str">
            <v>KOPERASI KARY.PT.KIE</v>
          </cell>
          <cell r="J1334" t="str">
            <v>21111</v>
          </cell>
          <cell r="K1334" t="str">
            <v>51.11.01</v>
          </cell>
          <cell r="L1334" t="str">
            <v>HUT.VENDOR DALAM PROSES</v>
          </cell>
          <cell r="M1334" t="str">
            <v>000.000</v>
          </cell>
          <cell r="O1334" t="str">
            <v>POS NERACA</v>
          </cell>
          <cell r="R1334">
            <v>0</v>
          </cell>
          <cell r="S1334">
            <v>489836</v>
          </cell>
          <cell r="T1334">
            <v>489836</v>
          </cell>
          <cell r="X1334">
            <v>767</v>
          </cell>
          <cell r="Y1334">
            <v>37272</v>
          </cell>
          <cell r="Z1334" t="str">
            <v>PEMBY SANTUNAN CUTI TENAGA KERJA PERBANTUAN DARI KOPKAR KIE</v>
          </cell>
          <cell r="AE1334" t="str">
            <v>L</v>
          </cell>
          <cell r="AH1334">
            <v>37272</v>
          </cell>
          <cell r="AI1334" t="str">
            <v>11:17:01</v>
          </cell>
        </row>
        <row r="1335">
          <cell r="A1335" t="str">
            <v>0001</v>
          </cell>
          <cell r="B1335" t="str">
            <v>MH/00067/V/01/02/BTG</v>
          </cell>
          <cell r="C1335" t="str">
            <v>MM/00038/V/01/02/BTG</v>
          </cell>
          <cell r="D1335" t="str">
            <v>51.11.01</v>
          </cell>
          <cell r="E1335">
            <v>37272</v>
          </cell>
          <cell r="G1335" t="str">
            <v>K027</v>
          </cell>
          <cell r="H1335" t="str">
            <v>KOPERASI KARY.PT.KIE</v>
          </cell>
          <cell r="J1335" t="str">
            <v>99999</v>
          </cell>
          <cell r="K1335" t="str">
            <v>93.12.09</v>
          </cell>
          <cell r="L1335" t="str">
            <v>SAN.&amp; BANT.PERJALANAN CT</v>
          </cell>
          <cell r="M1335" t="str">
            <v>630.000</v>
          </cell>
          <cell r="O1335" t="str">
            <v>UNIT ALAT BERAT</v>
          </cell>
          <cell r="R1335">
            <v>489836</v>
          </cell>
          <cell r="S1335">
            <v>0</v>
          </cell>
          <cell r="T1335">
            <v>489836</v>
          </cell>
          <cell r="X1335">
            <v>767</v>
          </cell>
          <cell r="Y1335">
            <v>37272</v>
          </cell>
          <cell r="Z1335" t="str">
            <v>PEMBY SANTUNAN CUTI TENAGA KERJA PERBANTUAN DARI KOPKAR KIE</v>
          </cell>
          <cell r="AE1335" t="str">
            <v>L</v>
          </cell>
          <cell r="AH1335">
            <v>37272</v>
          </cell>
          <cell r="AI1335" t="str">
            <v>11:16:50</v>
          </cell>
        </row>
        <row r="1336">
          <cell r="A1336" t="str">
            <v>0001</v>
          </cell>
          <cell r="B1336" t="str">
            <v>MH/00039/V/01/02/BTG</v>
          </cell>
          <cell r="C1336" t="str">
            <v>MM/00039/V/01/02/BTG</v>
          </cell>
          <cell r="D1336" t="str">
            <v>51.11.01</v>
          </cell>
          <cell r="E1336">
            <v>37272</v>
          </cell>
          <cell r="G1336" t="str">
            <v>K027</v>
          </cell>
          <cell r="H1336" t="str">
            <v>KOPERASI KARY.PT.KIE</v>
          </cell>
          <cell r="J1336" t="str">
            <v>21111</v>
          </cell>
          <cell r="K1336" t="str">
            <v>51.11.01</v>
          </cell>
          <cell r="L1336" t="str">
            <v>HUT.VENDOR DALAM PROSES</v>
          </cell>
          <cell r="M1336" t="str">
            <v>000.000</v>
          </cell>
          <cell r="O1336" t="str">
            <v>POS NERACA</v>
          </cell>
          <cell r="R1336">
            <v>0</v>
          </cell>
          <cell r="S1336">
            <v>6992500</v>
          </cell>
          <cell r="T1336">
            <v>6992500</v>
          </cell>
          <cell r="X1336">
            <v>767</v>
          </cell>
          <cell r="Y1336">
            <v>37272</v>
          </cell>
          <cell r="Z1336" t="str">
            <v>PEMBY PENYEDIAAN CATERING UNTUK PEMBONGKARAN MATERIAL KIE</v>
          </cell>
          <cell r="AE1336" t="str">
            <v>L</v>
          </cell>
          <cell r="AH1336">
            <v>37272</v>
          </cell>
          <cell r="AI1336" t="str">
            <v>11:22:22</v>
          </cell>
        </row>
        <row r="1337">
          <cell r="A1337" t="str">
            <v>0001</v>
          </cell>
          <cell r="B1337" t="str">
            <v>MH/00068/V/01/02/BTG</v>
          </cell>
          <cell r="C1337" t="str">
            <v>MM/00039/V/01/02/BTG</v>
          </cell>
          <cell r="D1337" t="str">
            <v>51.11.01</v>
          </cell>
          <cell r="E1337">
            <v>37272</v>
          </cell>
          <cell r="G1337" t="str">
            <v>K027</v>
          </cell>
          <cell r="H1337" t="str">
            <v>KOPERASI KARY.PT.KIE</v>
          </cell>
          <cell r="J1337" t="str">
            <v>21452</v>
          </cell>
          <cell r="K1337" t="str">
            <v>54.41.02</v>
          </cell>
          <cell r="L1337" t="str">
            <v>HUTANG KEPADA PIHAK KE-3</v>
          </cell>
          <cell r="M1337" t="str">
            <v>000.000</v>
          </cell>
          <cell r="O1337" t="str">
            <v>POS NERACA</v>
          </cell>
          <cell r="R1337">
            <v>6992500</v>
          </cell>
          <cell r="S1337">
            <v>0</v>
          </cell>
          <cell r="T1337">
            <v>6992500</v>
          </cell>
          <cell r="X1337">
            <v>767</v>
          </cell>
          <cell r="Y1337">
            <v>37272</v>
          </cell>
          <cell r="Z1337" t="str">
            <v>PEMBY PENYEDIAAN CATERING UNTUK PEMBONGKARAN MATERIAL KIE</v>
          </cell>
          <cell r="AE1337" t="str">
            <v>L</v>
          </cell>
          <cell r="AH1337">
            <v>37272</v>
          </cell>
          <cell r="AI1337" t="str">
            <v>11:21:29</v>
          </cell>
        </row>
        <row r="1338">
          <cell r="A1338" t="str">
            <v>0001</v>
          </cell>
          <cell r="C1338" t="str">
            <v>MM/00039/V/01/02/BTG</v>
          </cell>
          <cell r="D1338" t="str">
            <v>51.11.01</v>
          </cell>
          <cell r="E1338">
            <v>37272</v>
          </cell>
          <cell r="G1338" t="str">
            <v>K027</v>
          </cell>
          <cell r="H1338" t="str">
            <v>KOPERASI KARY.PT.KIE</v>
          </cell>
          <cell r="J1338" t="str">
            <v>70000</v>
          </cell>
          <cell r="K1338" t="str">
            <v>93.32.02</v>
          </cell>
          <cell r="L1338" t="str">
            <v>PAJAK PEMBANGUNAN</v>
          </cell>
          <cell r="M1338" t="str">
            <v>610.000</v>
          </cell>
          <cell r="O1338" t="str">
            <v>UNIT BATCHING PLANT</v>
          </cell>
          <cell r="R1338">
            <v>699250</v>
          </cell>
          <cell r="S1338">
            <v>0</v>
          </cell>
          <cell r="T1338">
            <v>6992500</v>
          </cell>
          <cell r="X1338">
            <v>767</v>
          </cell>
          <cell r="Y1338">
            <v>37272</v>
          </cell>
          <cell r="Z1338" t="str">
            <v>PEMBY PENYEDIAAN CATERING UNTUK PEMBONGKARAN MATERIAL KIE</v>
          </cell>
          <cell r="AE1338" t="str">
            <v>L</v>
          </cell>
          <cell r="AH1338">
            <v>37272</v>
          </cell>
          <cell r="AI1338" t="str">
            <v>11:21:58</v>
          </cell>
        </row>
        <row r="1339">
          <cell r="A1339" t="str">
            <v>0001</v>
          </cell>
          <cell r="C1339" t="str">
            <v>MM/00039/V/01/02/BTG</v>
          </cell>
          <cell r="D1339" t="str">
            <v>51.11.01</v>
          </cell>
          <cell r="E1339">
            <v>37272</v>
          </cell>
          <cell r="G1339" t="str">
            <v>K027</v>
          </cell>
          <cell r="H1339" t="str">
            <v>KOPERASI KARY.PT.KIE</v>
          </cell>
          <cell r="J1339" t="str">
            <v>21231</v>
          </cell>
          <cell r="K1339" t="str">
            <v>52.31.01</v>
          </cell>
          <cell r="L1339" t="str">
            <v>HUTANG PAJAK PEMBANGUNAN</v>
          </cell>
          <cell r="M1339" t="str">
            <v>000.000</v>
          </cell>
          <cell r="O1339" t="str">
            <v>POS NERACA</v>
          </cell>
          <cell r="R1339">
            <v>0</v>
          </cell>
          <cell r="S1339">
            <v>699250</v>
          </cell>
          <cell r="T1339">
            <v>6992500</v>
          </cell>
          <cell r="X1339">
            <v>767</v>
          </cell>
          <cell r="Y1339">
            <v>37272</v>
          </cell>
          <cell r="Z1339" t="str">
            <v>PEMBY PENYEDIAAN CATERING UNTUK PEMBONGKARAN MATERIAL KIE</v>
          </cell>
          <cell r="AE1339" t="str">
            <v>L</v>
          </cell>
          <cell r="AH1339">
            <v>37272</v>
          </cell>
          <cell r="AI1339" t="str">
            <v>11:22:12</v>
          </cell>
        </row>
        <row r="1340">
          <cell r="A1340" t="str">
            <v>0001</v>
          </cell>
          <cell r="B1340" t="str">
            <v>MH/00040/K/01/02/BTG</v>
          </cell>
          <cell r="C1340" t="str">
            <v>MM/00040/K/01/02/BTG</v>
          </cell>
          <cell r="D1340" t="str">
            <v>51.11.01</v>
          </cell>
          <cell r="E1340">
            <v>37272</v>
          </cell>
          <cell r="G1340" t="str">
            <v>9100007</v>
          </cell>
          <cell r="H1340" t="str">
            <v>MUSTAMAR</v>
          </cell>
          <cell r="J1340" t="str">
            <v>21111</v>
          </cell>
          <cell r="K1340" t="str">
            <v>51.11.01</v>
          </cell>
          <cell r="L1340" t="str">
            <v>HUT.VENDOR DALAM PROSES</v>
          </cell>
          <cell r="M1340" t="str">
            <v>000.000</v>
          </cell>
          <cell r="O1340" t="str">
            <v>POS NERACA</v>
          </cell>
          <cell r="R1340">
            <v>0</v>
          </cell>
          <cell r="S1340">
            <v>493020</v>
          </cell>
          <cell r="T1340">
            <v>493020</v>
          </cell>
          <cell r="V1340" t="str">
            <v>KIE 00758</v>
          </cell>
          <cell r="X1340">
            <v>748</v>
          </cell>
          <cell r="Y1340">
            <v>37272</v>
          </cell>
          <cell r="Z1340" t="str">
            <v>PEMBY PENGGANTIAN UANG UTK PEMBELIAN SPARE PARTS ALAT BERAT</v>
          </cell>
          <cell r="AE1340" t="str">
            <v>L</v>
          </cell>
          <cell r="AH1340">
            <v>37272</v>
          </cell>
          <cell r="AI1340" t="str">
            <v>11:30:01</v>
          </cell>
        </row>
        <row r="1341">
          <cell r="A1341" t="str">
            <v>0001</v>
          </cell>
          <cell r="C1341" t="str">
            <v>MM/00040/K/01/02/BTG</v>
          </cell>
          <cell r="D1341" t="str">
            <v>51.11.01</v>
          </cell>
          <cell r="E1341">
            <v>37272</v>
          </cell>
          <cell r="G1341" t="str">
            <v>9100007</v>
          </cell>
          <cell r="H1341" t="str">
            <v>MUSTAMAR</v>
          </cell>
          <cell r="J1341" t="str">
            <v>99999</v>
          </cell>
          <cell r="K1341" t="str">
            <v>93.23.02</v>
          </cell>
          <cell r="L1341" t="str">
            <v>SUKU CADANG BAHAN PEMBANT</v>
          </cell>
          <cell r="M1341" t="str">
            <v>630.000</v>
          </cell>
          <cell r="O1341" t="str">
            <v>UNIT ALAT BERAT</v>
          </cell>
          <cell r="R1341">
            <v>448200</v>
          </cell>
          <cell r="S1341">
            <v>0</v>
          </cell>
          <cell r="T1341">
            <v>493020</v>
          </cell>
          <cell r="V1341" t="str">
            <v>KIE 00758</v>
          </cell>
          <cell r="X1341">
            <v>748</v>
          </cell>
          <cell r="Y1341">
            <v>37272</v>
          </cell>
          <cell r="Z1341" t="str">
            <v>PEMBY PENGGANTIAN UANG UTK PEMBELIAN SPARE PARTS ALAT BERAT</v>
          </cell>
          <cell r="AE1341" t="str">
            <v>L</v>
          </cell>
          <cell r="AH1341">
            <v>37272</v>
          </cell>
          <cell r="AI1341" t="str">
            <v>11:29:18</v>
          </cell>
        </row>
        <row r="1342">
          <cell r="A1342" t="str">
            <v>0001</v>
          </cell>
          <cell r="B1342" t="str">
            <v>MH/00069/V/01/02/BTG</v>
          </cell>
          <cell r="C1342" t="str">
            <v>MM/00040/K/01/02/BTG</v>
          </cell>
          <cell r="D1342" t="str">
            <v>51.11.01</v>
          </cell>
          <cell r="E1342">
            <v>37272</v>
          </cell>
          <cell r="G1342" t="str">
            <v>9100007</v>
          </cell>
          <cell r="H1342" t="str">
            <v>MUSTAMAR</v>
          </cell>
          <cell r="J1342" t="str">
            <v>12403</v>
          </cell>
          <cell r="K1342" t="str">
            <v>14.41.03</v>
          </cell>
          <cell r="L1342" t="str">
            <v>UANG MUKA PAJAK MASUKAN</v>
          </cell>
          <cell r="M1342" t="str">
            <v>000.000</v>
          </cell>
          <cell r="O1342" t="str">
            <v>POS NERACA</v>
          </cell>
          <cell r="R1342">
            <v>6150</v>
          </cell>
          <cell r="S1342">
            <v>0</v>
          </cell>
          <cell r="T1342">
            <v>493020</v>
          </cell>
          <cell r="V1342" t="str">
            <v>KIE 00758</v>
          </cell>
          <cell r="X1342">
            <v>748</v>
          </cell>
          <cell r="Y1342">
            <v>37272</v>
          </cell>
          <cell r="Z1342" t="str">
            <v>PEMBY PENGGANTIAN UANG UTK PEMBELIAN SPARE PARTS ALAT BERAT</v>
          </cell>
          <cell r="AE1342" t="str">
            <v>L</v>
          </cell>
          <cell r="AH1342">
            <v>37272</v>
          </cell>
          <cell r="AI1342" t="str">
            <v>11:29:35</v>
          </cell>
        </row>
        <row r="1343">
          <cell r="A1343" t="str">
            <v>0001</v>
          </cell>
          <cell r="C1343" t="str">
            <v>MM/00040/K/01/02/BTG</v>
          </cell>
          <cell r="D1343" t="str">
            <v>51.11.01</v>
          </cell>
          <cell r="E1343">
            <v>37272</v>
          </cell>
          <cell r="G1343" t="str">
            <v>9100007</v>
          </cell>
          <cell r="H1343" t="str">
            <v>MUSTAMAR</v>
          </cell>
          <cell r="J1343" t="str">
            <v>12403</v>
          </cell>
          <cell r="K1343" t="str">
            <v>14.41.03</v>
          </cell>
          <cell r="L1343" t="str">
            <v>UANG MUKA PAJAK MASUKAN</v>
          </cell>
          <cell r="M1343" t="str">
            <v>000.000</v>
          </cell>
          <cell r="O1343" t="str">
            <v>POS NERACA</v>
          </cell>
          <cell r="R1343">
            <v>38670</v>
          </cell>
          <cell r="S1343">
            <v>0</v>
          </cell>
          <cell r="T1343">
            <v>493020</v>
          </cell>
          <cell r="V1343" t="str">
            <v>KIE 00758</v>
          </cell>
          <cell r="X1343">
            <v>748</v>
          </cell>
          <cell r="Y1343">
            <v>37272</v>
          </cell>
          <cell r="Z1343" t="str">
            <v>PEMBY PENGGANTIAN UANG UTK PEMBELIAN SPARE PARTS ALAT BERAT</v>
          </cell>
          <cell r="AE1343" t="str">
            <v>L</v>
          </cell>
          <cell r="AH1343">
            <v>37272</v>
          </cell>
          <cell r="AI1343" t="str">
            <v>11:29:51</v>
          </cell>
        </row>
        <row r="1344">
          <cell r="A1344" t="str">
            <v>0001</v>
          </cell>
          <cell r="B1344" t="str">
            <v>MH/00041/K/01/02/BTG</v>
          </cell>
          <cell r="C1344" t="str">
            <v>MM/00041/K/01/02/BTG</v>
          </cell>
          <cell r="D1344" t="str">
            <v>54.11.01</v>
          </cell>
          <cell r="E1344">
            <v>37272</v>
          </cell>
          <cell r="G1344" t="str">
            <v>KK-0074</v>
          </cell>
          <cell r="H1344" t="str">
            <v>TOTOK SUYANTO</v>
          </cell>
          <cell r="J1344" t="str">
            <v>21411</v>
          </cell>
          <cell r="K1344" t="str">
            <v>54.11.01</v>
          </cell>
          <cell r="L1344" t="str">
            <v>VOUCHER KARY.DLM PROSES</v>
          </cell>
          <cell r="M1344" t="str">
            <v>000.000</v>
          </cell>
          <cell r="O1344" t="str">
            <v>POS NERACA</v>
          </cell>
          <cell r="R1344">
            <v>0</v>
          </cell>
          <cell r="S1344">
            <v>443000</v>
          </cell>
          <cell r="T1344">
            <v>443000</v>
          </cell>
          <cell r="V1344" t="str">
            <v>KIE 00758</v>
          </cell>
          <cell r="X1344">
            <v>748</v>
          </cell>
          <cell r="Y1344">
            <v>37272</v>
          </cell>
          <cell r="Z1344" t="str">
            <v>PEMBY P/J UM DINAS KE BALIKPAPAN SPPD.2/SPPD/PERSO/KIE/I/01</v>
          </cell>
          <cell r="AE1344" t="str">
            <v>L</v>
          </cell>
          <cell r="AH1344">
            <v>37272</v>
          </cell>
          <cell r="AI1344" t="str">
            <v>11:53:00</v>
          </cell>
        </row>
        <row r="1345">
          <cell r="A1345" t="str">
            <v>0001</v>
          </cell>
          <cell r="C1345" t="str">
            <v>MM/00041/K/01/02/BTG</v>
          </cell>
          <cell r="D1345" t="str">
            <v>54.11.01</v>
          </cell>
          <cell r="E1345">
            <v>37272</v>
          </cell>
          <cell r="G1345" t="str">
            <v>KK-0074</v>
          </cell>
          <cell r="H1345" t="str">
            <v>TOTOK SUYANTO</v>
          </cell>
          <cell r="J1345" t="str">
            <v>99999</v>
          </cell>
          <cell r="K1345" t="str">
            <v>93.53.12</v>
          </cell>
          <cell r="L1345" t="str">
            <v>PERJALANAN DINAS D/N</v>
          </cell>
          <cell r="M1345" t="str">
            <v>400.000</v>
          </cell>
          <cell r="O1345" t="str">
            <v>DIV. UMUM</v>
          </cell>
          <cell r="R1345">
            <v>443000</v>
          </cell>
          <cell r="S1345">
            <v>0</v>
          </cell>
          <cell r="T1345">
            <v>443000</v>
          </cell>
          <cell r="V1345" t="str">
            <v>KIE 00758</v>
          </cell>
          <cell r="X1345">
            <v>748</v>
          </cell>
          <cell r="Y1345">
            <v>37272</v>
          </cell>
          <cell r="Z1345" t="str">
            <v>PEMBY P/J UM DINAS KE BALIKPAPAN SPPD.2/SPPD/PERSO/KIE/I/01</v>
          </cell>
          <cell r="AE1345" t="str">
            <v>L</v>
          </cell>
          <cell r="AH1345">
            <v>37272</v>
          </cell>
          <cell r="AI1345" t="str">
            <v>11:52:50</v>
          </cell>
        </row>
        <row r="1346">
          <cell r="A1346" t="str">
            <v>0001</v>
          </cell>
          <cell r="B1346" t="str">
            <v>MH/00042/V/01/02/BTG</v>
          </cell>
          <cell r="C1346" t="str">
            <v>MM/00042/V/01/02/BTG</v>
          </cell>
          <cell r="D1346" t="str">
            <v>51.11.01</v>
          </cell>
          <cell r="E1346">
            <v>37272</v>
          </cell>
          <cell r="G1346" t="str">
            <v>K027</v>
          </cell>
          <cell r="H1346" t="str">
            <v>KOPERASI KARY.PT.KIE</v>
          </cell>
          <cell r="J1346" t="str">
            <v>21111</v>
          </cell>
          <cell r="K1346" t="str">
            <v>51.11.01</v>
          </cell>
          <cell r="L1346" t="str">
            <v>HUT.VENDOR DALAM PROSES</v>
          </cell>
          <cell r="M1346" t="str">
            <v>000.000</v>
          </cell>
          <cell r="O1346" t="str">
            <v>POS NERACA</v>
          </cell>
          <cell r="R1346">
            <v>0</v>
          </cell>
          <cell r="S1346">
            <v>16590456</v>
          </cell>
          <cell r="T1346">
            <v>16590456</v>
          </cell>
          <cell r="X1346">
            <v>752</v>
          </cell>
          <cell r="Y1346">
            <v>37272</v>
          </cell>
          <cell r="Z1346" t="str">
            <v>PEMBY BIAYA PERAWATAN GEDUNG WISKIE PRD 18 OKT S/D 20 NOP'01</v>
          </cell>
          <cell r="AE1346" t="str">
            <v>L</v>
          </cell>
          <cell r="AH1346">
            <v>37272</v>
          </cell>
          <cell r="AI1346" t="str">
            <v>11:37:29</v>
          </cell>
        </row>
        <row r="1347">
          <cell r="A1347" t="str">
            <v>0001</v>
          </cell>
          <cell r="C1347" t="str">
            <v>MM/00042/V/01/02/BTG</v>
          </cell>
          <cell r="D1347" t="str">
            <v>51.11.01</v>
          </cell>
          <cell r="E1347">
            <v>37272</v>
          </cell>
          <cell r="G1347" t="str">
            <v>K027</v>
          </cell>
          <cell r="H1347" t="str">
            <v>KOPERASI KARY.PT.KIE</v>
          </cell>
          <cell r="J1347" t="str">
            <v>21452</v>
          </cell>
          <cell r="K1347" t="str">
            <v>54.41.02</v>
          </cell>
          <cell r="L1347" t="str">
            <v>HUTANG KEPADA PIHAK KE-3</v>
          </cell>
          <cell r="M1347" t="str">
            <v>000.000</v>
          </cell>
          <cell r="O1347" t="str">
            <v>POS NERACA</v>
          </cell>
          <cell r="R1347">
            <v>16590456</v>
          </cell>
          <cell r="S1347">
            <v>0</v>
          </cell>
          <cell r="T1347">
            <v>16590456</v>
          </cell>
          <cell r="X1347">
            <v>752</v>
          </cell>
          <cell r="Y1347">
            <v>37272</v>
          </cell>
          <cell r="Z1347" t="str">
            <v>PEMBY BIAYA PERAWATAN GEDUNG WISKIE PRD 18 OKT S/D 20 NOP'01</v>
          </cell>
          <cell r="AE1347" t="str">
            <v>L</v>
          </cell>
          <cell r="AH1347">
            <v>37272</v>
          </cell>
          <cell r="AI1347" t="str">
            <v>11:36:22</v>
          </cell>
        </row>
        <row r="1348">
          <cell r="A1348" t="str">
            <v>0001</v>
          </cell>
          <cell r="C1348" t="str">
            <v>MM/00042/V/01/02/BTG</v>
          </cell>
          <cell r="D1348" t="str">
            <v>51.11.01</v>
          </cell>
          <cell r="E1348">
            <v>37272</v>
          </cell>
          <cell r="G1348" t="str">
            <v>K027</v>
          </cell>
          <cell r="H1348" t="str">
            <v>KOPERASI KARY.PT.KIE</v>
          </cell>
          <cell r="J1348" t="str">
            <v>71000</v>
          </cell>
          <cell r="K1348" t="str">
            <v>93.32.11</v>
          </cell>
          <cell r="L1348" t="str">
            <v>PAJAK &amp; RETRIBUSI LAINNYA</v>
          </cell>
          <cell r="M1348" t="str">
            <v>620.000</v>
          </cell>
          <cell r="O1348" t="str">
            <v>UNIT WISKIE</v>
          </cell>
          <cell r="R1348">
            <v>252647</v>
          </cell>
          <cell r="S1348">
            <v>0</v>
          </cell>
          <cell r="T1348">
            <v>16590456</v>
          </cell>
          <cell r="X1348">
            <v>752</v>
          </cell>
          <cell r="Y1348">
            <v>37272</v>
          </cell>
          <cell r="Z1348" t="str">
            <v>PEMBY BIAYA PERAWATAN GEDUNG WISKIE PRD 18 OKT S/D 20 NOP'01</v>
          </cell>
          <cell r="AE1348" t="str">
            <v>L</v>
          </cell>
          <cell r="AH1348">
            <v>37272</v>
          </cell>
          <cell r="AI1348" t="str">
            <v>11:36:40</v>
          </cell>
        </row>
        <row r="1349">
          <cell r="A1349" t="str">
            <v>0001</v>
          </cell>
          <cell r="C1349" t="str">
            <v>MM/00042/V/01/02/BTG</v>
          </cell>
          <cell r="D1349" t="str">
            <v>51.11.01</v>
          </cell>
          <cell r="E1349">
            <v>37272</v>
          </cell>
          <cell r="G1349" t="str">
            <v>K027</v>
          </cell>
          <cell r="H1349" t="str">
            <v>KOPERASI KARY.PT.KIE</v>
          </cell>
          <cell r="J1349" t="str">
            <v>12403</v>
          </cell>
          <cell r="K1349" t="str">
            <v>14.41.03</v>
          </cell>
          <cell r="L1349" t="str">
            <v>UANG MUKA PAJAK MASUKAN</v>
          </cell>
          <cell r="M1349" t="str">
            <v>000.000</v>
          </cell>
          <cell r="O1349" t="str">
            <v>POS NERACA</v>
          </cell>
          <cell r="R1349">
            <v>1684310</v>
          </cell>
          <cell r="S1349">
            <v>0</v>
          </cell>
          <cell r="T1349">
            <v>16590456</v>
          </cell>
          <cell r="X1349">
            <v>752</v>
          </cell>
          <cell r="Y1349">
            <v>37272</v>
          </cell>
          <cell r="Z1349" t="str">
            <v>PEMBY BIAYA PERAWATAN GEDUNG WISKIE PRD 18 OKT S/D 20 NOP'01</v>
          </cell>
          <cell r="AE1349" t="str">
            <v>L</v>
          </cell>
          <cell r="AH1349">
            <v>37272</v>
          </cell>
          <cell r="AI1349" t="str">
            <v>11:36:54</v>
          </cell>
        </row>
        <row r="1350">
          <cell r="A1350" t="str">
            <v>0001</v>
          </cell>
          <cell r="B1350" t="str">
            <v>MH/00071/V/01/02/BTG</v>
          </cell>
          <cell r="C1350" t="str">
            <v>MM/00042/V/01/02/BTG</v>
          </cell>
          <cell r="D1350" t="str">
            <v>51.11.01</v>
          </cell>
          <cell r="E1350">
            <v>37272</v>
          </cell>
          <cell r="G1350" t="str">
            <v>K027</v>
          </cell>
          <cell r="H1350" t="str">
            <v>KOPERASI KARY.PT.KIE</v>
          </cell>
          <cell r="J1350" t="str">
            <v>21222</v>
          </cell>
          <cell r="K1350" t="str">
            <v>52.21.02</v>
          </cell>
          <cell r="L1350" t="str">
            <v>HUTANG PPN WAPU</v>
          </cell>
          <cell r="M1350" t="str">
            <v>000.000</v>
          </cell>
          <cell r="O1350" t="str">
            <v>POS NERACA</v>
          </cell>
          <cell r="R1350">
            <v>0</v>
          </cell>
          <cell r="S1350">
            <v>1684310</v>
          </cell>
          <cell r="T1350">
            <v>16590456</v>
          </cell>
          <cell r="V1350" t="str">
            <v>BT 562167</v>
          </cell>
          <cell r="X1350">
            <v>752</v>
          </cell>
          <cell r="Y1350">
            <v>37272</v>
          </cell>
          <cell r="Z1350" t="str">
            <v>PEMBY BIAYA PERAWATAN GEDUNG WISKIE PRD 18 OKT S/D 20 NOP'01</v>
          </cell>
          <cell r="AE1350" t="str">
            <v>L</v>
          </cell>
          <cell r="AH1350">
            <v>37272</v>
          </cell>
          <cell r="AI1350" t="str">
            <v>11:37:05</v>
          </cell>
        </row>
        <row r="1351">
          <cell r="A1351" t="str">
            <v>0001</v>
          </cell>
          <cell r="C1351" t="str">
            <v>MM/00042/V/01/02/BTG</v>
          </cell>
          <cell r="D1351" t="str">
            <v>51.11.01</v>
          </cell>
          <cell r="E1351">
            <v>37272</v>
          </cell>
          <cell r="G1351" t="str">
            <v>K027</v>
          </cell>
          <cell r="H1351" t="str">
            <v>KOPERASI KARY.PT.KIE</v>
          </cell>
          <cell r="J1351" t="str">
            <v>21213</v>
          </cell>
          <cell r="K1351" t="str">
            <v>52.11.03</v>
          </cell>
          <cell r="L1351" t="str">
            <v>HUT.PPH PS.23 (SEWA RYLT)</v>
          </cell>
          <cell r="M1351" t="str">
            <v>000.000</v>
          </cell>
          <cell r="O1351" t="str">
            <v>POS NERACA</v>
          </cell>
          <cell r="R1351">
            <v>0</v>
          </cell>
          <cell r="S1351">
            <v>252647</v>
          </cell>
          <cell r="T1351">
            <v>16590456</v>
          </cell>
          <cell r="V1351" t="str">
            <v>BT 562167</v>
          </cell>
          <cell r="X1351">
            <v>752</v>
          </cell>
          <cell r="Y1351">
            <v>37272</v>
          </cell>
          <cell r="Z1351" t="str">
            <v>PEMBY BIAYA PERAWATAN GEDUNG WISKIE PRD 18 OKT S/D 20 NOP'01</v>
          </cell>
          <cell r="AE1351" t="str">
            <v>L</v>
          </cell>
          <cell r="AH1351">
            <v>37272</v>
          </cell>
          <cell r="AI1351" t="str">
            <v>11:37:17</v>
          </cell>
        </row>
        <row r="1352">
          <cell r="A1352" t="str">
            <v>0001</v>
          </cell>
          <cell r="B1352" t="str">
            <v>MH/00043/V/01/02/BTG</v>
          </cell>
          <cell r="C1352" t="str">
            <v>MM/00043/V/01/02/BTG</v>
          </cell>
          <cell r="D1352" t="str">
            <v>51.11.01</v>
          </cell>
          <cell r="E1352">
            <v>37273</v>
          </cell>
          <cell r="G1352" t="str">
            <v>A016</v>
          </cell>
          <cell r="H1352" t="str">
            <v>AMM. JOGASARA,AKUNTAN</v>
          </cell>
          <cell r="J1352" t="str">
            <v>21111</v>
          </cell>
          <cell r="K1352" t="str">
            <v>51.11.01</v>
          </cell>
          <cell r="L1352" t="str">
            <v>HUT.VENDOR DALAM PROSES</v>
          </cell>
          <cell r="M1352" t="str">
            <v>000.000</v>
          </cell>
          <cell r="O1352" t="str">
            <v>POS NERACA</v>
          </cell>
          <cell r="R1352">
            <v>0</v>
          </cell>
          <cell r="S1352">
            <v>8880000</v>
          </cell>
          <cell r="T1352">
            <v>8880000</v>
          </cell>
          <cell r="V1352" t="str">
            <v>BT 562167</v>
          </cell>
          <cell r="X1352">
            <v>749</v>
          </cell>
          <cell r="Y1352">
            <v>37273</v>
          </cell>
          <cell r="Z1352" t="str">
            <v>PEMBY TERMYN II(30%) BIAYA AUDIT LAPORAN KEUANGAN TAHUN 2001</v>
          </cell>
          <cell r="AE1352" t="str">
            <v>L</v>
          </cell>
          <cell r="AH1352">
            <v>37273</v>
          </cell>
          <cell r="AI1352" t="str">
            <v>10:03:33</v>
          </cell>
        </row>
        <row r="1353">
          <cell r="A1353" t="str">
            <v>0001</v>
          </cell>
          <cell r="B1353" t="str">
            <v>MH/00072/K/01/02/BTG</v>
          </cell>
          <cell r="C1353" t="str">
            <v>MM/00043/V/01/02/BTG</v>
          </cell>
          <cell r="D1353" t="str">
            <v>51.11.01</v>
          </cell>
          <cell r="E1353">
            <v>37273</v>
          </cell>
          <cell r="G1353" t="str">
            <v>A016</v>
          </cell>
          <cell r="H1353" t="str">
            <v>AMM. JOGASARA,AKUNTAN</v>
          </cell>
          <cell r="J1353" t="str">
            <v>99999</v>
          </cell>
          <cell r="K1353" t="str">
            <v>93.41.03</v>
          </cell>
          <cell r="L1353" t="str">
            <v>JASA AUDITING/ACCOUNTING</v>
          </cell>
          <cell r="M1353" t="str">
            <v>300.000</v>
          </cell>
          <cell r="O1353" t="str">
            <v>DIV. KEUANGAN &amp; KOMERSIL</v>
          </cell>
          <cell r="R1353">
            <v>9600000</v>
          </cell>
          <cell r="S1353">
            <v>0</v>
          </cell>
          <cell r="T1353">
            <v>8880000</v>
          </cell>
          <cell r="V1353" t="str">
            <v>KIE 00760</v>
          </cell>
          <cell r="X1353">
            <v>749</v>
          </cell>
          <cell r="Y1353">
            <v>37273</v>
          </cell>
          <cell r="Z1353" t="str">
            <v>PEMBY TERMYN II(30%) BIAYA AUDIT LAPORAN KEUANGAN TAHUN 2001</v>
          </cell>
          <cell r="AE1353" t="str">
            <v>L</v>
          </cell>
          <cell r="AH1353">
            <v>37273</v>
          </cell>
          <cell r="AI1353" t="str">
            <v>10:00:25</v>
          </cell>
        </row>
        <row r="1354">
          <cell r="A1354" t="str">
            <v>0001</v>
          </cell>
          <cell r="C1354" t="str">
            <v>MM/00043/V/01/02/BTG</v>
          </cell>
          <cell r="D1354" t="str">
            <v>51.11.01</v>
          </cell>
          <cell r="E1354">
            <v>37273</v>
          </cell>
          <cell r="G1354" t="str">
            <v>A016</v>
          </cell>
          <cell r="H1354" t="str">
            <v>AMM. JOGASARA,AKUNTAN</v>
          </cell>
          <cell r="J1354" t="str">
            <v>12403</v>
          </cell>
          <cell r="K1354" t="str">
            <v>14.41.03</v>
          </cell>
          <cell r="L1354" t="str">
            <v>UANG MUKA PAJAK MASUKAN</v>
          </cell>
          <cell r="M1354" t="str">
            <v>000.000</v>
          </cell>
          <cell r="O1354" t="str">
            <v>POS NERACA</v>
          </cell>
          <cell r="R1354">
            <v>960000</v>
          </cell>
          <cell r="S1354">
            <v>0</v>
          </cell>
          <cell r="T1354">
            <v>8880000</v>
          </cell>
          <cell r="V1354" t="str">
            <v>KIE 00760</v>
          </cell>
          <cell r="X1354">
            <v>749</v>
          </cell>
          <cell r="Y1354">
            <v>37273</v>
          </cell>
          <cell r="Z1354" t="str">
            <v>PEMBY TERMYN II(30%) BIAYA AUDIT LAPORAN KEUANGAN TAHUN 2001</v>
          </cell>
          <cell r="AE1354" t="str">
            <v>L</v>
          </cell>
          <cell r="AH1354">
            <v>37273</v>
          </cell>
          <cell r="AI1354" t="str">
            <v>10:02:49</v>
          </cell>
        </row>
        <row r="1355">
          <cell r="A1355" t="str">
            <v>0001</v>
          </cell>
          <cell r="B1355" t="str">
            <v>MH/00073/K/01/02/BTG</v>
          </cell>
          <cell r="C1355" t="str">
            <v>MM/00043/V/01/02/BTG</v>
          </cell>
          <cell r="D1355" t="str">
            <v>51.11.01</v>
          </cell>
          <cell r="E1355">
            <v>37273</v>
          </cell>
          <cell r="G1355" t="str">
            <v>A016</v>
          </cell>
          <cell r="H1355" t="str">
            <v>AMM. JOGASARA,AKUNTAN</v>
          </cell>
          <cell r="J1355" t="str">
            <v>21222</v>
          </cell>
          <cell r="K1355" t="str">
            <v>52.21.02</v>
          </cell>
          <cell r="L1355" t="str">
            <v>HUTANG PPN WAPU</v>
          </cell>
          <cell r="M1355" t="str">
            <v>000.000</v>
          </cell>
          <cell r="O1355" t="str">
            <v>POS NERACA</v>
          </cell>
          <cell r="R1355">
            <v>0</v>
          </cell>
          <cell r="S1355">
            <v>960000</v>
          </cell>
          <cell r="T1355">
            <v>8880000</v>
          </cell>
          <cell r="V1355" t="str">
            <v>KIE 00760</v>
          </cell>
          <cell r="X1355">
            <v>749</v>
          </cell>
          <cell r="Y1355">
            <v>37273</v>
          </cell>
          <cell r="Z1355" t="str">
            <v>PEMBY TERMYN II(30%) BIAYA AUDIT LAPORAN KEUANGAN TAHUN 2001</v>
          </cell>
          <cell r="AE1355" t="str">
            <v>L</v>
          </cell>
          <cell r="AH1355">
            <v>37273</v>
          </cell>
          <cell r="AI1355" t="str">
            <v>10:03:07</v>
          </cell>
        </row>
        <row r="1356">
          <cell r="A1356" t="str">
            <v>0001</v>
          </cell>
          <cell r="C1356" t="str">
            <v>MM/00043/V/01/02/BTG</v>
          </cell>
          <cell r="D1356" t="str">
            <v>51.11.01</v>
          </cell>
          <cell r="E1356">
            <v>37273</v>
          </cell>
          <cell r="G1356" t="str">
            <v>A016</v>
          </cell>
          <cell r="H1356" t="str">
            <v>AMM. JOGASARA,AKUNTAN</v>
          </cell>
          <cell r="J1356" t="str">
            <v>21213</v>
          </cell>
          <cell r="K1356" t="str">
            <v>52.11.03</v>
          </cell>
          <cell r="L1356" t="str">
            <v>HUT.PPH PS.23 (SEWA RYLT)</v>
          </cell>
          <cell r="M1356" t="str">
            <v>000.000</v>
          </cell>
          <cell r="O1356" t="str">
            <v>POS NERACA</v>
          </cell>
          <cell r="R1356">
            <v>0</v>
          </cell>
          <cell r="S1356">
            <v>720000</v>
          </cell>
          <cell r="T1356">
            <v>8880000</v>
          </cell>
          <cell r="V1356" t="str">
            <v>KIE 00760</v>
          </cell>
          <cell r="X1356">
            <v>749</v>
          </cell>
          <cell r="Y1356">
            <v>37273</v>
          </cell>
          <cell r="Z1356" t="str">
            <v>PEMBY TERMYN II(30%) BIAYA AUDIT LAPORAN KEUANGAN TAHUN 2001</v>
          </cell>
          <cell r="AE1356" t="str">
            <v>L</v>
          </cell>
          <cell r="AH1356">
            <v>37273</v>
          </cell>
          <cell r="AI1356" t="str">
            <v>10:03:23</v>
          </cell>
        </row>
        <row r="1357">
          <cell r="A1357" t="str">
            <v>0001</v>
          </cell>
          <cell r="B1357" t="str">
            <v>MH/00044/V/01/02/BTG</v>
          </cell>
          <cell r="C1357" t="str">
            <v>MM/00044/V/01/02/BTG</v>
          </cell>
          <cell r="D1357" t="str">
            <v>51.11.01</v>
          </cell>
          <cell r="E1357">
            <v>37273</v>
          </cell>
          <cell r="G1357" t="str">
            <v>I023</v>
          </cell>
          <cell r="H1357" t="str">
            <v>INTRASCO KILAT, PT</v>
          </cell>
          <cell r="J1357" t="str">
            <v>21111</v>
          </cell>
          <cell r="K1357" t="str">
            <v>51.11.01</v>
          </cell>
          <cell r="L1357" t="str">
            <v>HUT.VENDOR DALAM PROSES</v>
          </cell>
          <cell r="M1357" t="str">
            <v>000.000</v>
          </cell>
          <cell r="O1357" t="str">
            <v>POS NERACA</v>
          </cell>
          <cell r="R1357">
            <v>0</v>
          </cell>
          <cell r="S1357">
            <v>1021000</v>
          </cell>
          <cell r="T1357">
            <v>1021000</v>
          </cell>
          <cell r="X1357">
            <v>762</v>
          </cell>
          <cell r="Y1357">
            <v>37273</v>
          </cell>
          <cell r="Z1357" t="str">
            <v>PEMBAYARAN BIAYA PENGIRIMAN DOKUMENT BACKUP TERLAMPIR</v>
          </cell>
          <cell r="AE1357" t="str">
            <v>L</v>
          </cell>
          <cell r="AH1357">
            <v>37273</v>
          </cell>
          <cell r="AI1357" t="str">
            <v>12:24:30</v>
          </cell>
        </row>
        <row r="1358">
          <cell r="A1358" t="str">
            <v>0001</v>
          </cell>
          <cell r="C1358" t="str">
            <v>MM/00044/V/01/02/BTG</v>
          </cell>
          <cell r="D1358" t="str">
            <v>51.11.01</v>
          </cell>
          <cell r="E1358">
            <v>37273</v>
          </cell>
          <cell r="G1358" t="str">
            <v>I023</v>
          </cell>
          <cell r="H1358" t="str">
            <v>INTRASCO KILAT, PT</v>
          </cell>
          <cell r="J1358" t="str">
            <v>99999</v>
          </cell>
          <cell r="K1358" t="str">
            <v>93.51.05</v>
          </cell>
          <cell r="L1358" t="str">
            <v>BIAYA POST</v>
          </cell>
          <cell r="M1358" t="str">
            <v>412.000</v>
          </cell>
          <cell r="O1358" t="str">
            <v>SEKRETARIAT</v>
          </cell>
          <cell r="R1358">
            <v>1021000</v>
          </cell>
          <cell r="S1358">
            <v>0</v>
          </cell>
          <cell r="T1358">
            <v>1021000</v>
          </cell>
          <cell r="X1358">
            <v>762</v>
          </cell>
          <cell r="Y1358">
            <v>37273</v>
          </cell>
          <cell r="Z1358" t="str">
            <v>PEMBAYARAN BIAYA PENGIRIMAN DOKUMENT BACKUP TERLAMPIR</v>
          </cell>
          <cell r="AE1358" t="str">
            <v>L</v>
          </cell>
          <cell r="AH1358">
            <v>37273</v>
          </cell>
          <cell r="AI1358" t="str">
            <v>12:24:20</v>
          </cell>
        </row>
        <row r="1359">
          <cell r="A1359" t="str">
            <v>0001</v>
          </cell>
          <cell r="B1359" t="str">
            <v>MH/00045/V/01/02/BTG</v>
          </cell>
          <cell r="C1359" t="str">
            <v>MM/00045/V/01/02/BTG</v>
          </cell>
          <cell r="D1359" t="str">
            <v>51.11.01</v>
          </cell>
          <cell r="E1359">
            <v>37273</v>
          </cell>
          <cell r="G1359" t="str">
            <v>S044</v>
          </cell>
          <cell r="H1359" t="str">
            <v>SUMBER MUTIARA PRIMA, PT</v>
          </cell>
          <cell r="J1359" t="str">
            <v>21111</v>
          </cell>
          <cell r="K1359" t="str">
            <v>51.11.01</v>
          </cell>
          <cell r="L1359" t="str">
            <v>HUT.VENDOR DALAM PROSES</v>
          </cell>
          <cell r="M1359" t="str">
            <v>000.000</v>
          </cell>
          <cell r="O1359" t="str">
            <v>POS NERACA</v>
          </cell>
          <cell r="R1359">
            <v>0</v>
          </cell>
          <cell r="S1359">
            <v>1960000</v>
          </cell>
          <cell r="T1359">
            <v>1960000</v>
          </cell>
          <cell r="X1359">
            <v>767</v>
          </cell>
          <cell r="Y1359">
            <v>37273</v>
          </cell>
          <cell r="Z1359" t="str">
            <v>PEMBY BIA ANGKUT MINYAK SOLAR DARI DEPOT PERTAMINA SAMARINDA</v>
          </cell>
          <cell r="AE1359" t="str">
            <v>L</v>
          </cell>
          <cell r="AH1359">
            <v>37273</v>
          </cell>
          <cell r="AI1359" t="str">
            <v>10:14:55</v>
          </cell>
        </row>
        <row r="1360">
          <cell r="A1360" t="str">
            <v>0001</v>
          </cell>
          <cell r="C1360" t="str">
            <v>MM/00045/V/01/02/BTG</v>
          </cell>
          <cell r="D1360" t="str">
            <v>51.11.01</v>
          </cell>
          <cell r="E1360">
            <v>37273</v>
          </cell>
          <cell r="G1360" t="str">
            <v>S044</v>
          </cell>
          <cell r="H1360" t="str">
            <v>SUMBER MUTIARA PRIMA, PT</v>
          </cell>
          <cell r="J1360" t="str">
            <v>99999</v>
          </cell>
          <cell r="K1360" t="str">
            <v>93.53.31</v>
          </cell>
          <cell r="L1360" t="str">
            <v>ONGKOS ANGKUT</v>
          </cell>
          <cell r="M1360" t="str">
            <v>630.000</v>
          </cell>
          <cell r="O1360" t="str">
            <v>UNIT ALAT BERAT</v>
          </cell>
          <cell r="R1360">
            <v>1960000</v>
          </cell>
          <cell r="S1360">
            <v>0</v>
          </cell>
          <cell r="T1360">
            <v>1960000</v>
          </cell>
          <cell r="X1360">
            <v>767</v>
          </cell>
          <cell r="Y1360">
            <v>37273</v>
          </cell>
          <cell r="Z1360" t="str">
            <v>PEMBY BIA ANGKUT MINYAK SOLAR DARI DEPOT PERTAMINA SAMARINDA</v>
          </cell>
          <cell r="AE1360" t="str">
            <v>L</v>
          </cell>
          <cell r="AH1360">
            <v>37273</v>
          </cell>
          <cell r="AI1360" t="str">
            <v>10:14:28</v>
          </cell>
        </row>
        <row r="1361">
          <cell r="A1361" t="str">
            <v>0001</v>
          </cell>
          <cell r="C1361" t="str">
            <v>MM/00045/V/01/02/BTG</v>
          </cell>
          <cell r="D1361" t="str">
            <v>51.11.01</v>
          </cell>
          <cell r="E1361">
            <v>37273</v>
          </cell>
          <cell r="G1361" t="str">
            <v>S044</v>
          </cell>
          <cell r="H1361" t="str">
            <v>SUMBER MUTIARA PRIMA, PT</v>
          </cell>
          <cell r="J1361" t="str">
            <v>12403</v>
          </cell>
          <cell r="K1361" t="str">
            <v>14.41.03</v>
          </cell>
          <cell r="L1361" t="str">
            <v>UANG MUKA PAJAK MASUKAN</v>
          </cell>
          <cell r="M1361" t="str">
            <v>000.000</v>
          </cell>
          <cell r="O1361" t="str">
            <v>POS NERACA</v>
          </cell>
          <cell r="R1361">
            <v>196000</v>
          </cell>
          <cell r="S1361">
            <v>0</v>
          </cell>
          <cell r="T1361">
            <v>1960000</v>
          </cell>
          <cell r="X1361">
            <v>767</v>
          </cell>
          <cell r="Y1361">
            <v>37273</v>
          </cell>
          <cell r="Z1361" t="str">
            <v>PEMBY BIA ANGKUT MINYAK SOLAR DARI DEPOT PERTAMINA SAMARINDA</v>
          </cell>
          <cell r="AE1361" t="str">
            <v>L</v>
          </cell>
          <cell r="AH1361">
            <v>37273</v>
          </cell>
          <cell r="AI1361" t="str">
            <v>10:14:38</v>
          </cell>
        </row>
        <row r="1362">
          <cell r="A1362" t="str">
            <v>0001</v>
          </cell>
          <cell r="C1362" t="str">
            <v>MM/00045/V/01/02/BTG</v>
          </cell>
          <cell r="D1362" t="str">
            <v>51.11.01</v>
          </cell>
          <cell r="E1362">
            <v>37273</v>
          </cell>
          <cell r="G1362" t="str">
            <v>S044</v>
          </cell>
          <cell r="H1362" t="str">
            <v>SUMBER MUTIARA PRIMA, PT</v>
          </cell>
          <cell r="J1362" t="str">
            <v>21222</v>
          </cell>
          <cell r="K1362" t="str">
            <v>52.21.02</v>
          </cell>
          <cell r="L1362" t="str">
            <v>HUTANG PPN WAPU</v>
          </cell>
          <cell r="M1362" t="str">
            <v>000.000</v>
          </cell>
          <cell r="O1362" t="str">
            <v>POS NERACA</v>
          </cell>
          <cell r="R1362">
            <v>0</v>
          </cell>
          <cell r="S1362">
            <v>196000</v>
          </cell>
          <cell r="T1362">
            <v>1960000</v>
          </cell>
          <cell r="X1362">
            <v>767</v>
          </cell>
          <cell r="Y1362">
            <v>37273</v>
          </cell>
          <cell r="Z1362" t="str">
            <v>PEMBY BIA ANGKUT MINYAK SOLAR DARI DEPOT PERTAMINA SAMARINDA</v>
          </cell>
          <cell r="AE1362" t="str">
            <v>L</v>
          </cell>
          <cell r="AH1362">
            <v>37273</v>
          </cell>
          <cell r="AI1362" t="str">
            <v>10:14:47</v>
          </cell>
        </row>
        <row r="1363">
          <cell r="A1363" t="str">
            <v>0001</v>
          </cell>
          <cell r="B1363" t="str">
            <v>MH/00046/K/01/02/BTG</v>
          </cell>
          <cell r="C1363" t="str">
            <v>MM/00046/K/01/02/BTG</v>
          </cell>
          <cell r="D1363" t="str">
            <v>54.11.01</v>
          </cell>
          <cell r="E1363">
            <v>37273</v>
          </cell>
          <cell r="G1363" t="str">
            <v>9200050</v>
          </cell>
          <cell r="H1363" t="str">
            <v>ROHMAD</v>
          </cell>
          <cell r="J1363" t="str">
            <v>21411</v>
          </cell>
          <cell r="K1363" t="str">
            <v>54.11.01</v>
          </cell>
          <cell r="L1363" t="str">
            <v>VOUCHER KARY.DLM PROSES</v>
          </cell>
          <cell r="M1363" t="str">
            <v>000.000</v>
          </cell>
          <cell r="O1363" t="str">
            <v>POS NERACA</v>
          </cell>
          <cell r="R1363">
            <v>0</v>
          </cell>
          <cell r="S1363">
            <v>8934400</v>
          </cell>
          <cell r="T1363">
            <v>8934400</v>
          </cell>
          <cell r="V1363" t="str">
            <v>KIE 00758</v>
          </cell>
          <cell r="X1363">
            <v>748</v>
          </cell>
          <cell r="Y1363">
            <v>37273</v>
          </cell>
          <cell r="Z1363" t="str">
            <v>PEMBY UMPD KE JAKARTA SPPD NO.11/SPPD/PERSO/KIE/I/2002</v>
          </cell>
          <cell r="AE1363" t="str">
            <v>L</v>
          </cell>
          <cell r="AH1363">
            <v>37273</v>
          </cell>
          <cell r="AI1363" t="str">
            <v>10:18:45</v>
          </cell>
        </row>
        <row r="1364">
          <cell r="A1364" t="str">
            <v>0001</v>
          </cell>
          <cell r="C1364" t="str">
            <v>MM/00046/K/01/02/BTG</v>
          </cell>
          <cell r="D1364" t="str">
            <v>54.11.01</v>
          </cell>
          <cell r="E1364">
            <v>37273</v>
          </cell>
          <cell r="G1364" t="str">
            <v>9200050</v>
          </cell>
          <cell r="H1364" t="str">
            <v>ROHMAD</v>
          </cell>
          <cell r="J1364" t="str">
            <v>12321</v>
          </cell>
          <cell r="K1364" t="str">
            <v>14.21.01</v>
          </cell>
          <cell r="L1364" t="str">
            <v>UANG MUKA DINAS</v>
          </cell>
          <cell r="M1364" t="str">
            <v>000.000</v>
          </cell>
          <cell r="O1364" t="str">
            <v>POS NERACA</v>
          </cell>
          <cell r="R1364">
            <v>8934400</v>
          </cell>
          <cell r="S1364">
            <v>0</v>
          </cell>
          <cell r="T1364">
            <v>8934400</v>
          </cell>
          <cell r="V1364" t="str">
            <v>KIE 00758</v>
          </cell>
          <cell r="X1364">
            <v>748</v>
          </cell>
          <cell r="Y1364">
            <v>37273</v>
          </cell>
          <cell r="Z1364" t="str">
            <v>PEMBY UMPD KE JAKARTA SPPD NO.11/SPPD/PERSO/KIE/I/2002</v>
          </cell>
          <cell r="AE1364" t="str">
            <v>L</v>
          </cell>
          <cell r="AH1364">
            <v>37273</v>
          </cell>
          <cell r="AI1364" t="str">
            <v>10:18:32</v>
          </cell>
        </row>
        <row r="1365">
          <cell r="A1365" t="str">
            <v>0001</v>
          </cell>
          <cell r="B1365" t="str">
            <v>MH/00047/K/01/02/BTG</v>
          </cell>
          <cell r="C1365" t="str">
            <v>MM/00047/K/01/02/BTG</v>
          </cell>
          <cell r="D1365" t="str">
            <v>54.11.01</v>
          </cell>
          <cell r="E1365">
            <v>37273</v>
          </cell>
          <cell r="G1365" t="str">
            <v>8502574</v>
          </cell>
          <cell r="H1365" t="str">
            <v>ANGGORO P.Y, IR</v>
          </cell>
          <cell r="J1365" t="str">
            <v>21411</v>
          </cell>
          <cell r="K1365" t="str">
            <v>54.11.01</v>
          </cell>
          <cell r="L1365" t="str">
            <v>VOUCHER KARY.DLM PROSES</v>
          </cell>
          <cell r="M1365" t="str">
            <v>000.000</v>
          </cell>
          <cell r="O1365" t="str">
            <v>POS NERACA</v>
          </cell>
          <cell r="R1365">
            <v>0</v>
          </cell>
          <cell r="S1365">
            <v>200000</v>
          </cell>
          <cell r="T1365">
            <v>200000</v>
          </cell>
          <cell r="V1365" t="str">
            <v>KIE 00758</v>
          </cell>
          <cell r="X1365">
            <v>748</v>
          </cell>
          <cell r="Y1365">
            <v>37273</v>
          </cell>
          <cell r="Z1365" t="str">
            <v>PEMBY ONGKOS PERBAIKAN DINAMO ISI DAMP TRUCK &amp; JOC BULLDOZER</v>
          </cell>
          <cell r="AE1365" t="str">
            <v>L</v>
          </cell>
          <cell r="AH1365">
            <v>37273</v>
          </cell>
          <cell r="AI1365" t="str">
            <v>10:21:34</v>
          </cell>
        </row>
        <row r="1366">
          <cell r="A1366" t="str">
            <v>0001</v>
          </cell>
          <cell r="C1366" t="str">
            <v>MM/00047/K/01/02/BTG</v>
          </cell>
          <cell r="D1366" t="str">
            <v>54.11.01</v>
          </cell>
          <cell r="E1366">
            <v>37273</v>
          </cell>
          <cell r="G1366" t="str">
            <v>8502574</v>
          </cell>
          <cell r="H1366" t="str">
            <v>ANGGORO P.Y, IR</v>
          </cell>
          <cell r="J1366" t="str">
            <v>12324</v>
          </cell>
          <cell r="K1366" t="str">
            <v>14.21.04</v>
          </cell>
          <cell r="L1366" t="str">
            <v>UANG MUKA KARY.LAINNYA</v>
          </cell>
          <cell r="M1366" t="str">
            <v>000.000</v>
          </cell>
          <cell r="O1366" t="str">
            <v>POS NERACA</v>
          </cell>
          <cell r="R1366">
            <v>200000</v>
          </cell>
          <cell r="S1366">
            <v>0</v>
          </cell>
          <cell r="T1366">
            <v>200000</v>
          </cell>
          <cell r="V1366" t="str">
            <v>KIE 00758</v>
          </cell>
          <cell r="X1366">
            <v>748</v>
          </cell>
          <cell r="Y1366">
            <v>37273</v>
          </cell>
          <cell r="Z1366" t="str">
            <v>PEMBY ONGKOS PERBAIKAN DINAMO ISI DAMP TRUCK &amp; JOC BULLDOZER</v>
          </cell>
          <cell r="AE1366" t="str">
            <v>L</v>
          </cell>
          <cell r="AH1366">
            <v>37273</v>
          </cell>
          <cell r="AI1366" t="str">
            <v>10:21:25</v>
          </cell>
        </row>
        <row r="1367">
          <cell r="A1367" t="str">
            <v>0001</v>
          </cell>
          <cell r="B1367" t="str">
            <v>MH/00048/V/01/02/BTG</v>
          </cell>
          <cell r="C1367" t="str">
            <v>MM/00048/V/01/02/BTG</v>
          </cell>
          <cell r="D1367" t="str">
            <v>51.11.01</v>
          </cell>
          <cell r="E1367">
            <v>37273</v>
          </cell>
          <cell r="G1367" t="str">
            <v>C021</v>
          </cell>
          <cell r="H1367" t="str">
            <v>CIPTA NIAGA, PT</v>
          </cell>
          <cell r="J1367" t="str">
            <v>21111</v>
          </cell>
          <cell r="K1367" t="str">
            <v>51.11.01</v>
          </cell>
          <cell r="L1367" t="str">
            <v>HUT.VENDOR DALAM PROSES</v>
          </cell>
          <cell r="M1367" t="str">
            <v>000.000</v>
          </cell>
          <cell r="O1367" t="str">
            <v>POS NERACA</v>
          </cell>
          <cell r="R1367">
            <v>0</v>
          </cell>
          <cell r="S1367">
            <v>470335272</v>
          </cell>
          <cell r="T1367">
            <v>470335272</v>
          </cell>
          <cell r="V1367" t="str">
            <v>KIE 00760</v>
          </cell>
          <cell r="X1367">
            <v>749</v>
          </cell>
          <cell r="Y1367">
            <v>37273</v>
          </cell>
          <cell r="Z1367" t="str">
            <v>PEMBY PENGADAAN SEMEN TIGA RODA TYPE I SEBANYAK 21.996 ZAK</v>
          </cell>
          <cell r="AE1367" t="str">
            <v>L</v>
          </cell>
          <cell r="AH1367">
            <v>37273</v>
          </cell>
          <cell r="AI1367" t="str">
            <v>10:36:38</v>
          </cell>
        </row>
        <row r="1368">
          <cell r="A1368" t="str">
            <v>0001</v>
          </cell>
          <cell r="C1368" t="str">
            <v>MM/00048/V/01/02/BTG</v>
          </cell>
          <cell r="D1368" t="str">
            <v>51.11.01</v>
          </cell>
          <cell r="E1368">
            <v>37273</v>
          </cell>
          <cell r="G1368" t="str">
            <v>C021</v>
          </cell>
          <cell r="H1368" t="str">
            <v>CIPTA NIAGA, PT</v>
          </cell>
          <cell r="J1368" t="str">
            <v>21452</v>
          </cell>
          <cell r="K1368" t="str">
            <v>54.41.02</v>
          </cell>
          <cell r="L1368" t="str">
            <v>HUTANG KEPADA PIHAK KE-3</v>
          </cell>
          <cell r="M1368" t="str">
            <v>000.000</v>
          </cell>
          <cell r="O1368" t="str">
            <v>POS NERACA</v>
          </cell>
          <cell r="R1368">
            <v>427658000</v>
          </cell>
          <cell r="S1368">
            <v>0</v>
          </cell>
          <cell r="T1368">
            <v>470335272</v>
          </cell>
          <cell r="V1368" t="str">
            <v>KIE 00760</v>
          </cell>
          <cell r="X1368">
            <v>749</v>
          </cell>
          <cell r="Y1368">
            <v>37273</v>
          </cell>
          <cell r="Z1368" t="str">
            <v>PEMBY PENGADAAN SEMEN TIGA RODA TYPE I SEBANYAK 21.996 ZAK</v>
          </cell>
          <cell r="AE1368" t="str">
            <v>L</v>
          </cell>
          <cell r="AH1368">
            <v>37273</v>
          </cell>
          <cell r="AI1368" t="str">
            <v>10:35:43</v>
          </cell>
        </row>
        <row r="1369">
          <cell r="A1369" t="str">
            <v>0001</v>
          </cell>
          <cell r="B1369" t="str">
            <v>MH/00078/V/01/02/BTG</v>
          </cell>
          <cell r="C1369" t="str">
            <v>MM/00048/V/01/02/BTG</v>
          </cell>
          <cell r="D1369" t="str">
            <v>51.11.01</v>
          </cell>
          <cell r="E1369">
            <v>37273</v>
          </cell>
          <cell r="G1369" t="str">
            <v>C021</v>
          </cell>
          <cell r="H1369" t="str">
            <v>CIPTA NIAGA, PT</v>
          </cell>
          <cell r="J1369" t="str">
            <v>12403</v>
          </cell>
          <cell r="K1369" t="str">
            <v>14.41.03</v>
          </cell>
          <cell r="L1369" t="str">
            <v>UANG MUKA PAJAK MASUKAN</v>
          </cell>
          <cell r="M1369" t="str">
            <v>000.000</v>
          </cell>
          <cell r="O1369" t="str">
            <v>POS NERACA</v>
          </cell>
          <cell r="R1369">
            <v>42758024</v>
          </cell>
          <cell r="S1369">
            <v>0</v>
          </cell>
          <cell r="T1369">
            <v>470335272</v>
          </cell>
          <cell r="X1369">
            <v>749</v>
          </cell>
          <cell r="Y1369">
            <v>37273</v>
          </cell>
          <cell r="Z1369" t="str">
            <v>PEMBY PENGADAAN SEMEN TIGA RODA TYPE I SEBANYAK 21.996 ZAK</v>
          </cell>
          <cell r="AE1369" t="str">
            <v>L</v>
          </cell>
          <cell r="AH1369">
            <v>37273</v>
          </cell>
          <cell r="AI1369" t="str">
            <v>10:36:01</v>
          </cell>
        </row>
        <row r="1370">
          <cell r="A1370" t="str">
            <v>0001</v>
          </cell>
          <cell r="C1370" t="str">
            <v>MM/00048/V/01/02/BTG</v>
          </cell>
          <cell r="D1370" t="str">
            <v>51.11.01</v>
          </cell>
          <cell r="E1370">
            <v>37273</v>
          </cell>
          <cell r="G1370" t="str">
            <v>C021</v>
          </cell>
          <cell r="H1370" t="str">
            <v>CIPTA NIAGA, PT</v>
          </cell>
          <cell r="J1370" t="str">
            <v>99995</v>
          </cell>
          <cell r="K1370" t="str">
            <v>82.11.04</v>
          </cell>
          <cell r="L1370" t="str">
            <v>PEN. NON USAHA LAINNYA</v>
          </cell>
          <cell r="M1370" t="str">
            <v>520.000</v>
          </cell>
          <cell r="O1370" t="str">
            <v>PENERIMAAN NON USAHA</v>
          </cell>
          <cell r="R1370">
            <v>0</v>
          </cell>
          <cell r="S1370">
            <v>80752</v>
          </cell>
          <cell r="T1370">
            <v>470335272</v>
          </cell>
          <cell r="X1370">
            <v>749</v>
          </cell>
          <cell r="Y1370">
            <v>37273</v>
          </cell>
          <cell r="Z1370" t="str">
            <v>PEMBY PENGADAAN SEMEN TIGA RODA TYPE I SEBANYAK 21.996 ZAK</v>
          </cell>
          <cell r="AE1370" t="str">
            <v>L</v>
          </cell>
          <cell r="AH1370">
            <v>37273</v>
          </cell>
          <cell r="AI1370" t="str">
            <v>10:36:26</v>
          </cell>
        </row>
        <row r="1371">
          <cell r="A1371" t="str">
            <v>0001</v>
          </cell>
          <cell r="B1371" t="str">
            <v>MH/00049/V/01/02/BTG</v>
          </cell>
          <cell r="C1371" t="str">
            <v>MM/00049/V/01/02/BTG</v>
          </cell>
          <cell r="D1371" t="str">
            <v>51.11.01</v>
          </cell>
          <cell r="E1371">
            <v>37273</v>
          </cell>
          <cell r="G1371" t="str">
            <v>K026</v>
          </cell>
          <cell r="H1371" t="str">
            <v>KANTOR PELAYANAN PAJAK</v>
          </cell>
          <cell r="J1371" t="str">
            <v>21111</v>
          </cell>
          <cell r="K1371" t="str">
            <v>51.11.01</v>
          </cell>
          <cell r="L1371" t="str">
            <v>HUT.VENDOR DALAM PROSES</v>
          </cell>
          <cell r="M1371" t="str">
            <v>000.000</v>
          </cell>
          <cell r="O1371" t="str">
            <v>POS NERACA</v>
          </cell>
          <cell r="R1371">
            <v>0</v>
          </cell>
          <cell r="S1371">
            <v>1699008</v>
          </cell>
          <cell r="T1371">
            <v>1699008</v>
          </cell>
          <cell r="X1371">
            <v>759</v>
          </cell>
          <cell r="Y1371">
            <v>37273</v>
          </cell>
          <cell r="Z1371" t="str">
            <v>PEMBY HUTANG PPH PS-4 (2) PRD DESEMBER 2001 S/D JANUARI 2002</v>
          </cell>
          <cell r="AE1371" t="str">
            <v>L</v>
          </cell>
          <cell r="AH1371">
            <v>37273</v>
          </cell>
          <cell r="AI1371" t="str">
            <v>10:42:34</v>
          </cell>
        </row>
        <row r="1372">
          <cell r="A1372" t="str">
            <v>0001</v>
          </cell>
          <cell r="C1372" t="str">
            <v>MM/00049/V/01/02/BTG</v>
          </cell>
          <cell r="D1372" t="str">
            <v>51.11.01</v>
          </cell>
          <cell r="E1372">
            <v>37273</v>
          </cell>
          <cell r="G1372" t="str">
            <v>K026</v>
          </cell>
          <cell r="H1372" t="str">
            <v>KANTOR PELAYANAN PAJAK</v>
          </cell>
          <cell r="J1372" t="str">
            <v>21213</v>
          </cell>
          <cell r="K1372" t="str">
            <v>52.11.03</v>
          </cell>
          <cell r="L1372" t="str">
            <v>HUT.PPH PS.23 (SEWA RYLT)</v>
          </cell>
          <cell r="M1372" t="str">
            <v>000.000</v>
          </cell>
          <cell r="O1372" t="str">
            <v>POS NERACA</v>
          </cell>
          <cell r="R1372">
            <v>849504</v>
          </cell>
          <cell r="S1372">
            <v>0</v>
          </cell>
          <cell r="T1372">
            <v>1699008</v>
          </cell>
          <cell r="X1372">
            <v>759</v>
          </cell>
          <cell r="Y1372">
            <v>37273</v>
          </cell>
          <cell r="Z1372" t="str">
            <v>PEMBY HUTANG PPH PS-4 (2) PRD DESEMBER 2001 S/D JANUARI 2002</v>
          </cell>
          <cell r="AE1372" t="str">
            <v>L</v>
          </cell>
          <cell r="AH1372">
            <v>37273</v>
          </cell>
          <cell r="AI1372" t="str">
            <v>10:41:55</v>
          </cell>
        </row>
        <row r="1373">
          <cell r="A1373" t="str">
            <v>0001</v>
          </cell>
          <cell r="C1373" t="str">
            <v>MM/00049/V/01/02/BTG</v>
          </cell>
          <cell r="D1373" t="str">
            <v>51.11.01</v>
          </cell>
          <cell r="E1373">
            <v>37273</v>
          </cell>
          <cell r="G1373" t="str">
            <v>K026</v>
          </cell>
          <cell r="H1373" t="str">
            <v>KANTOR PELAYANAN PAJAK</v>
          </cell>
          <cell r="J1373" t="str">
            <v>21213</v>
          </cell>
          <cell r="K1373" t="str">
            <v>52.11.03</v>
          </cell>
          <cell r="L1373" t="str">
            <v>HUT.PPH PS.23 (SEWA RYLT)</v>
          </cell>
          <cell r="M1373" t="str">
            <v>000.000</v>
          </cell>
          <cell r="O1373" t="str">
            <v>POS NERACA</v>
          </cell>
          <cell r="R1373">
            <v>849504</v>
          </cell>
          <cell r="S1373">
            <v>0</v>
          </cell>
          <cell r="T1373">
            <v>1699008</v>
          </cell>
          <cell r="X1373">
            <v>759</v>
          </cell>
          <cell r="Y1373">
            <v>37273</v>
          </cell>
          <cell r="Z1373" t="str">
            <v>PEMBY HUTANG PPH PS-4 (2) PRD DESEMBER 2001 S/D JANUARI 2002</v>
          </cell>
          <cell r="AE1373" t="str">
            <v>L</v>
          </cell>
          <cell r="AH1373">
            <v>37273</v>
          </cell>
          <cell r="AI1373" t="str">
            <v>10:42:22</v>
          </cell>
        </row>
        <row r="1374">
          <cell r="A1374" t="str">
            <v>0001</v>
          </cell>
          <cell r="B1374" t="str">
            <v>MH/00050/V/01/02/BTG</v>
          </cell>
          <cell r="C1374" t="str">
            <v>MM/00050/V/01/02/BTG</v>
          </cell>
          <cell r="D1374" t="str">
            <v>51.11.01</v>
          </cell>
          <cell r="E1374">
            <v>37273</v>
          </cell>
          <cell r="G1374" t="str">
            <v>A011</v>
          </cell>
          <cell r="H1374" t="str">
            <v>ARKO MANDIRI, CV</v>
          </cell>
          <cell r="J1374" t="str">
            <v>21111</v>
          </cell>
          <cell r="K1374" t="str">
            <v>51.11.01</v>
          </cell>
          <cell r="L1374" t="str">
            <v>HUT.VENDOR DALAM PROSES</v>
          </cell>
          <cell r="M1374" t="str">
            <v>000.000</v>
          </cell>
          <cell r="O1374" t="str">
            <v>POS NERACA</v>
          </cell>
          <cell r="R1374">
            <v>0</v>
          </cell>
          <cell r="S1374">
            <v>8146734</v>
          </cell>
          <cell r="T1374">
            <v>8146734</v>
          </cell>
          <cell r="X1374">
            <v>749</v>
          </cell>
          <cell r="Y1374">
            <v>37273</v>
          </cell>
          <cell r="Z1374" t="str">
            <v>PEMBAYARAN TERMYN KE II (100%) PEKERJAAN PENGECORAN JALAN</v>
          </cell>
          <cell r="AE1374" t="str">
            <v>L</v>
          </cell>
          <cell r="AH1374">
            <v>37273</v>
          </cell>
          <cell r="AI1374" t="str">
            <v>12:14:55</v>
          </cell>
        </row>
        <row r="1375">
          <cell r="A1375" t="str">
            <v>0001</v>
          </cell>
          <cell r="C1375" t="str">
            <v>MM/00050/V/01/02/BTG</v>
          </cell>
          <cell r="D1375" t="str">
            <v>51.11.01</v>
          </cell>
          <cell r="E1375">
            <v>37273</v>
          </cell>
          <cell r="G1375" t="str">
            <v>A011</v>
          </cell>
          <cell r="H1375" t="str">
            <v>ARKO MANDIRI, CV</v>
          </cell>
          <cell r="J1375" t="str">
            <v>16641</v>
          </cell>
          <cell r="K1375" t="str">
            <v>38.31.01</v>
          </cell>
          <cell r="L1375" t="str">
            <v>SARANA JALAN D.P</v>
          </cell>
          <cell r="M1375" t="str">
            <v>000.000</v>
          </cell>
          <cell r="O1375" t="str">
            <v>POS NERACA</v>
          </cell>
          <cell r="R1375">
            <v>9862875</v>
          </cell>
          <cell r="S1375">
            <v>0</v>
          </cell>
          <cell r="T1375">
            <v>8146734</v>
          </cell>
          <cell r="X1375">
            <v>749</v>
          </cell>
          <cell r="Y1375">
            <v>37273</v>
          </cell>
          <cell r="Z1375" t="str">
            <v>PEMBAYARAN TERMYN KE II (100%) PEKERJAAN PENGECORAN JALAN</v>
          </cell>
          <cell r="AE1375" t="str">
            <v>L</v>
          </cell>
          <cell r="AH1375">
            <v>37273</v>
          </cell>
          <cell r="AI1375" t="str">
            <v>12:12:14</v>
          </cell>
        </row>
        <row r="1376">
          <cell r="A1376" t="str">
            <v>0001</v>
          </cell>
          <cell r="C1376" t="str">
            <v>MM/00050/V/01/02/BTG</v>
          </cell>
          <cell r="D1376" t="str">
            <v>51.11.01</v>
          </cell>
          <cell r="E1376">
            <v>37273</v>
          </cell>
          <cell r="G1376" t="str">
            <v>A011</v>
          </cell>
          <cell r="H1376" t="str">
            <v>ARKO MANDIRI, CV</v>
          </cell>
          <cell r="J1376" t="str">
            <v>21452</v>
          </cell>
          <cell r="K1376" t="str">
            <v>54.41.02</v>
          </cell>
          <cell r="L1376" t="str">
            <v>HUTANG KEPADA PIHAK KE-3</v>
          </cell>
          <cell r="M1376" t="str">
            <v>000.000</v>
          </cell>
          <cell r="O1376" t="str">
            <v>POS NERACA</v>
          </cell>
          <cell r="R1376">
            <v>9862875</v>
          </cell>
          <cell r="S1376">
            <v>0</v>
          </cell>
          <cell r="T1376">
            <v>8146734</v>
          </cell>
          <cell r="X1376">
            <v>749</v>
          </cell>
          <cell r="Y1376">
            <v>37273</v>
          </cell>
          <cell r="Z1376" t="str">
            <v>PEMBAYARAN TERMYN KE II (100%) PEKERJAAN PENGECORAN JALAN</v>
          </cell>
          <cell r="AE1376" t="str">
            <v>L</v>
          </cell>
          <cell r="AH1376">
            <v>37273</v>
          </cell>
          <cell r="AI1376" t="str">
            <v>12:12:44</v>
          </cell>
        </row>
        <row r="1377">
          <cell r="A1377" t="str">
            <v>0001</v>
          </cell>
          <cell r="B1377" t="str">
            <v>MH/00081/V/01/02/BTG</v>
          </cell>
          <cell r="C1377" t="str">
            <v>MM/00050/V/01/02/BTG</v>
          </cell>
          <cell r="D1377" t="str">
            <v>51.11.01</v>
          </cell>
          <cell r="E1377">
            <v>37273</v>
          </cell>
          <cell r="G1377" t="str">
            <v>A011</v>
          </cell>
          <cell r="H1377" t="str">
            <v>ARKO MANDIRI, CV</v>
          </cell>
          <cell r="J1377" t="str">
            <v>12311</v>
          </cell>
          <cell r="K1377" t="str">
            <v>14.11.01</v>
          </cell>
          <cell r="L1377" t="str">
            <v>UANG MUKA PIHAK KETIGA</v>
          </cell>
          <cell r="M1377" t="str">
            <v>000.000</v>
          </cell>
          <cell r="O1377" t="str">
            <v>POS NERACA</v>
          </cell>
          <cell r="R1377">
            <v>0</v>
          </cell>
          <cell r="S1377">
            <v>9862875</v>
          </cell>
          <cell r="T1377">
            <v>8146734</v>
          </cell>
          <cell r="X1377">
            <v>749</v>
          </cell>
          <cell r="Y1377">
            <v>37273</v>
          </cell>
          <cell r="Z1377" t="str">
            <v>PEMBAYARAN TERMYN KE II (100%) PEKERJAAN PENGECORAN JALAN</v>
          </cell>
          <cell r="AE1377" t="str">
            <v>L</v>
          </cell>
          <cell r="AH1377">
            <v>37273</v>
          </cell>
          <cell r="AI1377" t="str">
            <v>12:13:16</v>
          </cell>
        </row>
        <row r="1378">
          <cell r="A1378" t="str">
            <v>0001</v>
          </cell>
          <cell r="C1378" t="str">
            <v>MM/00050/V/01/02/BTG</v>
          </cell>
          <cell r="D1378" t="str">
            <v>51.11.01</v>
          </cell>
          <cell r="E1378">
            <v>37273</v>
          </cell>
          <cell r="G1378" t="str">
            <v>A011</v>
          </cell>
          <cell r="H1378" t="str">
            <v>ARKO MANDIRI, CV</v>
          </cell>
          <cell r="J1378" t="str">
            <v>12403</v>
          </cell>
          <cell r="K1378" t="str">
            <v>14.41.03</v>
          </cell>
          <cell r="L1378" t="str">
            <v>UANG MUKA PAJAK MASUKAN</v>
          </cell>
          <cell r="M1378" t="str">
            <v>000.000</v>
          </cell>
          <cell r="O1378" t="str">
            <v>POS NERACA</v>
          </cell>
          <cell r="R1378">
            <v>986288</v>
          </cell>
          <cell r="S1378">
            <v>0</v>
          </cell>
          <cell r="T1378">
            <v>8146734</v>
          </cell>
          <cell r="X1378">
            <v>749</v>
          </cell>
          <cell r="Y1378">
            <v>37273</v>
          </cell>
          <cell r="Z1378" t="str">
            <v>PEMBAYARAN TERMYN KE II (100%) PEKERJAAN PENGECORAN JALAN</v>
          </cell>
          <cell r="AE1378" t="str">
            <v>L</v>
          </cell>
          <cell r="AH1378">
            <v>37273</v>
          </cell>
          <cell r="AI1378" t="str">
            <v>12:13:29</v>
          </cell>
        </row>
        <row r="1379">
          <cell r="A1379" t="str">
            <v>0001</v>
          </cell>
          <cell r="B1379" t="str">
            <v>MH/00082/K/01/02/BTG</v>
          </cell>
          <cell r="C1379" t="str">
            <v>MM/00050/V/01/02/BTG</v>
          </cell>
          <cell r="D1379" t="str">
            <v>51.11.01</v>
          </cell>
          <cell r="E1379">
            <v>37273</v>
          </cell>
          <cell r="G1379" t="str">
            <v>A011</v>
          </cell>
          <cell r="H1379" t="str">
            <v>ARKO MANDIRI, CV</v>
          </cell>
          <cell r="J1379" t="str">
            <v>21222</v>
          </cell>
          <cell r="K1379" t="str">
            <v>52.21.02</v>
          </cell>
          <cell r="L1379" t="str">
            <v>HUTANG PPN WAPU</v>
          </cell>
          <cell r="M1379" t="str">
            <v>000.000</v>
          </cell>
          <cell r="O1379" t="str">
            <v>POS NERACA</v>
          </cell>
          <cell r="R1379">
            <v>0</v>
          </cell>
          <cell r="S1379">
            <v>986288</v>
          </cell>
          <cell r="T1379">
            <v>8146734</v>
          </cell>
          <cell r="X1379">
            <v>749</v>
          </cell>
          <cell r="Y1379">
            <v>37273</v>
          </cell>
          <cell r="Z1379" t="str">
            <v>PEMBAYARAN TERMYN KE II (100%) PEKERJAAN PENGECORAN JALAN</v>
          </cell>
          <cell r="AE1379" t="str">
            <v>L</v>
          </cell>
          <cell r="AH1379">
            <v>37273</v>
          </cell>
          <cell r="AI1379" t="str">
            <v>12:13:49</v>
          </cell>
        </row>
        <row r="1380">
          <cell r="A1380" t="str">
            <v>0001</v>
          </cell>
          <cell r="C1380" t="str">
            <v>MM/00050/V/01/02/BTG</v>
          </cell>
          <cell r="D1380" t="str">
            <v>51.11.01</v>
          </cell>
          <cell r="E1380">
            <v>37273</v>
          </cell>
          <cell r="G1380" t="str">
            <v>A011</v>
          </cell>
          <cell r="H1380" t="str">
            <v>ARKO MANDIRI, CV</v>
          </cell>
          <cell r="J1380" t="str">
            <v>21213</v>
          </cell>
          <cell r="K1380" t="str">
            <v>52.11.03</v>
          </cell>
          <cell r="L1380" t="str">
            <v>HUT.PPH PS.23 (SEWA RYLT)</v>
          </cell>
          <cell r="M1380" t="str">
            <v>000.000</v>
          </cell>
          <cell r="O1380" t="str">
            <v>POS NERACA</v>
          </cell>
          <cell r="R1380">
            <v>0</v>
          </cell>
          <cell r="S1380">
            <v>394515</v>
          </cell>
          <cell r="T1380">
            <v>8146734</v>
          </cell>
          <cell r="X1380">
            <v>749</v>
          </cell>
          <cell r="Y1380">
            <v>37273</v>
          </cell>
          <cell r="Z1380" t="str">
            <v>PEMBAYARAN TERMYN KE II (100%) PEKERJAAN PENGECORAN JALAN</v>
          </cell>
          <cell r="AE1380" t="str">
            <v>L</v>
          </cell>
          <cell r="AH1380">
            <v>37273</v>
          </cell>
          <cell r="AI1380" t="str">
            <v>12:14:03</v>
          </cell>
        </row>
        <row r="1381">
          <cell r="A1381" t="str">
            <v>0001</v>
          </cell>
          <cell r="B1381" t="str">
            <v>MH/00083/K/01/02/BTG</v>
          </cell>
          <cell r="C1381" t="str">
            <v>MM/00050/V/01/02/BTG</v>
          </cell>
          <cell r="D1381" t="str">
            <v>51.11.01</v>
          </cell>
          <cell r="E1381">
            <v>37273</v>
          </cell>
          <cell r="G1381" t="str">
            <v>A011</v>
          </cell>
          <cell r="H1381" t="str">
            <v>ARKO MANDIRI, CV</v>
          </cell>
          <cell r="J1381" t="str">
            <v>21441</v>
          </cell>
          <cell r="K1381" t="str">
            <v>54.31.01</v>
          </cell>
          <cell r="L1381" t="str">
            <v>HUTANG RETENTION</v>
          </cell>
          <cell r="M1381" t="str">
            <v>000.000</v>
          </cell>
          <cell r="O1381" t="str">
            <v>POS NERACA</v>
          </cell>
          <cell r="R1381">
            <v>0</v>
          </cell>
          <cell r="S1381">
            <v>986288</v>
          </cell>
          <cell r="T1381">
            <v>8146734</v>
          </cell>
          <cell r="V1381" t="str">
            <v>CDU 820151</v>
          </cell>
          <cell r="X1381">
            <v>749</v>
          </cell>
          <cell r="Y1381">
            <v>37273</v>
          </cell>
          <cell r="Z1381" t="str">
            <v>PEMBAYARAN TERMYN KE II (100%) PEKERJAAN PENGECORAN JALAN</v>
          </cell>
          <cell r="AE1381" t="str">
            <v>L</v>
          </cell>
          <cell r="AH1381">
            <v>37273</v>
          </cell>
          <cell r="AI1381" t="str">
            <v>12:14:20</v>
          </cell>
        </row>
        <row r="1382">
          <cell r="A1382" t="str">
            <v>0001</v>
          </cell>
          <cell r="C1382" t="str">
            <v>MM/00050/V/01/02/BTG</v>
          </cell>
          <cell r="D1382" t="str">
            <v>51.11.01</v>
          </cell>
          <cell r="E1382">
            <v>37273</v>
          </cell>
          <cell r="G1382" t="str">
            <v>A011</v>
          </cell>
          <cell r="H1382" t="str">
            <v>ARKO MANDIRI, CV</v>
          </cell>
          <cell r="J1382" t="str">
            <v>99995</v>
          </cell>
          <cell r="K1382" t="str">
            <v>82.11.01</v>
          </cell>
          <cell r="L1382" t="str">
            <v>PEN. DENDA KETERLAMBATAN</v>
          </cell>
          <cell r="M1382" t="str">
            <v>520.000</v>
          </cell>
          <cell r="O1382" t="str">
            <v>PENERIMAAN NON USAHA</v>
          </cell>
          <cell r="R1382">
            <v>0</v>
          </cell>
          <cell r="S1382">
            <v>335338</v>
          </cell>
          <cell r="T1382">
            <v>8146734</v>
          </cell>
          <cell r="V1382" t="str">
            <v>CDU 820151</v>
          </cell>
          <cell r="X1382">
            <v>749</v>
          </cell>
          <cell r="Y1382">
            <v>37273</v>
          </cell>
          <cell r="Z1382" t="str">
            <v>PEMBAYARAN TERMYN KE II (100%) PEKERJAAN PENGECORAN JALAN</v>
          </cell>
          <cell r="AE1382" t="str">
            <v>L</v>
          </cell>
          <cell r="AH1382">
            <v>37273</v>
          </cell>
          <cell r="AI1382" t="str">
            <v>12:14:41</v>
          </cell>
        </row>
        <row r="1383">
          <cell r="A1383" t="str">
            <v>0001</v>
          </cell>
          <cell r="B1383" t="str">
            <v>MH/00052/K/01/02/BTG</v>
          </cell>
          <cell r="C1383" t="str">
            <v>MM/00052/K/01/02/BTG</v>
          </cell>
          <cell r="D1383" t="str">
            <v>54.11.01</v>
          </cell>
          <cell r="E1383">
            <v>37273</v>
          </cell>
          <cell r="G1383" t="str">
            <v>K040</v>
          </cell>
          <cell r="H1383" t="str">
            <v>KARYAWAN PT. KIE</v>
          </cell>
          <cell r="J1383" t="str">
            <v>21411</v>
          </cell>
          <cell r="K1383" t="str">
            <v>54.11.01</v>
          </cell>
          <cell r="L1383" t="str">
            <v>VOUCHER KARY.DLM PROSES</v>
          </cell>
          <cell r="M1383" t="str">
            <v>000.000</v>
          </cell>
          <cell r="O1383" t="str">
            <v>POS NERACA</v>
          </cell>
          <cell r="R1383">
            <v>0</v>
          </cell>
          <cell r="S1383">
            <v>2225000</v>
          </cell>
          <cell r="T1383">
            <v>2225000</v>
          </cell>
          <cell r="X1383">
            <v>752</v>
          </cell>
          <cell r="Y1383">
            <v>37273</v>
          </cell>
          <cell r="Z1383" t="str">
            <v>PEMBY BEASISWA UNTUK ANAK KARYAWAN KIE PERIODE JANUARI 2002</v>
          </cell>
          <cell r="AE1383" t="str">
            <v>L</v>
          </cell>
          <cell r="AH1383">
            <v>37273</v>
          </cell>
          <cell r="AI1383" t="str">
            <v>16:36:13</v>
          </cell>
        </row>
        <row r="1384">
          <cell r="A1384" t="str">
            <v>0001</v>
          </cell>
          <cell r="C1384" t="str">
            <v>MM/00052/K/01/02/BTG</v>
          </cell>
          <cell r="D1384" t="str">
            <v>54.11.01</v>
          </cell>
          <cell r="E1384">
            <v>37273</v>
          </cell>
          <cell r="G1384" t="str">
            <v>K040</v>
          </cell>
          <cell r="H1384" t="str">
            <v>KARYAWAN PT. KIE</v>
          </cell>
          <cell r="J1384" t="str">
            <v>99999</v>
          </cell>
          <cell r="K1384" t="str">
            <v>93.13.08</v>
          </cell>
          <cell r="L1384" t="str">
            <v>PENGHARGAAN</v>
          </cell>
          <cell r="M1384" t="str">
            <v>400.000</v>
          </cell>
          <cell r="O1384" t="str">
            <v>DIV. UMUM</v>
          </cell>
          <cell r="R1384">
            <v>2225000</v>
          </cell>
          <cell r="S1384">
            <v>0</v>
          </cell>
          <cell r="T1384">
            <v>2225000</v>
          </cell>
          <cell r="X1384">
            <v>752</v>
          </cell>
          <cell r="Y1384">
            <v>37273</v>
          </cell>
          <cell r="Z1384" t="str">
            <v>PEMBY BEASISWA UNTUK ANAK KARYAWAN KIE PERIODE JANUARI 2002</v>
          </cell>
          <cell r="AE1384" t="str">
            <v>L</v>
          </cell>
          <cell r="AH1384">
            <v>37273</v>
          </cell>
          <cell r="AI1384" t="str">
            <v>16:36:03</v>
          </cell>
        </row>
        <row r="1385">
          <cell r="A1385" t="str">
            <v>0001</v>
          </cell>
          <cell r="B1385" t="str">
            <v>MH/00053/K/01/02/BTG</v>
          </cell>
          <cell r="C1385" t="str">
            <v>MM/00053/K/01/02/BTG</v>
          </cell>
          <cell r="D1385" t="str">
            <v>54.11.01</v>
          </cell>
          <cell r="E1385">
            <v>37274</v>
          </cell>
          <cell r="G1385" t="str">
            <v>K040</v>
          </cell>
          <cell r="H1385" t="str">
            <v>KARYAWAN PT. KIE</v>
          </cell>
          <cell r="J1385" t="str">
            <v>21411</v>
          </cell>
          <cell r="K1385" t="str">
            <v>54.11.01</v>
          </cell>
          <cell r="L1385" t="str">
            <v>VOUCHER KARY.DLM PROSES</v>
          </cell>
          <cell r="M1385" t="str">
            <v>000.000</v>
          </cell>
          <cell r="O1385" t="str">
            <v>POS NERACA</v>
          </cell>
          <cell r="R1385">
            <v>0</v>
          </cell>
          <cell r="S1385">
            <v>90845512</v>
          </cell>
          <cell r="T1385">
            <v>90845512</v>
          </cell>
          <cell r="V1385" t="str">
            <v>KIE 00761</v>
          </cell>
          <cell r="X1385">
            <v>752</v>
          </cell>
          <cell r="Y1385">
            <v>37274</v>
          </cell>
          <cell r="Z1385" t="str">
            <v>PEMBY GAJI KARY.KIE &amp; KARY.PERBANTUAN PKT BULAN JANUARI 2002</v>
          </cell>
          <cell r="AE1385" t="str">
            <v>L</v>
          </cell>
          <cell r="AH1385">
            <v>37274</v>
          </cell>
          <cell r="AI1385" t="str">
            <v>10:46:02</v>
          </cell>
        </row>
        <row r="1386">
          <cell r="A1386" t="str">
            <v>0001</v>
          </cell>
          <cell r="C1386" t="str">
            <v>MM/00053/K/01/02/BTG</v>
          </cell>
          <cell r="D1386" t="str">
            <v>54.11.01</v>
          </cell>
          <cell r="E1386">
            <v>37274</v>
          </cell>
          <cell r="G1386" t="str">
            <v>K040</v>
          </cell>
          <cell r="H1386" t="str">
            <v>KARYAWAN PT. KIE</v>
          </cell>
          <cell r="J1386" t="str">
            <v>11312</v>
          </cell>
          <cell r="K1386" t="str">
            <v>11.31.02</v>
          </cell>
          <cell r="L1386" t="str">
            <v>PAYROL CLEARING</v>
          </cell>
          <cell r="M1386" t="str">
            <v>000.000</v>
          </cell>
          <cell r="O1386" t="str">
            <v>POS NERACA</v>
          </cell>
          <cell r="R1386">
            <v>90845512</v>
          </cell>
          <cell r="S1386">
            <v>0</v>
          </cell>
          <cell r="T1386">
            <v>90845512</v>
          </cell>
          <cell r="V1386" t="str">
            <v>KIE 00761</v>
          </cell>
          <cell r="X1386">
            <v>752</v>
          </cell>
          <cell r="Y1386">
            <v>37274</v>
          </cell>
          <cell r="Z1386" t="str">
            <v>PEMBY GAJI KARY.KIE &amp; KARY.PERBANTUAN PKT BULAN JANUARI 2002</v>
          </cell>
          <cell r="AE1386" t="str">
            <v>L</v>
          </cell>
          <cell r="AH1386">
            <v>37274</v>
          </cell>
          <cell r="AI1386" t="str">
            <v>10:45:52</v>
          </cell>
        </row>
        <row r="1387">
          <cell r="A1387" t="str">
            <v>0001</v>
          </cell>
          <cell r="B1387" t="str">
            <v>MH/00054/K/01/02/BTG</v>
          </cell>
          <cell r="C1387" t="str">
            <v>MM/00054/K/01/02/BTG</v>
          </cell>
          <cell r="D1387" t="str">
            <v>54.11.01</v>
          </cell>
          <cell r="E1387">
            <v>37274</v>
          </cell>
          <cell r="G1387" t="str">
            <v>A073</v>
          </cell>
          <cell r="H1387" t="str">
            <v>ABU NAIM, DRS</v>
          </cell>
          <cell r="J1387" t="str">
            <v>21411</v>
          </cell>
          <cell r="K1387" t="str">
            <v>54.11.01</v>
          </cell>
          <cell r="L1387" t="str">
            <v>VOUCHER KARY.DLM PROSES</v>
          </cell>
          <cell r="M1387" t="str">
            <v>000.000</v>
          </cell>
          <cell r="O1387" t="str">
            <v>POS NERACA</v>
          </cell>
          <cell r="R1387">
            <v>0</v>
          </cell>
          <cell r="S1387">
            <v>1763400</v>
          </cell>
          <cell r="T1387">
            <v>1763400</v>
          </cell>
          <cell r="V1387" t="str">
            <v>KIE 00761</v>
          </cell>
          <cell r="X1387">
            <v>752</v>
          </cell>
          <cell r="Y1387">
            <v>37274</v>
          </cell>
          <cell r="Z1387" t="str">
            <v>PEMBAYARAN HONOR KOMUSARIS PT KIE BULAN BULAN JANUARI 2002</v>
          </cell>
          <cell r="AE1387" t="str">
            <v>L</v>
          </cell>
          <cell r="AH1387">
            <v>37274</v>
          </cell>
          <cell r="AI1387" t="str">
            <v>10:48:56</v>
          </cell>
        </row>
        <row r="1388">
          <cell r="A1388" t="str">
            <v>0001</v>
          </cell>
          <cell r="B1388" t="str">
            <v>MH/00086/K/01/02/BTG</v>
          </cell>
          <cell r="C1388" t="str">
            <v>MM/00054/K/01/02/BTG</v>
          </cell>
          <cell r="D1388" t="str">
            <v>54.11.01</v>
          </cell>
          <cell r="E1388">
            <v>37274</v>
          </cell>
          <cell r="G1388" t="str">
            <v>A073</v>
          </cell>
          <cell r="H1388" t="str">
            <v>ABU NAIM, DRS</v>
          </cell>
          <cell r="J1388" t="str">
            <v>11312</v>
          </cell>
          <cell r="K1388" t="str">
            <v>11.31.02</v>
          </cell>
          <cell r="L1388" t="str">
            <v>PAYROL CLEARING</v>
          </cell>
          <cell r="M1388" t="str">
            <v>000.000</v>
          </cell>
          <cell r="O1388" t="str">
            <v>POS NERACA</v>
          </cell>
          <cell r="R1388">
            <v>1763400</v>
          </cell>
          <cell r="S1388">
            <v>0</v>
          </cell>
          <cell r="T1388">
            <v>1763400</v>
          </cell>
          <cell r="V1388" t="str">
            <v>CDU 870452</v>
          </cell>
          <cell r="X1388">
            <v>752</v>
          </cell>
          <cell r="Y1388">
            <v>37274</v>
          </cell>
          <cell r="Z1388" t="str">
            <v>PEMBAYARAN HONOR KOMUSARIS PT KIE BULAN BULAN JANUARI 2002</v>
          </cell>
          <cell r="AE1388" t="str">
            <v>L</v>
          </cell>
          <cell r="AH1388">
            <v>37274</v>
          </cell>
          <cell r="AI1388" t="str">
            <v>10:48:44</v>
          </cell>
        </row>
        <row r="1389">
          <cell r="A1389" t="str">
            <v>0001</v>
          </cell>
          <cell r="B1389" t="str">
            <v>MH/00055/K/01/02/BTG</v>
          </cell>
          <cell r="C1389" t="str">
            <v>MM/00055/K/01/02/BTG</v>
          </cell>
          <cell r="D1389" t="str">
            <v>54.11.01</v>
          </cell>
          <cell r="E1389">
            <v>37274</v>
          </cell>
          <cell r="G1389" t="str">
            <v>7900076</v>
          </cell>
          <cell r="H1389" t="str">
            <v>IDA WAHAB, DRA</v>
          </cell>
          <cell r="J1389" t="str">
            <v>21411</v>
          </cell>
          <cell r="K1389" t="str">
            <v>54.11.01</v>
          </cell>
          <cell r="L1389" t="str">
            <v>VOUCHER KARY.DLM PROSES</v>
          </cell>
          <cell r="M1389" t="str">
            <v>000.000</v>
          </cell>
          <cell r="O1389" t="str">
            <v>POS NERACA</v>
          </cell>
          <cell r="R1389">
            <v>0</v>
          </cell>
          <cell r="S1389">
            <v>783700</v>
          </cell>
          <cell r="T1389">
            <v>783700</v>
          </cell>
          <cell r="V1389" t="str">
            <v>CDU 870452</v>
          </cell>
          <cell r="X1389">
            <v>752</v>
          </cell>
          <cell r="Y1389">
            <v>37274</v>
          </cell>
          <cell r="Z1389" t="str">
            <v>PEMBY.HONOR SEKRETARIS KOMISARIS PT KIE BULAN BULAN JAN'2002</v>
          </cell>
          <cell r="AE1389" t="str">
            <v>L</v>
          </cell>
          <cell r="AH1389">
            <v>37274</v>
          </cell>
          <cell r="AI1389" t="str">
            <v>10:53:51</v>
          </cell>
        </row>
        <row r="1390">
          <cell r="A1390" t="str">
            <v>0001</v>
          </cell>
          <cell r="B1390" t="str">
            <v>MH/00087/V/01/02/BTG</v>
          </cell>
          <cell r="C1390" t="str">
            <v>MM/00055/K/01/02/BTG</v>
          </cell>
          <cell r="D1390" t="str">
            <v>54.11.01</v>
          </cell>
          <cell r="E1390">
            <v>37274</v>
          </cell>
          <cell r="G1390" t="str">
            <v>7900076</v>
          </cell>
          <cell r="H1390" t="str">
            <v>IDA WAHAB, DRA</v>
          </cell>
          <cell r="J1390" t="str">
            <v>11312</v>
          </cell>
          <cell r="K1390" t="str">
            <v>11.31.02</v>
          </cell>
          <cell r="L1390" t="str">
            <v>PAYROL CLEARING</v>
          </cell>
          <cell r="M1390" t="str">
            <v>000.000</v>
          </cell>
          <cell r="O1390" t="str">
            <v>POS NERACA</v>
          </cell>
          <cell r="R1390">
            <v>783700</v>
          </cell>
          <cell r="S1390">
            <v>0</v>
          </cell>
          <cell r="T1390">
            <v>783700</v>
          </cell>
          <cell r="X1390">
            <v>752</v>
          </cell>
          <cell r="Y1390">
            <v>37274</v>
          </cell>
          <cell r="Z1390" t="str">
            <v>PEMBY.HONOR SEKRETARIS KOMISARIS PT KIE BULAN BULAN JAN'2002</v>
          </cell>
          <cell r="AE1390" t="str">
            <v>L</v>
          </cell>
          <cell r="AH1390">
            <v>37274</v>
          </cell>
          <cell r="AI1390" t="str">
            <v>10:53:41</v>
          </cell>
        </row>
        <row r="1391">
          <cell r="A1391" t="str">
            <v>0001</v>
          </cell>
          <cell r="B1391" t="str">
            <v>MH/00056/K/01/02/BTG</v>
          </cell>
          <cell r="C1391" t="str">
            <v>MM/00056/K/01/02/BTG</v>
          </cell>
          <cell r="D1391" t="str">
            <v>54.11.01</v>
          </cell>
          <cell r="E1391">
            <v>37274</v>
          </cell>
          <cell r="G1391" t="str">
            <v>K040</v>
          </cell>
          <cell r="H1391" t="str">
            <v>KARYAWAN PT. KIE</v>
          </cell>
          <cell r="J1391" t="str">
            <v>21411</v>
          </cell>
          <cell r="K1391" t="str">
            <v>54.11.01</v>
          </cell>
          <cell r="L1391" t="str">
            <v>VOUCHER KARY.DLM PROSES</v>
          </cell>
          <cell r="M1391" t="str">
            <v>000.000</v>
          </cell>
          <cell r="O1391" t="str">
            <v>POS NERACA</v>
          </cell>
          <cell r="R1391">
            <v>0</v>
          </cell>
          <cell r="S1391">
            <v>8245100</v>
          </cell>
          <cell r="T1391">
            <v>8245100</v>
          </cell>
          <cell r="X1391">
            <v>752</v>
          </cell>
          <cell r="Y1391">
            <v>37274</v>
          </cell>
          <cell r="Z1391" t="str">
            <v>PEMBY ANGS PINJAMAN KARY KIE DGN BRI CAB.BONTANG BLN JAN'02</v>
          </cell>
          <cell r="AE1391" t="str">
            <v>L</v>
          </cell>
          <cell r="AH1391">
            <v>37274</v>
          </cell>
          <cell r="AI1391" t="str">
            <v>11:03:02</v>
          </cell>
        </row>
        <row r="1392">
          <cell r="A1392" t="str">
            <v>0001</v>
          </cell>
          <cell r="C1392" t="str">
            <v>MM/00056/K/01/02/BTG</v>
          </cell>
          <cell r="D1392" t="str">
            <v>54.11.01</v>
          </cell>
          <cell r="E1392">
            <v>37274</v>
          </cell>
          <cell r="G1392" t="str">
            <v>K040</v>
          </cell>
          <cell r="H1392" t="str">
            <v>KARYAWAN PT. KIE</v>
          </cell>
          <cell r="J1392" t="str">
            <v>11312</v>
          </cell>
          <cell r="K1392" t="str">
            <v>11.31.02</v>
          </cell>
          <cell r="L1392" t="str">
            <v>PAYROL CLEARING</v>
          </cell>
          <cell r="M1392" t="str">
            <v>000.000</v>
          </cell>
          <cell r="O1392" t="str">
            <v>POS NERACA</v>
          </cell>
          <cell r="R1392">
            <v>8245100</v>
          </cell>
          <cell r="S1392">
            <v>0</v>
          </cell>
          <cell r="T1392">
            <v>8245100</v>
          </cell>
          <cell r="X1392">
            <v>752</v>
          </cell>
          <cell r="Y1392">
            <v>37274</v>
          </cell>
          <cell r="Z1392" t="str">
            <v>PEMBY ANGS PINJAMAN KARY KIE DGN BRI CAB.BONTANG BLN JAN'02</v>
          </cell>
          <cell r="AE1392" t="str">
            <v>L</v>
          </cell>
          <cell r="AH1392">
            <v>37274</v>
          </cell>
          <cell r="AI1392" t="str">
            <v>11:02:52</v>
          </cell>
        </row>
        <row r="1393">
          <cell r="A1393" t="str">
            <v>0001</v>
          </cell>
          <cell r="B1393" t="str">
            <v>MH/00057/V/01/02/BTG</v>
          </cell>
          <cell r="C1393" t="str">
            <v>MM/00057/V/01/02/BTG</v>
          </cell>
          <cell r="D1393" t="str">
            <v>51.11.01</v>
          </cell>
          <cell r="E1393">
            <v>37274</v>
          </cell>
          <cell r="G1393" t="str">
            <v>Y003</v>
          </cell>
          <cell r="H1393" t="str">
            <v>YAYASAN T.H.T - PKT</v>
          </cell>
          <cell r="J1393" t="str">
            <v>21111</v>
          </cell>
          <cell r="K1393" t="str">
            <v>51.11.01</v>
          </cell>
          <cell r="L1393" t="str">
            <v>HUT.VENDOR DALAM PROSES</v>
          </cell>
          <cell r="M1393" t="str">
            <v>000.000</v>
          </cell>
          <cell r="O1393" t="str">
            <v>POS NERACA</v>
          </cell>
          <cell r="R1393">
            <v>0</v>
          </cell>
          <cell r="S1393">
            <v>125000</v>
          </cell>
          <cell r="T1393">
            <v>125000</v>
          </cell>
          <cell r="X1393">
            <v>752</v>
          </cell>
          <cell r="Y1393">
            <v>37274</v>
          </cell>
          <cell r="Z1393" t="str">
            <v>PEMBY ANGS KREDIT PESERTA KPR BSD KARYAWAN KIE BLN JAN'2002</v>
          </cell>
          <cell r="AE1393" t="str">
            <v>L</v>
          </cell>
          <cell r="AH1393">
            <v>37274</v>
          </cell>
          <cell r="AI1393" t="str">
            <v>11:05:43</v>
          </cell>
        </row>
        <row r="1394">
          <cell r="A1394" t="str">
            <v>0001</v>
          </cell>
          <cell r="C1394" t="str">
            <v>MM/00057/V/01/02/BTG</v>
          </cell>
          <cell r="D1394" t="str">
            <v>51.11.01</v>
          </cell>
          <cell r="E1394">
            <v>37274</v>
          </cell>
          <cell r="G1394" t="str">
            <v>Y003</v>
          </cell>
          <cell r="H1394" t="str">
            <v>YAYASAN T.H.T - PKT</v>
          </cell>
          <cell r="J1394" t="str">
            <v>11312</v>
          </cell>
          <cell r="K1394" t="str">
            <v>11.31.02</v>
          </cell>
          <cell r="L1394" t="str">
            <v>PAYROL CLEARING</v>
          </cell>
          <cell r="M1394" t="str">
            <v>000.000</v>
          </cell>
          <cell r="O1394" t="str">
            <v>POS NERACA</v>
          </cell>
          <cell r="R1394">
            <v>125000</v>
          </cell>
          <cell r="S1394">
            <v>0</v>
          </cell>
          <cell r="T1394">
            <v>125000</v>
          </cell>
          <cell r="X1394">
            <v>752</v>
          </cell>
          <cell r="Y1394">
            <v>37274</v>
          </cell>
          <cell r="Z1394" t="str">
            <v>PEMBY ANGS KREDIT PESERTA KPR BSD KARYAWAN KIE BLN JAN'2002</v>
          </cell>
          <cell r="AE1394" t="str">
            <v>L</v>
          </cell>
          <cell r="AH1394">
            <v>37274</v>
          </cell>
          <cell r="AI1394" t="str">
            <v>11:05:33</v>
          </cell>
        </row>
        <row r="1395">
          <cell r="A1395" t="str">
            <v>0001</v>
          </cell>
          <cell r="B1395" t="str">
            <v>MH/00058/V/01/02/BTG</v>
          </cell>
          <cell r="C1395" t="str">
            <v>MM/00058/V/01/02/BTG</v>
          </cell>
          <cell r="D1395" t="str">
            <v>51.11.01</v>
          </cell>
          <cell r="E1395">
            <v>37274</v>
          </cell>
          <cell r="G1395" t="str">
            <v>B044</v>
          </cell>
          <cell r="H1395" t="str">
            <v>BOPPK</v>
          </cell>
          <cell r="J1395" t="str">
            <v>21111</v>
          </cell>
          <cell r="K1395" t="str">
            <v>51.11.01</v>
          </cell>
          <cell r="L1395" t="str">
            <v>HUT.VENDOR DALAM PROSES</v>
          </cell>
          <cell r="M1395" t="str">
            <v>000.000</v>
          </cell>
          <cell r="O1395" t="str">
            <v>POS NERACA</v>
          </cell>
          <cell r="R1395">
            <v>0</v>
          </cell>
          <cell r="S1395">
            <v>150500</v>
          </cell>
          <cell r="T1395">
            <v>150500</v>
          </cell>
          <cell r="X1395">
            <v>752</v>
          </cell>
          <cell r="Y1395">
            <v>37274</v>
          </cell>
          <cell r="Z1395" t="str">
            <v>PEMBY HUTANG RETRIBUSI AIR BERSIH PESERTA KPR BSD JAN'2002</v>
          </cell>
          <cell r="AE1395" t="str">
            <v>L</v>
          </cell>
          <cell r="AH1395">
            <v>37274</v>
          </cell>
          <cell r="AI1395" t="str">
            <v>11:09:49</v>
          </cell>
        </row>
        <row r="1396">
          <cell r="A1396" t="str">
            <v>0001</v>
          </cell>
          <cell r="C1396" t="str">
            <v>MM/00058/V/01/02/BTG</v>
          </cell>
          <cell r="D1396" t="str">
            <v>51.11.01</v>
          </cell>
          <cell r="E1396">
            <v>37274</v>
          </cell>
          <cell r="G1396" t="str">
            <v>B044</v>
          </cell>
          <cell r="H1396" t="str">
            <v>BOPPK</v>
          </cell>
          <cell r="J1396" t="str">
            <v>11312</v>
          </cell>
          <cell r="K1396" t="str">
            <v>11.31.02</v>
          </cell>
          <cell r="L1396" t="str">
            <v>PAYROL CLEARING</v>
          </cell>
          <cell r="M1396" t="str">
            <v>000.000</v>
          </cell>
          <cell r="O1396" t="str">
            <v>POS NERACA</v>
          </cell>
          <cell r="R1396">
            <v>150500</v>
          </cell>
          <cell r="S1396">
            <v>0</v>
          </cell>
          <cell r="T1396">
            <v>150500</v>
          </cell>
          <cell r="X1396">
            <v>752</v>
          </cell>
          <cell r="Y1396">
            <v>37274</v>
          </cell>
          <cell r="Z1396" t="str">
            <v>PEMBY HUTANG RETRIBUSI AIR BERSIH PESERTA KPR BSD JAN'2002</v>
          </cell>
          <cell r="AE1396" t="str">
            <v>L</v>
          </cell>
          <cell r="AH1396">
            <v>37274</v>
          </cell>
          <cell r="AI1396" t="str">
            <v>11:08:57</v>
          </cell>
        </row>
        <row r="1397">
          <cell r="A1397" t="str">
            <v>0001</v>
          </cell>
          <cell r="B1397" t="str">
            <v>MH/00059/K/01/02/BTG</v>
          </cell>
          <cell r="C1397" t="str">
            <v>MM/00059/K/01/02/BTG</v>
          </cell>
          <cell r="D1397" t="str">
            <v>54.11.01</v>
          </cell>
          <cell r="E1397">
            <v>37274</v>
          </cell>
          <cell r="G1397" t="str">
            <v>8301406</v>
          </cell>
          <cell r="H1397" t="str">
            <v>PIUS ENOS ROPA, DRS</v>
          </cell>
          <cell r="J1397" t="str">
            <v>21411</v>
          </cell>
          <cell r="K1397" t="str">
            <v>54.11.01</v>
          </cell>
          <cell r="L1397" t="str">
            <v>VOUCHER KARY.DLM PROSES</v>
          </cell>
          <cell r="M1397" t="str">
            <v>000.000</v>
          </cell>
          <cell r="O1397" t="str">
            <v>POS NERACA</v>
          </cell>
          <cell r="R1397">
            <v>0</v>
          </cell>
          <cell r="S1397">
            <v>8229750</v>
          </cell>
          <cell r="T1397">
            <v>8229750</v>
          </cell>
          <cell r="V1397" t="str">
            <v>KIE 00759</v>
          </cell>
          <cell r="X1397">
            <v>752</v>
          </cell>
          <cell r="Y1397">
            <v>37274</v>
          </cell>
          <cell r="Z1397" t="str">
            <v>PEMBY P/J PERJALANAN DINAS KE JAKARTA SPPD.8/SPPD/PERSO/I/02</v>
          </cell>
          <cell r="AE1397" t="str">
            <v>L</v>
          </cell>
          <cell r="AH1397">
            <v>37274</v>
          </cell>
          <cell r="AI1397" t="str">
            <v>11:14:27</v>
          </cell>
        </row>
        <row r="1398">
          <cell r="A1398" t="str">
            <v>0001</v>
          </cell>
          <cell r="C1398" t="str">
            <v>MM/00059/K/01/02/BTG</v>
          </cell>
          <cell r="D1398" t="str">
            <v>54.11.01</v>
          </cell>
          <cell r="E1398">
            <v>37274</v>
          </cell>
          <cell r="G1398" t="str">
            <v>8301406</v>
          </cell>
          <cell r="H1398" t="str">
            <v>PIUS ENOS ROPA, DRS</v>
          </cell>
          <cell r="J1398" t="str">
            <v>99999</v>
          </cell>
          <cell r="K1398" t="str">
            <v>93.53.12</v>
          </cell>
          <cell r="L1398" t="str">
            <v>PERJALANAN DINAS D/N</v>
          </cell>
          <cell r="M1398" t="str">
            <v>100.000</v>
          </cell>
          <cell r="O1398" t="str">
            <v>DIREKSI/DEKOM</v>
          </cell>
          <cell r="R1398">
            <v>2325000</v>
          </cell>
          <cell r="S1398">
            <v>0</v>
          </cell>
          <cell r="T1398">
            <v>8229750</v>
          </cell>
          <cell r="V1398" t="str">
            <v>KIE 00759</v>
          </cell>
          <cell r="X1398">
            <v>752</v>
          </cell>
          <cell r="Y1398">
            <v>37274</v>
          </cell>
          <cell r="Z1398" t="str">
            <v>PEMBY P/J PERJALANAN DINAS KE JAKARTA SPPD.8/SPPD/PERSO/I/02</v>
          </cell>
          <cell r="AE1398" t="str">
            <v>L</v>
          </cell>
          <cell r="AH1398">
            <v>37274</v>
          </cell>
          <cell r="AI1398" t="str">
            <v>11:13:57</v>
          </cell>
        </row>
        <row r="1399">
          <cell r="A1399" t="str">
            <v>0001</v>
          </cell>
          <cell r="C1399" t="str">
            <v>MM/00059/K/01/02/BTG</v>
          </cell>
          <cell r="D1399" t="str">
            <v>54.11.01</v>
          </cell>
          <cell r="E1399">
            <v>37274</v>
          </cell>
          <cell r="G1399" t="str">
            <v>8301406</v>
          </cell>
          <cell r="H1399" t="str">
            <v>PIUS ENOS ROPA, DRS</v>
          </cell>
          <cell r="J1399" t="str">
            <v>99999</v>
          </cell>
          <cell r="K1399" t="str">
            <v>93.53.20</v>
          </cell>
          <cell r="L1399" t="str">
            <v>BIAYA AKOM.&amp; JAMUAN TAMU</v>
          </cell>
          <cell r="M1399" t="str">
            <v>100.000</v>
          </cell>
          <cell r="O1399" t="str">
            <v>DIREKSI/DEKOM</v>
          </cell>
          <cell r="R1399">
            <v>5904750</v>
          </cell>
          <cell r="S1399">
            <v>0</v>
          </cell>
          <cell r="T1399">
            <v>8229750</v>
          </cell>
          <cell r="V1399" t="str">
            <v>KIE 00759</v>
          </cell>
          <cell r="X1399">
            <v>752</v>
          </cell>
          <cell r="Y1399">
            <v>37274</v>
          </cell>
          <cell r="Z1399" t="str">
            <v>PEMBY P/J PERJALANAN DINAS KE JAKARTA SPPD.8/SPPD/PERSO/I/02</v>
          </cell>
          <cell r="AE1399" t="str">
            <v>L</v>
          </cell>
          <cell r="AH1399">
            <v>37274</v>
          </cell>
          <cell r="AI1399" t="str">
            <v>11:14:16</v>
          </cell>
        </row>
        <row r="1400">
          <cell r="A1400" t="str">
            <v>0001</v>
          </cell>
          <cell r="B1400" t="str">
            <v>MH/00060/K/01/02/BTG</v>
          </cell>
          <cell r="C1400" t="str">
            <v>MM/00060/K/01/02/BTG</v>
          </cell>
          <cell r="D1400" t="str">
            <v>54.11.01</v>
          </cell>
          <cell r="E1400">
            <v>37274</v>
          </cell>
          <cell r="G1400" t="str">
            <v>9300089</v>
          </cell>
          <cell r="H1400" t="str">
            <v>SUMARJI</v>
          </cell>
          <cell r="J1400" t="str">
            <v>21411</v>
          </cell>
          <cell r="K1400" t="str">
            <v>54.11.01</v>
          </cell>
          <cell r="L1400" t="str">
            <v>VOUCHER KARY.DLM PROSES</v>
          </cell>
          <cell r="M1400" t="str">
            <v>000.000</v>
          </cell>
          <cell r="O1400" t="str">
            <v>POS NERACA</v>
          </cell>
          <cell r="R1400">
            <v>0</v>
          </cell>
          <cell r="S1400">
            <v>750000</v>
          </cell>
          <cell r="T1400">
            <v>750000</v>
          </cell>
          <cell r="V1400" t="str">
            <v>KIE 00759</v>
          </cell>
          <cell r="X1400">
            <v>752</v>
          </cell>
          <cell r="Y1400">
            <v>37274</v>
          </cell>
          <cell r="Z1400" t="str">
            <v>PEMBY TUNJANGAN KELAHIRAN ANAK KE I KARYAWAN KIE A/N SUMARJI</v>
          </cell>
          <cell r="AE1400" t="str">
            <v>L</v>
          </cell>
          <cell r="AH1400">
            <v>37274</v>
          </cell>
          <cell r="AI1400" t="str">
            <v>11:18:19</v>
          </cell>
        </row>
        <row r="1401">
          <cell r="A1401" t="str">
            <v>0001</v>
          </cell>
          <cell r="C1401" t="str">
            <v>MM/00060/K/01/02/BTG</v>
          </cell>
          <cell r="D1401" t="str">
            <v>54.11.01</v>
          </cell>
          <cell r="E1401">
            <v>37274</v>
          </cell>
          <cell r="G1401" t="str">
            <v>9300089</v>
          </cell>
          <cell r="H1401" t="str">
            <v>SUMARJI</v>
          </cell>
          <cell r="J1401" t="str">
            <v>99999</v>
          </cell>
          <cell r="K1401" t="str">
            <v>93.13.10</v>
          </cell>
          <cell r="L1401" t="str">
            <v>TUNJANGAN KELAHIRAN</v>
          </cell>
          <cell r="M1401" t="str">
            <v>400.000</v>
          </cell>
          <cell r="O1401" t="str">
            <v>DIV. UMUM</v>
          </cell>
          <cell r="R1401">
            <v>750000</v>
          </cell>
          <cell r="S1401">
            <v>0</v>
          </cell>
          <cell r="T1401">
            <v>750000</v>
          </cell>
          <cell r="V1401" t="str">
            <v>KIE 00759</v>
          </cell>
          <cell r="X1401">
            <v>752</v>
          </cell>
          <cell r="Y1401">
            <v>37274</v>
          </cell>
          <cell r="Z1401" t="str">
            <v>PEMBY TUNJANGAN KELAHIRAN ANAK KE I KARYAWAN KIE A/N SUMARJI</v>
          </cell>
          <cell r="AE1401" t="str">
            <v>L</v>
          </cell>
          <cell r="AH1401">
            <v>37274</v>
          </cell>
          <cell r="AI1401" t="str">
            <v>11:18:08</v>
          </cell>
        </row>
        <row r="1402">
          <cell r="A1402" t="str">
            <v>0001</v>
          </cell>
          <cell r="B1402" t="str">
            <v>MH/00061/K/01/02/BTG</v>
          </cell>
          <cell r="C1402" t="str">
            <v>MM/00061/K/01/02/BTG</v>
          </cell>
          <cell r="D1402" t="str">
            <v>54.11.01</v>
          </cell>
          <cell r="E1402">
            <v>37275</v>
          </cell>
          <cell r="G1402" t="str">
            <v>8602714</v>
          </cell>
          <cell r="H1402" t="str">
            <v>ALI HERNOWO, SH</v>
          </cell>
          <cell r="J1402" t="str">
            <v>21411</v>
          </cell>
          <cell r="K1402" t="str">
            <v>54.11.01</v>
          </cell>
          <cell r="L1402" t="str">
            <v>VOUCHER KARY.DLM PROSES</v>
          </cell>
          <cell r="M1402" t="str">
            <v>000.000</v>
          </cell>
          <cell r="O1402" t="str">
            <v>POS NERACA</v>
          </cell>
          <cell r="R1402">
            <v>0</v>
          </cell>
          <cell r="S1402">
            <v>9000000</v>
          </cell>
          <cell r="T1402">
            <v>9000000</v>
          </cell>
          <cell r="V1402" t="str">
            <v>KIE 00760</v>
          </cell>
          <cell r="X1402">
            <v>752</v>
          </cell>
          <cell r="Y1402">
            <v>37275</v>
          </cell>
          <cell r="Z1402" t="str">
            <v>PEMBY UM KEKURANGAN BIAYA PERKARA &amp; PENGURUSAN PERKARA ACIL</v>
          </cell>
          <cell r="AE1402" t="str">
            <v>L</v>
          </cell>
          <cell r="AH1402">
            <v>37275</v>
          </cell>
          <cell r="AI1402" t="str">
            <v>15:49:47</v>
          </cell>
        </row>
        <row r="1403">
          <cell r="A1403" t="str">
            <v>0001</v>
          </cell>
          <cell r="C1403" t="str">
            <v>MM/00061/K/01/02/BTG</v>
          </cell>
          <cell r="D1403" t="str">
            <v>54.11.01</v>
          </cell>
          <cell r="E1403">
            <v>37275</v>
          </cell>
          <cell r="G1403" t="str">
            <v>8602714</v>
          </cell>
          <cell r="H1403" t="str">
            <v>ALI HERNOWO, SH</v>
          </cell>
          <cell r="J1403" t="str">
            <v>12324</v>
          </cell>
          <cell r="K1403" t="str">
            <v>14.21.04</v>
          </cell>
          <cell r="L1403" t="str">
            <v>UANG MUKA KARY.LAINNYA</v>
          </cell>
          <cell r="M1403" t="str">
            <v>000.000</v>
          </cell>
          <cell r="O1403" t="str">
            <v>POS NERACA</v>
          </cell>
          <cell r="R1403">
            <v>9000000</v>
          </cell>
          <cell r="S1403">
            <v>0</v>
          </cell>
          <cell r="T1403">
            <v>9000000</v>
          </cell>
          <cell r="V1403" t="str">
            <v>KIE 00760</v>
          </cell>
          <cell r="X1403">
            <v>752</v>
          </cell>
          <cell r="Y1403">
            <v>37275</v>
          </cell>
          <cell r="Z1403" t="str">
            <v>PEMBY UM KEKURANGAN BIAYA PERKARA &amp; PENGURUSAN PERKARA ACIL</v>
          </cell>
          <cell r="AE1403" t="str">
            <v>L</v>
          </cell>
          <cell r="AH1403">
            <v>37275</v>
          </cell>
          <cell r="AI1403" t="str">
            <v>15:49:38</v>
          </cell>
        </row>
        <row r="1404">
          <cell r="A1404" t="str">
            <v>0001</v>
          </cell>
          <cell r="B1404" t="str">
            <v>MH/00062/V/01/02/BTG</v>
          </cell>
          <cell r="C1404" t="str">
            <v>MM/00062/V/01/02/BTG</v>
          </cell>
          <cell r="D1404" t="str">
            <v>51.11.01</v>
          </cell>
          <cell r="E1404">
            <v>37275</v>
          </cell>
          <cell r="G1404" t="str">
            <v>K016</v>
          </cell>
          <cell r="H1404" t="str">
            <v>KALTIM ADVENTURE, PT</v>
          </cell>
          <cell r="J1404" t="str">
            <v>21111</v>
          </cell>
          <cell r="K1404" t="str">
            <v>51.11.01</v>
          </cell>
          <cell r="L1404" t="str">
            <v>HUT.VENDOR DALAM PROSES</v>
          </cell>
          <cell r="M1404" t="str">
            <v>000.000</v>
          </cell>
          <cell r="O1404" t="str">
            <v>POS NERACA</v>
          </cell>
          <cell r="R1404">
            <v>0</v>
          </cell>
          <cell r="S1404">
            <v>2751203</v>
          </cell>
          <cell r="T1404">
            <v>2751203</v>
          </cell>
          <cell r="X1404">
            <v>753</v>
          </cell>
          <cell r="Y1404">
            <v>37275</v>
          </cell>
          <cell r="Z1404" t="str">
            <v>PEMBY PENGAMBILAN TICKET PESAWAT INVOICE NO.12.048/BPN/2001</v>
          </cell>
          <cell r="AE1404" t="str">
            <v>L</v>
          </cell>
          <cell r="AH1404">
            <v>37275</v>
          </cell>
          <cell r="AI1404" t="str">
            <v>15:56:25</v>
          </cell>
        </row>
        <row r="1405">
          <cell r="A1405" t="str">
            <v>0001</v>
          </cell>
          <cell r="C1405" t="str">
            <v>MM/00062/V/01/02/BTG</v>
          </cell>
          <cell r="D1405" t="str">
            <v>51.11.01</v>
          </cell>
          <cell r="E1405">
            <v>37275</v>
          </cell>
          <cell r="G1405" t="str">
            <v>K016</v>
          </cell>
          <cell r="H1405" t="str">
            <v>KALTIM ADVENTURE, PT</v>
          </cell>
          <cell r="J1405" t="str">
            <v>99999</v>
          </cell>
          <cell r="K1405" t="str">
            <v>93.53.12</v>
          </cell>
          <cell r="L1405" t="str">
            <v>PERJALANAN DINAS D/N</v>
          </cell>
          <cell r="M1405" t="str">
            <v>100.000</v>
          </cell>
          <cell r="O1405" t="str">
            <v>DIREKSI/DEKOM</v>
          </cell>
          <cell r="R1405">
            <v>2751203</v>
          </cell>
          <cell r="S1405">
            <v>0</v>
          </cell>
          <cell r="T1405">
            <v>2751203</v>
          </cell>
          <cell r="X1405">
            <v>753</v>
          </cell>
          <cell r="Y1405">
            <v>37275</v>
          </cell>
          <cell r="Z1405" t="str">
            <v>PEMBY PENGAMBILAN TICKET PESAWAT INVOICE NO.12.048/BPN/2001</v>
          </cell>
          <cell r="AE1405" t="str">
            <v>L</v>
          </cell>
          <cell r="AH1405">
            <v>37275</v>
          </cell>
          <cell r="AI1405" t="str">
            <v>15:56:16</v>
          </cell>
        </row>
        <row r="1406">
          <cell r="A1406" t="str">
            <v>0001</v>
          </cell>
          <cell r="B1406" t="str">
            <v>MH/00063/V/01/02/BTG</v>
          </cell>
          <cell r="C1406" t="str">
            <v>MM/00063/V/01/02/BTG</v>
          </cell>
          <cell r="D1406" t="str">
            <v>51.11.01</v>
          </cell>
          <cell r="E1406">
            <v>37275</v>
          </cell>
          <cell r="G1406" t="str">
            <v>K016</v>
          </cell>
          <cell r="H1406" t="str">
            <v>KALTIM ADVENTURE, PT</v>
          </cell>
          <cell r="J1406" t="str">
            <v>21111</v>
          </cell>
          <cell r="K1406" t="str">
            <v>51.11.01</v>
          </cell>
          <cell r="L1406" t="str">
            <v>HUT.VENDOR DALAM PROSES</v>
          </cell>
          <cell r="M1406" t="str">
            <v>000.000</v>
          </cell>
          <cell r="O1406" t="str">
            <v>POS NERACA</v>
          </cell>
          <cell r="R1406">
            <v>0</v>
          </cell>
          <cell r="S1406">
            <v>2346430</v>
          </cell>
          <cell r="T1406">
            <v>2346430</v>
          </cell>
          <cell r="X1406">
            <v>753</v>
          </cell>
          <cell r="Y1406">
            <v>37275</v>
          </cell>
          <cell r="Z1406" t="str">
            <v>PEMBY PENGAMBILAN TICKET PESAWAT INVOICE NO.12.040/BPN/2001</v>
          </cell>
          <cell r="AE1406" t="str">
            <v>L</v>
          </cell>
          <cell r="AH1406">
            <v>37275</v>
          </cell>
          <cell r="AI1406" t="str">
            <v>16:00:32</v>
          </cell>
        </row>
        <row r="1407">
          <cell r="A1407" t="str">
            <v>0001</v>
          </cell>
          <cell r="B1407" t="str">
            <v>MH/00088/V/01/02/BTG</v>
          </cell>
          <cell r="C1407" t="str">
            <v>MM/00063/V/01/02/BTG</v>
          </cell>
          <cell r="D1407" t="str">
            <v>51.11.01</v>
          </cell>
          <cell r="E1407">
            <v>37275</v>
          </cell>
          <cell r="G1407" t="str">
            <v>K016</v>
          </cell>
          <cell r="H1407" t="str">
            <v>KALTIM ADVENTURE, PT</v>
          </cell>
          <cell r="J1407" t="str">
            <v>99999</v>
          </cell>
          <cell r="K1407" t="str">
            <v>93.53.12</v>
          </cell>
          <cell r="L1407" t="str">
            <v>PERJALANAN DINAS D/N</v>
          </cell>
          <cell r="M1407" t="str">
            <v>100.000</v>
          </cell>
          <cell r="O1407" t="str">
            <v>DIREKSI/DEKOM</v>
          </cell>
          <cell r="R1407">
            <v>1173215</v>
          </cell>
          <cell r="S1407">
            <v>0</v>
          </cell>
          <cell r="T1407">
            <v>2346430</v>
          </cell>
          <cell r="X1407">
            <v>753</v>
          </cell>
          <cell r="Y1407">
            <v>37275</v>
          </cell>
          <cell r="Z1407" t="str">
            <v>PEMBY PENGAMBILAN TICKET PESAWAT INVOICE NO.12.040/BPN/2001</v>
          </cell>
          <cell r="AE1407" t="str">
            <v>L</v>
          </cell>
          <cell r="AH1407">
            <v>37275</v>
          </cell>
          <cell r="AI1407" t="str">
            <v>16:00:01</v>
          </cell>
        </row>
        <row r="1408">
          <cell r="A1408" t="str">
            <v>0001</v>
          </cell>
          <cell r="C1408" t="str">
            <v>MM/00063/V/01/02/BTG</v>
          </cell>
          <cell r="D1408" t="str">
            <v>51.11.01</v>
          </cell>
          <cell r="E1408">
            <v>37275</v>
          </cell>
          <cell r="G1408" t="str">
            <v>K016</v>
          </cell>
          <cell r="H1408" t="str">
            <v>KALTIM ADVENTURE, PT</v>
          </cell>
          <cell r="J1408" t="str">
            <v>99999</v>
          </cell>
          <cell r="K1408" t="str">
            <v>93.53.12</v>
          </cell>
          <cell r="L1408" t="str">
            <v>PERJALANAN DINAS D/N</v>
          </cell>
          <cell r="M1408" t="str">
            <v>300.000</v>
          </cell>
          <cell r="O1408" t="str">
            <v>DIV. KEUANGAN &amp; KOMERSIL</v>
          </cell>
          <cell r="R1408">
            <v>1173215</v>
          </cell>
          <cell r="S1408">
            <v>0</v>
          </cell>
          <cell r="T1408">
            <v>2346430</v>
          </cell>
          <cell r="X1408">
            <v>753</v>
          </cell>
          <cell r="Y1408">
            <v>37275</v>
          </cell>
          <cell r="Z1408" t="str">
            <v>PEMBY PENGAMBILAN TICKET PESAWAT INVOICE NO.12.040/BPN/2001</v>
          </cell>
          <cell r="AE1408" t="str">
            <v>L</v>
          </cell>
          <cell r="AH1408">
            <v>37275</v>
          </cell>
          <cell r="AI1408" t="str">
            <v>16:00:21</v>
          </cell>
        </row>
        <row r="1409">
          <cell r="A1409" t="str">
            <v>0001</v>
          </cell>
          <cell r="B1409" t="str">
            <v>MH/00064/V/01/02/BTG</v>
          </cell>
          <cell r="C1409" t="str">
            <v>MM/00064/V/01/02/BTG</v>
          </cell>
          <cell r="D1409" t="str">
            <v>51.11.01</v>
          </cell>
          <cell r="E1409">
            <v>37275</v>
          </cell>
          <cell r="G1409" t="str">
            <v>K048</v>
          </cell>
          <cell r="H1409" t="str">
            <v>KALTIM SATRIA SAMUDERA, PT</v>
          </cell>
          <cell r="J1409" t="str">
            <v>21111</v>
          </cell>
          <cell r="K1409" t="str">
            <v>51.11.01</v>
          </cell>
          <cell r="L1409" t="str">
            <v>HUT.VENDOR DALAM PROSES</v>
          </cell>
          <cell r="M1409" t="str">
            <v>000.000</v>
          </cell>
          <cell r="O1409" t="str">
            <v>POS NERACA</v>
          </cell>
          <cell r="R1409">
            <v>0</v>
          </cell>
          <cell r="S1409">
            <v>1249034</v>
          </cell>
          <cell r="T1409">
            <v>1249034</v>
          </cell>
          <cell r="X1409">
            <v>762</v>
          </cell>
          <cell r="Y1409">
            <v>37275</v>
          </cell>
          <cell r="Z1409" t="str">
            <v>PEMBY BIAYA PEMBONGKARAN BATU PECAH INV.369/KSS-INV/XII/2001</v>
          </cell>
          <cell r="AE1409" t="str">
            <v>L</v>
          </cell>
          <cell r="AH1409">
            <v>37275</v>
          </cell>
          <cell r="AI1409" t="str">
            <v>16:04:33</v>
          </cell>
        </row>
        <row r="1410">
          <cell r="A1410" t="str">
            <v>0001</v>
          </cell>
          <cell r="C1410" t="str">
            <v>MM/00064/V/01/02/BTG</v>
          </cell>
          <cell r="D1410" t="str">
            <v>51.11.01</v>
          </cell>
          <cell r="E1410">
            <v>37275</v>
          </cell>
          <cell r="G1410" t="str">
            <v>K048</v>
          </cell>
          <cell r="H1410" t="str">
            <v>KALTIM SATRIA SAMUDERA, PT</v>
          </cell>
          <cell r="J1410" t="str">
            <v>70000</v>
          </cell>
          <cell r="K1410" t="str">
            <v>93.53.32</v>
          </cell>
          <cell r="L1410" t="str">
            <v>BONGKAR MUAT CARGO</v>
          </cell>
          <cell r="M1410" t="str">
            <v>610.000</v>
          </cell>
          <cell r="O1410" t="str">
            <v>UNIT BATCHING PLANT</v>
          </cell>
          <cell r="R1410">
            <v>1249034</v>
          </cell>
          <cell r="S1410">
            <v>0</v>
          </cell>
          <cell r="T1410">
            <v>1249034</v>
          </cell>
          <cell r="X1410">
            <v>762</v>
          </cell>
          <cell r="Y1410">
            <v>37275</v>
          </cell>
          <cell r="Z1410" t="str">
            <v>PEMBY BIAYA PEMBONGKARAN BATU PECAH INV.369/KSS-INV/XII/2001</v>
          </cell>
          <cell r="AE1410" t="str">
            <v>L</v>
          </cell>
          <cell r="AH1410">
            <v>37275</v>
          </cell>
          <cell r="AI1410" t="str">
            <v>16:03:59</v>
          </cell>
        </row>
        <row r="1411">
          <cell r="A1411" t="str">
            <v>0001</v>
          </cell>
          <cell r="C1411" t="str">
            <v>MM/00064/V/01/02/BTG</v>
          </cell>
          <cell r="D1411" t="str">
            <v>51.11.01</v>
          </cell>
          <cell r="E1411">
            <v>37275</v>
          </cell>
          <cell r="G1411" t="str">
            <v>K048</v>
          </cell>
          <cell r="H1411" t="str">
            <v>KALTIM SATRIA SAMUDERA, PT</v>
          </cell>
          <cell r="J1411" t="str">
            <v>12403</v>
          </cell>
          <cell r="K1411" t="str">
            <v>14.41.03</v>
          </cell>
          <cell r="L1411" t="str">
            <v>UANG MUKA PAJAK MASUKAN</v>
          </cell>
          <cell r="M1411" t="str">
            <v>000.000</v>
          </cell>
          <cell r="O1411" t="str">
            <v>POS NERACA</v>
          </cell>
          <cell r="R1411">
            <v>124903</v>
          </cell>
          <cell r="S1411">
            <v>0</v>
          </cell>
          <cell r="T1411">
            <v>1249034</v>
          </cell>
          <cell r="X1411">
            <v>762</v>
          </cell>
          <cell r="Y1411">
            <v>37275</v>
          </cell>
          <cell r="Z1411" t="str">
            <v>PEMBY BIAYA PEMBONGKARAN BATU PECAH INV.369/KSS-INV/XII/2001</v>
          </cell>
          <cell r="AE1411" t="str">
            <v>L</v>
          </cell>
          <cell r="AH1411">
            <v>37275</v>
          </cell>
          <cell r="AI1411" t="str">
            <v>16:04:11</v>
          </cell>
        </row>
        <row r="1412">
          <cell r="A1412" t="str">
            <v>0001</v>
          </cell>
          <cell r="B1412" t="str">
            <v>MH/00089/V/01/02/BTG</v>
          </cell>
          <cell r="C1412" t="str">
            <v>MM/00064/V/01/02/BTG</v>
          </cell>
          <cell r="D1412" t="str">
            <v>51.11.01</v>
          </cell>
          <cell r="E1412">
            <v>37275</v>
          </cell>
          <cell r="G1412" t="str">
            <v>K048</v>
          </cell>
          <cell r="H1412" t="str">
            <v>KALTIM SATRIA SAMUDERA, PT</v>
          </cell>
          <cell r="J1412" t="str">
            <v>21222</v>
          </cell>
          <cell r="K1412" t="str">
            <v>52.21.02</v>
          </cell>
          <cell r="L1412" t="str">
            <v>HUTANG PPN WAPU</v>
          </cell>
          <cell r="M1412" t="str">
            <v>000.000</v>
          </cell>
          <cell r="O1412" t="str">
            <v>POS NERACA</v>
          </cell>
          <cell r="R1412">
            <v>0</v>
          </cell>
          <cell r="S1412">
            <v>124903</v>
          </cell>
          <cell r="T1412">
            <v>1249034</v>
          </cell>
          <cell r="X1412">
            <v>762</v>
          </cell>
          <cell r="Y1412">
            <v>37275</v>
          </cell>
          <cell r="Z1412" t="str">
            <v>PEMBY BIAYA PEMBONGKARAN BATU PECAH INV.369/KSS-INV/XII/2001</v>
          </cell>
          <cell r="AE1412" t="str">
            <v>L</v>
          </cell>
          <cell r="AH1412">
            <v>37275</v>
          </cell>
          <cell r="AI1412" t="str">
            <v>16:04:23</v>
          </cell>
        </row>
        <row r="1413">
          <cell r="A1413" t="str">
            <v>0001</v>
          </cell>
          <cell r="B1413" t="str">
            <v>MH/00065/V/01/02/BTG</v>
          </cell>
          <cell r="C1413" t="str">
            <v>MM/00065/V/01/02/BTG</v>
          </cell>
          <cell r="D1413" t="str">
            <v>51.11.01</v>
          </cell>
          <cell r="E1413">
            <v>37275</v>
          </cell>
          <cell r="G1413" t="str">
            <v>K048</v>
          </cell>
          <cell r="H1413" t="str">
            <v>KALTIM SATRIA SAMUDERA, PT</v>
          </cell>
          <cell r="J1413" t="str">
            <v>21111</v>
          </cell>
          <cell r="K1413" t="str">
            <v>51.11.01</v>
          </cell>
          <cell r="L1413" t="str">
            <v>HUT.VENDOR DALAM PROSES</v>
          </cell>
          <cell r="M1413" t="str">
            <v>000.000</v>
          </cell>
          <cell r="O1413" t="str">
            <v>POS NERACA</v>
          </cell>
          <cell r="R1413">
            <v>0</v>
          </cell>
          <cell r="S1413">
            <v>1413084</v>
          </cell>
          <cell r="T1413">
            <v>1413084</v>
          </cell>
          <cell r="X1413">
            <v>762</v>
          </cell>
          <cell r="Y1413">
            <v>37275</v>
          </cell>
          <cell r="Z1413" t="str">
            <v>PEMBY BIAYA PEMBONGKARAN BATU PECAH INV.370/KSS-INV/XII/2001</v>
          </cell>
          <cell r="AE1413" t="str">
            <v>L</v>
          </cell>
          <cell r="AH1413">
            <v>37275</v>
          </cell>
          <cell r="AI1413" t="str">
            <v>16:08:36</v>
          </cell>
        </row>
        <row r="1414">
          <cell r="A1414" t="str">
            <v>0001</v>
          </cell>
          <cell r="C1414" t="str">
            <v>MM/00065/V/01/02/BTG</v>
          </cell>
          <cell r="D1414" t="str">
            <v>51.11.01</v>
          </cell>
          <cell r="E1414">
            <v>37275</v>
          </cell>
          <cell r="G1414" t="str">
            <v>K048</v>
          </cell>
          <cell r="H1414" t="str">
            <v>KALTIM SATRIA SAMUDERA, PT</v>
          </cell>
          <cell r="J1414" t="str">
            <v>70000</v>
          </cell>
          <cell r="K1414" t="str">
            <v>93.53.32</v>
          </cell>
          <cell r="L1414" t="str">
            <v>BONGKAR MUAT CARGO</v>
          </cell>
          <cell r="M1414" t="str">
            <v>610.000</v>
          </cell>
          <cell r="O1414" t="str">
            <v>UNIT BATCHING PLANT</v>
          </cell>
          <cell r="R1414">
            <v>1413084</v>
          </cell>
          <cell r="S1414">
            <v>0</v>
          </cell>
          <cell r="T1414">
            <v>1413084</v>
          </cell>
          <cell r="X1414">
            <v>762</v>
          </cell>
          <cell r="Y1414">
            <v>37275</v>
          </cell>
          <cell r="Z1414" t="str">
            <v>PEMBY BIAYA PEMBONGKARAN BATU PECAH INV.370/KSS-INV/XII/2001</v>
          </cell>
          <cell r="AE1414" t="str">
            <v>L</v>
          </cell>
          <cell r="AH1414">
            <v>37275</v>
          </cell>
          <cell r="AI1414" t="str">
            <v>16:08:05</v>
          </cell>
        </row>
        <row r="1415">
          <cell r="A1415" t="str">
            <v>0001</v>
          </cell>
          <cell r="B1415" t="str">
            <v>MH/00090/K/01/02/BTG</v>
          </cell>
          <cell r="C1415" t="str">
            <v>MM/00065/V/01/02/BTG</v>
          </cell>
          <cell r="D1415" t="str">
            <v>51.11.01</v>
          </cell>
          <cell r="E1415">
            <v>37275</v>
          </cell>
          <cell r="G1415" t="str">
            <v>K048</v>
          </cell>
          <cell r="H1415" t="str">
            <v>KALTIM SATRIA SAMUDERA, PT</v>
          </cell>
          <cell r="J1415" t="str">
            <v>12403</v>
          </cell>
          <cell r="K1415" t="str">
            <v>14.41.03</v>
          </cell>
          <cell r="L1415" t="str">
            <v>UANG MUKA PAJAK MASUKAN</v>
          </cell>
          <cell r="M1415" t="str">
            <v>000.000</v>
          </cell>
          <cell r="O1415" t="str">
            <v>POS NERACA</v>
          </cell>
          <cell r="R1415">
            <v>141308</v>
          </cell>
          <cell r="S1415">
            <v>0</v>
          </cell>
          <cell r="T1415">
            <v>1413084</v>
          </cell>
          <cell r="V1415" t="str">
            <v>KIE 00762</v>
          </cell>
          <cell r="X1415">
            <v>762</v>
          </cell>
          <cell r="Y1415">
            <v>37275</v>
          </cell>
          <cell r="Z1415" t="str">
            <v>PEMBY BIAYA PEMBONGKARAN BATU PECAH INV.370/KSS-INV/XII/2001</v>
          </cell>
          <cell r="AE1415" t="str">
            <v>L</v>
          </cell>
          <cell r="AH1415">
            <v>37275</v>
          </cell>
          <cell r="AI1415" t="str">
            <v>16:08:16</v>
          </cell>
        </row>
        <row r="1416">
          <cell r="A1416" t="str">
            <v>0001</v>
          </cell>
          <cell r="C1416" t="str">
            <v>MM/00065/V/01/02/BTG</v>
          </cell>
          <cell r="D1416" t="str">
            <v>51.11.01</v>
          </cell>
          <cell r="E1416">
            <v>37275</v>
          </cell>
          <cell r="G1416" t="str">
            <v>K048</v>
          </cell>
          <cell r="H1416" t="str">
            <v>KALTIM SATRIA SAMUDERA, PT</v>
          </cell>
          <cell r="J1416" t="str">
            <v>21222</v>
          </cell>
          <cell r="K1416" t="str">
            <v>52.21.02</v>
          </cell>
          <cell r="L1416" t="str">
            <v>HUTANG PPN WAPU</v>
          </cell>
          <cell r="M1416" t="str">
            <v>000.000</v>
          </cell>
          <cell r="O1416" t="str">
            <v>POS NERACA</v>
          </cell>
          <cell r="R1416">
            <v>0</v>
          </cell>
          <cell r="S1416">
            <v>141308</v>
          </cell>
          <cell r="T1416">
            <v>1413084</v>
          </cell>
          <cell r="V1416" t="str">
            <v>KIE 00762</v>
          </cell>
          <cell r="X1416">
            <v>762</v>
          </cell>
          <cell r="Y1416">
            <v>37275</v>
          </cell>
          <cell r="Z1416" t="str">
            <v>PEMBY BIAYA PEMBONGKARAN BATU PECAH INV.370/KSS-INV/XII/2001</v>
          </cell>
          <cell r="AE1416" t="str">
            <v>L</v>
          </cell>
          <cell r="AH1416">
            <v>37275</v>
          </cell>
          <cell r="AI1416" t="str">
            <v>16:08:26</v>
          </cell>
        </row>
        <row r="1417">
          <cell r="A1417" t="str">
            <v>0001</v>
          </cell>
          <cell r="B1417" t="str">
            <v>MH/00066/V/01/02/BTG</v>
          </cell>
          <cell r="C1417" t="str">
            <v>MM/00066/V/01/02/BTG</v>
          </cell>
          <cell r="D1417" t="str">
            <v>51.11.01</v>
          </cell>
          <cell r="E1417">
            <v>37275</v>
          </cell>
          <cell r="G1417" t="str">
            <v>K048</v>
          </cell>
          <cell r="H1417" t="str">
            <v>KALTIM SATRIA SAMUDERA, PT</v>
          </cell>
          <cell r="J1417" t="str">
            <v>21111</v>
          </cell>
          <cell r="K1417" t="str">
            <v>51.11.01</v>
          </cell>
          <cell r="L1417" t="str">
            <v>HUT.VENDOR DALAM PROSES</v>
          </cell>
          <cell r="M1417" t="str">
            <v>000.000</v>
          </cell>
          <cell r="O1417" t="str">
            <v>POS NERACA</v>
          </cell>
          <cell r="R1417">
            <v>0</v>
          </cell>
          <cell r="S1417">
            <v>1054978</v>
          </cell>
          <cell r="T1417">
            <v>1054978</v>
          </cell>
          <cell r="V1417" t="str">
            <v>KIE 00762</v>
          </cell>
          <cell r="X1417">
            <v>762</v>
          </cell>
          <cell r="Y1417">
            <v>37275</v>
          </cell>
          <cell r="Z1417" t="str">
            <v>PEMBY BIA PEMBONGKARAN MATERIAL SIRTU INV.365/KSS-INV/XII/01</v>
          </cell>
          <cell r="AE1417" t="str">
            <v>L</v>
          </cell>
          <cell r="AH1417">
            <v>37275</v>
          </cell>
          <cell r="AI1417" t="str">
            <v>16:13:55</v>
          </cell>
        </row>
        <row r="1418">
          <cell r="A1418" t="str">
            <v>0001</v>
          </cell>
          <cell r="C1418" t="str">
            <v>MM/00066/V/01/02/BTG</v>
          </cell>
          <cell r="D1418" t="str">
            <v>51.11.01</v>
          </cell>
          <cell r="E1418">
            <v>37275</v>
          </cell>
          <cell r="G1418" t="str">
            <v>K048</v>
          </cell>
          <cell r="H1418" t="str">
            <v>KALTIM SATRIA SAMUDERA, PT</v>
          </cell>
          <cell r="J1418" t="str">
            <v>70000</v>
          </cell>
          <cell r="K1418" t="str">
            <v>93.53.32</v>
          </cell>
          <cell r="L1418" t="str">
            <v>BONGKAR MUAT CARGO</v>
          </cell>
          <cell r="M1418" t="str">
            <v>610.000</v>
          </cell>
          <cell r="O1418" t="str">
            <v>UNIT BATCHING PLANT</v>
          </cell>
          <cell r="R1418">
            <v>1054978</v>
          </cell>
          <cell r="S1418">
            <v>0</v>
          </cell>
          <cell r="T1418">
            <v>1054978</v>
          </cell>
          <cell r="V1418" t="str">
            <v>KIE 00762</v>
          </cell>
          <cell r="X1418">
            <v>762</v>
          </cell>
          <cell r="Y1418">
            <v>37275</v>
          </cell>
          <cell r="Z1418" t="str">
            <v>PEMBY BIA PEMBONGKARAN MATERIAL SIRTU INV.365/KSS-INV/XII/01</v>
          </cell>
          <cell r="AE1418" t="str">
            <v>L</v>
          </cell>
          <cell r="AH1418">
            <v>37275</v>
          </cell>
          <cell r="AI1418" t="str">
            <v>16:13:21</v>
          </cell>
        </row>
        <row r="1419">
          <cell r="A1419" t="str">
            <v>0001</v>
          </cell>
          <cell r="C1419" t="str">
            <v>MM/00066/V/01/02/BTG</v>
          </cell>
          <cell r="D1419" t="str">
            <v>51.11.01</v>
          </cell>
          <cell r="E1419">
            <v>37275</v>
          </cell>
          <cell r="G1419" t="str">
            <v>K048</v>
          </cell>
          <cell r="H1419" t="str">
            <v>KALTIM SATRIA SAMUDERA, PT</v>
          </cell>
          <cell r="J1419" t="str">
            <v>12403</v>
          </cell>
          <cell r="K1419" t="str">
            <v>14.41.03</v>
          </cell>
          <cell r="L1419" t="str">
            <v>UANG MUKA PAJAK MASUKAN</v>
          </cell>
          <cell r="M1419" t="str">
            <v>000.000</v>
          </cell>
          <cell r="O1419" t="str">
            <v>POS NERACA</v>
          </cell>
          <cell r="R1419">
            <v>105498</v>
          </cell>
          <cell r="S1419">
            <v>0</v>
          </cell>
          <cell r="T1419">
            <v>1054978</v>
          </cell>
          <cell r="V1419" t="str">
            <v>KIE 00762</v>
          </cell>
          <cell r="X1419">
            <v>762</v>
          </cell>
          <cell r="Y1419">
            <v>37275</v>
          </cell>
          <cell r="Z1419" t="str">
            <v>PEMBY BIA PEMBONGKARAN MATERIAL SIRTU INV.365/KSS-INV/XII/01</v>
          </cell>
          <cell r="AE1419" t="str">
            <v>L</v>
          </cell>
          <cell r="AH1419">
            <v>37275</v>
          </cell>
          <cell r="AI1419" t="str">
            <v>16:13:31</v>
          </cell>
        </row>
        <row r="1420">
          <cell r="A1420" t="str">
            <v>0001</v>
          </cell>
          <cell r="C1420" t="str">
            <v>MM/00066/V/01/02/BTG</v>
          </cell>
          <cell r="D1420" t="str">
            <v>51.11.01</v>
          </cell>
          <cell r="E1420">
            <v>37275</v>
          </cell>
          <cell r="G1420" t="str">
            <v>K048</v>
          </cell>
          <cell r="H1420" t="str">
            <v>KALTIM SATRIA SAMUDERA, PT</v>
          </cell>
          <cell r="J1420" t="str">
            <v>21222</v>
          </cell>
          <cell r="K1420" t="str">
            <v>52.21.02</v>
          </cell>
          <cell r="L1420" t="str">
            <v>HUTANG PPN WAPU</v>
          </cell>
          <cell r="M1420" t="str">
            <v>000.000</v>
          </cell>
          <cell r="O1420" t="str">
            <v>POS NERACA</v>
          </cell>
          <cell r="R1420">
            <v>0</v>
          </cell>
          <cell r="S1420">
            <v>105498</v>
          </cell>
          <cell r="T1420">
            <v>1054978</v>
          </cell>
          <cell r="V1420" t="str">
            <v>KIE 00762</v>
          </cell>
          <cell r="X1420">
            <v>762</v>
          </cell>
          <cell r="Y1420">
            <v>37275</v>
          </cell>
          <cell r="Z1420" t="str">
            <v>PEMBY BIA PEMBONGKARAN MATERIAL SIRTU INV.365/KSS-INV/XII/01</v>
          </cell>
          <cell r="AE1420" t="str">
            <v>L</v>
          </cell>
          <cell r="AH1420">
            <v>37275</v>
          </cell>
          <cell r="AI1420" t="str">
            <v>16:13:44</v>
          </cell>
        </row>
        <row r="1421">
          <cell r="A1421" t="str">
            <v>0001</v>
          </cell>
          <cell r="B1421" t="str">
            <v>MH/00067/V/01/02/BTG</v>
          </cell>
          <cell r="C1421" t="str">
            <v>MM/00067/V/01/02/BTG</v>
          </cell>
          <cell r="D1421" t="str">
            <v>51.11.01</v>
          </cell>
          <cell r="E1421">
            <v>37277</v>
          </cell>
          <cell r="G1421" t="str">
            <v>K027</v>
          </cell>
          <cell r="H1421" t="str">
            <v>KOPERASI KARY.PT.KIE</v>
          </cell>
          <cell r="J1421" t="str">
            <v>21111</v>
          </cell>
          <cell r="K1421" t="str">
            <v>51.11.01</v>
          </cell>
          <cell r="L1421" t="str">
            <v>HUT.VENDOR DALAM PROSES</v>
          </cell>
          <cell r="M1421" t="str">
            <v>000.000</v>
          </cell>
          <cell r="O1421" t="str">
            <v>POS NERACA</v>
          </cell>
          <cell r="R1421">
            <v>0</v>
          </cell>
          <cell r="S1421">
            <v>4241525</v>
          </cell>
          <cell r="T1421">
            <v>4241525</v>
          </cell>
          <cell r="V1421" t="str">
            <v>KIE 00762</v>
          </cell>
          <cell r="X1421">
            <v>753</v>
          </cell>
          <cell r="Y1421">
            <v>37277</v>
          </cell>
          <cell r="Z1421" t="str">
            <v>PEMBY HUTANG IURAN &amp; PINJAMAN KOPKAR KIE PRD JANUARI 2002</v>
          </cell>
          <cell r="AE1421" t="str">
            <v>L</v>
          </cell>
          <cell r="AH1421">
            <v>37277</v>
          </cell>
          <cell r="AI1421" t="str">
            <v>11:32:45</v>
          </cell>
        </row>
        <row r="1422">
          <cell r="A1422" t="str">
            <v>0001</v>
          </cell>
          <cell r="C1422" t="str">
            <v>MM/00067/V/01/02/BTG</v>
          </cell>
          <cell r="D1422" t="str">
            <v>51.11.01</v>
          </cell>
          <cell r="E1422">
            <v>37277</v>
          </cell>
          <cell r="G1422" t="str">
            <v>K027</v>
          </cell>
          <cell r="H1422" t="str">
            <v>KOPERASI KARY.PT.KIE</v>
          </cell>
          <cell r="J1422" t="str">
            <v>21434</v>
          </cell>
          <cell r="K1422" t="str">
            <v>54.22.04</v>
          </cell>
          <cell r="L1422" t="str">
            <v>HUTANG IURAN KOPERASI</v>
          </cell>
          <cell r="M1422" t="str">
            <v>000.000</v>
          </cell>
          <cell r="O1422" t="str">
            <v>POS NERACA</v>
          </cell>
          <cell r="R1422">
            <v>4241525</v>
          </cell>
          <cell r="S1422">
            <v>0</v>
          </cell>
          <cell r="T1422">
            <v>4241525</v>
          </cell>
          <cell r="V1422" t="str">
            <v>KIE 00762</v>
          </cell>
          <cell r="X1422">
            <v>753</v>
          </cell>
          <cell r="Y1422">
            <v>37277</v>
          </cell>
          <cell r="Z1422" t="str">
            <v>PEMBY HUTANG IURAN &amp; PINJAMAN KOPKAR KIE PRD JANUARI 2002</v>
          </cell>
          <cell r="AE1422" t="str">
            <v>L</v>
          </cell>
          <cell r="AH1422">
            <v>37277</v>
          </cell>
          <cell r="AI1422" t="str">
            <v>11:32:33</v>
          </cell>
        </row>
        <row r="1423">
          <cell r="A1423" t="str">
            <v>0001</v>
          </cell>
          <cell r="B1423" t="str">
            <v>MH/00068/V/01/02/BTG</v>
          </cell>
          <cell r="C1423" t="str">
            <v>MM/00068/V/01/02/BTG</v>
          </cell>
          <cell r="D1423" t="str">
            <v>51.11.01</v>
          </cell>
          <cell r="E1423">
            <v>37277</v>
          </cell>
          <cell r="G1423" t="str">
            <v>K027</v>
          </cell>
          <cell r="H1423" t="str">
            <v>KOPERASI KARY.PT.KIE</v>
          </cell>
          <cell r="J1423" t="str">
            <v>21111</v>
          </cell>
          <cell r="K1423" t="str">
            <v>51.11.01</v>
          </cell>
          <cell r="L1423" t="str">
            <v>HUT.VENDOR DALAM PROSES</v>
          </cell>
          <cell r="M1423" t="str">
            <v>000.000</v>
          </cell>
          <cell r="O1423" t="str">
            <v>POS NERACA</v>
          </cell>
          <cell r="R1423">
            <v>0</v>
          </cell>
          <cell r="S1423">
            <v>91743690</v>
          </cell>
          <cell r="T1423">
            <v>91743690</v>
          </cell>
          <cell r="V1423" t="str">
            <v>KIE 00762</v>
          </cell>
          <cell r="X1423">
            <v>753</v>
          </cell>
          <cell r="Y1423">
            <v>37277</v>
          </cell>
          <cell r="Z1423" t="str">
            <v>PEMBY PENGADAAN BATU PECAH EX PALU INV.NO.02/KK-KIE/I/02/BTG</v>
          </cell>
          <cell r="AE1423" t="str">
            <v>L</v>
          </cell>
          <cell r="AH1423">
            <v>37277</v>
          </cell>
          <cell r="AI1423" t="str">
            <v>11:45:16</v>
          </cell>
        </row>
        <row r="1424">
          <cell r="A1424" t="str">
            <v>0001</v>
          </cell>
          <cell r="C1424" t="str">
            <v>MM/00068/V/01/02/BTG</v>
          </cell>
          <cell r="D1424" t="str">
            <v>51.11.01</v>
          </cell>
          <cell r="E1424">
            <v>37277</v>
          </cell>
          <cell r="G1424" t="str">
            <v>K027</v>
          </cell>
          <cell r="H1424" t="str">
            <v>KOPERASI KARY.PT.KIE</v>
          </cell>
          <cell r="J1424" t="str">
            <v>21452</v>
          </cell>
          <cell r="K1424" t="str">
            <v>54.41.02</v>
          </cell>
          <cell r="L1424" t="str">
            <v>HUTANG KEPADA PIHAK KE-3</v>
          </cell>
          <cell r="M1424" t="str">
            <v>000.000</v>
          </cell>
          <cell r="O1424" t="str">
            <v>POS NERACA</v>
          </cell>
          <cell r="R1424">
            <v>171723690</v>
          </cell>
          <cell r="S1424">
            <v>0</v>
          </cell>
          <cell r="T1424">
            <v>91743690</v>
          </cell>
          <cell r="V1424" t="str">
            <v>KIE 00762</v>
          </cell>
          <cell r="X1424">
            <v>753</v>
          </cell>
          <cell r="Y1424">
            <v>37277</v>
          </cell>
          <cell r="Z1424" t="str">
            <v>PEMBY PENGADAAN BATU PECAH EX PALU INV.NO.02/KK-KIE/I/02/BTG</v>
          </cell>
          <cell r="AE1424" t="str">
            <v>L</v>
          </cell>
          <cell r="AH1424">
            <v>37277</v>
          </cell>
          <cell r="AI1424" t="str">
            <v>11:44:30</v>
          </cell>
        </row>
        <row r="1425">
          <cell r="A1425" t="str">
            <v>0001</v>
          </cell>
          <cell r="C1425" t="str">
            <v>MM/00068/V/01/02/BTG</v>
          </cell>
          <cell r="D1425" t="str">
            <v>51.11.01</v>
          </cell>
          <cell r="E1425">
            <v>37277</v>
          </cell>
          <cell r="G1425" t="str">
            <v>K027</v>
          </cell>
          <cell r="H1425" t="str">
            <v>KOPERASI KARY.PT.KIE</v>
          </cell>
          <cell r="J1425" t="str">
            <v>12403</v>
          </cell>
          <cell r="K1425" t="str">
            <v>14.41.03</v>
          </cell>
          <cell r="L1425" t="str">
            <v>UANG MUKA PAJAK MASUKAN</v>
          </cell>
          <cell r="M1425" t="str">
            <v>000.000</v>
          </cell>
          <cell r="O1425" t="str">
            <v>POS NERACA</v>
          </cell>
          <cell r="R1425">
            <v>17172369</v>
          </cell>
          <cell r="S1425">
            <v>0</v>
          </cell>
          <cell r="T1425">
            <v>91743690</v>
          </cell>
          <cell r="V1425" t="str">
            <v>KIE 00762</v>
          </cell>
          <cell r="X1425">
            <v>753</v>
          </cell>
          <cell r="Y1425">
            <v>37277</v>
          </cell>
          <cell r="Z1425" t="str">
            <v>PEMBY PENGADAAN BATU PECAH EX PALU INV.NO.02/KK-KIE/I/02/BTG</v>
          </cell>
          <cell r="AE1425" t="str">
            <v>L</v>
          </cell>
          <cell r="AH1425">
            <v>37277</v>
          </cell>
          <cell r="AI1425" t="str">
            <v>11:44:44</v>
          </cell>
        </row>
        <row r="1426">
          <cell r="A1426" t="str">
            <v>0001</v>
          </cell>
          <cell r="C1426" t="str">
            <v>MM/00068/V/01/02/BTG</v>
          </cell>
          <cell r="D1426" t="str">
            <v>51.11.01</v>
          </cell>
          <cell r="E1426">
            <v>37277</v>
          </cell>
          <cell r="G1426" t="str">
            <v>K027</v>
          </cell>
          <cell r="H1426" t="str">
            <v>KOPERASI KARY.PT.KIE</v>
          </cell>
          <cell r="J1426" t="str">
            <v>21222</v>
          </cell>
          <cell r="K1426" t="str">
            <v>52.21.02</v>
          </cell>
          <cell r="L1426" t="str">
            <v>HUTANG PPN WAPU</v>
          </cell>
          <cell r="M1426" t="str">
            <v>000.000</v>
          </cell>
          <cell r="O1426" t="str">
            <v>POS NERACA</v>
          </cell>
          <cell r="R1426">
            <v>0</v>
          </cell>
          <cell r="S1426">
            <v>17172369</v>
          </cell>
          <cell r="T1426">
            <v>91743690</v>
          </cell>
          <cell r="V1426" t="str">
            <v>KIE 00762</v>
          </cell>
          <cell r="X1426">
            <v>753</v>
          </cell>
          <cell r="Y1426">
            <v>37277</v>
          </cell>
          <cell r="Z1426" t="str">
            <v>PEMBY PENGADAAN BATU PECAH EX PALU INV.NO.02/KK-KIE/I/02/BTG</v>
          </cell>
          <cell r="AE1426" t="str">
            <v>L</v>
          </cell>
          <cell r="AH1426">
            <v>37277</v>
          </cell>
          <cell r="AI1426" t="str">
            <v>11:44:54</v>
          </cell>
        </row>
        <row r="1427">
          <cell r="A1427" t="str">
            <v>0001</v>
          </cell>
          <cell r="C1427" t="str">
            <v>MM/00068/V/01/02/BTG</v>
          </cell>
          <cell r="D1427" t="str">
            <v>51.11.01</v>
          </cell>
          <cell r="E1427">
            <v>37277</v>
          </cell>
          <cell r="G1427" t="str">
            <v>K027</v>
          </cell>
          <cell r="H1427" t="str">
            <v>KOPERASI KARY.PT.KIE</v>
          </cell>
          <cell r="J1427" t="str">
            <v>12326</v>
          </cell>
          <cell r="K1427" t="str">
            <v>14.21.06</v>
          </cell>
          <cell r="L1427" t="str">
            <v>UANG MUKA PEMBELIAN</v>
          </cell>
          <cell r="M1427" t="str">
            <v>000.000</v>
          </cell>
          <cell r="O1427" t="str">
            <v>POS NERACA</v>
          </cell>
          <cell r="R1427">
            <v>0</v>
          </cell>
          <cell r="S1427">
            <v>79980000</v>
          </cell>
          <cell r="T1427">
            <v>91743690</v>
          </cell>
          <cell r="V1427" t="str">
            <v>KIE 00762</v>
          </cell>
          <cell r="X1427">
            <v>753</v>
          </cell>
          <cell r="Y1427">
            <v>37277</v>
          </cell>
          <cell r="Z1427" t="str">
            <v>PEMBY PENGADAAN BATU PECAH EX PALU INV.NO.02/KK-KIE/I/02/BTG</v>
          </cell>
          <cell r="AE1427" t="str">
            <v>L</v>
          </cell>
          <cell r="AH1427">
            <v>37277</v>
          </cell>
          <cell r="AI1427" t="str">
            <v>11:45:05</v>
          </cell>
        </row>
        <row r="1428">
          <cell r="A1428" t="str">
            <v>0001</v>
          </cell>
          <cell r="B1428" t="str">
            <v>MH/00069/V/01/02/BTG</v>
          </cell>
          <cell r="C1428" t="str">
            <v>MM/00069/V/01/02/BTG</v>
          </cell>
          <cell r="D1428" t="str">
            <v>51.11.01</v>
          </cell>
          <cell r="E1428">
            <v>37277</v>
          </cell>
          <cell r="G1428" t="str">
            <v>K016</v>
          </cell>
          <cell r="H1428" t="str">
            <v>KALTIM ADVENTURE, PT</v>
          </cell>
          <cell r="J1428" t="str">
            <v>21111</v>
          </cell>
          <cell r="K1428" t="str">
            <v>51.11.01</v>
          </cell>
          <cell r="L1428" t="str">
            <v>HUT.VENDOR DALAM PROSES</v>
          </cell>
          <cell r="M1428" t="str">
            <v>000.000</v>
          </cell>
          <cell r="O1428" t="str">
            <v>POS NERACA</v>
          </cell>
          <cell r="R1428">
            <v>0</v>
          </cell>
          <cell r="S1428">
            <v>3911503</v>
          </cell>
          <cell r="T1428">
            <v>3911503</v>
          </cell>
          <cell r="V1428" t="str">
            <v>KIE 00762</v>
          </cell>
          <cell r="X1428">
            <v>753</v>
          </cell>
          <cell r="Y1428">
            <v>37277</v>
          </cell>
          <cell r="Z1428" t="str">
            <v>PEMBAYARAN PENGAMBILAN TICKET PESAWAT INV.01-033/BPN/01</v>
          </cell>
          <cell r="AE1428" t="str">
            <v>L</v>
          </cell>
          <cell r="AH1428">
            <v>37277</v>
          </cell>
          <cell r="AI1428" t="str">
            <v>11:50:07</v>
          </cell>
        </row>
        <row r="1429">
          <cell r="A1429" t="str">
            <v>0001</v>
          </cell>
          <cell r="C1429" t="str">
            <v>MM/00069/V/01/02/BTG</v>
          </cell>
          <cell r="D1429" t="str">
            <v>51.11.01</v>
          </cell>
          <cell r="E1429">
            <v>37277</v>
          </cell>
          <cell r="G1429" t="str">
            <v>K016</v>
          </cell>
          <cell r="H1429" t="str">
            <v>KALTIM ADVENTURE, PT</v>
          </cell>
          <cell r="J1429" t="str">
            <v>12231</v>
          </cell>
          <cell r="K1429" t="str">
            <v>13.21.01</v>
          </cell>
          <cell r="L1429" t="str">
            <v>PIUTANG KARYAWAN</v>
          </cell>
          <cell r="M1429" t="str">
            <v>000.000</v>
          </cell>
          <cell r="O1429" t="str">
            <v>POS NERACA</v>
          </cell>
          <cell r="R1429">
            <v>1173215</v>
          </cell>
          <cell r="S1429">
            <v>0</v>
          </cell>
          <cell r="T1429">
            <v>3911503</v>
          </cell>
          <cell r="V1429" t="str">
            <v>KIE 00762</v>
          </cell>
          <cell r="X1429">
            <v>753</v>
          </cell>
          <cell r="Y1429">
            <v>37277</v>
          </cell>
          <cell r="Z1429" t="str">
            <v>PEMBAYARAN PENGAMBILAN TICKET PESAWAT INV.01-033/BPN/01</v>
          </cell>
          <cell r="AE1429" t="str">
            <v>L</v>
          </cell>
          <cell r="AH1429">
            <v>37277</v>
          </cell>
          <cell r="AI1429" t="str">
            <v>11:49:17</v>
          </cell>
        </row>
        <row r="1430">
          <cell r="A1430" t="str">
            <v>0001</v>
          </cell>
          <cell r="C1430" t="str">
            <v>MM/00069/V/01/02/BTG</v>
          </cell>
          <cell r="D1430" t="str">
            <v>51.11.01</v>
          </cell>
          <cell r="E1430">
            <v>37277</v>
          </cell>
          <cell r="G1430" t="str">
            <v>K016</v>
          </cell>
          <cell r="H1430" t="str">
            <v>KALTIM ADVENTURE, PT</v>
          </cell>
          <cell r="J1430" t="str">
            <v>99999</v>
          </cell>
          <cell r="K1430" t="str">
            <v>93.53.12</v>
          </cell>
          <cell r="L1430" t="str">
            <v>PERJALANAN DINAS D/N</v>
          </cell>
          <cell r="M1430" t="str">
            <v>300.000</v>
          </cell>
          <cell r="O1430" t="str">
            <v>DIV. KEUANGAN &amp; KOMERSIL</v>
          </cell>
          <cell r="R1430">
            <v>912763</v>
          </cell>
          <cell r="S1430">
            <v>0</v>
          </cell>
          <cell r="T1430">
            <v>3911503</v>
          </cell>
          <cell r="V1430" t="str">
            <v>KIE 00762</v>
          </cell>
          <cell r="X1430">
            <v>753</v>
          </cell>
          <cell r="Y1430">
            <v>37277</v>
          </cell>
          <cell r="Z1430" t="str">
            <v>PEMBAYARAN PENGAMBILAN TICKET PESAWAT INV.01-033/BPN/01</v>
          </cell>
          <cell r="AE1430" t="str">
            <v>L</v>
          </cell>
          <cell r="AH1430">
            <v>37277</v>
          </cell>
          <cell r="AI1430" t="str">
            <v>11:49:35</v>
          </cell>
        </row>
        <row r="1431">
          <cell r="A1431" t="str">
            <v>0001</v>
          </cell>
          <cell r="C1431" t="str">
            <v>MM/00069/V/01/02/BTG</v>
          </cell>
          <cell r="D1431" t="str">
            <v>51.11.01</v>
          </cell>
          <cell r="E1431">
            <v>37277</v>
          </cell>
          <cell r="G1431" t="str">
            <v>K016</v>
          </cell>
          <cell r="H1431" t="str">
            <v>KALTIM ADVENTURE, PT</v>
          </cell>
          <cell r="J1431" t="str">
            <v>99999</v>
          </cell>
          <cell r="K1431" t="str">
            <v>93.53.20</v>
          </cell>
          <cell r="L1431" t="str">
            <v>BIAYA AKOM.&amp; JAMUAN TAMU</v>
          </cell>
          <cell r="M1431" t="str">
            <v>412.000</v>
          </cell>
          <cell r="O1431" t="str">
            <v>SEKRETARIAT</v>
          </cell>
          <cell r="R1431">
            <v>1825525</v>
          </cell>
          <cell r="S1431">
            <v>0</v>
          </cell>
          <cell r="T1431">
            <v>3911503</v>
          </cell>
          <cell r="V1431" t="str">
            <v>KIE 00762</v>
          </cell>
          <cell r="X1431">
            <v>753</v>
          </cell>
          <cell r="Y1431">
            <v>37277</v>
          </cell>
          <cell r="Z1431" t="str">
            <v>PEMBAYARAN PENGAMBILAN TICKET PESAWAT INV.01-033/BPN/01</v>
          </cell>
          <cell r="AE1431" t="str">
            <v>L</v>
          </cell>
          <cell r="AH1431">
            <v>37277</v>
          </cell>
          <cell r="AI1431" t="str">
            <v>11:49:55</v>
          </cell>
        </row>
        <row r="1432">
          <cell r="A1432" t="str">
            <v>0001</v>
          </cell>
          <cell r="B1432" t="str">
            <v>MH/00070/V/01/02/BTG</v>
          </cell>
          <cell r="C1432" t="str">
            <v>MM/00070/V/01/02/BTG</v>
          </cell>
          <cell r="D1432" t="str">
            <v>54.11.01</v>
          </cell>
          <cell r="E1432">
            <v>37277</v>
          </cell>
          <cell r="G1432" t="str">
            <v>K045</v>
          </cell>
          <cell r="H1432" t="str">
            <v>KALINDO ETAM, PT</v>
          </cell>
          <cell r="J1432" t="str">
            <v>21111</v>
          </cell>
          <cell r="K1432" t="str">
            <v>51.11.01</v>
          </cell>
          <cell r="L1432" t="str">
            <v>HUT.VENDOR DALAM PROSES</v>
          </cell>
          <cell r="M1432" t="str">
            <v>000.000</v>
          </cell>
          <cell r="O1432" t="str">
            <v>POS NERACA</v>
          </cell>
          <cell r="R1432">
            <v>0</v>
          </cell>
          <cell r="S1432">
            <v>67500000</v>
          </cell>
          <cell r="T1432">
            <v>1892110</v>
          </cell>
          <cell r="V1432" t="str">
            <v>KIE 00762</v>
          </cell>
          <cell r="X1432">
            <v>755</v>
          </cell>
          <cell r="Y1432">
            <v>37277</v>
          </cell>
          <cell r="Z1432" t="str">
            <v>PEMBY BIAYA ANGKUT SEMEN DARI PACKING PLANT KE GUDANG PT KIE</v>
          </cell>
          <cell r="AE1432" t="str">
            <v>L</v>
          </cell>
          <cell r="AH1432">
            <v>37277</v>
          </cell>
          <cell r="AI1432" t="str">
            <v>11:54:56</v>
          </cell>
        </row>
        <row r="1433">
          <cell r="A1433" t="str">
            <v>0001</v>
          </cell>
          <cell r="C1433" t="str">
            <v>MM/00070/V/01/02/BTG</v>
          </cell>
          <cell r="D1433" t="str">
            <v>54.11.01</v>
          </cell>
          <cell r="E1433">
            <v>37277</v>
          </cell>
          <cell r="G1433" t="str">
            <v>K045</v>
          </cell>
          <cell r="H1433" t="str">
            <v>KALINDO ETAM, PT</v>
          </cell>
          <cell r="J1433" t="str">
            <v>21452</v>
          </cell>
          <cell r="K1433" t="str">
            <v>54.41.02</v>
          </cell>
          <cell r="L1433" t="str">
            <v>HUTANG KEPADA PIHAK KE-3</v>
          </cell>
          <cell r="M1433" t="str">
            <v>000.000</v>
          </cell>
          <cell r="O1433" t="str">
            <v>POS NERACA</v>
          </cell>
          <cell r="R1433">
            <v>67500000</v>
          </cell>
          <cell r="S1433">
            <v>0</v>
          </cell>
          <cell r="T1433">
            <v>1892110</v>
          </cell>
          <cell r="V1433" t="str">
            <v>KIE 00762</v>
          </cell>
          <cell r="X1433">
            <v>755</v>
          </cell>
          <cell r="Y1433">
            <v>37277</v>
          </cell>
          <cell r="Z1433" t="str">
            <v>PEMBY BIAYA ANGKUT SEMEN DARI PACKING PLANT KE GUDANG PT KIE</v>
          </cell>
          <cell r="AE1433" t="str">
            <v>L</v>
          </cell>
          <cell r="AH1433">
            <v>37277</v>
          </cell>
          <cell r="AI1433" t="str">
            <v>11:54:26</v>
          </cell>
        </row>
        <row r="1434">
          <cell r="A1434" t="str">
            <v>0001</v>
          </cell>
          <cell r="C1434" t="str">
            <v>MM/00070/V/01/02/BTG</v>
          </cell>
          <cell r="D1434" t="str">
            <v>54.11.01</v>
          </cell>
          <cell r="E1434">
            <v>37277</v>
          </cell>
          <cell r="G1434" t="str">
            <v>K045</v>
          </cell>
          <cell r="H1434" t="str">
            <v>KALINDO ETAM, PT</v>
          </cell>
          <cell r="J1434" t="str">
            <v>12403</v>
          </cell>
          <cell r="K1434" t="str">
            <v>14.41.03</v>
          </cell>
          <cell r="L1434" t="str">
            <v>UANG MUKA PAJAK MASUKAN</v>
          </cell>
          <cell r="M1434" t="str">
            <v>000.000</v>
          </cell>
          <cell r="O1434" t="str">
            <v>POS NERACA</v>
          </cell>
          <cell r="R1434">
            <v>6750000</v>
          </cell>
          <cell r="S1434">
            <v>0</v>
          </cell>
          <cell r="T1434">
            <v>1892110</v>
          </cell>
          <cell r="V1434" t="str">
            <v>KIE 00762</v>
          </cell>
          <cell r="X1434">
            <v>755</v>
          </cell>
          <cell r="Y1434">
            <v>37277</v>
          </cell>
          <cell r="Z1434" t="str">
            <v>PEMBY BIAYA ANGKUT SEMEN DARI PACKING PLANT KE GUDANG PT KIE</v>
          </cell>
          <cell r="AE1434" t="str">
            <v>L</v>
          </cell>
          <cell r="AH1434">
            <v>37277</v>
          </cell>
          <cell r="AI1434" t="str">
            <v>11:54:35</v>
          </cell>
        </row>
        <row r="1435">
          <cell r="A1435" t="str">
            <v>0001</v>
          </cell>
          <cell r="C1435" t="str">
            <v>MM/00070/V/01/02/BTG</v>
          </cell>
          <cell r="D1435" t="str">
            <v>54.11.01</v>
          </cell>
          <cell r="E1435">
            <v>37277</v>
          </cell>
          <cell r="G1435" t="str">
            <v>K045</v>
          </cell>
          <cell r="H1435" t="str">
            <v>KALINDO ETAM, PT</v>
          </cell>
          <cell r="J1435" t="str">
            <v>21222</v>
          </cell>
          <cell r="K1435" t="str">
            <v>52.21.02</v>
          </cell>
          <cell r="L1435" t="str">
            <v>HUTANG PPN WAPU</v>
          </cell>
          <cell r="M1435" t="str">
            <v>000.000</v>
          </cell>
          <cell r="O1435" t="str">
            <v>POS NERACA</v>
          </cell>
          <cell r="R1435">
            <v>0</v>
          </cell>
          <cell r="S1435">
            <v>6750000</v>
          </cell>
          <cell r="T1435">
            <v>1892110</v>
          </cell>
          <cell r="V1435" t="str">
            <v>KIE 00762</v>
          </cell>
          <cell r="X1435">
            <v>755</v>
          </cell>
          <cell r="Y1435">
            <v>37277</v>
          </cell>
          <cell r="Z1435" t="str">
            <v>PEMBY BIAYA ANGKUT SEMEN DARI PACKING PLANT KE GUDANG PT KIE</v>
          </cell>
          <cell r="AE1435" t="str">
            <v>L</v>
          </cell>
          <cell r="AH1435">
            <v>37277</v>
          </cell>
          <cell r="AI1435" t="str">
            <v>11:54:46</v>
          </cell>
        </row>
        <row r="1436">
          <cell r="A1436" t="str">
            <v>0001</v>
          </cell>
          <cell r="B1436" t="str">
            <v>MH/00071/V/01/02/BTG</v>
          </cell>
          <cell r="C1436" t="str">
            <v>MM/00071/V/01/02/BTG</v>
          </cell>
          <cell r="D1436" t="str">
            <v>51.11.01</v>
          </cell>
          <cell r="E1436">
            <v>37277</v>
          </cell>
          <cell r="G1436" t="str">
            <v>A004</v>
          </cell>
          <cell r="H1436" t="str">
            <v>ASURANSI TENAGA KERJA, PT</v>
          </cell>
          <cell r="J1436" t="str">
            <v>21111</v>
          </cell>
          <cell r="K1436" t="str">
            <v>51.11.01</v>
          </cell>
          <cell r="L1436" t="str">
            <v>HUT.VENDOR DALAM PROSES</v>
          </cell>
          <cell r="M1436" t="str">
            <v>000.000</v>
          </cell>
          <cell r="O1436" t="str">
            <v>POS NERACA</v>
          </cell>
          <cell r="R1436">
            <v>0</v>
          </cell>
          <cell r="S1436">
            <v>5131995</v>
          </cell>
          <cell r="T1436">
            <v>5131995</v>
          </cell>
          <cell r="V1436" t="str">
            <v>BT 562167</v>
          </cell>
          <cell r="X1436">
            <v>754</v>
          </cell>
          <cell r="Y1436">
            <v>37277</v>
          </cell>
          <cell r="Z1436" t="str">
            <v>PEMBY HUTANG IURAN JAMSOSTEK BLN JAN'2002 BACKUP TERLAMPIR</v>
          </cell>
          <cell r="AE1436" t="str">
            <v>L</v>
          </cell>
          <cell r="AH1436">
            <v>37277</v>
          </cell>
          <cell r="AI1436" t="str">
            <v>12:00:28</v>
          </cell>
        </row>
        <row r="1437">
          <cell r="A1437" t="str">
            <v>0001</v>
          </cell>
          <cell r="C1437" t="str">
            <v>MM/00071/V/01/02/BTG</v>
          </cell>
          <cell r="D1437" t="str">
            <v>51.11.01</v>
          </cell>
          <cell r="E1437">
            <v>37277</v>
          </cell>
          <cell r="G1437" t="str">
            <v>A004</v>
          </cell>
          <cell r="H1437" t="str">
            <v>ASURANSI TENAGA KERJA, PT</v>
          </cell>
          <cell r="J1437" t="str">
            <v>99999</v>
          </cell>
          <cell r="K1437" t="str">
            <v>93.13.03</v>
          </cell>
          <cell r="L1437" t="str">
            <v>ASURANSI KARYAWAN</v>
          </cell>
          <cell r="M1437" t="str">
            <v>400.000</v>
          </cell>
          <cell r="O1437" t="str">
            <v>DIV. UMUM</v>
          </cell>
          <cell r="R1437">
            <v>4372916</v>
          </cell>
          <cell r="S1437">
            <v>0</v>
          </cell>
          <cell r="T1437">
            <v>5131995</v>
          </cell>
          <cell r="V1437" t="str">
            <v>BT 562167</v>
          </cell>
          <cell r="X1437">
            <v>754</v>
          </cell>
          <cell r="Y1437">
            <v>37277</v>
          </cell>
          <cell r="Z1437" t="str">
            <v>PEMBY HUTANG IURAN JAMSOSTEK BLN JAN'2002 BACKUP TERLAMPIR</v>
          </cell>
          <cell r="AE1437" t="str">
            <v>L</v>
          </cell>
          <cell r="AH1437">
            <v>37277</v>
          </cell>
          <cell r="AI1437" t="str">
            <v>11:59:33</v>
          </cell>
        </row>
        <row r="1438">
          <cell r="A1438" t="str">
            <v>0001</v>
          </cell>
          <cell r="C1438" t="str">
            <v>MM/00071/V/01/02/BTG</v>
          </cell>
          <cell r="D1438" t="str">
            <v>51.11.01</v>
          </cell>
          <cell r="E1438">
            <v>37277</v>
          </cell>
          <cell r="G1438" t="str">
            <v>A004</v>
          </cell>
          <cell r="H1438" t="str">
            <v>ASURANSI TENAGA KERJA, PT</v>
          </cell>
          <cell r="J1438" t="str">
            <v>21432</v>
          </cell>
          <cell r="K1438" t="str">
            <v>54.22.02</v>
          </cell>
          <cell r="L1438" t="str">
            <v>HUTANG IURAN ASTEK</v>
          </cell>
          <cell r="M1438" t="str">
            <v>000.000</v>
          </cell>
          <cell r="O1438" t="str">
            <v>POS NERACA</v>
          </cell>
          <cell r="R1438">
            <v>759079</v>
          </cell>
          <cell r="S1438">
            <v>0</v>
          </cell>
          <cell r="T1438">
            <v>5131995</v>
          </cell>
          <cell r="V1438" t="str">
            <v>BT 562167</v>
          </cell>
          <cell r="X1438">
            <v>754</v>
          </cell>
          <cell r="Y1438">
            <v>37277</v>
          </cell>
          <cell r="Z1438" t="str">
            <v>PEMBY HUTANG IURAN JAMSOSTEK BLN JAN'2002 BACKUP TERLAMPIR</v>
          </cell>
          <cell r="AE1438" t="str">
            <v>L</v>
          </cell>
          <cell r="AH1438">
            <v>37277</v>
          </cell>
          <cell r="AI1438" t="str">
            <v>11:59:48</v>
          </cell>
        </row>
        <row r="1439">
          <cell r="A1439" t="str">
            <v>0001</v>
          </cell>
          <cell r="B1439" t="str">
            <v>MH/00072/K/01/02/BTG</v>
          </cell>
          <cell r="C1439" t="str">
            <v>MM/00072/K/01/02/BTG</v>
          </cell>
          <cell r="D1439" t="str">
            <v>54.11.01</v>
          </cell>
          <cell r="E1439">
            <v>37277</v>
          </cell>
          <cell r="G1439" t="str">
            <v>KK-0072</v>
          </cell>
          <cell r="H1439" t="str">
            <v>S U G E N G</v>
          </cell>
          <cell r="J1439" t="str">
            <v>21411</v>
          </cell>
          <cell r="K1439" t="str">
            <v>54.11.01</v>
          </cell>
          <cell r="L1439" t="str">
            <v>VOUCHER KARY.DLM PROSES</v>
          </cell>
          <cell r="M1439" t="str">
            <v>000.000</v>
          </cell>
          <cell r="O1439" t="str">
            <v>POS NERACA</v>
          </cell>
          <cell r="R1439">
            <v>0</v>
          </cell>
          <cell r="S1439">
            <v>597500</v>
          </cell>
          <cell r="T1439">
            <v>597500</v>
          </cell>
          <cell r="V1439" t="str">
            <v>KIE 00760</v>
          </cell>
          <cell r="X1439">
            <v>752</v>
          </cell>
          <cell r="Y1439">
            <v>37277</v>
          </cell>
          <cell r="Z1439" t="str">
            <v>PEMBY UMPD KE BALIKPAPAN SPPD NO.13/SPPD/PERSO/KIE/I/2002</v>
          </cell>
          <cell r="AE1439" t="str">
            <v>L</v>
          </cell>
          <cell r="AH1439">
            <v>37277</v>
          </cell>
          <cell r="AI1439" t="str">
            <v>12:04:43</v>
          </cell>
        </row>
        <row r="1440">
          <cell r="A1440" t="str">
            <v>0001</v>
          </cell>
          <cell r="B1440" t="str">
            <v>MH/00091/K/01/02/BTG</v>
          </cell>
          <cell r="C1440" t="str">
            <v>MM/00072/K/01/02/BTG</v>
          </cell>
          <cell r="D1440" t="str">
            <v>54.11.01</v>
          </cell>
          <cell r="E1440">
            <v>37277</v>
          </cell>
          <cell r="G1440" t="str">
            <v>KK-0072</v>
          </cell>
          <cell r="H1440" t="str">
            <v>S U G E N G</v>
          </cell>
          <cell r="J1440" t="str">
            <v>12321</v>
          </cell>
          <cell r="K1440" t="str">
            <v>14.21.01</v>
          </cell>
          <cell r="L1440" t="str">
            <v>UANG MUKA DINAS</v>
          </cell>
          <cell r="M1440" t="str">
            <v>000.000</v>
          </cell>
          <cell r="O1440" t="str">
            <v>POS NERACA</v>
          </cell>
          <cell r="R1440">
            <v>597500</v>
          </cell>
          <cell r="S1440">
            <v>0</v>
          </cell>
          <cell r="T1440">
            <v>597500</v>
          </cell>
          <cell r="V1440" t="str">
            <v>KIE 00760</v>
          </cell>
          <cell r="X1440">
            <v>752</v>
          </cell>
          <cell r="Y1440">
            <v>37277</v>
          </cell>
          <cell r="Z1440" t="str">
            <v>PEMBY UMPD KE BALIKPAPAN SPPD NO.13/SPPD/PERSO/KIE/I/2002</v>
          </cell>
          <cell r="AE1440" t="str">
            <v>L</v>
          </cell>
          <cell r="AH1440">
            <v>37277</v>
          </cell>
          <cell r="AI1440" t="str">
            <v>12:04:32</v>
          </cell>
        </row>
        <row r="1441">
          <cell r="A1441" t="str">
            <v>0001</v>
          </cell>
          <cell r="B1441" t="str">
            <v>MH/00073/K/01/02/BTG</v>
          </cell>
          <cell r="C1441" t="str">
            <v>MM/00073/K/01/02/BTG</v>
          </cell>
          <cell r="D1441" t="str">
            <v>54.11.01</v>
          </cell>
          <cell r="E1441">
            <v>37277</v>
          </cell>
          <cell r="G1441" t="str">
            <v>KK-0075</v>
          </cell>
          <cell r="H1441" t="str">
            <v>B A I A Q I</v>
          </cell>
          <cell r="J1441" t="str">
            <v>21411</v>
          </cell>
          <cell r="K1441" t="str">
            <v>54.11.01</v>
          </cell>
          <cell r="L1441" t="str">
            <v>VOUCHER KARY.DLM PROSES</v>
          </cell>
          <cell r="M1441" t="str">
            <v>000.000</v>
          </cell>
          <cell r="O1441" t="str">
            <v>POS NERACA</v>
          </cell>
          <cell r="R1441">
            <v>0</v>
          </cell>
          <cell r="S1441">
            <v>320000</v>
          </cell>
          <cell r="T1441">
            <v>320000</v>
          </cell>
          <cell r="V1441" t="str">
            <v>KIE 00760</v>
          </cell>
          <cell r="X1441">
            <v>752</v>
          </cell>
          <cell r="Y1441">
            <v>37277</v>
          </cell>
          <cell r="Z1441" t="str">
            <v>PEMBY UMPD KE BALIKPAPAN SPPD NO.12/SPPD/PERSO/KIE/I/2002</v>
          </cell>
          <cell r="AE1441" t="str">
            <v>L</v>
          </cell>
          <cell r="AH1441">
            <v>37277</v>
          </cell>
          <cell r="AI1441" t="str">
            <v>12:06:33</v>
          </cell>
        </row>
        <row r="1442">
          <cell r="A1442" t="str">
            <v>0001</v>
          </cell>
          <cell r="B1442" t="str">
            <v>MH/00092/K/01/02/BTG</v>
          </cell>
          <cell r="C1442" t="str">
            <v>MM/00073/K/01/02/BTG</v>
          </cell>
          <cell r="D1442" t="str">
            <v>54.11.01</v>
          </cell>
          <cell r="E1442">
            <v>37277</v>
          </cell>
          <cell r="G1442" t="str">
            <v>KK-0075</v>
          </cell>
          <cell r="H1442" t="str">
            <v>B A I A Q I</v>
          </cell>
          <cell r="J1442" t="str">
            <v>12321</v>
          </cell>
          <cell r="K1442" t="str">
            <v>14.21.01</v>
          </cell>
          <cell r="L1442" t="str">
            <v>UANG MUKA DINAS</v>
          </cell>
          <cell r="M1442" t="str">
            <v>000.000</v>
          </cell>
          <cell r="O1442" t="str">
            <v>POS NERACA</v>
          </cell>
          <cell r="R1442">
            <v>320000</v>
          </cell>
          <cell r="S1442">
            <v>0</v>
          </cell>
          <cell r="T1442">
            <v>320000</v>
          </cell>
          <cell r="V1442" t="str">
            <v>KIE 00760</v>
          </cell>
          <cell r="X1442">
            <v>752</v>
          </cell>
          <cell r="Y1442">
            <v>37277</v>
          </cell>
          <cell r="Z1442" t="str">
            <v>PEMBY UMPD KE BALIKPAPAN SPPD NO.12/SPPD/PERSO/KIE/I/2002</v>
          </cell>
          <cell r="AE1442" t="str">
            <v>L</v>
          </cell>
          <cell r="AH1442">
            <v>37277</v>
          </cell>
          <cell r="AI1442" t="str">
            <v>12:06:24</v>
          </cell>
        </row>
        <row r="1443">
          <cell r="A1443" t="str">
            <v>0001</v>
          </cell>
          <cell r="B1443" t="str">
            <v>MH/00074/V/01/02/BTG</v>
          </cell>
          <cell r="C1443" t="str">
            <v>MM/00074/V/01/02/BTG</v>
          </cell>
          <cell r="D1443" t="str">
            <v>51.11.01</v>
          </cell>
          <cell r="E1443">
            <v>37277</v>
          </cell>
          <cell r="G1443" t="str">
            <v>K026</v>
          </cell>
          <cell r="H1443" t="str">
            <v>KANTOR PELAYANAN PAJAK</v>
          </cell>
          <cell r="J1443" t="str">
            <v>21111</v>
          </cell>
          <cell r="K1443" t="str">
            <v>51.11.01</v>
          </cell>
          <cell r="L1443" t="str">
            <v>HUT.VENDOR DALAM PROSES</v>
          </cell>
          <cell r="M1443" t="str">
            <v>000.000</v>
          </cell>
          <cell r="O1443" t="str">
            <v>POS NERACA</v>
          </cell>
          <cell r="R1443">
            <v>0</v>
          </cell>
          <cell r="S1443">
            <v>32644142</v>
          </cell>
          <cell r="T1443">
            <v>32644142</v>
          </cell>
          <cell r="X1443">
            <v>768</v>
          </cell>
          <cell r="Y1443">
            <v>37277</v>
          </cell>
          <cell r="Z1443" t="str">
            <v>PEMBY HUTANG PPN WAPU (PAJAK MASUKAN) PERIODE JANUARI 2002</v>
          </cell>
          <cell r="AE1443" t="str">
            <v>L</v>
          </cell>
          <cell r="AH1443">
            <v>37277</v>
          </cell>
          <cell r="AI1443" t="str">
            <v>12:25:02</v>
          </cell>
        </row>
        <row r="1444">
          <cell r="A1444" t="str">
            <v>0001</v>
          </cell>
          <cell r="B1444" t="str">
            <v>MH/00093/V/01/02/BTG</v>
          </cell>
          <cell r="C1444" t="str">
            <v>MM/00074/V/01/02/BTG</v>
          </cell>
          <cell r="D1444" t="str">
            <v>51.11.01</v>
          </cell>
          <cell r="E1444">
            <v>37277</v>
          </cell>
          <cell r="G1444" t="str">
            <v>K026</v>
          </cell>
          <cell r="H1444" t="str">
            <v>KANTOR PELAYANAN PAJAK</v>
          </cell>
          <cell r="J1444" t="str">
            <v>21222</v>
          </cell>
          <cell r="K1444" t="str">
            <v>52.21.02</v>
          </cell>
          <cell r="L1444" t="str">
            <v>HUTANG PPN WAPU</v>
          </cell>
          <cell r="M1444" t="str">
            <v>000.000</v>
          </cell>
          <cell r="O1444" t="str">
            <v>POS NERACA</v>
          </cell>
          <cell r="R1444">
            <v>28817544</v>
          </cell>
          <cell r="S1444">
            <v>0</v>
          </cell>
          <cell r="T1444">
            <v>32644142</v>
          </cell>
          <cell r="X1444">
            <v>768</v>
          </cell>
          <cell r="Y1444">
            <v>37277</v>
          </cell>
          <cell r="Z1444" t="str">
            <v>PEMBY HUTANG PPN WAPU (PAJAK MASUKAN) PERIODE JANUARI 2002</v>
          </cell>
          <cell r="AE1444" t="str">
            <v>L</v>
          </cell>
          <cell r="AH1444">
            <v>37277</v>
          </cell>
          <cell r="AI1444" t="str">
            <v>12:14:51</v>
          </cell>
        </row>
        <row r="1445">
          <cell r="A1445" t="str">
            <v>0001</v>
          </cell>
          <cell r="C1445" t="str">
            <v>MM/00074/V/01/02/BTG</v>
          </cell>
          <cell r="D1445" t="str">
            <v>51.11.01</v>
          </cell>
          <cell r="E1445">
            <v>37277</v>
          </cell>
          <cell r="G1445" t="str">
            <v>K026</v>
          </cell>
          <cell r="H1445" t="str">
            <v>KANTOR PELAYANAN PAJAK</v>
          </cell>
          <cell r="J1445" t="str">
            <v>21222</v>
          </cell>
          <cell r="K1445" t="str">
            <v>52.21.02</v>
          </cell>
          <cell r="L1445" t="str">
            <v>HUTANG PPN WAPU</v>
          </cell>
          <cell r="M1445" t="str">
            <v>000.000</v>
          </cell>
          <cell r="O1445" t="str">
            <v>POS NERACA</v>
          </cell>
          <cell r="R1445">
            <v>1684310</v>
          </cell>
          <cell r="S1445">
            <v>0</v>
          </cell>
          <cell r="T1445">
            <v>32644142</v>
          </cell>
          <cell r="X1445">
            <v>768</v>
          </cell>
          <cell r="Y1445">
            <v>37277</v>
          </cell>
          <cell r="Z1445" t="str">
            <v>PEMBY HUTANG PPN WAPU (PAJAK MASUKAN) PERIODE JANUARI 2002</v>
          </cell>
          <cell r="AE1445" t="str">
            <v>L</v>
          </cell>
          <cell r="AH1445">
            <v>37277</v>
          </cell>
          <cell r="AI1445" t="str">
            <v>12:23:35</v>
          </cell>
        </row>
        <row r="1446">
          <cell r="A1446" t="str">
            <v>0001</v>
          </cell>
          <cell r="B1446" t="str">
            <v>MH/00094/K/01/02/BTG</v>
          </cell>
          <cell r="C1446" t="str">
            <v>MM/00074/V/01/02/BTG</v>
          </cell>
          <cell r="D1446" t="str">
            <v>51.11.01</v>
          </cell>
          <cell r="E1446">
            <v>37277</v>
          </cell>
          <cell r="G1446" t="str">
            <v>K026</v>
          </cell>
          <cell r="H1446" t="str">
            <v>KANTOR PELAYANAN PAJAK</v>
          </cell>
          <cell r="J1446" t="str">
            <v>21222</v>
          </cell>
          <cell r="K1446" t="str">
            <v>52.21.02</v>
          </cell>
          <cell r="L1446" t="str">
            <v>HUTANG PPN WAPU</v>
          </cell>
          <cell r="M1446" t="str">
            <v>000.000</v>
          </cell>
          <cell r="O1446" t="str">
            <v>POS NERACA</v>
          </cell>
          <cell r="R1446">
            <v>960000</v>
          </cell>
          <cell r="S1446">
            <v>0</v>
          </cell>
          <cell r="T1446">
            <v>32644142</v>
          </cell>
          <cell r="V1446" t="str">
            <v>CDU 870454</v>
          </cell>
          <cell r="X1446">
            <v>768</v>
          </cell>
          <cell r="Y1446">
            <v>37277</v>
          </cell>
          <cell r="Z1446" t="str">
            <v>PEMBY HUTANG PPN WAPU (PAJAK MASUKAN) PERIODE JANUARI 2002</v>
          </cell>
          <cell r="AE1446" t="str">
            <v>L</v>
          </cell>
          <cell r="AH1446">
            <v>37277</v>
          </cell>
          <cell r="AI1446" t="str">
            <v>12:23:58</v>
          </cell>
        </row>
        <row r="1447">
          <cell r="A1447" t="str">
            <v>0001</v>
          </cell>
          <cell r="C1447" t="str">
            <v>MM/00074/V/01/02/BTG</v>
          </cell>
          <cell r="D1447" t="str">
            <v>51.11.01</v>
          </cell>
          <cell r="E1447">
            <v>37277</v>
          </cell>
          <cell r="G1447" t="str">
            <v>K026</v>
          </cell>
          <cell r="H1447" t="str">
            <v>KANTOR PELAYANAN PAJAK</v>
          </cell>
          <cell r="J1447" t="str">
            <v>21222</v>
          </cell>
          <cell r="K1447" t="str">
            <v>52.21.02</v>
          </cell>
          <cell r="L1447" t="str">
            <v>HUTANG PPN WAPU</v>
          </cell>
          <cell r="M1447" t="str">
            <v>000.000</v>
          </cell>
          <cell r="O1447" t="str">
            <v>POS NERACA</v>
          </cell>
          <cell r="R1447">
            <v>196000</v>
          </cell>
          <cell r="S1447">
            <v>0</v>
          </cell>
          <cell r="T1447">
            <v>32644142</v>
          </cell>
          <cell r="V1447" t="str">
            <v>CDU 870454</v>
          </cell>
          <cell r="X1447">
            <v>768</v>
          </cell>
          <cell r="Y1447">
            <v>37277</v>
          </cell>
          <cell r="Z1447" t="str">
            <v>PEMBY HUTANG PPN WAPU (PAJAK MASUKAN) PERIODE JANUARI 2002</v>
          </cell>
          <cell r="AE1447" t="str">
            <v>L</v>
          </cell>
          <cell r="AH1447">
            <v>37277</v>
          </cell>
          <cell r="AI1447" t="str">
            <v>12:24:27</v>
          </cell>
        </row>
        <row r="1448">
          <cell r="A1448" t="str">
            <v>0001</v>
          </cell>
          <cell r="B1448" t="str">
            <v>MH/00095/K/01/02/BTG</v>
          </cell>
          <cell r="C1448" t="str">
            <v>MM/00074/V/01/02/BTG</v>
          </cell>
          <cell r="D1448" t="str">
            <v>51.11.01</v>
          </cell>
          <cell r="E1448">
            <v>37277</v>
          </cell>
          <cell r="G1448" t="str">
            <v>K026</v>
          </cell>
          <cell r="H1448" t="str">
            <v>KANTOR PELAYANAN PAJAK</v>
          </cell>
          <cell r="J1448" t="str">
            <v>21222</v>
          </cell>
          <cell r="K1448" t="str">
            <v>52.21.02</v>
          </cell>
          <cell r="L1448" t="str">
            <v>HUTANG PPN WAPU</v>
          </cell>
          <cell r="M1448" t="str">
            <v>000.000</v>
          </cell>
          <cell r="O1448" t="str">
            <v>POS NERACA</v>
          </cell>
          <cell r="R1448">
            <v>986288</v>
          </cell>
          <cell r="S1448">
            <v>0</v>
          </cell>
          <cell r="T1448">
            <v>32644142</v>
          </cell>
          <cell r="X1448">
            <v>768</v>
          </cell>
          <cell r="Y1448">
            <v>37277</v>
          </cell>
          <cell r="Z1448" t="str">
            <v>PEMBY HUTANG PPN WAPU (PAJAK MASUKAN) PERIODE JANUARI 2002</v>
          </cell>
          <cell r="AE1448" t="str">
            <v>L</v>
          </cell>
          <cell r="AH1448">
            <v>37277</v>
          </cell>
          <cell r="AI1448" t="str">
            <v>12:24:51</v>
          </cell>
        </row>
        <row r="1449">
          <cell r="A1449" t="str">
            <v>0001</v>
          </cell>
          <cell r="B1449" t="str">
            <v>MH/00075/V/01/02/BTG</v>
          </cell>
          <cell r="C1449" t="str">
            <v>MM/00075/V/01/02/BTG</v>
          </cell>
          <cell r="D1449" t="str">
            <v>51.11.01</v>
          </cell>
          <cell r="E1449">
            <v>37279</v>
          </cell>
          <cell r="G1449" t="str">
            <v>K027</v>
          </cell>
          <cell r="H1449" t="str">
            <v>KOPERASI KARY.PT.KIE</v>
          </cell>
          <cell r="J1449" t="str">
            <v>21111</v>
          </cell>
          <cell r="K1449" t="str">
            <v>51.11.01</v>
          </cell>
          <cell r="L1449" t="str">
            <v>HUT.VENDOR DALAM PROSES</v>
          </cell>
          <cell r="M1449" t="str">
            <v>000.000</v>
          </cell>
          <cell r="O1449" t="str">
            <v>POS NERACA</v>
          </cell>
          <cell r="R1449">
            <v>0</v>
          </cell>
          <cell r="S1449">
            <v>2940000</v>
          </cell>
          <cell r="T1449">
            <v>2940000</v>
          </cell>
          <cell r="X1449">
            <v>767</v>
          </cell>
          <cell r="Y1449">
            <v>37279</v>
          </cell>
          <cell r="Z1449" t="str">
            <v>PEMBY PENY.SUSU KOTAK UTK KARY.BATCHING PLANT BLN NOP'2001</v>
          </cell>
          <cell r="AE1449" t="str">
            <v>L</v>
          </cell>
          <cell r="AH1449">
            <v>37279</v>
          </cell>
          <cell r="AI1449" t="str">
            <v>8:49:18</v>
          </cell>
        </row>
        <row r="1450">
          <cell r="A1450" t="str">
            <v>0001</v>
          </cell>
          <cell r="B1450" t="str">
            <v>MH/00096/K/01/02/BTG</v>
          </cell>
          <cell r="C1450" t="str">
            <v>MM/00075/V/01/02/BTG</v>
          </cell>
          <cell r="D1450" t="str">
            <v>51.11.01</v>
          </cell>
          <cell r="E1450">
            <v>37279</v>
          </cell>
          <cell r="G1450" t="str">
            <v>K027</v>
          </cell>
          <cell r="H1450" t="str">
            <v>KOPERASI KARY.PT.KIE</v>
          </cell>
          <cell r="J1450" t="str">
            <v>21452</v>
          </cell>
          <cell r="K1450" t="str">
            <v>54.41.02</v>
          </cell>
          <cell r="L1450" t="str">
            <v>HUTANG KEPADA PIHAK KE-3</v>
          </cell>
          <cell r="M1450" t="str">
            <v>000.000</v>
          </cell>
          <cell r="O1450" t="str">
            <v>POS NERACA</v>
          </cell>
          <cell r="R1450">
            <v>2940000</v>
          </cell>
          <cell r="S1450">
            <v>0</v>
          </cell>
          <cell r="T1450">
            <v>2940000</v>
          </cell>
          <cell r="V1450" t="str">
            <v>CDU 870455</v>
          </cell>
          <cell r="X1450">
            <v>767</v>
          </cell>
          <cell r="Y1450">
            <v>37279</v>
          </cell>
          <cell r="Z1450" t="str">
            <v>PEMBY PENY.SUSU KOTAK UTK KARY.BATCHING PLANT BLN NOP'2001</v>
          </cell>
          <cell r="AE1450" t="str">
            <v>L</v>
          </cell>
          <cell r="AH1450">
            <v>37279</v>
          </cell>
          <cell r="AI1450" t="str">
            <v>8:48:38</v>
          </cell>
        </row>
        <row r="1451">
          <cell r="A1451" t="str">
            <v>0001</v>
          </cell>
          <cell r="C1451" t="str">
            <v>MM/00075/V/01/02/BTG</v>
          </cell>
          <cell r="D1451" t="str">
            <v>51.11.01</v>
          </cell>
          <cell r="E1451">
            <v>37279</v>
          </cell>
          <cell r="G1451" t="str">
            <v>K027</v>
          </cell>
          <cell r="H1451" t="str">
            <v>KOPERASI KARY.PT.KIE</v>
          </cell>
          <cell r="J1451" t="str">
            <v>70000</v>
          </cell>
          <cell r="K1451" t="str">
            <v>93.32.02</v>
          </cell>
          <cell r="L1451" t="str">
            <v>PAJAK PEMBANGUNAN</v>
          </cell>
          <cell r="M1451" t="str">
            <v>610.000</v>
          </cell>
          <cell r="O1451" t="str">
            <v>UNIT BATCHING PLANT</v>
          </cell>
          <cell r="R1451">
            <v>294000</v>
          </cell>
          <cell r="S1451">
            <v>0</v>
          </cell>
          <cell r="T1451">
            <v>2940000</v>
          </cell>
          <cell r="V1451" t="str">
            <v>CDU 870455</v>
          </cell>
          <cell r="X1451">
            <v>767</v>
          </cell>
          <cell r="Y1451">
            <v>37279</v>
          </cell>
          <cell r="Z1451" t="str">
            <v>PEMBY PENY.SUSU KOTAK UTK KARY.BATCHING PLANT BLN NOP'2001</v>
          </cell>
          <cell r="AE1451" t="str">
            <v>L</v>
          </cell>
          <cell r="AH1451">
            <v>37279</v>
          </cell>
          <cell r="AI1451" t="str">
            <v>8:48:57</v>
          </cell>
        </row>
        <row r="1452">
          <cell r="A1452" t="str">
            <v>0001</v>
          </cell>
          <cell r="B1452" t="str">
            <v>MH/00097/V/01/02/BTG</v>
          </cell>
          <cell r="C1452" t="str">
            <v>MM/00075/V/01/02/BTG</v>
          </cell>
          <cell r="D1452" t="str">
            <v>51.11.01</v>
          </cell>
          <cell r="E1452">
            <v>37279</v>
          </cell>
          <cell r="G1452" t="str">
            <v>K027</v>
          </cell>
          <cell r="H1452" t="str">
            <v>KOPERASI KARY.PT.KIE</v>
          </cell>
          <cell r="J1452" t="str">
            <v>21231</v>
          </cell>
          <cell r="K1452" t="str">
            <v>52.31.01</v>
          </cell>
          <cell r="L1452" t="str">
            <v>HUTANG PAJAK PEMBANGUNAN</v>
          </cell>
          <cell r="M1452" t="str">
            <v>000.000</v>
          </cell>
          <cell r="O1452" t="str">
            <v>POS NERACA</v>
          </cell>
          <cell r="R1452">
            <v>0</v>
          </cell>
          <cell r="S1452">
            <v>294000</v>
          </cell>
          <cell r="T1452">
            <v>2940000</v>
          </cell>
          <cell r="X1452">
            <v>767</v>
          </cell>
          <cell r="Y1452">
            <v>37279</v>
          </cell>
          <cell r="Z1452" t="str">
            <v>PEMBY PENY.SUSU KOTAK UTK KARY.BATCHING PLANT BLN NOP'2001</v>
          </cell>
          <cell r="AE1452" t="str">
            <v>L</v>
          </cell>
          <cell r="AH1452">
            <v>37279</v>
          </cell>
          <cell r="AI1452" t="str">
            <v>8:49:08</v>
          </cell>
        </row>
        <row r="1453">
          <cell r="A1453" t="str">
            <v>0001</v>
          </cell>
          <cell r="B1453" t="str">
            <v>MH/00076/K/01/02/BTG</v>
          </cell>
          <cell r="C1453" t="str">
            <v>MM/00076/K/01/02/BTG</v>
          </cell>
          <cell r="D1453" t="str">
            <v>54.11.01</v>
          </cell>
          <cell r="E1453">
            <v>37278</v>
          </cell>
          <cell r="G1453" t="str">
            <v>8602714</v>
          </cell>
          <cell r="H1453" t="str">
            <v>ALI HERNOWO, SH</v>
          </cell>
          <cell r="J1453" t="str">
            <v>21411</v>
          </cell>
          <cell r="K1453" t="str">
            <v>54.11.01</v>
          </cell>
          <cell r="L1453" t="str">
            <v>VOUCHER KARY.DLM PROSES</v>
          </cell>
          <cell r="M1453" t="str">
            <v>000.000</v>
          </cell>
          <cell r="O1453" t="str">
            <v>POS NERACA</v>
          </cell>
          <cell r="R1453">
            <v>0</v>
          </cell>
          <cell r="S1453">
            <v>5214800</v>
          </cell>
          <cell r="T1453">
            <v>5214800</v>
          </cell>
          <cell r="V1453" t="str">
            <v>KIE 00760</v>
          </cell>
          <cell r="X1453">
            <v>752</v>
          </cell>
          <cell r="Y1453">
            <v>37278</v>
          </cell>
          <cell r="Z1453" t="str">
            <v>PEMBY UMPD KE TGR &amp; JAKARTA SPPD NO.14/SPPD/PERSO/KIE/I/2002</v>
          </cell>
          <cell r="AE1453" t="str">
            <v>L</v>
          </cell>
          <cell r="AH1453">
            <v>37278</v>
          </cell>
          <cell r="AI1453" t="str">
            <v>14:35:42</v>
          </cell>
        </row>
        <row r="1454">
          <cell r="A1454" t="str">
            <v>0001</v>
          </cell>
          <cell r="B1454" t="str">
            <v>MH/00098/V/01/02/BTG</v>
          </cell>
          <cell r="C1454" t="str">
            <v>MM/00076/K/01/02/BTG</v>
          </cell>
          <cell r="D1454" t="str">
            <v>54.11.01</v>
          </cell>
          <cell r="E1454">
            <v>37278</v>
          </cell>
          <cell r="G1454" t="str">
            <v>8602714</v>
          </cell>
          <cell r="H1454" t="str">
            <v>ALI HERNOWO, SH</v>
          </cell>
          <cell r="J1454" t="str">
            <v>12321</v>
          </cell>
          <cell r="K1454" t="str">
            <v>14.21.01</v>
          </cell>
          <cell r="L1454" t="str">
            <v>UANG MUKA DINAS</v>
          </cell>
          <cell r="M1454" t="str">
            <v>000.000</v>
          </cell>
          <cell r="O1454" t="str">
            <v>POS NERACA</v>
          </cell>
          <cell r="R1454">
            <v>5214800</v>
          </cell>
          <cell r="S1454">
            <v>0</v>
          </cell>
          <cell r="T1454">
            <v>5214800</v>
          </cell>
          <cell r="V1454" t="str">
            <v>KIE 00760</v>
          </cell>
          <cell r="X1454">
            <v>752</v>
          </cell>
          <cell r="Y1454">
            <v>37278</v>
          </cell>
          <cell r="Z1454" t="str">
            <v>PEMBY UMPD KE TGR &amp; JAKARTA SPPD NO.14/SPPD/PERSO/KIE/I/2002</v>
          </cell>
          <cell r="AE1454" t="str">
            <v>L</v>
          </cell>
          <cell r="AH1454">
            <v>37278</v>
          </cell>
          <cell r="AI1454" t="str">
            <v>14:35:34</v>
          </cell>
        </row>
        <row r="1455">
          <cell r="A1455" t="str">
            <v>0001</v>
          </cell>
          <cell r="B1455" t="str">
            <v>MH/00078/V/01/02/BTG</v>
          </cell>
          <cell r="C1455" t="str">
            <v>MM/00078/V/01/02/BTG</v>
          </cell>
          <cell r="D1455" t="str">
            <v>51.11.01</v>
          </cell>
          <cell r="E1455">
            <v>37279</v>
          </cell>
          <cell r="G1455" t="str">
            <v>S045</v>
          </cell>
          <cell r="H1455" t="str">
            <v>SEPKAR KIE</v>
          </cell>
          <cell r="J1455" t="str">
            <v>21111</v>
          </cell>
          <cell r="K1455" t="str">
            <v>51.11.01</v>
          </cell>
          <cell r="L1455" t="str">
            <v>HUT.VENDOR DALAM PROSES</v>
          </cell>
          <cell r="M1455" t="str">
            <v>000.000</v>
          </cell>
          <cell r="O1455" t="str">
            <v>POS NERACA</v>
          </cell>
          <cell r="R1455">
            <v>0</v>
          </cell>
          <cell r="S1455">
            <v>122000</v>
          </cell>
          <cell r="T1455">
            <v>122000</v>
          </cell>
          <cell r="X1455">
            <v>754</v>
          </cell>
          <cell r="Y1455">
            <v>37279</v>
          </cell>
          <cell r="Z1455" t="str">
            <v>PEMBY IURAN ANGGGOTA SEPKAR KIE BLN JAN'02 BACKUP TERLAMPIR</v>
          </cell>
          <cell r="AE1455" t="str">
            <v>L</v>
          </cell>
          <cell r="AH1455">
            <v>37279</v>
          </cell>
          <cell r="AI1455" t="str">
            <v>8:57:03</v>
          </cell>
        </row>
        <row r="1456">
          <cell r="A1456" t="str">
            <v>0001</v>
          </cell>
          <cell r="C1456" t="str">
            <v>MM/00078/V/01/02/BTG</v>
          </cell>
          <cell r="D1456" t="str">
            <v>51.11.01</v>
          </cell>
          <cell r="E1456">
            <v>37279</v>
          </cell>
          <cell r="G1456" t="str">
            <v>S045</v>
          </cell>
          <cell r="H1456" t="str">
            <v>SEPKAR KIE</v>
          </cell>
          <cell r="J1456" t="str">
            <v>21431</v>
          </cell>
          <cell r="K1456" t="str">
            <v>54.22.01</v>
          </cell>
          <cell r="L1456" t="str">
            <v>HUTANG IURAN SEPKAR-KIE</v>
          </cell>
          <cell r="M1456" t="str">
            <v>000.000</v>
          </cell>
          <cell r="O1456" t="str">
            <v>POS NERACA</v>
          </cell>
          <cell r="R1456">
            <v>122000</v>
          </cell>
          <cell r="S1456">
            <v>0</v>
          </cell>
          <cell r="T1456">
            <v>122000</v>
          </cell>
          <cell r="X1456">
            <v>754</v>
          </cell>
          <cell r="Y1456">
            <v>37279</v>
          </cell>
          <cell r="Z1456" t="str">
            <v>PEMBY IURAN ANGGGOTA SEPKAR KIE BLN JAN'02 BACKUP TERLAMPIR</v>
          </cell>
          <cell r="AE1456" t="str">
            <v>L</v>
          </cell>
          <cell r="AH1456">
            <v>37279</v>
          </cell>
          <cell r="AI1456" t="str">
            <v>8:56:55</v>
          </cell>
        </row>
        <row r="1457">
          <cell r="A1457" t="str">
            <v>0001</v>
          </cell>
          <cell r="B1457" t="str">
            <v>MH/00079/V/01/02/BTG</v>
          </cell>
          <cell r="C1457" t="str">
            <v>MM/00079/V/01/02/BTG</v>
          </cell>
          <cell r="D1457" t="str">
            <v>51.11.01</v>
          </cell>
          <cell r="E1457">
            <v>37279</v>
          </cell>
          <cell r="G1457" t="str">
            <v>U009</v>
          </cell>
          <cell r="H1457" t="str">
            <v>UD. MUMPUNI</v>
          </cell>
          <cell r="J1457" t="str">
            <v>21111</v>
          </cell>
          <cell r="K1457" t="str">
            <v>51.11.01</v>
          </cell>
          <cell r="L1457" t="str">
            <v>HUT.VENDOR DALAM PROSES</v>
          </cell>
          <cell r="M1457" t="str">
            <v>000.000</v>
          </cell>
          <cell r="O1457" t="str">
            <v>POS NERACA</v>
          </cell>
          <cell r="R1457">
            <v>0</v>
          </cell>
          <cell r="S1457">
            <v>660000</v>
          </cell>
          <cell r="T1457">
            <v>660000</v>
          </cell>
          <cell r="X1457">
            <v>767</v>
          </cell>
          <cell r="Y1457">
            <v>37279</v>
          </cell>
          <cell r="Z1457" t="str">
            <v>PEMBY BIAYA CETAKAN FORM UTK PERGUDANGAN BACKUP TERLAMPIR</v>
          </cell>
          <cell r="AE1457" t="str">
            <v>L</v>
          </cell>
          <cell r="AH1457">
            <v>37279</v>
          </cell>
          <cell r="AI1457" t="str">
            <v>9:01:39</v>
          </cell>
        </row>
        <row r="1458">
          <cell r="A1458" t="str">
            <v>0001</v>
          </cell>
          <cell r="C1458" t="str">
            <v>MM/00079/V/01/02/BTG</v>
          </cell>
          <cell r="D1458" t="str">
            <v>51.11.01</v>
          </cell>
          <cell r="E1458">
            <v>37279</v>
          </cell>
          <cell r="G1458" t="str">
            <v>U009</v>
          </cell>
          <cell r="H1458" t="str">
            <v>UD. MUMPUNI</v>
          </cell>
          <cell r="J1458" t="str">
            <v>70000</v>
          </cell>
          <cell r="K1458" t="str">
            <v>93.51.02</v>
          </cell>
          <cell r="L1458" t="str">
            <v>CETAKAN</v>
          </cell>
          <cell r="M1458" t="str">
            <v>711.100</v>
          </cell>
          <cell r="O1458" t="str">
            <v>PERDAGANGAN</v>
          </cell>
          <cell r="R1458">
            <v>600000</v>
          </cell>
          <cell r="S1458">
            <v>0</v>
          </cell>
          <cell r="T1458">
            <v>660000</v>
          </cell>
          <cell r="X1458">
            <v>767</v>
          </cell>
          <cell r="Y1458">
            <v>37279</v>
          </cell>
          <cell r="Z1458" t="str">
            <v>PEMBY BIAYA CETAKAN FORM UTK PERGUDANGAN BACKUP TERLAMPIR</v>
          </cell>
          <cell r="AE1458" t="str">
            <v>L</v>
          </cell>
          <cell r="AH1458">
            <v>37279</v>
          </cell>
          <cell r="AI1458" t="str">
            <v>9:01:20</v>
          </cell>
        </row>
        <row r="1459">
          <cell r="A1459" t="str">
            <v>0001</v>
          </cell>
          <cell r="C1459" t="str">
            <v>MM/00079/V/01/02/BTG</v>
          </cell>
          <cell r="D1459" t="str">
            <v>51.11.01</v>
          </cell>
          <cell r="E1459">
            <v>37279</v>
          </cell>
          <cell r="G1459" t="str">
            <v>U009</v>
          </cell>
          <cell r="H1459" t="str">
            <v>UD. MUMPUNI</v>
          </cell>
          <cell r="J1459" t="str">
            <v>12403</v>
          </cell>
          <cell r="K1459" t="str">
            <v>14.41.03</v>
          </cell>
          <cell r="L1459" t="str">
            <v>UANG MUKA PAJAK MASUKAN</v>
          </cell>
          <cell r="M1459" t="str">
            <v>000.000</v>
          </cell>
          <cell r="O1459" t="str">
            <v>POS NERACA</v>
          </cell>
          <cell r="R1459">
            <v>60000</v>
          </cell>
          <cell r="S1459">
            <v>0</v>
          </cell>
          <cell r="T1459">
            <v>660000</v>
          </cell>
          <cell r="X1459">
            <v>767</v>
          </cell>
          <cell r="Y1459">
            <v>37279</v>
          </cell>
          <cell r="Z1459" t="str">
            <v>PEMBY BIAYA CETAKAN FORM UTK PERGUDANGAN BACKUP TERLAMPIR</v>
          </cell>
          <cell r="AE1459" t="str">
            <v>L</v>
          </cell>
          <cell r="AH1459">
            <v>37279</v>
          </cell>
          <cell r="AI1459" t="str">
            <v>9:01:31</v>
          </cell>
        </row>
        <row r="1460">
          <cell r="A1460" t="str">
            <v>0001</v>
          </cell>
          <cell r="B1460" t="str">
            <v>MH/00080/V/01/02/BTG</v>
          </cell>
          <cell r="C1460" t="str">
            <v>MM/00080/V/01/02/BTG</v>
          </cell>
          <cell r="D1460" t="str">
            <v>51.11.01</v>
          </cell>
          <cell r="E1460">
            <v>37279</v>
          </cell>
          <cell r="G1460" t="str">
            <v>R010</v>
          </cell>
          <cell r="H1460" t="str">
            <v>RASI GEMILANG, CV</v>
          </cell>
          <cell r="J1460" t="str">
            <v>21111</v>
          </cell>
          <cell r="K1460" t="str">
            <v>51.11.01</v>
          </cell>
          <cell r="L1460" t="str">
            <v>HUT.VENDOR DALAM PROSES</v>
          </cell>
          <cell r="M1460" t="str">
            <v>000.000</v>
          </cell>
          <cell r="O1460" t="str">
            <v>POS NERACA</v>
          </cell>
          <cell r="R1460">
            <v>0</v>
          </cell>
          <cell r="S1460">
            <v>785400</v>
          </cell>
          <cell r="T1460">
            <v>785400</v>
          </cell>
          <cell r="X1460">
            <v>767</v>
          </cell>
          <cell r="Y1460">
            <v>37279</v>
          </cell>
          <cell r="Z1460" t="str">
            <v>PEMBY PENGADAAN BARANG LISTRIK UNTUK PEMELIHARAAN WISMA KIE</v>
          </cell>
          <cell r="AE1460" t="str">
            <v>L</v>
          </cell>
          <cell r="AH1460">
            <v>37279</v>
          </cell>
          <cell r="AI1460" t="str">
            <v>9:10:35</v>
          </cell>
        </row>
        <row r="1461">
          <cell r="A1461" t="str">
            <v>0001</v>
          </cell>
          <cell r="C1461" t="str">
            <v>MM/00080/V/01/02/BTG</v>
          </cell>
          <cell r="D1461" t="str">
            <v>51.11.01</v>
          </cell>
          <cell r="E1461">
            <v>37279</v>
          </cell>
          <cell r="G1461" t="str">
            <v>R010</v>
          </cell>
          <cell r="H1461" t="str">
            <v>RASI GEMILANG, CV</v>
          </cell>
          <cell r="J1461" t="str">
            <v>71000</v>
          </cell>
          <cell r="K1461" t="str">
            <v>93.24.01</v>
          </cell>
          <cell r="L1461" t="str">
            <v>PEMEL.KANTOR &amp; GEDUNG</v>
          </cell>
          <cell r="M1461" t="str">
            <v>620.000</v>
          </cell>
          <cell r="O1461" t="str">
            <v>UNIT WISKIE</v>
          </cell>
          <cell r="R1461">
            <v>714000</v>
          </cell>
          <cell r="S1461">
            <v>0</v>
          </cell>
          <cell r="T1461">
            <v>785400</v>
          </cell>
          <cell r="X1461">
            <v>767</v>
          </cell>
          <cell r="Y1461">
            <v>37279</v>
          </cell>
          <cell r="Z1461" t="str">
            <v>PEMBY PENGADAAN BARANG LISTRIK UNTUK PEMELIHARAAN WISMA KIE</v>
          </cell>
          <cell r="AE1461" t="str">
            <v>L</v>
          </cell>
          <cell r="AH1461">
            <v>37279</v>
          </cell>
          <cell r="AI1461" t="str">
            <v>9:10:12</v>
          </cell>
        </row>
        <row r="1462">
          <cell r="A1462" t="str">
            <v>0001</v>
          </cell>
          <cell r="C1462" t="str">
            <v>MM/00080/V/01/02/BTG</v>
          </cell>
          <cell r="D1462" t="str">
            <v>51.11.01</v>
          </cell>
          <cell r="E1462">
            <v>37279</v>
          </cell>
          <cell r="G1462" t="str">
            <v>R010</v>
          </cell>
          <cell r="H1462" t="str">
            <v>RASI GEMILANG, CV</v>
          </cell>
          <cell r="J1462" t="str">
            <v>12403</v>
          </cell>
          <cell r="K1462" t="str">
            <v>14.41.03</v>
          </cell>
          <cell r="L1462" t="str">
            <v>UANG MUKA PAJAK MASUKAN</v>
          </cell>
          <cell r="M1462" t="str">
            <v>000.000</v>
          </cell>
          <cell r="O1462" t="str">
            <v>POS NERACA</v>
          </cell>
          <cell r="R1462">
            <v>71400</v>
          </cell>
          <cell r="S1462">
            <v>0</v>
          </cell>
          <cell r="T1462">
            <v>785400</v>
          </cell>
          <cell r="X1462">
            <v>767</v>
          </cell>
          <cell r="Y1462">
            <v>37279</v>
          </cell>
          <cell r="Z1462" t="str">
            <v>PEMBY PENGADAAN BARANG LISTRIK UNTUK PEMELIHARAAN WISMA KIE</v>
          </cell>
          <cell r="AE1462" t="str">
            <v>L</v>
          </cell>
          <cell r="AH1462">
            <v>37279</v>
          </cell>
          <cell r="AI1462" t="str">
            <v>9:10:24</v>
          </cell>
        </row>
        <row r="1463">
          <cell r="A1463" t="str">
            <v>0001</v>
          </cell>
          <cell r="B1463" t="str">
            <v>MH/00081/V/01/02/BTG</v>
          </cell>
          <cell r="C1463" t="str">
            <v>MM/00081/V/01/02/BTG</v>
          </cell>
          <cell r="D1463" t="str">
            <v>51.11.01</v>
          </cell>
          <cell r="E1463">
            <v>37279</v>
          </cell>
          <cell r="G1463" t="str">
            <v>K016</v>
          </cell>
          <cell r="H1463" t="str">
            <v>KALTIM ADVENTURE, PT</v>
          </cell>
          <cell r="J1463" t="str">
            <v>21111</v>
          </cell>
          <cell r="K1463" t="str">
            <v>51.11.01</v>
          </cell>
          <cell r="L1463" t="str">
            <v>HUT.VENDOR DALAM PROSES</v>
          </cell>
          <cell r="M1463" t="str">
            <v>000.000</v>
          </cell>
          <cell r="O1463" t="str">
            <v>POS NERACA</v>
          </cell>
          <cell r="R1463">
            <v>0</v>
          </cell>
          <cell r="S1463">
            <v>1896900</v>
          </cell>
          <cell r="T1463">
            <v>1896900</v>
          </cell>
          <cell r="X1463">
            <v>754</v>
          </cell>
          <cell r="Y1463">
            <v>37279</v>
          </cell>
          <cell r="Z1463" t="str">
            <v>PEMBY PENGAMBILAN TICKET PESAWAT INVOICE NO.12-033/BPN/01</v>
          </cell>
          <cell r="AE1463" t="str">
            <v>L</v>
          </cell>
          <cell r="AH1463">
            <v>37279</v>
          </cell>
          <cell r="AI1463" t="str">
            <v>9:13:59</v>
          </cell>
        </row>
        <row r="1464">
          <cell r="A1464" t="str">
            <v>0001</v>
          </cell>
          <cell r="B1464" t="str">
            <v>MH/00100/V/01/02/BTG</v>
          </cell>
          <cell r="C1464" t="str">
            <v>MM/00081/V/01/02/BTG</v>
          </cell>
          <cell r="D1464" t="str">
            <v>51.11.01</v>
          </cell>
          <cell r="E1464">
            <v>37279</v>
          </cell>
          <cell r="G1464" t="str">
            <v>K016</v>
          </cell>
          <cell r="H1464" t="str">
            <v>KALTIM ADVENTURE, PT</v>
          </cell>
          <cell r="J1464" t="str">
            <v>12231</v>
          </cell>
          <cell r="K1464" t="str">
            <v>13.21.01</v>
          </cell>
          <cell r="L1464" t="str">
            <v>PIUTANG KARYAWAN</v>
          </cell>
          <cell r="M1464" t="str">
            <v>000.000</v>
          </cell>
          <cell r="O1464" t="str">
            <v>POS NERACA</v>
          </cell>
          <cell r="R1464">
            <v>1896900</v>
          </cell>
          <cell r="S1464">
            <v>0</v>
          </cell>
          <cell r="T1464">
            <v>1896900</v>
          </cell>
          <cell r="X1464">
            <v>754</v>
          </cell>
          <cell r="Y1464">
            <v>37279</v>
          </cell>
          <cell r="Z1464" t="str">
            <v>PEMBY PENGAMBILAN TICKET PESAWAT INVOICE NO.12-033/BPN/01</v>
          </cell>
          <cell r="AE1464" t="str">
            <v>L</v>
          </cell>
          <cell r="AH1464">
            <v>37279</v>
          </cell>
          <cell r="AI1464" t="str">
            <v>9:13:49</v>
          </cell>
        </row>
        <row r="1465">
          <cell r="A1465" t="str">
            <v>0001</v>
          </cell>
          <cell r="B1465" t="str">
            <v>MH/00082/K/01/02/BTG</v>
          </cell>
          <cell r="C1465" t="str">
            <v>MM/00082/K/01/02/BTG</v>
          </cell>
          <cell r="D1465" t="str">
            <v>54.11.01</v>
          </cell>
          <cell r="E1465">
            <v>37278</v>
          </cell>
          <cell r="G1465" t="str">
            <v>8602714</v>
          </cell>
          <cell r="H1465" t="str">
            <v>ALI HERNOWO, SH</v>
          </cell>
          <cell r="J1465" t="str">
            <v>21411</v>
          </cell>
          <cell r="K1465" t="str">
            <v>54.11.01</v>
          </cell>
          <cell r="L1465" t="str">
            <v>VOUCHER KARY.DLM PROSES</v>
          </cell>
          <cell r="M1465" t="str">
            <v>000.000</v>
          </cell>
          <cell r="O1465" t="str">
            <v>POS NERACA</v>
          </cell>
          <cell r="R1465">
            <v>0</v>
          </cell>
          <cell r="S1465">
            <v>237500000</v>
          </cell>
          <cell r="T1465">
            <v>237500000</v>
          </cell>
          <cell r="X1465">
            <v>759</v>
          </cell>
          <cell r="Y1465">
            <v>37278</v>
          </cell>
          <cell r="Z1465" t="str">
            <v>PEMBY UM 50% PEMBELIAN UNIT BATCHING PLANT BACKUP TERLAMPIR</v>
          </cell>
          <cell r="AE1465" t="str">
            <v>L</v>
          </cell>
          <cell r="AH1465">
            <v>37278</v>
          </cell>
          <cell r="AI1465" t="str">
            <v>14:49:21</v>
          </cell>
        </row>
        <row r="1466">
          <cell r="A1466" t="str">
            <v>0001</v>
          </cell>
          <cell r="C1466" t="str">
            <v>MM/00082/K/01/02/BTG</v>
          </cell>
          <cell r="D1466" t="str">
            <v>54.11.01</v>
          </cell>
          <cell r="E1466">
            <v>37278</v>
          </cell>
          <cell r="G1466" t="str">
            <v>8602714</v>
          </cell>
          <cell r="H1466" t="str">
            <v>ALI HERNOWO, SH</v>
          </cell>
          <cell r="J1466" t="str">
            <v>12326</v>
          </cell>
          <cell r="K1466" t="str">
            <v>14.21.06</v>
          </cell>
          <cell r="L1466" t="str">
            <v>UANG MUKA PEMBELIAN</v>
          </cell>
          <cell r="M1466" t="str">
            <v>000.000</v>
          </cell>
          <cell r="O1466" t="str">
            <v>POS NERACA</v>
          </cell>
          <cell r="R1466">
            <v>237500000</v>
          </cell>
          <cell r="S1466">
            <v>0</v>
          </cell>
          <cell r="T1466">
            <v>237500000</v>
          </cell>
          <cell r="X1466">
            <v>759</v>
          </cell>
          <cell r="Y1466">
            <v>37278</v>
          </cell>
          <cell r="Z1466" t="str">
            <v>PEMBY UM 50% PEMBELIAN UNIT BATCHING PLANT BACKUP TERLAMPIR</v>
          </cell>
          <cell r="AE1466" t="str">
            <v>L</v>
          </cell>
          <cell r="AH1466">
            <v>37278</v>
          </cell>
          <cell r="AI1466" t="str">
            <v>14:49:12</v>
          </cell>
        </row>
        <row r="1467">
          <cell r="A1467" t="str">
            <v>0001</v>
          </cell>
          <cell r="B1467" t="str">
            <v>MH/00083/K/01/02/BTG</v>
          </cell>
          <cell r="C1467" t="str">
            <v>MM/00083/K/01/02/BTG</v>
          </cell>
          <cell r="D1467" t="str">
            <v>54.11.01</v>
          </cell>
          <cell r="E1467">
            <v>37278</v>
          </cell>
          <cell r="G1467" t="str">
            <v>9100035</v>
          </cell>
          <cell r="H1467" t="str">
            <v>SUDARMANTO</v>
          </cell>
          <cell r="J1467" t="str">
            <v>21411</v>
          </cell>
          <cell r="K1467" t="str">
            <v>54.11.01</v>
          </cell>
          <cell r="L1467" t="str">
            <v>VOUCHER KARY.DLM PROSES</v>
          </cell>
          <cell r="M1467" t="str">
            <v>000.000</v>
          </cell>
          <cell r="O1467" t="str">
            <v>POS NERACA</v>
          </cell>
          <cell r="R1467">
            <v>0</v>
          </cell>
          <cell r="S1467">
            <v>990000</v>
          </cell>
          <cell r="T1467">
            <v>990000</v>
          </cell>
          <cell r="V1467" t="str">
            <v>CDU 820151</v>
          </cell>
          <cell r="X1467">
            <v>754</v>
          </cell>
          <cell r="Y1467">
            <v>37278</v>
          </cell>
          <cell r="Z1467" t="str">
            <v>PEMBY UMPD KE SAMARINDA SPPD NO.15/SPPD/PERSO/KIE/I/2002</v>
          </cell>
          <cell r="AE1467" t="str">
            <v>L</v>
          </cell>
          <cell r="AH1467">
            <v>37278</v>
          </cell>
          <cell r="AI1467" t="str">
            <v>14:40:16</v>
          </cell>
        </row>
        <row r="1468">
          <cell r="A1468" t="str">
            <v>0001</v>
          </cell>
          <cell r="B1468" t="str">
            <v>MH/00101/V/01/02/BTG</v>
          </cell>
          <cell r="C1468" t="str">
            <v>MM/00083/K/01/02/BTG</v>
          </cell>
          <cell r="D1468" t="str">
            <v>54.11.01</v>
          </cell>
          <cell r="E1468">
            <v>37278</v>
          </cell>
          <cell r="G1468" t="str">
            <v>9100035</v>
          </cell>
          <cell r="H1468" t="str">
            <v>SUDARMANTO</v>
          </cell>
          <cell r="J1468" t="str">
            <v>12321</v>
          </cell>
          <cell r="K1468" t="str">
            <v>14.21.01</v>
          </cell>
          <cell r="L1468" t="str">
            <v>UANG MUKA DINAS</v>
          </cell>
          <cell r="M1468" t="str">
            <v>000.000</v>
          </cell>
          <cell r="O1468" t="str">
            <v>POS NERACA</v>
          </cell>
          <cell r="R1468">
            <v>990000</v>
          </cell>
          <cell r="S1468">
            <v>0</v>
          </cell>
          <cell r="T1468">
            <v>990000</v>
          </cell>
          <cell r="V1468" t="str">
            <v>CDU 820151</v>
          </cell>
          <cell r="X1468">
            <v>754</v>
          </cell>
          <cell r="Y1468">
            <v>37278</v>
          </cell>
          <cell r="Z1468" t="str">
            <v>PEMBY UMPD KE SAMARINDA SPPD NO.15/SPPD/PERSO/KIE/I/2002</v>
          </cell>
          <cell r="AE1468" t="str">
            <v>L</v>
          </cell>
          <cell r="AH1468">
            <v>37278</v>
          </cell>
          <cell r="AI1468" t="str">
            <v>14:39:10</v>
          </cell>
        </row>
        <row r="1469">
          <cell r="A1469" t="str">
            <v>0001</v>
          </cell>
          <cell r="B1469" t="str">
            <v>MH/00084/K/01/02/BTG</v>
          </cell>
          <cell r="C1469" t="str">
            <v>MM/00084/K/01/02/BTG</v>
          </cell>
          <cell r="D1469" t="str">
            <v>54.11.01</v>
          </cell>
          <cell r="E1469">
            <v>37278</v>
          </cell>
          <cell r="G1469" t="str">
            <v>8602714</v>
          </cell>
          <cell r="H1469" t="str">
            <v>ALI HERNOWO, SH</v>
          </cell>
          <cell r="J1469" t="str">
            <v>21411</v>
          </cell>
          <cell r="K1469" t="str">
            <v>54.11.01</v>
          </cell>
          <cell r="L1469" t="str">
            <v>VOUCHER KARY.DLM PROSES</v>
          </cell>
          <cell r="M1469" t="str">
            <v>000.000</v>
          </cell>
          <cell r="O1469" t="str">
            <v>POS NERACA</v>
          </cell>
          <cell r="R1469">
            <v>0</v>
          </cell>
          <cell r="S1469">
            <v>30000000</v>
          </cell>
          <cell r="T1469">
            <v>30000000</v>
          </cell>
          <cell r="X1469">
            <v>759</v>
          </cell>
          <cell r="Y1469">
            <v>37278</v>
          </cell>
          <cell r="Z1469" t="str">
            <v>PEMBY UM PEMBELIAN 1 UNIT BLOW TANK 3 TON BACKUP TERLAMPIR</v>
          </cell>
          <cell r="AE1469" t="str">
            <v>L</v>
          </cell>
          <cell r="AH1469">
            <v>37278</v>
          </cell>
          <cell r="AI1469" t="str">
            <v>14:51:52</v>
          </cell>
        </row>
        <row r="1470">
          <cell r="A1470" t="str">
            <v>0001</v>
          </cell>
          <cell r="C1470" t="str">
            <v>MM/00084/K/01/02/BTG</v>
          </cell>
          <cell r="D1470" t="str">
            <v>54.11.01</v>
          </cell>
          <cell r="E1470">
            <v>37278</v>
          </cell>
          <cell r="G1470" t="str">
            <v>8602714</v>
          </cell>
          <cell r="H1470" t="str">
            <v>ALI HERNOWO, SH</v>
          </cell>
          <cell r="J1470" t="str">
            <v>12326</v>
          </cell>
          <cell r="K1470" t="str">
            <v>14.21.06</v>
          </cell>
          <cell r="L1470" t="str">
            <v>UANG MUKA PEMBELIAN</v>
          </cell>
          <cell r="M1470" t="str">
            <v>000.000</v>
          </cell>
          <cell r="O1470" t="str">
            <v>POS NERACA</v>
          </cell>
          <cell r="R1470">
            <v>30000000</v>
          </cell>
          <cell r="S1470">
            <v>0</v>
          </cell>
          <cell r="T1470">
            <v>30000000</v>
          </cell>
          <cell r="X1470">
            <v>759</v>
          </cell>
          <cell r="Y1470">
            <v>37278</v>
          </cell>
          <cell r="Z1470" t="str">
            <v>PEMBY UM PEMBELIAN 1 UNIT BLOW TANK 3 TON BACKUP TERLAMPIR</v>
          </cell>
          <cell r="AE1470" t="str">
            <v>L</v>
          </cell>
          <cell r="AH1470">
            <v>37278</v>
          </cell>
          <cell r="AI1470" t="str">
            <v>14:51:44</v>
          </cell>
        </row>
        <row r="1471">
          <cell r="A1471" t="str">
            <v>0001</v>
          </cell>
          <cell r="B1471" t="str">
            <v>MH/00085/K/01/02/BTG</v>
          </cell>
          <cell r="C1471" t="str">
            <v>MM/00085/K/01/02/BTG</v>
          </cell>
          <cell r="D1471" t="str">
            <v>54.11.01</v>
          </cell>
          <cell r="E1471">
            <v>37279</v>
          </cell>
          <cell r="G1471" t="str">
            <v>8301406</v>
          </cell>
          <cell r="H1471" t="str">
            <v>PIUS ENOS ROPA, DRS</v>
          </cell>
          <cell r="J1471" t="str">
            <v>21411</v>
          </cell>
          <cell r="K1471" t="str">
            <v>54.11.01</v>
          </cell>
          <cell r="L1471" t="str">
            <v>VOUCHER KARY.DLM PROSES</v>
          </cell>
          <cell r="M1471" t="str">
            <v>000.000</v>
          </cell>
          <cell r="O1471" t="str">
            <v>POS NERACA</v>
          </cell>
          <cell r="R1471">
            <v>0</v>
          </cell>
          <cell r="S1471">
            <v>5993344</v>
          </cell>
          <cell r="T1471">
            <v>5993344</v>
          </cell>
          <cell r="V1471" t="str">
            <v>KIE 00761</v>
          </cell>
          <cell r="X1471">
            <v>754</v>
          </cell>
          <cell r="Y1471">
            <v>37279</v>
          </cell>
          <cell r="Z1471" t="str">
            <v>PEMBAYARAN P/J PERJALANAN DINAS KE JAKARTA BACKUP TERLAMPIR</v>
          </cell>
          <cell r="AE1471" t="str">
            <v>L</v>
          </cell>
          <cell r="AH1471">
            <v>37279</v>
          </cell>
          <cell r="AI1471" t="str">
            <v>9:25:04</v>
          </cell>
        </row>
        <row r="1472">
          <cell r="A1472" t="str">
            <v>0001</v>
          </cell>
          <cell r="B1472" t="str">
            <v>MH/00102/V/01/02/BTG</v>
          </cell>
          <cell r="C1472" t="str">
            <v>MM/00085/K/01/02/BTG</v>
          </cell>
          <cell r="D1472" t="str">
            <v>54.11.01</v>
          </cell>
          <cell r="E1472">
            <v>37279</v>
          </cell>
          <cell r="G1472" t="str">
            <v>8301406</v>
          </cell>
          <cell r="H1472" t="str">
            <v>PIUS ENOS ROPA, DRS</v>
          </cell>
          <cell r="J1472" t="str">
            <v>99999</v>
          </cell>
          <cell r="K1472" t="str">
            <v>93.53.12</v>
          </cell>
          <cell r="L1472" t="str">
            <v>PERJALANAN DINAS D/N</v>
          </cell>
          <cell r="M1472" t="str">
            <v>100.000</v>
          </cell>
          <cell r="O1472" t="str">
            <v>DIREKSI/DEKOM</v>
          </cell>
          <cell r="R1472">
            <v>7890244</v>
          </cell>
          <cell r="S1472">
            <v>0</v>
          </cell>
          <cell r="T1472">
            <v>5993344</v>
          </cell>
          <cell r="V1472" t="str">
            <v>KIE 00761</v>
          </cell>
          <cell r="X1472">
            <v>754</v>
          </cell>
          <cell r="Y1472">
            <v>37279</v>
          </cell>
          <cell r="Z1472" t="str">
            <v>PEMBAYARAN P/J PERJALANAN DINAS KE JAKARTA BACKUP TERLAMPIR</v>
          </cell>
          <cell r="AE1472" t="str">
            <v>L</v>
          </cell>
          <cell r="AH1472">
            <v>37279</v>
          </cell>
          <cell r="AI1472" t="str">
            <v>9:24:38</v>
          </cell>
        </row>
        <row r="1473">
          <cell r="A1473" t="str">
            <v>0001</v>
          </cell>
          <cell r="C1473" t="str">
            <v>MM/00085/K/01/02/BTG</v>
          </cell>
          <cell r="D1473" t="str">
            <v>54.11.01</v>
          </cell>
          <cell r="E1473">
            <v>37279</v>
          </cell>
          <cell r="G1473" t="str">
            <v>8301406</v>
          </cell>
          <cell r="H1473" t="str">
            <v>PIUS ENOS ROPA, DRS</v>
          </cell>
          <cell r="J1473" t="str">
            <v>12231</v>
          </cell>
          <cell r="K1473" t="str">
            <v>13.21.01</v>
          </cell>
          <cell r="L1473" t="str">
            <v>PIUTANG KARYAWAN</v>
          </cell>
          <cell r="M1473" t="str">
            <v>000.000</v>
          </cell>
          <cell r="O1473" t="str">
            <v>POS NERACA</v>
          </cell>
          <cell r="R1473">
            <v>0</v>
          </cell>
          <cell r="S1473">
            <v>1896900</v>
          </cell>
          <cell r="T1473">
            <v>5993344</v>
          </cell>
          <cell r="V1473" t="str">
            <v>KIE 00761</v>
          </cell>
          <cell r="X1473">
            <v>754</v>
          </cell>
          <cell r="Y1473">
            <v>37279</v>
          </cell>
          <cell r="Z1473" t="str">
            <v>PEMBAYARAN P/J PERJALANAN DINAS KE JAKARTA BACKUP TERLAMPIR</v>
          </cell>
          <cell r="AE1473" t="str">
            <v>L</v>
          </cell>
          <cell r="AH1473">
            <v>37279</v>
          </cell>
          <cell r="AI1473" t="str">
            <v>9:24:53</v>
          </cell>
        </row>
        <row r="1474">
          <cell r="A1474" t="str">
            <v>0001</v>
          </cell>
          <cell r="B1474" t="str">
            <v>MH/00086/K/01/02/BTG</v>
          </cell>
          <cell r="C1474" t="str">
            <v>MM/00086/K/01/02/BTG</v>
          </cell>
          <cell r="D1474" t="str">
            <v>54.11.01</v>
          </cell>
          <cell r="E1474">
            <v>37279</v>
          </cell>
          <cell r="G1474" t="str">
            <v>8502574</v>
          </cell>
          <cell r="H1474" t="str">
            <v>ANGGORO P.Y, IR</v>
          </cell>
          <cell r="J1474" t="str">
            <v>21411</v>
          </cell>
          <cell r="K1474" t="str">
            <v>54.11.01</v>
          </cell>
          <cell r="L1474" t="str">
            <v>VOUCHER KARY.DLM PROSES</v>
          </cell>
          <cell r="M1474" t="str">
            <v>000.000</v>
          </cell>
          <cell r="O1474" t="str">
            <v>POS NERACA</v>
          </cell>
          <cell r="R1474">
            <v>0</v>
          </cell>
          <cell r="S1474">
            <v>2528622</v>
          </cell>
          <cell r="T1474">
            <v>2528622</v>
          </cell>
          <cell r="V1474" t="str">
            <v>CDU 870452</v>
          </cell>
          <cell r="X1474">
            <v>756</v>
          </cell>
          <cell r="Y1474">
            <v>37279</v>
          </cell>
          <cell r="Z1474" t="str">
            <v>PEMBAYARAN P/J PERJALANAN DINAS KE JAKARTA BACKUP TERLAMPIR</v>
          </cell>
          <cell r="AE1474" t="str">
            <v>L</v>
          </cell>
          <cell r="AH1474">
            <v>37279</v>
          </cell>
          <cell r="AI1474" t="str">
            <v>9:27:09</v>
          </cell>
        </row>
        <row r="1475">
          <cell r="A1475" t="str">
            <v>0001</v>
          </cell>
          <cell r="C1475" t="str">
            <v>MM/00086/K/01/02/BTG</v>
          </cell>
          <cell r="D1475" t="str">
            <v>54.11.01</v>
          </cell>
          <cell r="E1475">
            <v>37279</v>
          </cell>
          <cell r="G1475" t="str">
            <v>8502574</v>
          </cell>
          <cell r="H1475" t="str">
            <v>ANGGORO P.Y, IR</v>
          </cell>
          <cell r="J1475" t="str">
            <v>70000</v>
          </cell>
          <cell r="K1475" t="str">
            <v>93.53.12</v>
          </cell>
          <cell r="L1475" t="str">
            <v>PERJALANAN DINAS D/N</v>
          </cell>
          <cell r="M1475" t="str">
            <v>610.000</v>
          </cell>
          <cell r="O1475" t="str">
            <v>UNIT BATCHING PLANT</v>
          </cell>
          <cell r="R1475">
            <v>2528622</v>
          </cell>
          <cell r="S1475">
            <v>0</v>
          </cell>
          <cell r="T1475">
            <v>2528622</v>
          </cell>
          <cell r="V1475" t="str">
            <v>CDU 870452</v>
          </cell>
          <cell r="X1475">
            <v>756</v>
          </cell>
          <cell r="Y1475">
            <v>37279</v>
          </cell>
          <cell r="Z1475" t="str">
            <v>PEMBAYARAN P/J PERJALANAN DINAS KE JAKARTA BACKUP TERLAMPIR</v>
          </cell>
          <cell r="AE1475" t="str">
            <v>L</v>
          </cell>
          <cell r="AH1475">
            <v>37279</v>
          </cell>
          <cell r="AI1475" t="str">
            <v>9:26:58</v>
          </cell>
        </row>
        <row r="1476">
          <cell r="A1476" t="str">
            <v>0001</v>
          </cell>
          <cell r="B1476" t="str">
            <v>MH/00087/V/01/02/BTG</v>
          </cell>
          <cell r="C1476" t="str">
            <v>MM/00087/V/01/02/BTG</v>
          </cell>
          <cell r="D1476" t="str">
            <v>51.11.01</v>
          </cell>
          <cell r="E1476">
            <v>37279</v>
          </cell>
          <cell r="G1476" t="str">
            <v>D029</v>
          </cell>
          <cell r="H1476" t="str">
            <v>DAPAN &amp; T.H.T  PT. KIE</v>
          </cell>
          <cell r="J1476" t="str">
            <v>21111</v>
          </cell>
          <cell r="K1476" t="str">
            <v>51.11.01</v>
          </cell>
          <cell r="L1476" t="str">
            <v>HUT.VENDOR DALAM PROSES</v>
          </cell>
          <cell r="M1476" t="str">
            <v>000.000</v>
          </cell>
          <cell r="O1476" t="str">
            <v>POS NERACA</v>
          </cell>
          <cell r="R1476">
            <v>0</v>
          </cell>
          <cell r="S1476">
            <v>9033984</v>
          </cell>
          <cell r="T1476">
            <v>9033984</v>
          </cell>
          <cell r="X1476">
            <v>756</v>
          </cell>
          <cell r="Y1476">
            <v>37279</v>
          </cell>
          <cell r="Z1476" t="str">
            <v>PEMBY DAPAN &amp; THT KARY KIE KE BANK BNI BULAN JANUARI 2002</v>
          </cell>
          <cell r="AE1476" t="str">
            <v>L</v>
          </cell>
          <cell r="AH1476">
            <v>37279</v>
          </cell>
          <cell r="AI1476" t="str">
            <v>9:36:22</v>
          </cell>
        </row>
        <row r="1477">
          <cell r="A1477" t="str">
            <v>0001</v>
          </cell>
          <cell r="C1477" t="str">
            <v>MM/00087/V/01/02/BTG</v>
          </cell>
          <cell r="D1477" t="str">
            <v>51.11.01</v>
          </cell>
          <cell r="E1477">
            <v>37279</v>
          </cell>
          <cell r="G1477" t="str">
            <v>D029</v>
          </cell>
          <cell r="H1477" t="str">
            <v>DAPAN &amp; T.H.T  PT. KIE</v>
          </cell>
          <cell r="J1477" t="str">
            <v>70000</v>
          </cell>
          <cell r="K1477" t="str">
            <v>93.13.01</v>
          </cell>
          <cell r="L1477" t="str">
            <v>TUNJ.TABUNGAN HARI TUA</v>
          </cell>
          <cell r="M1477" t="str">
            <v>610.000</v>
          </cell>
          <cell r="O1477" t="str">
            <v>UNIT BATCHING PLANT</v>
          </cell>
          <cell r="R1477">
            <v>277148</v>
          </cell>
          <cell r="S1477">
            <v>0</v>
          </cell>
          <cell r="T1477">
            <v>9033984</v>
          </cell>
          <cell r="X1477">
            <v>756</v>
          </cell>
          <cell r="Y1477">
            <v>37279</v>
          </cell>
          <cell r="Z1477" t="str">
            <v>PEMBY DAPAN &amp; THT KARY KIE KE BANK BNI BULAN JANUARI 2002</v>
          </cell>
          <cell r="AE1477" t="str">
            <v>L</v>
          </cell>
          <cell r="AH1477">
            <v>37279</v>
          </cell>
          <cell r="AI1477" t="str">
            <v>9:31:15</v>
          </cell>
        </row>
        <row r="1478">
          <cell r="A1478" t="str">
            <v>0001</v>
          </cell>
          <cell r="B1478" t="str">
            <v>MH/00103/V/01/02/BTG</v>
          </cell>
          <cell r="C1478" t="str">
            <v>MM/00087/V/01/02/BTG</v>
          </cell>
          <cell r="D1478" t="str">
            <v>51.11.01</v>
          </cell>
          <cell r="E1478">
            <v>37279</v>
          </cell>
          <cell r="G1478" t="str">
            <v>D029</v>
          </cell>
          <cell r="H1478" t="str">
            <v>DAPAN &amp; T.H.T  PT. KIE</v>
          </cell>
          <cell r="J1478" t="str">
            <v>71000</v>
          </cell>
          <cell r="K1478" t="str">
            <v>93.13.01</v>
          </cell>
          <cell r="L1478" t="str">
            <v>TUNJ.TABUNGAN HARI TUA</v>
          </cell>
          <cell r="M1478" t="str">
            <v>620.000</v>
          </cell>
          <cell r="O1478" t="str">
            <v>UNIT WISKIE</v>
          </cell>
          <cell r="R1478">
            <v>173791</v>
          </cell>
          <cell r="S1478">
            <v>0</v>
          </cell>
          <cell r="T1478">
            <v>9033984</v>
          </cell>
          <cell r="X1478">
            <v>756</v>
          </cell>
          <cell r="Y1478">
            <v>37279</v>
          </cell>
          <cell r="Z1478" t="str">
            <v>PEMBY DAPAN &amp; THT KARY KIE KE BANK BNI BULAN JANUARI 2002</v>
          </cell>
          <cell r="AE1478" t="str">
            <v>L</v>
          </cell>
          <cell r="AH1478">
            <v>37279</v>
          </cell>
          <cell r="AI1478" t="str">
            <v>9:31:30</v>
          </cell>
        </row>
        <row r="1479">
          <cell r="A1479" t="str">
            <v>0001</v>
          </cell>
          <cell r="C1479" t="str">
            <v>MM/00087/V/01/02/BTG</v>
          </cell>
          <cell r="D1479" t="str">
            <v>51.11.01</v>
          </cell>
          <cell r="E1479">
            <v>37279</v>
          </cell>
          <cell r="G1479" t="str">
            <v>D029</v>
          </cell>
          <cell r="H1479" t="str">
            <v>DAPAN &amp; T.H.T  PT. KIE</v>
          </cell>
          <cell r="J1479" t="str">
            <v>99999</v>
          </cell>
          <cell r="K1479" t="str">
            <v>93.13.01</v>
          </cell>
          <cell r="L1479" t="str">
            <v>TUNJ.TABUNGAN HARI TUA</v>
          </cell>
          <cell r="M1479" t="str">
            <v>630.000</v>
          </cell>
          <cell r="O1479" t="str">
            <v>UNIT ALAT BERAT</v>
          </cell>
          <cell r="R1479">
            <v>105325</v>
          </cell>
          <cell r="S1479">
            <v>0</v>
          </cell>
          <cell r="T1479">
            <v>9033984</v>
          </cell>
          <cell r="X1479">
            <v>756</v>
          </cell>
          <cell r="Y1479">
            <v>37279</v>
          </cell>
          <cell r="Z1479" t="str">
            <v>PEMBY DAPAN &amp; THT KARY KIE KE BANK BNI BULAN JANUARI 2002</v>
          </cell>
          <cell r="AE1479" t="str">
            <v>L</v>
          </cell>
          <cell r="AH1479">
            <v>37279</v>
          </cell>
          <cell r="AI1479" t="str">
            <v>9:31:48</v>
          </cell>
        </row>
        <row r="1480">
          <cell r="A1480" t="str">
            <v>0001</v>
          </cell>
          <cell r="C1480" t="str">
            <v>MM/00087/V/01/02/BTG</v>
          </cell>
          <cell r="D1480" t="str">
            <v>51.11.01</v>
          </cell>
          <cell r="E1480">
            <v>37279</v>
          </cell>
          <cell r="G1480" t="str">
            <v>D029</v>
          </cell>
          <cell r="H1480" t="str">
            <v>DAPAN &amp; T.H.T  PT. KIE</v>
          </cell>
          <cell r="J1480" t="str">
            <v>84000</v>
          </cell>
          <cell r="K1480" t="str">
            <v>93.13.01</v>
          </cell>
          <cell r="L1480" t="str">
            <v>TUNJ.TABUNGAN HARI TUA</v>
          </cell>
          <cell r="M1480" t="str">
            <v>910.000</v>
          </cell>
          <cell r="O1480" t="str">
            <v>LAHAN TANJUNG HARAPAN</v>
          </cell>
          <cell r="R1480">
            <v>382939</v>
          </cell>
          <cell r="S1480">
            <v>0</v>
          </cell>
          <cell r="T1480">
            <v>9033984</v>
          </cell>
          <cell r="X1480">
            <v>756</v>
          </cell>
          <cell r="Y1480">
            <v>37279</v>
          </cell>
          <cell r="Z1480" t="str">
            <v>PEMBY DAPAN &amp; THT KARY KIE KE BANK BNI BULAN JANUARI 2002</v>
          </cell>
          <cell r="AE1480" t="str">
            <v>L</v>
          </cell>
          <cell r="AH1480">
            <v>37279</v>
          </cell>
          <cell r="AI1480" t="str">
            <v>9:32:10</v>
          </cell>
        </row>
        <row r="1481">
          <cell r="A1481" t="str">
            <v>0001</v>
          </cell>
          <cell r="C1481" t="str">
            <v>MM/00087/V/01/02/BTG</v>
          </cell>
          <cell r="D1481" t="str">
            <v>51.11.01</v>
          </cell>
          <cell r="E1481">
            <v>37279</v>
          </cell>
          <cell r="G1481" t="str">
            <v>D029</v>
          </cell>
          <cell r="H1481" t="str">
            <v>DAPAN &amp; T.H.T  PT. KIE</v>
          </cell>
          <cell r="J1481" t="str">
            <v>99999</v>
          </cell>
          <cell r="K1481" t="str">
            <v>93.13.01</v>
          </cell>
          <cell r="L1481" t="str">
            <v>TUNJ.TABUNGAN HARI TUA</v>
          </cell>
          <cell r="M1481" t="str">
            <v>200.000</v>
          </cell>
          <cell r="O1481" t="str">
            <v>DIVISI TEKNIK</v>
          </cell>
          <cell r="R1481">
            <v>48052</v>
          </cell>
          <cell r="S1481">
            <v>0</v>
          </cell>
          <cell r="T1481">
            <v>9033984</v>
          </cell>
          <cell r="X1481">
            <v>756</v>
          </cell>
          <cell r="Y1481">
            <v>37279</v>
          </cell>
          <cell r="Z1481" t="str">
            <v>PEMBY DAPAN &amp; THT KARY KIE KE BANK BNI BULAN JANUARI 2002</v>
          </cell>
          <cell r="AE1481" t="str">
            <v>L</v>
          </cell>
          <cell r="AH1481">
            <v>37279</v>
          </cell>
          <cell r="AI1481" t="str">
            <v>9:32:29</v>
          </cell>
        </row>
        <row r="1482">
          <cell r="A1482" t="str">
            <v>0001</v>
          </cell>
          <cell r="C1482" t="str">
            <v>MM/00087/V/01/02/BTG</v>
          </cell>
          <cell r="D1482" t="str">
            <v>51.11.01</v>
          </cell>
          <cell r="E1482">
            <v>37279</v>
          </cell>
          <cell r="G1482" t="str">
            <v>D029</v>
          </cell>
          <cell r="H1482" t="str">
            <v>DAPAN &amp; T.H.T  PT. KIE</v>
          </cell>
          <cell r="J1482" t="str">
            <v>99999</v>
          </cell>
          <cell r="K1482" t="str">
            <v>93.13.01</v>
          </cell>
          <cell r="L1482" t="str">
            <v>TUNJ.TABUNGAN HARI TUA</v>
          </cell>
          <cell r="M1482" t="str">
            <v>300.000</v>
          </cell>
          <cell r="O1482" t="str">
            <v>DIV. KEUANGAN &amp; KOMERSIL</v>
          </cell>
          <cell r="R1482">
            <v>78998</v>
          </cell>
          <cell r="S1482">
            <v>0</v>
          </cell>
          <cell r="T1482">
            <v>9033984</v>
          </cell>
          <cell r="X1482">
            <v>756</v>
          </cell>
          <cell r="Y1482">
            <v>37279</v>
          </cell>
          <cell r="Z1482" t="str">
            <v>PEMBY DAPAN &amp; THT KARY KIE KE BANK BNI BULAN JANUARI 2002</v>
          </cell>
          <cell r="AE1482" t="str">
            <v>L</v>
          </cell>
          <cell r="AH1482">
            <v>37279</v>
          </cell>
          <cell r="AI1482" t="str">
            <v>9:32:49</v>
          </cell>
        </row>
        <row r="1483">
          <cell r="A1483" t="str">
            <v>0001</v>
          </cell>
          <cell r="B1483" t="str">
            <v>MH/00104/V/01/02/BTG</v>
          </cell>
          <cell r="C1483" t="str">
            <v>MM/00087/V/01/02/BTG</v>
          </cell>
          <cell r="D1483" t="str">
            <v>51.11.01</v>
          </cell>
          <cell r="E1483">
            <v>37279</v>
          </cell>
          <cell r="G1483" t="str">
            <v>D029</v>
          </cell>
          <cell r="H1483" t="str">
            <v>DAPAN &amp; T.H.T  PT. KIE</v>
          </cell>
          <cell r="J1483" t="str">
            <v>99999</v>
          </cell>
          <cell r="K1483" t="str">
            <v>93.13.01</v>
          </cell>
          <cell r="L1483" t="str">
            <v>TUNJ.TABUNGAN HARI TUA</v>
          </cell>
          <cell r="M1483" t="str">
            <v>400.000</v>
          </cell>
          <cell r="O1483" t="str">
            <v>DIV. UMUM</v>
          </cell>
          <cell r="R1483">
            <v>439868</v>
          </cell>
          <cell r="S1483">
            <v>0</v>
          </cell>
          <cell r="T1483">
            <v>9033984</v>
          </cell>
          <cell r="X1483">
            <v>756</v>
          </cell>
          <cell r="Y1483">
            <v>37279</v>
          </cell>
          <cell r="Z1483" t="str">
            <v>PEMBY DAPAN &amp; THT KARY KIE KE BANK BNI BULAN JANUARI 2002</v>
          </cell>
          <cell r="AE1483" t="str">
            <v>L</v>
          </cell>
          <cell r="AH1483">
            <v>37279</v>
          </cell>
          <cell r="AI1483" t="str">
            <v>9:33:09</v>
          </cell>
        </row>
        <row r="1484">
          <cell r="A1484" t="str">
            <v>0001</v>
          </cell>
          <cell r="C1484" t="str">
            <v>MM/00087/V/01/02/BTG</v>
          </cell>
          <cell r="D1484" t="str">
            <v>51.11.01</v>
          </cell>
          <cell r="E1484">
            <v>37279</v>
          </cell>
          <cell r="G1484" t="str">
            <v>D029</v>
          </cell>
          <cell r="H1484" t="str">
            <v>DAPAN &amp; T.H.T  PT. KIE</v>
          </cell>
          <cell r="J1484" t="str">
            <v>21421</v>
          </cell>
          <cell r="K1484" t="str">
            <v>54.21.01</v>
          </cell>
          <cell r="L1484" t="str">
            <v>HUT.TUNJANGAN HARI TUA</v>
          </cell>
          <cell r="M1484" t="str">
            <v>000.000</v>
          </cell>
          <cell r="O1484" t="str">
            <v>POS NERACA</v>
          </cell>
          <cell r="R1484">
            <v>1505664</v>
          </cell>
          <cell r="S1484">
            <v>0</v>
          </cell>
          <cell r="T1484">
            <v>9033984</v>
          </cell>
          <cell r="X1484">
            <v>756</v>
          </cell>
          <cell r="Y1484">
            <v>37279</v>
          </cell>
          <cell r="Z1484" t="str">
            <v>PEMBY DAPAN &amp; THT KARY KIE KE BANK BNI BULAN JANUARI 2002</v>
          </cell>
          <cell r="AE1484" t="str">
            <v>L</v>
          </cell>
          <cell r="AH1484">
            <v>37279</v>
          </cell>
          <cell r="AI1484" t="str">
            <v>9:33:46</v>
          </cell>
        </row>
        <row r="1485">
          <cell r="A1485" t="str">
            <v>0001</v>
          </cell>
          <cell r="C1485" t="str">
            <v>MM/00087/V/01/02/BTG</v>
          </cell>
          <cell r="D1485" t="str">
            <v>51.11.01</v>
          </cell>
          <cell r="E1485">
            <v>37279</v>
          </cell>
          <cell r="G1485" t="str">
            <v>D029</v>
          </cell>
          <cell r="H1485" t="str">
            <v>DAPAN &amp; T.H.T  PT. KIE</v>
          </cell>
          <cell r="J1485" t="str">
            <v>70000</v>
          </cell>
          <cell r="K1485" t="str">
            <v>93.13.13</v>
          </cell>
          <cell r="L1485" t="str">
            <v>TUNJ. DANA PENSIUN</v>
          </cell>
          <cell r="M1485" t="str">
            <v>610.000</v>
          </cell>
          <cell r="O1485" t="str">
            <v>UNIT BATCHING PLANT</v>
          </cell>
          <cell r="R1485">
            <v>831375</v>
          </cell>
          <cell r="S1485">
            <v>0</v>
          </cell>
          <cell r="T1485">
            <v>9033984</v>
          </cell>
          <cell r="X1485">
            <v>756</v>
          </cell>
          <cell r="Y1485">
            <v>37279</v>
          </cell>
          <cell r="Z1485" t="str">
            <v>PEMBY DAPAN &amp; THT KARY KIE KE BANK BNI BULAN JANUARI 2002</v>
          </cell>
          <cell r="AE1485" t="str">
            <v>L</v>
          </cell>
          <cell r="AH1485">
            <v>37279</v>
          </cell>
          <cell r="AI1485" t="str">
            <v>9:34:12</v>
          </cell>
        </row>
        <row r="1486">
          <cell r="A1486" t="str">
            <v>0001</v>
          </cell>
          <cell r="C1486" t="str">
            <v>MM/00087/V/01/02/BTG</v>
          </cell>
          <cell r="D1486" t="str">
            <v>51.11.01</v>
          </cell>
          <cell r="E1486">
            <v>37279</v>
          </cell>
          <cell r="G1486" t="str">
            <v>D029</v>
          </cell>
          <cell r="H1486" t="str">
            <v>DAPAN &amp; T.H.T  PT. KIE</v>
          </cell>
          <cell r="J1486" t="str">
            <v>71000</v>
          </cell>
          <cell r="K1486" t="str">
            <v>93.13.13</v>
          </cell>
          <cell r="L1486" t="str">
            <v>TUNJ. DANA PENSIUN</v>
          </cell>
          <cell r="M1486" t="str">
            <v>620.000</v>
          </cell>
          <cell r="O1486" t="str">
            <v>UNIT WISKIE</v>
          </cell>
          <cell r="R1486">
            <v>521374</v>
          </cell>
          <cell r="S1486">
            <v>0</v>
          </cell>
          <cell r="T1486">
            <v>9033984</v>
          </cell>
          <cell r="X1486">
            <v>756</v>
          </cell>
          <cell r="Y1486">
            <v>37279</v>
          </cell>
          <cell r="Z1486" t="str">
            <v>PEMBY DAPAN &amp; THT KARY KIE KE BANK BNI BULAN JANUARI 2002</v>
          </cell>
          <cell r="AE1486" t="str">
            <v>L</v>
          </cell>
          <cell r="AH1486">
            <v>37279</v>
          </cell>
          <cell r="AI1486" t="str">
            <v>9:34:29</v>
          </cell>
        </row>
        <row r="1487">
          <cell r="A1487" t="str">
            <v>0001</v>
          </cell>
          <cell r="C1487" t="str">
            <v>MM/00087/V/01/02/BTG</v>
          </cell>
          <cell r="D1487" t="str">
            <v>51.11.01</v>
          </cell>
          <cell r="E1487">
            <v>37279</v>
          </cell>
          <cell r="G1487" t="str">
            <v>D029</v>
          </cell>
          <cell r="H1487" t="str">
            <v>DAPAN &amp; T.H.T  PT. KIE</v>
          </cell>
          <cell r="J1487" t="str">
            <v>99999</v>
          </cell>
          <cell r="K1487" t="str">
            <v>93.13.13</v>
          </cell>
          <cell r="L1487" t="str">
            <v>TUNJ. DANA PENSIUN</v>
          </cell>
          <cell r="M1487" t="str">
            <v>630.000</v>
          </cell>
          <cell r="O1487" t="str">
            <v>UNIT ALAT BERAT</v>
          </cell>
          <cell r="R1487">
            <v>297374</v>
          </cell>
          <cell r="S1487">
            <v>0</v>
          </cell>
          <cell r="T1487">
            <v>9033984</v>
          </cell>
          <cell r="X1487">
            <v>756</v>
          </cell>
          <cell r="Y1487">
            <v>37279</v>
          </cell>
          <cell r="Z1487" t="str">
            <v>PEMBY DAPAN &amp; THT KARY KIE KE BANK BNI BULAN JANUARI 2002</v>
          </cell>
          <cell r="AE1487" t="str">
            <v>L</v>
          </cell>
          <cell r="AH1487">
            <v>37279</v>
          </cell>
          <cell r="AI1487" t="str">
            <v>9:34:45</v>
          </cell>
        </row>
        <row r="1488">
          <cell r="A1488" t="str">
            <v>0001</v>
          </cell>
          <cell r="C1488" t="str">
            <v>MM/00087/V/01/02/BTG</v>
          </cell>
          <cell r="D1488" t="str">
            <v>51.11.01</v>
          </cell>
          <cell r="E1488">
            <v>37279</v>
          </cell>
          <cell r="G1488" t="str">
            <v>D029</v>
          </cell>
          <cell r="H1488" t="str">
            <v>DAPAN &amp; T.H.T  PT. KIE</v>
          </cell>
          <cell r="J1488" t="str">
            <v>84000</v>
          </cell>
          <cell r="K1488" t="str">
            <v>93.13.13</v>
          </cell>
          <cell r="L1488" t="str">
            <v>TUNJ. DANA PENSIUN</v>
          </cell>
          <cell r="M1488" t="str">
            <v>910.000</v>
          </cell>
          <cell r="O1488" t="str">
            <v>LAHAN TANJUNG HARAPAN</v>
          </cell>
          <cell r="R1488">
            <v>1148820</v>
          </cell>
          <cell r="S1488">
            <v>0</v>
          </cell>
          <cell r="T1488">
            <v>9033984</v>
          </cell>
          <cell r="X1488">
            <v>756</v>
          </cell>
          <cell r="Y1488">
            <v>37279</v>
          </cell>
          <cell r="Z1488" t="str">
            <v>PEMBY DAPAN &amp; THT KARY KIE KE BANK BNI BULAN JANUARI 2002</v>
          </cell>
          <cell r="AE1488" t="str">
            <v>L</v>
          </cell>
          <cell r="AH1488">
            <v>37279</v>
          </cell>
          <cell r="AI1488" t="str">
            <v>9:35:08</v>
          </cell>
        </row>
        <row r="1489">
          <cell r="A1489" t="str">
            <v>0001</v>
          </cell>
          <cell r="B1489" t="str">
            <v>MH/00105/V/01/02/BTG</v>
          </cell>
          <cell r="C1489" t="str">
            <v>MM/00087/V/01/02/BTG</v>
          </cell>
          <cell r="D1489" t="str">
            <v>51.11.01</v>
          </cell>
          <cell r="E1489">
            <v>37279</v>
          </cell>
          <cell r="G1489" t="str">
            <v>D029</v>
          </cell>
          <cell r="H1489" t="str">
            <v>DAPAN &amp; T.H.T  PT. KIE</v>
          </cell>
          <cell r="J1489" t="str">
            <v>99999</v>
          </cell>
          <cell r="K1489" t="str">
            <v>93.13.13</v>
          </cell>
          <cell r="L1489" t="str">
            <v>TUNJ. DANA PENSIUN</v>
          </cell>
          <cell r="M1489" t="str">
            <v>200.000</v>
          </cell>
          <cell r="O1489" t="str">
            <v>DIVISI TEKNIK</v>
          </cell>
          <cell r="R1489">
            <v>144155</v>
          </cell>
          <cell r="S1489">
            <v>0</v>
          </cell>
          <cell r="T1489">
            <v>9033984</v>
          </cell>
          <cell r="X1489">
            <v>756</v>
          </cell>
          <cell r="Y1489">
            <v>37279</v>
          </cell>
          <cell r="Z1489" t="str">
            <v>PEMBY DAPAN &amp; THT KARY KIE KE BANK BNI BULAN JANUARI 2002</v>
          </cell>
          <cell r="AE1489" t="str">
            <v>L</v>
          </cell>
          <cell r="AH1489">
            <v>37279</v>
          </cell>
          <cell r="AI1489" t="str">
            <v>9:35:22</v>
          </cell>
        </row>
        <row r="1490">
          <cell r="A1490" t="str">
            <v>0001</v>
          </cell>
          <cell r="C1490" t="str">
            <v>MM/00087/V/01/02/BTG</v>
          </cell>
          <cell r="D1490" t="str">
            <v>51.11.01</v>
          </cell>
          <cell r="E1490">
            <v>37279</v>
          </cell>
          <cell r="G1490" t="str">
            <v>D029</v>
          </cell>
          <cell r="H1490" t="str">
            <v>DAPAN &amp; T.H.T  PT. KIE</v>
          </cell>
          <cell r="J1490" t="str">
            <v>99999</v>
          </cell>
          <cell r="K1490" t="str">
            <v>93.13.13</v>
          </cell>
          <cell r="L1490" t="str">
            <v>TUNJ. DANA PENSIUN</v>
          </cell>
          <cell r="M1490" t="str">
            <v>300.000</v>
          </cell>
          <cell r="O1490" t="str">
            <v>DIV. KEUANGAN &amp; KOMERSIL</v>
          </cell>
          <cell r="R1490">
            <v>236993</v>
          </cell>
          <cell r="S1490">
            <v>0</v>
          </cell>
          <cell r="T1490">
            <v>9033984</v>
          </cell>
          <cell r="X1490">
            <v>756</v>
          </cell>
          <cell r="Y1490">
            <v>37279</v>
          </cell>
          <cell r="Z1490" t="str">
            <v>PEMBY DAPAN &amp; THT KARY KIE KE BANK BNI BULAN JANUARI 2002</v>
          </cell>
          <cell r="AE1490" t="str">
            <v>L</v>
          </cell>
          <cell r="AH1490">
            <v>37279</v>
          </cell>
          <cell r="AI1490" t="str">
            <v>9:35:36</v>
          </cell>
        </row>
        <row r="1491">
          <cell r="A1491" t="str">
            <v>0001</v>
          </cell>
          <cell r="C1491" t="str">
            <v>MM/00087/V/01/02/BTG</v>
          </cell>
          <cell r="D1491" t="str">
            <v>51.11.01</v>
          </cell>
          <cell r="E1491">
            <v>37279</v>
          </cell>
          <cell r="G1491" t="str">
            <v>D029</v>
          </cell>
          <cell r="H1491" t="str">
            <v>DAPAN &amp; T.H.T  PT. KIE</v>
          </cell>
          <cell r="J1491" t="str">
            <v>99999</v>
          </cell>
          <cell r="K1491" t="str">
            <v>93.13.13</v>
          </cell>
          <cell r="L1491" t="str">
            <v>TUNJ. DANA PENSIUN</v>
          </cell>
          <cell r="M1491" t="str">
            <v>400.000</v>
          </cell>
          <cell r="O1491" t="str">
            <v>DIV. UMUM</v>
          </cell>
          <cell r="R1491">
            <v>1336444</v>
          </cell>
          <cell r="S1491">
            <v>0</v>
          </cell>
          <cell r="T1491">
            <v>9033984</v>
          </cell>
          <cell r="X1491">
            <v>756</v>
          </cell>
          <cell r="Y1491">
            <v>37279</v>
          </cell>
          <cell r="Z1491" t="str">
            <v>PEMBY DAPAN &amp; THT KARY KIE KE BANK BNI BULAN JANUARI 2002</v>
          </cell>
          <cell r="AE1491" t="str">
            <v>L</v>
          </cell>
          <cell r="AH1491">
            <v>37279</v>
          </cell>
          <cell r="AI1491" t="str">
            <v>9:35:50</v>
          </cell>
        </row>
        <row r="1492">
          <cell r="A1492" t="str">
            <v>0001</v>
          </cell>
          <cell r="C1492" t="str">
            <v>MM/00087/V/01/02/BTG</v>
          </cell>
          <cell r="D1492" t="str">
            <v>51.11.01</v>
          </cell>
          <cell r="E1492">
            <v>37279</v>
          </cell>
          <cell r="G1492" t="str">
            <v>D029</v>
          </cell>
          <cell r="H1492" t="str">
            <v>DAPAN &amp; T.H.T  PT. KIE</v>
          </cell>
          <cell r="J1492" t="str">
            <v>21422</v>
          </cell>
          <cell r="K1492" t="str">
            <v>54.21.02</v>
          </cell>
          <cell r="L1492" t="str">
            <v>HUT.TUNJ.DANA PENSIUN</v>
          </cell>
          <cell r="M1492" t="str">
            <v>000.000</v>
          </cell>
          <cell r="O1492" t="str">
            <v>POS NERACA</v>
          </cell>
          <cell r="R1492">
            <v>1505664</v>
          </cell>
          <cell r="S1492">
            <v>0</v>
          </cell>
          <cell r="T1492">
            <v>9033984</v>
          </cell>
          <cell r="X1492">
            <v>756</v>
          </cell>
          <cell r="Y1492">
            <v>37279</v>
          </cell>
          <cell r="Z1492" t="str">
            <v>PEMBY DAPAN &amp; THT KARY KIE KE BANK BNI BULAN JANUARI 2002</v>
          </cell>
          <cell r="AE1492" t="str">
            <v>L</v>
          </cell>
          <cell r="AH1492">
            <v>37279</v>
          </cell>
          <cell r="AI1492" t="str">
            <v>9:36:12</v>
          </cell>
        </row>
        <row r="1493">
          <cell r="A1493" t="str">
            <v>0001</v>
          </cell>
          <cell r="B1493" t="str">
            <v>MH/00088/V/01/02/BTG</v>
          </cell>
          <cell r="C1493" t="str">
            <v>MM/00088/V/01/02/BTG</v>
          </cell>
          <cell r="D1493" t="str">
            <v>51.11.01</v>
          </cell>
          <cell r="E1493">
            <v>37279</v>
          </cell>
          <cell r="G1493" t="str">
            <v>D029</v>
          </cell>
          <cell r="H1493" t="str">
            <v>DAPAN &amp; T.H.T  PT. KIE</v>
          </cell>
          <cell r="J1493" t="str">
            <v>21111</v>
          </cell>
          <cell r="K1493" t="str">
            <v>51.11.01</v>
          </cell>
          <cell r="L1493" t="str">
            <v>HUT.VENDOR DALAM PROSES</v>
          </cell>
          <cell r="M1493" t="str">
            <v>000.000</v>
          </cell>
          <cell r="O1493" t="str">
            <v>POS NERACA</v>
          </cell>
          <cell r="R1493">
            <v>0</v>
          </cell>
          <cell r="S1493">
            <v>292788</v>
          </cell>
          <cell r="T1493">
            <v>292788</v>
          </cell>
          <cell r="X1493">
            <v>754</v>
          </cell>
          <cell r="Y1493">
            <v>37279</v>
          </cell>
          <cell r="Z1493" t="str">
            <v>PEMBY DAPAN &amp; THT KARY KIE KE BANK MANDIRI LHOK.JANUARI 2002</v>
          </cell>
          <cell r="AE1493" t="str">
            <v>L</v>
          </cell>
          <cell r="AH1493">
            <v>37279</v>
          </cell>
          <cell r="AI1493" t="str">
            <v>9:40:07</v>
          </cell>
        </row>
        <row r="1494">
          <cell r="A1494" t="str">
            <v>0001</v>
          </cell>
          <cell r="C1494" t="str">
            <v>MM/00088/V/01/02/BTG</v>
          </cell>
          <cell r="D1494" t="str">
            <v>51.11.01</v>
          </cell>
          <cell r="E1494">
            <v>37279</v>
          </cell>
          <cell r="G1494" t="str">
            <v>D029</v>
          </cell>
          <cell r="H1494" t="str">
            <v>DAPAN &amp; T.H.T  PT. KIE</v>
          </cell>
          <cell r="J1494" t="str">
            <v>99999</v>
          </cell>
          <cell r="K1494" t="str">
            <v>93.13.01</v>
          </cell>
          <cell r="L1494" t="str">
            <v>TUNJ.TABUNGAN HARI TUA</v>
          </cell>
          <cell r="M1494" t="str">
            <v>300.000</v>
          </cell>
          <cell r="O1494" t="str">
            <v>DIV. KEUANGAN &amp; KOMERSIL</v>
          </cell>
          <cell r="R1494">
            <v>48798</v>
          </cell>
          <cell r="S1494">
            <v>0</v>
          </cell>
          <cell r="T1494">
            <v>292788</v>
          </cell>
          <cell r="X1494">
            <v>754</v>
          </cell>
          <cell r="Y1494">
            <v>37279</v>
          </cell>
          <cell r="Z1494" t="str">
            <v>PEMBY DAPAN &amp; THT KARY KIE KE BANK MANDIRI LHOK.JANUARI 2002</v>
          </cell>
          <cell r="AE1494" t="str">
            <v>L</v>
          </cell>
          <cell r="AH1494">
            <v>37279</v>
          </cell>
          <cell r="AI1494" t="str">
            <v>9:39:09</v>
          </cell>
        </row>
        <row r="1495">
          <cell r="A1495" t="str">
            <v>0001</v>
          </cell>
          <cell r="B1495" t="str">
            <v>MH/00106/V/01/02/BTG</v>
          </cell>
          <cell r="C1495" t="str">
            <v>MM/00088/V/01/02/BTG</v>
          </cell>
          <cell r="D1495" t="str">
            <v>51.11.01</v>
          </cell>
          <cell r="E1495">
            <v>37279</v>
          </cell>
          <cell r="G1495" t="str">
            <v>D029</v>
          </cell>
          <cell r="H1495" t="str">
            <v>DAPAN &amp; T.H.T  PT. KIE</v>
          </cell>
          <cell r="J1495" t="str">
            <v>21421</v>
          </cell>
          <cell r="K1495" t="str">
            <v>54.21.01</v>
          </cell>
          <cell r="L1495" t="str">
            <v>HUT.TUNJANGAN HARI TUA</v>
          </cell>
          <cell r="M1495" t="str">
            <v>000.000</v>
          </cell>
          <cell r="O1495" t="str">
            <v>POS NERACA</v>
          </cell>
          <cell r="R1495">
            <v>48798</v>
          </cell>
          <cell r="S1495">
            <v>0</v>
          </cell>
          <cell r="T1495">
            <v>292788</v>
          </cell>
          <cell r="X1495">
            <v>754</v>
          </cell>
          <cell r="Y1495">
            <v>37279</v>
          </cell>
          <cell r="Z1495" t="str">
            <v>PEMBY DAPAN &amp; THT KARY KIE KE BANK MANDIRI LHOK.JANUARI 2002</v>
          </cell>
          <cell r="AE1495" t="str">
            <v>L</v>
          </cell>
          <cell r="AH1495">
            <v>37279</v>
          </cell>
          <cell r="AI1495" t="str">
            <v>9:39:23</v>
          </cell>
        </row>
        <row r="1496">
          <cell r="A1496" t="str">
            <v>0001</v>
          </cell>
          <cell r="C1496" t="str">
            <v>MM/00088/V/01/02/BTG</v>
          </cell>
          <cell r="D1496" t="str">
            <v>51.11.01</v>
          </cell>
          <cell r="E1496">
            <v>37279</v>
          </cell>
          <cell r="G1496" t="str">
            <v>D029</v>
          </cell>
          <cell r="H1496" t="str">
            <v>DAPAN &amp; T.H.T  PT. KIE</v>
          </cell>
          <cell r="J1496" t="str">
            <v>99999</v>
          </cell>
          <cell r="K1496" t="str">
            <v>93.13.13</v>
          </cell>
          <cell r="L1496" t="str">
            <v>TUNJ. DANA PENSIUN</v>
          </cell>
          <cell r="M1496" t="str">
            <v>300.000</v>
          </cell>
          <cell r="O1496" t="str">
            <v>DIV. KEUANGAN &amp; KOMERSIL</v>
          </cell>
          <cell r="R1496">
            <v>146394</v>
          </cell>
          <cell r="S1496">
            <v>0</v>
          </cell>
          <cell r="T1496">
            <v>292788</v>
          </cell>
          <cell r="X1496">
            <v>754</v>
          </cell>
          <cell r="Y1496">
            <v>37279</v>
          </cell>
          <cell r="Z1496" t="str">
            <v>PEMBY DAPAN &amp; THT KARY KIE KE BANK MANDIRI LHOK.JANUARI 2002</v>
          </cell>
          <cell r="AE1496" t="str">
            <v>L</v>
          </cell>
          <cell r="AH1496">
            <v>37279</v>
          </cell>
          <cell r="AI1496" t="str">
            <v>9:39:42</v>
          </cell>
        </row>
        <row r="1497">
          <cell r="A1497" t="str">
            <v>0001</v>
          </cell>
          <cell r="C1497" t="str">
            <v>MM/00088/V/01/02/BTG</v>
          </cell>
          <cell r="D1497" t="str">
            <v>51.11.01</v>
          </cell>
          <cell r="E1497">
            <v>37279</v>
          </cell>
          <cell r="G1497" t="str">
            <v>D029</v>
          </cell>
          <cell r="H1497" t="str">
            <v>DAPAN &amp; T.H.T  PT. KIE</v>
          </cell>
          <cell r="J1497" t="str">
            <v>21422</v>
          </cell>
          <cell r="K1497" t="str">
            <v>54.21.02</v>
          </cell>
          <cell r="L1497" t="str">
            <v>HUT.TUNJ.DANA PENSIUN</v>
          </cell>
          <cell r="M1497" t="str">
            <v>000.000</v>
          </cell>
          <cell r="O1497" t="str">
            <v>POS NERACA</v>
          </cell>
          <cell r="R1497">
            <v>48798</v>
          </cell>
          <cell r="S1497">
            <v>0</v>
          </cell>
          <cell r="T1497">
            <v>292788</v>
          </cell>
          <cell r="X1497">
            <v>754</v>
          </cell>
          <cell r="Y1497">
            <v>37279</v>
          </cell>
          <cell r="Z1497" t="str">
            <v>PEMBY DAPAN &amp; THT KARY KIE KE BANK MANDIRI LHOK.JANUARI 2002</v>
          </cell>
          <cell r="AE1497" t="str">
            <v>L</v>
          </cell>
          <cell r="AH1497">
            <v>37279</v>
          </cell>
          <cell r="AI1497" t="str">
            <v>9:39:57</v>
          </cell>
        </row>
        <row r="1498">
          <cell r="A1498" t="str">
            <v>0001</v>
          </cell>
          <cell r="B1498" t="str">
            <v>MH/00089/V/01/02/BTG</v>
          </cell>
          <cell r="C1498" t="str">
            <v>MM/00089/V/01/02/BTG</v>
          </cell>
          <cell r="E1498">
            <v>37280</v>
          </cell>
          <cell r="G1498" t="str">
            <v>K027</v>
          </cell>
          <cell r="H1498" t="str">
            <v>KOPERASI KARY.PT.KIE</v>
          </cell>
          <cell r="J1498" t="str">
            <v>21111</v>
          </cell>
          <cell r="K1498" t="str">
            <v>51.11.01</v>
          </cell>
          <cell r="L1498" t="str">
            <v>HUT.VENDOR DALAM PROSES</v>
          </cell>
          <cell r="M1498" t="str">
            <v>000.000</v>
          </cell>
          <cell r="O1498" t="str">
            <v>POS NERACA</v>
          </cell>
          <cell r="R1498">
            <v>0</v>
          </cell>
          <cell r="S1498">
            <v>5464786</v>
          </cell>
          <cell r="Y1498">
            <v>37280</v>
          </cell>
          <cell r="Z1498" t="str">
            <v>PEMBAYARAN PESANGON TENAGA KERJA PERBANTUAN DARI KOPKAR KIE</v>
          </cell>
          <cell r="AH1498">
            <v>37280</v>
          </cell>
          <cell r="AI1498" t="str">
            <v>8:09:01</v>
          </cell>
        </row>
        <row r="1499">
          <cell r="A1499" t="str">
            <v>0001</v>
          </cell>
          <cell r="C1499" t="str">
            <v>MM/00089/V/01/02/BTG</v>
          </cell>
          <cell r="D1499" t="str">
            <v>GG/00147/G/12/01/BTG</v>
          </cell>
          <cell r="E1499">
            <v>37280</v>
          </cell>
          <cell r="G1499" t="str">
            <v>K027</v>
          </cell>
          <cell r="H1499" t="str">
            <v>KOPERASI KARY.PT.KIE</v>
          </cell>
          <cell r="J1499" t="str">
            <v>21452</v>
          </cell>
          <cell r="K1499" t="str">
            <v>54.41.02</v>
          </cell>
          <cell r="L1499" t="str">
            <v>HUTANG KEPADA PIHAK KE-3</v>
          </cell>
          <cell r="M1499" t="str">
            <v>000.000</v>
          </cell>
          <cell r="O1499" t="str">
            <v>POS NERACA</v>
          </cell>
          <cell r="R1499">
            <v>5567786</v>
          </cell>
          <cell r="S1499">
            <v>0</v>
          </cell>
          <cell r="Y1499">
            <v>37280</v>
          </cell>
          <cell r="Z1499" t="str">
            <v>PEMBAYARAN PESANGON TENAGA KERJA PERBANTUAN DARI KOPKAR KIE</v>
          </cell>
          <cell r="AH1499">
            <v>37280</v>
          </cell>
          <cell r="AI1499" t="str">
            <v>8:08:11</v>
          </cell>
        </row>
        <row r="1500">
          <cell r="A1500" t="str">
            <v>0001</v>
          </cell>
          <cell r="C1500" t="str">
            <v>MM/00089/V/01/02/BTG</v>
          </cell>
          <cell r="D1500" t="str">
            <v>GG/00147/G/12/01/BTG</v>
          </cell>
          <cell r="E1500">
            <v>37280</v>
          </cell>
          <cell r="G1500" t="str">
            <v>K027</v>
          </cell>
          <cell r="H1500" t="str">
            <v>KOPERASI KARY.PT.KIE</v>
          </cell>
          <cell r="J1500" t="str">
            <v>99999</v>
          </cell>
          <cell r="K1500" t="str">
            <v>93.13.04</v>
          </cell>
          <cell r="L1500" t="str">
            <v>PESANGON</v>
          </cell>
          <cell r="M1500" t="str">
            <v>400.000</v>
          </cell>
          <cell r="O1500" t="str">
            <v>DIV. UMUM</v>
          </cell>
          <cell r="R1500">
            <v>0</v>
          </cell>
          <cell r="S1500">
            <v>103000</v>
          </cell>
          <cell r="Y1500">
            <v>37280</v>
          </cell>
          <cell r="Z1500" t="str">
            <v>PEMBAYARAN PESANGON TENAGA KERJA PERBANTUAN DARI KOPKAR KIE</v>
          </cell>
          <cell r="AH1500">
            <v>37280</v>
          </cell>
          <cell r="AI1500" t="str">
            <v>8:08:48</v>
          </cell>
        </row>
        <row r="1501">
          <cell r="A1501" t="str">
            <v>0001</v>
          </cell>
          <cell r="B1501" t="str">
            <v>MH/00090/K/01/02/BTG</v>
          </cell>
          <cell r="C1501" t="str">
            <v>MM/00090/K/01/02/BTG</v>
          </cell>
          <cell r="D1501" t="str">
            <v>54.11.01</v>
          </cell>
          <cell r="E1501">
            <v>37280</v>
          </cell>
          <cell r="G1501" t="str">
            <v>9200073</v>
          </cell>
          <cell r="H1501" t="str">
            <v>DJOKO SUSILO</v>
          </cell>
          <cell r="J1501" t="str">
            <v>21411</v>
          </cell>
          <cell r="K1501" t="str">
            <v>54.11.01</v>
          </cell>
          <cell r="L1501" t="str">
            <v>VOUCHER KARY.DLM PROSES</v>
          </cell>
          <cell r="M1501" t="str">
            <v>000.000</v>
          </cell>
          <cell r="O1501" t="str">
            <v>POS NERACA</v>
          </cell>
          <cell r="R1501">
            <v>0</v>
          </cell>
          <cell r="S1501">
            <v>1892110</v>
          </cell>
          <cell r="T1501">
            <v>1892110</v>
          </cell>
          <cell r="V1501" t="str">
            <v>KIE 00762</v>
          </cell>
          <cell r="X1501">
            <v>755</v>
          </cell>
          <cell r="Y1501">
            <v>37280</v>
          </cell>
          <cell r="Z1501" t="str">
            <v>PEMBY REIMBURSE PETTY CASH PRD JANUARI 2002 BACKUP TERLAMPIR</v>
          </cell>
          <cell r="AE1501" t="str">
            <v>L</v>
          </cell>
          <cell r="AH1501">
            <v>37280</v>
          </cell>
          <cell r="AI1501" t="str">
            <v>8:24:02</v>
          </cell>
        </row>
        <row r="1502">
          <cell r="A1502" t="str">
            <v>0001</v>
          </cell>
          <cell r="C1502" t="str">
            <v>MM/00090/K/01/02/BTG</v>
          </cell>
          <cell r="D1502" t="str">
            <v>54.11.01</v>
          </cell>
          <cell r="E1502">
            <v>37280</v>
          </cell>
          <cell r="G1502" t="str">
            <v>9200073</v>
          </cell>
          <cell r="H1502" t="str">
            <v>DJOKO SUSILO</v>
          </cell>
          <cell r="J1502" t="str">
            <v>99999</v>
          </cell>
          <cell r="K1502" t="str">
            <v>93.53.17</v>
          </cell>
          <cell r="L1502" t="str">
            <v>CONSUMABLE STORE</v>
          </cell>
          <cell r="M1502" t="str">
            <v>210.000</v>
          </cell>
          <cell r="O1502" t="str">
            <v>BAG. PERENCANAAN &amp; LINGKUNGAN</v>
          </cell>
          <cell r="R1502">
            <v>140000</v>
          </cell>
          <cell r="S1502">
            <v>0</v>
          </cell>
          <cell r="T1502">
            <v>1892110</v>
          </cell>
          <cell r="V1502" t="str">
            <v>KIE 00762</v>
          </cell>
          <cell r="X1502">
            <v>755</v>
          </cell>
          <cell r="Y1502">
            <v>37280</v>
          </cell>
          <cell r="Z1502" t="str">
            <v>PEMBY REIMBURSE PETTY CASH PRD JANUARI 2002 BACKUP TERLAMPIR</v>
          </cell>
          <cell r="AE1502" t="str">
            <v>L</v>
          </cell>
          <cell r="AH1502">
            <v>37280</v>
          </cell>
          <cell r="AI1502" t="str">
            <v>8:13:31</v>
          </cell>
        </row>
        <row r="1503">
          <cell r="A1503" t="str">
            <v>0001</v>
          </cell>
          <cell r="C1503" t="str">
            <v>MM/00090/K/01/02/BTG</v>
          </cell>
          <cell r="D1503" t="str">
            <v>54.11.01</v>
          </cell>
          <cell r="E1503">
            <v>37280</v>
          </cell>
          <cell r="G1503" t="str">
            <v>9200073</v>
          </cell>
          <cell r="H1503" t="str">
            <v>DJOKO SUSILO</v>
          </cell>
          <cell r="J1503" t="str">
            <v>99999</v>
          </cell>
          <cell r="K1503" t="str">
            <v>93.51.05</v>
          </cell>
          <cell r="L1503" t="str">
            <v>BIAYA POST</v>
          </cell>
          <cell r="M1503" t="str">
            <v>412.000</v>
          </cell>
          <cell r="O1503" t="str">
            <v>SEKRETARIAT</v>
          </cell>
          <cell r="R1503">
            <v>180000</v>
          </cell>
          <cell r="S1503">
            <v>0</v>
          </cell>
          <cell r="T1503">
            <v>1892110</v>
          </cell>
          <cell r="V1503" t="str">
            <v>KIE 00762</v>
          </cell>
          <cell r="X1503">
            <v>755</v>
          </cell>
          <cell r="Y1503">
            <v>37280</v>
          </cell>
          <cell r="Z1503" t="str">
            <v>PEMBY REIMBURSE PETTY CASH PRD JANUARI 2002 BACKUP TERLAMPIR</v>
          </cell>
          <cell r="AE1503" t="str">
            <v>L</v>
          </cell>
          <cell r="AH1503">
            <v>37280</v>
          </cell>
          <cell r="AI1503" t="str">
            <v>8:13:46</v>
          </cell>
        </row>
        <row r="1504">
          <cell r="A1504" t="str">
            <v>0001</v>
          </cell>
          <cell r="C1504" t="str">
            <v>MM/00090/K/01/02/BTG</v>
          </cell>
          <cell r="D1504" t="str">
            <v>54.11.01</v>
          </cell>
          <cell r="E1504">
            <v>37280</v>
          </cell>
          <cell r="G1504" t="str">
            <v>9200073</v>
          </cell>
          <cell r="H1504" t="str">
            <v>DJOKO SUSILO</v>
          </cell>
          <cell r="J1504" t="str">
            <v>99999</v>
          </cell>
          <cell r="K1504" t="str">
            <v>93.53.21</v>
          </cell>
          <cell r="L1504" t="str">
            <v>BIAYA CATERING</v>
          </cell>
          <cell r="M1504" t="str">
            <v>100.000</v>
          </cell>
          <cell r="O1504" t="str">
            <v>DIREKSI/DEKOM</v>
          </cell>
          <cell r="R1504">
            <v>19200</v>
          </cell>
          <cell r="S1504">
            <v>0</v>
          </cell>
          <cell r="T1504">
            <v>1892110</v>
          </cell>
          <cell r="V1504" t="str">
            <v>KIE 00762</v>
          </cell>
          <cell r="X1504">
            <v>755</v>
          </cell>
          <cell r="Y1504">
            <v>37280</v>
          </cell>
          <cell r="Z1504" t="str">
            <v>PEMBY REIMBURSE PETTY CASH PRD JANUARI 2002 BACKUP TERLAMPIR</v>
          </cell>
          <cell r="AE1504" t="str">
            <v>L</v>
          </cell>
          <cell r="AH1504">
            <v>37280</v>
          </cell>
          <cell r="AI1504" t="str">
            <v>8:14:13</v>
          </cell>
        </row>
        <row r="1505">
          <cell r="A1505" t="str">
            <v>0001</v>
          </cell>
          <cell r="C1505" t="str">
            <v>MM/00090/K/01/02/BTG</v>
          </cell>
          <cell r="D1505" t="str">
            <v>54.11.01</v>
          </cell>
          <cell r="E1505">
            <v>37280</v>
          </cell>
          <cell r="G1505" t="str">
            <v>9200073</v>
          </cell>
          <cell r="H1505" t="str">
            <v>DJOKO SUSILO</v>
          </cell>
          <cell r="J1505" t="str">
            <v>99999</v>
          </cell>
          <cell r="K1505" t="str">
            <v>93.53.22</v>
          </cell>
          <cell r="L1505" t="str">
            <v>PENGURUSAN PERIJINAN</v>
          </cell>
          <cell r="M1505" t="str">
            <v>413.000</v>
          </cell>
          <cell r="O1505" t="str">
            <v>HUKUM &amp; PERIJINAN</v>
          </cell>
          <cell r="R1505">
            <v>25000</v>
          </cell>
          <cell r="S1505">
            <v>0</v>
          </cell>
          <cell r="T1505">
            <v>1892110</v>
          </cell>
          <cell r="V1505" t="str">
            <v>KIE 00762</v>
          </cell>
          <cell r="X1505">
            <v>755</v>
          </cell>
          <cell r="Y1505">
            <v>37280</v>
          </cell>
          <cell r="Z1505" t="str">
            <v>PEMBY REIMBURSE PETTY CASH PRD JANUARI 2002 BACKUP TERLAMPIR</v>
          </cell>
          <cell r="AE1505" t="str">
            <v>L</v>
          </cell>
          <cell r="AH1505">
            <v>37280</v>
          </cell>
          <cell r="AI1505" t="str">
            <v>8:14:30</v>
          </cell>
        </row>
        <row r="1506">
          <cell r="A1506" t="str">
            <v>0001</v>
          </cell>
          <cell r="C1506" t="str">
            <v>MM/00090/K/01/02/BTG</v>
          </cell>
          <cell r="D1506" t="str">
            <v>54.11.01</v>
          </cell>
          <cell r="E1506">
            <v>37280</v>
          </cell>
          <cell r="G1506" t="str">
            <v>9200073</v>
          </cell>
          <cell r="H1506" t="str">
            <v>DJOKO SUSILO</v>
          </cell>
          <cell r="J1506" t="str">
            <v>70000</v>
          </cell>
          <cell r="K1506" t="str">
            <v>93.53.17</v>
          </cell>
          <cell r="L1506" t="str">
            <v>CONSUMABLE STORE</v>
          </cell>
          <cell r="M1506" t="str">
            <v>610.000</v>
          </cell>
          <cell r="O1506" t="str">
            <v>UNIT BATCHING PLANT</v>
          </cell>
          <cell r="R1506">
            <v>39500</v>
          </cell>
          <cell r="S1506">
            <v>0</v>
          </cell>
          <cell r="T1506">
            <v>1892110</v>
          </cell>
          <cell r="V1506" t="str">
            <v>KIE 00762</v>
          </cell>
          <cell r="X1506">
            <v>755</v>
          </cell>
          <cell r="Y1506">
            <v>37280</v>
          </cell>
          <cell r="Z1506" t="str">
            <v>PEMBY REIMBURSE PETTY CASH PRD JANUARI 2002 BACKUP TERLAMPIR</v>
          </cell>
          <cell r="AE1506" t="str">
            <v>L</v>
          </cell>
          <cell r="AH1506">
            <v>37280</v>
          </cell>
          <cell r="AI1506" t="str">
            <v>8:14:50</v>
          </cell>
        </row>
        <row r="1507">
          <cell r="A1507" t="str">
            <v>0001</v>
          </cell>
          <cell r="B1507" t="str">
            <v>MH/00108/K/01/02/BTG</v>
          </cell>
          <cell r="C1507" t="str">
            <v>MM/00090/K/01/02/BTG</v>
          </cell>
          <cell r="D1507" t="str">
            <v>54.11.01</v>
          </cell>
          <cell r="E1507">
            <v>37280</v>
          </cell>
          <cell r="G1507" t="str">
            <v>9200073</v>
          </cell>
          <cell r="H1507" t="str">
            <v>DJOKO SUSILO</v>
          </cell>
          <cell r="J1507" t="str">
            <v>99999</v>
          </cell>
          <cell r="K1507" t="str">
            <v>93.53.17</v>
          </cell>
          <cell r="L1507" t="str">
            <v>CONSUMABLE STORE</v>
          </cell>
          <cell r="M1507" t="str">
            <v>420.000</v>
          </cell>
          <cell r="O1507" t="str">
            <v>BAGIAN UMUM</v>
          </cell>
          <cell r="R1507">
            <v>80000</v>
          </cell>
          <cell r="S1507">
            <v>0</v>
          </cell>
          <cell r="T1507">
            <v>1892110</v>
          </cell>
          <cell r="V1507" t="str">
            <v>KIE 00762</v>
          </cell>
          <cell r="X1507">
            <v>755</v>
          </cell>
          <cell r="Y1507">
            <v>37280</v>
          </cell>
          <cell r="Z1507" t="str">
            <v>PEMBY REIMBURSE PETTY CASH PRD JANUARI 2002 BACKUP TERLAMPIR</v>
          </cell>
          <cell r="AE1507" t="str">
            <v>L</v>
          </cell>
          <cell r="AH1507">
            <v>37280</v>
          </cell>
          <cell r="AI1507" t="str">
            <v>8:15:16</v>
          </cell>
        </row>
        <row r="1508">
          <cell r="A1508" t="str">
            <v>0001</v>
          </cell>
          <cell r="C1508" t="str">
            <v>MM/00090/K/01/02/BTG</v>
          </cell>
          <cell r="D1508" t="str">
            <v>54.11.01</v>
          </cell>
          <cell r="E1508">
            <v>37280</v>
          </cell>
          <cell r="G1508" t="str">
            <v>9200073</v>
          </cell>
          <cell r="H1508" t="str">
            <v>DJOKO SUSILO</v>
          </cell>
          <cell r="J1508" t="str">
            <v>12231</v>
          </cell>
          <cell r="K1508" t="str">
            <v>13.21.01</v>
          </cell>
          <cell r="L1508" t="str">
            <v>PIUTANG KARYAWAN</v>
          </cell>
          <cell r="M1508" t="str">
            <v>000.000</v>
          </cell>
          <cell r="O1508" t="str">
            <v>POS NERACA</v>
          </cell>
          <cell r="R1508">
            <v>48410</v>
          </cell>
          <cell r="S1508">
            <v>0</v>
          </cell>
          <cell r="T1508">
            <v>1892110</v>
          </cell>
          <cell r="V1508" t="str">
            <v>KIE 00762</v>
          </cell>
          <cell r="X1508">
            <v>755</v>
          </cell>
          <cell r="Y1508">
            <v>37280</v>
          </cell>
          <cell r="Z1508" t="str">
            <v>PEMBY REIMBURSE PETTY CASH PRD JANUARI 2002 BACKUP TERLAMPIR</v>
          </cell>
          <cell r="AE1508" t="str">
            <v>L</v>
          </cell>
          <cell r="AH1508">
            <v>37280</v>
          </cell>
          <cell r="AI1508" t="str">
            <v>8:15:53</v>
          </cell>
        </row>
        <row r="1509">
          <cell r="A1509" t="str">
            <v>0001</v>
          </cell>
          <cell r="B1509" t="str">
            <v>MH/00109/K/01/02/BTG</v>
          </cell>
          <cell r="C1509" t="str">
            <v>MM/00090/K/01/02/BTG</v>
          </cell>
          <cell r="D1509" t="str">
            <v>54.11.01</v>
          </cell>
          <cell r="E1509">
            <v>37280</v>
          </cell>
          <cell r="G1509" t="str">
            <v>9200073</v>
          </cell>
          <cell r="H1509" t="str">
            <v>DJOKO SUSILO</v>
          </cell>
          <cell r="J1509" t="str">
            <v>71000</v>
          </cell>
          <cell r="K1509" t="str">
            <v>93.53.17</v>
          </cell>
          <cell r="L1509" t="str">
            <v>CONSUMABLE STORE</v>
          </cell>
          <cell r="M1509" t="str">
            <v>620.000</v>
          </cell>
          <cell r="O1509" t="str">
            <v>UNIT WISKIE</v>
          </cell>
          <cell r="R1509">
            <v>30000</v>
          </cell>
          <cell r="S1509">
            <v>0</v>
          </cell>
          <cell r="T1509">
            <v>1892110</v>
          </cell>
          <cell r="V1509" t="str">
            <v>KIE 00762</v>
          </cell>
          <cell r="X1509">
            <v>755</v>
          </cell>
          <cell r="Y1509">
            <v>37280</v>
          </cell>
          <cell r="Z1509" t="str">
            <v>PEMBY REIMBURSE PETTY CASH PRD JANUARI 2002 BACKUP TERLAMPIR</v>
          </cell>
          <cell r="AE1509" t="str">
            <v>L</v>
          </cell>
          <cell r="AH1509">
            <v>37280</v>
          </cell>
          <cell r="AI1509" t="str">
            <v>8:16:08</v>
          </cell>
        </row>
        <row r="1510">
          <cell r="A1510" t="str">
            <v>0001</v>
          </cell>
          <cell r="C1510" t="str">
            <v>MM/00090/K/01/02/BTG</v>
          </cell>
          <cell r="D1510" t="str">
            <v>54.11.01</v>
          </cell>
          <cell r="E1510">
            <v>37280</v>
          </cell>
          <cell r="G1510" t="str">
            <v>9200073</v>
          </cell>
          <cell r="H1510" t="str">
            <v>DJOKO SUSILO</v>
          </cell>
          <cell r="J1510" t="str">
            <v>99999</v>
          </cell>
          <cell r="K1510" t="str">
            <v>93.53.17</v>
          </cell>
          <cell r="L1510" t="str">
            <v>CONSUMABLE STORE</v>
          </cell>
          <cell r="M1510" t="str">
            <v>100.000</v>
          </cell>
          <cell r="O1510" t="str">
            <v>DIREKSI/DEKOM</v>
          </cell>
          <cell r="R1510">
            <v>10000</v>
          </cell>
          <cell r="S1510">
            <v>0</v>
          </cell>
          <cell r="T1510">
            <v>1892110</v>
          </cell>
          <cell r="V1510" t="str">
            <v>KIE 00762</v>
          </cell>
          <cell r="X1510">
            <v>755</v>
          </cell>
          <cell r="Y1510">
            <v>37280</v>
          </cell>
          <cell r="Z1510" t="str">
            <v>PEMBY REIMBURSE PETTY CASH PRD JANUARI 2002 BACKUP TERLAMPIR</v>
          </cell>
          <cell r="AE1510" t="str">
            <v>L</v>
          </cell>
          <cell r="AH1510">
            <v>37280</v>
          </cell>
          <cell r="AI1510" t="str">
            <v>8:16:39</v>
          </cell>
        </row>
        <row r="1511">
          <cell r="A1511" t="str">
            <v>0001</v>
          </cell>
          <cell r="B1511" t="str">
            <v>MH/00110/K/01/02/BTG</v>
          </cell>
          <cell r="C1511" t="str">
            <v>MM/00090/K/01/02/BTG</v>
          </cell>
          <cell r="D1511" t="str">
            <v>54.11.01</v>
          </cell>
          <cell r="E1511">
            <v>37280</v>
          </cell>
          <cell r="G1511" t="str">
            <v>9200073</v>
          </cell>
          <cell r="H1511" t="str">
            <v>DJOKO SUSILO</v>
          </cell>
          <cell r="J1511" t="str">
            <v>71000</v>
          </cell>
          <cell r="K1511" t="str">
            <v>93.53.17</v>
          </cell>
          <cell r="L1511" t="str">
            <v>CONSUMABLE STORE</v>
          </cell>
          <cell r="M1511" t="str">
            <v>620.000</v>
          </cell>
          <cell r="O1511" t="str">
            <v>UNIT WISKIE</v>
          </cell>
          <cell r="R1511">
            <v>25000</v>
          </cell>
          <cell r="S1511">
            <v>0</v>
          </cell>
          <cell r="T1511">
            <v>1892110</v>
          </cell>
          <cell r="V1511" t="str">
            <v>KIE 00762</v>
          </cell>
          <cell r="X1511">
            <v>755</v>
          </cell>
          <cell r="Y1511">
            <v>37280</v>
          </cell>
          <cell r="Z1511" t="str">
            <v>PEMBY REIMBURSE PETTY CASH PRD JANUARI 2002 BACKUP TERLAMPIR</v>
          </cell>
          <cell r="AE1511" t="str">
            <v>L</v>
          </cell>
          <cell r="AH1511">
            <v>37280</v>
          </cell>
          <cell r="AI1511" t="str">
            <v>8:16:58</v>
          </cell>
        </row>
        <row r="1512">
          <cell r="A1512" t="str">
            <v>0001</v>
          </cell>
          <cell r="C1512" t="str">
            <v>MM/00090/K/01/02/BTG</v>
          </cell>
          <cell r="D1512" t="str">
            <v>54.11.01</v>
          </cell>
          <cell r="E1512">
            <v>37280</v>
          </cell>
          <cell r="G1512" t="str">
            <v>9200073</v>
          </cell>
          <cell r="H1512" t="str">
            <v>DJOKO SUSILO</v>
          </cell>
          <cell r="J1512" t="str">
            <v>99999</v>
          </cell>
          <cell r="K1512" t="str">
            <v>93.51.02</v>
          </cell>
          <cell r="L1512" t="str">
            <v>CETAKAN</v>
          </cell>
          <cell r="M1512" t="str">
            <v>421.000</v>
          </cell>
          <cell r="O1512" t="str">
            <v>PEMBELIAN</v>
          </cell>
          <cell r="R1512">
            <v>125000</v>
          </cell>
          <cell r="S1512">
            <v>0</v>
          </cell>
          <cell r="T1512">
            <v>1892110</v>
          </cell>
          <cell r="V1512" t="str">
            <v>KIE 00762</v>
          </cell>
          <cell r="X1512">
            <v>755</v>
          </cell>
          <cell r="Y1512">
            <v>37280</v>
          </cell>
          <cell r="Z1512" t="str">
            <v>PEMBY REIMBURSE PETTY CASH PRD JANUARI 2002 BACKUP TERLAMPIR</v>
          </cell>
          <cell r="AE1512" t="str">
            <v>L</v>
          </cell>
          <cell r="AH1512">
            <v>37280</v>
          </cell>
          <cell r="AI1512" t="str">
            <v>8:17:29</v>
          </cell>
        </row>
        <row r="1513">
          <cell r="A1513" t="str">
            <v>0001</v>
          </cell>
          <cell r="B1513" t="str">
            <v>MH/00111/K/01/02/BTG</v>
          </cell>
          <cell r="C1513" t="str">
            <v>MM/00090/K/01/02/BTG</v>
          </cell>
          <cell r="D1513" t="str">
            <v>54.11.01</v>
          </cell>
          <cell r="E1513">
            <v>37280</v>
          </cell>
          <cell r="G1513" t="str">
            <v>9200073</v>
          </cell>
          <cell r="H1513" t="str">
            <v>DJOKO SUSILO</v>
          </cell>
          <cell r="J1513" t="str">
            <v>99999</v>
          </cell>
          <cell r="K1513" t="str">
            <v>93.53.17</v>
          </cell>
          <cell r="L1513" t="str">
            <v>CONSUMABLE STORE</v>
          </cell>
          <cell r="M1513" t="str">
            <v>610.000</v>
          </cell>
          <cell r="O1513" t="str">
            <v>UNIT BATCHING PLANT</v>
          </cell>
          <cell r="R1513">
            <v>135000</v>
          </cell>
          <cell r="S1513">
            <v>0</v>
          </cell>
          <cell r="T1513">
            <v>1892110</v>
          </cell>
          <cell r="V1513" t="str">
            <v>KIE 00762</v>
          </cell>
          <cell r="X1513">
            <v>755</v>
          </cell>
          <cell r="Y1513">
            <v>37280</v>
          </cell>
          <cell r="Z1513" t="str">
            <v>PEMBY REIMBURSE PETTY CASH PRD JANUARI 2002 BACKUP TERLAMPIR</v>
          </cell>
          <cell r="AE1513" t="str">
            <v>L</v>
          </cell>
          <cell r="AH1513">
            <v>37280</v>
          </cell>
          <cell r="AI1513" t="str">
            <v>8:17:59</v>
          </cell>
        </row>
        <row r="1514">
          <cell r="A1514" t="str">
            <v>0001</v>
          </cell>
          <cell r="C1514" t="str">
            <v>MM/00090/K/01/02/BTG</v>
          </cell>
          <cell r="D1514" t="str">
            <v>54.11.01</v>
          </cell>
          <cell r="E1514">
            <v>37280</v>
          </cell>
          <cell r="G1514" t="str">
            <v>9200073</v>
          </cell>
          <cell r="H1514" t="str">
            <v>DJOKO SUSILO</v>
          </cell>
          <cell r="J1514" t="str">
            <v>99999</v>
          </cell>
          <cell r="K1514" t="str">
            <v>93.53.17</v>
          </cell>
          <cell r="L1514" t="str">
            <v>CONSUMABLE STORE</v>
          </cell>
          <cell r="M1514" t="str">
            <v>910.000</v>
          </cell>
          <cell r="O1514" t="str">
            <v>LAHAN TANJUNG HARAPAN</v>
          </cell>
          <cell r="R1514">
            <v>95000</v>
          </cell>
          <cell r="S1514">
            <v>0</v>
          </cell>
          <cell r="T1514">
            <v>1892110</v>
          </cell>
          <cell r="V1514" t="str">
            <v>KIE 00762</v>
          </cell>
          <cell r="X1514">
            <v>755</v>
          </cell>
          <cell r="Y1514">
            <v>37280</v>
          </cell>
          <cell r="Z1514" t="str">
            <v>PEMBY REIMBURSE PETTY CASH PRD JANUARI 2002 BACKUP TERLAMPIR</v>
          </cell>
          <cell r="AE1514" t="str">
            <v>L</v>
          </cell>
          <cell r="AH1514">
            <v>37280</v>
          </cell>
          <cell r="AI1514" t="str">
            <v>8:19:32</v>
          </cell>
        </row>
        <row r="1515">
          <cell r="A1515" t="str">
            <v>0001</v>
          </cell>
          <cell r="B1515" t="str">
            <v>MH/00112/K/01/02/BTG</v>
          </cell>
          <cell r="C1515" t="str">
            <v>MM/00090/K/01/02/BTG</v>
          </cell>
          <cell r="D1515" t="str">
            <v>54.11.01</v>
          </cell>
          <cell r="E1515">
            <v>37280</v>
          </cell>
          <cell r="G1515" t="str">
            <v>9200073</v>
          </cell>
          <cell r="H1515" t="str">
            <v>DJOKO SUSILO</v>
          </cell>
          <cell r="J1515" t="str">
            <v>99999</v>
          </cell>
          <cell r="K1515" t="str">
            <v>93.53.17</v>
          </cell>
          <cell r="L1515" t="str">
            <v>CONSUMABLE STORE</v>
          </cell>
          <cell r="M1515" t="str">
            <v>630.000</v>
          </cell>
          <cell r="O1515" t="str">
            <v>UNIT ALAT BERAT</v>
          </cell>
          <cell r="R1515">
            <v>200000</v>
          </cell>
          <cell r="S1515">
            <v>0</v>
          </cell>
          <cell r="T1515">
            <v>1892110</v>
          </cell>
          <cell r="V1515" t="str">
            <v>KIE 00762</v>
          </cell>
          <cell r="X1515">
            <v>755</v>
          </cell>
          <cell r="Y1515">
            <v>37280</v>
          </cell>
          <cell r="Z1515" t="str">
            <v>PEMBY REIMBURSE PETTY CASH PRD JANUARI 2002 BACKUP TERLAMPIR</v>
          </cell>
          <cell r="AE1515" t="str">
            <v>L</v>
          </cell>
          <cell r="AH1515">
            <v>37280</v>
          </cell>
          <cell r="AI1515" t="str">
            <v>8:19:50</v>
          </cell>
        </row>
        <row r="1516">
          <cell r="A1516" t="str">
            <v>0001</v>
          </cell>
          <cell r="C1516" t="str">
            <v>MM/00090/K/01/02/BTG</v>
          </cell>
          <cell r="D1516" t="str">
            <v>54.11.01</v>
          </cell>
          <cell r="E1516">
            <v>37280</v>
          </cell>
          <cell r="G1516" t="str">
            <v>9200073</v>
          </cell>
          <cell r="H1516" t="str">
            <v>DJOKO SUSILO</v>
          </cell>
          <cell r="J1516" t="str">
            <v>99999</v>
          </cell>
          <cell r="K1516" t="str">
            <v>93.53.22</v>
          </cell>
          <cell r="L1516" t="str">
            <v>PENGURUSAN PERIJINAN</v>
          </cell>
          <cell r="M1516" t="str">
            <v>413.000</v>
          </cell>
          <cell r="O1516" t="str">
            <v>HUKUM &amp; PERIJINAN</v>
          </cell>
          <cell r="R1516">
            <v>130000</v>
          </cell>
          <cell r="S1516">
            <v>0</v>
          </cell>
          <cell r="T1516">
            <v>1892110</v>
          </cell>
          <cell r="V1516" t="str">
            <v>KIE 00762</v>
          </cell>
          <cell r="X1516">
            <v>755</v>
          </cell>
          <cell r="Y1516">
            <v>37280</v>
          </cell>
          <cell r="Z1516" t="str">
            <v>PEMBY REIMBURSE PETTY CASH PRD JANUARI 2002 BACKUP TERLAMPIR</v>
          </cell>
          <cell r="AE1516" t="str">
            <v>L</v>
          </cell>
          <cell r="AH1516">
            <v>37280</v>
          </cell>
          <cell r="AI1516" t="str">
            <v>8:20:11</v>
          </cell>
        </row>
        <row r="1517">
          <cell r="A1517" t="str">
            <v>0001</v>
          </cell>
          <cell r="B1517" t="str">
            <v>MH/00113/V/01/02/BTG</v>
          </cell>
          <cell r="C1517" t="str">
            <v>MM/00090/K/01/02/BTG</v>
          </cell>
          <cell r="D1517" t="str">
            <v>54.11.01</v>
          </cell>
          <cell r="E1517">
            <v>37280</v>
          </cell>
          <cell r="G1517" t="str">
            <v>9200073</v>
          </cell>
          <cell r="H1517" t="str">
            <v>DJOKO SUSILO</v>
          </cell>
          <cell r="J1517" t="str">
            <v>70000</v>
          </cell>
          <cell r="K1517" t="str">
            <v>93.53.17</v>
          </cell>
          <cell r="L1517" t="str">
            <v>CONSUMABLE STORE</v>
          </cell>
          <cell r="M1517" t="str">
            <v>610.000</v>
          </cell>
          <cell r="O1517" t="str">
            <v>UNIT BATCHING PLANT</v>
          </cell>
          <cell r="R1517">
            <v>25000</v>
          </cell>
          <cell r="S1517">
            <v>0</v>
          </cell>
          <cell r="T1517">
            <v>1892110</v>
          </cell>
          <cell r="V1517" t="str">
            <v>KIE 00762</v>
          </cell>
          <cell r="X1517">
            <v>755</v>
          </cell>
          <cell r="Y1517">
            <v>37280</v>
          </cell>
          <cell r="Z1517" t="str">
            <v>PEMBY REIMBURSE PETTY CASH PRD JANUARI 2002 BACKUP TERLAMPIR</v>
          </cell>
          <cell r="AE1517" t="str">
            <v>L</v>
          </cell>
          <cell r="AH1517">
            <v>37280</v>
          </cell>
          <cell r="AI1517" t="str">
            <v>8:20:28</v>
          </cell>
        </row>
        <row r="1518">
          <cell r="A1518" t="str">
            <v>0001</v>
          </cell>
          <cell r="C1518" t="str">
            <v>MM/00090/K/01/02/BTG</v>
          </cell>
          <cell r="D1518" t="str">
            <v>54.11.01</v>
          </cell>
          <cell r="E1518">
            <v>37280</v>
          </cell>
          <cell r="G1518" t="str">
            <v>9200073</v>
          </cell>
          <cell r="H1518" t="str">
            <v>DJOKO SUSILO</v>
          </cell>
          <cell r="J1518" t="str">
            <v>70000</v>
          </cell>
          <cell r="K1518" t="str">
            <v>93.53.17</v>
          </cell>
          <cell r="L1518" t="str">
            <v>CONSUMABLE STORE</v>
          </cell>
          <cell r="M1518" t="str">
            <v>610.000</v>
          </cell>
          <cell r="O1518" t="str">
            <v>UNIT BATCHING PLANT</v>
          </cell>
          <cell r="R1518">
            <v>90000</v>
          </cell>
          <cell r="S1518">
            <v>0</v>
          </cell>
          <cell r="T1518">
            <v>1892110</v>
          </cell>
          <cell r="V1518" t="str">
            <v>KIE 00762</v>
          </cell>
          <cell r="X1518">
            <v>755</v>
          </cell>
          <cell r="Y1518">
            <v>37280</v>
          </cell>
          <cell r="Z1518" t="str">
            <v>PEMBY REIMBURSE PETTY CASH PRD JANUARI 2002 BACKUP TERLAMPIR</v>
          </cell>
          <cell r="AE1518" t="str">
            <v>L</v>
          </cell>
          <cell r="AH1518">
            <v>37280</v>
          </cell>
          <cell r="AI1518" t="str">
            <v>8:20:51</v>
          </cell>
        </row>
        <row r="1519">
          <cell r="A1519" t="str">
            <v>0001</v>
          </cell>
          <cell r="C1519" t="str">
            <v>MM/00090/K/01/02/BTG</v>
          </cell>
          <cell r="D1519" t="str">
            <v>54.11.01</v>
          </cell>
          <cell r="E1519">
            <v>37280</v>
          </cell>
          <cell r="G1519" t="str">
            <v>9200073</v>
          </cell>
          <cell r="H1519" t="str">
            <v>DJOKO SUSILO</v>
          </cell>
          <cell r="J1519" t="str">
            <v>99999</v>
          </cell>
          <cell r="K1519" t="str">
            <v>93.52.01</v>
          </cell>
          <cell r="L1519" t="str">
            <v>PROVISI &amp; ADMINISTRASI</v>
          </cell>
          <cell r="M1519" t="str">
            <v>330.000</v>
          </cell>
          <cell r="O1519" t="str">
            <v>BAGIAN KEUGAR</v>
          </cell>
          <cell r="R1519">
            <v>15000</v>
          </cell>
          <cell r="S1519">
            <v>0</v>
          </cell>
          <cell r="T1519">
            <v>1892110</v>
          </cell>
          <cell r="V1519" t="str">
            <v>KIE 00762</v>
          </cell>
          <cell r="X1519">
            <v>755</v>
          </cell>
          <cell r="Y1519">
            <v>37280</v>
          </cell>
          <cell r="Z1519" t="str">
            <v>PEMBY REIMBURSE PETTY CASH PRD JANUARI 2002 BACKUP TERLAMPIR</v>
          </cell>
          <cell r="AE1519" t="str">
            <v>L</v>
          </cell>
          <cell r="AH1519">
            <v>37280</v>
          </cell>
          <cell r="AI1519" t="str">
            <v>8:21:21</v>
          </cell>
        </row>
        <row r="1520">
          <cell r="A1520" t="str">
            <v>0001</v>
          </cell>
          <cell r="C1520" t="str">
            <v>MM/00090/K/01/02/BTG</v>
          </cell>
          <cell r="D1520" t="str">
            <v>54.11.01</v>
          </cell>
          <cell r="E1520">
            <v>37280</v>
          </cell>
          <cell r="G1520" t="str">
            <v>9200073</v>
          </cell>
          <cell r="H1520" t="str">
            <v>DJOKO SUSILO</v>
          </cell>
          <cell r="J1520" t="str">
            <v>99999</v>
          </cell>
          <cell r="K1520" t="str">
            <v>93.51.03</v>
          </cell>
          <cell r="L1520" t="str">
            <v>COMPUTER SUPLIES</v>
          </cell>
          <cell r="M1520" t="str">
            <v>420.000</v>
          </cell>
          <cell r="O1520" t="str">
            <v>BAGIAN UMUM</v>
          </cell>
          <cell r="R1520">
            <v>100000</v>
          </cell>
          <cell r="S1520">
            <v>0</v>
          </cell>
          <cell r="T1520">
            <v>1892110</v>
          </cell>
          <cell r="V1520" t="str">
            <v>KIE 00762</v>
          </cell>
          <cell r="X1520">
            <v>755</v>
          </cell>
          <cell r="Y1520">
            <v>37280</v>
          </cell>
          <cell r="Z1520" t="str">
            <v>PEMBY REIMBURSE PETTY CASH PRD JANUARI 2002 BACKUP TERLAMPIR</v>
          </cell>
          <cell r="AE1520" t="str">
            <v>L</v>
          </cell>
          <cell r="AH1520">
            <v>37280</v>
          </cell>
          <cell r="AI1520" t="str">
            <v>8:22:13</v>
          </cell>
        </row>
        <row r="1521">
          <cell r="A1521" t="str">
            <v>0001</v>
          </cell>
          <cell r="C1521" t="str">
            <v>MM/00090/K/01/02/BTG</v>
          </cell>
          <cell r="D1521" t="str">
            <v>54.11.01</v>
          </cell>
          <cell r="E1521">
            <v>37280</v>
          </cell>
          <cell r="G1521" t="str">
            <v>9200073</v>
          </cell>
          <cell r="H1521" t="str">
            <v>DJOKO SUSILO</v>
          </cell>
          <cell r="J1521" t="str">
            <v>70000</v>
          </cell>
          <cell r="K1521" t="str">
            <v>93.53.17</v>
          </cell>
          <cell r="L1521" t="str">
            <v>CONSUMABLE STORE</v>
          </cell>
          <cell r="M1521" t="str">
            <v>610.000</v>
          </cell>
          <cell r="O1521" t="str">
            <v>UNIT BATCHING PLANT</v>
          </cell>
          <cell r="R1521">
            <v>110000</v>
          </cell>
          <cell r="S1521">
            <v>0</v>
          </cell>
          <cell r="T1521">
            <v>1892110</v>
          </cell>
          <cell r="V1521" t="str">
            <v>KIE 00762</v>
          </cell>
          <cell r="X1521">
            <v>755</v>
          </cell>
          <cell r="Y1521">
            <v>37280</v>
          </cell>
          <cell r="Z1521" t="str">
            <v>PEMBY REIMBURSE PETTY CASH PRD JANUARI 2002 BACKUP TERLAMPIR</v>
          </cell>
          <cell r="AE1521" t="str">
            <v>L</v>
          </cell>
          <cell r="AH1521">
            <v>37280</v>
          </cell>
          <cell r="AI1521" t="str">
            <v>8:22:30</v>
          </cell>
        </row>
        <row r="1522">
          <cell r="A1522" t="str">
            <v>0001</v>
          </cell>
          <cell r="C1522" t="str">
            <v>MM/00090/K/01/02/BTG</v>
          </cell>
          <cell r="D1522" t="str">
            <v>54.11.01</v>
          </cell>
          <cell r="E1522">
            <v>37280</v>
          </cell>
          <cell r="G1522" t="str">
            <v>9200073</v>
          </cell>
          <cell r="H1522" t="str">
            <v>DJOKO SUSILO</v>
          </cell>
          <cell r="J1522" t="str">
            <v>99999</v>
          </cell>
          <cell r="K1522" t="str">
            <v>93.53.22</v>
          </cell>
          <cell r="L1522" t="str">
            <v>PENGURUSAN PERIJINAN</v>
          </cell>
          <cell r="M1522" t="str">
            <v>413.000</v>
          </cell>
          <cell r="O1522" t="str">
            <v>HUKUM &amp; PERIJINAN</v>
          </cell>
          <cell r="R1522">
            <v>50000</v>
          </cell>
          <cell r="S1522">
            <v>0</v>
          </cell>
          <cell r="T1522">
            <v>1892110</v>
          </cell>
          <cell r="V1522" t="str">
            <v>KIE 00762</v>
          </cell>
          <cell r="X1522">
            <v>755</v>
          </cell>
          <cell r="Y1522">
            <v>37280</v>
          </cell>
          <cell r="Z1522" t="str">
            <v>PEMBY REIMBURSE PETTY CASH PRD JANUARI 2002 BACKUP TERLAMPIR</v>
          </cell>
          <cell r="AE1522" t="str">
            <v>L</v>
          </cell>
          <cell r="AH1522">
            <v>37280</v>
          </cell>
          <cell r="AI1522" t="str">
            <v>8:22:49</v>
          </cell>
        </row>
        <row r="1523">
          <cell r="A1523" t="str">
            <v>0001</v>
          </cell>
          <cell r="B1523" t="str">
            <v>MH/00114/V/01/02/BTG</v>
          </cell>
          <cell r="C1523" t="str">
            <v>MM/00090/K/01/02/BTG</v>
          </cell>
          <cell r="D1523" t="str">
            <v>54.11.01</v>
          </cell>
          <cell r="E1523">
            <v>37280</v>
          </cell>
          <cell r="G1523" t="str">
            <v>9200073</v>
          </cell>
          <cell r="H1523" t="str">
            <v>DJOKO SUSILO</v>
          </cell>
          <cell r="J1523" t="str">
            <v>71000</v>
          </cell>
          <cell r="K1523" t="str">
            <v>93.53.17</v>
          </cell>
          <cell r="L1523" t="str">
            <v>CONSUMABLE STORE</v>
          </cell>
          <cell r="M1523" t="str">
            <v>610.000</v>
          </cell>
          <cell r="O1523" t="str">
            <v>UNIT BATCHING PLANT</v>
          </cell>
          <cell r="R1523">
            <v>90000</v>
          </cell>
          <cell r="S1523">
            <v>0</v>
          </cell>
          <cell r="T1523">
            <v>1892110</v>
          </cell>
          <cell r="V1523" t="str">
            <v>KIE 00762</v>
          </cell>
          <cell r="X1523">
            <v>755</v>
          </cell>
          <cell r="Y1523">
            <v>37280</v>
          </cell>
          <cell r="Z1523" t="str">
            <v>PEMBY REIMBURSE PETTY CASH PRD JANUARI 2002 BACKUP TERLAMPIR</v>
          </cell>
          <cell r="AE1523" t="str">
            <v>L</v>
          </cell>
          <cell r="AH1523">
            <v>37280</v>
          </cell>
          <cell r="AI1523" t="str">
            <v>8:23:13</v>
          </cell>
        </row>
        <row r="1524">
          <cell r="A1524" t="str">
            <v>0001</v>
          </cell>
          <cell r="C1524" t="str">
            <v>MM/00090/K/01/02/BTG</v>
          </cell>
          <cell r="D1524" t="str">
            <v>54.11.01</v>
          </cell>
          <cell r="E1524">
            <v>37280</v>
          </cell>
          <cell r="G1524" t="str">
            <v>9200073</v>
          </cell>
          <cell r="H1524" t="str">
            <v>DJOKO SUSILO</v>
          </cell>
          <cell r="J1524" t="str">
            <v>71000</v>
          </cell>
          <cell r="K1524" t="str">
            <v>93.53.17</v>
          </cell>
          <cell r="L1524" t="str">
            <v>CONSUMABLE STORE</v>
          </cell>
          <cell r="M1524" t="str">
            <v>620.000</v>
          </cell>
          <cell r="O1524" t="str">
            <v>UNIT WISKIE</v>
          </cell>
          <cell r="R1524">
            <v>35000</v>
          </cell>
          <cell r="S1524">
            <v>0</v>
          </cell>
          <cell r="T1524">
            <v>1892110</v>
          </cell>
          <cell r="V1524" t="str">
            <v>KIE 00762</v>
          </cell>
          <cell r="X1524">
            <v>755</v>
          </cell>
          <cell r="Y1524">
            <v>37280</v>
          </cell>
          <cell r="Z1524" t="str">
            <v>PEMBY REIMBURSE PETTY CASH PRD JANUARI 2002 BACKUP TERLAMPIR</v>
          </cell>
          <cell r="AE1524" t="str">
            <v>L</v>
          </cell>
          <cell r="AH1524">
            <v>37280</v>
          </cell>
          <cell r="AI1524" t="str">
            <v>8:23:27</v>
          </cell>
        </row>
        <row r="1525">
          <cell r="A1525" t="str">
            <v>0001</v>
          </cell>
          <cell r="C1525" t="str">
            <v>MM/00090/K/01/02/BTG</v>
          </cell>
          <cell r="D1525" t="str">
            <v>54.11.01</v>
          </cell>
          <cell r="E1525">
            <v>37280</v>
          </cell>
          <cell r="G1525" t="str">
            <v>9200073</v>
          </cell>
          <cell r="H1525" t="str">
            <v>DJOKO SUSILO</v>
          </cell>
          <cell r="J1525" t="str">
            <v>99999</v>
          </cell>
          <cell r="K1525" t="str">
            <v>93.53.17</v>
          </cell>
          <cell r="L1525" t="str">
            <v>CONSUMABLE STORE</v>
          </cell>
          <cell r="M1525" t="str">
            <v>630.000</v>
          </cell>
          <cell r="O1525" t="str">
            <v>UNIT ALAT BERAT</v>
          </cell>
          <cell r="R1525">
            <v>95000</v>
          </cell>
          <cell r="S1525">
            <v>0</v>
          </cell>
          <cell r="T1525">
            <v>1892110</v>
          </cell>
          <cell r="V1525" t="str">
            <v>KIE 00762</v>
          </cell>
          <cell r="X1525">
            <v>755</v>
          </cell>
          <cell r="Y1525">
            <v>37280</v>
          </cell>
          <cell r="Z1525" t="str">
            <v>PEMBY REIMBURSE PETTY CASH PRD JANUARI 2002 BACKUP TERLAMPIR</v>
          </cell>
          <cell r="AE1525" t="str">
            <v>L</v>
          </cell>
          <cell r="AH1525">
            <v>37280</v>
          </cell>
          <cell r="AI1525" t="str">
            <v>8:23:48</v>
          </cell>
        </row>
        <row r="1526">
          <cell r="A1526" t="str">
            <v>0001</v>
          </cell>
          <cell r="B1526" t="str">
            <v>MH/00091/K/01/02/BTG</v>
          </cell>
          <cell r="C1526" t="str">
            <v>MM/00091/K/01/02/BTG</v>
          </cell>
          <cell r="D1526" t="str">
            <v>54.11.01</v>
          </cell>
          <cell r="E1526">
            <v>37280</v>
          </cell>
          <cell r="G1526" t="str">
            <v>8502574</v>
          </cell>
          <cell r="H1526" t="str">
            <v>ANGGORO P.Y, IR</v>
          </cell>
          <cell r="J1526" t="str">
            <v>21411</v>
          </cell>
          <cell r="K1526" t="str">
            <v>54.11.01</v>
          </cell>
          <cell r="L1526" t="str">
            <v>VOUCHER KARY.DLM PROSES</v>
          </cell>
          <cell r="M1526" t="str">
            <v>000.000</v>
          </cell>
          <cell r="O1526" t="str">
            <v>POS NERACA</v>
          </cell>
          <cell r="R1526">
            <v>0</v>
          </cell>
          <cell r="S1526">
            <v>2745600</v>
          </cell>
          <cell r="T1526">
            <v>2745600</v>
          </cell>
          <cell r="V1526" t="str">
            <v>CDU 870453</v>
          </cell>
          <cell r="X1526">
            <v>755</v>
          </cell>
          <cell r="Y1526">
            <v>37280</v>
          </cell>
          <cell r="Z1526" t="str">
            <v>PEMBY UM PEMASANGAN KACA FILM UTK RUANGAN DIRUT &amp; DIREKTUR</v>
          </cell>
          <cell r="AE1526" t="str">
            <v>L</v>
          </cell>
          <cell r="AH1526">
            <v>37280</v>
          </cell>
          <cell r="AI1526" t="str">
            <v>8:33:30</v>
          </cell>
        </row>
        <row r="1527">
          <cell r="A1527" t="str">
            <v>0001</v>
          </cell>
          <cell r="C1527" t="str">
            <v>MM/00091/K/01/02/BTG</v>
          </cell>
          <cell r="D1527" t="str">
            <v>54.11.01</v>
          </cell>
          <cell r="E1527">
            <v>37280</v>
          </cell>
          <cell r="G1527" t="str">
            <v>8502574</v>
          </cell>
          <cell r="H1527" t="str">
            <v>ANGGORO P.Y, IR</v>
          </cell>
          <cell r="J1527" t="str">
            <v>12324</v>
          </cell>
          <cell r="K1527" t="str">
            <v>14.21.04</v>
          </cell>
          <cell r="L1527" t="str">
            <v>UANG MUKA KARY.LAINNYA</v>
          </cell>
          <cell r="M1527" t="str">
            <v>000.000</v>
          </cell>
          <cell r="O1527" t="str">
            <v>POS NERACA</v>
          </cell>
          <cell r="R1527">
            <v>2745600</v>
          </cell>
          <cell r="S1527">
            <v>0</v>
          </cell>
          <cell r="T1527">
            <v>2745600</v>
          </cell>
          <cell r="V1527" t="str">
            <v>CDU 870453</v>
          </cell>
          <cell r="X1527">
            <v>755</v>
          </cell>
          <cell r="Y1527">
            <v>37280</v>
          </cell>
          <cell r="Z1527" t="str">
            <v>PEMBY UM PEMASANGAN KACA FILM UTK RUANGAN DIRUT &amp; DIREKTUR</v>
          </cell>
          <cell r="AE1527" t="str">
            <v>L</v>
          </cell>
          <cell r="AH1527">
            <v>37280</v>
          </cell>
          <cell r="AI1527" t="str">
            <v>8:33:18</v>
          </cell>
        </row>
        <row r="1528">
          <cell r="A1528" t="str">
            <v>0001</v>
          </cell>
          <cell r="B1528" t="str">
            <v>MH/00092/K/01/02/BTG</v>
          </cell>
          <cell r="C1528" t="str">
            <v>MM/00092/K/01/02/BTG</v>
          </cell>
          <cell r="D1528" t="str">
            <v>54.11.01</v>
          </cell>
          <cell r="E1528">
            <v>37280</v>
          </cell>
          <cell r="G1528" t="str">
            <v>9200073</v>
          </cell>
          <cell r="H1528" t="str">
            <v>DJOKO SUSILO</v>
          </cell>
          <cell r="J1528" t="str">
            <v>21411</v>
          </cell>
          <cell r="K1528" t="str">
            <v>54.11.01</v>
          </cell>
          <cell r="L1528" t="str">
            <v>VOUCHER KARY.DLM PROSES</v>
          </cell>
          <cell r="M1528" t="str">
            <v>000.000</v>
          </cell>
          <cell r="O1528" t="str">
            <v>POS NERACA</v>
          </cell>
          <cell r="R1528">
            <v>0</v>
          </cell>
          <cell r="S1528">
            <v>1174026</v>
          </cell>
          <cell r="T1528">
            <v>1174026</v>
          </cell>
          <cell r="X1528">
            <v>755</v>
          </cell>
          <cell r="Y1528">
            <v>37280</v>
          </cell>
          <cell r="Z1528" t="str">
            <v>PEMBY TUNJANGAN BANTUAN CUTI TAHUNAN PRD TAHUN 2001-2002</v>
          </cell>
          <cell r="AE1528" t="str">
            <v>L</v>
          </cell>
          <cell r="AH1528">
            <v>37280</v>
          </cell>
          <cell r="AI1528" t="str">
            <v>9:22:48</v>
          </cell>
        </row>
        <row r="1529">
          <cell r="A1529" t="str">
            <v>0001</v>
          </cell>
          <cell r="B1529" t="str">
            <v>MH/00115/V/01/02/BTG</v>
          </cell>
          <cell r="C1529" t="str">
            <v>MM/00092/K/01/02/BTG</v>
          </cell>
          <cell r="D1529" t="str">
            <v>54.11.01</v>
          </cell>
          <cell r="E1529">
            <v>37280</v>
          </cell>
          <cell r="G1529" t="str">
            <v>9200073</v>
          </cell>
          <cell r="H1529" t="str">
            <v>DJOKO SUSILO</v>
          </cell>
          <cell r="J1529" t="str">
            <v>99999</v>
          </cell>
          <cell r="K1529" t="str">
            <v>93.12.09</v>
          </cell>
          <cell r="L1529" t="str">
            <v>SAN.&amp; BANT.PERJALANAN CT</v>
          </cell>
          <cell r="M1529" t="str">
            <v>300.000</v>
          </cell>
          <cell r="O1529" t="str">
            <v>DIV. KEUANGAN &amp; KOMERSIL</v>
          </cell>
          <cell r="R1529">
            <v>1174026</v>
          </cell>
          <cell r="S1529">
            <v>0</v>
          </cell>
          <cell r="T1529">
            <v>1174026</v>
          </cell>
          <cell r="X1529">
            <v>755</v>
          </cell>
          <cell r="Y1529">
            <v>37280</v>
          </cell>
          <cell r="Z1529" t="str">
            <v>PEMBY TUNJANGAN BANTUAN CUTI TAHUNAN PRD TAHUN 2001-2002</v>
          </cell>
          <cell r="AE1529" t="str">
            <v>L</v>
          </cell>
          <cell r="AH1529">
            <v>37280</v>
          </cell>
          <cell r="AI1529" t="str">
            <v>9:22:37</v>
          </cell>
        </row>
        <row r="1530">
          <cell r="A1530" t="str">
            <v>0001</v>
          </cell>
          <cell r="B1530" t="str">
            <v>MH/00093/V/01/02/BTG</v>
          </cell>
          <cell r="C1530" t="str">
            <v>MM/00093/V/01/02/BTG</v>
          </cell>
          <cell r="D1530" t="str">
            <v>51.11.01</v>
          </cell>
          <cell r="E1530">
            <v>37281</v>
          </cell>
          <cell r="G1530" t="str">
            <v>K016</v>
          </cell>
          <cell r="H1530" t="str">
            <v>KALTIM ADVENTURE, PT</v>
          </cell>
          <cell r="J1530" t="str">
            <v>21111</v>
          </cell>
          <cell r="K1530" t="str">
            <v>51.11.01</v>
          </cell>
          <cell r="L1530" t="str">
            <v>HUT.VENDOR DALAM PROSES</v>
          </cell>
          <cell r="M1530" t="str">
            <v>000.000</v>
          </cell>
          <cell r="O1530" t="str">
            <v>POS NERACA</v>
          </cell>
          <cell r="R1530">
            <v>0</v>
          </cell>
          <cell r="S1530">
            <v>2751203</v>
          </cell>
          <cell r="T1530">
            <v>2751203</v>
          </cell>
          <cell r="X1530">
            <v>756</v>
          </cell>
          <cell r="Y1530">
            <v>37281</v>
          </cell>
          <cell r="Z1530" t="str">
            <v>PEMBY PENGAMBILAN TICKET PESAWAT INVOICE NO.01-22/BPN/2001</v>
          </cell>
          <cell r="AE1530" t="str">
            <v>L</v>
          </cell>
          <cell r="AH1530">
            <v>37281</v>
          </cell>
          <cell r="AI1530" t="str">
            <v>7:51:47</v>
          </cell>
        </row>
        <row r="1531">
          <cell r="A1531" t="str">
            <v>0001</v>
          </cell>
          <cell r="C1531" t="str">
            <v>MM/00093/V/01/02/BTG</v>
          </cell>
          <cell r="D1531" t="str">
            <v>51.11.01</v>
          </cell>
          <cell r="E1531">
            <v>37281</v>
          </cell>
          <cell r="G1531" t="str">
            <v>K016</v>
          </cell>
          <cell r="H1531" t="str">
            <v>KALTIM ADVENTURE, PT</v>
          </cell>
          <cell r="J1531" t="str">
            <v>99999</v>
          </cell>
          <cell r="K1531" t="str">
            <v>93.53.12</v>
          </cell>
          <cell r="L1531" t="str">
            <v>PERJALANAN DINAS D/N</v>
          </cell>
          <cell r="M1531" t="str">
            <v>100.000</v>
          </cell>
          <cell r="O1531" t="str">
            <v>DIREKSI/DEKOM</v>
          </cell>
          <cell r="R1531">
            <v>2751203</v>
          </cell>
          <cell r="S1531">
            <v>0</v>
          </cell>
          <cell r="T1531">
            <v>2751203</v>
          </cell>
          <cell r="X1531">
            <v>756</v>
          </cell>
          <cell r="Y1531">
            <v>37281</v>
          </cell>
          <cell r="Z1531" t="str">
            <v>PEMBY PENGAMBILAN TICKET PESAWAT INVOICE NO.01-22/BPN/2001</v>
          </cell>
          <cell r="AE1531" t="str">
            <v>L</v>
          </cell>
          <cell r="AH1531">
            <v>37281</v>
          </cell>
          <cell r="AI1531" t="str">
            <v>7:51:37</v>
          </cell>
        </row>
        <row r="1532">
          <cell r="A1532" t="str">
            <v>0001</v>
          </cell>
          <cell r="B1532" t="str">
            <v>MH/00094/K/01/02/BTG</v>
          </cell>
          <cell r="C1532" t="str">
            <v>MM/00094/K/01/02/BTG</v>
          </cell>
          <cell r="D1532" t="str">
            <v>54.11.01</v>
          </cell>
          <cell r="E1532">
            <v>37281</v>
          </cell>
          <cell r="G1532" t="str">
            <v>8602714</v>
          </cell>
          <cell r="H1532" t="str">
            <v>ALI HERNOWO, SH</v>
          </cell>
          <cell r="J1532" t="str">
            <v>21411</v>
          </cell>
          <cell r="K1532" t="str">
            <v>54.11.01</v>
          </cell>
          <cell r="L1532" t="str">
            <v>VOUCHER KARY.DLM PROSES</v>
          </cell>
          <cell r="M1532" t="str">
            <v>000.000</v>
          </cell>
          <cell r="O1532" t="str">
            <v>POS NERACA</v>
          </cell>
          <cell r="R1532">
            <v>0</v>
          </cell>
          <cell r="S1532">
            <v>850000</v>
          </cell>
          <cell r="T1532">
            <v>850000</v>
          </cell>
          <cell r="V1532" t="str">
            <v>CDU 870454</v>
          </cell>
          <cell r="X1532">
            <v>756</v>
          </cell>
          <cell r="Y1532">
            <v>37281</v>
          </cell>
          <cell r="Z1532" t="str">
            <v>PEMBY UM HONOR PELATIH SENAM &amp; SUMBANGAN SEMINAR PENDIDIKAN</v>
          </cell>
          <cell r="AE1532" t="str">
            <v>L</v>
          </cell>
          <cell r="AH1532">
            <v>37281</v>
          </cell>
          <cell r="AI1532" t="str">
            <v>7:58:19</v>
          </cell>
        </row>
        <row r="1533">
          <cell r="A1533" t="str">
            <v>0001</v>
          </cell>
          <cell r="C1533" t="str">
            <v>MM/00094/K/01/02/BTG</v>
          </cell>
          <cell r="D1533" t="str">
            <v>54.11.01</v>
          </cell>
          <cell r="E1533">
            <v>37281</v>
          </cell>
          <cell r="G1533" t="str">
            <v>8602714</v>
          </cell>
          <cell r="H1533" t="str">
            <v>ALI HERNOWO, SH</v>
          </cell>
          <cell r="J1533" t="str">
            <v>12324</v>
          </cell>
          <cell r="K1533" t="str">
            <v>14.21.04</v>
          </cell>
          <cell r="L1533" t="str">
            <v>UANG MUKA KARY.LAINNYA</v>
          </cell>
          <cell r="M1533" t="str">
            <v>000.000</v>
          </cell>
          <cell r="O1533" t="str">
            <v>POS NERACA</v>
          </cell>
          <cell r="R1533">
            <v>850000</v>
          </cell>
          <cell r="S1533">
            <v>0</v>
          </cell>
          <cell r="T1533">
            <v>850000</v>
          </cell>
          <cell r="V1533" t="str">
            <v>CDU 870454</v>
          </cell>
          <cell r="X1533">
            <v>756</v>
          </cell>
          <cell r="Y1533">
            <v>37281</v>
          </cell>
          <cell r="Z1533" t="str">
            <v>PEMBY UM HONOR PELATIH SENAM &amp; SUMBANGAN SEMINAR PENDIDIKAN</v>
          </cell>
          <cell r="AE1533" t="str">
            <v>L</v>
          </cell>
          <cell r="AH1533">
            <v>37281</v>
          </cell>
          <cell r="AI1533" t="str">
            <v>7:57:58</v>
          </cell>
        </row>
        <row r="1534">
          <cell r="A1534" t="str">
            <v>0001</v>
          </cell>
          <cell r="B1534" t="str">
            <v>MH/00095/K/01/02/BTG</v>
          </cell>
          <cell r="C1534" t="str">
            <v>MM/00095/K/01/02/BTG</v>
          </cell>
          <cell r="D1534" t="str">
            <v>54.11.01</v>
          </cell>
          <cell r="E1534">
            <v>37281</v>
          </cell>
          <cell r="G1534" t="str">
            <v>8401891</v>
          </cell>
          <cell r="H1534" t="str">
            <v>SYAMSUDDIN YUNUS</v>
          </cell>
          <cell r="J1534" t="str">
            <v>21411</v>
          </cell>
          <cell r="K1534" t="str">
            <v>54.11.01</v>
          </cell>
          <cell r="L1534" t="str">
            <v>VOUCHER KARY.DLM PROSES</v>
          </cell>
          <cell r="M1534" t="str">
            <v>000.000</v>
          </cell>
          <cell r="O1534" t="str">
            <v>POS NERACA</v>
          </cell>
          <cell r="R1534">
            <v>0</v>
          </cell>
          <cell r="S1534">
            <v>900000</v>
          </cell>
          <cell r="T1534">
            <v>900000</v>
          </cell>
          <cell r="X1534">
            <v>756</v>
          </cell>
          <cell r="Y1534">
            <v>37281</v>
          </cell>
          <cell r="Z1534" t="str">
            <v>PEMBAYARAN PENDAFTARAN ULANG KEANGGOTAAN REI PRD TAHUN 2002</v>
          </cell>
          <cell r="AE1534" t="str">
            <v>L</v>
          </cell>
          <cell r="AH1534">
            <v>37281</v>
          </cell>
          <cell r="AI1534" t="str">
            <v>8:04:10</v>
          </cell>
        </row>
        <row r="1535">
          <cell r="A1535" t="str">
            <v>0001</v>
          </cell>
          <cell r="C1535" t="str">
            <v>MM/00095/K/01/02/BTG</v>
          </cell>
          <cell r="D1535" t="str">
            <v>54.11.01</v>
          </cell>
          <cell r="E1535">
            <v>37281</v>
          </cell>
          <cell r="G1535" t="str">
            <v>8401891</v>
          </cell>
          <cell r="H1535" t="str">
            <v>SYAMSUDDIN YUNUS</v>
          </cell>
          <cell r="J1535" t="str">
            <v>99999</v>
          </cell>
          <cell r="K1535" t="str">
            <v>93.51.09</v>
          </cell>
          <cell r="L1535" t="str">
            <v>IURAN KEANGGOTAAN</v>
          </cell>
          <cell r="M1535" t="str">
            <v>412.000</v>
          </cell>
          <cell r="O1535" t="str">
            <v>SEKRETARIAT</v>
          </cell>
          <cell r="R1535">
            <v>900000</v>
          </cell>
          <cell r="S1535">
            <v>0</v>
          </cell>
          <cell r="T1535">
            <v>900000</v>
          </cell>
          <cell r="X1535">
            <v>756</v>
          </cell>
          <cell r="Y1535">
            <v>37281</v>
          </cell>
          <cell r="Z1535" t="str">
            <v>PEMBAYARAN PENDAFTARAN ULANG KEANGGOTAAN REI PRD TAHUN 2002</v>
          </cell>
          <cell r="AE1535" t="str">
            <v>L</v>
          </cell>
          <cell r="AH1535">
            <v>37281</v>
          </cell>
          <cell r="AI1535" t="str">
            <v>8:03:56</v>
          </cell>
        </row>
        <row r="1536">
          <cell r="A1536" t="str">
            <v>0001</v>
          </cell>
          <cell r="B1536" t="str">
            <v>MH/00096/K/01/02/BTG</v>
          </cell>
          <cell r="C1536" t="str">
            <v>MM/00096/K/01/02/BTG</v>
          </cell>
          <cell r="D1536" t="str">
            <v>54.11.01</v>
          </cell>
          <cell r="E1536">
            <v>37281</v>
          </cell>
          <cell r="G1536" t="str">
            <v>8602714</v>
          </cell>
          <cell r="H1536" t="str">
            <v>ALI HERNOWO, SH</v>
          </cell>
          <cell r="J1536" t="str">
            <v>21411</v>
          </cell>
          <cell r="K1536" t="str">
            <v>54.11.01</v>
          </cell>
          <cell r="L1536" t="str">
            <v>VOUCHER KARY.DLM PROSES</v>
          </cell>
          <cell r="M1536" t="str">
            <v>000.000</v>
          </cell>
          <cell r="O1536" t="str">
            <v>POS NERACA</v>
          </cell>
          <cell r="R1536">
            <v>0</v>
          </cell>
          <cell r="S1536">
            <v>1590000</v>
          </cell>
          <cell r="T1536">
            <v>1590000</v>
          </cell>
          <cell r="V1536" t="str">
            <v>CDU 870455</v>
          </cell>
          <cell r="X1536">
            <v>756</v>
          </cell>
          <cell r="Y1536">
            <v>37281</v>
          </cell>
          <cell r="Z1536" t="str">
            <v>PEMBAYARAN UM UTK PENYUSUNAN SEMEN TYPE I SEBANYAK 6.000 ZAK</v>
          </cell>
          <cell r="AE1536" t="str">
            <v>L</v>
          </cell>
          <cell r="AH1536">
            <v>37281</v>
          </cell>
          <cell r="AI1536" t="str">
            <v>8:30:19</v>
          </cell>
        </row>
        <row r="1537">
          <cell r="A1537" t="str">
            <v>0001</v>
          </cell>
          <cell r="C1537" t="str">
            <v>MM/00096/K/01/02/BTG</v>
          </cell>
          <cell r="D1537" t="str">
            <v>54.11.01</v>
          </cell>
          <cell r="E1537">
            <v>37281</v>
          </cell>
          <cell r="G1537" t="str">
            <v>8602714</v>
          </cell>
          <cell r="H1537" t="str">
            <v>ALI HERNOWO, SH</v>
          </cell>
          <cell r="J1537" t="str">
            <v>12324</v>
          </cell>
          <cell r="K1537" t="str">
            <v>14.21.04</v>
          </cell>
          <cell r="L1537" t="str">
            <v>UANG MUKA KARY.LAINNYA</v>
          </cell>
          <cell r="M1537" t="str">
            <v>000.000</v>
          </cell>
          <cell r="O1537" t="str">
            <v>POS NERACA</v>
          </cell>
          <cell r="R1537">
            <v>1590000</v>
          </cell>
          <cell r="S1537">
            <v>0</v>
          </cell>
          <cell r="T1537">
            <v>1590000</v>
          </cell>
          <cell r="V1537" t="str">
            <v>CDU 870455</v>
          </cell>
          <cell r="X1537">
            <v>756</v>
          </cell>
          <cell r="Y1537">
            <v>37281</v>
          </cell>
          <cell r="Z1537" t="str">
            <v>PEMBAYARAN UM UTK PENYUSUNAN SEMEN TYPE I SEBANYAK 6.000 ZAK</v>
          </cell>
          <cell r="AE1537" t="str">
            <v>L</v>
          </cell>
          <cell r="AH1537">
            <v>37281</v>
          </cell>
          <cell r="AI1537" t="str">
            <v>8:30:10</v>
          </cell>
        </row>
        <row r="1538">
          <cell r="A1538" t="str">
            <v>0001</v>
          </cell>
          <cell r="B1538" t="str">
            <v>MH/00097/V/01/02/BTG</v>
          </cell>
          <cell r="C1538" t="str">
            <v>MM/00097/V/01/02/BTG</v>
          </cell>
          <cell r="D1538" t="str">
            <v>51.11.01</v>
          </cell>
          <cell r="E1538">
            <v>37281</v>
          </cell>
          <cell r="G1538" t="str">
            <v>K027</v>
          </cell>
          <cell r="H1538" t="str">
            <v>KOPERASI KARY.PT.KIE</v>
          </cell>
          <cell r="J1538" t="str">
            <v>21111</v>
          </cell>
          <cell r="K1538" t="str">
            <v>51.11.01</v>
          </cell>
          <cell r="L1538" t="str">
            <v>HUT.VENDOR DALAM PROSES</v>
          </cell>
          <cell r="M1538" t="str">
            <v>000.000</v>
          </cell>
          <cell r="O1538" t="str">
            <v>POS NERACA</v>
          </cell>
          <cell r="R1538">
            <v>0</v>
          </cell>
          <cell r="S1538">
            <v>79980000</v>
          </cell>
          <cell r="T1538">
            <v>79980000</v>
          </cell>
          <cell r="V1538" t="str">
            <v>KIE 00765</v>
          </cell>
          <cell r="X1538">
            <v>756</v>
          </cell>
          <cell r="Y1538">
            <v>37281</v>
          </cell>
          <cell r="Z1538" t="str">
            <v>PEMBY UM PEMBELIAN BATU PECAH &amp; PASIR CUCI EX.PALU TAHAP I</v>
          </cell>
          <cell r="AE1538" t="str">
            <v>L</v>
          </cell>
          <cell r="AH1538">
            <v>37281</v>
          </cell>
          <cell r="AI1538" t="str">
            <v>8:35:32</v>
          </cell>
        </row>
        <row r="1539">
          <cell r="A1539" t="str">
            <v>0001</v>
          </cell>
          <cell r="C1539" t="str">
            <v>MM/00097/V/01/02/BTG</v>
          </cell>
          <cell r="D1539" t="str">
            <v>51.11.01</v>
          </cell>
          <cell r="E1539">
            <v>37281</v>
          </cell>
          <cell r="G1539" t="str">
            <v>K027</v>
          </cell>
          <cell r="H1539" t="str">
            <v>KOPERASI KARY.PT.KIE</v>
          </cell>
          <cell r="J1539" t="str">
            <v>12326</v>
          </cell>
          <cell r="K1539" t="str">
            <v>14.21.06</v>
          </cell>
          <cell r="L1539" t="str">
            <v>UANG MUKA PEMBELIAN</v>
          </cell>
          <cell r="M1539" t="str">
            <v>000.000</v>
          </cell>
          <cell r="O1539" t="str">
            <v>POS NERACA</v>
          </cell>
          <cell r="R1539">
            <v>79980000</v>
          </cell>
          <cell r="S1539">
            <v>0</v>
          </cell>
          <cell r="T1539">
            <v>79980000</v>
          </cell>
          <cell r="V1539" t="str">
            <v>KIE 00765</v>
          </cell>
          <cell r="X1539">
            <v>756</v>
          </cell>
          <cell r="Y1539">
            <v>37281</v>
          </cell>
          <cell r="Z1539" t="str">
            <v>PEMBY UM PEMBELIAN BATU PECAH &amp; PASIR CUCI EX.PALU TAHAP I</v>
          </cell>
          <cell r="AE1539" t="str">
            <v>L</v>
          </cell>
          <cell r="AH1539">
            <v>37281</v>
          </cell>
          <cell r="AI1539" t="str">
            <v>8:35:22</v>
          </cell>
        </row>
        <row r="1540">
          <cell r="A1540" t="str">
            <v>0001</v>
          </cell>
          <cell r="B1540" t="str">
            <v>MH/00098/V/01/02/BTG</v>
          </cell>
          <cell r="C1540" t="str">
            <v>MM/00098/V/01/02/BTG</v>
          </cell>
          <cell r="D1540" t="str">
            <v>51.11.01</v>
          </cell>
          <cell r="E1540">
            <v>37282</v>
          </cell>
          <cell r="G1540" t="str">
            <v>K027</v>
          </cell>
          <cell r="H1540" t="str">
            <v>KOPERASI KARY.PT.KIE</v>
          </cell>
          <cell r="J1540" t="str">
            <v>21111</v>
          </cell>
          <cell r="K1540" t="str">
            <v>51.11.01</v>
          </cell>
          <cell r="L1540" t="str">
            <v>HUT.VENDOR DALAM PROSES</v>
          </cell>
          <cell r="M1540" t="str">
            <v>000.000</v>
          </cell>
          <cell r="O1540" t="str">
            <v>POS NERACA</v>
          </cell>
          <cell r="R1540">
            <v>0</v>
          </cell>
          <cell r="S1540">
            <v>1750000</v>
          </cell>
          <cell r="T1540">
            <v>1750000</v>
          </cell>
          <cell r="X1540">
            <v>37292</v>
          </cell>
          <cell r="Y1540">
            <v>37282</v>
          </cell>
          <cell r="Z1540" t="str">
            <v>PEMBY SEWA PAKAI KIJANG PICKUP PRD 15 NOPEMBER S/D 14 DES'01</v>
          </cell>
          <cell r="AE1540" t="str">
            <v>L</v>
          </cell>
          <cell r="AH1540">
            <v>37282</v>
          </cell>
          <cell r="AI1540" t="str">
            <v>13:41:36</v>
          </cell>
        </row>
        <row r="1541">
          <cell r="A1541" t="str">
            <v>0001</v>
          </cell>
          <cell r="C1541" t="str">
            <v>MM/00098/V/01/02/BTG</v>
          </cell>
          <cell r="D1541" t="str">
            <v>51.11.01</v>
          </cell>
          <cell r="E1541">
            <v>37282</v>
          </cell>
          <cell r="G1541" t="str">
            <v>K027</v>
          </cell>
          <cell r="H1541" t="str">
            <v>KOPERASI KARY.PT.KIE</v>
          </cell>
          <cell r="J1541" t="str">
            <v>21452</v>
          </cell>
          <cell r="K1541" t="str">
            <v>54.41.02</v>
          </cell>
          <cell r="L1541" t="str">
            <v>HUTANG KEPADA PIHAK KE-3</v>
          </cell>
          <cell r="M1541" t="str">
            <v>000.000</v>
          </cell>
          <cell r="O1541" t="str">
            <v>POS NERACA</v>
          </cell>
          <cell r="R1541">
            <v>1750000</v>
          </cell>
          <cell r="S1541">
            <v>0</v>
          </cell>
          <cell r="T1541">
            <v>1750000</v>
          </cell>
          <cell r="X1541">
            <v>37292</v>
          </cell>
          <cell r="Y1541">
            <v>37282</v>
          </cell>
          <cell r="Z1541" t="str">
            <v>PEMBY SEWA PAKAI KIJANG PICKUP PRD 15 NOPEMBER S/D 14 DES'01</v>
          </cell>
          <cell r="AE1541" t="str">
            <v>L</v>
          </cell>
          <cell r="AH1541">
            <v>37282</v>
          </cell>
          <cell r="AI1541" t="str">
            <v>13:40:39</v>
          </cell>
        </row>
        <row r="1542">
          <cell r="A1542" t="str">
            <v>0001</v>
          </cell>
          <cell r="B1542" t="str">
            <v>MH/00119/V/01/02/BTG</v>
          </cell>
          <cell r="C1542" t="str">
            <v>MM/00098/V/01/02/BTG</v>
          </cell>
          <cell r="D1542" t="str">
            <v>51.11.01</v>
          </cell>
          <cell r="E1542">
            <v>37282</v>
          </cell>
          <cell r="G1542" t="str">
            <v>K027</v>
          </cell>
          <cell r="H1542" t="str">
            <v>KOPERASI KARY.PT.KIE</v>
          </cell>
          <cell r="J1542" t="str">
            <v>99999</v>
          </cell>
          <cell r="K1542" t="str">
            <v>93.32.11</v>
          </cell>
          <cell r="L1542" t="str">
            <v>PAJAK &amp; RETRIBUSI LAINNYA</v>
          </cell>
          <cell r="M1542" t="str">
            <v>630.000</v>
          </cell>
          <cell r="O1542" t="str">
            <v>UNIT ALAT BERAT</v>
          </cell>
          <cell r="R1542">
            <v>54124</v>
          </cell>
          <cell r="S1542">
            <v>0</v>
          </cell>
          <cell r="T1542">
            <v>1750000</v>
          </cell>
          <cell r="X1542">
            <v>37292</v>
          </cell>
          <cell r="Y1542">
            <v>37282</v>
          </cell>
          <cell r="Z1542" t="str">
            <v>PEMBY SEWA PAKAI KIJANG PICKUP PRD 15 NOPEMBER S/D 14 DES'01</v>
          </cell>
          <cell r="AE1542" t="str">
            <v>L</v>
          </cell>
          <cell r="AH1542">
            <v>37282</v>
          </cell>
          <cell r="AI1542" t="str">
            <v>13:40:56</v>
          </cell>
        </row>
        <row r="1543">
          <cell r="A1543" t="str">
            <v>0001</v>
          </cell>
          <cell r="C1543" t="str">
            <v>MM/00098/V/01/02/BTG</v>
          </cell>
          <cell r="D1543" t="str">
            <v>51.11.01</v>
          </cell>
          <cell r="E1543">
            <v>37282</v>
          </cell>
          <cell r="G1543" t="str">
            <v>K027</v>
          </cell>
          <cell r="H1543" t="str">
            <v>KOPERASI KARY.PT.KIE</v>
          </cell>
          <cell r="J1543" t="str">
            <v>12403</v>
          </cell>
          <cell r="K1543" t="str">
            <v>14.41.03</v>
          </cell>
          <cell r="L1543" t="str">
            <v>UANG MUKA PAJAK MASUKAN</v>
          </cell>
          <cell r="M1543" t="str">
            <v>000.000</v>
          </cell>
          <cell r="O1543" t="str">
            <v>POS NERACA</v>
          </cell>
          <cell r="R1543">
            <v>180412</v>
          </cell>
          <cell r="S1543">
            <v>0</v>
          </cell>
          <cell r="T1543">
            <v>1750000</v>
          </cell>
          <cell r="X1543">
            <v>37292</v>
          </cell>
          <cell r="Y1543">
            <v>37282</v>
          </cell>
          <cell r="Z1543" t="str">
            <v>PEMBY SEWA PAKAI KIJANG PICKUP PRD 15 NOPEMBER S/D 14 DES'01</v>
          </cell>
          <cell r="AE1543" t="str">
            <v>L</v>
          </cell>
          <cell r="AH1543">
            <v>37282</v>
          </cell>
          <cell r="AI1543" t="str">
            <v>13:41:06</v>
          </cell>
        </row>
        <row r="1544">
          <cell r="A1544" t="str">
            <v>0001</v>
          </cell>
          <cell r="C1544" t="str">
            <v>MM/00098/V/01/02/BTG</v>
          </cell>
          <cell r="D1544" t="str">
            <v>51.11.01</v>
          </cell>
          <cell r="E1544">
            <v>37282</v>
          </cell>
          <cell r="G1544" t="str">
            <v>K027</v>
          </cell>
          <cell r="H1544" t="str">
            <v>KOPERASI KARY.PT.KIE</v>
          </cell>
          <cell r="J1544" t="str">
            <v>21222</v>
          </cell>
          <cell r="K1544" t="str">
            <v>52.21.02</v>
          </cell>
          <cell r="L1544" t="str">
            <v>HUTANG PPN WAPU</v>
          </cell>
          <cell r="M1544" t="str">
            <v>000.000</v>
          </cell>
          <cell r="O1544" t="str">
            <v>POS NERACA</v>
          </cell>
          <cell r="R1544">
            <v>0</v>
          </cell>
          <cell r="S1544">
            <v>180412</v>
          </cell>
          <cell r="T1544">
            <v>1750000</v>
          </cell>
          <cell r="X1544">
            <v>37292</v>
          </cell>
          <cell r="Y1544">
            <v>37282</v>
          </cell>
          <cell r="Z1544" t="str">
            <v>PEMBY SEWA PAKAI KIJANG PICKUP PRD 15 NOPEMBER S/D 14 DES'01</v>
          </cell>
          <cell r="AE1544" t="str">
            <v>L</v>
          </cell>
          <cell r="AH1544">
            <v>37282</v>
          </cell>
          <cell r="AI1544" t="str">
            <v>13:41:16</v>
          </cell>
        </row>
        <row r="1545">
          <cell r="A1545" t="str">
            <v>0001</v>
          </cell>
          <cell r="C1545" t="str">
            <v>MM/00098/V/01/02/BTG</v>
          </cell>
          <cell r="D1545" t="str">
            <v>51.11.01</v>
          </cell>
          <cell r="E1545">
            <v>37282</v>
          </cell>
          <cell r="G1545" t="str">
            <v>K027</v>
          </cell>
          <cell r="H1545" t="str">
            <v>KOPERASI KARY.PT.KIE</v>
          </cell>
          <cell r="J1545" t="str">
            <v>21213</v>
          </cell>
          <cell r="K1545" t="str">
            <v>52.11.03</v>
          </cell>
          <cell r="L1545" t="str">
            <v>HUT.PPH PS.23 (SEWA RYLT)</v>
          </cell>
          <cell r="M1545" t="str">
            <v>000.000</v>
          </cell>
          <cell r="O1545" t="str">
            <v>POS NERACA</v>
          </cell>
          <cell r="R1545">
            <v>0</v>
          </cell>
          <cell r="S1545">
            <v>54124</v>
          </cell>
          <cell r="T1545">
            <v>1750000</v>
          </cell>
          <cell r="X1545">
            <v>37292</v>
          </cell>
          <cell r="Y1545">
            <v>37282</v>
          </cell>
          <cell r="Z1545" t="str">
            <v>PEMBY SEWA PAKAI KIJANG PICKUP PRD 15 NOPEMBER S/D 14 DES'01</v>
          </cell>
          <cell r="AE1545" t="str">
            <v>L</v>
          </cell>
          <cell r="AH1545">
            <v>37282</v>
          </cell>
          <cell r="AI1545" t="str">
            <v>13:41:26</v>
          </cell>
        </row>
        <row r="1546">
          <cell r="A1546" t="str">
            <v>0001</v>
          </cell>
          <cell r="B1546" t="str">
            <v>MH/00099/V/01/02/BTG</v>
          </cell>
          <cell r="C1546" t="str">
            <v>MM/00099/V/01/02/BTG</v>
          </cell>
          <cell r="D1546" t="str">
            <v>51.11.01</v>
          </cell>
          <cell r="E1546">
            <v>37282</v>
          </cell>
          <cell r="G1546" t="str">
            <v>K048</v>
          </cell>
          <cell r="H1546" t="str">
            <v>KALTIM SATRIA SAMUDERA, PT</v>
          </cell>
          <cell r="J1546" t="str">
            <v>21111</v>
          </cell>
          <cell r="K1546" t="str">
            <v>51.11.01</v>
          </cell>
          <cell r="L1546" t="str">
            <v>HUT.VENDOR DALAM PROSES</v>
          </cell>
          <cell r="M1546" t="str">
            <v>000.000</v>
          </cell>
          <cell r="O1546" t="str">
            <v>POS NERACA</v>
          </cell>
          <cell r="R1546">
            <v>0</v>
          </cell>
          <cell r="S1546">
            <v>1848173</v>
          </cell>
          <cell r="T1546">
            <v>1848173</v>
          </cell>
          <cell r="X1546">
            <v>37292</v>
          </cell>
          <cell r="Y1546">
            <v>37282</v>
          </cell>
          <cell r="Z1546" t="str">
            <v>PEMB BIAYA PEMBONGKARAN MATERIAL PASIR CUCI BACKUP TERLAMPIR</v>
          </cell>
          <cell r="AE1546" t="str">
            <v>L</v>
          </cell>
          <cell r="AH1546">
            <v>37282</v>
          </cell>
          <cell r="AI1546" t="str">
            <v>13:47:43</v>
          </cell>
        </row>
        <row r="1547">
          <cell r="A1547" t="str">
            <v>0001</v>
          </cell>
          <cell r="C1547" t="str">
            <v>MM/00099/V/01/02/BTG</v>
          </cell>
          <cell r="D1547" t="str">
            <v>51.11.01</v>
          </cell>
          <cell r="E1547">
            <v>37282</v>
          </cell>
          <cell r="G1547" t="str">
            <v>K048</v>
          </cell>
          <cell r="H1547" t="str">
            <v>KALTIM SATRIA SAMUDERA, PT</v>
          </cell>
          <cell r="J1547" t="str">
            <v>70000</v>
          </cell>
          <cell r="K1547" t="str">
            <v>93.53.32</v>
          </cell>
          <cell r="L1547" t="str">
            <v>BONGKAR MUAT CARGO</v>
          </cell>
          <cell r="M1547" t="str">
            <v>610.000</v>
          </cell>
          <cell r="O1547" t="str">
            <v>UNIT BATCHING PLANT</v>
          </cell>
          <cell r="R1547">
            <v>1848173</v>
          </cell>
          <cell r="S1547">
            <v>0</v>
          </cell>
          <cell r="T1547">
            <v>1848173</v>
          </cell>
          <cell r="X1547">
            <v>37292</v>
          </cell>
          <cell r="Y1547">
            <v>37282</v>
          </cell>
          <cell r="Z1547" t="str">
            <v>PEMB BIAYA PEMBONGKARAN MATERIAL PASIR CUCI BACKUP TERLAMPIR</v>
          </cell>
          <cell r="AE1547" t="str">
            <v>L</v>
          </cell>
          <cell r="AH1547">
            <v>37282</v>
          </cell>
          <cell r="AI1547" t="str">
            <v>13:47:05</v>
          </cell>
        </row>
        <row r="1548">
          <cell r="A1548" t="str">
            <v>0001</v>
          </cell>
          <cell r="C1548" t="str">
            <v>MM/00099/V/01/02/BTG</v>
          </cell>
          <cell r="D1548" t="str">
            <v>51.11.01</v>
          </cell>
          <cell r="E1548">
            <v>37282</v>
          </cell>
          <cell r="G1548" t="str">
            <v>K048</v>
          </cell>
          <cell r="H1548" t="str">
            <v>KALTIM SATRIA SAMUDERA, PT</v>
          </cell>
          <cell r="J1548" t="str">
            <v>12403</v>
          </cell>
          <cell r="K1548" t="str">
            <v>14.41.03</v>
          </cell>
          <cell r="L1548" t="str">
            <v>UANG MUKA PAJAK MASUKAN</v>
          </cell>
          <cell r="M1548" t="str">
            <v>000.000</v>
          </cell>
          <cell r="O1548" t="str">
            <v>POS NERACA</v>
          </cell>
          <cell r="R1548">
            <v>184817</v>
          </cell>
          <cell r="S1548">
            <v>0</v>
          </cell>
          <cell r="T1548">
            <v>1848173</v>
          </cell>
          <cell r="X1548">
            <v>37292</v>
          </cell>
          <cell r="Y1548">
            <v>37282</v>
          </cell>
          <cell r="Z1548" t="str">
            <v>PEMB BIAYA PEMBONGKARAN MATERIAL PASIR CUCI BACKUP TERLAMPIR</v>
          </cell>
          <cell r="AE1548" t="str">
            <v>L</v>
          </cell>
          <cell r="AH1548">
            <v>37282</v>
          </cell>
          <cell r="AI1548" t="str">
            <v>13:47:20</v>
          </cell>
        </row>
        <row r="1549">
          <cell r="A1549" t="str">
            <v>0001</v>
          </cell>
          <cell r="C1549" t="str">
            <v>MM/00099/V/01/02/BTG</v>
          </cell>
          <cell r="D1549" t="str">
            <v>51.11.01</v>
          </cell>
          <cell r="E1549">
            <v>37282</v>
          </cell>
          <cell r="G1549" t="str">
            <v>K048</v>
          </cell>
          <cell r="H1549" t="str">
            <v>KALTIM SATRIA SAMUDERA, PT</v>
          </cell>
          <cell r="J1549" t="str">
            <v>21222</v>
          </cell>
          <cell r="K1549" t="str">
            <v>52.21.02</v>
          </cell>
          <cell r="L1549" t="str">
            <v>HUTANG PPN WAPU</v>
          </cell>
          <cell r="M1549" t="str">
            <v>000.000</v>
          </cell>
          <cell r="O1549" t="str">
            <v>POS NERACA</v>
          </cell>
          <cell r="R1549">
            <v>0</v>
          </cell>
          <cell r="S1549">
            <v>184817</v>
          </cell>
          <cell r="T1549">
            <v>1848173</v>
          </cell>
          <cell r="X1549">
            <v>37292</v>
          </cell>
          <cell r="Y1549">
            <v>37282</v>
          </cell>
          <cell r="Z1549" t="str">
            <v>PEMB BIAYA PEMBONGKARAN MATERIAL PASIR CUCI BACKUP TERLAMPIR</v>
          </cell>
          <cell r="AE1549" t="str">
            <v>L</v>
          </cell>
          <cell r="AH1549">
            <v>37282</v>
          </cell>
          <cell r="AI1549" t="str">
            <v>13:47:32</v>
          </cell>
        </row>
        <row r="1550">
          <cell r="A1550" t="str">
            <v>0001</v>
          </cell>
          <cell r="B1550" t="str">
            <v>MH/00100/V/01/02/BTG</v>
          </cell>
          <cell r="C1550" t="str">
            <v>MM/00100/V/01/02/BTG</v>
          </cell>
          <cell r="D1550" t="str">
            <v>51.11.01</v>
          </cell>
          <cell r="E1550">
            <v>37282</v>
          </cell>
          <cell r="G1550" t="str">
            <v>K048</v>
          </cell>
          <cell r="H1550" t="str">
            <v>KALTIM SATRIA SAMUDERA, PT</v>
          </cell>
          <cell r="J1550" t="str">
            <v>21111</v>
          </cell>
          <cell r="K1550" t="str">
            <v>51.11.01</v>
          </cell>
          <cell r="L1550" t="str">
            <v>HUT.VENDOR DALAM PROSES</v>
          </cell>
          <cell r="M1550" t="str">
            <v>000.000</v>
          </cell>
          <cell r="O1550" t="str">
            <v>POS NERACA</v>
          </cell>
          <cell r="R1550">
            <v>0</v>
          </cell>
          <cell r="S1550">
            <v>1363258</v>
          </cell>
          <cell r="T1550">
            <v>1363258</v>
          </cell>
          <cell r="X1550">
            <v>37292</v>
          </cell>
          <cell r="Y1550">
            <v>37282</v>
          </cell>
          <cell r="Z1550" t="str">
            <v>PEMB BIAYA PEMBONGKARAN MATERIAL PASIR CUCI BACKUP TERLAMPIR</v>
          </cell>
          <cell r="AE1550" t="str">
            <v>L</v>
          </cell>
          <cell r="AH1550">
            <v>37282</v>
          </cell>
          <cell r="AI1550" t="str">
            <v>13:55:24</v>
          </cell>
        </row>
        <row r="1551">
          <cell r="A1551" t="str">
            <v>0001</v>
          </cell>
          <cell r="C1551" t="str">
            <v>MM/00100/V/01/02/BTG</v>
          </cell>
          <cell r="D1551" t="str">
            <v>51.11.01</v>
          </cell>
          <cell r="E1551">
            <v>37282</v>
          </cell>
          <cell r="G1551" t="str">
            <v>K048</v>
          </cell>
          <cell r="H1551" t="str">
            <v>KALTIM SATRIA SAMUDERA, PT</v>
          </cell>
          <cell r="J1551" t="str">
            <v>70000</v>
          </cell>
          <cell r="K1551" t="str">
            <v>93.53.32</v>
          </cell>
          <cell r="L1551" t="str">
            <v>BONGKAR MUAT CARGO</v>
          </cell>
          <cell r="M1551" t="str">
            <v>610.000</v>
          </cell>
          <cell r="O1551" t="str">
            <v>UNIT BATCHING PLANT</v>
          </cell>
          <cell r="R1551">
            <v>1363258</v>
          </cell>
          <cell r="S1551">
            <v>0</v>
          </cell>
          <cell r="T1551">
            <v>1363258</v>
          </cell>
          <cell r="X1551">
            <v>37292</v>
          </cell>
          <cell r="Y1551">
            <v>37282</v>
          </cell>
          <cell r="Z1551" t="str">
            <v>PEMB BIAYA PEMBONGKARAN MATERIAL PASIR CUCI BACKUP TERLAMPIR</v>
          </cell>
          <cell r="AE1551" t="str">
            <v>L</v>
          </cell>
          <cell r="AH1551">
            <v>37282</v>
          </cell>
          <cell r="AI1551" t="str">
            <v>13:52:04</v>
          </cell>
        </row>
        <row r="1552">
          <cell r="A1552" t="str">
            <v>0001</v>
          </cell>
          <cell r="C1552" t="str">
            <v>MM/00100/V/01/02/BTG</v>
          </cell>
          <cell r="D1552" t="str">
            <v>51.11.01</v>
          </cell>
          <cell r="E1552">
            <v>37282</v>
          </cell>
          <cell r="G1552" t="str">
            <v>K048</v>
          </cell>
          <cell r="H1552" t="str">
            <v>KALTIM SATRIA SAMUDERA, PT</v>
          </cell>
          <cell r="J1552" t="str">
            <v>12403</v>
          </cell>
          <cell r="K1552" t="str">
            <v>14.41.03</v>
          </cell>
          <cell r="L1552" t="str">
            <v>UANG MUKA PAJAK MASUKAN</v>
          </cell>
          <cell r="M1552" t="str">
            <v>000.000</v>
          </cell>
          <cell r="O1552" t="str">
            <v>POS NERACA</v>
          </cell>
          <cell r="R1552">
            <v>136325</v>
          </cell>
          <cell r="S1552">
            <v>0</v>
          </cell>
          <cell r="T1552">
            <v>1363258</v>
          </cell>
          <cell r="X1552">
            <v>37292</v>
          </cell>
          <cell r="Y1552">
            <v>37282</v>
          </cell>
          <cell r="Z1552" t="str">
            <v>PEMB BIAYA PEMBONGKARAN MATERIAL PASIR CUCI BACKUP TERLAMPIR</v>
          </cell>
          <cell r="AE1552" t="str">
            <v>L</v>
          </cell>
          <cell r="AH1552">
            <v>37282</v>
          </cell>
          <cell r="AI1552" t="str">
            <v>13:52:15</v>
          </cell>
        </row>
        <row r="1553">
          <cell r="A1553" t="str">
            <v>0001</v>
          </cell>
          <cell r="C1553" t="str">
            <v>MM/00100/V/01/02/BTG</v>
          </cell>
          <cell r="D1553" t="str">
            <v>51.11.01</v>
          </cell>
          <cell r="E1553">
            <v>37282</v>
          </cell>
          <cell r="G1553" t="str">
            <v>K048</v>
          </cell>
          <cell r="H1553" t="str">
            <v>KALTIM SATRIA SAMUDERA, PT</v>
          </cell>
          <cell r="J1553" t="str">
            <v>21222</v>
          </cell>
          <cell r="K1553" t="str">
            <v>52.21.02</v>
          </cell>
          <cell r="L1553" t="str">
            <v>HUTANG PPN WAPU</v>
          </cell>
          <cell r="M1553" t="str">
            <v>000.000</v>
          </cell>
          <cell r="O1553" t="str">
            <v>POS NERACA</v>
          </cell>
          <cell r="R1553">
            <v>0</v>
          </cell>
          <cell r="S1553">
            <v>136325</v>
          </cell>
          <cell r="T1553">
            <v>1363258</v>
          </cell>
          <cell r="X1553">
            <v>37292</v>
          </cell>
          <cell r="Y1553">
            <v>37282</v>
          </cell>
          <cell r="Z1553" t="str">
            <v>PEMB BIAYA PEMBONGKARAN MATERIAL PASIR CUCI BACKUP TERLAMPIR</v>
          </cell>
          <cell r="AE1553" t="str">
            <v>L</v>
          </cell>
          <cell r="AH1553">
            <v>37282</v>
          </cell>
          <cell r="AI1553" t="str">
            <v>13:55:06</v>
          </cell>
        </row>
        <row r="1554">
          <cell r="A1554" t="str">
            <v>0001</v>
          </cell>
          <cell r="B1554" t="str">
            <v>MH/00101/V/01/02/BTG</v>
          </cell>
          <cell r="C1554" t="str">
            <v>MM/00101/V/01/02/BTG</v>
          </cell>
          <cell r="D1554" t="str">
            <v>51.11.01</v>
          </cell>
          <cell r="E1554">
            <v>37282</v>
          </cell>
          <cell r="G1554" t="str">
            <v>K048</v>
          </cell>
          <cell r="H1554" t="str">
            <v>KALTIM SATRIA SAMUDERA, PT</v>
          </cell>
          <cell r="J1554" t="str">
            <v>21111</v>
          </cell>
          <cell r="K1554" t="str">
            <v>51.11.01</v>
          </cell>
          <cell r="L1554" t="str">
            <v>HUT.VENDOR DALAM PROSES</v>
          </cell>
          <cell r="M1554" t="str">
            <v>000.000</v>
          </cell>
          <cell r="O1554" t="str">
            <v>POS NERACA</v>
          </cell>
          <cell r="R1554">
            <v>0</v>
          </cell>
          <cell r="S1554">
            <v>1388672</v>
          </cell>
          <cell r="T1554">
            <v>1388672</v>
          </cell>
          <cell r="X1554">
            <v>37292</v>
          </cell>
          <cell r="Y1554">
            <v>37282</v>
          </cell>
          <cell r="Z1554" t="str">
            <v>PEMB BIAYA PEMBONGKARAN MATERIAL PASIR CUCI BACKUP TERLAMPIR</v>
          </cell>
          <cell r="AE1554" t="str">
            <v>L</v>
          </cell>
          <cell r="AH1554">
            <v>37282</v>
          </cell>
          <cell r="AI1554" t="str">
            <v>13:59:16</v>
          </cell>
        </row>
        <row r="1555">
          <cell r="A1555" t="str">
            <v>0001</v>
          </cell>
          <cell r="C1555" t="str">
            <v>MM/00101/V/01/02/BTG</v>
          </cell>
          <cell r="D1555" t="str">
            <v>51.11.01</v>
          </cell>
          <cell r="E1555">
            <v>37282</v>
          </cell>
          <cell r="G1555" t="str">
            <v>K048</v>
          </cell>
          <cell r="H1555" t="str">
            <v>KALTIM SATRIA SAMUDERA, PT</v>
          </cell>
          <cell r="J1555" t="str">
            <v>70000</v>
          </cell>
          <cell r="K1555" t="str">
            <v>93.53.32</v>
          </cell>
          <cell r="L1555" t="str">
            <v>BONGKAR MUAT CARGO</v>
          </cell>
          <cell r="M1555" t="str">
            <v>610.000</v>
          </cell>
          <cell r="O1555" t="str">
            <v>UNIT BATCHING PLANT</v>
          </cell>
          <cell r="R1555">
            <v>1388672</v>
          </cell>
          <cell r="S1555">
            <v>0</v>
          </cell>
          <cell r="T1555">
            <v>1388672</v>
          </cell>
          <cell r="X1555">
            <v>37292</v>
          </cell>
          <cell r="Y1555">
            <v>37282</v>
          </cell>
          <cell r="Z1555" t="str">
            <v>PEMB BIAYA PEMBONGKARAN MATERIAL PASIR CUCI BACKUP TERLAMPIR</v>
          </cell>
          <cell r="AE1555" t="str">
            <v>L</v>
          </cell>
          <cell r="AH1555">
            <v>37282</v>
          </cell>
          <cell r="AI1555" t="str">
            <v>13:58:26</v>
          </cell>
        </row>
        <row r="1556">
          <cell r="A1556" t="str">
            <v>0001</v>
          </cell>
          <cell r="C1556" t="str">
            <v>MM/00101/V/01/02/BTG</v>
          </cell>
          <cell r="D1556" t="str">
            <v>51.11.01</v>
          </cell>
          <cell r="E1556">
            <v>37282</v>
          </cell>
          <cell r="G1556" t="str">
            <v>K048</v>
          </cell>
          <cell r="H1556" t="str">
            <v>KALTIM SATRIA SAMUDERA, PT</v>
          </cell>
          <cell r="J1556" t="str">
            <v>12403</v>
          </cell>
          <cell r="K1556" t="str">
            <v>14.41.03</v>
          </cell>
          <cell r="L1556" t="str">
            <v>UANG MUKA PAJAK MASUKAN</v>
          </cell>
          <cell r="M1556" t="str">
            <v>000.000</v>
          </cell>
          <cell r="O1556" t="str">
            <v>POS NERACA</v>
          </cell>
          <cell r="R1556">
            <v>138867</v>
          </cell>
          <cell r="S1556">
            <v>0</v>
          </cell>
          <cell r="T1556">
            <v>1388672</v>
          </cell>
          <cell r="X1556">
            <v>37292</v>
          </cell>
          <cell r="Y1556">
            <v>37282</v>
          </cell>
          <cell r="Z1556" t="str">
            <v>PEMB BIAYA PEMBONGKARAN MATERIAL PASIR CUCI BACKUP TERLAMPIR</v>
          </cell>
          <cell r="AE1556" t="str">
            <v>L</v>
          </cell>
          <cell r="AH1556">
            <v>37282</v>
          </cell>
          <cell r="AI1556" t="str">
            <v>13:58:44</v>
          </cell>
        </row>
        <row r="1557">
          <cell r="A1557" t="str">
            <v>0001</v>
          </cell>
          <cell r="C1557" t="str">
            <v>MM/00101/V/01/02/BTG</v>
          </cell>
          <cell r="D1557" t="str">
            <v>51.11.01</v>
          </cell>
          <cell r="E1557">
            <v>37282</v>
          </cell>
          <cell r="G1557" t="str">
            <v>K048</v>
          </cell>
          <cell r="H1557" t="str">
            <v>KALTIM SATRIA SAMUDERA, PT</v>
          </cell>
          <cell r="J1557" t="str">
            <v>21222</v>
          </cell>
          <cell r="K1557" t="str">
            <v>52.21.02</v>
          </cell>
          <cell r="L1557" t="str">
            <v>HUTANG PPN WAPU</v>
          </cell>
          <cell r="M1557" t="str">
            <v>000.000</v>
          </cell>
          <cell r="O1557" t="str">
            <v>POS NERACA</v>
          </cell>
          <cell r="R1557">
            <v>0</v>
          </cell>
          <cell r="S1557">
            <v>138867</v>
          </cell>
          <cell r="T1557">
            <v>1388672</v>
          </cell>
          <cell r="X1557">
            <v>37292</v>
          </cell>
          <cell r="Y1557">
            <v>37282</v>
          </cell>
          <cell r="Z1557" t="str">
            <v>PEMB BIAYA PEMBONGKARAN MATERIAL PASIR CUCI BACKUP TERLAMPIR</v>
          </cell>
          <cell r="AE1557" t="str">
            <v>L</v>
          </cell>
          <cell r="AH1557">
            <v>37282</v>
          </cell>
          <cell r="AI1557" t="str">
            <v>13:59:00</v>
          </cell>
        </row>
        <row r="1558">
          <cell r="A1558" t="str">
            <v>0001</v>
          </cell>
          <cell r="B1558" t="str">
            <v>MH/00102/V/01/02/BTG</v>
          </cell>
          <cell r="C1558" t="str">
            <v>MM/00102/V/01/02/BTG</v>
          </cell>
          <cell r="D1558" t="str">
            <v>51.11.01</v>
          </cell>
          <cell r="E1558">
            <v>37284</v>
          </cell>
          <cell r="G1558" t="str">
            <v>K027</v>
          </cell>
          <cell r="H1558" t="str">
            <v>KOPERASI KARY.PT.KIE</v>
          </cell>
          <cell r="J1558" t="str">
            <v>21111</v>
          </cell>
          <cell r="K1558" t="str">
            <v>51.11.01</v>
          </cell>
          <cell r="L1558" t="str">
            <v>HUT.VENDOR DALAM PROSES</v>
          </cell>
          <cell r="M1558" t="str">
            <v>000.000</v>
          </cell>
          <cell r="O1558" t="str">
            <v>POS NERACA</v>
          </cell>
          <cell r="R1558">
            <v>0</v>
          </cell>
          <cell r="S1558">
            <v>1750000</v>
          </cell>
          <cell r="T1558">
            <v>1750000</v>
          </cell>
          <cell r="X1558">
            <v>37292</v>
          </cell>
          <cell r="Y1558">
            <v>37284</v>
          </cell>
          <cell r="Z1558" t="str">
            <v>PEMBY SEWA PAKAI I (SATU) KIJANG PICKUP BULAN NOPEMBER 2001</v>
          </cell>
          <cell r="AE1558" t="str">
            <v>L</v>
          </cell>
          <cell r="AH1558">
            <v>37284</v>
          </cell>
          <cell r="AI1558" t="str">
            <v>10:42:01</v>
          </cell>
        </row>
        <row r="1559">
          <cell r="A1559" t="str">
            <v>0001</v>
          </cell>
          <cell r="C1559" t="str">
            <v>MM/00102/V/01/02/BTG</v>
          </cell>
          <cell r="D1559" t="str">
            <v>51.11.01</v>
          </cell>
          <cell r="E1559">
            <v>37284</v>
          </cell>
          <cell r="G1559" t="str">
            <v>K027</v>
          </cell>
          <cell r="H1559" t="str">
            <v>KOPERASI KARY.PT.KIE</v>
          </cell>
          <cell r="J1559" t="str">
            <v>21452</v>
          </cell>
          <cell r="K1559" t="str">
            <v>54.41.02</v>
          </cell>
          <cell r="L1559" t="str">
            <v>HUTANG KEPADA PIHAK KE-3</v>
          </cell>
          <cell r="M1559" t="str">
            <v>000.000</v>
          </cell>
          <cell r="O1559" t="str">
            <v>POS NERACA</v>
          </cell>
          <cell r="R1559">
            <v>1750000</v>
          </cell>
          <cell r="S1559">
            <v>0</v>
          </cell>
          <cell r="T1559">
            <v>1750000</v>
          </cell>
          <cell r="X1559">
            <v>37292</v>
          </cell>
          <cell r="Y1559">
            <v>37284</v>
          </cell>
          <cell r="Z1559" t="str">
            <v>PEMBY SEWA PAKAI I (SATU) KIJANG PICKUP BULAN NOPEMBER 2001</v>
          </cell>
          <cell r="AE1559" t="str">
            <v>L</v>
          </cell>
          <cell r="AH1559">
            <v>37284</v>
          </cell>
          <cell r="AI1559" t="str">
            <v>10:41:06</v>
          </cell>
        </row>
        <row r="1560">
          <cell r="A1560" t="str">
            <v>0001</v>
          </cell>
          <cell r="B1560" t="str">
            <v>MH/00120/V/01/02/BTG</v>
          </cell>
          <cell r="C1560" t="str">
            <v>MM/00102/V/01/02/BTG</v>
          </cell>
          <cell r="D1560" t="str">
            <v>51.11.01</v>
          </cell>
          <cell r="E1560">
            <v>37284</v>
          </cell>
          <cell r="G1560" t="str">
            <v>K027</v>
          </cell>
          <cell r="H1560" t="str">
            <v>KOPERASI KARY.PT.KIE</v>
          </cell>
          <cell r="J1560" t="str">
            <v>70000</v>
          </cell>
          <cell r="K1560" t="str">
            <v>93.32.11</v>
          </cell>
          <cell r="L1560" t="str">
            <v>PAJAK &amp; RETRIBUSI LAINNYA</v>
          </cell>
          <cell r="M1560" t="str">
            <v>610.000</v>
          </cell>
          <cell r="O1560" t="str">
            <v>UNIT BATCHING PLANT</v>
          </cell>
          <cell r="R1560">
            <v>54124</v>
          </cell>
          <cell r="S1560">
            <v>0</v>
          </cell>
          <cell r="T1560">
            <v>1750000</v>
          </cell>
          <cell r="X1560">
            <v>37292</v>
          </cell>
          <cell r="Y1560">
            <v>37284</v>
          </cell>
          <cell r="Z1560" t="str">
            <v>PEMBY SEWA PAKAI I (SATU) KIJANG PICKUP BULAN NOPEMBER 2001</v>
          </cell>
          <cell r="AE1560" t="str">
            <v>L</v>
          </cell>
          <cell r="AH1560">
            <v>37284</v>
          </cell>
          <cell r="AI1560" t="str">
            <v>10:41:22</v>
          </cell>
        </row>
        <row r="1561">
          <cell r="A1561" t="str">
            <v>0001</v>
          </cell>
          <cell r="C1561" t="str">
            <v>MM/00102/V/01/02/BTG</v>
          </cell>
          <cell r="D1561" t="str">
            <v>51.11.01</v>
          </cell>
          <cell r="E1561">
            <v>37284</v>
          </cell>
          <cell r="G1561" t="str">
            <v>K027</v>
          </cell>
          <cell r="H1561" t="str">
            <v>KOPERASI KARY.PT.KIE</v>
          </cell>
          <cell r="J1561" t="str">
            <v>12403</v>
          </cell>
          <cell r="K1561" t="str">
            <v>14.41.03</v>
          </cell>
          <cell r="L1561" t="str">
            <v>UANG MUKA PAJAK MASUKAN</v>
          </cell>
          <cell r="M1561" t="str">
            <v>000.000</v>
          </cell>
          <cell r="O1561" t="str">
            <v>POS NERACA</v>
          </cell>
          <cell r="R1561">
            <v>180412</v>
          </cell>
          <cell r="S1561">
            <v>0</v>
          </cell>
          <cell r="T1561">
            <v>1750000</v>
          </cell>
          <cell r="X1561">
            <v>37292</v>
          </cell>
          <cell r="Y1561">
            <v>37284</v>
          </cell>
          <cell r="Z1561" t="str">
            <v>PEMBY SEWA PAKAI I (SATU) KIJANG PICKUP BULAN NOPEMBER 2001</v>
          </cell>
          <cell r="AE1561" t="str">
            <v>L</v>
          </cell>
          <cell r="AH1561">
            <v>37284</v>
          </cell>
          <cell r="AI1561" t="str">
            <v>10:41:35</v>
          </cell>
        </row>
        <row r="1562">
          <cell r="A1562" t="str">
            <v>0001</v>
          </cell>
          <cell r="C1562" t="str">
            <v>MM/00102/V/01/02/BTG</v>
          </cell>
          <cell r="D1562" t="str">
            <v>51.11.01</v>
          </cell>
          <cell r="E1562">
            <v>37284</v>
          </cell>
          <cell r="G1562" t="str">
            <v>K027</v>
          </cell>
          <cell r="H1562" t="str">
            <v>KOPERASI KARY.PT.KIE</v>
          </cell>
          <cell r="J1562" t="str">
            <v>21222</v>
          </cell>
          <cell r="K1562" t="str">
            <v>52.21.02</v>
          </cell>
          <cell r="L1562" t="str">
            <v>HUTANG PPN WAPU</v>
          </cell>
          <cell r="M1562" t="str">
            <v>000.000</v>
          </cell>
          <cell r="O1562" t="str">
            <v>POS NERACA</v>
          </cell>
          <cell r="R1562">
            <v>0</v>
          </cell>
          <cell r="S1562">
            <v>180412</v>
          </cell>
          <cell r="T1562">
            <v>1750000</v>
          </cell>
          <cell r="X1562">
            <v>37292</v>
          </cell>
          <cell r="Y1562">
            <v>37284</v>
          </cell>
          <cell r="Z1562" t="str">
            <v>PEMBY SEWA PAKAI I (SATU) KIJANG PICKUP BULAN NOPEMBER 2001</v>
          </cell>
          <cell r="AE1562" t="str">
            <v>L</v>
          </cell>
          <cell r="AH1562">
            <v>37284</v>
          </cell>
          <cell r="AI1562" t="str">
            <v>10:41:42</v>
          </cell>
        </row>
        <row r="1563">
          <cell r="A1563" t="str">
            <v>0001</v>
          </cell>
          <cell r="C1563" t="str">
            <v>MM/00102/V/01/02/BTG</v>
          </cell>
          <cell r="D1563" t="str">
            <v>51.11.01</v>
          </cell>
          <cell r="E1563">
            <v>37284</v>
          </cell>
          <cell r="G1563" t="str">
            <v>K027</v>
          </cell>
          <cell r="H1563" t="str">
            <v>KOPERASI KARY.PT.KIE</v>
          </cell>
          <cell r="J1563" t="str">
            <v>21213</v>
          </cell>
          <cell r="K1563" t="str">
            <v>52.11.03</v>
          </cell>
          <cell r="L1563" t="str">
            <v>HUT.PPH PS.23 (SEWA RYLT)</v>
          </cell>
          <cell r="M1563" t="str">
            <v>000.000</v>
          </cell>
          <cell r="O1563" t="str">
            <v>POS NERACA</v>
          </cell>
          <cell r="R1563">
            <v>0</v>
          </cell>
          <cell r="S1563">
            <v>54124</v>
          </cell>
          <cell r="T1563">
            <v>1750000</v>
          </cell>
          <cell r="X1563">
            <v>37292</v>
          </cell>
          <cell r="Y1563">
            <v>37284</v>
          </cell>
          <cell r="Z1563" t="str">
            <v>PEMBY SEWA PAKAI I (SATU) KIJANG PICKUP BULAN NOPEMBER 2001</v>
          </cell>
          <cell r="AE1563" t="str">
            <v>L</v>
          </cell>
          <cell r="AH1563">
            <v>37284</v>
          </cell>
          <cell r="AI1563" t="str">
            <v>10:41:51</v>
          </cell>
        </row>
        <row r="1564">
          <cell r="A1564" t="str">
            <v>0001</v>
          </cell>
          <cell r="B1564" t="str">
            <v>MH/00103/V/01/02/BTG</v>
          </cell>
          <cell r="C1564" t="str">
            <v>MM/00103/V/01/02/BTG</v>
          </cell>
          <cell r="D1564" t="str">
            <v>51.11.01</v>
          </cell>
          <cell r="E1564">
            <v>37284</v>
          </cell>
          <cell r="G1564" t="str">
            <v>K027</v>
          </cell>
          <cell r="H1564" t="str">
            <v>KOPERASI KARY.PT.KIE</v>
          </cell>
          <cell r="J1564" t="str">
            <v>21111</v>
          </cell>
          <cell r="K1564" t="str">
            <v>51.11.01</v>
          </cell>
          <cell r="L1564" t="str">
            <v>HUT.VENDOR DALAM PROSES</v>
          </cell>
          <cell r="M1564" t="str">
            <v>000.000</v>
          </cell>
          <cell r="O1564" t="str">
            <v>POS NERACA</v>
          </cell>
          <cell r="R1564">
            <v>0</v>
          </cell>
          <cell r="S1564">
            <v>89834098</v>
          </cell>
          <cell r="T1564">
            <v>89834098</v>
          </cell>
          <cell r="X1564">
            <v>767</v>
          </cell>
          <cell r="Y1564">
            <v>37284</v>
          </cell>
          <cell r="Z1564" t="str">
            <v>PEMBY PENGADAAN BATU PECAH EX.PALU INV.NO.16/KK-KIE/I/02/BTG</v>
          </cell>
          <cell r="AE1564" t="str">
            <v>L</v>
          </cell>
          <cell r="AH1564">
            <v>37284</v>
          </cell>
          <cell r="AI1564" t="str">
            <v>10:55:19</v>
          </cell>
        </row>
        <row r="1565">
          <cell r="A1565" t="str">
            <v>0001</v>
          </cell>
          <cell r="C1565" t="str">
            <v>MM/00103/V/01/02/BTG</v>
          </cell>
          <cell r="D1565" t="str">
            <v>51.11.01</v>
          </cell>
          <cell r="E1565">
            <v>37284</v>
          </cell>
          <cell r="G1565" t="str">
            <v>K027</v>
          </cell>
          <cell r="H1565" t="str">
            <v>KOPERASI KARY.PT.KIE</v>
          </cell>
          <cell r="J1565" t="str">
            <v>21452</v>
          </cell>
          <cell r="K1565" t="str">
            <v>54.41.02</v>
          </cell>
          <cell r="L1565" t="str">
            <v>HUTANG KEPADA PIHAK KE-3</v>
          </cell>
          <cell r="M1565" t="str">
            <v>000.000</v>
          </cell>
          <cell r="O1565" t="str">
            <v>POS NERACA</v>
          </cell>
          <cell r="R1565">
            <v>169814098</v>
          </cell>
          <cell r="S1565">
            <v>0</v>
          </cell>
          <cell r="T1565">
            <v>89834098</v>
          </cell>
          <cell r="X1565">
            <v>767</v>
          </cell>
          <cell r="Y1565">
            <v>37284</v>
          </cell>
          <cell r="Z1565" t="str">
            <v>PEMBY PENGADAAN BATU PECAH EX.PALU INV.NO.16/KK-KIE/I/02/BTG</v>
          </cell>
          <cell r="AE1565" t="str">
            <v>L</v>
          </cell>
          <cell r="AH1565">
            <v>37284</v>
          </cell>
          <cell r="AI1565" t="str">
            <v>10:53:29</v>
          </cell>
        </row>
        <row r="1566">
          <cell r="A1566" t="str">
            <v>0001</v>
          </cell>
          <cell r="C1566" t="str">
            <v>MM/00103/V/01/02/BTG</v>
          </cell>
          <cell r="D1566" t="str">
            <v>51.11.01</v>
          </cell>
          <cell r="E1566">
            <v>37284</v>
          </cell>
          <cell r="G1566" t="str">
            <v>K027</v>
          </cell>
          <cell r="H1566" t="str">
            <v>KOPERASI KARY.PT.KIE</v>
          </cell>
          <cell r="J1566" t="str">
            <v>12403</v>
          </cell>
          <cell r="K1566" t="str">
            <v>14.41.03</v>
          </cell>
          <cell r="L1566" t="str">
            <v>UANG MUKA PAJAK MASUKAN</v>
          </cell>
          <cell r="M1566" t="str">
            <v>000.000</v>
          </cell>
          <cell r="O1566" t="str">
            <v>POS NERACA</v>
          </cell>
          <cell r="R1566">
            <v>16981410</v>
          </cell>
          <cell r="S1566">
            <v>0</v>
          </cell>
          <cell r="T1566">
            <v>89834098</v>
          </cell>
          <cell r="X1566">
            <v>767</v>
          </cell>
          <cell r="Y1566">
            <v>37284</v>
          </cell>
          <cell r="Z1566" t="str">
            <v>PEMBY PENGADAAN BATU PECAH EX.PALU INV.NO.16/KK-KIE/I/02/BTG</v>
          </cell>
          <cell r="AE1566" t="str">
            <v>L</v>
          </cell>
          <cell r="AH1566">
            <v>37284</v>
          </cell>
          <cell r="AI1566" t="str">
            <v>10:53:43</v>
          </cell>
        </row>
        <row r="1567">
          <cell r="A1567" t="str">
            <v>0001</v>
          </cell>
          <cell r="C1567" t="str">
            <v>MM/00103/V/01/02/BTG</v>
          </cell>
          <cell r="D1567" t="str">
            <v>51.11.01</v>
          </cell>
          <cell r="E1567">
            <v>37284</v>
          </cell>
          <cell r="G1567" t="str">
            <v>K027</v>
          </cell>
          <cell r="H1567" t="str">
            <v>KOPERASI KARY.PT.KIE</v>
          </cell>
          <cell r="J1567" t="str">
            <v>21222</v>
          </cell>
          <cell r="K1567" t="str">
            <v>52.21.02</v>
          </cell>
          <cell r="L1567" t="str">
            <v>HUTANG PPN WAPU</v>
          </cell>
          <cell r="M1567" t="str">
            <v>000.000</v>
          </cell>
          <cell r="O1567" t="str">
            <v>POS NERACA</v>
          </cell>
          <cell r="R1567">
            <v>0</v>
          </cell>
          <cell r="S1567">
            <v>16981410</v>
          </cell>
          <cell r="T1567">
            <v>89834098</v>
          </cell>
          <cell r="X1567">
            <v>767</v>
          </cell>
          <cell r="Y1567">
            <v>37284</v>
          </cell>
          <cell r="Z1567" t="str">
            <v>PEMBY PENGADAAN BATU PECAH EX.PALU INV.NO.16/KK-KIE/I/02/BTG</v>
          </cell>
          <cell r="AE1567" t="str">
            <v>L</v>
          </cell>
          <cell r="AH1567">
            <v>37284</v>
          </cell>
          <cell r="AI1567" t="str">
            <v>10:54:41</v>
          </cell>
        </row>
        <row r="1568">
          <cell r="A1568" t="str">
            <v>0001</v>
          </cell>
          <cell r="C1568" t="str">
            <v>MM/00103/V/01/02/BTG</v>
          </cell>
          <cell r="D1568" t="str">
            <v>51.11.01</v>
          </cell>
          <cell r="E1568">
            <v>37284</v>
          </cell>
          <cell r="G1568" t="str">
            <v>K027</v>
          </cell>
          <cell r="H1568" t="str">
            <v>KOPERASI KARY.PT.KIE</v>
          </cell>
          <cell r="J1568" t="str">
            <v>12326</v>
          </cell>
          <cell r="K1568" t="str">
            <v>14.21.06</v>
          </cell>
          <cell r="L1568" t="str">
            <v>UANG MUKA PEMBELIAN</v>
          </cell>
          <cell r="M1568" t="str">
            <v>000.000</v>
          </cell>
          <cell r="O1568" t="str">
            <v>POS NERACA</v>
          </cell>
          <cell r="R1568">
            <v>0</v>
          </cell>
          <cell r="S1568">
            <v>79980000</v>
          </cell>
          <cell r="T1568">
            <v>89834098</v>
          </cell>
          <cell r="X1568">
            <v>767</v>
          </cell>
          <cell r="Y1568">
            <v>37284</v>
          </cell>
          <cell r="Z1568" t="str">
            <v>PEMBY PENGADAAN BATU PECAH EX.PALU INV.NO.16/KK-KIE/I/02/BTG</v>
          </cell>
          <cell r="AE1568" t="str">
            <v>L</v>
          </cell>
          <cell r="AH1568">
            <v>37284</v>
          </cell>
          <cell r="AI1568" t="str">
            <v>10:55:09</v>
          </cell>
        </row>
        <row r="1569">
          <cell r="A1569" t="str">
            <v>0001</v>
          </cell>
          <cell r="B1569" t="str">
            <v>MH/00104/V/01/02/BTG</v>
          </cell>
          <cell r="C1569" t="str">
            <v>MM/00104/V/01/02/BTG</v>
          </cell>
          <cell r="D1569" t="str">
            <v>51.11.01</v>
          </cell>
          <cell r="E1569">
            <v>37285</v>
          </cell>
          <cell r="G1569" t="str">
            <v>K027</v>
          </cell>
          <cell r="H1569" t="str">
            <v>KOPERASI KARY.PT.KIE</v>
          </cell>
          <cell r="J1569" t="str">
            <v>21111</v>
          </cell>
          <cell r="K1569" t="str">
            <v>51.11.01</v>
          </cell>
          <cell r="L1569" t="str">
            <v>HUT.VENDOR DALAM PROSES</v>
          </cell>
          <cell r="M1569" t="str">
            <v>000.000</v>
          </cell>
          <cell r="O1569" t="str">
            <v>POS NERACA</v>
          </cell>
          <cell r="R1569">
            <v>0</v>
          </cell>
          <cell r="S1569">
            <v>5500000</v>
          </cell>
          <cell r="T1569">
            <v>1732250</v>
          </cell>
          <cell r="X1569">
            <v>767</v>
          </cell>
          <cell r="Y1569">
            <v>37285</v>
          </cell>
          <cell r="Z1569" t="str">
            <v>PEMBY SEWA PAKAI 1 KIJANG KRISTA INV.03/KK-KIE/I/01/02/BTG</v>
          </cell>
          <cell r="AE1569" t="str">
            <v>L</v>
          </cell>
          <cell r="AH1569">
            <v>37285</v>
          </cell>
          <cell r="AI1569" t="str">
            <v>8:14:31</v>
          </cell>
        </row>
        <row r="1570">
          <cell r="A1570" t="str">
            <v>0001</v>
          </cell>
          <cell r="C1570" t="str">
            <v>MM/00104/V/01/02/BTG</v>
          </cell>
          <cell r="D1570" t="str">
            <v>51.11.01</v>
          </cell>
          <cell r="E1570">
            <v>37285</v>
          </cell>
          <cell r="G1570" t="str">
            <v>K027</v>
          </cell>
          <cell r="H1570" t="str">
            <v>KOPERASI KARY.PT.KIE</v>
          </cell>
          <cell r="J1570" t="str">
            <v>21452</v>
          </cell>
          <cell r="K1570" t="str">
            <v>54.41.02</v>
          </cell>
          <cell r="L1570" t="str">
            <v>HUTANG KEPADA PIHAK KE-3</v>
          </cell>
          <cell r="M1570" t="str">
            <v>000.000</v>
          </cell>
          <cell r="O1570" t="str">
            <v>POS NERACA</v>
          </cell>
          <cell r="R1570">
            <v>5500000</v>
          </cell>
          <cell r="S1570">
            <v>0</v>
          </cell>
          <cell r="T1570">
            <v>1732250</v>
          </cell>
          <cell r="X1570">
            <v>767</v>
          </cell>
          <cell r="Y1570">
            <v>37285</v>
          </cell>
          <cell r="Z1570" t="str">
            <v>PEMBY SEWA PAKAI 1 KIJANG KRISTA INV.03/KK-KIE/I/01/02/BTG</v>
          </cell>
          <cell r="AE1570" t="str">
            <v>L</v>
          </cell>
          <cell r="AH1570">
            <v>37285</v>
          </cell>
          <cell r="AI1570" t="str">
            <v>8:13:23</v>
          </cell>
        </row>
        <row r="1571">
          <cell r="A1571" t="str">
            <v>0001</v>
          </cell>
          <cell r="B1571" t="str">
            <v>MH/00121/V/01/02/BTG</v>
          </cell>
          <cell r="C1571" t="str">
            <v>MM/00104/V/01/02/BTG</v>
          </cell>
          <cell r="E1571">
            <v>37285</v>
          </cell>
          <cell r="G1571" t="str">
            <v>K027</v>
          </cell>
          <cell r="H1571" t="str">
            <v>KOPERASI KARY.PT.KIE</v>
          </cell>
          <cell r="J1571" t="str">
            <v>99999</v>
          </cell>
          <cell r="K1571" t="str">
            <v>93.32.11</v>
          </cell>
          <cell r="L1571" t="str">
            <v>PAJAK &amp; RETRIBUSI LAINNYA</v>
          </cell>
          <cell r="M1571" t="str">
            <v>400.000</v>
          </cell>
          <cell r="O1571" t="str">
            <v>DIV. UMUM</v>
          </cell>
          <cell r="R1571">
            <v>170103</v>
          </cell>
          <cell r="S1571">
            <v>0</v>
          </cell>
          <cell r="Y1571">
            <v>37285</v>
          </cell>
          <cell r="Z1571" t="str">
            <v>PEMBY SEWA PAKAI 1 KIJANG KRISTA INV.03/KK-KIE/I/01/02/BTG</v>
          </cell>
          <cell r="AH1571">
            <v>37285</v>
          </cell>
          <cell r="AI1571" t="str">
            <v>8:13:51</v>
          </cell>
        </row>
        <row r="1572">
          <cell r="A1572" t="str">
            <v>0001</v>
          </cell>
          <cell r="C1572" t="str">
            <v>MM/00104/V/01/02/BTG</v>
          </cell>
          <cell r="E1572">
            <v>37285</v>
          </cell>
          <cell r="G1572" t="str">
            <v>K027</v>
          </cell>
          <cell r="H1572" t="str">
            <v>KOPERASI KARY.PT.KIE</v>
          </cell>
          <cell r="J1572" t="str">
            <v>12403</v>
          </cell>
          <cell r="K1572" t="str">
            <v>14.41.03</v>
          </cell>
          <cell r="L1572" t="str">
            <v>UANG MUKA PAJAK MASUKAN</v>
          </cell>
          <cell r="M1572" t="str">
            <v>000.000</v>
          </cell>
          <cell r="O1572" t="str">
            <v>POS NERACA</v>
          </cell>
          <cell r="R1572">
            <v>567010</v>
          </cell>
          <cell r="S1572">
            <v>0</v>
          </cell>
          <cell r="Y1572">
            <v>37285</v>
          </cell>
          <cell r="Z1572" t="str">
            <v>PEMBY SEWA PAKAI 1 KIJANG KRISTA INV.03/KK-KIE/I/01/02/BTG</v>
          </cell>
          <cell r="AH1572">
            <v>37285</v>
          </cell>
          <cell r="AI1572" t="str">
            <v>8:14:03</v>
          </cell>
        </row>
        <row r="1573">
          <cell r="A1573" t="str">
            <v>0001</v>
          </cell>
          <cell r="C1573" t="str">
            <v>MM/00104/V/01/02/BTG</v>
          </cell>
          <cell r="E1573">
            <v>37285</v>
          </cell>
          <cell r="G1573" t="str">
            <v>K027</v>
          </cell>
          <cell r="H1573" t="str">
            <v>KOPERASI KARY.PT.KIE</v>
          </cell>
          <cell r="J1573" t="str">
            <v>21222</v>
          </cell>
          <cell r="K1573" t="str">
            <v>52.21.02</v>
          </cell>
          <cell r="L1573" t="str">
            <v>HUTANG PPN WAPU</v>
          </cell>
          <cell r="M1573" t="str">
            <v>000.000</v>
          </cell>
          <cell r="O1573" t="str">
            <v>POS NERACA</v>
          </cell>
          <cell r="R1573">
            <v>0</v>
          </cell>
          <cell r="S1573">
            <v>567010</v>
          </cell>
          <cell r="Y1573">
            <v>37285</v>
          </cell>
          <cell r="Z1573" t="str">
            <v>PEMBY SEWA PAKAI 1 KIJANG KRISTA INV.03/KK-KIE/I/01/02/BTG</v>
          </cell>
          <cell r="AH1573">
            <v>37285</v>
          </cell>
          <cell r="AI1573" t="str">
            <v>8:14:12</v>
          </cell>
        </row>
        <row r="1574">
          <cell r="A1574" t="str">
            <v>0001</v>
          </cell>
          <cell r="C1574" t="str">
            <v>MM/00104/V/01/02/BTG</v>
          </cell>
          <cell r="E1574">
            <v>37285</v>
          </cell>
          <cell r="G1574" t="str">
            <v>K027</v>
          </cell>
          <cell r="H1574" t="str">
            <v>KOPERASI KARY.PT.KIE</v>
          </cell>
          <cell r="J1574" t="str">
            <v>21213</v>
          </cell>
          <cell r="K1574" t="str">
            <v>52.11.03</v>
          </cell>
          <cell r="L1574" t="str">
            <v>HUT.PPH PS.23 (SEWA RYLT)</v>
          </cell>
          <cell r="M1574" t="str">
            <v>000.000</v>
          </cell>
          <cell r="O1574" t="str">
            <v>POS NERACA</v>
          </cell>
          <cell r="R1574">
            <v>0</v>
          </cell>
          <cell r="S1574">
            <v>170103</v>
          </cell>
          <cell r="Y1574">
            <v>37285</v>
          </cell>
          <cell r="Z1574" t="str">
            <v>PEMBY SEWA PAKAI 1 KIJANG KRISTA INV.03/KK-KIE/I/01/02/BTG</v>
          </cell>
          <cell r="AH1574">
            <v>37285</v>
          </cell>
          <cell r="AI1574" t="str">
            <v>8:14:23</v>
          </cell>
        </row>
        <row r="1575">
          <cell r="A1575" t="str">
            <v>0001</v>
          </cell>
          <cell r="B1575" t="str">
            <v>MH/00105/V/01/02/BTG</v>
          </cell>
          <cell r="C1575" t="str">
            <v>MM/00105/V/01/02/BTG</v>
          </cell>
          <cell r="D1575" t="str">
            <v>51.11.01</v>
          </cell>
          <cell r="E1575">
            <v>37285</v>
          </cell>
          <cell r="G1575" t="str">
            <v>K027</v>
          </cell>
          <cell r="H1575" t="str">
            <v>KOPERASI KARY.PT.KIE</v>
          </cell>
          <cell r="J1575" t="str">
            <v>21111</v>
          </cell>
          <cell r="K1575" t="str">
            <v>51.11.01</v>
          </cell>
          <cell r="L1575" t="str">
            <v>HUT.VENDOR DALAM PROSES</v>
          </cell>
          <cell r="M1575" t="str">
            <v>000.000</v>
          </cell>
          <cell r="O1575" t="str">
            <v>POS NERACA</v>
          </cell>
          <cell r="R1575">
            <v>0</v>
          </cell>
          <cell r="S1575">
            <v>1750000</v>
          </cell>
          <cell r="T1575">
            <v>1750000</v>
          </cell>
          <cell r="V1575" t="str">
            <v>KIE 00765</v>
          </cell>
          <cell r="X1575">
            <v>767</v>
          </cell>
          <cell r="Y1575">
            <v>37285</v>
          </cell>
          <cell r="Z1575" t="str">
            <v>PEMBY SEWA PAKAI 1 KIJANG PICKUP INV.11/KK-KIE/I/01/02/BTG</v>
          </cell>
          <cell r="AE1575" t="str">
            <v>L</v>
          </cell>
          <cell r="AH1575">
            <v>37285</v>
          </cell>
          <cell r="AI1575" t="str">
            <v>8:18:23</v>
          </cell>
        </row>
        <row r="1576">
          <cell r="A1576" t="str">
            <v>0001</v>
          </cell>
          <cell r="C1576" t="str">
            <v>MM/00105/V/01/02/BTG</v>
          </cell>
          <cell r="D1576" t="str">
            <v>51.11.01</v>
          </cell>
          <cell r="E1576">
            <v>37285</v>
          </cell>
          <cell r="G1576" t="str">
            <v>K027</v>
          </cell>
          <cell r="H1576" t="str">
            <v>KOPERASI KARY.PT.KIE</v>
          </cell>
          <cell r="J1576" t="str">
            <v>21452</v>
          </cell>
          <cell r="K1576" t="str">
            <v>54.41.02</v>
          </cell>
          <cell r="L1576" t="str">
            <v>HUTANG KEPADA PIHAK KE-3</v>
          </cell>
          <cell r="M1576" t="str">
            <v>000.000</v>
          </cell>
          <cell r="O1576" t="str">
            <v>POS NERACA</v>
          </cell>
          <cell r="R1576">
            <v>1750000</v>
          </cell>
          <cell r="S1576">
            <v>0</v>
          </cell>
          <cell r="T1576">
            <v>1750000</v>
          </cell>
          <cell r="V1576" t="str">
            <v>KIE 00765</v>
          </cell>
          <cell r="X1576">
            <v>767</v>
          </cell>
          <cell r="Y1576">
            <v>37285</v>
          </cell>
          <cell r="Z1576" t="str">
            <v>PEMBY SEWA PAKAI 1 KIJANG PICKUP INV.11/KK-KIE/I/01/02/BTG</v>
          </cell>
          <cell r="AE1576" t="str">
            <v>L</v>
          </cell>
          <cell r="AH1576">
            <v>37285</v>
          </cell>
          <cell r="AI1576" t="str">
            <v>8:17:31</v>
          </cell>
        </row>
        <row r="1577">
          <cell r="A1577" t="str">
            <v>0001</v>
          </cell>
          <cell r="B1577" t="str">
            <v>MH/00123/K/01/02/BTG</v>
          </cell>
          <cell r="C1577" t="str">
            <v>MM/00105/V/01/02/BTG</v>
          </cell>
          <cell r="D1577" t="str">
            <v>51.11.01</v>
          </cell>
          <cell r="E1577">
            <v>37285</v>
          </cell>
          <cell r="G1577" t="str">
            <v>K027</v>
          </cell>
          <cell r="H1577" t="str">
            <v>KOPERASI KARY.PT.KIE</v>
          </cell>
          <cell r="J1577" t="str">
            <v>70000</v>
          </cell>
          <cell r="K1577" t="str">
            <v>93.32.11</v>
          </cell>
          <cell r="L1577" t="str">
            <v>PAJAK &amp; RETRIBUSI LAINNYA</v>
          </cell>
          <cell r="M1577" t="str">
            <v>610.000</v>
          </cell>
          <cell r="O1577" t="str">
            <v>UNIT BATCHING PLANT</v>
          </cell>
          <cell r="R1577">
            <v>54124</v>
          </cell>
          <cell r="S1577">
            <v>0</v>
          </cell>
          <cell r="T1577">
            <v>1750000</v>
          </cell>
          <cell r="V1577" t="str">
            <v>KIE 00765</v>
          </cell>
          <cell r="X1577">
            <v>767</v>
          </cell>
          <cell r="Y1577">
            <v>37285</v>
          </cell>
          <cell r="Z1577" t="str">
            <v>PEMBY SEWA PAKAI 1 KIJANG PICKUP INV.11/KK-KIE/I/01/02/BTG</v>
          </cell>
          <cell r="AE1577" t="str">
            <v>L</v>
          </cell>
          <cell r="AH1577">
            <v>37285</v>
          </cell>
          <cell r="AI1577" t="str">
            <v>8:17:46</v>
          </cell>
        </row>
        <row r="1578">
          <cell r="A1578" t="str">
            <v>0001</v>
          </cell>
          <cell r="C1578" t="str">
            <v>MM/00105/V/01/02/BTG</v>
          </cell>
          <cell r="D1578" t="str">
            <v>51.11.01</v>
          </cell>
          <cell r="E1578">
            <v>37285</v>
          </cell>
          <cell r="G1578" t="str">
            <v>K027</v>
          </cell>
          <cell r="H1578" t="str">
            <v>KOPERASI KARY.PT.KIE</v>
          </cell>
          <cell r="J1578" t="str">
            <v>12403</v>
          </cell>
          <cell r="K1578" t="str">
            <v>14.41.03</v>
          </cell>
          <cell r="L1578" t="str">
            <v>UANG MUKA PAJAK MASUKAN</v>
          </cell>
          <cell r="M1578" t="str">
            <v>000.000</v>
          </cell>
          <cell r="O1578" t="str">
            <v>POS NERACA</v>
          </cell>
          <cell r="R1578">
            <v>180412</v>
          </cell>
          <cell r="S1578">
            <v>0</v>
          </cell>
          <cell r="T1578">
            <v>1750000</v>
          </cell>
          <cell r="V1578" t="str">
            <v>KIE 00765</v>
          </cell>
          <cell r="X1578">
            <v>767</v>
          </cell>
          <cell r="Y1578">
            <v>37285</v>
          </cell>
          <cell r="Z1578" t="str">
            <v>PEMBY SEWA PAKAI 1 KIJANG PICKUP INV.11/KK-KIE/I/01/02/BTG</v>
          </cell>
          <cell r="AE1578" t="str">
            <v>L</v>
          </cell>
          <cell r="AH1578">
            <v>37285</v>
          </cell>
          <cell r="AI1578" t="str">
            <v>8:18:00</v>
          </cell>
        </row>
        <row r="1579">
          <cell r="A1579" t="str">
            <v>0001</v>
          </cell>
          <cell r="B1579" t="str">
            <v>MH/00124/V/01/02/BTG</v>
          </cell>
          <cell r="C1579" t="str">
            <v>MM/00105/V/01/02/BTG</v>
          </cell>
          <cell r="D1579" t="str">
            <v>51.11.01</v>
          </cell>
          <cell r="E1579">
            <v>37285</v>
          </cell>
          <cell r="G1579" t="str">
            <v>K027</v>
          </cell>
          <cell r="H1579" t="str">
            <v>KOPERASI KARY.PT.KIE</v>
          </cell>
          <cell r="J1579" t="str">
            <v>21222</v>
          </cell>
          <cell r="K1579" t="str">
            <v>52.21.02</v>
          </cell>
          <cell r="L1579" t="str">
            <v>HUTANG PPN WAPU</v>
          </cell>
          <cell r="M1579" t="str">
            <v>000.000</v>
          </cell>
          <cell r="O1579" t="str">
            <v>POS NERACA</v>
          </cell>
          <cell r="R1579">
            <v>0</v>
          </cell>
          <cell r="S1579">
            <v>180412</v>
          </cell>
          <cell r="T1579">
            <v>1750000</v>
          </cell>
          <cell r="X1579">
            <v>767</v>
          </cell>
          <cell r="Y1579">
            <v>37285</v>
          </cell>
          <cell r="Z1579" t="str">
            <v>PEMBY SEWA PAKAI 1 KIJANG PICKUP INV.11/KK-KIE/I/01/02/BTG</v>
          </cell>
          <cell r="AE1579" t="str">
            <v>L</v>
          </cell>
          <cell r="AH1579">
            <v>37285</v>
          </cell>
          <cell r="AI1579" t="str">
            <v>8:18:07</v>
          </cell>
        </row>
        <row r="1580">
          <cell r="A1580" t="str">
            <v>0001</v>
          </cell>
          <cell r="C1580" t="str">
            <v>MM/00105/V/01/02/BTG</v>
          </cell>
          <cell r="D1580" t="str">
            <v>51.11.01</v>
          </cell>
          <cell r="E1580">
            <v>37285</v>
          </cell>
          <cell r="G1580" t="str">
            <v>K027</v>
          </cell>
          <cell r="H1580" t="str">
            <v>KOPERASI KARY.PT.KIE</v>
          </cell>
          <cell r="J1580" t="str">
            <v>21213</v>
          </cell>
          <cell r="K1580" t="str">
            <v>52.11.03</v>
          </cell>
          <cell r="L1580" t="str">
            <v>HUT.PPH PS.23 (SEWA RYLT)</v>
          </cell>
          <cell r="M1580" t="str">
            <v>000.000</v>
          </cell>
          <cell r="O1580" t="str">
            <v>POS NERACA</v>
          </cell>
          <cell r="R1580">
            <v>0</v>
          </cell>
          <cell r="S1580">
            <v>54124</v>
          </cell>
          <cell r="T1580">
            <v>1750000</v>
          </cell>
          <cell r="X1580">
            <v>767</v>
          </cell>
          <cell r="Y1580">
            <v>37285</v>
          </cell>
          <cell r="Z1580" t="str">
            <v>PEMBY SEWA PAKAI 1 KIJANG PICKUP INV.11/KK-KIE/I/01/02/BTG</v>
          </cell>
          <cell r="AE1580" t="str">
            <v>L</v>
          </cell>
          <cell r="AH1580">
            <v>37285</v>
          </cell>
          <cell r="AI1580" t="str">
            <v>8:18:15</v>
          </cell>
        </row>
        <row r="1581">
          <cell r="A1581" t="str">
            <v>0001</v>
          </cell>
          <cell r="B1581" t="str">
            <v>MH/00106/V/01/02/BTG</v>
          </cell>
          <cell r="C1581" t="str">
            <v>MM/00106/V/01/02/BTG</v>
          </cell>
          <cell r="D1581" t="str">
            <v>MM/00081/V/11/01/BTG</v>
          </cell>
          <cell r="E1581">
            <v>37285</v>
          </cell>
          <cell r="G1581" t="str">
            <v>K027</v>
          </cell>
          <cell r="H1581" t="str">
            <v>KOPERASI KARY.PT.KIE</v>
          </cell>
          <cell r="J1581" t="str">
            <v>21111</v>
          </cell>
          <cell r="K1581" t="str">
            <v>51.11.01</v>
          </cell>
          <cell r="L1581" t="str">
            <v>HUT.VENDOR DALAM PROSES</v>
          </cell>
          <cell r="M1581" t="str">
            <v>000.000</v>
          </cell>
          <cell r="O1581" t="str">
            <v>POS NERACA</v>
          </cell>
          <cell r="R1581">
            <v>0</v>
          </cell>
          <cell r="S1581">
            <v>5500000</v>
          </cell>
          <cell r="Y1581">
            <v>37285</v>
          </cell>
          <cell r="Z1581" t="str">
            <v>PEMBY SEWA PAKAI 1 KIJANG KRISTA INV.05/KK-KIE/I/01/02/BTG</v>
          </cell>
          <cell r="AH1581">
            <v>37285</v>
          </cell>
          <cell r="AI1581" t="str">
            <v>8:25:52</v>
          </cell>
        </row>
        <row r="1582">
          <cell r="A1582" t="str">
            <v>0001</v>
          </cell>
          <cell r="C1582" t="str">
            <v>MM/00106/V/01/02/BTG</v>
          </cell>
          <cell r="D1582" t="str">
            <v>GG/00147/G/12/01/BTG</v>
          </cell>
          <cell r="E1582">
            <v>37285</v>
          </cell>
          <cell r="G1582" t="str">
            <v>K027</v>
          </cell>
          <cell r="H1582" t="str">
            <v>KOPERASI KARY.PT.KIE</v>
          </cell>
          <cell r="J1582" t="str">
            <v>21452</v>
          </cell>
          <cell r="K1582" t="str">
            <v>54.41.02</v>
          </cell>
          <cell r="L1582" t="str">
            <v>HUTANG KEPADA PIHAK KE-3</v>
          </cell>
          <cell r="M1582" t="str">
            <v>000.000</v>
          </cell>
          <cell r="O1582" t="str">
            <v>POS NERACA</v>
          </cell>
          <cell r="R1582">
            <v>5500000</v>
          </cell>
          <cell r="S1582">
            <v>0</v>
          </cell>
          <cell r="Y1582">
            <v>37285</v>
          </cell>
          <cell r="Z1582" t="str">
            <v>PEMBY SEWA PAKAI 1 KIJANG KRISTA INV.05/KK-KIE/I/01/02/BTG</v>
          </cell>
          <cell r="AH1582">
            <v>37285</v>
          </cell>
          <cell r="AI1582" t="str">
            <v>8:25:07</v>
          </cell>
        </row>
        <row r="1583">
          <cell r="A1583" t="str">
            <v>0001</v>
          </cell>
          <cell r="C1583" t="str">
            <v>MM/00106/V/01/02/BTG</v>
          </cell>
          <cell r="E1583">
            <v>37285</v>
          </cell>
          <cell r="G1583" t="str">
            <v>K027</v>
          </cell>
          <cell r="H1583" t="str">
            <v>KOPERASI KARY.PT.KIE</v>
          </cell>
          <cell r="J1583" t="str">
            <v>99999</v>
          </cell>
          <cell r="K1583" t="str">
            <v>93.32.11</v>
          </cell>
          <cell r="L1583" t="str">
            <v>PAJAK &amp; RETRIBUSI LAINNYA</v>
          </cell>
          <cell r="M1583" t="str">
            <v>200.000</v>
          </cell>
          <cell r="O1583" t="str">
            <v>DIVISI TEKNIK</v>
          </cell>
          <cell r="R1583">
            <v>170103</v>
          </cell>
          <cell r="S1583">
            <v>0</v>
          </cell>
          <cell r="Y1583">
            <v>37285</v>
          </cell>
          <cell r="Z1583" t="str">
            <v>PEMBY SEWA PAKAI 1 KIJANG KRISTA INV.05/KK-KIE/I/01/02/BTG</v>
          </cell>
          <cell r="AH1583">
            <v>37285</v>
          </cell>
          <cell r="AI1583" t="str">
            <v>8:25:20</v>
          </cell>
        </row>
        <row r="1584">
          <cell r="A1584" t="str">
            <v>0001</v>
          </cell>
          <cell r="B1584" t="str">
            <v>MH/00125/K/01/02/BTG</v>
          </cell>
          <cell r="C1584" t="str">
            <v>MM/00106/V/01/02/BTG</v>
          </cell>
          <cell r="D1584" t="str">
            <v>54.11.01</v>
          </cell>
          <cell r="E1584">
            <v>37285</v>
          </cell>
          <cell r="G1584" t="str">
            <v>K027</v>
          </cell>
          <cell r="H1584" t="str">
            <v>KOPERASI KARY.PT.KIE</v>
          </cell>
          <cell r="J1584" t="str">
            <v>12403</v>
          </cell>
          <cell r="K1584" t="str">
            <v>14.41.03</v>
          </cell>
          <cell r="L1584" t="str">
            <v>UANG MUKA PAJAK MASUKAN</v>
          </cell>
          <cell r="M1584" t="str">
            <v>000.000</v>
          </cell>
          <cell r="O1584" t="str">
            <v>POS NERACA</v>
          </cell>
          <cell r="R1584">
            <v>567010</v>
          </cell>
          <cell r="S1584">
            <v>0</v>
          </cell>
          <cell r="T1584">
            <v>277750</v>
          </cell>
          <cell r="V1584" t="str">
            <v>KIE 00765</v>
          </cell>
          <cell r="X1584">
            <v>37292</v>
          </cell>
          <cell r="Y1584">
            <v>37285</v>
          </cell>
          <cell r="Z1584" t="str">
            <v>PEMBY SEWA PAKAI 1 KIJANG KRISTA INV.05/KK-KIE/I/01/02/BTG</v>
          </cell>
          <cell r="AE1584" t="str">
            <v>L</v>
          </cell>
          <cell r="AH1584">
            <v>37285</v>
          </cell>
          <cell r="AI1584" t="str">
            <v>8:25:29</v>
          </cell>
        </row>
        <row r="1585">
          <cell r="A1585" t="str">
            <v>0001</v>
          </cell>
          <cell r="C1585" t="str">
            <v>MM/00106/V/01/02/BTG</v>
          </cell>
          <cell r="D1585" t="str">
            <v>54.11.01</v>
          </cell>
          <cell r="E1585">
            <v>37285</v>
          </cell>
          <cell r="G1585" t="str">
            <v>K027</v>
          </cell>
          <cell r="H1585" t="str">
            <v>KOPERASI KARY.PT.KIE</v>
          </cell>
          <cell r="J1585" t="str">
            <v>21222</v>
          </cell>
          <cell r="K1585" t="str">
            <v>52.21.02</v>
          </cell>
          <cell r="L1585" t="str">
            <v>HUTANG PPN WAPU</v>
          </cell>
          <cell r="M1585" t="str">
            <v>000.000</v>
          </cell>
          <cell r="O1585" t="str">
            <v>POS NERACA</v>
          </cell>
          <cell r="R1585">
            <v>0</v>
          </cell>
          <cell r="S1585">
            <v>567010</v>
          </cell>
          <cell r="T1585">
            <v>277750</v>
          </cell>
          <cell r="V1585" t="str">
            <v>KIE 00765</v>
          </cell>
          <cell r="X1585">
            <v>37292</v>
          </cell>
          <cell r="Y1585">
            <v>37285</v>
          </cell>
          <cell r="Z1585" t="str">
            <v>PEMBY SEWA PAKAI 1 KIJANG KRISTA INV.05/KK-KIE/I/01/02/BTG</v>
          </cell>
          <cell r="AE1585" t="str">
            <v>L</v>
          </cell>
          <cell r="AH1585">
            <v>37285</v>
          </cell>
          <cell r="AI1585" t="str">
            <v>8:25:36</v>
          </cell>
        </row>
        <row r="1586">
          <cell r="A1586" t="str">
            <v>0001</v>
          </cell>
          <cell r="B1586" t="str">
            <v>MH/00126/V/01/02/BTG</v>
          </cell>
          <cell r="C1586" t="str">
            <v>MM/00106/V/01/02/BTG</v>
          </cell>
          <cell r="E1586">
            <v>37285</v>
          </cell>
          <cell r="G1586" t="str">
            <v>K027</v>
          </cell>
          <cell r="H1586" t="str">
            <v>KOPERASI KARY.PT.KIE</v>
          </cell>
          <cell r="J1586" t="str">
            <v>21213</v>
          </cell>
          <cell r="K1586" t="str">
            <v>52.11.03</v>
          </cell>
          <cell r="L1586" t="str">
            <v>HUT.PPH PS.23 (SEWA RYLT)</v>
          </cell>
          <cell r="M1586" t="str">
            <v>000.000</v>
          </cell>
          <cell r="O1586" t="str">
            <v>POS NERACA</v>
          </cell>
          <cell r="R1586">
            <v>0</v>
          </cell>
          <cell r="S1586">
            <v>170103</v>
          </cell>
          <cell r="Y1586">
            <v>37285</v>
          </cell>
          <cell r="Z1586" t="str">
            <v>PEMBY SEWA PAKAI 1 KIJANG KRISTA INV.05/KK-KIE/I/01/02/BTG</v>
          </cell>
          <cell r="AH1586">
            <v>37285</v>
          </cell>
          <cell r="AI1586" t="str">
            <v>8:25:44</v>
          </cell>
        </row>
        <row r="1587">
          <cell r="A1587" t="str">
            <v>0001</v>
          </cell>
          <cell r="B1587" t="str">
            <v>MH/00107/V/01/02/BTG</v>
          </cell>
          <cell r="C1587" t="str">
            <v>MM/00107/V/01/02/BTG</v>
          </cell>
          <cell r="D1587" t="str">
            <v>GG/00015/G/01/02/BTG</v>
          </cell>
          <cell r="E1587">
            <v>37285</v>
          </cell>
          <cell r="G1587" t="str">
            <v>K027</v>
          </cell>
          <cell r="H1587" t="str">
            <v>KOPERASI KARY.PT.KIE</v>
          </cell>
          <cell r="J1587" t="str">
            <v>21111</v>
          </cell>
          <cell r="K1587" t="str">
            <v>51.11.01</v>
          </cell>
          <cell r="L1587" t="str">
            <v>HUT.VENDOR DALAM PROSES</v>
          </cell>
          <cell r="M1587" t="str">
            <v>000.000</v>
          </cell>
          <cell r="O1587" t="str">
            <v>POS NERACA</v>
          </cell>
          <cell r="R1587">
            <v>0</v>
          </cell>
          <cell r="S1587">
            <v>5500000</v>
          </cell>
          <cell r="Y1587">
            <v>37285</v>
          </cell>
          <cell r="Z1587" t="str">
            <v>PEMBY SEWA PAKAI 1 KIJANG KRISTA INV.04/KK-KIE/I/01/02/BTG</v>
          </cell>
          <cell r="AH1587">
            <v>37285</v>
          </cell>
          <cell r="AI1587" t="str">
            <v>8:30:48</v>
          </cell>
        </row>
        <row r="1588">
          <cell r="A1588" t="str">
            <v>0001</v>
          </cell>
          <cell r="B1588" t="str">
            <v>MH/00127/V/01/02/BTG</v>
          </cell>
          <cell r="C1588" t="str">
            <v>MM/00107/V/01/02/BTG</v>
          </cell>
          <cell r="E1588">
            <v>37285</v>
          </cell>
          <cell r="G1588" t="str">
            <v>K027</v>
          </cell>
          <cell r="H1588" t="str">
            <v>KOPERASI KARY.PT.KIE</v>
          </cell>
          <cell r="J1588" t="str">
            <v>21452</v>
          </cell>
          <cell r="K1588" t="str">
            <v>54.41.02</v>
          </cell>
          <cell r="L1588" t="str">
            <v>HUTANG KEPADA PIHAK KE-3</v>
          </cell>
          <cell r="M1588" t="str">
            <v>000.000</v>
          </cell>
          <cell r="O1588" t="str">
            <v>POS NERACA</v>
          </cell>
          <cell r="R1588">
            <v>5500000</v>
          </cell>
          <cell r="S1588">
            <v>0</v>
          </cell>
          <cell r="Y1588">
            <v>37285</v>
          </cell>
          <cell r="Z1588" t="str">
            <v>PEMBY SEWA PAKAI 1 KIJANG KRISTA INV.04/KK-KIE/I/01/02/BTG</v>
          </cell>
          <cell r="AH1588">
            <v>37285</v>
          </cell>
          <cell r="AI1588" t="str">
            <v>8:30:00</v>
          </cell>
        </row>
        <row r="1589">
          <cell r="A1589" t="str">
            <v>0001</v>
          </cell>
          <cell r="C1589" t="str">
            <v>MM/00107/V/01/02/BTG</v>
          </cell>
          <cell r="E1589">
            <v>37285</v>
          </cell>
          <cell r="G1589" t="str">
            <v>K027</v>
          </cell>
          <cell r="H1589" t="str">
            <v>KOPERASI KARY.PT.KIE</v>
          </cell>
          <cell r="J1589" t="str">
            <v>99999</v>
          </cell>
          <cell r="K1589" t="str">
            <v>93.32.11</v>
          </cell>
          <cell r="L1589" t="str">
            <v>PAJAK &amp; RETRIBUSI LAINNYA</v>
          </cell>
          <cell r="M1589" t="str">
            <v>300.000</v>
          </cell>
          <cell r="O1589" t="str">
            <v>DIV. KEUANGAN &amp; KOMERSIL</v>
          </cell>
          <cell r="R1589">
            <v>170103</v>
          </cell>
          <cell r="S1589">
            <v>0</v>
          </cell>
          <cell r="Y1589">
            <v>37285</v>
          </cell>
          <cell r="Z1589" t="str">
            <v>PEMBY SEWA PAKAI 1 KIJANG KRISTA INV.04/KK-KIE/I/01/02/BTG</v>
          </cell>
          <cell r="AH1589">
            <v>37285</v>
          </cell>
          <cell r="AI1589" t="str">
            <v>8:30:13</v>
          </cell>
        </row>
        <row r="1590">
          <cell r="A1590" t="str">
            <v>0001</v>
          </cell>
          <cell r="C1590" t="str">
            <v>MM/00107/V/01/02/BTG</v>
          </cell>
          <cell r="E1590">
            <v>37285</v>
          </cell>
          <cell r="G1590" t="str">
            <v>K027</v>
          </cell>
          <cell r="H1590" t="str">
            <v>KOPERASI KARY.PT.KIE</v>
          </cell>
          <cell r="J1590" t="str">
            <v>12403</v>
          </cell>
          <cell r="K1590" t="str">
            <v>14.41.03</v>
          </cell>
          <cell r="L1590" t="str">
            <v>UANG MUKA PAJAK MASUKAN</v>
          </cell>
          <cell r="M1590" t="str">
            <v>000.000</v>
          </cell>
          <cell r="O1590" t="str">
            <v>POS NERACA</v>
          </cell>
          <cell r="R1590">
            <v>567010</v>
          </cell>
          <cell r="S1590">
            <v>0</v>
          </cell>
          <cell r="Y1590">
            <v>37285</v>
          </cell>
          <cell r="Z1590" t="str">
            <v>PEMBY SEWA PAKAI 1 KIJANG KRISTA INV.04/KK-KIE/I/01/02/BTG</v>
          </cell>
          <cell r="AH1590">
            <v>37285</v>
          </cell>
          <cell r="AI1590" t="str">
            <v>8:30:24</v>
          </cell>
        </row>
        <row r="1591">
          <cell r="A1591" t="str">
            <v>0001</v>
          </cell>
          <cell r="C1591" t="str">
            <v>MM/00107/V/01/02/BTG</v>
          </cell>
          <cell r="E1591">
            <v>37285</v>
          </cell>
          <cell r="G1591" t="str">
            <v>K027</v>
          </cell>
          <cell r="H1591" t="str">
            <v>KOPERASI KARY.PT.KIE</v>
          </cell>
          <cell r="J1591" t="str">
            <v>21222</v>
          </cell>
          <cell r="K1591" t="str">
            <v>52.21.02</v>
          </cell>
          <cell r="L1591" t="str">
            <v>HUTANG PPN WAPU</v>
          </cell>
          <cell r="M1591" t="str">
            <v>000.000</v>
          </cell>
          <cell r="O1591" t="str">
            <v>POS NERACA</v>
          </cell>
          <cell r="R1591">
            <v>0</v>
          </cell>
          <cell r="S1591">
            <v>567010</v>
          </cell>
          <cell r="Y1591">
            <v>37285</v>
          </cell>
          <cell r="Z1591" t="str">
            <v>PEMBY SEWA PAKAI 1 KIJANG KRISTA INV.04/KK-KIE/I/01/02/BTG</v>
          </cell>
          <cell r="AH1591">
            <v>37285</v>
          </cell>
          <cell r="AI1591" t="str">
            <v>8:30:31</v>
          </cell>
        </row>
        <row r="1592">
          <cell r="A1592" t="str">
            <v>0001</v>
          </cell>
          <cell r="B1592" t="str">
            <v>MH/00128/V/01/02/BTG</v>
          </cell>
          <cell r="C1592" t="str">
            <v>MM/00107/V/01/02/BTG</v>
          </cell>
          <cell r="E1592">
            <v>37285</v>
          </cell>
          <cell r="G1592" t="str">
            <v>K027</v>
          </cell>
          <cell r="H1592" t="str">
            <v>KOPERASI KARY.PT.KIE</v>
          </cell>
          <cell r="J1592" t="str">
            <v>21213</v>
          </cell>
          <cell r="K1592" t="str">
            <v>52.11.03</v>
          </cell>
          <cell r="L1592" t="str">
            <v>HUT.PPH PS.23 (SEWA RYLT)</v>
          </cell>
          <cell r="M1592" t="str">
            <v>000.000</v>
          </cell>
          <cell r="O1592" t="str">
            <v>POS NERACA</v>
          </cell>
          <cell r="R1592">
            <v>0</v>
          </cell>
          <cell r="S1592">
            <v>170103</v>
          </cell>
          <cell r="Y1592">
            <v>37285</v>
          </cell>
          <cell r="Z1592" t="str">
            <v>PEMBY SEWA PAKAI 1 KIJANG KRISTA INV.04/KK-KIE/I/01/02/BTG</v>
          </cell>
          <cell r="AH1592">
            <v>37285</v>
          </cell>
          <cell r="AI1592" t="str">
            <v>8:30:40</v>
          </cell>
        </row>
        <row r="1593">
          <cell r="A1593" t="str">
            <v>0001</v>
          </cell>
          <cell r="B1593" t="str">
            <v>MH/00108/K/01/02/BTG</v>
          </cell>
          <cell r="C1593" t="str">
            <v>MM/00108/K/01/02/BTG</v>
          </cell>
          <cell r="D1593" t="str">
            <v>54.11.01</v>
          </cell>
          <cell r="E1593">
            <v>37285</v>
          </cell>
          <cell r="G1593" t="str">
            <v>8100413</v>
          </cell>
          <cell r="H1593" t="str">
            <v>IR.REVENSI SITOMPUL, MM</v>
          </cell>
          <cell r="J1593" t="str">
            <v>21411</v>
          </cell>
          <cell r="K1593" t="str">
            <v>54.11.01</v>
          </cell>
          <cell r="L1593" t="str">
            <v>VOUCHER KARY.DLM PROSES</v>
          </cell>
          <cell r="M1593" t="str">
            <v>000.000</v>
          </cell>
          <cell r="O1593" t="str">
            <v>POS NERACA</v>
          </cell>
          <cell r="R1593">
            <v>0</v>
          </cell>
          <cell r="S1593">
            <v>7328000</v>
          </cell>
          <cell r="T1593">
            <v>7328000</v>
          </cell>
          <cell r="V1593" t="str">
            <v>KIE 00763</v>
          </cell>
          <cell r="X1593">
            <v>760</v>
          </cell>
          <cell r="Y1593">
            <v>37285</v>
          </cell>
          <cell r="Z1593" t="str">
            <v>PEMBY UMPD KE JAKARTA &amp; MEDAN SPPD NO.16/SPPD/PERSO/KIE/I/02</v>
          </cell>
          <cell r="AE1593" t="str">
            <v>L</v>
          </cell>
          <cell r="AH1593">
            <v>37285</v>
          </cell>
          <cell r="AI1593" t="str">
            <v>8:32:45</v>
          </cell>
        </row>
        <row r="1594">
          <cell r="A1594" t="str">
            <v>0001</v>
          </cell>
          <cell r="C1594" t="str">
            <v>MM/00108/K/01/02/BTG</v>
          </cell>
          <cell r="D1594" t="str">
            <v>54.11.01</v>
          </cell>
          <cell r="E1594">
            <v>37285</v>
          </cell>
          <cell r="G1594" t="str">
            <v>8100413</v>
          </cell>
          <cell r="H1594" t="str">
            <v>IR.REVENSI SITOMPUL, MM</v>
          </cell>
          <cell r="J1594" t="str">
            <v>12321</v>
          </cell>
          <cell r="K1594" t="str">
            <v>14.21.01</v>
          </cell>
          <cell r="L1594" t="str">
            <v>UANG MUKA DINAS</v>
          </cell>
          <cell r="M1594" t="str">
            <v>000.000</v>
          </cell>
          <cell r="O1594" t="str">
            <v>POS NERACA</v>
          </cell>
          <cell r="R1594">
            <v>7328000</v>
          </cell>
          <cell r="S1594">
            <v>0</v>
          </cell>
          <cell r="T1594">
            <v>7328000</v>
          </cell>
          <cell r="V1594" t="str">
            <v>KIE 00763</v>
          </cell>
          <cell r="X1594">
            <v>760</v>
          </cell>
          <cell r="Y1594">
            <v>37285</v>
          </cell>
          <cell r="Z1594" t="str">
            <v>PEMBY UMPD KE JAKARTA &amp; MEDAN SPPD NO.16/SPPD/PERSO/KIE/I/02</v>
          </cell>
          <cell r="AE1594" t="str">
            <v>L</v>
          </cell>
          <cell r="AH1594">
            <v>37285</v>
          </cell>
          <cell r="AI1594" t="str">
            <v>8:32:37</v>
          </cell>
        </row>
        <row r="1595">
          <cell r="A1595" t="str">
            <v>0001</v>
          </cell>
          <cell r="B1595" t="str">
            <v>MH/00109/K/01/02/BTG</v>
          </cell>
          <cell r="C1595" t="str">
            <v>MM/00109/K/01/02/BTG</v>
          </cell>
          <cell r="D1595" t="str">
            <v>54.11.01</v>
          </cell>
          <cell r="E1595">
            <v>37285</v>
          </cell>
          <cell r="G1595" t="str">
            <v>9100002</v>
          </cell>
          <cell r="H1595" t="str">
            <v>SANHARI</v>
          </cell>
          <cell r="J1595" t="str">
            <v>21411</v>
          </cell>
          <cell r="K1595" t="str">
            <v>54.11.01</v>
          </cell>
          <cell r="L1595" t="str">
            <v>VOUCHER KARY.DLM PROSES</v>
          </cell>
          <cell r="M1595" t="str">
            <v>000.000</v>
          </cell>
          <cell r="O1595" t="str">
            <v>POS NERACA</v>
          </cell>
          <cell r="R1595">
            <v>0</v>
          </cell>
          <cell r="S1595">
            <v>7642000</v>
          </cell>
          <cell r="T1595">
            <v>7642000</v>
          </cell>
          <cell r="V1595" t="str">
            <v>KIE 00763</v>
          </cell>
          <cell r="X1595">
            <v>760</v>
          </cell>
          <cell r="Y1595">
            <v>37285</v>
          </cell>
          <cell r="Z1595" t="str">
            <v>PEMBY UMPD KE JAKARTA &amp; MEDAN SPPD NO.17/SPPD/PERSO/KIE/I/02</v>
          </cell>
          <cell r="AE1595" t="str">
            <v>L</v>
          </cell>
          <cell r="AH1595">
            <v>37285</v>
          </cell>
          <cell r="AI1595" t="str">
            <v>8:34:42</v>
          </cell>
        </row>
        <row r="1596">
          <cell r="A1596" t="str">
            <v>0001</v>
          </cell>
          <cell r="B1596" t="str">
            <v>MH/00129/V/01/02/BTG</v>
          </cell>
          <cell r="C1596" t="str">
            <v>MM/00109/K/01/02/BTG</v>
          </cell>
          <cell r="D1596" t="str">
            <v>54.11.01</v>
          </cell>
          <cell r="E1596">
            <v>37285</v>
          </cell>
          <cell r="G1596" t="str">
            <v>9100002</v>
          </cell>
          <cell r="H1596" t="str">
            <v>SANHARI</v>
          </cell>
          <cell r="J1596" t="str">
            <v>12321</v>
          </cell>
          <cell r="K1596" t="str">
            <v>14.21.01</v>
          </cell>
          <cell r="L1596" t="str">
            <v>UANG MUKA DINAS</v>
          </cell>
          <cell r="M1596" t="str">
            <v>000.000</v>
          </cell>
          <cell r="O1596" t="str">
            <v>POS NERACA</v>
          </cell>
          <cell r="R1596">
            <v>7642000</v>
          </cell>
          <cell r="S1596">
            <v>0</v>
          </cell>
          <cell r="T1596">
            <v>7642000</v>
          </cell>
          <cell r="V1596" t="str">
            <v>KIE 00763</v>
          </cell>
          <cell r="X1596">
            <v>760</v>
          </cell>
          <cell r="Y1596">
            <v>37285</v>
          </cell>
          <cell r="Z1596" t="str">
            <v>PEMBY UMPD KE JAKARTA &amp; MEDAN SPPD NO.17/SPPD/PERSO/KIE/I/02</v>
          </cell>
          <cell r="AE1596" t="str">
            <v>L</v>
          </cell>
          <cell r="AH1596">
            <v>37285</v>
          </cell>
          <cell r="AI1596" t="str">
            <v>8:34:33</v>
          </cell>
        </row>
        <row r="1597">
          <cell r="A1597" t="str">
            <v>0001</v>
          </cell>
          <cell r="B1597" t="str">
            <v>MH/00110/K/01/02/BTG</v>
          </cell>
          <cell r="C1597" t="str">
            <v>MM/00110/K/01/02/BTG</v>
          </cell>
          <cell r="D1597" t="str">
            <v>54.11.01</v>
          </cell>
          <cell r="E1597">
            <v>37285</v>
          </cell>
          <cell r="G1597" t="str">
            <v>8502574</v>
          </cell>
          <cell r="H1597" t="str">
            <v>ANGGORO P.Y, IR</v>
          </cell>
          <cell r="J1597" t="str">
            <v>21411</v>
          </cell>
          <cell r="K1597" t="str">
            <v>54.11.01</v>
          </cell>
          <cell r="L1597" t="str">
            <v>VOUCHER KARY.DLM PROSES</v>
          </cell>
          <cell r="M1597" t="str">
            <v>000.000</v>
          </cell>
          <cell r="O1597" t="str">
            <v>POS NERACA</v>
          </cell>
          <cell r="R1597">
            <v>0</v>
          </cell>
          <cell r="S1597">
            <v>500000</v>
          </cell>
          <cell r="T1597">
            <v>500000</v>
          </cell>
          <cell r="V1597" t="str">
            <v>KIE 00764</v>
          </cell>
          <cell r="X1597">
            <v>762</v>
          </cell>
          <cell r="Y1597">
            <v>37285</v>
          </cell>
          <cell r="Z1597" t="str">
            <v>PEMBY BIAYA TENAGA SURVEYOR TANAH DIKILOMETER 3 TROPOGRAFI</v>
          </cell>
          <cell r="AE1597" t="str">
            <v>L</v>
          </cell>
          <cell r="AH1597">
            <v>37285</v>
          </cell>
          <cell r="AI1597" t="str">
            <v>10:27:39</v>
          </cell>
        </row>
        <row r="1598">
          <cell r="A1598" t="str">
            <v>0001</v>
          </cell>
          <cell r="C1598" t="str">
            <v>MM/00110/K/01/02/BTG</v>
          </cell>
          <cell r="D1598" t="str">
            <v>54.11.01</v>
          </cell>
          <cell r="E1598">
            <v>37285</v>
          </cell>
          <cell r="G1598" t="str">
            <v>8502574</v>
          </cell>
          <cell r="H1598" t="str">
            <v>ANGGORO P.Y, IR</v>
          </cell>
          <cell r="J1598" t="str">
            <v>84000</v>
          </cell>
          <cell r="K1598" t="str">
            <v>93.53.40</v>
          </cell>
          <cell r="L1598" t="str">
            <v>BIAYA SURVEY</v>
          </cell>
          <cell r="M1598" t="str">
            <v>816.000</v>
          </cell>
          <cell r="O1598" t="str">
            <v>PROYEK KPR BTN V (LIMA)</v>
          </cell>
          <cell r="R1598">
            <v>500000</v>
          </cell>
          <cell r="S1598">
            <v>0</v>
          </cell>
          <cell r="T1598">
            <v>500000</v>
          </cell>
          <cell r="V1598" t="str">
            <v>KIE 00764</v>
          </cell>
          <cell r="X1598">
            <v>762</v>
          </cell>
          <cell r="Y1598">
            <v>37285</v>
          </cell>
          <cell r="Z1598" t="str">
            <v>PEMBY BIAYA TENAGA SURVEYOR TANAH DIKILOMETER 3 TROPOGRAFI</v>
          </cell>
          <cell r="AE1598" t="str">
            <v>L</v>
          </cell>
          <cell r="AH1598">
            <v>37285</v>
          </cell>
          <cell r="AI1598" t="str">
            <v>10:27:27</v>
          </cell>
        </row>
        <row r="1599">
          <cell r="A1599" t="str">
            <v>0001</v>
          </cell>
          <cell r="B1599" t="str">
            <v>MH/00111/K/01/02/BTG</v>
          </cell>
          <cell r="C1599" t="str">
            <v>MM/00111/K/01/02/BTG</v>
          </cell>
          <cell r="D1599" t="str">
            <v>54.11.01</v>
          </cell>
          <cell r="E1599">
            <v>37285</v>
          </cell>
          <cell r="G1599" t="str">
            <v>8602714</v>
          </cell>
          <cell r="H1599" t="str">
            <v>ALI HERNOWO, SH</v>
          </cell>
          <cell r="J1599" t="str">
            <v>21411</v>
          </cell>
          <cell r="K1599" t="str">
            <v>54.11.01</v>
          </cell>
          <cell r="L1599" t="str">
            <v>VOUCHER KARY.DLM PROSES</v>
          </cell>
          <cell r="M1599" t="str">
            <v>000.000</v>
          </cell>
          <cell r="O1599" t="str">
            <v>POS NERACA</v>
          </cell>
          <cell r="R1599">
            <v>0</v>
          </cell>
          <cell r="S1599">
            <v>3529260</v>
          </cell>
          <cell r="T1599">
            <v>3529260</v>
          </cell>
          <cell r="X1599">
            <v>762</v>
          </cell>
          <cell r="Y1599">
            <v>37285</v>
          </cell>
          <cell r="Z1599" t="str">
            <v>PEMBY UM PEMBELIAN CONTACTOR DI PT GRAHA PADIMEGAH JAKARTA</v>
          </cell>
          <cell r="AE1599" t="str">
            <v>L</v>
          </cell>
          <cell r="AH1599">
            <v>37285</v>
          </cell>
          <cell r="AI1599" t="str">
            <v>10:30:53</v>
          </cell>
        </row>
        <row r="1600">
          <cell r="A1600" t="str">
            <v>0001</v>
          </cell>
          <cell r="B1600" t="str">
            <v>MH/00130/V/01/02/BTG</v>
          </cell>
          <cell r="C1600" t="str">
            <v>MM/00111/K/01/02/BTG</v>
          </cell>
          <cell r="D1600" t="str">
            <v>54.11.01</v>
          </cell>
          <cell r="E1600">
            <v>37285</v>
          </cell>
          <cell r="G1600" t="str">
            <v>8602714</v>
          </cell>
          <cell r="H1600" t="str">
            <v>ALI HERNOWO, SH</v>
          </cell>
          <cell r="J1600" t="str">
            <v>12326</v>
          </cell>
          <cell r="K1600" t="str">
            <v>14.21.06</v>
          </cell>
          <cell r="L1600" t="str">
            <v>UANG MUKA PEMBELIAN</v>
          </cell>
          <cell r="M1600" t="str">
            <v>000.000</v>
          </cell>
          <cell r="O1600" t="str">
            <v>POS NERACA</v>
          </cell>
          <cell r="R1600">
            <v>3529260</v>
          </cell>
          <cell r="S1600">
            <v>0</v>
          </cell>
          <cell r="T1600">
            <v>3529260</v>
          </cell>
          <cell r="X1600">
            <v>762</v>
          </cell>
          <cell r="Y1600">
            <v>37285</v>
          </cell>
          <cell r="Z1600" t="str">
            <v>PEMBY UM PEMBELIAN CONTACTOR DI PT GRAHA PADIMEGAH JAKARTA</v>
          </cell>
          <cell r="AE1600" t="str">
            <v>L</v>
          </cell>
          <cell r="AH1600">
            <v>37285</v>
          </cell>
          <cell r="AI1600" t="str">
            <v>10:30:39</v>
          </cell>
        </row>
        <row r="1601">
          <cell r="A1601" t="str">
            <v>0001</v>
          </cell>
          <cell r="B1601" t="str">
            <v>MH/00112/K/01/02/BTG</v>
          </cell>
          <cell r="C1601" t="str">
            <v>MM/00112/K/01/02/BTG</v>
          </cell>
          <cell r="D1601" t="str">
            <v>54.11.01</v>
          </cell>
          <cell r="E1601">
            <v>37285</v>
          </cell>
          <cell r="G1601" t="str">
            <v>8602714</v>
          </cell>
          <cell r="H1601" t="str">
            <v>ALI HERNOWO, SH</v>
          </cell>
          <cell r="J1601" t="str">
            <v>21411</v>
          </cell>
          <cell r="K1601" t="str">
            <v>54.11.01</v>
          </cell>
          <cell r="L1601" t="str">
            <v>VOUCHER KARY.DLM PROSES</v>
          </cell>
          <cell r="M1601" t="str">
            <v>000.000</v>
          </cell>
          <cell r="O1601" t="str">
            <v>POS NERACA</v>
          </cell>
          <cell r="R1601">
            <v>0</v>
          </cell>
          <cell r="S1601">
            <v>18500000</v>
          </cell>
          <cell r="T1601">
            <v>18500000</v>
          </cell>
          <cell r="V1601" t="str">
            <v>KIE 00764</v>
          </cell>
          <cell r="X1601">
            <v>762</v>
          </cell>
          <cell r="Y1601">
            <v>37285</v>
          </cell>
          <cell r="Z1601" t="str">
            <v>PEMBY UM ADMINISTRASI PERIJINAN TDP,TDR (GAPENSI) KADIN KIE</v>
          </cell>
          <cell r="AE1601" t="str">
            <v>L</v>
          </cell>
          <cell r="AH1601">
            <v>37285</v>
          </cell>
          <cell r="AI1601" t="str">
            <v>13:28:59</v>
          </cell>
        </row>
        <row r="1602">
          <cell r="A1602" t="str">
            <v>0001</v>
          </cell>
          <cell r="C1602" t="str">
            <v>MM/00112/K/01/02/BTG</v>
          </cell>
          <cell r="D1602" t="str">
            <v>54.11.01</v>
          </cell>
          <cell r="E1602">
            <v>37285</v>
          </cell>
          <cell r="G1602" t="str">
            <v>8602714</v>
          </cell>
          <cell r="H1602" t="str">
            <v>ALI HERNOWO, SH</v>
          </cell>
          <cell r="J1602" t="str">
            <v>12324</v>
          </cell>
          <cell r="K1602" t="str">
            <v>14.21.04</v>
          </cell>
          <cell r="L1602" t="str">
            <v>UANG MUKA KARY.LAINNYA</v>
          </cell>
          <cell r="M1602" t="str">
            <v>000.000</v>
          </cell>
          <cell r="O1602" t="str">
            <v>POS NERACA</v>
          </cell>
          <cell r="R1602">
            <v>18500000</v>
          </cell>
          <cell r="S1602">
            <v>0</v>
          </cell>
          <cell r="T1602">
            <v>18500000</v>
          </cell>
          <cell r="V1602" t="str">
            <v>KIE 00764</v>
          </cell>
          <cell r="X1602">
            <v>762</v>
          </cell>
          <cell r="Y1602">
            <v>37285</v>
          </cell>
          <cell r="Z1602" t="str">
            <v>PEMBY UM ADMINISTRASI PERIJINAN TDP,TDR (GAPENSI) KADIN KIE</v>
          </cell>
          <cell r="AE1602" t="str">
            <v>L</v>
          </cell>
          <cell r="AH1602">
            <v>37285</v>
          </cell>
          <cell r="AI1602" t="str">
            <v>13:28:48</v>
          </cell>
        </row>
        <row r="1603">
          <cell r="A1603" t="str">
            <v>0001</v>
          </cell>
          <cell r="B1603" t="str">
            <v>MH/00113/V/01/02/BTG</v>
          </cell>
          <cell r="C1603" t="str">
            <v>MM/00113/V/01/02/BTG</v>
          </cell>
          <cell r="E1603">
            <v>37285</v>
          </cell>
          <cell r="G1603" t="str">
            <v>K027</v>
          </cell>
          <cell r="H1603" t="str">
            <v>KOPERASI KARY.PT.KIE</v>
          </cell>
          <cell r="J1603" t="str">
            <v>21111</v>
          </cell>
          <cell r="K1603" t="str">
            <v>51.11.01</v>
          </cell>
          <cell r="L1603" t="str">
            <v>HUT.VENDOR DALAM PROSES</v>
          </cell>
          <cell r="M1603" t="str">
            <v>000.000</v>
          </cell>
          <cell r="O1603" t="str">
            <v>POS NERACA</v>
          </cell>
          <cell r="R1603">
            <v>0</v>
          </cell>
          <cell r="S1603">
            <v>1750000</v>
          </cell>
          <cell r="Y1603">
            <v>37285</v>
          </cell>
          <cell r="Z1603" t="str">
            <v>PEMBY SEWA PAKAI I UNIT KIJANG PICKUP INV.09/KK-KIE/I/02/BTG</v>
          </cell>
          <cell r="AH1603">
            <v>37285</v>
          </cell>
          <cell r="AI1603" t="str">
            <v>13:38:34</v>
          </cell>
        </row>
        <row r="1604">
          <cell r="A1604" t="str">
            <v>0001</v>
          </cell>
          <cell r="C1604" t="str">
            <v>MM/00113/V/01/02/BTG</v>
          </cell>
          <cell r="D1604" t="str">
            <v>GG/00147/G/12/01/BTG</v>
          </cell>
          <cell r="E1604">
            <v>37285</v>
          </cell>
          <cell r="G1604" t="str">
            <v>K027</v>
          </cell>
          <cell r="H1604" t="str">
            <v>KOPERASI KARY.PT.KIE</v>
          </cell>
          <cell r="J1604" t="str">
            <v>21452</v>
          </cell>
          <cell r="K1604" t="str">
            <v>54.41.02</v>
          </cell>
          <cell r="L1604" t="str">
            <v>HUTANG KEPADA PIHAK KE-3</v>
          </cell>
          <cell r="M1604" t="str">
            <v>000.000</v>
          </cell>
          <cell r="O1604" t="str">
            <v>POS NERACA</v>
          </cell>
          <cell r="R1604">
            <v>1750000</v>
          </cell>
          <cell r="S1604">
            <v>0</v>
          </cell>
          <cell r="Y1604">
            <v>37285</v>
          </cell>
          <cell r="Z1604" t="str">
            <v>PEMBY SEWA PAKAI I UNIT KIJANG PICKUP INV.09/KK-KIE/I/02/BTG</v>
          </cell>
          <cell r="AH1604">
            <v>37285</v>
          </cell>
          <cell r="AI1604" t="str">
            <v>13:37:42</v>
          </cell>
        </row>
        <row r="1605">
          <cell r="A1605" t="str">
            <v>0001</v>
          </cell>
          <cell r="C1605" t="str">
            <v>MM/00113/V/01/02/BTG</v>
          </cell>
          <cell r="E1605">
            <v>37285</v>
          </cell>
          <cell r="G1605" t="str">
            <v>K027</v>
          </cell>
          <cell r="H1605" t="str">
            <v>KOPERASI KARY.PT.KIE</v>
          </cell>
          <cell r="J1605" t="str">
            <v>99999</v>
          </cell>
          <cell r="K1605" t="str">
            <v>93.32.11</v>
          </cell>
          <cell r="L1605" t="str">
            <v>PAJAK &amp; RETRIBUSI LAINNYA</v>
          </cell>
          <cell r="M1605" t="str">
            <v>630.000</v>
          </cell>
          <cell r="O1605" t="str">
            <v>UNIT ALAT BERAT</v>
          </cell>
          <cell r="R1605">
            <v>54124</v>
          </cell>
          <cell r="S1605">
            <v>0</v>
          </cell>
          <cell r="Y1605">
            <v>37285</v>
          </cell>
          <cell r="Z1605" t="str">
            <v>PEMBY SEWA PAKAI I UNIT KIJANG PICKUP INV.09/KK-KIE/I/02/BTG</v>
          </cell>
          <cell r="AH1605">
            <v>37285</v>
          </cell>
          <cell r="AI1605" t="str">
            <v>13:37:56</v>
          </cell>
        </row>
        <row r="1606">
          <cell r="A1606" t="str">
            <v>0001</v>
          </cell>
          <cell r="C1606" t="str">
            <v>MM/00113/V/01/02/BTG</v>
          </cell>
          <cell r="E1606">
            <v>37285</v>
          </cell>
          <cell r="G1606" t="str">
            <v>K027</v>
          </cell>
          <cell r="H1606" t="str">
            <v>KOPERASI KARY.PT.KIE</v>
          </cell>
          <cell r="J1606" t="str">
            <v>12403</v>
          </cell>
          <cell r="K1606" t="str">
            <v>14.41.03</v>
          </cell>
          <cell r="L1606" t="str">
            <v>UANG MUKA PAJAK MASUKAN</v>
          </cell>
          <cell r="M1606" t="str">
            <v>000.000</v>
          </cell>
          <cell r="O1606" t="str">
            <v>POS NERACA</v>
          </cell>
          <cell r="R1606">
            <v>180412</v>
          </cell>
          <cell r="S1606">
            <v>0</v>
          </cell>
          <cell r="Y1606">
            <v>37285</v>
          </cell>
          <cell r="Z1606" t="str">
            <v>PEMBY SEWA PAKAI I UNIT KIJANG PICKUP INV.09/KK-KIE/I/02/BTG</v>
          </cell>
          <cell r="AH1606">
            <v>37285</v>
          </cell>
          <cell r="AI1606" t="str">
            <v>13:38:09</v>
          </cell>
        </row>
        <row r="1607">
          <cell r="A1607" t="str">
            <v>0001</v>
          </cell>
          <cell r="B1607" t="str">
            <v>MH/00132/V/01/02/BTG</v>
          </cell>
          <cell r="C1607" t="str">
            <v>MM/00113/V/01/02/BTG</v>
          </cell>
          <cell r="E1607">
            <v>37285</v>
          </cell>
          <cell r="G1607" t="str">
            <v>K027</v>
          </cell>
          <cell r="H1607" t="str">
            <v>KOPERASI KARY.PT.KIE</v>
          </cell>
          <cell r="J1607" t="str">
            <v>21222</v>
          </cell>
          <cell r="K1607" t="str">
            <v>52.21.02</v>
          </cell>
          <cell r="L1607" t="str">
            <v>HUTANG PPN WAPU</v>
          </cell>
          <cell r="M1607" t="str">
            <v>000.000</v>
          </cell>
          <cell r="O1607" t="str">
            <v>POS NERACA</v>
          </cell>
          <cell r="R1607">
            <v>0</v>
          </cell>
          <cell r="S1607">
            <v>180412</v>
          </cell>
          <cell r="Y1607">
            <v>37285</v>
          </cell>
          <cell r="Z1607" t="str">
            <v>PEMBY SEWA PAKAI I UNIT KIJANG PICKUP INV.09/KK-KIE/I/02/BTG</v>
          </cell>
          <cell r="AH1607">
            <v>37285</v>
          </cell>
          <cell r="AI1607" t="str">
            <v>13:38:17</v>
          </cell>
        </row>
        <row r="1608">
          <cell r="A1608" t="str">
            <v>0001</v>
          </cell>
          <cell r="C1608" t="str">
            <v>MM/00113/V/01/02/BTG</v>
          </cell>
          <cell r="E1608">
            <v>37285</v>
          </cell>
          <cell r="G1608" t="str">
            <v>K027</v>
          </cell>
          <cell r="H1608" t="str">
            <v>KOPERASI KARY.PT.KIE</v>
          </cell>
          <cell r="J1608" t="str">
            <v>21213</v>
          </cell>
          <cell r="K1608" t="str">
            <v>52.11.03</v>
          </cell>
          <cell r="L1608" t="str">
            <v>HUT.PPH PS.23 (SEWA RYLT)</v>
          </cell>
          <cell r="M1608" t="str">
            <v>000.000</v>
          </cell>
          <cell r="O1608" t="str">
            <v>POS NERACA</v>
          </cell>
          <cell r="R1608">
            <v>0</v>
          </cell>
          <cell r="S1608">
            <v>54124</v>
          </cell>
          <cell r="Y1608">
            <v>37285</v>
          </cell>
          <cell r="Z1608" t="str">
            <v>PEMBY SEWA PAKAI I UNIT KIJANG PICKUP INV.09/KK-KIE/I/02/BTG</v>
          </cell>
          <cell r="AH1608">
            <v>37285</v>
          </cell>
          <cell r="AI1608" t="str">
            <v>13:38:25</v>
          </cell>
        </row>
        <row r="1609">
          <cell r="A1609" t="str">
            <v>0001</v>
          </cell>
          <cell r="B1609" t="str">
            <v>MH/00114/V/01/02/BTG</v>
          </cell>
          <cell r="C1609" t="str">
            <v>MM/00114/V/01/02/BTG</v>
          </cell>
          <cell r="E1609">
            <v>37285</v>
          </cell>
          <cell r="G1609" t="str">
            <v>K027</v>
          </cell>
          <cell r="H1609" t="str">
            <v>KOPERASI KARY.PT.KIE</v>
          </cell>
          <cell r="J1609" t="str">
            <v>21111</v>
          </cell>
          <cell r="K1609" t="str">
            <v>51.11.01</v>
          </cell>
          <cell r="L1609" t="str">
            <v>HUT.VENDOR DALAM PROSES</v>
          </cell>
          <cell r="M1609" t="str">
            <v>000.000</v>
          </cell>
          <cell r="O1609" t="str">
            <v>POS NERACA</v>
          </cell>
          <cell r="R1609">
            <v>0</v>
          </cell>
          <cell r="S1609">
            <v>1750000</v>
          </cell>
          <cell r="Y1609">
            <v>37285</v>
          </cell>
          <cell r="Z1609" t="str">
            <v>PEMBY SEWA PAKAI I UNIT KIJANG PICKUP INV.08/KK-KIE/I/02/BTG</v>
          </cell>
          <cell r="AH1609">
            <v>37285</v>
          </cell>
          <cell r="AI1609" t="str">
            <v>13:47:52</v>
          </cell>
        </row>
        <row r="1610">
          <cell r="A1610" t="str">
            <v>0001</v>
          </cell>
          <cell r="C1610" t="str">
            <v>MM/00114/V/01/02/BTG</v>
          </cell>
          <cell r="D1610" t="str">
            <v>GG/00147/G/12/01/BTG</v>
          </cell>
          <cell r="E1610">
            <v>37285</v>
          </cell>
          <cell r="G1610" t="str">
            <v>K027</v>
          </cell>
          <cell r="H1610" t="str">
            <v>KOPERASI KARY.PT.KIE</v>
          </cell>
          <cell r="J1610" t="str">
            <v>21452</v>
          </cell>
          <cell r="K1610" t="str">
            <v>54.41.02</v>
          </cell>
          <cell r="L1610" t="str">
            <v>HUTANG KEPADA PIHAK KE-3</v>
          </cell>
          <cell r="M1610" t="str">
            <v>000.000</v>
          </cell>
          <cell r="O1610" t="str">
            <v>POS NERACA</v>
          </cell>
          <cell r="R1610">
            <v>1750000</v>
          </cell>
          <cell r="S1610">
            <v>0</v>
          </cell>
          <cell r="Y1610">
            <v>37285</v>
          </cell>
          <cell r="Z1610" t="str">
            <v>PEMBY SEWA PAKAI I UNIT KIJANG PICKUP INV.08/KK-KIE/I/02/BTG</v>
          </cell>
          <cell r="AH1610">
            <v>37285</v>
          </cell>
          <cell r="AI1610" t="str">
            <v>13:47:00</v>
          </cell>
        </row>
        <row r="1611">
          <cell r="A1611" t="str">
            <v>0001</v>
          </cell>
          <cell r="C1611" t="str">
            <v>MM/00114/V/01/02/BTG</v>
          </cell>
          <cell r="E1611">
            <v>37285</v>
          </cell>
          <cell r="G1611" t="str">
            <v>K027</v>
          </cell>
          <cell r="H1611" t="str">
            <v>KOPERASI KARY.PT.KIE</v>
          </cell>
          <cell r="J1611" t="str">
            <v>99999</v>
          </cell>
          <cell r="K1611" t="str">
            <v>93.32.11</v>
          </cell>
          <cell r="L1611" t="str">
            <v>PAJAK &amp; RETRIBUSI LAINNYA</v>
          </cell>
          <cell r="M1611" t="str">
            <v>630.000</v>
          </cell>
          <cell r="O1611" t="str">
            <v>UNIT ALAT BERAT</v>
          </cell>
          <cell r="R1611">
            <v>54124</v>
          </cell>
          <cell r="S1611">
            <v>0</v>
          </cell>
          <cell r="Y1611">
            <v>37285</v>
          </cell>
          <cell r="Z1611" t="str">
            <v>PEMBY SEWA PAKAI I UNIT KIJANG PICKUP INV.08/KK-KIE/I/02/BTG</v>
          </cell>
          <cell r="AH1611">
            <v>37285</v>
          </cell>
          <cell r="AI1611" t="str">
            <v>13:47:13</v>
          </cell>
        </row>
        <row r="1612">
          <cell r="A1612" t="str">
            <v>0001</v>
          </cell>
          <cell r="C1612" t="str">
            <v>MM/00114/V/01/02/BTG</v>
          </cell>
          <cell r="E1612">
            <v>37285</v>
          </cell>
          <cell r="G1612" t="str">
            <v>K027</v>
          </cell>
          <cell r="H1612" t="str">
            <v>KOPERASI KARY.PT.KIE</v>
          </cell>
          <cell r="J1612" t="str">
            <v>12403</v>
          </cell>
          <cell r="K1612" t="str">
            <v>14.41.03</v>
          </cell>
          <cell r="L1612" t="str">
            <v>UANG MUKA PAJAK MASUKAN</v>
          </cell>
          <cell r="M1612" t="str">
            <v>000.000</v>
          </cell>
          <cell r="O1612" t="str">
            <v>POS NERACA</v>
          </cell>
          <cell r="R1612">
            <v>180412</v>
          </cell>
          <cell r="S1612">
            <v>0</v>
          </cell>
          <cell r="Y1612">
            <v>37285</v>
          </cell>
          <cell r="Z1612" t="str">
            <v>PEMBY SEWA PAKAI I UNIT KIJANG PICKUP INV.08/KK-KIE/I/02/BTG</v>
          </cell>
          <cell r="AH1612">
            <v>37285</v>
          </cell>
          <cell r="AI1612" t="str">
            <v>13:47:23</v>
          </cell>
        </row>
        <row r="1613">
          <cell r="A1613" t="str">
            <v>0001</v>
          </cell>
          <cell r="B1613" t="str">
            <v>MH/00134/V/01/02/BTG</v>
          </cell>
          <cell r="C1613" t="str">
            <v>MM/00114/V/01/02/BTG</v>
          </cell>
          <cell r="E1613">
            <v>37285</v>
          </cell>
          <cell r="G1613" t="str">
            <v>K027</v>
          </cell>
          <cell r="H1613" t="str">
            <v>KOPERASI KARY.PT.KIE</v>
          </cell>
          <cell r="J1613" t="str">
            <v>21222</v>
          </cell>
          <cell r="K1613" t="str">
            <v>52.21.02</v>
          </cell>
          <cell r="L1613" t="str">
            <v>HUTANG PPN WAPU</v>
          </cell>
          <cell r="M1613" t="str">
            <v>000.000</v>
          </cell>
          <cell r="O1613" t="str">
            <v>POS NERACA</v>
          </cell>
          <cell r="R1613">
            <v>0</v>
          </cell>
          <cell r="S1613">
            <v>180412</v>
          </cell>
          <cell r="Y1613">
            <v>37285</v>
          </cell>
          <cell r="Z1613" t="str">
            <v>PEMBY SEWA PAKAI I UNIT KIJANG PICKUP INV.08/KK-KIE/I/02/BTG</v>
          </cell>
          <cell r="AH1613">
            <v>37285</v>
          </cell>
          <cell r="AI1613" t="str">
            <v>13:47:30</v>
          </cell>
        </row>
        <row r="1614">
          <cell r="A1614" t="str">
            <v>0001</v>
          </cell>
          <cell r="C1614" t="str">
            <v>MM/00114/V/01/02/BTG</v>
          </cell>
          <cell r="E1614">
            <v>37285</v>
          </cell>
          <cell r="G1614" t="str">
            <v>K027</v>
          </cell>
          <cell r="H1614" t="str">
            <v>KOPERASI KARY.PT.KIE</v>
          </cell>
          <cell r="J1614" t="str">
            <v>21213</v>
          </cell>
          <cell r="K1614" t="str">
            <v>52.11.03</v>
          </cell>
          <cell r="L1614" t="str">
            <v>HUT.PPH PS.23 (SEWA RYLT)</v>
          </cell>
          <cell r="M1614" t="str">
            <v>000.000</v>
          </cell>
          <cell r="O1614" t="str">
            <v>POS NERACA</v>
          </cell>
          <cell r="R1614">
            <v>0</v>
          </cell>
          <cell r="S1614">
            <v>54124</v>
          </cell>
          <cell r="Y1614">
            <v>37285</v>
          </cell>
          <cell r="Z1614" t="str">
            <v>PEMBY SEWA PAKAI I UNIT KIJANG PICKUP INV.08/KK-KIE/I/02/BTG</v>
          </cell>
          <cell r="AH1614">
            <v>37285</v>
          </cell>
          <cell r="AI1614" t="str">
            <v>13:47:42</v>
          </cell>
        </row>
        <row r="1615">
          <cell r="A1615" t="str">
            <v>0001</v>
          </cell>
          <cell r="B1615" t="str">
            <v>MH/00115/V/01/02/BTG</v>
          </cell>
          <cell r="C1615" t="str">
            <v>MM/00115/V/01/02/BTG</v>
          </cell>
          <cell r="D1615" t="str">
            <v>51.11.01</v>
          </cell>
          <cell r="E1615">
            <v>37285</v>
          </cell>
          <cell r="G1615" t="str">
            <v>R009</v>
          </cell>
          <cell r="H1615" t="str">
            <v>RIZKI TEHNIK ABADI, CV</v>
          </cell>
          <cell r="J1615" t="str">
            <v>21111</v>
          </cell>
          <cell r="K1615" t="str">
            <v>51.11.01</v>
          </cell>
          <cell r="L1615" t="str">
            <v>HUT.VENDOR DALAM PROSES</v>
          </cell>
          <cell r="M1615" t="str">
            <v>000.000</v>
          </cell>
          <cell r="O1615" t="str">
            <v>POS NERACA</v>
          </cell>
          <cell r="R1615">
            <v>0</v>
          </cell>
          <cell r="S1615">
            <v>10821533</v>
          </cell>
          <cell r="T1615">
            <v>10821533</v>
          </cell>
          <cell r="X1615">
            <v>767</v>
          </cell>
          <cell r="Y1615">
            <v>37285</v>
          </cell>
          <cell r="Z1615" t="str">
            <v>PEMBY PEKERJAAN PERMINDAHAN GORONG-GORONG MENHOLE &amp; OUT FALL</v>
          </cell>
          <cell r="AE1615" t="str">
            <v>L</v>
          </cell>
          <cell r="AH1615">
            <v>37285</v>
          </cell>
          <cell r="AI1615" t="str">
            <v>14:09:47</v>
          </cell>
        </row>
        <row r="1616">
          <cell r="A1616" t="str">
            <v>0001</v>
          </cell>
          <cell r="C1616" t="str">
            <v>MM/00115/V/01/02/BTG</v>
          </cell>
          <cell r="D1616" t="str">
            <v>51.11.01</v>
          </cell>
          <cell r="E1616">
            <v>37285</v>
          </cell>
          <cell r="G1616" t="str">
            <v>R009</v>
          </cell>
          <cell r="H1616" t="str">
            <v>RIZKI TEHNIK ABADI, CV</v>
          </cell>
          <cell r="J1616" t="str">
            <v>21452</v>
          </cell>
          <cell r="K1616" t="str">
            <v>54.41.02</v>
          </cell>
          <cell r="L1616" t="str">
            <v>HUTANG KEPADA PIHAK KE-3</v>
          </cell>
          <cell r="M1616" t="str">
            <v>000.000</v>
          </cell>
          <cell r="O1616" t="str">
            <v>POS NERACA</v>
          </cell>
          <cell r="R1616">
            <v>11834500</v>
          </cell>
          <cell r="S1616">
            <v>0</v>
          </cell>
          <cell r="T1616">
            <v>10821533</v>
          </cell>
          <cell r="X1616">
            <v>767</v>
          </cell>
          <cell r="Y1616">
            <v>37285</v>
          </cell>
          <cell r="Z1616" t="str">
            <v>PEMBY PEKERJAAN PERMINDAHAN GORONG-GORONG MENHOLE &amp; OUT FALL</v>
          </cell>
          <cell r="AE1616" t="str">
            <v>L</v>
          </cell>
          <cell r="AH1616">
            <v>37285</v>
          </cell>
          <cell r="AI1616" t="str">
            <v>14:07:01</v>
          </cell>
        </row>
        <row r="1617">
          <cell r="A1617" t="str">
            <v>0001</v>
          </cell>
          <cell r="B1617" t="str">
            <v>MH/00135/V/01/02/BTG</v>
          </cell>
          <cell r="C1617" t="str">
            <v>MM/00115/V/01/02/BTG</v>
          </cell>
          <cell r="D1617" t="str">
            <v>51.11.01</v>
          </cell>
          <cell r="E1617">
            <v>37285</v>
          </cell>
          <cell r="G1617" t="str">
            <v>R009</v>
          </cell>
          <cell r="H1617" t="str">
            <v>RIZKI TEHNIK ABADI, CV</v>
          </cell>
          <cell r="J1617" t="str">
            <v>12403</v>
          </cell>
          <cell r="K1617" t="str">
            <v>14.41.03</v>
          </cell>
          <cell r="L1617" t="str">
            <v>UANG MUKA PAJAK MASUKAN</v>
          </cell>
          <cell r="M1617" t="str">
            <v>000.000</v>
          </cell>
          <cell r="O1617" t="str">
            <v>POS NERACA</v>
          </cell>
          <cell r="R1617">
            <v>1183450</v>
          </cell>
          <cell r="S1617">
            <v>0</v>
          </cell>
          <cell r="T1617">
            <v>10821533</v>
          </cell>
          <cell r="X1617">
            <v>767</v>
          </cell>
          <cell r="Y1617">
            <v>37285</v>
          </cell>
          <cell r="Z1617" t="str">
            <v>PEMBY PEKERJAAN PERMINDAHAN GORONG-GORONG MENHOLE &amp; OUT FALL</v>
          </cell>
          <cell r="AE1617" t="str">
            <v>L</v>
          </cell>
          <cell r="AH1617">
            <v>37285</v>
          </cell>
          <cell r="AI1617" t="str">
            <v>14:07:12</v>
          </cell>
        </row>
        <row r="1618">
          <cell r="A1618" t="str">
            <v>0001</v>
          </cell>
          <cell r="C1618" t="str">
            <v>MM/00115/V/01/02/BTG</v>
          </cell>
          <cell r="D1618" t="str">
            <v>51.11.01</v>
          </cell>
          <cell r="E1618">
            <v>37285</v>
          </cell>
          <cell r="G1618" t="str">
            <v>R009</v>
          </cell>
          <cell r="H1618" t="str">
            <v>RIZKI TEHNIK ABADI, CV</v>
          </cell>
          <cell r="J1618" t="str">
            <v>21222</v>
          </cell>
          <cell r="K1618" t="str">
            <v>52.21.02</v>
          </cell>
          <cell r="L1618" t="str">
            <v>HUTANG PPN WAPU</v>
          </cell>
          <cell r="M1618" t="str">
            <v>000.000</v>
          </cell>
          <cell r="O1618" t="str">
            <v>POS NERACA</v>
          </cell>
          <cell r="R1618">
            <v>0</v>
          </cell>
          <cell r="S1618">
            <v>1183450</v>
          </cell>
          <cell r="T1618">
            <v>10821533</v>
          </cell>
          <cell r="X1618">
            <v>767</v>
          </cell>
          <cell r="Y1618">
            <v>37285</v>
          </cell>
          <cell r="Z1618" t="str">
            <v>PEMBY PEKERJAAN PERMINDAHAN GORONG-GORONG MENHOLE &amp; OUT FALL</v>
          </cell>
          <cell r="AE1618" t="str">
            <v>L</v>
          </cell>
          <cell r="AH1618">
            <v>37285</v>
          </cell>
          <cell r="AI1618" t="str">
            <v>14:08:08</v>
          </cell>
        </row>
        <row r="1619">
          <cell r="A1619" t="str">
            <v>0001</v>
          </cell>
          <cell r="C1619" t="str">
            <v>MM/00115/V/01/02/BTG</v>
          </cell>
          <cell r="D1619" t="str">
            <v>51.11.01</v>
          </cell>
          <cell r="E1619">
            <v>37285</v>
          </cell>
          <cell r="G1619" t="str">
            <v>R009</v>
          </cell>
          <cell r="H1619" t="str">
            <v>RIZKI TEHNIK ABADI, CV</v>
          </cell>
          <cell r="J1619" t="str">
            <v>21213</v>
          </cell>
          <cell r="K1619" t="str">
            <v>52.11.03</v>
          </cell>
          <cell r="L1619" t="str">
            <v>HUT.PPH PS.23 (SEWA RYLT)</v>
          </cell>
          <cell r="M1619" t="str">
            <v>000.000</v>
          </cell>
          <cell r="O1619" t="str">
            <v>POS NERACA</v>
          </cell>
          <cell r="R1619">
            <v>0</v>
          </cell>
          <cell r="S1619">
            <v>236690</v>
          </cell>
          <cell r="T1619">
            <v>10821533</v>
          </cell>
          <cell r="X1619">
            <v>767</v>
          </cell>
          <cell r="Y1619">
            <v>37285</v>
          </cell>
          <cell r="Z1619" t="str">
            <v>PEMBY PEKERJAAN PERMINDAHAN GORONG-GORONG MENHOLE &amp; OUT FALL</v>
          </cell>
          <cell r="AE1619" t="str">
            <v>L</v>
          </cell>
          <cell r="AH1619">
            <v>37285</v>
          </cell>
          <cell r="AI1619" t="str">
            <v>14:08:19</v>
          </cell>
        </row>
        <row r="1620">
          <cell r="A1620" t="str">
            <v>0001</v>
          </cell>
          <cell r="C1620" t="str">
            <v>MM/00115/V/01/02/BTG</v>
          </cell>
          <cell r="D1620" t="str">
            <v>51.11.01</v>
          </cell>
          <cell r="E1620">
            <v>37285</v>
          </cell>
          <cell r="G1620" t="str">
            <v>R009</v>
          </cell>
          <cell r="H1620" t="str">
            <v>RIZKI TEHNIK ABADI, CV</v>
          </cell>
          <cell r="J1620" t="str">
            <v>21441</v>
          </cell>
          <cell r="K1620" t="str">
            <v>54.31.01</v>
          </cell>
          <cell r="L1620" t="str">
            <v>HUTANG RETENTION</v>
          </cell>
          <cell r="M1620" t="str">
            <v>000.000</v>
          </cell>
          <cell r="O1620" t="str">
            <v>POS NERACA</v>
          </cell>
          <cell r="R1620">
            <v>0</v>
          </cell>
          <cell r="S1620">
            <v>591725</v>
          </cell>
          <cell r="T1620">
            <v>10821533</v>
          </cell>
          <cell r="X1620">
            <v>767</v>
          </cell>
          <cell r="Y1620">
            <v>37285</v>
          </cell>
          <cell r="Z1620" t="str">
            <v>PEMBY PEKERJAAN PERMINDAHAN GORONG-GORONG MENHOLE &amp; OUT FALL</v>
          </cell>
          <cell r="AE1620" t="str">
            <v>L</v>
          </cell>
          <cell r="AH1620">
            <v>37285</v>
          </cell>
          <cell r="AI1620" t="str">
            <v>14:08:32</v>
          </cell>
        </row>
        <row r="1621">
          <cell r="A1621" t="str">
            <v>0001</v>
          </cell>
          <cell r="B1621" t="str">
            <v>MH/00136/V/01/02/BTG</v>
          </cell>
          <cell r="C1621" t="str">
            <v>MM/00115/V/01/02/BTG</v>
          </cell>
          <cell r="D1621" t="str">
            <v>51.11.01</v>
          </cell>
          <cell r="E1621">
            <v>37285</v>
          </cell>
          <cell r="G1621" t="str">
            <v>R009</v>
          </cell>
          <cell r="H1621" t="str">
            <v>RIZKI TEHNIK ABADI, CV</v>
          </cell>
          <cell r="J1621" t="str">
            <v>99995</v>
          </cell>
          <cell r="K1621" t="str">
            <v>82.11.01</v>
          </cell>
          <cell r="L1621" t="str">
            <v>PEN. DENDA KETERLAMBATAN</v>
          </cell>
          <cell r="M1621" t="str">
            <v>520.000</v>
          </cell>
          <cell r="O1621" t="str">
            <v>PENERIMAAN NON USAHA</v>
          </cell>
          <cell r="R1621">
            <v>0</v>
          </cell>
          <cell r="S1621">
            <v>184552</v>
          </cell>
          <cell r="T1621">
            <v>10821533</v>
          </cell>
          <cell r="X1621">
            <v>767</v>
          </cell>
          <cell r="Y1621">
            <v>37285</v>
          </cell>
          <cell r="Z1621" t="str">
            <v>PEMBY PEKERJAAN PERMINDAHAN GORONG-GORONG MENHOLE &amp; OUT FALL</v>
          </cell>
          <cell r="AE1621" t="str">
            <v>L</v>
          </cell>
          <cell r="AH1621">
            <v>37285</v>
          </cell>
          <cell r="AI1621" t="str">
            <v>14:08:52</v>
          </cell>
        </row>
        <row r="1622">
          <cell r="A1622" t="str">
            <v>0001</v>
          </cell>
          <cell r="B1622" t="str">
            <v>MH/00116/V/01/02/BTG</v>
          </cell>
          <cell r="C1622" t="str">
            <v>MM/00116/V/01/02/BTG</v>
          </cell>
          <cell r="D1622" t="str">
            <v>51.11.01</v>
          </cell>
          <cell r="E1622">
            <v>37286</v>
          </cell>
          <cell r="G1622" t="str">
            <v>K026</v>
          </cell>
          <cell r="H1622" t="str">
            <v>KANTOR PELAYANAN PAJAK</v>
          </cell>
          <cell r="J1622" t="str">
            <v>21111</v>
          </cell>
          <cell r="K1622" t="str">
            <v>51.11.01</v>
          </cell>
          <cell r="L1622" t="str">
            <v>HUT.VENDOR DALAM PROSES</v>
          </cell>
          <cell r="M1622" t="str">
            <v>000.000</v>
          </cell>
          <cell r="O1622" t="str">
            <v>POS NERACA</v>
          </cell>
          <cell r="R1622">
            <v>0</v>
          </cell>
          <cell r="S1622">
            <v>3979450</v>
          </cell>
          <cell r="T1622">
            <v>3979450</v>
          </cell>
          <cell r="X1622">
            <v>768</v>
          </cell>
          <cell r="Y1622">
            <v>37286</v>
          </cell>
          <cell r="Z1622" t="str">
            <v>PEMBY HUTANG PPH PASAL 21 PRD JANUARI 2002 BACKUP TERLAMPIR</v>
          </cell>
          <cell r="AE1622" t="str">
            <v>L</v>
          </cell>
          <cell r="AH1622">
            <v>37286</v>
          </cell>
          <cell r="AI1622" t="str">
            <v>8:09:43</v>
          </cell>
        </row>
        <row r="1623">
          <cell r="A1623" t="str">
            <v>0001</v>
          </cell>
          <cell r="B1623" t="str">
            <v>MH/00137/V/01/02/BTG</v>
          </cell>
          <cell r="C1623" t="str">
            <v>MM/00116/V/01/02/BTG</v>
          </cell>
          <cell r="D1623" t="str">
            <v>51.11.01</v>
          </cell>
          <cell r="E1623">
            <v>37286</v>
          </cell>
          <cell r="G1623" t="str">
            <v>K026</v>
          </cell>
          <cell r="H1623" t="str">
            <v>KANTOR PELAYANAN PAJAK</v>
          </cell>
          <cell r="J1623" t="str">
            <v>21211</v>
          </cell>
          <cell r="K1623" t="str">
            <v>52.11.01</v>
          </cell>
          <cell r="L1623" t="str">
            <v>HUT.PPH PS.21 (GAJI)</v>
          </cell>
          <cell r="M1623" t="str">
            <v>000.000</v>
          </cell>
          <cell r="O1623" t="str">
            <v>POS NERACA</v>
          </cell>
          <cell r="R1623">
            <v>3979450</v>
          </cell>
          <cell r="S1623">
            <v>0</v>
          </cell>
          <cell r="T1623">
            <v>3979450</v>
          </cell>
          <cell r="X1623">
            <v>768</v>
          </cell>
          <cell r="Y1623">
            <v>37286</v>
          </cell>
          <cell r="Z1623" t="str">
            <v>PEMBY HUTANG PPH PASAL 21 PRD JANUARI 2002 BACKUP TERLAMPIR</v>
          </cell>
          <cell r="AE1623" t="str">
            <v>L</v>
          </cell>
          <cell r="AH1623">
            <v>37286</v>
          </cell>
          <cell r="AI1623" t="str">
            <v>8:09:31</v>
          </cell>
        </row>
        <row r="1624">
          <cell r="A1624" t="str">
            <v>0001</v>
          </cell>
          <cell r="B1624" t="str">
            <v>MH/00117/K/01/02/BTG</v>
          </cell>
          <cell r="C1624" t="str">
            <v>MM/00117/K/01/02/BTG</v>
          </cell>
          <cell r="D1624" t="str">
            <v>54.11.01</v>
          </cell>
          <cell r="E1624">
            <v>37287</v>
          </cell>
          <cell r="G1624" t="str">
            <v>9100064</v>
          </cell>
          <cell r="H1624" t="str">
            <v>AGUS HERMAN</v>
          </cell>
          <cell r="J1624" t="str">
            <v>21411</v>
          </cell>
          <cell r="K1624" t="str">
            <v>54.11.01</v>
          </cell>
          <cell r="L1624" t="str">
            <v>VOUCHER KARY.DLM PROSES</v>
          </cell>
          <cell r="M1624" t="str">
            <v>000.000</v>
          </cell>
          <cell r="O1624" t="str">
            <v>POS NERACA</v>
          </cell>
          <cell r="R1624">
            <v>0</v>
          </cell>
          <cell r="S1624">
            <v>700000</v>
          </cell>
          <cell r="T1624">
            <v>700000</v>
          </cell>
          <cell r="V1624" t="str">
            <v>KIE 00765</v>
          </cell>
          <cell r="X1624">
            <v>37292</v>
          </cell>
          <cell r="Y1624">
            <v>37287</v>
          </cell>
          <cell r="Z1624" t="str">
            <v>PEMBAYARAN PENGGANTIAN ONGKOS ANGKUT SEMEN BACKUP TERLAMPIR</v>
          </cell>
          <cell r="AE1624" t="str">
            <v>L</v>
          </cell>
          <cell r="AH1624">
            <v>37287</v>
          </cell>
          <cell r="AI1624" t="str">
            <v>10:15:57</v>
          </cell>
        </row>
        <row r="1625">
          <cell r="A1625" t="str">
            <v>0001</v>
          </cell>
          <cell r="C1625" t="str">
            <v>MM/00117/K/01/02/BTG</v>
          </cell>
          <cell r="D1625" t="str">
            <v>54.11.01</v>
          </cell>
          <cell r="E1625">
            <v>37287</v>
          </cell>
          <cell r="G1625" t="str">
            <v>9100064</v>
          </cell>
          <cell r="H1625" t="str">
            <v>AGUS HERMAN</v>
          </cell>
          <cell r="J1625" t="str">
            <v>70000</v>
          </cell>
          <cell r="K1625" t="str">
            <v>93.53.31</v>
          </cell>
          <cell r="L1625" t="str">
            <v>ONGKOS ANGKUT</v>
          </cell>
          <cell r="M1625" t="str">
            <v>610.000</v>
          </cell>
          <cell r="O1625" t="str">
            <v>UNIT BATCHING PLANT</v>
          </cell>
          <cell r="R1625">
            <v>700000</v>
          </cell>
          <cell r="S1625">
            <v>0</v>
          </cell>
          <cell r="T1625">
            <v>700000</v>
          </cell>
          <cell r="V1625" t="str">
            <v>KIE 00765</v>
          </cell>
          <cell r="X1625">
            <v>37292</v>
          </cell>
          <cell r="Y1625">
            <v>37287</v>
          </cell>
          <cell r="Z1625" t="str">
            <v>PEMBAYARAN PENGGANTIAN ONGKOS ANGKUT SEMEN BACKUP TERLAMPIR</v>
          </cell>
          <cell r="AE1625" t="str">
            <v>L</v>
          </cell>
          <cell r="AH1625">
            <v>37287</v>
          </cell>
          <cell r="AI1625" t="str">
            <v>10:15:47</v>
          </cell>
        </row>
        <row r="1626">
          <cell r="A1626" t="str">
            <v>0001</v>
          </cell>
          <cell r="B1626" t="str">
            <v>MH/00118/V/01/02/BTG</v>
          </cell>
          <cell r="C1626" t="str">
            <v>MM/00118/V/01/02/BTG</v>
          </cell>
          <cell r="D1626" t="str">
            <v>51.11.01</v>
          </cell>
          <cell r="E1626">
            <v>37287</v>
          </cell>
          <cell r="G1626" t="str">
            <v>K027</v>
          </cell>
          <cell r="H1626" t="str">
            <v>KOPERASI KARY.PT.KIE</v>
          </cell>
          <cell r="J1626" t="str">
            <v>21111</v>
          </cell>
          <cell r="K1626" t="str">
            <v>51.11.01</v>
          </cell>
          <cell r="L1626" t="str">
            <v>HUT.VENDOR DALAM PROSES</v>
          </cell>
          <cell r="M1626" t="str">
            <v>000.000</v>
          </cell>
          <cell r="O1626" t="str">
            <v>POS NERACA</v>
          </cell>
          <cell r="R1626">
            <v>0</v>
          </cell>
          <cell r="S1626">
            <v>79980000</v>
          </cell>
          <cell r="T1626">
            <v>79980000</v>
          </cell>
          <cell r="X1626">
            <v>763</v>
          </cell>
          <cell r="Y1626">
            <v>37287</v>
          </cell>
          <cell r="Z1626" t="str">
            <v>PEMBY UM PEMBELIAN BATU PECAH &amp; PASIR CUCI EX.PALU TAHAP II</v>
          </cell>
          <cell r="AE1626" t="str">
            <v>L</v>
          </cell>
          <cell r="AH1626">
            <v>37287</v>
          </cell>
          <cell r="AI1626" t="str">
            <v>10:18:05</v>
          </cell>
        </row>
        <row r="1627">
          <cell r="A1627" t="str">
            <v>0001</v>
          </cell>
          <cell r="B1627" t="str">
            <v>MH/00138/V/01/02/BTG</v>
          </cell>
          <cell r="C1627" t="str">
            <v>MM/00118/V/01/02/BTG</v>
          </cell>
          <cell r="D1627" t="str">
            <v>51.11.01</v>
          </cell>
          <cell r="E1627">
            <v>37287</v>
          </cell>
          <cell r="G1627" t="str">
            <v>K027</v>
          </cell>
          <cell r="H1627" t="str">
            <v>KOPERASI KARY.PT.KIE</v>
          </cell>
          <cell r="J1627" t="str">
            <v>12326</v>
          </cell>
          <cell r="K1627" t="str">
            <v>14.21.06</v>
          </cell>
          <cell r="L1627" t="str">
            <v>UANG MUKA PEMBELIAN</v>
          </cell>
          <cell r="M1627" t="str">
            <v>000.000</v>
          </cell>
          <cell r="O1627" t="str">
            <v>POS NERACA</v>
          </cell>
          <cell r="R1627">
            <v>79980000</v>
          </cell>
          <cell r="S1627">
            <v>0</v>
          </cell>
          <cell r="T1627">
            <v>79980000</v>
          </cell>
          <cell r="X1627">
            <v>763</v>
          </cell>
          <cell r="Y1627">
            <v>37287</v>
          </cell>
          <cell r="Z1627" t="str">
            <v>PEMBY UM PEMBELIAN BATU PECAH &amp; PASIR CUCI EX.PALU TAHAP II</v>
          </cell>
          <cell r="AE1627" t="str">
            <v>L</v>
          </cell>
          <cell r="AH1627">
            <v>37287</v>
          </cell>
          <cell r="AI1627" t="str">
            <v>10:17:57</v>
          </cell>
        </row>
        <row r="1628">
          <cell r="A1628" t="str">
            <v>0001</v>
          </cell>
          <cell r="B1628" t="str">
            <v>MH/00119/V/01/02/BTG</v>
          </cell>
          <cell r="C1628" t="str">
            <v>MM/00119/V/01/02/BTG</v>
          </cell>
          <cell r="E1628">
            <v>37287</v>
          </cell>
          <cell r="G1628" t="str">
            <v>K026</v>
          </cell>
          <cell r="H1628" t="str">
            <v>KANTOR PELAYANAN PAJAK</v>
          </cell>
          <cell r="J1628" t="str">
            <v>21111</v>
          </cell>
          <cell r="K1628" t="str">
            <v>51.11.01</v>
          </cell>
          <cell r="L1628" t="str">
            <v>HUT.VENDOR DALAM PROSES</v>
          </cell>
          <cell r="M1628" t="str">
            <v>000.000</v>
          </cell>
          <cell r="O1628" t="str">
            <v>POS NERACA</v>
          </cell>
          <cell r="R1628">
            <v>0</v>
          </cell>
          <cell r="S1628">
            <v>68794565</v>
          </cell>
          <cell r="Y1628">
            <v>37287</v>
          </cell>
          <cell r="Z1628" t="str">
            <v>PEMBY HUTANG PPN WAPU (PAJAK MASUKAN) PERIODE JANUARI 2002</v>
          </cell>
          <cell r="AH1628">
            <v>37287</v>
          </cell>
          <cell r="AI1628" t="str">
            <v>10:29:39</v>
          </cell>
        </row>
        <row r="1629">
          <cell r="A1629" t="str">
            <v>0001</v>
          </cell>
          <cell r="C1629" t="str">
            <v>MM/00119/V/01/02/BTG</v>
          </cell>
          <cell r="D1629" t="str">
            <v>GG/00024/G/01/02/BTG</v>
          </cell>
          <cell r="E1629">
            <v>37287</v>
          </cell>
          <cell r="G1629" t="str">
            <v>K026</v>
          </cell>
          <cell r="H1629" t="str">
            <v>KANTOR PELAYANAN PAJAK</v>
          </cell>
          <cell r="J1629" t="str">
            <v>21222</v>
          </cell>
          <cell r="K1629" t="str">
            <v>52.21.02</v>
          </cell>
          <cell r="L1629" t="str">
            <v>HUTANG PPN WAPU</v>
          </cell>
          <cell r="M1629" t="str">
            <v>000.000</v>
          </cell>
          <cell r="O1629" t="str">
            <v>POS NERACA</v>
          </cell>
          <cell r="R1629">
            <v>23750000</v>
          </cell>
          <cell r="S1629">
            <v>0</v>
          </cell>
          <cell r="Y1629">
            <v>37287</v>
          </cell>
          <cell r="Z1629" t="str">
            <v>PEMBY HUTANG PPN WAPU (PAJAK MASUKAN) PERIODE JANUARI 2002</v>
          </cell>
          <cell r="AH1629">
            <v>37287</v>
          </cell>
          <cell r="AI1629" t="str">
            <v>10:22:33</v>
          </cell>
        </row>
        <row r="1630">
          <cell r="A1630" t="str">
            <v>0001</v>
          </cell>
          <cell r="C1630" t="str">
            <v>MM/00119/V/01/02/BTG</v>
          </cell>
          <cell r="D1630" t="str">
            <v>GG/00032/G/01/02/BTG</v>
          </cell>
          <cell r="E1630">
            <v>37287</v>
          </cell>
          <cell r="G1630" t="str">
            <v>K026</v>
          </cell>
          <cell r="H1630" t="str">
            <v>KANTOR PELAYANAN PAJAK</v>
          </cell>
          <cell r="J1630" t="str">
            <v>21222</v>
          </cell>
          <cell r="K1630" t="str">
            <v>52.21.02</v>
          </cell>
          <cell r="L1630" t="str">
            <v>HUTANG PPN WAPU</v>
          </cell>
          <cell r="M1630" t="str">
            <v>000.000</v>
          </cell>
          <cell r="O1630" t="str">
            <v>POS NERACA</v>
          </cell>
          <cell r="R1630">
            <v>1066802</v>
          </cell>
          <cell r="S1630">
            <v>0</v>
          </cell>
          <cell r="Y1630">
            <v>37287</v>
          </cell>
          <cell r="Z1630" t="str">
            <v>PEMBY HUTANG PPN WAPU (PAJAK MASUKAN) PERIODE JANUARI 2002</v>
          </cell>
          <cell r="AH1630">
            <v>37287</v>
          </cell>
          <cell r="AI1630" t="str">
            <v>10:23:09</v>
          </cell>
        </row>
        <row r="1631">
          <cell r="A1631" t="str">
            <v>0001</v>
          </cell>
          <cell r="B1631" t="str">
            <v>MH/00139/V/01/02/BTG</v>
          </cell>
          <cell r="C1631" t="str">
            <v>MM/00119/V/01/02/BTG</v>
          </cell>
          <cell r="D1631" t="str">
            <v>MM/00064/V/01/02/BTG</v>
          </cell>
          <cell r="E1631">
            <v>37287</v>
          </cell>
          <cell r="G1631" t="str">
            <v>K026</v>
          </cell>
          <cell r="H1631" t="str">
            <v>KANTOR PELAYANAN PAJAK</v>
          </cell>
          <cell r="J1631" t="str">
            <v>21222</v>
          </cell>
          <cell r="K1631" t="str">
            <v>52.21.02</v>
          </cell>
          <cell r="L1631" t="str">
            <v>HUTANG PPN WAPU</v>
          </cell>
          <cell r="M1631" t="str">
            <v>000.000</v>
          </cell>
          <cell r="O1631" t="str">
            <v>POS NERACA</v>
          </cell>
          <cell r="R1631">
            <v>124903</v>
          </cell>
          <cell r="S1631">
            <v>0</v>
          </cell>
          <cell r="Y1631">
            <v>37287</v>
          </cell>
          <cell r="Z1631" t="str">
            <v>PEMBY HUTANG PPN WAPU (PAJAK MASUKAN) PERIODE JANUARI 2002</v>
          </cell>
          <cell r="AH1631">
            <v>37287</v>
          </cell>
          <cell r="AI1631" t="str">
            <v>10:23:34</v>
          </cell>
        </row>
        <row r="1632">
          <cell r="A1632" t="str">
            <v>0001</v>
          </cell>
          <cell r="C1632" t="str">
            <v>MM/00119/V/01/02/BTG</v>
          </cell>
          <cell r="D1632" t="str">
            <v>MM/00065/V/01/02/BTG</v>
          </cell>
          <cell r="E1632">
            <v>37287</v>
          </cell>
          <cell r="G1632" t="str">
            <v>K026</v>
          </cell>
          <cell r="H1632" t="str">
            <v>KANTOR PELAYANAN PAJAK</v>
          </cell>
          <cell r="J1632" t="str">
            <v>21222</v>
          </cell>
          <cell r="K1632" t="str">
            <v>52.21.02</v>
          </cell>
          <cell r="L1632" t="str">
            <v>HUTANG PPN WAPU</v>
          </cell>
          <cell r="M1632" t="str">
            <v>000.000</v>
          </cell>
          <cell r="O1632" t="str">
            <v>POS NERACA</v>
          </cell>
          <cell r="R1632">
            <v>141308</v>
          </cell>
          <cell r="S1632">
            <v>0</v>
          </cell>
          <cell r="Y1632">
            <v>37287</v>
          </cell>
          <cell r="Z1632" t="str">
            <v>PEMBY HUTANG PPN WAPU (PAJAK MASUKAN) PERIODE JANUARI 2002</v>
          </cell>
          <cell r="AH1632">
            <v>37287</v>
          </cell>
          <cell r="AI1632" t="str">
            <v>10:23:58</v>
          </cell>
        </row>
        <row r="1633">
          <cell r="A1633" t="str">
            <v>0001</v>
          </cell>
          <cell r="C1633" t="str">
            <v>MM/00119/V/01/02/BTG</v>
          </cell>
          <cell r="D1633" t="str">
            <v>MM/00066/V/01/02/BTG</v>
          </cell>
          <cell r="E1633">
            <v>37287</v>
          </cell>
          <cell r="G1633" t="str">
            <v>K026</v>
          </cell>
          <cell r="H1633" t="str">
            <v>KANTOR PELAYANAN PAJAK</v>
          </cell>
          <cell r="J1633" t="str">
            <v>21222</v>
          </cell>
          <cell r="K1633" t="str">
            <v>52.21.02</v>
          </cell>
          <cell r="L1633" t="str">
            <v>HUTANG PPN WAPU</v>
          </cell>
          <cell r="M1633" t="str">
            <v>000.000</v>
          </cell>
          <cell r="O1633" t="str">
            <v>POS NERACA</v>
          </cell>
          <cell r="R1633">
            <v>105498</v>
          </cell>
          <cell r="S1633">
            <v>0</v>
          </cell>
          <cell r="Y1633">
            <v>37287</v>
          </cell>
          <cell r="Z1633" t="str">
            <v>PEMBY HUTANG PPN WAPU (PAJAK MASUKAN) PERIODE JANUARI 2002</v>
          </cell>
          <cell r="AH1633">
            <v>37287</v>
          </cell>
          <cell r="AI1633" t="str">
            <v>10:24:18</v>
          </cell>
        </row>
        <row r="1634">
          <cell r="A1634" t="str">
            <v>0001</v>
          </cell>
          <cell r="C1634" t="str">
            <v>MM/00119/V/01/02/BTG</v>
          </cell>
          <cell r="D1634" t="str">
            <v>MM/00068/V/01/02/BTG</v>
          </cell>
          <cell r="E1634">
            <v>37287</v>
          </cell>
          <cell r="G1634" t="str">
            <v>K026</v>
          </cell>
          <cell r="H1634" t="str">
            <v>KANTOR PELAYANAN PAJAK</v>
          </cell>
          <cell r="J1634" t="str">
            <v>21222</v>
          </cell>
          <cell r="K1634" t="str">
            <v>52.21.02</v>
          </cell>
          <cell r="L1634" t="str">
            <v>HUTANG PPN WAPU</v>
          </cell>
          <cell r="M1634" t="str">
            <v>000.000</v>
          </cell>
          <cell r="O1634" t="str">
            <v>POS NERACA</v>
          </cell>
          <cell r="R1634">
            <v>17172369</v>
          </cell>
          <cell r="S1634">
            <v>0</v>
          </cell>
          <cell r="Y1634">
            <v>37287</v>
          </cell>
          <cell r="Z1634" t="str">
            <v>PEMBY HUTANG PPN WAPU (PAJAK MASUKAN) PERIODE JANUARI 2002</v>
          </cell>
          <cell r="AH1634">
            <v>37287</v>
          </cell>
          <cell r="AI1634" t="str">
            <v>10:24:40</v>
          </cell>
        </row>
        <row r="1635">
          <cell r="A1635" t="str">
            <v>0001</v>
          </cell>
          <cell r="B1635" t="str">
            <v>MH/00140/V/01/02/BTG</v>
          </cell>
          <cell r="C1635" t="str">
            <v>MM/00119/V/01/02/BTG</v>
          </cell>
          <cell r="D1635" t="str">
            <v>MM/00070/V/01/02/BTG</v>
          </cell>
          <cell r="E1635">
            <v>37287</v>
          </cell>
          <cell r="G1635" t="str">
            <v>K026</v>
          </cell>
          <cell r="H1635" t="str">
            <v>KANTOR PELAYANAN PAJAK</v>
          </cell>
          <cell r="J1635" t="str">
            <v>21222</v>
          </cell>
          <cell r="K1635" t="str">
            <v>52.21.02</v>
          </cell>
          <cell r="L1635" t="str">
            <v>HUTANG PPN WAPU</v>
          </cell>
          <cell r="M1635" t="str">
            <v>000.000</v>
          </cell>
          <cell r="O1635" t="str">
            <v>POS NERACA</v>
          </cell>
          <cell r="R1635">
            <v>6750000</v>
          </cell>
          <cell r="S1635">
            <v>0</v>
          </cell>
          <cell r="Y1635">
            <v>37287</v>
          </cell>
          <cell r="Z1635" t="str">
            <v>PEMBY HUTANG PPN WAPU (PAJAK MASUKAN) PERIODE JANUARI 2002</v>
          </cell>
          <cell r="AH1635">
            <v>37287</v>
          </cell>
          <cell r="AI1635" t="str">
            <v>10:25:02</v>
          </cell>
        </row>
        <row r="1636">
          <cell r="A1636" t="str">
            <v>0001</v>
          </cell>
          <cell r="C1636" t="str">
            <v>MM/00119/V/01/02/BTG</v>
          </cell>
          <cell r="D1636" t="str">
            <v>MM/00098/V/01/02/BTG</v>
          </cell>
          <cell r="E1636">
            <v>37287</v>
          </cell>
          <cell r="G1636" t="str">
            <v>K026</v>
          </cell>
          <cell r="H1636" t="str">
            <v>KANTOR PELAYANAN PAJAK</v>
          </cell>
          <cell r="J1636" t="str">
            <v>21222</v>
          </cell>
          <cell r="K1636" t="str">
            <v>52.21.02</v>
          </cell>
          <cell r="L1636" t="str">
            <v>HUTANG PPN WAPU</v>
          </cell>
          <cell r="M1636" t="str">
            <v>000.000</v>
          </cell>
          <cell r="O1636" t="str">
            <v>POS NERACA</v>
          </cell>
          <cell r="R1636">
            <v>180412</v>
          </cell>
          <cell r="S1636">
            <v>0</v>
          </cell>
          <cell r="Y1636">
            <v>37287</v>
          </cell>
          <cell r="Z1636" t="str">
            <v>PEMBY HUTANG PPN WAPU (PAJAK MASUKAN) PERIODE JANUARI 2002</v>
          </cell>
          <cell r="AH1636">
            <v>37287</v>
          </cell>
          <cell r="AI1636" t="str">
            <v>10:25:26</v>
          </cell>
        </row>
        <row r="1637">
          <cell r="A1637" t="str">
            <v>0001</v>
          </cell>
          <cell r="C1637" t="str">
            <v>MM/00119/V/01/02/BTG</v>
          </cell>
          <cell r="D1637" t="str">
            <v>MM/00099/V/01/02/BTG</v>
          </cell>
          <cell r="E1637">
            <v>37287</v>
          </cell>
          <cell r="G1637" t="str">
            <v>K026</v>
          </cell>
          <cell r="H1637" t="str">
            <v>KANTOR PELAYANAN PAJAK</v>
          </cell>
          <cell r="J1637" t="str">
            <v>21222</v>
          </cell>
          <cell r="K1637" t="str">
            <v>52.21.02</v>
          </cell>
          <cell r="L1637" t="str">
            <v>HUTANG PPN WAPU</v>
          </cell>
          <cell r="M1637" t="str">
            <v>000.000</v>
          </cell>
          <cell r="O1637" t="str">
            <v>POS NERACA</v>
          </cell>
          <cell r="R1637">
            <v>184817</v>
          </cell>
          <cell r="S1637">
            <v>0</v>
          </cell>
          <cell r="Y1637">
            <v>37287</v>
          </cell>
          <cell r="Z1637" t="str">
            <v>PEMBY HUTANG PPN WAPU (PAJAK MASUKAN) PERIODE JANUARI 2002</v>
          </cell>
          <cell r="AH1637">
            <v>37287</v>
          </cell>
          <cell r="AI1637" t="str">
            <v>10:25:49</v>
          </cell>
        </row>
        <row r="1638">
          <cell r="A1638" t="str">
            <v>0001</v>
          </cell>
          <cell r="C1638" t="str">
            <v>MM/00119/V/01/02/BTG</v>
          </cell>
          <cell r="D1638" t="str">
            <v>MM/00100/V/01/02/BTG</v>
          </cell>
          <cell r="E1638">
            <v>37287</v>
          </cell>
          <cell r="G1638" t="str">
            <v>K026</v>
          </cell>
          <cell r="H1638" t="str">
            <v>KANTOR PELAYANAN PAJAK</v>
          </cell>
          <cell r="J1638" t="str">
            <v>21222</v>
          </cell>
          <cell r="K1638" t="str">
            <v>52.21.02</v>
          </cell>
          <cell r="L1638" t="str">
            <v>HUTANG PPN WAPU</v>
          </cell>
          <cell r="M1638" t="str">
            <v>000.000</v>
          </cell>
          <cell r="O1638" t="str">
            <v>POS NERACA</v>
          </cell>
          <cell r="R1638">
            <v>136325</v>
          </cell>
          <cell r="S1638">
            <v>0</v>
          </cell>
          <cell r="Y1638">
            <v>37287</v>
          </cell>
          <cell r="Z1638" t="str">
            <v>PEMBY HUTANG PPN WAPU (PAJAK MASUKAN) PERIODE JANUARI 2002</v>
          </cell>
          <cell r="AH1638">
            <v>37287</v>
          </cell>
          <cell r="AI1638" t="str">
            <v>10:26:18</v>
          </cell>
        </row>
        <row r="1639">
          <cell r="A1639" t="str">
            <v>0001</v>
          </cell>
          <cell r="B1639" t="str">
            <v>MH/00141/V/01/02/BTG</v>
          </cell>
          <cell r="C1639" t="str">
            <v>MM/00119/V/01/02/BTG</v>
          </cell>
          <cell r="D1639" t="str">
            <v>MM/00101/V/01/02/BTG</v>
          </cell>
          <cell r="E1639">
            <v>37287</v>
          </cell>
          <cell r="G1639" t="str">
            <v>K026</v>
          </cell>
          <cell r="H1639" t="str">
            <v>KANTOR PELAYANAN PAJAK</v>
          </cell>
          <cell r="J1639" t="str">
            <v>21222</v>
          </cell>
          <cell r="K1639" t="str">
            <v>52.21.02</v>
          </cell>
          <cell r="L1639" t="str">
            <v>HUTANG PPN WAPU</v>
          </cell>
          <cell r="M1639" t="str">
            <v>000.000</v>
          </cell>
          <cell r="O1639" t="str">
            <v>POS NERACA</v>
          </cell>
          <cell r="R1639">
            <v>138867</v>
          </cell>
          <cell r="S1639">
            <v>0</v>
          </cell>
          <cell r="Y1639">
            <v>37287</v>
          </cell>
          <cell r="Z1639" t="str">
            <v>PEMBY HUTANG PPN WAPU (PAJAK MASUKAN) PERIODE JANUARI 2002</v>
          </cell>
          <cell r="AH1639">
            <v>37287</v>
          </cell>
          <cell r="AI1639" t="str">
            <v>10:26:43</v>
          </cell>
        </row>
        <row r="1640">
          <cell r="A1640" t="str">
            <v>0001</v>
          </cell>
          <cell r="C1640" t="str">
            <v>MM/00119/V/01/02/BTG</v>
          </cell>
          <cell r="D1640" t="str">
            <v>MM/00102/V/01/02/BTG</v>
          </cell>
          <cell r="E1640">
            <v>37287</v>
          </cell>
          <cell r="G1640" t="str">
            <v>K026</v>
          </cell>
          <cell r="H1640" t="str">
            <v>KANTOR PELAYANAN PAJAK</v>
          </cell>
          <cell r="J1640" t="str">
            <v>21222</v>
          </cell>
          <cell r="K1640" t="str">
            <v>52.21.02</v>
          </cell>
          <cell r="L1640" t="str">
            <v>HUTANG PPN WAPU</v>
          </cell>
          <cell r="M1640" t="str">
            <v>000.000</v>
          </cell>
          <cell r="O1640" t="str">
            <v>POS NERACA</v>
          </cell>
          <cell r="R1640">
            <v>180412</v>
          </cell>
          <cell r="S1640">
            <v>0</v>
          </cell>
          <cell r="Y1640">
            <v>37287</v>
          </cell>
          <cell r="Z1640" t="str">
            <v>PEMBY HUTANG PPN WAPU (PAJAK MASUKAN) PERIODE JANUARI 2002</v>
          </cell>
          <cell r="AH1640">
            <v>37287</v>
          </cell>
          <cell r="AI1640" t="str">
            <v>10:27:05</v>
          </cell>
        </row>
        <row r="1641">
          <cell r="A1641" t="str">
            <v>0001</v>
          </cell>
          <cell r="C1641" t="str">
            <v>MM/00119/V/01/02/BTG</v>
          </cell>
          <cell r="D1641" t="str">
            <v>MM/00103/V/01/02/BTG</v>
          </cell>
          <cell r="E1641">
            <v>37287</v>
          </cell>
          <cell r="G1641" t="str">
            <v>K026</v>
          </cell>
          <cell r="H1641" t="str">
            <v>KANTOR PELAYANAN PAJAK</v>
          </cell>
          <cell r="J1641" t="str">
            <v>21222</v>
          </cell>
          <cell r="K1641" t="str">
            <v>52.21.02</v>
          </cell>
          <cell r="L1641" t="str">
            <v>HUTANG PPN WAPU</v>
          </cell>
          <cell r="M1641" t="str">
            <v>000.000</v>
          </cell>
          <cell r="O1641" t="str">
            <v>POS NERACA</v>
          </cell>
          <cell r="R1641">
            <v>16981410</v>
          </cell>
          <cell r="S1641">
            <v>0</v>
          </cell>
          <cell r="Y1641">
            <v>37287</v>
          </cell>
          <cell r="Z1641" t="str">
            <v>PEMBY HUTANG PPN WAPU (PAJAK MASUKAN) PERIODE JANUARI 2002</v>
          </cell>
          <cell r="AH1641">
            <v>37287</v>
          </cell>
          <cell r="AI1641" t="str">
            <v>10:27:35</v>
          </cell>
        </row>
        <row r="1642">
          <cell r="A1642" t="str">
            <v>0001</v>
          </cell>
          <cell r="C1642" t="str">
            <v>MM/00119/V/01/02/BTG</v>
          </cell>
          <cell r="D1642" t="str">
            <v>MM/00104/V/01/02/BTG</v>
          </cell>
          <cell r="E1642">
            <v>37287</v>
          </cell>
          <cell r="G1642" t="str">
            <v>K026</v>
          </cell>
          <cell r="H1642" t="str">
            <v>KANTOR PELAYANAN PAJAK</v>
          </cell>
          <cell r="J1642" t="str">
            <v>21222</v>
          </cell>
          <cell r="K1642" t="str">
            <v>52.21.02</v>
          </cell>
          <cell r="L1642" t="str">
            <v>HUTANG PPN WAPU</v>
          </cell>
          <cell r="M1642" t="str">
            <v>000.000</v>
          </cell>
          <cell r="O1642" t="str">
            <v>POS NERACA</v>
          </cell>
          <cell r="R1642">
            <v>567010</v>
          </cell>
          <cell r="S1642">
            <v>0</v>
          </cell>
          <cell r="Y1642">
            <v>37287</v>
          </cell>
          <cell r="Z1642" t="str">
            <v>PEMBY HUTANG PPN WAPU (PAJAK MASUKAN) PERIODE JANUARI 2002</v>
          </cell>
          <cell r="AH1642">
            <v>37287</v>
          </cell>
          <cell r="AI1642" t="str">
            <v>10:27:54</v>
          </cell>
        </row>
        <row r="1643">
          <cell r="A1643" t="str">
            <v>0001</v>
          </cell>
          <cell r="B1643" t="str">
            <v>MH/00142/V/01/02/BTG</v>
          </cell>
          <cell r="C1643" t="str">
            <v>MM/00119/V/01/02/BTG</v>
          </cell>
          <cell r="D1643" t="str">
            <v>MM/00105/V/01/02/BTG</v>
          </cell>
          <cell r="E1643">
            <v>37287</v>
          </cell>
          <cell r="G1643" t="str">
            <v>K026</v>
          </cell>
          <cell r="H1643" t="str">
            <v>KANTOR PELAYANAN PAJAK</v>
          </cell>
          <cell r="J1643" t="str">
            <v>21222</v>
          </cell>
          <cell r="K1643" t="str">
            <v>52.21.02</v>
          </cell>
          <cell r="L1643" t="str">
            <v>HUTANG PPN WAPU</v>
          </cell>
          <cell r="M1643" t="str">
            <v>000.000</v>
          </cell>
          <cell r="O1643" t="str">
            <v>POS NERACA</v>
          </cell>
          <cell r="R1643">
            <v>180412</v>
          </cell>
          <cell r="S1643">
            <v>0</v>
          </cell>
          <cell r="Y1643">
            <v>37287</v>
          </cell>
          <cell r="Z1643" t="str">
            <v>PEMBY HUTANG PPN WAPU (PAJAK MASUKAN) PERIODE JANUARI 2002</v>
          </cell>
          <cell r="AH1643">
            <v>37287</v>
          </cell>
          <cell r="AI1643" t="str">
            <v>10:28:15</v>
          </cell>
        </row>
        <row r="1644">
          <cell r="A1644" t="str">
            <v>0001</v>
          </cell>
          <cell r="C1644" t="str">
            <v>MM/00119/V/01/02/BTG</v>
          </cell>
          <cell r="D1644" t="str">
            <v>MM/00106/V/01/02/BTG</v>
          </cell>
          <cell r="E1644">
            <v>37287</v>
          </cell>
          <cell r="G1644" t="str">
            <v>K026</v>
          </cell>
          <cell r="H1644" t="str">
            <v>KANTOR PELAYANAN PAJAK</v>
          </cell>
          <cell r="J1644" t="str">
            <v>21222</v>
          </cell>
          <cell r="K1644" t="str">
            <v>52.21.02</v>
          </cell>
          <cell r="L1644" t="str">
            <v>HUTANG PPN WAPU</v>
          </cell>
          <cell r="M1644" t="str">
            <v>000.000</v>
          </cell>
          <cell r="O1644" t="str">
            <v>POS NERACA</v>
          </cell>
          <cell r="R1644">
            <v>567010</v>
          </cell>
          <cell r="S1644">
            <v>0</v>
          </cell>
          <cell r="Y1644">
            <v>37287</v>
          </cell>
          <cell r="Z1644" t="str">
            <v>PEMBY HUTANG PPN WAPU (PAJAK MASUKAN) PERIODE JANUARI 2002</v>
          </cell>
          <cell r="AH1644">
            <v>37287</v>
          </cell>
          <cell r="AI1644" t="str">
            <v>10:28:40</v>
          </cell>
        </row>
        <row r="1645">
          <cell r="A1645" t="str">
            <v>0001</v>
          </cell>
          <cell r="C1645" t="str">
            <v>MM/00119/V/01/02/BTG</v>
          </cell>
          <cell r="D1645" t="str">
            <v>MM/00107/V/01/02/BTG</v>
          </cell>
          <cell r="E1645">
            <v>37287</v>
          </cell>
          <cell r="G1645" t="str">
            <v>K026</v>
          </cell>
          <cell r="H1645" t="str">
            <v>KANTOR PELAYANAN PAJAK</v>
          </cell>
          <cell r="J1645" t="str">
            <v>21222</v>
          </cell>
          <cell r="K1645" t="str">
            <v>52.21.02</v>
          </cell>
          <cell r="L1645" t="str">
            <v>HUTANG PPN WAPU</v>
          </cell>
          <cell r="M1645" t="str">
            <v>000.000</v>
          </cell>
          <cell r="O1645" t="str">
            <v>POS NERACA</v>
          </cell>
          <cell r="R1645">
            <v>567010</v>
          </cell>
          <cell r="S1645">
            <v>0</v>
          </cell>
          <cell r="Y1645">
            <v>37287</v>
          </cell>
          <cell r="Z1645" t="str">
            <v>PEMBY HUTANG PPN WAPU (PAJAK MASUKAN) PERIODE JANUARI 2002</v>
          </cell>
          <cell r="AH1645">
            <v>37287</v>
          </cell>
          <cell r="AI1645" t="str">
            <v>10:29:10</v>
          </cell>
        </row>
        <row r="1646">
          <cell r="A1646" t="str">
            <v>0001</v>
          </cell>
          <cell r="B1646" t="str">
            <v>MH/00120/V/01/02/BTG</v>
          </cell>
          <cell r="C1646" t="str">
            <v>MM/00120/V/01/02/BTG</v>
          </cell>
          <cell r="D1646" t="str">
            <v>51.11.01</v>
          </cell>
          <cell r="E1646">
            <v>762</v>
          </cell>
          <cell r="G1646" t="str">
            <v>K026</v>
          </cell>
          <cell r="H1646" t="str">
            <v>KANTOR PELAYANAN PAJAK</v>
          </cell>
          <cell r="J1646" t="str">
            <v>21111</v>
          </cell>
          <cell r="K1646" t="str">
            <v>51.11.01</v>
          </cell>
          <cell r="L1646" t="str">
            <v>HUT.VENDOR DALAM PROSES</v>
          </cell>
          <cell r="M1646" t="str">
            <v>000.000</v>
          </cell>
          <cell r="O1646" t="str">
            <v>POS NERACA</v>
          </cell>
          <cell r="R1646">
            <v>0</v>
          </cell>
          <cell r="S1646">
            <v>1732250</v>
          </cell>
          <cell r="T1646">
            <v>1732250</v>
          </cell>
          <cell r="X1646">
            <v>767</v>
          </cell>
          <cell r="Y1646">
            <v>762</v>
          </cell>
          <cell r="Z1646" t="str">
            <v>PEMBY HUTANG PPH PASAL 23 PRD JANUARI 2002 BACKUP TERLAMPIR</v>
          </cell>
          <cell r="AE1646" t="str">
            <v>L</v>
          </cell>
          <cell r="AH1646">
            <v>37288</v>
          </cell>
          <cell r="AI1646" t="str">
            <v>9:08:38</v>
          </cell>
        </row>
        <row r="1647">
          <cell r="A1647" t="str">
            <v>0001</v>
          </cell>
          <cell r="C1647" t="str">
            <v>MM/00120/V/01/02/BTG</v>
          </cell>
          <cell r="D1647" t="str">
            <v>51.11.01</v>
          </cell>
          <cell r="E1647">
            <v>762</v>
          </cell>
          <cell r="G1647" t="str">
            <v>K026</v>
          </cell>
          <cell r="H1647" t="str">
            <v>KANTOR PELAYANAN PAJAK</v>
          </cell>
          <cell r="J1647" t="str">
            <v>21213</v>
          </cell>
          <cell r="K1647" t="str">
            <v>52.11.03</v>
          </cell>
          <cell r="L1647" t="str">
            <v>HUT.PPH PS.23 (SEWA RYLT)</v>
          </cell>
          <cell r="M1647" t="str">
            <v>000.000</v>
          </cell>
          <cell r="O1647" t="str">
            <v>POS NERACA</v>
          </cell>
          <cell r="R1647">
            <v>17384</v>
          </cell>
          <cell r="S1647">
            <v>0</v>
          </cell>
          <cell r="T1647">
            <v>1732250</v>
          </cell>
          <cell r="X1647">
            <v>767</v>
          </cell>
          <cell r="Y1647">
            <v>762</v>
          </cell>
          <cell r="Z1647" t="str">
            <v>PEMBY HUTANG PPH PASAL 23 PRD JANUARI 2002 BACKUP TERLAMPIR</v>
          </cell>
          <cell r="AE1647" t="str">
            <v>L</v>
          </cell>
          <cell r="AH1647">
            <v>37288</v>
          </cell>
          <cell r="AI1647" t="str">
            <v>9:04:58</v>
          </cell>
        </row>
        <row r="1648">
          <cell r="A1648" t="str">
            <v>0001</v>
          </cell>
          <cell r="C1648" t="str">
            <v>MM/00120/V/01/02/BTG</v>
          </cell>
          <cell r="D1648" t="str">
            <v>51.11.01</v>
          </cell>
          <cell r="E1648">
            <v>762</v>
          </cell>
          <cell r="G1648" t="str">
            <v>K026</v>
          </cell>
          <cell r="H1648" t="str">
            <v>KANTOR PELAYANAN PAJAK</v>
          </cell>
          <cell r="J1648" t="str">
            <v>21213</v>
          </cell>
          <cell r="K1648" t="str">
            <v>52.11.03</v>
          </cell>
          <cell r="L1648" t="str">
            <v>HUT.PPH PS.23 (SEWA RYLT)</v>
          </cell>
          <cell r="M1648" t="str">
            <v>000.000</v>
          </cell>
          <cell r="O1648" t="str">
            <v>POS NERACA</v>
          </cell>
          <cell r="R1648">
            <v>69538</v>
          </cell>
          <cell r="S1648">
            <v>0</v>
          </cell>
          <cell r="T1648">
            <v>1732250</v>
          </cell>
          <cell r="X1648">
            <v>767</v>
          </cell>
          <cell r="Y1648">
            <v>762</v>
          </cell>
          <cell r="Z1648" t="str">
            <v>PEMBY HUTANG PPH PASAL 23 PRD JANUARI 2002 BACKUP TERLAMPIR</v>
          </cell>
          <cell r="AE1648" t="str">
            <v>L</v>
          </cell>
          <cell r="AH1648">
            <v>37288</v>
          </cell>
          <cell r="AI1648" t="str">
            <v>9:05:15</v>
          </cell>
        </row>
        <row r="1649">
          <cell r="A1649" t="str">
            <v>0001</v>
          </cell>
          <cell r="B1649" t="str">
            <v>MH/00143/V/01/02/BTG</v>
          </cell>
          <cell r="C1649" t="str">
            <v>MM/00120/V/01/02/BTG</v>
          </cell>
          <cell r="D1649" t="str">
            <v>51.11.01</v>
          </cell>
          <cell r="E1649">
            <v>762</v>
          </cell>
          <cell r="G1649" t="str">
            <v>K026</v>
          </cell>
          <cell r="H1649" t="str">
            <v>KANTOR PELAYANAN PAJAK</v>
          </cell>
          <cell r="J1649" t="str">
            <v>21213</v>
          </cell>
          <cell r="K1649" t="str">
            <v>52.11.03</v>
          </cell>
          <cell r="L1649" t="str">
            <v>HUT.PPH PS.23 (SEWA RYLT)</v>
          </cell>
          <cell r="M1649" t="str">
            <v>000.000</v>
          </cell>
          <cell r="O1649" t="str">
            <v>POS NERACA</v>
          </cell>
          <cell r="R1649">
            <v>252647</v>
          </cell>
          <cell r="S1649">
            <v>0</v>
          </cell>
          <cell r="T1649">
            <v>1732250</v>
          </cell>
          <cell r="X1649">
            <v>767</v>
          </cell>
          <cell r="Y1649">
            <v>762</v>
          </cell>
          <cell r="Z1649" t="str">
            <v>PEMBY HUTANG PPH PASAL 23 PRD JANUARI 2002 BACKUP TERLAMPIR</v>
          </cell>
          <cell r="AE1649" t="str">
            <v>L</v>
          </cell>
          <cell r="AH1649">
            <v>37288</v>
          </cell>
          <cell r="AI1649" t="str">
            <v>9:05:44</v>
          </cell>
        </row>
        <row r="1650">
          <cell r="A1650" t="str">
            <v>0001</v>
          </cell>
          <cell r="C1650" t="str">
            <v>MM/00120/V/01/02/BTG</v>
          </cell>
          <cell r="D1650" t="str">
            <v>51.11.01</v>
          </cell>
          <cell r="E1650">
            <v>762</v>
          </cell>
          <cell r="G1650" t="str">
            <v>K026</v>
          </cell>
          <cell r="H1650" t="str">
            <v>KANTOR PELAYANAN PAJAK</v>
          </cell>
          <cell r="J1650" t="str">
            <v>21213</v>
          </cell>
          <cell r="K1650" t="str">
            <v>52.11.03</v>
          </cell>
          <cell r="L1650" t="str">
            <v>HUT.PPH PS.23 (SEWA RYLT)</v>
          </cell>
          <cell r="M1650" t="str">
            <v>000.000</v>
          </cell>
          <cell r="O1650" t="str">
            <v>POS NERACA</v>
          </cell>
          <cell r="R1650">
            <v>720000</v>
          </cell>
          <cell r="S1650">
            <v>0</v>
          </cell>
          <cell r="T1650">
            <v>1732250</v>
          </cell>
          <cell r="X1650">
            <v>767</v>
          </cell>
          <cell r="Y1650">
            <v>762</v>
          </cell>
          <cell r="Z1650" t="str">
            <v>PEMBY HUTANG PPH PASAL 23 PRD JANUARI 2002 BACKUP TERLAMPIR</v>
          </cell>
          <cell r="AE1650" t="str">
            <v>L</v>
          </cell>
          <cell r="AH1650">
            <v>37288</v>
          </cell>
          <cell r="AI1650" t="str">
            <v>9:06:09</v>
          </cell>
        </row>
        <row r="1651">
          <cell r="A1651" t="str">
            <v>0001</v>
          </cell>
          <cell r="C1651" t="str">
            <v>MM/00120/V/01/02/BTG</v>
          </cell>
          <cell r="D1651" t="str">
            <v>51.11.01</v>
          </cell>
          <cell r="E1651">
            <v>762</v>
          </cell>
          <cell r="G1651" t="str">
            <v>K026</v>
          </cell>
          <cell r="H1651" t="str">
            <v>KANTOR PELAYANAN PAJAK</v>
          </cell>
          <cell r="J1651" t="str">
            <v>21213</v>
          </cell>
          <cell r="K1651" t="str">
            <v>52.11.03</v>
          </cell>
          <cell r="L1651" t="str">
            <v>HUT.PPH PS.23 (SEWA RYLT)</v>
          </cell>
          <cell r="M1651" t="str">
            <v>000.000</v>
          </cell>
          <cell r="O1651" t="str">
            <v>POS NERACA</v>
          </cell>
          <cell r="R1651">
            <v>54124</v>
          </cell>
          <cell r="S1651">
            <v>0</v>
          </cell>
          <cell r="T1651">
            <v>1732250</v>
          </cell>
          <cell r="X1651">
            <v>767</v>
          </cell>
          <cell r="Y1651">
            <v>762</v>
          </cell>
          <cell r="Z1651" t="str">
            <v>PEMBY HUTANG PPH PASAL 23 PRD JANUARI 2002 BACKUP TERLAMPIR</v>
          </cell>
          <cell r="AE1651" t="str">
            <v>L</v>
          </cell>
          <cell r="AH1651">
            <v>37288</v>
          </cell>
          <cell r="AI1651" t="str">
            <v>9:06:26</v>
          </cell>
        </row>
        <row r="1652">
          <cell r="A1652" t="str">
            <v>0001</v>
          </cell>
          <cell r="B1652" t="str">
            <v>MH/00144/V/01/02/BTG</v>
          </cell>
          <cell r="C1652" t="str">
            <v>MM/00120/V/01/02/BTG</v>
          </cell>
          <cell r="D1652" t="str">
            <v>51.11.01</v>
          </cell>
          <cell r="E1652">
            <v>762</v>
          </cell>
          <cell r="G1652" t="str">
            <v>K026</v>
          </cell>
          <cell r="H1652" t="str">
            <v>KANTOR PELAYANAN PAJAK</v>
          </cell>
          <cell r="J1652" t="str">
            <v>21213</v>
          </cell>
          <cell r="K1652" t="str">
            <v>52.11.03</v>
          </cell>
          <cell r="L1652" t="str">
            <v>HUT.PPH PS.23 (SEWA RYLT)</v>
          </cell>
          <cell r="M1652" t="str">
            <v>000.000</v>
          </cell>
          <cell r="O1652" t="str">
            <v>POS NERACA</v>
          </cell>
          <cell r="R1652">
            <v>54124</v>
          </cell>
          <cell r="S1652">
            <v>0</v>
          </cell>
          <cell r="T1652">
            <v>1732250</v>
          </cell>
          <cell r="X1652">
            <v>767</v>
          </cell>
          <cell r="Y1652">
            <v>762</v>
          </cell>
          <cell r="Z1652" t="str">
            <v>PEMBY HUTANG PPH PASAL 23 PRD JANUARI 2002 BACKUP TERLAMPIR</v>
          </cell>
          <cell r="AE1652" t="str">
            <v>L</v>
          </cell>
          <cell r="AH1652">
            <v>37288</v>
          </cell>
          <cell r="AI1652" t="str">
            <v>9:06:47</v>
          </cell>
        </row>
        <row r="1653">
          <cell r="A1653" t="str">
            <v>0001</v>
          </cell>
          <cell r="C1653" t="str">
            <v>MM/00120/V/01/02/BTG</v>
          </cell>
          <cell r="D1653" t="str">
            <v>51.11.01</v>
          </cell>
          <cell r="E1653">
            <v>762</v>
          </cell>
          <cell r="G1653" t="str">
            <v>K026</v>
          </cell>
          <cell r="H1653" t="str">
            <v>KANTOR PELAYANAN PAJAK</v>
          </cell>
          <cell r="J1653" t="str">
            <v>21213</v>
          </cell>
          <cell r="K1653" t="str">
            <v>52.11.03</v>
          </cell>
          <cell r="L1653" t="str">
            <v>HUT.PPH PS.23 (SEWA RYLT)</v>
          </cell>
          <cell r="M1653" t="str">
            <v>000.000</v>
          </cell>
          <cell r="O1653" t="str">
            <v>POS NERACA</v>
          </cell>
          <cell r="R1653">
            <v>170103</v>
          </cell>
          <cell r="S1653">
            <v>0</v>
          </cell>
          <cell r="T1653">
            <v>1732250</v>
          </cell>
          <cell r="X1653">
            <v>767</v>
          </cell>
          <cell r="Y1653">
            <v>762</v>
          </cell>
          <cell r="Z1653" t="str">
            <v>PEMBY HUTANG PPH PASAL 23 PRD JANUARI 2002 BACKUP TERLAMPIR</v>
          </cell>
          <cell r="AE1653" t="str">
            <v>L</v>
          </cell>
          <cell r="AH1653">
            <v>37288</v>
          </cell>
          <cell r="AI1653" t="str">
            <v>9:07:06</v>
          </cell>
        </row>
        <row r="1654">
          <cell r="A1654" t="str">
            <v>0001</v>
          </cell>
          <cell r="C1654" t="str">
            <v>MM/00120/V/01/02/BTG</v>
          </cell>
          <cell r="D1654" t="str">
            <v>51.11.01</v>
          </cell>
          <cell r="E1654">
            <v>762</v>
          </cell>
          <cell r="G1654" t="str">
            <v>K026</v>
          </cell>
          <cell r="H1654" t="str">
            <v>KANTOR PELAYANAN PAJAK</v>
          </cell>
          <cell r="J1654" t="str">
            <v>21213</v>
          </cell>
          <cell r="K1654" t="str">
            <v>52.11.03</v>
          </cell>
          <cell r="L1654" t="str">
            <v>HUT.PPH PS.23 (SEWA RYLT)</v>
          </cell>
          <cell r="M1654" t="str">
            <v>000.000</v>
          </cell>
          <cell r="O1654" t="str">
            <v>POS NERACA</v>
          </cell>
          <cell r="R1654">
            <v>54124</v>
          </cell>
          <cell r="S1654">
            <v>0</v>
          </cell>
          <cell r="T1654">
            <v>1732250</v>
          </cell>
          <cell r="X1654">
            <v>767</v>
          </cell>
          <cell r="Y1654">
            <v>762</v>
          </cell>
          <cell r="Z1654" t="str">
            <v>PEMBY HUTANG PPH PASAL 23 PRD JANUARI 2002 BACKUP TERLAMPIR</v>
          </cell>
          <cell r="AE1654" t="str">
            <v>L</v>
          </cell>
          <cell r="AH1654">
            <v>37288</v>
          </cell>
          <cell r="AI1654" t="str">
            <v>9:07:24</v>
          </cell>
        </row>
        <row r="1655">
          <cell r="A1655" t="str">
            <v>0001</v>
          </cell>
          <cell r="C1655" t="str">
            <v>MM/00120/V/01/02/BTG</v>
          </cell>
          <cell r="D1655" t="str">
            <v>51.11.01</v>
          </cell>
          <cell r="E1655">
            <v>762</v>
          </cell>
          <cell r="G1655" t="str">
            <v>K026</v>
          </cell>
          <cell r="H1655" t="str">
            <v>KANTOR PELAYANAN PAJAK</v>
          </cell>
          <cell r="J1655" t="str">
            <v>21213</v>
          </cell>
          <cell r="K1655" t="str">
            <v>52.11.03</v>
          </cell>
          <cell r="L1655" t="str">
            <v>HUT.PPH PS.23 (SEWA RYLT)</v>
          </cell>
          <cell r="M1655" t="str">
            <v>000.000</v>
          </cell>
          <cell r="O1655" t="str">
            <v>POS NERACA</v>
          </cell>
          <cell r="R1655">
            <v>170103</v>
          </cell>
          <cell r="S1655">
            <v>0</v>
          </cell>
          <cell r="T1655">
            <v>1732250</v>
          </cell>
          <cell r="X1655">
            <v>767</v>
          </cell>
          <cell r="Y1655">
            <v>762</v>
          </cell>
          <cell r="Z1655" t="str">
            <v>PEMBY HUTANG PPH PASAL 23 PRD JANUARI 2002 BACKUP TERLAMPIR</v>
          </cell>
          <cell r="AE1655" t="str">
            <v>L</v>
          </cell>
          <cell r="AH1655">
            <v>37288</v>
          </cell>
          <cell r="AI1655" t="str">
            <v>9:08:06</v>
          </cell>
        </row>
        <row r="1656">
          <cell r="A1656" t="str">
            <v>0001</v>
          </cell>
          <cell r="C1656" t="str">
            <v>MM/00120/V/01/02/BTG</v>
          </cell>
          <cell r="D1656" t="str">
            <v>51.11.01</v>
          </cell>
          <cell r="E1656">
            <v>762</v>
          </cell>
          <cell r="G1656" t="str">
            <v>K026</v>
          </cell>
          <cell r="H1656" t="str">
            <v>KANTOR PELAYANAN PAJAK</v>
          </cell>
          <cell r="J1656" t="str">
            <v>21213</v>
          </cell>
          <cell r="K1656" t="str">
            <v>52.11.03</v>
          </cell>
          <cell r="L1656" t="str">
            <v>HUT.PPH PS.23 (SEWA RYLT)</v>
          </cell>
          <cell r="M1656" t="str">
            <v>000.000</v>
          </cell>
          <cell r="O1656" t="str">
            <v>POS NERACA</v>
          </cell>
          <cell r="R1656">
            <v>170103</v>
          </cell>
          <cell r="S1656">
            <v>0</v>
          </cell>
          <cell r="T1656">
            <v>1732250</v>
          </cell>
          <cell r="X1656">
            <v>767</v>
          </cell>
          <cell r="Y1656">
            <v>762</v>
          </cell>
          <cell r="Z1656" t="str">
            <v>PEMBY HUTANG PPH PASAL 23 PRD JANUARI 2002 BACKUP TERLAMPIR</v>
          </cell>
          <cell r="AE1656" t="str">
            <v>L</v>
          </cell>
          <cell r="AH1656">
            <v>37288</v>
          </cell>
          <cell r="AI1656" t="str">
            <v>9:08:28</v>
          </cell>
        </row>
        <row r="1657">
          <cell r="A1657" t="str">
            <v>0001</v>
          </cell>
          <cell r="B1657" t="str">
            <v>MH/00121/V/01/02/BTG</v>
          </cell>
          <cell r="C1657" t="str">
            <v>MM/00121/V/01/02/BTG</v>
          </cell>
          <cell r="E1657">
            <v>762</v>
          </cell>
          <cell r="G1657" t="str">
            <v>D006</v>
          </cell>
          <cell r="H1657" t="str">
            <v>DIAN GRAHA ELEKTRIKA, PT</v>
          </cell>
          <cell r="J1657" t="str">
            <v>21111</v>
          </cell>
          <cell r="K1657" t="str">
            <v>51.11.01</v>
          </cell>
          <cell r="L1657" t="str">
            <v>HUT.VENDOR DALAM PROSES</v>
          </cell>
          <cell r="M1657" t="str">
            <v>000.000</v>
          </cell>
          <cell r="O1657" t="str">
            <v>POS NERACA</v>
          </cell>
          <cell r="R1657">
            <v>0</v>
          </cell>
          <cell r="S1657">
            <v>2350000</v>
          </cell>
          <cell r="Y1657">
            <v>762</v>
          </cell>
          <cell r="Z1657" t="str">
            <v>PEMBY PENGADAAN TELEPHONE UTK PEMELIHARAAN BACKUP TERLAMPIR</v>
          </cell>
          <cell r="AH1657">
            <v>37288</v>
          </cell>
          <cell r="AI1657" t="str">
            <v>9:14:36</v>
          </cell>
        </row>
        <row r="1658">
          <cell r="A1658" t="str">
            <v>0001</v>
          </cell>
          <cell r="B1658" t="str">
            <v>MH/00145/V/01/02/BTG</v>
          </cell>
          <cell r="C1658" t="str">
            <v>MM/00121/V/01/02/BTG</v>
          </cell>
          <cell r="E1658">
            <v>762</v>
          </cell>
          <cell r="G1658" t="str">
            <v>D006</v>
          </cell>
          <cell r="H1658" t="str">
            <v>DIAN GRAHA ELEKTRIKA, PT</v>
          </cell>
          <cell r="J1658" t="str">
            <v>71000</v>
          </cell>
          <cell r="K1658" t="str">
            <v>93.24.08</v>
          </cell>
          <cell r="L1658" t="str">
            <v>PEMEL.ALAT KOMUNIKASI</v>
          </cell>
          <cell r="M1658" t="str">
            <v>620.000</v>
          </cell>
          <cell r="O1658" t="str">
            <v>UNIT WISKIE</v>
          </cell>
          <cell r="R1658">
            <v>2350000</v>
          </cell>
          <cell r="S1658">
            <v>0</v>
          </cell>
          <cell r="Y1658">
            <v>762</v>
          </cell>
          <cell r="Z1658" t="str">
            <v>PEMBY PENGADAAN TELEPHONE UTK PEMELIHARAAN BACKUP TERLAMPIR</v>
          </cell>
          <cell r="AH1658">
            <v>37288</v>
          </cell>
          <cell r="AI1658" t="str">
            <v>9:14:00</v>
          </cell>
        </row>
        <row r="1659">
          <cell r="A1659" t="str">
            <v>0001</v>
          </cell>
          <cell r="C1659" t="str">
            <v>MM/00121/V/01/02/BTG</v>
          </cell>
          <cell r="D1659" t="str">
            <v>GG/00038/G/01/02/BTG</v>
          </cell>
          <cell r="E1659">
            <v>762</v>
          </cell>
          <cell r="G1659" t="str">
            <v>D006</v>
          </cell>
          <cell r="H1659" t="str">
            <v>DIAN GRAHA ELEKTRIKA, PT</v>
          </cell>
          <cell r="J1659" t="str">
            <v>12403</v>
          </cell>
          <cell r="K1659" t="str">
            <v>14.41.03</v>
          </cell>
          <cell r="L1659" t="str">
            <v>UANG MUKA PAJAK MASUKAN</v>
          </cell>
          <cell r="M1659" t="str">
            <v>000.000</v>
          </cell>
          <cell r="O1659" t="str">
            <v>POS NERACA</v>
          </cell>
          <cell r="R1659">
            <v>235000</v>
          </cell>
          <cell r="S1659">
            <v>0</v>
          </cell>
          <cell r="Y1659">
            <v>762</v>
          </cell>
          <cell r="Z1659" t="str">
            <v>PEMBY PENGADAAN TELEPHONE UTK PEMELIHARAAN BACKUP TERLAMPIR</v>
          </cell>
          <cell r="AH1659">
            <v>37288</v>
          </cell>
          <cell r="AI1659" t="str">
            <v>9:14:09</v>
          </cell>
        </row>
        <row r="1660">
          <cell r="A1660" t="str">
            <v>0001</v>
          </cell>
          <cell r="C1660" t="str">
            <v>MM/00121/V/01/02/BTG</v>
          </cell>
          <cell r="E1660">
            <v>762</v>
          </cell>
          <cell r="G1660" t="str">
            <v>D006</v>
          </cell>
          <cell r="H1660" t="str">
            <v>DIAN GRAHA ELEKTRIKA, PT</v>
          </cell>
          <cell r="J1660" t="str">
            <v>21222</v>
          </cell>
          <cell r="K1660" t="str">
            <v>52.21.02</v>
          </cell>
          <cell r="L1660" t="str">
            <v>HUTANG PPN WAPU</v>
          </cell>
          <cell r="M1660" t="str">
            <v>000.000</v>
          </cell>
          <cell r="O1660" t="str">
            <v>POS NERACA</v>
          </cell>
          <cell r="R1660">
            <v>0</v>
          </cell>
          <cell r="S1660">
            <v>235000</v>
          </cell>
          <cell r="Y1660">
            <v>762</v>
          </cell>
          <cell r="Z1660" t="str">
            <v>PEMBY PENGADAAN TELEPHONE UTK PEMELIHARAAN BACKUP TERLAMPIR</v>
          </cell>
          <cell r="AH1660">
            <v>37288</v>
          </cell>
          <cell r="AI1660" t="str">
            <v>9:14:23</v>
          </cell>
        </row>
        <row r="1661">
          <cell r="A1661" t="str">
            <v>0001</v>
          </cell>
          <cell r="B1661" t="str">
            <v>MH/00122/K/01/02/BTG</v>
          </cell>
          <cell r="C1661" t="str">
            <v>MM/00122/K/01/02/BTG</v>
          </cell>
          <cell r="D1661" t="str">
            <v>54.11.01</v>
          </cell>
          <cell r="E1661">
            <v>762</v>
          </cell>
          <cell r="G1661" t="str">
            <v>9100002</v>
          </cell>
          <cell r="H1661" t="str">
            <v>SANHARI</v>
          </cell>
          <cell r="J1661" t="str">
            <v>21411</v>
          </cell>
          <cell r="K1661" t="str">
            <v>54.11.01</v>
          </cell>
          <cell r="L1661" t="str">
            <v>VOUCHER KARY.DLM PROSES</v>
          </cell>
          <cell r="M1661" t="str">
            <v>000.000</v>
          </cell>
          <cell r="O1661" t="str">
            <v>POS NERACA</v>
          </cell>
          <cell r="R1661">
            <v>0</v>
          </cell>
          <cell r="S1661">
            <v>2187277</v>
          </cell>
          <cell r="T1661">
            <v>2187277</v>
          </cell>
          <cell r="V1661" t="str">
            <v>KIE 00765</v>
          </cell>
          <cell r="X1661">
            <v>37292</v>
          </cell>
          <cell r="Y1661">
            <v>762</v>
          </cell>
          <cell r="Z1661" t="str">
            <v>PEMBY P/J/UM DINAS KE JAKARTA SPPD.10/SPPD/PERSO/KIE/XI/2001</v>
          </cell>
          <cell r="AE1661" t="str">
            <v>L</v>
          </cell>
          <cell r="AH1661">
            <v>37288</v>
          </cell>
          <cell r="AI1661" t="str">
            <v>9:24:53</v>
          </cell>
        </row>
        <row r="1662">
          <cell r="A1662" t="str">
            <v>0001</v>
          </cell>
          <cell r="C1662" t="str">
            <v>MM/00122/K/01/02/BTG</v>
          </cell>
          <cell r="D1662" t="str">
            <v>54.11.01</v>
          </cell>
          <cell r="E1662">
            <v>762</v>
          </cell>
          <cell r="G1662" t="str">
            <v>9100002</v>
          </cell>
          <cell r="H1662" t="str">
            <v>SANHARI</v>
          </cell>
          <cell r="J1662" t="str">
            <v>99999</v>
          </cell>
          <cell r="K1662" t="str">
            <v>93.53.12</v>
          </cell>
          <cell r="L1662" t="str">
            <v>PERJALANAN DINAS D/N</v>
          </cell>
          <cell r="M1662" t="str">
            <v>200.000</v>
          </cell>
          <cell r="O1662" t="str">
            <v>DIVISI TEKNIK</v>
          </cell>
          <cell r="R1662">
            <v>2187277</v>
          </cell>
          <cell r="S1662">
            <v>0</v>
          </cell>
          <cell r="T1662">
            <v>2187277</v>
          </cell>
          <cell r="V1662" t="str">
            <v>KIE 00765</v>
          </cell>
          <cell r="X1662">
            <v>37292</v>
          </cell>
          <cell r="Y1662">
            <v>762</v>
          </cell>
          <cell r="Z1662" t="str">
            <v>PEMBY P/J/UM DINAS KE JAKARTA SPPD.10/SPPD/PERSO/KIE/XI/2001</v>
          </cell>
          <cell r="AE1662" t="str">
            <v>L</v>
          </cell>
          <cell r="AH1662">
            <v>37288</v>
          </cell>
          <cell r="AI1662" t="str">
            <v>9:24:41</v>
          </cell>
        </row>
        <row r="1663">
          <cell r="A1663" t="str">
            <v>0001</v>
          </cell>
          <cell r="B1663" t="str">
            <v>MH/00123/K/01/02/BTG</v>
          </cell>
          <cell r="C1663" t="str">
            <v>MM/00123/K/01/02/BTG</v>
          </cell>
          <cell r="D1663" t="str">
            <v>54.11.01</v>
          </cell>
          <cell r="E1663">
            <v>762</v>
          </cell>
          <cell r="G1663" t="str">
            <v>8602714</v>
          </cell>
          <cell r="H1663" t="str">
            <v>ALI HERNOWO, SH</v>
          </cell>
          <cell r="J1663" t="str">
            <v>21411</v>
          </cell>
          <cell r="K1663" t="str">
            <v>54.11.01</v>
          </cell>
          <cell r="L1663" t="str">
            <v>VOUCHER KARY.DLM PROSES</v>
          </cell>
          <cell r="M1663" t="str">
            <v>000.000</v>
          </cell>
          <cell r="O1663" t="str">
            <v>POS NERACA</v>
          </cell>
          <cell r="R1663">
            <v>0</v>
          </cell>
          <cell r="S1663">
            <v>8750000</v>
          </cell>
          <cell r="T1663">
            <v>8750000</v>
          </cell>
          <cell r="V1663" t="str">
            <v>KIE 00765</v>
          </cell>
          <cell r="X1663">
            <v>37292</v>
          </cell>
          <cell r="Y1663">
            <v>762</v>
          </cell>
          <cell r="Z1663" t="str">
            <v>PEMBY P/J UM PENYEDIAAN PARCEL LEBARAN &amp; NATAL TAHUN 2001</v>
          </cell>
          <cell r="AE1663" t="str">
            <v>L</v>
          </cell>
          <cell r="AH1663">
            <v>37288</v>
          </cell>
          <cell r="AI1663" t="str">
            <v>9:29:02</v>
          </cell>
        </row>
        <row r="1664">
          <cell r="A1664" t="str">
            <v>0001</v>
          </cell>
          <cell r="C1664" t="str">
            <v>MM/00123/K/01/02/BTG</v>
          </cell>
          <cell r="D1664" t="str">
            <v>54.11.01</v>
          </cell>
          <cell r="E1664">
            <v>762</v>
          </cell>
          <cell r="G1664" t="str">
            <v>8602714</v>
          </cell>
          <cell r="H1664" t="str">
            <v>ALI HERNOWO, SH</v>
          </cell>
          <cell r="J1664" t="str">
            <v>99999</v>
          </cell>
          <cell r="K1664" t="str">
            <v>93.53.28</v>
          </cell>
          <cell r="L1664" t="str">
            <v>PERAYAAN</v>
          </cell>
          <cell r="M1664" t="str">
            <v>412.000</v>
          </cell>
          <cell r="O1664" t="str">
            <v>SEKRETARIAT</v>
          </cell>
          <cell r="R1664">
            <v>8750000</v>
          </cell>
          <cell r="S1664">
            <v>0</v>
          </cell>
          <cell r="T1664">
            <v>8750000</v>
          </cell>
          <cell r="V1664" t="str">
            <v>KIE 00765</v>
          </cell>
          <cell r="X1664">
            <v>37292</v>
          </cell>
          <cell r="Y1664">
            <v>762</v>
          </cell>
          <cell r="Z1664" t="str">
            <v>PEMBY P/J UM PENYEDIAAN PARCEL LEBARAN &amp; NATAL TAHUN 2001</v>
          </cell>
          <cell r="AE1664" t="str">
            <v>L</v>
          </cell>
          <cell r="AH1664">
            <v>37288</v>
          </cell>
          <cell r="AI1664" t="str">
            <v>9:28:52</v>
          </cell>
        </row>
        <row r="1665">
          <cell r="A1665" t="str">
            <v>0001</v>
          </cell>
          <cell r="B1665" t="str">
            <v>MH/00124/V/01/02/BTG</v>
          </cell>
          <cell r="C1665" t="str">
            <v>MM/00124/V/01/02/BTG</v>
          </cell>
          <cell r="E1665">
            <v>762</v>
          </cell>
          <cell r="G1665" t="str">
            <v>M028</v>
          </cell>
          <cell r="H1665" t="str">
            <v>MBT UTAMA/KONSULTAN, PT</v>
          </cell>
          <cell r="J1665" t="str">
            <v>21111</v>
          </cell>
          <cell r="K1665" t="str">
            <v>51.11.01</v>
          </cell>
          <cell r="L1665" t="str">
            <v>HUT.VENDOR DALAM PROSES</v>
          </cell>
          <cell r="M1665" t="str">
            <v>000.000</v>
          </cell>
          <cell r="O1665" t="str">
            <v>POS NERACA</v>
          </cell>
          <cell r="R1665">
            <v>0</v>
          </cell>
          <cell r="S1665">
            <v>5494500</v>
          </cell>
          <cell r="Y1665">
            <v>762</v>
          </cell>
          <cell r="Z1665" t="str">
            <v>PEMBY PENGADAAN CONCRETE CUBE MOLD PO NO.21/10/01-3/D/BDG/02</v>
          </cell>
          <cell r="AH1665">
            <v>37288</v>
          </cell>
          <cell r="AI1665" t="str">
            <v>9:35:26</v>
          </cell>
        </row>
        <row r="1666">
          <cell r="A1666" t="str">
            <v>0001</v>
          </cell>
          <cell r="C1666" t="str">
            <v>MM/00124/V/01/02/BTG</v>
          </cell>
          <cell r="E1666">
            <v>762</v>
          </cell>
          <cell r="G1666" t="str">
            <v>M028</v>
          </cell>
          <cell r="H1666" t="str">
            <v>MBT UTAMA/KONSULTAN, PT</v>
          </cell>
          <cell r="J1666" t="str">
            <v>70000</v>
          </cell>
          <cell r="K1666" t="str">
            <v>93.53.17</v>
          </cell>
          <cell r="L1666" t="str">
            <v>CONSUMABLE STORE</v>
          </cell>
          <cell r="M1666" t="str">
            <v>610.000</v>
          </cell>
          <cell r="O1666" t="str">
            <v>UNIT BATCHING PLANT</v>
          </cell>
          <cell r="R1666">
            <v>10989000</v>
          </cell>
          <cell r="S1666">
            <v>0</v>
          </cell>
          <cell r="Y1666">
            <v>762</v>
          </cell>
          <cell r="Z1666" t="str">
            <v>PEMBY PENGADAAN CONCRETE CUBE MOLD PO NO.21/10/01-3/D/BDG/02</v>
          </cell>
          <cell r="AH1666">
            <v>37288</v>
          </cell>
          <cell r="AI1666" t="str">
            <v>9:34:14</v>
          </cell>
        </row>
        <row r="1667">
          <cell r="A1667" t="str">
            <v>0001</v>
          </cell>
          <cell r="B1667" t="str">
            <v>MH/00147/V/01/02/BTG</v>
          </cell>
          <cell r="C1667" t="str">
            <v>MM/00124/V/01/02/BTG</v>
          </cell>
          <cell r="D1667" t="str">
            <v>MM/00081/V/11/01/BTG</v>
          </cell>
          <cell r="E1667">
            <v>762</v>
          </cell>
          <cell r="G1667" t="str">
            <v>M028</v>
          </cell>
          <cell r="H1667" t="str">
            <v>MBT UTAMA/KONSULTAN, PT</v>
          </cell>
          <cell r="J1667" t="str">
            <v>12326</v>
          </cell>
          <cell r="K1667" t="str">
            <v>14.21.06</v>
          </cell>
          <cell r="L1667" t="str">
            <v>UANG MUKA PEMBELIAN</v>
          </cell>
          <cell r="M1667" t="str">
            <v>000.000</v>
          </cell>
          <cell r="O1667" t="str">
            <v>POS NERACA</v>
          </cell>
          <cell r="R1667">
            <v>0</v>
          </cell>
          <cell r="S1667">
            <v>5494500</v>
          </cell>
          <cell r="Y1667">
            <v>762</v>
          </cell>
          <cell r="Z1667" t="str">
            <v>PEMBY PENGADAAN CONCRETE CUBE MOLD PO NO.21/10/01-3/D/BDG/02</v>
          </cell>
          <cell r="AH1667">
            <v>37288</v>
          </cell>
          <cell r="AI1667" t="str">
            <v>9:34:50</v>
          </cell>
        </row>
        <row r="1668">
          <cell r="A1668" t="str">
            <v>0001</v>
          </cell>
          <cell r="C1668" t="str">
            <v>MM/00124/V/01/02/BTG</v>
          </cell>
          <cell r="E1668">
            <v>762</v>
          </cell>
          <cell r="G1668" t="str">
            <v>M028</v>
          </cell>
          <cell r="H1668" t="str">
            <v>MBT UTAMA/KONSULTAN, PT</v>
          </cell>
          <cell r="J1668" t="str">
            <v>12403</v>
          </cell>
          <cell r="K1668" t="str">
            <v>14.41.03</v>
          </cell>
          <cell r="L1668" t="str">
            <v>UANG MUKA PAJAK MASUKAN</v>
          </cell>
          <cell r="M1668" t="str">
            <v>000.000</v>
          </cell>
          <cell r="O1668" t="str">
            <v>POS NERACA</v>
          </cell>
          <cell r="R1668">
            <v>549450</v>
          </cell>
          <cell r="S1668">
            <v>0</v>
          </cell>
          <cell r="Y1668">
            <v>762</v>
          </cell>
          <cell r="Z1668" t="str">
            <v>PEMBY PENGADAAN CONCRETE CUBE MOLD PO NO.21/10/01-3/D/BDG/02</v>
          </cell>
          <cell r="AH1668">
            <v>37288</v>
          </cell>
          <cell r="AI1668" t="str">
            <v>9:35:00</v>
          </cell>
        </row>
        <row r="1669">
          <cell r="A1669" t="str">
            <v>0001</v>
          </cell>
          <cell r="C1669" t="str">
            <v>MM/00124/V/01/02/BTG</v>
          </cell>
          <cell r="E1669">
            <v>762</v>
          </cell>
          <cell r="G1669" t="str">
            <v>M028</v>
          </cell>
          <cell r="H1669" t="str">
            <v>MBT UTAMA/KONSULTAN, PT</v>
          </cell>
          <cell r="J1669" t="str">
            <v>21222</v>
          </cell>
          <cell r="K1669" t="str">
            <v>52.21.02</v>
          </cell>
          <cell r="L1669" t="str">
            <v>HUTANG PPN WAPU</v>
          </cell>
          <cell r="M1669" t="str">
            <v>000.000</v>
          </cell>
          <cell r="O1669" t="str">
            <v>POS NERACA</v>
          </cell>
          <cell r="R1669">
            <v>0</v>
          </cell>
          <cell r="S1669">
            <v>549450</v>
          </cell>
          <cell r="Y1669">
            <v>762</v>
          </cell>
          <cell r="Z1669" t="str">
            <v>PEMBY PENGADAAN CONCRETE CUBE MOLD PO NO.21/10/01-3/D/BDG/02</v>
          </cell>
          <cell r="AH1669">
            <v>37288</v>
          </cell>
          <cell r="AI1669" t="str">
            <v>9:35:14</v>
          </cell>
        </row>
        <row r="1670">
          <cell r="A1670" t="str">
            <v>0001</v>
          </cell>
          <cell r="B1670" t="str">
            <v>MH/00125/K/01/02/BTG</v>
          </cell>
          <cell r="C1670" t="str">
            <v>MM/00125/K/01/02/BTG</v>
          </cell>
          <cell r="D1670" t="str">
            <v>54.11.01</v>
          </cell>
          <cell r="E1670">
            <v>762</v>
          </cell>
          <cell r="G1670" t="str">
            <v>8602714</v>
          </cell>
          <cell r="H1670" t="str">
            <v>ALI HERNOWO, SH</v>
          </cell>
          <cell r="J1670" t="str">
            <v>21411</v>
          </cell>
          <cell r="K1670" t="str">
            <v>54.11.01</v>
          </cell>
          <cell r="L1670" t="str">
            <v>VOUCHER KARY.DLM PROSES</v>
          </cell>
          <cell r="M1670" t="str">
            <v>000.000</v>
          </cell>
          <cell r="O1670" t="str">
            <v>POS NERACA</v>
          </cell>
          <cell r="R1670">
            <v>0</v>
          </cell>
          <cell r="S1670">
            <v>277750</v>
          </cell>
          <cell r="T1670">
            <v>277750</v>
          </cell>
          <cell r="V1670" t="str">
            <v>KIE 00765</v>
          </cell>
          <cell r="X1670">
            <v>37292</v>
          </cell>
          <cell r="Y1670">
            <v>762</v>
          </cell>
          <cell r="Z1670" t="str">
            <v>PEMBY UM SERVICE MESIN KETIK KE ARORI JAKARTA SRT TERLAMPIR</v>
          </cell>
          <cell r="AE1670" t="str">
            <v>L</v>
          </cell>
          <cell r="AH1670">
            <v>37288</v>
          </cell>
          <cell r="AI1670" t="str">
            <v>14:08:14</v>
          </cell>
        </row>
        <row r="1671">
          <cell r="A1671" t="str">
            <v>0001</v>
          </cell>
          <cell r="C1671" t="str">
            <v>MM/00125/K/01/02/BTG</v>
          </cell>
          <cell r="D1671" t="str">
            <v>54.11.01</v>
          </cell>
          <cell r="E1671">
            <v>762</v>
          </cell>
          <cell r="G1671" t="str">
            <v>8602714</v>
          </cell>
          <cell r="H1671" t="str">
            <v>ALI HERNOWO, SH</v>
          </cell>
          <cell r="J1671" t="str">
            <v>12324</v>
          </cell>
          <cell r="K1671" t="str">
            <v>14.21.04</v>
          </cell>
          <cell r="L1671" t="str">
            <v>UANG MUKA KARY.LAINNYA</v>
          </cell>
          <cell r="M1671" t="str">
            <v>000.000</v>
          </cell>
          <cell r="O1671" t="str">
            <v>POS NERACA</v>
          </cell>
          <cell r="R1671">
            <v>277750</v>
          </cell>
          <cell r="S1671">
            <v>0</v>
          </cell>
          <cell r="T1671">
            <v>277750</v>
          </cell>
          <cell r="V1671" t="str">
            <v>KIE 00765</v>
          </cell>
          <cell r="X1671">
            <v>37292</v>
          </cell>
          <cell r="Y1671">
            <v>762</v>
          </cell>
          <cell r="Z1671" t="str">
            <v>PEMBY UM SERVICE MESIN KETIK KE ARORI JAKARTA SRT TERLAMPIR</v>
          </cell>
          <cell r="AE1671" t="str">
            <v>L</v>
          </cell>
          <cell r="AH1671">
            <v>37288</v>
          </cell>
          <cell r="AI1671" t="str">
            <v>14:08:04</v>
          </cell>
        </row>
        <row r="1672">
          <cell r="A1672" t="str">
            <v>0001</v>
          </cell>
          <cell r="B1672" t="str">
            <v>MH/00126/V/01/02/BTG</v>
          </cell>
          <cell r="C1672" t="str">
            <v>MM/00126/V/01/02/BTG</v>
          </cell>
          <cell r="E1672">
            <v>762</v>
          </cell>
          <cell r="G1672" t="str">
            <v>C022</v>
          </cell>
          <cell r="H1672" t="str">
            <v>CATUR BANGUN M.S, PT</v>
          </cell>
          <cell r="J1672" t="str">
            <v>21111</v>
          </cell>
          <cell r="K1672" t="str">
            <v>51.11.01</v>
          </cell>
          <cell r="L1672" t="str">
            <v>HUT.VENDOR DALAM PROSES</v>
          </cell>
          <cell r="M1672" t="str">
            <v>000.000</v>
          </cell>
          <cell r="O1672" t="str">
            <v>POS NERACA</v>
          </cell>
          <cell r="R1672">
            <v>0</v>
          </cell>
          <cell r="S1672">
            <v>1453744</v>
          </cell>
          <cell r="Y1672">
            <v>762</v>
          </cell>
          <cell r="Z1672" t="str">
            <v>PEMBY PENGEMBALIAN UM SUPPLY CONCRETE PRD 1 S/D 15 DES'2001</v>
          </cell>
          <cell r="AH1672">
            <v>37292</v>
          </cell>
          <cell r="AI1672" t="str">
            <v>10:01:22</v>
          </cell>
        </row>
        <row r="1673">
          <cell r="A1673" t="str">
            <v>0001</v>
          </cell>
          <cell r="C1673" t="str">
            <v>MM/00126/V/01/02/BTG</v>
          </cell>
          <cell r="D1673" t="str">
            <v>GG/00015/G/01/02/BTG</v>
          </cell>
          <cell r="E1673">
            <v>762</v>
          </cell>
          <cell r="G1673" t="str">
            <v>C022</v>
          </cell>
          <cell r="H1673" t="str">
            <v>CATUR BANGUN M.S, PT</v>
          </cell>
          <cell r="J1673" t="str">
            <v>21452</v>
          </cell>
          <cell r="K1673" t="str">
            <v>54.41.02</v>
          </cell>
          <cell r="L1673" t="str">
            <v>HUTANG KEPADA PIHAK KE-3</v>
          </cell>
          <cell r="M1673" t="str">
            <v>000.000</v>
          </cell>
          <cell r="O1673" t="str">
            <v>POS NERACA</v>
          </cell>
          <cell r="R1673">
            <v>1453744</v>
          </cell>
          <cell r="S1673">
            <v>0</v>
          </cell>
          <cell r="Y1673">
            <v>762</v>
          </cell>
          <cell r="Z1673" t="str">
            <v>PEMBY PENGEMBALIAN UM SUPPLY CONCRETE PRD 1 S/D 15 DES'2001</v>
          </cell>
          <cell r="AH1673">
            <v>37292</v>
          </cell>
          <cell r="AI1673" t="str">
            <v>10:01:08</v>
          </cell>
        </row>
        <row r="1674">
          <cell r="A1674" t="str">
            <v>0001</v>
          </cell>
          <cell r="B1674" t="str">
            <v>MH/00127/V/01/02/BTG</v>
          </cell>
          <cell r="C1674" t="str">
            <v>MM/00127/V/01/02/BTG</v>
          </cell>
          <cell r="E1674">
            <v>762</v>
          </cell>
          <cell r="G1674" t="str">
            <v>A013</v>
          </cell>
          <cell r="H1674" t="str">
            <v>ARTHA PUSAKA MITRA SAKTI</v>
          </cell>
          <cell r="J1674" t="str">
            <v>21111</v>
          </cell>
          <cell r="K1674" t="str">
            <v>51.11.01</v>
          </cell>
          <cell r="L1674" t="str">
            <v>HUT.VENDOR DALAM PROSES</v>
          </cell>
          <cell r="M1674" t="str">
            <v>000.000</v>
          </cell>
          <cell r="O1674" t="str">
            <v>POS NERACA</v>
          </cell>
          <cell r="R1674">
            <v>0</v>
          </cell>
          <cell r="S1674">
            <v>23800000</v>
          </cell>
          <cell r="Y1674">
            <v>762</v>
          </cell>
          <cell r="Z1674" t="str">
            <v>PEMBY PEMBELIAN OLIE ESSOLUBE PO NO.01/12/01-2/D/I/2002</v>
          </cell>
          <cell r="AH1674">
            <v>37292</v>
          </cell>
          <cell r="AI1674" t="str">
            <v>10:14:43</v>
          </cell>
        </row>
        <row r="1675">
          <cell r="A1675" t="str">
            <v>0001</v>
          </cell>
          <cell r="C1675" t="str">
            <v>MM/00127/V/01/02/BTG</v>
          </cell>
          <cell r="E1675">
            <v>762</v>
          </cell>
          <cell r="G1675" t="str">
            <v>A013</v>
          </cell>
          <cell r="H1675" t="str">
            <v>ARTHA PUSAKA MITRA SAKTI</v>
          </cell>
          <cell r="J1675" t="str">
            <v>21452</v>
          </cell>
          <cell r="K1675" t="str">
            <v>54.41.02</v>
          </cell>
          <cell r="L1675" t="str">
            <v>HUTANG KEPADA PIHAK KE-3</v>
          </cell>
          <cell r="M1675" t="str">
            <v>000.000</v>
          </cell>
          <cell r="O1675" t="str">
            <v>POS NERACA</v>
          </cell>
          <cell r="R1675">
            <v>23800000</v>
          </cell>
          <cell r="S1675">
            <v>0</v>
          </cell>
          <cell r="Y1675">
            <v>762</v>
          </cell>
          <cell r="Z1675" t="str">
            <v>PEMBY PEMBELIAN OLIE ESSOLUBE PO NO.01/12/01-2/D/I/2002</v>
          </cell>
          <cell r="AH1675">
            <v>37292</v>
          </cell>
          <cell r="AI1675" t="str">
            <v>10:14:15</v>
          </cell>
        </row>
        <row r="1676">
          <cell r="A1676" t="str">
            <v>0001</v>
          </cell>
          <cell r="C1676" t="str">
            <v>MM/00127/V/01/02/BTG</v>
          </cell>
          <cell r="E1676">
            <v>762</v>
          </cell>
          <cell r="G1676" t="str">
            <v>A013</v>
          </cell>
          <cell r="H1676" t="str">
            <v>ARTHA PUSAKA MITRA SAKTI</v>
          </cell>
          <cell r="J1676" t="str">
            <v>12403</v>
          </cell>
          <cell r="K1676" t="str">
            <v>14.41.03</v>
          </cell>
          <cell r="L1676" t="str">
            <v>UANG MUKA PAJAK MASUKAN</v>
          </cell>
          <cell r="M1676" t="str">
            <v>000.000</v>
          </cell>
          <cell r="O1676" t="str">
            <v>POS NERACA</v>
          </cell>
          <cell r="R1676">
            <v>2380000</v>
          </cell>
          <cell r="S1676">
            <v>0</v>
          </cell>
          <cell r="Y1676">
            <v>762</v>
          </cell>
          <cell r="Z1676" t="str">
            <v>PEMBY PEMBELIAN OLIE ESSOLUBE PO NO.01/12/01-2/D/I/2002</v>
          </cell>
          <cell r="AH1676">
            <v>37292</v>
          </cell>
          <cell r="AI1676" t="str">
            <v>10:14:26</v>
          </cell>
        </row>
        <row r="1677">
          <cell r="A1677" t="str">
            <v>0001</v>
          </cell>
          <cell r="C1677" t="str">
            <v>MM/00127/V/01/02/BTG</v>
          </cell>
          <cell r="E1677">
            <v>762</v>
          </cell>
          <cell r="G1677" t="str">
            <v>A013</v>
          </cell>
          <cell r="H1677" t="str">
            <v>ARTHA PUSAKA MITRA SAKTI</v>
          </cell>
          <cell r="J1677" t="str">
            <v>21222</v>
          </cell>
          <cell r="K1677" t="str">
            <v>52.21.02</v>
          </cell>
          <cell r="L1677" t="str">
            <v>HUTANG PPN WAPU</v>
          </cell>
          <cell r="M1677" t="str">
            <v>000.000</v>
          </cell>
          <cell r="O1677" t="str">
            <v>POS NERACA</v>
          </cell>
          <cell r="R1677">
            <v>0</v>
          </cell>
          <cell r="S1677">
            <v>2380000</v>
          </cell>
          <cell r="Y1677">
            <v>762</v>
          </cell>
          <cell r="Z1677" t="str">
            <v>PEMBY PEMBELIAN OLIE ESSOLUBE PO NO.01/12/01-2/D/I/2002</v>
          </cell>
          <cell r="AH1677">
            <v>37292</v>
          </cell>
          <cell r="AI1677" t="str">
            <v>10:14:34</v>
          </cell>
        </row>
        <row r="1678">
          <cell r="A1678" t="str">
            <v>0001</v>
          </cell>
          <cell r="B1678" t="str">
            <v>MH/00128/V/01/02/BTG</v>
          </cell>
          <cell r="C1678" t="str">
            <v>MM/00128/V/01/02/BTG</v>
          </cell>
          <cell r="E1678">
            <v>762</v>
          </cell>
          <cell r="G1678" t="str">
            <v>P005</v>
          </cell>
          <cell r="H1678" t="str">
            <v>PBM KAD, PT</v>
          </cell>
          <cell r="J1678" t="str">
            <v>21111</v>
          </cell>
          <cell r="K1678" t="str">
            <v>51.11.01</v>
          </cell>
          <cell r="L1678" t="str">
            <v>HUT.VENDOR DALAM PROSES</v>
          </cell>
          <cell r="M1678" t="str">
            <v>000.000</v>
          </cell>
          <cell r="O1678" t="str">
            <v>POS NERACA</v>
          </cell>
          <cell r="R1678">
            <v>0</v>
          </cell>
          <cell r="S1678">
            <v>28667500</v>
          </cell>
          <cell r="Y1678">
            <v>762</v>
          </cell>
          <cell r="Z1678" t="str">
            <v>PEMBY PEMBONGKARAN &amp; PENGANGKUTAN SEMEN DARI DERMAGA TURSINA</v>
          </cell>
          <cell r="AH1678">
            <v>37292</v>
          </cell>
          <cell r="AI1678" t="str">
            <v>10:21:49</v>
          </cell>
        </row>
        <row r="1679">
          <cell r="A1679" t="str">
            <v>0001</v>
          </cell>
          <cell r="C1679" t="str">
            <v>MM/00128/V/01/02/BTG</v>
          </cell>
          <cell r="E1679">
            <v>762</v>
          </cell>
          <cell r="G1679" t="str">
            <v>P005</v>
          </cell>
          <cell r="H1679" t="str">
            <v>PBM KAD, PT</v>
          </cell>
          <cell r="J1679" t="str">
            <v>70000</v>
          </cell>
          <cell r="K1679" t="str">
            <v>93.53.32</v>
          </cell>
          <cell r="L1679" t="str">
            <v>BONGKAR MUAT CARGO</v>
          </cell>
          <cell r="M1679" t="str">
            <v>610.000</v>
          </cell>
          <cell r="O1679" t="str">
            <v>UNIT BATCHING PLANT</v>
          </cell>
          <cell r="R1679">
            <v>28667500</v>
          </cell>
          <cell r="S1679">
            <v>0</v>
          </cell>
          <cell r="Y1679">
            <v>762</v>
          </cell>
          <cell r="Z1679" t="str">
            <v>PEMBY PEMBONGKARAN &amp; PENGANGKUTAN SEMEN DARI DERMAGA TURSINA</v>
          </cell>
          <cell r="AH1679">
            <v>37292</v>
          </cell>
          <cell r="AI1679" t="str">
            <v>10:21:21</v>
          </cell>
        </row>
        <row r="1680">
          <cell r="A1680" t="str">
            <v>0001</v>
          </cell>
          <cell r="B1680" t="str">
            <v>MH/00150/V/01/02/BTG</v>
          </cell>
          <cell r="C1680" t="str">
            <v>MM/00128/V/01/02/BTG</v>
          </cell>
          <cell r="E1680">
            <v>762</v>
          </cell>
          <cell r="G1680" t="str">
            <v>P005</v>
          </cell>
          <cell r="H1680" t="str">
            <v>PBM KAD, PT</v>
          </cell>
          <cell r="J1680" t="str">
            <v>12403</v>
          </cell>
          <cell r="K1680" t="str">
            <v>14.41.03</v>
          </cell>
          <cell r="L1680" t="str">
            <v>UANG MUKA PAJAK MASUKAN</v>
          </cell>
          <cell r="M1680" t="str">
            <v>000.000</v>
          </cell>
          <cell r="O1680" t="str">
            <v>POS NERACA</v>
          </cell>
          <cell r="R1680">
            <v>2866750</v>
          </cell>
          <cell r="S1680">
            <v>0</v>
          </cell>
          <cell r="Y1680">
            <v>762</v>
          </cell>
          <cell r="Z1680" t="str">
            <v>PEMBY PEMBONGKARAN &amp; PENGANGKUTAN SEMEN DARI DERMAGA TURSINA</v>
          </cell>
          <cell r="AH1680">
            <v>37292</v>
          </cell>
          <cell r="AI1680" t="str">
            <v>10:21:31</v>
          </cell>
        </row>
        <row r="1681">
          <cell r="A1681" t="str">
            <v>0001</v>
          </cell>
          <cell r="C1681" t="str">
            <v>MM/00128/V/01/02/BTG</v>
          </cell>
          <cell r="E1681">
            <v>762</v>
          </cell>
          <cell r="G1681" t="str">
            <v>P005</v>
          </cell>
          <cell r="H1681" t="str">
            <v>PBM KAD, PT</v>
          </cell>
          <cell r="J1681" t="str">
            <v>21222</v>
          </cell>
          <cell r="K1681" t="str">
            <v>52.21.02</v>
          </cell>
          <cell r="L1681" t="str">
            <v>HUTANG PPN WAPU</v>
          </cell>
          <cell r="M1681" t="str">
            <v>000.000</v>
          </cell>
          <cell r="O1681" t="str">
            <v>POS NERACA</v>
          </cell>
          <cell r="R1681">
            <v>0</v>
          </cell>
          <cell r="S1681">
            <v>2866750</v>
          </cell>
          <cell r="Y1681">
            <v>762</v>
          </cell>
          <cell r="Z1681" t="str">
            <v>PEMBY PEMBONGKARAN &amp; PENGANGKUTAN SEMEN DARI DERMAGA TURSINA</v>
          </cell>
          <cell r="AH1681">
            <v>37292</v>
          </cell>
          <cell r="AI1681" t="str">
            <v>10:21:40</v>
          </cell>
        </row>
        <row r="1682">
          <cell r="A1682" t="str">
            <v>0001</v>
          </cell>
          <cell r="B1682" t="str">
            <v>MH/00129/V/01/02/BTG</v>
          </cell>
          <cell r="C1682" t="str">
            <v>MM/00129/V/01/02/BTG</v>
          </cell>
          <cell r="E1682">
            <v>762</v>
          </cell>
          <cell r="G1682" t="str">
            <v>K048</v>
          </cell>
          <cell r="H1682" t="str">
            <v>KALTIM SATRIA SAMUDERA, PT</v>
          </cell>
          <cell r="J1682" t="str">
            <v>21111</v>
          </cell>
          <cell r="K1682" t="str">
            <v>51.11.01</v>
          </cell>
          <cell r="L1682" t="str">
            <v>HUT.VENDOR DALAM PROSES</v>
          </cell>
          <cell r="M1682" t="str">
            <v>000.000</v>
          </cell>
          <cell r="O1682" t="str">
            <v>POS NERACA</v>
          </cell>
          <cell r="R1682">
            <v>0</v>
          </cell>
          <cell r="S1682">
            <v>1389005</v>
          </cell>
          <cell r="Y1682">
            <v>762</v>
          </cell>
          <cell r="Z1682" t="str">
            <v>PEMBAYARAN BIAYA PEMBONGKARAN MATERIAL BATU &amp; PASIR PALU</v>
          </cell>
          <cell r="AH1682">
            <v>37292</v>
          </cell>
          <cell r="AI1682" t="str">
            <v>10:26:36</v>
          </cell>
        </row>
        <row r="1683">
          <cell r="A1683" t="str">
            <v>0001</v>
          </cell>
          <cell r="C1683" t="str">
            <v>MM/00129/V/01/02/BTG</v>
          </cell>
          <cell r="E1683">
            <v>762</v>
          </cell>
          <cell r="G1683" t="str">
            <v>K048</v>
          </cell>
          <cell r="H1683" t="str">
            <v>KALTIM SATRIA SAMUDERA, PT</v>
          </cell>
          <cell r="J1683" t="str">
            <v>70000</v>
          </cell>
          <cell r="K1683" t="str">
            <v>93.53.32</v>
          </cell>
          <cell r="L1683" t="str">
            <v>BONGKAR MUAT CARGO</v>
          </cell>
          <cell r="M1683" t="str">
            <v>610.000</v>
          </cell>
          <cell r="O1683" t="str">
            <v>UNIT BATCHING PLANT</v>
          </cell>
          <cell r="R1683">
            <v>1389005</v>
          </cell>
          <cell r="S1683">
            <v>0</v>
          </cell>
          <cell r="Y1683">
            <v>762</v>
          </cell>
          <cell r="Z1683" t="str">
            <v>PEMBAYARAN BIAYA PEMBONGKARAN MATERIAL BATU &amp; PASIR PALU</v>
          </cell>
          <cell r="AH1683">
            <v>37292</v>
          </cell>
          <cell r="AI1683" t="str">
            <v>10:26:09</v>
          </cell>
        </row>
        <row r="1684">
          <cell r="A1684" t="str">
            <v>0001</v>
          </cell>
          <cell r="B1684" t="str">
            <v>MH/00151/V/01/02/BTG</v>
          </cell>
          <cell r="C1684" t="str">
            <v>MM/00129/V/01/02/BTG</v>
          </cell>
          <cell r="E1684">
            <v>762</v>
          </cell>
          <cell r="G1684" t="str">
            <v>K048</v>
          </cell>
          <cell r="H1684" t="str">
            <v>KALTIM SATRIA SAMUDERA, PT</v>
          </cell>
          <cell r="J1684" t="str">
            <v>12403</v>
          </cell>
          <cell r="K1684" t="str">
            <v>14.41.03</v>
          </cell>
          <cell r="L1684" t="str">
            <v>UANG MUKA PAJAK MASUKAN</v>
          </cell>
          <cell r="M1684" t="str">
            <v>000.000</v>
          </cell>
          <cell r="O1684" t="str">
            <v>POS NERACA</v>
          </cell>
          <cell r="R1684">
            <v>138900</v>
          </cell>
          <cell r="S1684">
            <v>0</v>
          </cell>
          <cell r="Y1684">
            <v>762</v>
          </cell>
          <cell r="Z1684" t="str">
            <v>PEMBAYARAN BIAYA PEMBONGKARAN MATERIAL BATU &amp; PASIR PALU</v>
          </cell>
          <cell r="AH1684">
            <v>37292</v>
          </cell>
          <cell r="AI1684" t="str">
            <v>10:26:19</v>
          </cell>
        </row>
        <row r="1685">
          <cell r="A1685" t="str">
            <v>0001</v>
          </cell>
          <cell r="C1685" t="str">
            <v>MM/00129/V/01/02/BTG</v>
          </cell>
          <cell r="E1685">
            <v>762</v>
          </cell>
          <cell r="G1685" t="str">
            <v>K048</v>
          </cell>
          <cell r="H1685" t="str">
            <v>KALTIM SATRIA SAMUDERA, PT</v>
          </cell>
          <cell r="J1685" t="str">
            <v>21222</v>
          </cell>
          <cell r="K1685" t="str">
            <v>52.21.02</v>
          </cell>
          <cell r="L1685" t="str">
            <v>HUTANG PPN WAPU</v>
          </cell>
          <cell r="M1685" t="str">
            <v>000.000</v>
          </cell>
          <cell r="O1685" t="str">
            <v>POS NERACA</v>
          </cell>
          <cell r="R1685">
            <v>0</v>
          </cell>
          <cell r="S1685">
            <v>138900</v>
          </cell>
          <cell r="Y1685">
            <v>762</v>
          </cell>
          <cell r="Z1685" t="str">
            <v>PEMBAYARAN BIAYA PEMBONGKARAN MATERIAL BATU &amp; PASIR PALU</v>
          </cell>
          <cell r="AH1685">
            <v>37292</v>
          </cell>
          <cell r="AI1685" t="str">
            <v>10:26:28</v>
          </cell>
        </row>
        <row r="1686">
          <cell r="A1686" t="str">
            <v>0001</v>
          </cell>
          <cell r="B1686" t="str">
            <v>MH/00130/V/01/02/BTG</v>
          </cell>
          <cell r="C1686" t="str">
            <v>MM/00130/V/01/02/BTG</v>
          </cell>
          <cell r="E1686">
            <v>762</v>
          </cell>
          <cell r="G1686" t="str">
            <v>K026</v>
          </cell>
          <cell r="H1686" t="str">
            <v>KANTOR PELAYANAN PAJAK</v>
          </cell>
          <cell r="J1686" t="str">
            <v>21111</v>
          </cell>
          <cell r="K1686" t="str">
            <v>51.11.01</v>
          </cell>
          <cell r="L1686" t="str">
            <v>HUT.VENDOR DALAM PROSES</v>
          </cell>
          <cell r="M1686" t="str">
            <v>000.000</v>
          </cell>
          <cell r="O1686" t="str">
            <v>POS NERACA</v>
          </cell>
          <cell r="R1686">
            <v>0</v>
          </cell>
          <cell r="S1686">
            <v>631205</v>
          </cell>
          <cell r="Y1686">
            <v>762</v>
          </cell>
          <cell r="Z1686" t="str">
            <v>PEMBY HUTANG PPH PS-4 (2) PRD JANUARI 2002 BACKUP TERLAMPIR</v>
          </cell>
          <cell r="AH1686">
            <v>37292</v>
          </cell>
          <cell r="AI1686" t="str">
            <v>10:30:46</v>
          </cell>
        </row>
        <row r="1687">
          <cell r="A1687" t="str">
            <v>0001</v>
          </cell>
          <cell r="C1687" t="str">
            <v>MM/00130/V/01/02/BTG</v>
          </cell>
          <cell r="D1687" t="str">
            <v>MM/00050/V/01/02/BTG</v>
          </cell>
          <cell r="E1687">
            <v>762</v>
          </cell>
          <cell r="G1687" t="str">
            <v>K026</v>
          </cell>
          <cell r="H1687" t="str">
            <v>KANTOR PELAYANAN PAJAK</v>
          </cell>
          <cell r="J1687" t="str">
            <v>21213</v>
          </cell>
          <cell r="K1687" t="str">
            <v>52.11.03</v>
          </cell>
          <cell r="L1687" t="str">
            <v>HUT.PPH PS.23 (SEWA RYLT)</v>
          </cell>
          <cell r="M1687" t="str">
            <v>000.000</v>
          </cell>
          <cell r="O1687" t="str">
            <v>POS NERACA</v>
          </cell>
          <cell r="R1687">
            <v>394515</v>
          </cell>
          <cell r="S1687">
            <v>0</v>
          </cell>
          <cell r="Y1687">
            <v>762</v>
          </cell>
          <cell r="Z1687" t="str">
            <v>PEMBY HUTANG PPH PS-4 (2) PRD JANUARI 2002 BACKUP TERLAMPIR</v>
          </cell>
          <cell r="AH1687">
            <v>37292</v>
          </cell>
          <cell r="AI1687" t="str">
            <v>10:30:11</v>
          </cell>
        </row>
        <row r="1688">
          <cell r="A1688" t="str">
            <v>0001</v>
          </cell>
          <cell r="B1688" t="str">
            <v>MH/00152/V/01/02/BTG</v>
          </cell>
          <cell r="C1688" t="str">
            <v>MM/00130/V/01/02/BTG</v>
          </cell>
          <cell r="D1688" t="str">
            <v>MM/00115/V/01/02/BTG</v>
          </cell>
          <cell r="E1688">
            <v>762</v>
          </cell>
          <cell r="G1688" t="str">
            <v>K026</v>
          </cell>
          <cell r="H1688" t="str">
            <v>KANTOR PELAYANAN PAJAK</v>
          </cell>
          <cell r="J1688" t="str">
            <v>21213</v>
          </cell>
          <cell r="K1688" t="str">
            <v>52.11.03</v>
          </cell>
          <cell r="L1688" t="str">
            <v>HUT.PPH PS.23 (SEWA RYLT)</v>
          </cell>
          <cell r="M1688" t="str">
            <v>000.000</v>
          </cell>
          <cell r="O1688" t="str">
            <v>POS NERACA</v>
          </cell>
          <cell r="R1688">
            <v>236690</v>
          </cell>
          <cell r="S1688">
            <v>0</v>
          </cell>
          <cell r="Y1688">
            <v>762</v>
          </cell>
          <cell r="Z1688" t="str">
            <v>PEMBY HUTANG PPH PS-4 (2) PRD JANUARI 2002 BACKUP TERLAMPIR</v>
          </cell>
          <cell r="AH1688">
            <v>37292</v>
          </cell>
          <cell r="AI1688" t="str">
            <v>10:30:34</v>
          </cell>
        </row>
        <row r="1689">
          <cell r="A1689" t="str">
            <v>0001</v>
          </cell>
          <cell r="B1689" t="str">
            <v>MH/00131/V/01/02/BTG</v>
          </cell>
          <cell r="C1689" t="str">
            <v>MM/00131/V/01/02/BTG</v>
          </cell>
          <cell r="E1689">
            <v>762</v>
          </cell>
          <cell r="G1689" t="str">
            <v>T006</v>
          </cell>
          <cell r="H1689" t="str">
            <v>TARUNA TEKNIK, CV</v>
          </cell>
          <cell r="J1689" t="str">
            <v>21111</v>
          </cell>
          <cell r="K1689" t="str">
            <v>51.11.01</v>
          </cell>
          <cell r="L1689" t="str">
            <v>HUT.VENDOR DALAM PROSES</v>
          </cell>
          <cell r="M1689" t="str">
            <v>000.000</v>
          </cell>
          <cell r="O1689" t="str">
            <v>POS NERACA</v>
          </cell>
          <cell r="R1689">
            <v>0</v>
          </cell>
          <cell r="S1689">
            <v>4224000</v>
          </cell>
          <cell r="Y1689">
            <v>762</v>
          </cell>
          <cell r="Z1689" t="str">
            <v>PEMBY PENGADAAN/PEMBUATAN TANGGA DARURAT GEDUNG WISMA KIE</v>
          </cell>
          <cell r="AH1689">
            <v>37292</v>
          </cell>
          <cell r="AI1689" t="str">
            <v>14:13:54</v>
          </cell>
        </row>
        <row r="1690">
          <cell r="A1690" t="str">
            <v>0001</v>
          </cell>
          <cell r="B1690" t="str">
            <v>MH/00153/V/01/02/BTG</v>
          </cell>
          <cell r="C1690" t="str">
            <v>MM/00131/V/01/02/BTG</v>
          </cell>
          <cell r="E1690">
            <v>762</v>
          </cell>
          <cell r="G1690" t="str">
            <v>T006</v>
          </cell>
          <cell r="H1690" t="str">
            <v>TARUNA TEKNIK, CV</v>
          </cell>
          <cell r="J1690" t="str">
            <v>71000</v>
          </cell>
          <cell r="K1690" t="str">
            <v>93.24.01</v>
          </cell>
          <cell r="L1690" t="str">
            <v>PEMEL.KANTOR &amp; GEDUNG</v>
          </cell>
          <cell r="M1690" t="str">
            <v>620.000</v>
          </cell>
          <cell r="O1690" t="str">
            <v>UNIT WISKIE</v>
          </cell>
          <cell r="R1690">
            <v>4224000</v>
          </cell>
          <cell r="S1690">
            <v>0</v>
          </cell>
          <cell r="Y1690">
            <v>762</v>
          </cell>
          <cell r="Z1690" t="str">
            <v>PEMBY PENGADAAN/PEMBUATAN TANGGA DARURAT GEDUNG WISMA KIE</v>
          </cell>
          <cell r="AH1690">
            <v>37292</v>
          </cell>
          <cell r="AI1690" t="str">
            <v>14:13:21</v>
          </cell>
        </row>
        <row r="1691">
          <cell r="A1691" t="str">
            <v>0001</v>
          </cell>
          <cell r="C1691" t="str">
            <v>MM/00131/V/01/02/BTG</v>
          </cell>
          <cell r="D1691" t="str">
            <v>GG/00049/G/01/02/BTG</v>
          </cell>
          <cell r="E1691">
            <v>762</v>
          </cell>
          <cell r="G1691" t="str">
            <v>T006</v>
          </cell>
          <cell r="H1691" t="str">
            <v>TARUNA TEKNIK, CV</v>
          </cell>
          <cell r="J1691" t="str">
            <v>12403</v>
          </cell>
          <cell r="K1691" t="str">
            <v>14.41.03</v>
          </cell>
          <cell r="L1691" t="str">
            <v>UANG MUKA PAJAK MASUKAN</v>
          </cell>
          <cell r="M1691" t="str">
            <v>000.000</v>
          </cell>
          <cell r="O1691" t="str">
            <v>POS NERACA</v>
          </cell>
          <cell r="R1691">
            <v>422400</v>
          </cell>
          <cell r="S1691">
            <v>0</v>
          </cell>
          <cell r="Y1691">
            <v>762</v>
          </cell>
          <cell r="Z1691" t="str">
            <v>PEMBY PENGADAAN/PEMBUATAN TANGGA DARURAT GEDUNG WISMA KIE</v>
          </cell>
          <cell r="AH1691">
            <v>37292</v>
          </cell>
          <cell r="AI1691" t="str">
            <v>14:13:29</v>
          </cell>
        </row>
        <row r="1692">
          <cell r="A1692" t="str">
            <v>0001</v>
          </cell>
          <cell r="C1692" t="str">
            <v>MM/00131/V/01/02/BTG</v>
          </cell>
          <cell r="D1692" t="str">
            <v>MM/00113/V/01/02/BTG</v>
          </cell>
          <cell r="E1692">
            <v>762</v>
          </cell>
          <cell r="G1692" t="str">
            <v>T006</v>
          </cell>
          <cell r="H1692" t="str">
            <v>TARUNA TEKNIK, CV</v>
          </cell>
          <cell r="J1692" t="str">
            <v>21222</v>
          </cell>
          <cell r="K1692" t="str">
            <v>52.21.02</v>
          </cell>
          <cell r="L1692" t="str">
            <v>HUTANG PPN WAPU</v>
          </cell>
          <cell r="M1692" t="str">
            <v>000.000</v>
          </cell>
          <cell r="O1692" t="str">
            <v>POS NERACA</v>
          </cell>
          <cell r="R1692">
            <v>0</v>
          </cell>
          <cell r="S1692">
            <v>422400</v>
          </cell>
          <cell r="Y1692">
            <v>762</v>
          </cell>
          <cell r="Z1692" t="str">
            <v>PEMBY PENGADAAN/PEMBUATAN TANGGA DARURAT GEDUNG WISMA KIE</v>
          </cell>
          <cell r="AH1692">
            <v>37292</v>
          </cell>
          <cell r="AI1692" t="str">
            <v>14:13:44</v>
          </cell>
        </row>
        <row r="1693">
          <cell r="A1693" t="str">
            <v>0001</v>
          </cell>
          <cell r="B1693" t="str">
            <v>MH/00132/V/01/02/BTG</v>
          </cell>
          <cell r="C1693" t="str">
            <v>MM/00132/V/01/02/BTG</v>
          </cell>
          <cell r="D1693" t="str">
            <v>MM/00114/V/01/02/BTG</v>
          </cell>
          <cell r="E1693">
            <v>762</v>
          </cell>
          <cell r="G1693" t="str">
            <v>R009</v>
          </cell>
          <cell r="H1693" t="str">
            <v>RIZKI TEHNIK ABADI, CV</v>
          </cell>
          <cell r="J1693" t="str">
            <v>21111</v>
          </cell>
          <cell r="K1693" t="str">
            <v>51.11.01</v>
          </cell>
          <cell r="L1693" t="str">
            <v>HUT.VENDOR DALAM PROSES</v>
          </cell>
          <cell r="M1693" t="str">
            <v>000.000</v>
          </cell>
          <cell r="O1693" t="str">
            <v>POS NERACA</v>
          </cell>
          <cell r="R1693">
            <v>0</v>
          </cell>
          <cell r="S1693">
            <v>591725</v>
          </cell>
          <cell r="Y1693">
            <v>762</v>
          </cell>
          <cell r="Z1693" t="str">
            <v>PEMBY RETENTION PEKERJAAN PEMINDAHAN GORONG-GORONG, MENHOLE</v>
          </cell>
          <cell r="AH1693">
            <v>37292</v>
          </cell>
          <cell r="AI1693" t="str">
            <v>14:29:41</v>
          </cell>
        </row>
        <row r="1694">
          <cell r="A1694" t="str">
            <v>0001</v>
          </cell>
          <cell r="C1694" t="str">
            <v>MM/00132/V/01/02/BTG</v>
          </cell>
          <cell r="D1694" t="str">
            <v>MM/00115/V/01/02/BTG</v>
          </cell>
          <cell r="E1694">
            <v>762</v>
          </cell>
          <cell r="G1694" t="str">
            <v>R009</v>
          </cell>
          <cell r="H1694" t="str">
            <v>RIZKI TEHNIK ABADI, CV</v>
          </cell>
          <cell r="J1694" t="str">
            <v>21441</v>
          </cell>
          <cell r="K1694" t="str">
            <v>54.31.01</v>
          </cell>
          <cell r="L1694" t="str">
            <v>HUTANG RETENTION</v>
          </cell>
          <cell r="M1694" t="str">
            <v>000.000</v>
          </cell>
          <cell r="O1694" t="str">
            <v>POS NERACA</v>
          </cell>
          <cell r="R1694">
            <v>591725</v>
          </cell>
          <cell r="S1694">
            <v>0</v>
          </cell>
          <cell r="Y1694">
            <v>762</v>
          </cell>
          <cell r="Z1694" t="str">
            <v>PEMBY RETENTION PEKERJAAN PEMINDAHAN GORONG-GORONG, MENHOLE</v>
          </cell>
          <cell r="AH1694">
            <v>37292</v>
          </cell>
          <cell r="AI1694" t="str">
            <v>14:29:31</v>
          </cell>
        </row>
        <row r="1695">
          <cell r="A1695" t="str">
            <v>0001</v>
          </cell>
          <cell r="B1695" t="str">
            <v>MH/00133/V/01/02/BTG</v>
          </cell>
          <cell r="C1695" t="str">
            <v>MM/00133/V/01/02/BTG</v>
          </cell>
          <cell r="D1695" t="str">
            <v>MM/00121/V/01/02/BTG</v>
          </cell>
          <cell r="E1695">
            <v>762</v>
          </cell>
          <cell r="G1695" t="str">
            <v>I008</v>
          </cell>
          <cell r="H1695" t="str">
            <v>INTI PERMAI, CV</v>
          </cell>
          <cell r="J1695" t="str">
            <v>21111</v>
          </cell>
          <cell r="K1695" t="str">
            <v>51.11.01</v>
          </cell>
          <cell r="L1695" t="str">
            <v>HUT.VENDOR DALAM PROSES</v>
          </cell>
          <cell r="M1695" t="str">
            <v>000.000</v>
          </cell>
          <cell r="O1695" t="str">
            <v>POS NERACA</v>
          </cell>
          <cell r="R1695">
            <v>0</v>
          </cell>
          <cell r="S1695">
            <v>4227500</v>
          </cell>
          <cell r="Y1695">
            <v>762</v>
          </cell>
          <cell r="Z1695" t="str">
            <v>PEMBY PENGADAAN HIDRAULIC HOSE PO NO.09/12/01-3/K2/I/2002</v>
          </cell>
          <cell r="AH1695">
            <v>37292</v>
          </cell>
          <cell r="AI1695" t="str">
            <v>15:40:54</v>
          </cell>
        </row>
        <row r="1696">
          <cell r="A1696" t="str">
            <v>0001</v>
          </cell>
          <cell r="C1696" t="str">
            <v>MM/00133/V/01/02/BTG</v>
          </cell>
          <cell r="D1696" t="str">
            <v>MM/00124/V/01/02/BTG</v>
          </cell>
          <cell r="E1696">
            <v>762</v>
          </cell>
          <cell r="G1696" t="str">
            <v>I008</v>
          </cell>
          <cell r="H1696" t="str">
            <v>INTI PERMAI, CV</v>
          </cell>
          <cell r="J1696" t="str">
            <v>13701</v>
          </cell>
          <cell r="K1696" t="str">
            <v>15.61.01</v>
          </cell>
          <cell r="L1696" t="str">
            <v>PERSEDIAAN SPARE PART</v>
          </cell>
          <cell r="M1696" t="str">
            <v>000.000</v>
          </cell>
          <cell r="O1696" t="str">
            <v>POS NERACA</v>
          </cell>
          <cell r="R1696">
            <v>4227500</v>
          </cell>
          <cell r="S1696">
            <v>0</v>
          </cell>
          <cell r="Y1696">
            <v>762</v>
          </cell>
          <cell r="Z1696" t="str">
            <v>PEMBY PENGADAAN HIDRAULIC HOSE PO NO.09/12/01-3/K2/I/2002</v>
          </cell>
          <cell r="AH1696">
            <v>37292</v>
          </cell>
          <cell r="AI1696" t="str">
            <v>15:40:26</v>
          </cell>
        </row>
        <row r="1697">
          <cell r="A1697" t="str">
            <v>0001</v>
          </cell>
          <cell r="C1697" t="str">
            <v>MM/00133/V/01/02/BTG</v>
          </cell>
          <cell r="D1697" t="str">
            <v>MM/00127/V/01/02/BTG</v>
          </cell>
          <cell r="E1697">
            <v>762</v>
          </cell>
          <cell r="G1697" t="str">
            <v>I008</v>
          </cell>
          <cell r="H1697" t="str">
            <v>INTI PERMAI, CV</v>
          </cell>
          <cell r="J1697" t="str">
            <v>12403</v>
          </cell>
          <cell r="K1697" t="str">
            <v>14.41.03</v>
          </cell>
          <cell r="L1697" t="str">
            <v>UANG MUKA PAJAK MASUKAN</v>
          </cell>
          <cell r="M1697" t="str">
            <v>000.000</v>
          </cell>
          <cell r="O1697" t="str">
            <v>POS NERACA</v>
          </cell>
          <cell r="R1697">
            <v>422750</v>
          </cell>
          <cell r="S1697">
            <v>0</v>
          </cell>
          <cell r="Y1697">
            <v>762</v>
          </cell>
          <cell r="Z1697" t="str">
            <v>PEMBY PENGADAAN HIDRAULIC HOSE PO NO.09/12/01-3/K2/I/2002</v>
          </cell>
          <cell r="AH1697">
            <v>37292</v>
          </cell>
          <cell r="AI1697" t="str">
            <v>15:40:34</v>
          </cell>
        </row>
        <row r="1698">
          <cell r="A1698" t="str">
            <v>0001</v>
          </cell>
          <cell r="C1698" t="str">
            <v>MM/00133/V/01/02/BTG</v>
          </cell>
          <cell r="D1698" t="str">
            <v>MM/00128/V/01/02/BTG</v>
          </cell>
          <cell r="E1698">
            <v>762</v>
          </cell>
          <cell r="G1698" t="str">
            <v>I008</v>
          </cell>
          <cell r="H1698" t="str">
            <v>INTI PERMAI, CV</v>
          </cell>
          <cell r="J1698" t="str">
            <v>21222</v>
          </cell>
          <cell r="K1698" t="str">
            <v>52.21.02</v>
          </cell>
          <cell r="L1698" t="str">
            <v>HUTANG PPN WAPU</v>
          </cell>
          <cell r="M1698" t="str">
            <v>000.000</v>
          </cell>
          <cell r="O1698" t="str">
            <v>POS NERACA</v>
          </cell>
          <cell r="R1698">
            <v>0</v>
          </cell>
          <cell r="S1698">
            <v>422750</v>
          </cell>
          <cell r="Y1698">
            <v>762</v>
          </cell>
          <cell r="Z1698" t="str">
            <v>PEMBY PENGADAAN HIDRAULIC HOSE PO NO.09/12/01-3/K2/I/2002</v>
          </cell>
          <cell r="AH1698">
            <v>37292</v>
          </cell>
          <cell r="AI1698" t="str">
            <v>15:40:46</v>
          </cell>
        </row>
        <row r="1699">
          <cell r="A1699" t="str">
            <v>0001</v>
          </cell>
          <cell r="B1699" t="str">
            <v>MH/00134/V/01/02/BTG</v>
          </cell>
          <cell r="C1699" t="str">
            <v>MM/00134/V/01/02/BTG</v>
          </cell>
          <cell r="D1699" t="str">
            <v>MM/00129/V/01/02/BTG</v>
          </cell>
          <cell r="E1699">
            <v>762</v>
          </cell>
          <cell r="G1699" t="str">
            <v>P044</v>
          </cell>
          <cell r="H1699" t="str">
            <v>PIK - KIE</v>
          </cell>
          <cell r="J1699" t="str">
            <v>21111</v>
          </cell>
          <cell r="K1699" t="str">
            <v>51.11.01</v>
          </cell>
          <cell r="L1699" t="str">
            <v>HUT.VENDOR DALAM PROSES</v>
          </cell>
          <cell r="M1699" t="str">
            <v>000.000</v>
          </cell>
          <cell r="O1699" t="str">
            <v>POS NERACA</v>
          </cell>
          <cell r="R1699">
            <v>0</v>
          </cell>
          <cell r="S1699">
            <v>2692500</v>
          </cell>
          <cell r="Y1699">
            <v>762</v>
          </cell>
          <cell r="Z1699" t="str">
            <v>PEMBY PENYEDIAAN CATERING U/ UNIT B.PLANT INV.1/PIK-KIE/I/02</v>
          </cell>
          <cell r="AH1699">
            <v>37292</v>
          </cell>
          <cell r="AI1699" t="str">
            <v>15:46:09</v>
          </cell>
        </row>
        <row r="1700">
          <cell r="A1700" t="str">
            <v>0001</v>
          </cell>
          <cell r="C1700" t="str">
            <v>MM/00134/V/01/02/BTG</v>
          </cell>
          <cell r="D1700" t="str">
            <v>MM/00131/V/01/02/BTG</v>
          </cell>
          <cell r="E1700">
            <v>762</v>
          </cell>
          <cell r="G1700" t="str">
            <v>P044</v>
          </cell>
          <cell r="H1700" t="str">
            <v>PIK - KIE</v>
          </cell>
          <cell r="J1700" t="str">
            <v>70000</v>
          </cell>
          <cell r="K1700" t="str">
            <v>93.53.21</v>
          </cell>
          <cell r="L1700" t="str">
            <v>BIAYA CATERING</v>
          </cell>
          <cell r="M1700" t="str">
            <v>610.000</v>
          </cell>
          <cell r="O1700" t="str">
            <v>UNIT BATCHING PLANT</v>
          </cell>
          <cell r="R1700">
            <v>2692500</v>
          </cell>
          <cell r="S1700">
            <v>0</v>
          </cell>
          <cell r="Y1700">
            <v>762</v>
          </cell>
          <cell r="Z1700" t="str">
            <v>PEMBY PENYEDIAAN CATERING U/ UNIT B.PLANT INV.1/PIK-KIE/I/02</v>
          </cell>
          <cell r="AH1700">
            <v>37292</v>
          </cell>
          <cell r="AI1700" t="str">
            <v>15:45:42</v>
          </cell>
        </row>
        <row r="1701">
          <cell r="A1701" t="str">
            <v>0001</v>
          </cell>
          <cell r="C1701" t="str">
            <v>MM/00134/V/01/02/BTG</v>
          </cell>
          <cell r="D1701" t="str">
            <v>MM/00133/V/01/02/BTG</v>
          </cell>
          <cell r="E1701">
            <v>762</v>
          </cell>
          <cell r="G1701" t="str">
            <v>P044</v>
          </cell>
          <cell r="H1701" t="str">
            <v>PIK - KIE</v>
          </cell>
          <cell r="J1701" t="str">
            <v>70000</v>
          </cell>
          <cell r="K1701" t="str">
            <v>93.32.02</v>
          </cell>
          <cell r="L1701" t="str">
            <v>PAJAK PEMBANGUNAN</v>
          </cell>
          <cell r="M1701" t="str">
            <v>610.000</v>
          </cell>
          <cell r="O1701" t="str">
            <v>UNIT BATCHING PLANT</v>
          </cell>
          <cell r="R1701">
            <v>269250</v>
          </cell>
          <cell r="S1701">
            <v>0</v>
          </cell>
          <cell r="Y1701">
            <v>762</v>
          </cell>
          <cell r="Z1701" t="str">
            <v>PEMBY PENYEDIAAN CATERING U/ UNIT B.PLANT INV.1/PIK-KIE/I/02</v>
          </cell>
          <cell r="AH1701">
            <v>37292</v>
          </cell>
          <cell r="AI1701" t="str">
            <v>15:45:55</v>
          </cell>
        </row>
        <row r="1702">
          <cell r="A1702" t="str">
            <v>0001</v>
          </cell>
          <cell r="C1702" t="str">
            <v>MM/00134/V/01/02/BTG</v>
          </cell>
          <cell r="D1702" t="str">
            <v>MM/00135/V/01/02/BTG</v>
          </cell>
          <cell r="E1702">
            <v>762</v>
          </cell>
          <cell r="G1702" t="str">
            <v>P044</v>
          </cell>
          <cell r="H1702" t="str">
            <v>PIK - KIE</v>
          </cell>
          <cell r="J1702" t="str">
            <v>21231</v>
          </cell>
          <cell r="K1702" t="str">
            <v>52.31.01</v>
          </cell>
          <cell r="L1702" t="str">
            <v>HUTANG PAJAK PEMBANGUNAN</v>
          </cell>
          <cell r="M1702" t="str">
            <v>000.000</v>
          </cell>
          <cell r="O1702" t="str">
            <v>POS NERACA</v>
          </cell>
          <cell r="R1702">
            <v>0</v>
          </cell>
          <cell r="S1702">
            <v>269250</v>
          </cell>
          <cell r="Y1702">
            <v>762</v>
          </cell>
          <cell r="Z1702" t="str">
            <v>PEMBY PENYEDIAAN CATERING U/ UNIT B.PLANT INV.1/PIK-KIE/I/02</v>
          </cell>
          <cell r="AH1702">
            <v>37292</v>
          </cell>
          <cell r="AI1702" t="str">
            <v>15:46:02</v>
          </cell>
        </row>
        <row r="1703">
          <cell r="A1703" t="str">
            <v>0001</v>
          </cell>
          <cell r="B1703" t="str">
            <v>MH/00135/V/01/02/BTG</v>
          </cell>
          <cell r="C1703" t="str">
            <v>MM/00135/V/01/02/BTG</v>
          </cell>
          <cell r="D1703" t="str">
            <v>MM/00137/V/01/02/BTG</v>
          </cell>
          <cell r="E1703">
            <v>762</v>
          </cell>
          <cell r="G1703" t="str">
            <v>A011</v>
          </cell>
          <cell r="H1703" t="str">
            <v>ARKO MANDIRI, CV</v>
          </cell>
          <cell r="J1703" t="str">
            <v>21111</v>
          </cell>
          <cell r="K1703" t="str">
            <v>51.11.01</v>
          </cell>
          <cell r="L1703" t="str">
            <v>HUT.VENDOR DALAM PROSES</v>
          </cell>
          <cell r="M1703" t="str">
            <v>000.000</v>
          </cell>
          <cell r="O1703" t="str">
            <v>POS NERACA</v>
          </cell>
          <cell r="R1703">
            <v>0</v>
          </cell>
          <cell r="S1703">
            <v>4666393</v>
          </cell>
          <cell r="Y1703">
            <v>762</v>
          </cell>
          <cell r="Z1703" t="str">
            <v>PEMBY TERMYN I (50%) PEK PARIT SPK NO.4.05/SPK/DIR/KIE/XI/01</v>
          </cell>
          <cell r="AH1703">
            <v>37292</v>
          </cell>
          <cell r="AI1703" t="str">
            <v>15:50:41</v>
          </cell>
        </row>
        <row r="1704">
          <cell r="A1704" t="str">
            <v>0001</v>
          </cell>
          <cell r="C1704" t="str">
            <v>MM/00135/V/01/02/BTG</v>
          </cell>
          <cell r="D1704" t="str">
            <v>MM/00142/V/01/02/BTG</v>
          </cell>
          <cell r="E1704">
            <v>762</v>
          </cell>
          <cell r="G1704" t="str">
            <v>A011</v>
          </cell>
          <cell r="H1704" t="str">
            <v>ARKO MANDIRI, CV</v>
          </cell>
          <cell r="J1704" t="str">
            <v>21452</v>
          </cell>
          <cell r="K1704" t="str">
            <v>54.41.02</v>
          </cell>
          <cell r="L1704" t="str">
            <v>HUTANG KEPADA PIHAK KE-3</v>
          </cell>
          <cell r="M1704" t="str">
            <v>000.000</v>
          </cell>
          <cell r="O1704" t="str">
            <v>POS NERACA</v>
          </cell>
          <cell r="R1704">
            <v>4666393</v>
          </cell>
          <cell r="S1704">
            <v>0</v>
          </cell>
          <cell r="Y1704">
            <v>762</v>
          </cell>
          <cell r="Z1704" t="str">
            <v>PEMBY TERMYN I (50%) PEK PARIT SPK NO.4.05/SPK/DIR/KIE/XI/01</v>
          </cell>
          <cell r="AH1704">
            <v>37292</v>
          </cell>
          <cell r="AI1704" t="str">
            <v>15:50:12</v>
          </cell>
        </row>
        <row r="1705">
          <cell r="A1705" t="str">
            <v>0001</v>
          </cell>
          <cell r="C1705" t="str">
            <v>MM/00135/V/01/02/BTG</v>
          </cell>
          <cell r="D1705" t="str">
            <v>MM/00144/V/01/02/BTG</v>
          </cell>
          <cell r="E1705">
            <v>762</v>
          </cell>
          <cell r="G1705" t="str">
            <v>A011</v>
          </cell>
          <cell r="H1705" t="str">
            <v>ARKO MANDIRI, CV</v>
          </cell>
          <cell r="J1705" t="str">
            <v>12403</v>
          </cell>
          <cell r="K1705" t="str">
            <v>14.41.03</v>
          </cell>
          <cell r="L1705" t="str">
            <v>UANG MUKA PAJAK MASUKAN</v>
          </cell>
          <cell r="M1705" t="str">
            <v>000.000</v>
          </cell>
          <cell r="O1705" t="str">
            <v>POS NERACA</v>
          </cell>
          <cell r="R1705">
            <v>466639</v>
          </cell>
          <cell r="S1705">
            <v>0</v>
          </cell>
          <cell r="Y1705">
            <v>762</v>
          </cell>
          <cell r="Z1705" t="str">
            <v>PEMBY TERMYN I (50%) PEK PARIT SPK NO.4.05/SPK/DIR/KIE/XI/01</v>
          </cell>
          <cell r="AH1705">
            <v>37292</v>
          </cell>
          <cell r="AI1705" t="str">
            <v>15:50:23</v>
          </cell>
        </row>
        <row r="1706">
          <cell r="A1706" t="str">
            <v>0001</v>
          </cell>
          <cell r="C1706" t="str">
            <v>MM/00135/V/01/02/BTG</v>
          </cell>
          <cell r="D1706" t="str">
            <v>MM/00145/V/01/02/BTG</v>
          </cell>
          <cell r="E1706">
            <v>762</v>
          </cell>
          <cell r="G1706" t="str">
            <v>A011</v>
          </cell>
          <cell r="H1706" t="str">
            <v>ARKO MANDIRI, CV</v>
          </cell>
          <cell r="J1706" t="str">
            <v>21222</v>
          </cell>
          <cell r="K1706" t="str">
            <v>52.21.02</v>
          </cell>
          <cell r="L1706" t="str">
            <v>HUTANG PPN WAPU</v>
          </cell>
          <cell r="M1706" t="str">
            <v>000.000</v>
          </cell>
          <cell r="O1706" t="str">
            <v>POS NERACA</v>
          </cell>
          <cell r="R1706">
            <v>0</v>
          </cell>
          <cell r="S1706">
            <v>466639</v>
          </cell>
          <cell r="Y1706">
            <v>762</v>
          </cell>
          <cell r="Z1706" t="str">
            <v>PEMBY TERMYN I (50%) PEK PARIT SPK NO.4.05/SPK/DIR/KIE/XI/01</v>
          </cell>
          <cell r="AH1706">
            <v>37292</v>
          </cell>
          <cell r="AI1706" t="str">
            <v>15:50:32</v>
          </cell>
        </row>
        <row r="1707">
          <cell r="A1707" t="str">
            <v>0001</v>
          </cell>
          <cell r="B1707" t="str">
            <v>MH/00136/V/01/02/BTG</v>
          </cell>
          <cell r="C1707" t="str">
            <v>MM/00136/V/01/02/BTG</v>
          </cell>
          <cell r="D1707" t="str">
            <v>MM/00146/V/01/02/BTG</v>
          </cell>
          <cell r="E1707">
            <v>762</v>
          </cell>
          <cell r="G1707" t="str">
            <v>A011</v>
          </cell>
          <cell r="H1707" t="str">
            <v>ARKO MANDIRI, CV</v>
          </cell>
          <cell r="J1707" t="str">
            <v>21111</v>
          </cell>
          <cell r="K1707" t="str">
            <v>51.11.01</v>
          </cell>
          <cell r="L1707" t="str">
            <v>HUT.VENDOR DALAM PROSES</v>
          </cell>
          <cell r="M1707" t="str">
            <v>000.000</v>
          </cell>
          <cell r="O1707" t="str">
            <v>POS NERACA</v>
          </cell>
          <cell r="R1707">
            <v>0</v>
          </cell>
          <cell r="S1707">
            <v>986288</v>
          </cell>
          <cell r="Y1707">
            <v>762</v>
          </cell>
          <cell r="Z1707" t="str">
            <v>PEMBY RETENTION PEKERJAAN JALAN SPK NO.3.05/SPK/DIR/KIE/X/01</v>
          </cell>
          <cell r="AH1707">
            <v>37292</v>
          </cell>
          <cell r="AI1707" t="str">
            <v>15:54:00</v>
          </cell>
        </row>
        <row r="1708">
          <cell r="A1708" t="str">
            <v>0001</v>
          </cell>
          <cell r="C1708" t="str">
            <v>MM/00136/V/01/02/BTG</v>
          </cell>
          <cell r="D1708" t="str">
            <v>MM/00147/V/01/02/BTG</v>
          </cell>
          <cell r="E1708">
            <v>762</v>
          </cell>
          <cell r="G1708" t="str">
            <v>A011</v>
          </cell>
          <cell r="H1708" t="str">
            <v>ARKO MANDIRI, CV</v>
          </cell>
          <cell r="J1708" t="str">
            <v>21441</v>
          </cell>
          <cell r="K1708" t="str">
            <v>54.31.01</v>
          </cell>
          <cell r="L1708" t="str">
            <v>HUTANG RETENTION</v>
          </cell>
          <cell r="M1708" t="str">
            <v>000.000</v>
          </cell>
          <cell r="O1708" t="str">
            <v>POS NERACA</v>
          </cell>
          <cell r="R1708">
            <v>986288</v>
          </cell>
          <cell r="S1708">
            <v>0</v>
          </cell>
          <cell r="Y1708">
            <v>762</v>
          </cell>
          <cell r="Z1708" t="str">
            <v>PEMBY RETENTION PEKERJAAN JALAN SPK NO.3.05/SPK/DIR/KIE/X/01</v>
          </cell>
          <cell r="AH1708">
            <v>37292</v>
          </cell>
          <cell r="AI1708" t="str">
            <v>15:53:54</v>
          </cell>
        </row>
        <row r="1709">
          <cell r="A1709" t="str">
            <v>0001</v>
          </cell>
          <cell r="B1709" t="str">
            <v>MH/00137/V/01/02/BTG</v>
          </cell>
          <cell r="C1709" t="str">
            <v>MM/00137/V/01/02/BTG</v>
          </cell>
          <cell r="D1709" t="str">
            <v>MM/00148/V/01/02/BTG</v>
          </cell>
          <cell r="E1709">
            <v>762</v>
          </cell>
          <cell r="G1709" t="str">
            <v>K027</v>
          </cell>
          <cell r="H1709" t="str">
            <v>KOPERASI KARY.PT.KIE</v>
          </cell>
          <cell r="J1709" t="str">
            <v>21111</v>
          </cell>
          <cell r="K1709" t="str">
            <v>51.11.01</v>
          </cell>
          <cell r="L1709" t="str">
            <v>HUT.VENDOR DALAM PROSES</v>
          </cell>
          <cell r="M1709" t="str">
            <v>000.000</v>
          </cell>
          <cell r="O1709" t="str">
            <v>POS NERACA</v>
          </cell>
          <cell r="R1709">
            <v>0</v>
          </cell>
          <cell r="S1709">
            <v>1591700</v>
          </cell>
          <cell r="Y1709">
            <v>762</v>
          </cell>
          <cell r="Z1709" t="str">
            <v>PEMBY BIAYA PHOTO COPY BLN DES'01 INV.NO.17/KK-KIE/I/02/BTG</v>
          </cell>
          <cell r="AH1709">
            <v>37292</v>
          </cell>
          <cell r="AI1709" t="str">
            <v>15:57:24</v>
          </cell>
        </row>
        <row r="1710">
          <cell r="A1710" t="str">
            <v>0001</v>
          </cell>
          <cell r="C1710" t="str">
            <v>MM/00137/V/01/02/BTG</v>
          </cell>
          <cell r="D1710" t="str">
            <v>MM/00150/V/01/02/BTG</v>
          </cell>
          <cell r="E1710">
            <v>762</v>
          </cell>
          <cell r="G1710" t="str">
            <v>K027</v>
          </cell>
          <cell r="H1710" t="str">
            <v>KOPERASI KARY.PT.KIE</v>
          </cell>
          <cell r="J1710" t="str">
            <v>99999</v>
          </cell>
          <cell r="K1710" t="str">
            <v>93.51.04</v>
          </cell>
          <cell r="L1710" t="str">
            <v>PHOTO COPY / BLUE PRINT</v>
          </cell>
          <cell r="M1710" t="str">
            <v>412.000</v>
          </cell>
          <cell r="O1710" t="str">
            <v>SEKRETARIAT</v>
          </cell>
          <cell r="R1710">
            <v>1591700</v>
          </cell>
          <cell r="S1710">
            <v>0</v>
          </cell>
          <cell r="Y1710">
            <v>762</v>
          </cell>
          <cell r="Z1710" t="str">
            <v>PEMBY BIAYA PHOTO COPY BLN DES'01 INV.NO.17/KK-KIE/I/02/BTG</v>
          </cell>
          <cell r="AH1710">
            <v>37292</v>
          </cell>
          <cell r="AI1710" t="str">
            <v>15:57:03</v>
          </cell>
        </row>
        <row r="1711">
          <cell r="A1711" t="str">
            <v>0001</v>
          </cell>
          <cell r="B1711" t="str">
            <v>MH/00154/V/01/02/BTG</v>
          </cell>
          <cell r="C1711" t="str">
            <v>MM/00137/V/01/02/BTG</v>
          </cell>
          <cell r="E1711">
            <v>762</v>
          </cell>
          <cell r="G1711" t="str">
            <v>K027</v>
          </cell>
          <cell r="H1711" t="str">
            <v>KOPERASI KARY.PT.KIE</v>
          </cell>
          <cell r="J1711" t="str">
            <v>12403</v>
          </cell>
          <cell r="K1711" t="str">
            <v>14.41.03</v>
          </cell>
          <cell r="L1711" t="str">
            <v>UANG MUKA PAJAK MASUKAN</v>
          </cell>
          <cell r="M1711" t="str">
            <v>000.000</v>
          </cell>
          <cell r="O1711" t="str">
            <v>POS NERACA</v>
          </cell>
          <cell r="R1711">
            <v>159170</v>
          </cell>
          <cell r="S1711">
            <v>0</v>
          </cell>
          <cell r="Y1711">
            <v>762</v>
          </cell>
          <cell r="Z1711" t="str">
            <v>PEMBY BIAYA PHOTO COPY BLN DES'01 INV.NO.17/KK-KIE/I/02/BTG</v>
          </cell>
          <cell r="AH1711">
            <v>37292</v>
          </cell>
          <cell r="AI1711" t="str">
            <v>15:57:10</v>
          </cell>
        </row>
        <row r="1712">
          <cell r="A1712" t="str">
            <v>0001</v>
          </cell>
          <cell r="C1712" t="str">
            <v>MM/00137/V/01/02/BTG</v>
          </cell>
          <cell r="E1712">
            <v>762</v>
          </cell>
          <cell r="G1712" t="str">
            <v>K027</v>
          </cell>
          <cell r="H1712" t="str">
            <v>KOPERASI KARY.PT.KIE</v>
          </cell>
          <cell r="J1712" t="str">
            <v>21222</v>
          </cell>
          <cell r="K1712" t="str">
            <v>52.21.02</v>
          </cell>
          <cell r="L1712" t="str">
            <v>HUTANG PPN WAPU</v>
          </cell>
          <cell r="M1712" t="str">
            <v>000.000</v>
          </cell>
          <cell r="O1712" t="str">
            <v>POS NERACA</v>
          </cell>
          <cell r="R1712">
            <v>0</v>
          </cell>
          <cell r="S1712">
            <v>159170</v>
          </cell>
          <cell r="Y1712">
            <v>762</v>
          </cell>
          <cell r="Z1712" t="str">
            <v>PEMBY BIAYA PHOTO COPY BLN DES'01 INV.NO.17/KK-KIE/I/02/BTG</v>
          </cell>
          <cell r="AH1712">
            <v>37292</v>
          </cell>
          <cell r="AI1712" t="str">
            <v>15:57:16</v>
          </cell>
        </row>
        <row r="1713">
          <cell r="A1713" t="str">
            <v>0001</v>
          </cell>
          <cell r="B1713" t="str">
            <v>MH/00138/V/01/02/BTG</v>
          </cell>
          <cell r="C1713" t="str">
            <v>MM/00138/V/01/02/BTG</v>
          </cell>
          <cell r="E1713">
            <v>762</v>
          </cell>
          <cell r="G1713" t="str">
            <v>K027</v>
          </cell>
          <cell r="H1713" t="str">
            <v>KOPERASI KARY.PT.KIE</v>
          </cell>
          <cell r="J1713" t="str">
            <v>21111</v>
          </cell>
          <cell r="K1713" t="str">
            <v>51.11.01</v>
          </cell>
          <cell r="L1713" t="str">
            <v>HUT.VENDOR DALAM PROSES</v>
          </cell>
          <cell r="M1713" t="str">
            <v>000.000</v>
          </cell>
          <cell r="O1713" t="str">
            <v>POS NERACA</v>
          </cell>
          <cell r="R1713">
            <v>0</v>
          </cell>
          <cell r="S1713">
            <v>2520000</v>
          </cell>
          <cell r="Y1713">
            <v>762</v>
          </cell>
          <cell r="Z1713" t="str">
            <v>PEMBY PENGADAAN SUSU KOTAK U/ B.PLANT INV.23/KK-KIE/I/02/BTG</v>
          </cell>
          <cell r="AH1713">
            <v>37292</v>
          </cell>
          <cell r="AI1713" t="str">
            <v>16:00:19</v>
          </cell>
        </row>
        <row r="1714">
          <cell r="A1714" t="str">
            <v>0001</v>
          </cell>
          <cell r="C1714" t="str">
            <v>MM/00138/V/01/02/BTG</v>
          </cell>
          <cell r="E1714">
            <v>762</v>
          </cell>
          <cell r="G1714" t="str">
            <v>K027</v>
          </cell>
          <cell r="H1714" t="str">
            <v>KOPERASI KARY.PT.KIE</v>
          </cell>
          <cell r="J1714" t="str">
            <v>70000</v>
          </cell>
          <cell r="K1714" t="str">
            <v>93.53.21</v>
          </cell>
          <cell r="L1714" t="str">
            <v>BIAYA CATERING</v>
          </cell>
          <cell r="M1714" t="str">
            <v>610.000</v>
          </cell>
          <cell r="O1714" t="str">
            <v>UNIT BATCHING PLANT</v>
          </cell>
          <cell r="R1714">
            <v>2520000</v>
          </cell>
          <cell r="S1714">
            <v>0</v>
          </cell>
          <cell r="Y1714">
            <v>762</v>
          </cell>
          <cell r="Z1714" t="str">
            <v>PEMBY PENGADAAN SUSU KOTAK U/ B.PLANT INV.23/KK-KIE/I/02/BTG</v>
          </cell>
          <cell r="AH1714">
            <v>37292</v>
          </cell>
          <cell r="AI1714" t="str">
            <v>15:59:55</v>
          </cell>
        </row>
        <row r="1715">
          <cell r="A1715" t="str">
            <v>0001</v>
          </cell>
          <cell r="C1715" t="str">
            <v>MM/00138/V/01/02/BTG</v>
          </cell>
          <cell r="E1715">
            <v>762</v>
          </cell>
          <cell r="G1715" t="str">
            <v>K027</v>
          </cell>
          <cell r="H1715" t="str">
            <v>KOPERASI KARY.PT.KIE</v>
          </cell>
          <cell r="J1715" t="str">
            <v>70000</v>
          </cell>
          <cell r="K1715" t="str">
            <v>93.32.02</v>
          </cell>
          <cell r="L1715" t="str">
            <v>PAJAK PEMBANGUNAN</v>
          </cell>
          <cell r="M1715" t="str">
            <v>610.000</v>
          </cell>
          <cell r="O1715" t="str">
            <v>UNIT BATCHING PLANT</v>
          </cell>
          <cell r="R1715">
            <v>252000</v>
          </cell>
          <cell r="S1715">
            <v>0</v>
          </cell>
          <cell r="Y1715">
            <v>762</v>
          </cell>
          <cell r="Z1715" t="str">
            <v>PEMBY PENGADAAN SUSU KOTAK U/ B.PLANT INV.23/KK-KIE/I/02/BTG</v>
          </cell>
          <cell r="AH1715">
            <v>37292</v>
          </cell>
          <cell r="AI1715" t="str">
            <v>16:00:03</v>
          </cell>
        </row>
        <row r="1716">
          <cell r="A1716" t="str">
            <v>0001</v>
          </cell>
          <cell r="C1716" t="str">
            <v>MM/00138/V/01/02/BTG</v>
          </cell>
          <cell r="E1716">
            <v>762</v>
          </cell>
          <cell r="G1716" t="str">
            <v>K027</v>
          </cell>
          <cell r="H1716" t="str">
            <v>KOPERASI KARY.PT.KIE</v>
          </cell>
          <cell r="J1716" t="str">
            <v>21231</v>
          </cell>
          <cell r="K1716" t="str">
            <v>52.31.01</v>
          </cell>
          <cell r="L1716" t="str">
            <v>HUTANG PAJAK PEMBANGUNAN</v>
          </cell>
          <cell r="M1716" t="str">
            <v>000.000</v>
          </cell>
          <cell r="O1716" t="str">
            <v>POS NERACA</v>
          </cell>
          <cell r="R1716">
            <v>0</v>
          </cell>
          <cell r="S1716">
            <v>252000</v>
          </cell>
          <cell r="Y1716">
            <v>762</v>
          </cell>
          <cell r="Z1716" t="str">
            <v>PEMBY PENGADAAN SUSU KOTAK U/ B.PLANT INV.23/KK-KIE/I/02/BTG</v>
          </cell>
          <cell r="AH1716">
            <v>37292</v>
          </cell>
          <cell r="AI1716" t="str">
            <v>16:00:12</v>
          </cell>
        </row>
        <row r="1717">
          <cell r="A1717" t="str">
            <v>0001</v>
          </cell>
          <cell r="B1717" t="str">
            <v>MH/00139/V/01/02/BTG</v>
          </cell>
          <cell r="C1717" t="str">
            <v>MM/00139/V/01/02/BTG</v>
          </cell>
          <cell r="E1717">
            <v>762</v>
          </cell>
          <cell r="G1717" t="str">
            <v>K027</v>
          </cell>
          <cell r="H1717" t="str">
            <v>KOPERASI KARY.PT.KIE</v>
          </cell>
          <cell r="J1717" t="str">
            <v>21111</v>
          </cell>
          <cell r="K1717" t="str">
            <v>51.11.01</v>
          </cell>
          <cell r="L1717" t="str">
            <v>HUT.VENDOR DALAM PROSES</v>
          </cell>
          <cell r="M1717" t="str">
            <v>000.000</v>
          </cell>
          <cell r="O1717" t="str">
            <v>POS NERACA</v>
          </cell>
          <cell r="R1717">
            <v>0</v>
          </cell>
          <cell r="S1717">
            <v>3283000</v>
          </cell>
          <cell r="Y1717">
            <v>762</v>
          </cell>
          <cell r="Z1717" t="str">
            <v>PEMBY PENYEDIAAN CATERING UTK PEMBONGKARAN MATERIAL BATU</v>
          </cell>
          <cell r="AH1717">
            <v>37293</v>
          </cell>
          <cell r="AI1717" t="str">
            <v>8:27:52</v>
          </cell>
        </row>
        <row r="1718">
          <cell r="A1718" t="str">
            <v>0001</v>
          </cell>
          <cell r="C1718" t="str">
            <v>MM/00139/V/01/02/BTG</v>
          </cell>
          <cell r="D1718" t="str">
            <v>GG/00025/G/11/01/BTG</v>
          </cell>
          <cell r="E1718">
            <v>762</v>
          </cell>
          <cell r="G1718" t="str">
            <v>K027</v>
          </cell>
          <cell r="H1718" t="str">
            <v>KOPERASI KARY.PT.KIE</v>
          </cell>
          <cell r="J1718" t="str">
            <v>70000</v>
          </cell>
          <cell r="K1718" t="str">
            <v>93.53.21</v>
          </cell>
          <cell r="L1718" t="str">
            <v>BIAYA CATERING</v>
          </cell>
          <cell r="M1718" t="str">
            <v>610.000</v>
          </cell>
          <cell r="O1718" t="str">
            <v>UNIT BATCHING PLANT</v>
          </cell>
          <cell r="R1718">
            <v>3283000</v>
          </cell>
          <cell r="S1718">
            <v>0</v>
          </cell>
          <cell r="Y1718">
            <v>762</v>
          </cell>
          <cell r="Z1718" t="str">
            <v>PEMBY PENYEDIAAN CATERING UTK PEMBONGKARAN MATERIAL BATU</v>
          </cell>
          <cell r="AH1718">
            <v>37293</v>
          </cell>
          <cell r="AI1718" t="str">
            <v>8:27:03</v>
          </cell>
        </row>
        <row r="1719">
          <cell r="A1719" t="str">
            <v>0001</v>
          </cell>
          <cell r="C1719" t="str">
            <v>MM/00139/V/01/02/BTG</v>
          </cell>
          <cell r="D1719" t="str">
            <v>GG/00008/G/12/01/BTG</v>
          </cell>
          <cell r="E1719">
            <v>762</v>
          </cell>
          <cell r="G1719" t="str">
            <v>K027</v>
          </cell>
          <cell r="H1719" t="str">
            <v>KOPERASI KARY.PT.KIE</v>
          </cell>
          <cell r="J1719" t="str">
            <v>70000</v>
          </cell>
          <cell r="K1719" t="str">
            <v>93.32.02</v>
          </cell>
          <cell r="L1719" t="str">
            <v>PAJAK PEMBANGUNAN</v>
          </cell>
          <cell r="M1719" t="str">
            <v>610.000</v>
          </cell>
          <cell r="O1719" t="str">
            <v>UNIT BATCHING PLANT</v>
          </cell>
          <cell r="R1719">
            <v>328300</v>
          </cell>
          <cell r="S1719">
            <v>0</v>
          </cell>
          <cell r="Y1719">
            <v>762</v>
          </cell>
          <cell r="Z1719" t="str">
            <v>PEMBY PENYEDIAAN CATERING UTK PEMBONGKARAN MATERIAL BATU</v>
          </cell>
          <cell r="AH1719">
            <v>37293</v>
          </cell>
          <cell r="AI1719" t="str">
            <v>8:27:18</v>
          </cell>
        </row>
        <row r="1720">
          <cell r="A1720" t="str">
            <v>0001</v>
          </cell>
          <cell r="C1720" t="str">
            <v>MM/00139/V/01/02/BTG</v>
          </cell>
          <cell r="E1720">
            <v>762</v>
          </cell>
          <cell r="G1720" t="str">
            <v>K027</v>
          </cell>
          <cell r="H1720" t="str">
            <v>KOPERASI KARY.PT.KIE</v>
          </cell>
          <cell r="J1720" t="str">
            <v>21231</v>
          </cell>
          <cell r="K1720" t="str">
            <v>52.31.01</v>
          </cell>
          <cell r="L1720" t="str">
            <v>HUTANG PAJAK PEMBANGUNAN</v>
          </cell>
          <cell r="M1720" t="str">
            <v>000.000</v>
          </cell>
          <cell r="O1720" t="str">
            <v>POS NERACA</v>
          </cell>
          <cell r="R1720">
            <v>0</v>
          </cell>
          <cell r="S1720">
            <v>328300</v>
          </cell>
          <cell r="Y1720">
            <v>762</v>
          </cell>
          <cell r="Z1720" t="str">
            <v>PEMBY PENYEDIAAN CATERING UTK PEMBONGKARAN MATERIAL BATU</v>
          </cell>
          <cell r="AH1720">
            <v>37293</v>
          </cell>
          <cell r="AI1720" t="str">
            <v>8:27:43</v>
          </cell>
        </row>
        <row r="1721">
          <cell r="A1721" t="str">
            <v>0001</v>
          </cell>
          <cell r="B1721" t="str">
            <v>MH/00140/V/01/02/BTG</v>
          </cell>
          <cell r="C1721" t="str">
            <v>MM/00140/V/01/02/BTG</v>
          </cell>
          <cell r="D1721" t="str">
            <v>GG/00010/G/12/01/BTG</v>
          </cell>
          <cell r="E1721">
            <v>762</v>
          </cell>
          <cell r="G1721" t="str">
            <v>K027</v>
          </cell>
          <cell r="H1721" t="str">
            <v>KOPERASI KARY.PT.KIE</v>
          </cell>
          <cell r="J1721" t="str">
            <v>21111</v>
          </cell>
          <cell r="K1721" t="str">
            <v>51.11.01</v>
          </cell>
          <cell r="L1721" t="str">
            <v>HUT.VENDOR DALAM PROSES</v>
          </cell>
          <cell r="M1721" t="str">
            <v>000.000</v>
          </cell>
          <cell r="O1721" t="str">
            <v>POS NERACA</v>
          </cell>
          <cell r="R1721">
            <v>0</v>
          </cell>
          <cell r="S1721">
            <v>3472000</v>
          </cell>
          <cell r="Y1721">
            <v>762</v>
          </cell>
          <cell r="Z1721" t="str">
            <v>PEMBY PENYED.CATERING UTK BONGKAR MATERIAL &amp; BATCHING PLANT</v>
          </cell>
          <cell r="AH1721">
            <v>37293</v>
          </cell>
          <cell r="AI1721" t="str">
            <v>8:34:06</v>
          </cell>
        </row>
        <row r="1722">
          <cell r="A1722" t="str">
            <v>0001</v>
          </cell>
          <cell r="C1722" t="str">
            <v>MM/00140/V/01/02/BTG</v>
          </cell>
          <cell r="E1722">
            <v>762</v>
          </cell>
          <cell r="G1722" t="str">
            <v>K027</v>
          </cell>
          <cell r="H1722" t="str">
            <v>KOPERASI KARY.PT.KIE</v>
          </cell>
          <cell r="J1722" t="str">
            <v>70000</v>
          </cell>
          <cell r="K1722" t="str">
            <v>93.53.21</v>
          </cell>
          <cell r="L1722" t="str">
            <v>BIAYA CATERING</v>
          </cell>
          <cell r="M1722" t="str">
            <v>610.000</v>
          </cell>
          <cell r="O1722" t="str">
            <v>UNIT BATCHING PLANT</v>
          </cell>
          <cell r="R1722">
            <v>3472000</v>
          </cell>
          <cell r="S1722">
            <v>0</v>
          </cell>
          <cell r="Y1722">
            <v>762</v>
          </cell>
          <cell r="Z1722" t="str">
            <v>PEMBY PENYED.CATERING UTK BONGKAR MATERIAL &amp; BATCHING PLANT</v>
          </cell>
          <cell r="AH1722">
            <v>37293</v>
          </cell>
          <cell r="AI1722" t="str">
            <v>8:33:29</v>
          </cell>
        </row>
        <row r="1723">
          <cell r="A1723" t="str">
            <v>0001</v>
          </cell>
          <cell r="C1723" t="str">
            <v>MM/00140/V/01/02/BTG</v>
          </cell>
          <cell r="E1723">
            <v>762</v>
          </cell>
          <cell r="G1723" t="str">
            <v>K027</v>
          </cell>
          <cell r="H1723" t="str">
            <v>KOPERASI KARY.PT.KIE</v>
          </cell>
          <cell r="J1723" t="str">
            <v>70000</v>
          </cell>
          <cell r="K1723" t="str">
            <v>93.32.02</v>
          </cell>
          <cell r="L1723" t="str">
            <v>PAJAK PEMBANGUNAN</v>
          </cell>
          <cell r="M1723" t="str">
            <v>610.000</v>
          </cell>
          <cell r="O1723" t="str">
            <v>UNIT BATCHING PLANT</v>
          </cell>
          <cell r="R1723">
            <v>347200</v>
          </cell>
          <cell r="S1723">
            <v>0</v>
          </cell>
          <cell r="Y1723">
            <v>762</v>
          </cell>
          <cell r="Z1723" t="str">
            <v>PEMBY PENYED.CATERING UTK BONGKAR MATERIAL &amp; BATCHING PLANT</v>
          </cell>
          <cell r="AH1723">
            <v>37293</v>
          </cell>
          <cell r="AI1723" t="str">
            <v>8:33:45</v>
          </cell>
        </row>
        <row r="1724">
          <cell r="A1724" t="str">
            <v>0001</v>
          </cell>
          <cell r="C1724" t="str">
            <v>MM/00140/V/01/02/BTG</v>
          </cell>
          <cell r="D1724" t="str">
            <v>GG/00011/G/12/01/BTG</v>
          </cell>
          <cell r="E1724">
            <v>762</v>
          </cell>
          <cell r="G1724" t="str">
            <v>K027</v>
          </cell>
          <cell r="H1724" t="str">
            <v>KOPERASI KARY.PT.KIE</v>
          </cell>
          <cell r="J1724" t="str">
            <v>21231</v>
          </cell>
          <cell r="K1724" t="str">
            <v>52.31.01</v>
          </cell>
          <cell r="L1724" t="str">
            <v>HUTANG PAJAK PEMBANGUNAN</v>
          </cell>
          <cell r="M1724" t="str">
            <v>000.000</v>
          </cell>
          <cell r="O1724" t="str">
            <v>POS NERACA</v>
          </cell>
          <cell r="R1724">
            <v>0</v>
          </cell>
          <cell r="S1724">
            <v>347200</v>
          </cell>
          <cell r="Y1724">
            <v>762</v>
          </cell>
          <cell r="Z1724" t="str">
            <v>PEMBY PENYED.CATERING UTK BONGKAR MATERIAL &amp; BATCHING PLANT</v>
          </cell>
          <cell r="AH1724">
            <v>37293</v>
          </cell>
          <cell r="AI1724" t="str">
            <v>8:33:56</v>
          </cell>
        </row>
        <row r="1725">
          <cell r="A1725" t="str">
            <v>0001</v>
          </cell>
          <cell r="B1725" t="str">
            <v>MH/00141/V/01/02/BTG</v>
          </cell>
          <cell r="C1725" t="str">
            <v>MM/00141/V/01/02/BTG</v>
          </cell>
          <cell r="E1725">
            <v>762</v>
          </cell>
          <cell r="G1725" t="str">
            <v>K027</v>
          </cell>
          <cell r="H1725" t="str">
            <v>KOPERASI KARY.PT.KIE</v>
          </cell>
          <cell r="J1725" t="str">
            <v>21111</v>
          </cell>
          <cell r="K1725" t="str">
            <v>51.11.01</v>
          </cell>
          <cell r="L1725" t="str">
            <v>HUT.VENDOR DALAM PROSES</v>
          </cell>
          <cell r="M1725" t="str">
            <v>000.000</v>
          </cell>
          <cell r="O1725" t="str">
            <v>POS NERACA</v>
          </cell>
          <cell r="R1725">
            <v>0</v>
          </cell>
          <cell r="S1725">
            <v>3185000</v>
          </cell>
          <cell r="Y1725">
            <v>762</v>
          </cell>
          <cell r="Z1725" t="str">
            <v>PEMBAYARAN PENYEDIAAN CATERING UNTUK KARYAWAN BATCHING PLANT</v>
          </cell>
          <cell r="AH1725">
            <v>37293</v>
          </cell>
          <cell r="AI1725" t="str">
            <v>8:39:10</v>
          </cell>
        </row>
        <row r="1726">
          <cell r="A1726" t="str">
            <v>0001</v>
          </cell>
          <cell r="C1726" t="str">
            <v>MM/00141/V/01/02/BTG</v>
          </cell>
          <cell r="D1726" t="str">
            <v>GG/00015/G/12/01/BTG</v>
          </cell>
          <cell r="E1726">
            <v>762</v>
          </cell>
          <cell r="G1726" t="str">
            <v>K027</v>
          </cell>
          <cell r="H1726" t="str">
            <v>KOPERASI KARY.PT.KIE</v>
          </cell>
          <cell r="J1726" t="str">
            <v>70000</v>
          </cell>
          <cell r="K1726" t="str">
            <v>93.53.21</v>
          </cell>
          <cell r="L1726" t="str">
            <v>BIAYA CATERING</v>
          </cell>
          <cell r="M1726" t="str">
            <v>610.000</v>
          </cell>
          <cell r="O1726" t="str">
            <v>UNIT BATCHING PLANT</v>
          </cell>
          <cell r="R1726">
            <v>3185000</v>
          </cell>
          <cell r="S1726">
            <v>0</v>
          </cell>
          <cell r="Y1726">
            <v>762</v>
          </cell>
          <cell r="Z1726" t="str">
            <v>PEMBAYARAN PENYEDIAAN CATERING UNTUK KARYAWAN BATCHING PLANT</v>
          </cell>
          <cell r="AH1726">
            <v>37293</v>
          </cell>
          <cell r="AI1726" t="str">
            <v>8:38:41</v>
          </cell>
        </row>
        <row r="1727">
          <cell r="A1727" t="str">
            <v>0001</v>
          </cell>
          <cell r="C1727" t="str">
            <v>MM/00141/V/01/02/BTG</v>
          </cell>
          <cell r="E1727">
            <v>762</v>
          </cell>
          <cell r="G1727" t="str">
            <v>K027</v>
          </cell>
          <cell r="H1727" t="str">
            <v>KOPERASI KARY.PT.KIE</v>
          </cell>
          <cell r="J1727" t="str">
            <v>70000</v>
          </cell>
          <cell r="K1727" t="str">
            <v>93.32.02</v>
          </cell>
          <cell r="L1727" t="str">
            <v>PAJAK PEMBANGUNAN</v>
          </cell>
          <cell r="M1727" t="str">
            <v>610.000</v>
          </cell>
          <cell r="O1727" t="str">
            <v>UNIT BATCHING PLANT</v>
          </cell>
          <cell r="R1727">
            <v>318500</v>
          </cell>
          <cell r="S1727">
            <v>0</v>
          </cell>
          <cell r="Y1727">
            <v>762</v>
          </cell>
          <cell r="Z1727" t="str">
            <v>PEMBAYARAN PENYEDIAAN CATERING UNTUK KARYAWAN BATCHING PLANT</v>
          </cell>
          <cell r="AH1727">
            <v>37293</v>
          </cell>
          <cell r="AI1727" t="str">
            <v>8:38:52</v>
          </cell>
        </row>
        <row r="1728">
          <cell r="A1728" t="str">
            <v>0001</v>
          </cell>
          <cell r="C1728" t="str">
            <v>MM/00141/V/01/02/BTG</v>
          </cell>
          <cell r="D1728" t="str">
            <v>GG/00079/G/12/01/BTG</v>
          </cell>
          <cell r="E1728">
            <v>762</v>
          </cell>
          <cell r="G1728" t="str">
            <v>K027</v>
          </cell>
          <cell r="H1728" t="str">
            <v>KOPERASI KARY.PT.KIE</v>
          </cell>
          <cell r="J1728" t="str">
            <v>21231</v>
          </cell>
          <cell r="K1728" t="str">
            <v>52.31.01</v>
          </cell>
          <cell r="L1728" t="str">
            <v>HUTANG PAJAK PEMBANGUNAN</v>
          </cell>
          <cell r="M1728" t="str">
            <v>000.000</v>
          </cell>
          <cell r="O1728" t="str">
            <v>POS NERACA</v>
          </cell>
          <cell r="R1728">
            <v>0</v>
          </cell>
          <cell r="S1728">
            <v>318500</v>
          </cell>
          <cell r="Y1728">
            <v>762</v>
          </cell>
          <cell r="Z1728" t="str">
            <v>PEMBAYARAN PENYEDIAAN CATERING UNTUK KARYAWAN BATCHING PLANT</v>
          </cell>
          <cell r="AH1728">
            <v>37293</v>
          </cell>
          <cell r="AI1728" t="str">
            <v>8:39:02</v>
          </cell>
        </row>
        <row r="1729">
          <cell r="A1729" t="str">
            <v>0001</v>
          </cell>
          <cell r="B1729" t="str">
            <v>MH/00142/V/01/02/BTG</v>
          </cell>
          <cell r="C1729" t="str">
            <v>MM/00142/V/01/02/BTG</v>
          </cell>
          <cell r="E1729">
            <v>762</v>
          </cell>
          <cell r="G1729" t="str">
            <v>K027</v>
          </cell>
          <cell r="H1729" t="str">
            <v>KOPERASI KARY.PT.KIE</v>
          </cell>
          <cell r="J1729" t="str">
            <v>21111</v>
          </cell>
          <cell r="K1729" t="str">
            <v>51.11.01</v>
          </cell>
          <cell r="L1729" t="str">
            <v>HUT.VENDOR DALAM PROSES</v>
          </cell>
          <cell r="M1729" t="str">
            <v>000.000</v>
          </cell>
          <cell r="O1729" t="str">
            <v>POS NERACA</v>
          </cell>
          <cell r="R1729">
            <v>0</v>
          </cell>
          <cell r="S1729">
            <v>4588922</v>
          </cell>
          <cell r="Y1729">
            <v>762</v>
          </cell>
          <cell r="Z1729" t="str">
            <v>PEMBY PEKERJAAN RENOVASI BANGUNAN UTK GEDUNG &amp; RUANG KANTOR</v>
          </cell>
          <cell r="AH1729">
            <v>37293</v>
          </cell>
          <cell r="AI1729" t="str">
            <v>8:45:20</v>
          </cell>
        </row>
        <row r="1730">
          <cell r="A1730" t="str">
            <v>0001</v>
          </cell>
          <cell r="C1730" t="str">
            <v>MM/00142/V/01/02/BTG</v>
          </cell>
          <cell r="E1730">
            <v>762</v>
          </cell>
          <cell r="G1730" t="str">
            <v>K027</v>
          </cell>
          <cell r="H1730" t="str">
            <v>KOPERASI KARY.PT.KIE</v>
          </cell>
          <cell r="J1730" t="str">
            <v>71000</v>
          </cell>
          <cell r="K1730" t="str">
            <v>93.24.01</v>
          </cell>
          <cell r="L1730" t="str">
            <v>PEMEL.KANTOR &amp; GEDUNG</v>
          </cell>
          <cell r="M1730" t="str">
            <v>620.000</v>
          </cell>
          <cell r="O1730" t="str">
            <v>UNIT WISKIE</v>
          </cell>
          <cell r="R1730">
            <v>4934325</v>
          </cell>
          <cell r="S1730">
            <v>0</v>
          </cell>
          <cell r="Y1730">
            <v>762</v>
          </cell>
          <cell r="Z1730" t="str">
            <v>PEMBY PEKERJAAN RENOVASI BANGUNAN UTK GEDUNG &amp; RUANG KANTOR</v>
          </cell>
          <cell r="AH1730">
            <v>37293</v>
          </cell>
          <cell r="AI1730" t="str">
            <v>8:44:18</v>
          </cell>
        </row>
        <row r="1731">
          <cell r="A1731" t="str">
            <v>0001</v>
          </cell>
          <cell r="C1731" t="str">
            <v>MM/00142/V/01/02/BTG</v>
          </cell>
          <cell r="D1731" t="str">
            <v>GG/00013/G/12/01/BTG</v>
          </cell>
          <cell r="E1731">
            <v>762</v>
          </cell>
          <cell r="G1731" t="str">
            <v>K027</v>
          </cell>
          <cell r="H1731" t="str">
            <v>KOPERASI KARY.PT.KIE</v>
          </cell>
          <cell r="J1731" t="str">
            <v>12403</v>
          </cell>
          <cell r="K1731" t="str">
            <v>14.41.03</v>
          </cell>
          <cell r="L1731" t="str">
            <v>UANG MUKA PAJAK MASUKAN</v>
          </cell>
          <cell r="M1731" t="str">
            <v>000.000</v>
          </cell>
          <cell r="O1731" t="str">
            <v>POS NERACA</v>
          </cell>
          <cell r="R1731">
            <v>493433</v>
          </cell>
          <cell r="S1731">
            <v>0</v>
          </cell>
          <cell r="Y1731">
            <v>762</v>
          </cell>
          <cell r="Z1731" t="str">
            <v>PEMBY PEKERJAAN RENOVASI BANGUNAN UTK GEDUNG &amp; RUANG KANTOR</v>
          </cell>
          <cell r="AH1731">
            <v>37293</v>
          </cell>
          <cell r="AI1731" t="str">
            <v>8:44:28</v>
          </cell>
        </row>
        <row r="1732">
          <cell r="A1732" t="str">
            <v>0001</v>
          </cell>
          <cell r="C1732" t="str">
            <v>MM/00142/V/01/02/BTG</v>
          </cell>
          <cell r="E1732">
            <v>762</v>
          </cell>
          <cell r="G1732" t="str">
            <v>K027</v>
          </cell>
          <cell r="H1732" t="str">
            <v>KOPERASI KARY.PT.KIE</v>
          </cell>
          <cell r="J1732" t="str">
            <v>21222</v>
          </cell>
          <cell r="K1732" t="str">
            <v>52.21.02</v>
          </cell>
          <cell r="L1732" t="str">
            <v>HUTANG PPN WAPU</v>
          </cell>
          <cell r="M1732" t="str">
            <v>000.000</v>
          </cell>
          <cell r="O1732" t="str">
            <v>POS NERACA</v>
          </cell>
          <cell r="R1732">
            <v>0</v>
          </cell>
          <cell r="S1732">
            <v>493433</v>
          </cell>
          <cell r="Y1732">
            <v>762</v>
          </cell>
          <cell r="Z1732" t="str">
            <v>PEMBY PEKERJAAN RENOVASI BANGUNAN UTK GEDUNG &amp; RUANG KANTOR</v>
          </cell>
          <cell r="AH1732">
            <v>37293</v>
          </cell>
          <cell r="AI1732" t="str">
            <v>8:44:38</v>
          </cell>
        </row>
        <row r="1733">
          <cell r="A1733" t="str">
            <v>0001</v>
          </cell>
          <cell r="C1733" t="str">
            <v>MM/00142/V/01/02/BTG</v>
          </cell>
          <cell r="E1733">
            <v>762</v>
          </cell>
          <cell r="G1733" t="str">
            <v>K027</v>
          </cell>
          <cell r="H1733" t="str">
            <v>KOPERASI KARY.PT.KIE</v>
          </cell>
          <cell r="J1733" t="str">
            <v>21213</v>
          </cell>
          <cell r="K1733" t="str">
            <v>52.11.03</v>
          </cell>
          <cell r="L1733" t="str">
            <v>HUT.PPH PS.23 (SEWA RYLT)</v>
          </cell>
          <cell r="M1733" t="str">
            <v>000.000</v>
          </cell>
          <cell r="O1733" t="str">
            <v>POS NERACA</v>
          </cell>
          <cell r="R1733">
            <v>0</v>
          </cell>
          <cell r="S1733">
            <v>98687</v>
          </cell>
          <cell r="Y1733">
            <v>762</v>
          </cell>
          <cell r="Z1733" t="str">
            <v>PEMBY PEKERJAAN RENOVASI BANGUNAN UTK GEDUNG &amp; RUANG KANTOR</v>
          </cell>
          <cell r="AH1733">
            <v>37293</v>
          </cell>
          <cell r="AI1733" t="str">
            <v>8:44:49</v>
          </cell>
        </row>
        <row r="1734">
          <cell r="A1734" t="str">
            <v>0001</v>
          </cell>
          <cell r="C1734" t="str">
            <v>MM/00142/V/01/02/BTG</v>
          </cell>
          <cell r="E1734">
            <v>762</v>
          </cell>
          <cell r="G1734" t="str">
            <v>K027</v>
          </cell>
          <cell r="H1734" t="str">
            <v>KOPERASI KARY.PT.KIE</v>
          </cell>
          <cell r="J1734" t="str">
            <v>21441</v>
          </cell>
          <cell r="K1734" t="str">
            <v>54.31.01</v>
          </cell>
          <cell r="L1734" t="str">
            <v>HUTANG RETENTION</v>
          </cell>
          <cell r="M1734" t="str">
            <v>000.000</v>
          </cell>
          <cell r="O1734" t="str">
            <v>POS NERACA</v>
          </cell>
          <cell r="R1734">
            <v>0</v>
          </cell>
          <cell r="S1734">
            <v>246716</v>
          </cell>
          <cell r="Y1734">
            <v>762</v>
          </cell>
          <cell r="Z1734" t="str">
            <v>PEMBY PEKERJAAN RENOVASI BANGUNAN UTK GEDUNG &amp; RUANG KANTOR</v>
          </cell>
          <cell r="AH1734">
            <v>37293</v>
          </cell>
          <cell r="AI1734" t="str">
            <v>8:45:02</v>
          </cell>
        </row>
        <row r="1735">
          <cell r="A1735" t="str">
            <v>0001</v>
          </cell>
          <cell r="B1735" t="str">
            <v>MH/00143/V/01/02/BTG</v>
          </cell>
          <cell r="C1735" t="str">
            <v>MM/00143/V/01/02/BTG</v>
          </cell>
          <cell r="E1735">
            <v>762</v>
          </cell>
          <cell r="G1735" t="str">
            <v>K016</v>
          </cell>
          <cell r="H1735" t="str">
            <v>KALTIM ADVENTURE, PT</v>
          </cell>
          <cell r="J1735" t="str">
            <v>21111</v>
          </cell>
          <cell r="K1735" t="str">
            <v>51.11.01</v>
          </cell>
          <cell r="L1735" t="str">
            <v>HUT.VENDOR DALAM PROSES</v>
          </cell>
          <cell r="M1735" t="str">
            <v>000.000</v>
          </cell>
          <cell r="O1735" t="str">
            <v>POS NERACA</v>
          </cell>
          <cell r="R1735">
            <v>0</v>
          </cell>
          <cell r="S1735">
            <v>1921800</v>
          </cell>
          <cell r="Y1735">
            <v>762</v>
          </cell>
          <cell r="Z1735" t="str">
            <v>PEMBY PENGAMBILAN TICKET PESAWAT INV.0774/INV/KATTS-J/XII/01</v>
          </cell>
          <cell r="AH1735">
            <v>37293</v>
          </cell>
          <cell r="AI1735" t="str">
            <v>8:49:14</v>
          </cell>
        </row>
        <row r="1736">
          <cell r="A1736" t="str">
            <v>0001</v>
          </cell>
          <cell r="C1736" t="str">
            <v>MM/00143/V/01/02/BTG</v>
          </cell>
          <cell r="E1736">
            <v>762</v>
          </cell>
          <cell r="G1736" t="str">
            <v>K016</v>
          </cell>
          <cell r="H1736" t="str">
            <v>KALTIM ADVENTURE, PT</v>
          </cell>
          <cell r="J1736" t="str">
            <v>99999</v>
          </cell>
          <cell r="K1736" t="str">
            <v>93.53.12</v>
          </cell>
          <cell r="L1736" t="str">
            <v>PERJALANAN DINAS D/N</v>
          </cell>
          <cell r="M1736" t="str">
            <v>100.000</v>
          </cell>
          <cell r="O1736" t="str">
            <v>DIREKSI/DEKOM</v>
          </cell>
          <cell r="R1736">
            <v>1041300</v>
          </cell>
          <cell r="S1736">
            <v>0</v>
          </cell>
          <cell r="Y1736">
            <v>762</v>
          </cell>
          <cell r="Z1736" t="str">
            <v>PEMBY PENGAMBILAN TICKET PESAWAT INV.0774/INV/KATTS-J/XII/01</v>
          </cell>
          <cell r="AH1736">
            <v>37293</v>
          </cell>
          <cell r="AI1736" t="str">
            <v>8:48:52</v>
          </cell>
        </row>
        <row r="1737">
          <cell r="A1737" t="str">
            <v>0001</v>
          </cell>
          <cell r="C1737" t="str">
            <v>MM/00143/V/01/02/BTG</v>
          </cell>
          <cell r="D1737" t="str">
            <v>GG/00139/G/11/01/BTG</v>
          </cell>
          <cell r="E1737">
            <v>762</v>
          </cell>
          <cell r="G1737" t="str">
            <v>K016</v>
          </cell>
          <cell r="H1737" t="str">
            <v>KALTIM ADVENTURE, PT</v>
          </cell>
          <cell r="J1737" t="str">
            <v>99999</v>
          </cell>
          <cell r="K1737" t="str">
            <v>93.53.12</v>
          </cell>
          <cell r="L1737" t="str">
            <v>PERJALANAN DINAS D/N</v>
          </cell>
          <cell r="M1737" t="str">
            <v>300.000</v>
          </cell>
          <cell r="O1737" t="str">
            <v>DIV. KEUANGAN &amp; KOMERSIL</v>
          </cell>
          <cell r="R1737">
            <v>880500</v>
          </cell>
          <cell r="S1737">
            <v>0</v>
          </cell>
          <cell r="Y1737">
            <v>762</v>
          </cell>
          <cell r="Z1737" t="str">
            <v>PEMBY PENGAMBILAN TICKET PESAWAT INV.0774/INV/KATTS-J/XII/01</v>
          </cell>
          <cell r="AH1737">
            <v>37293</v>
          </cell>
          <cell r="AI1737" t="str">
            <v>8:49:03</v>
          </cell>
        </row>
        <row r="1738">
          <cell r="A1738" t="str">
            <v>0001</v>
          </cell>
          <cell r="B1738" t="str">
            <v>MH/00144/V/01/02/BTG</v>
          </cell>
          <cell r="C1738" t="str">
            <v>MM/00144/V/01/02/BTG</v>
          </cell>
          <cell r="E1738">
            <v>762</v>
          </cell>
          <cell r="G1738" t="str">
            <v>K027</v>
          </cell>
          <cell r="H1738" t="str">
            <v>KOPERASI KARY.PT.KIE</v>
          </cell>
          <cell r="J1738" t="str">
            <v>21111</v>
          </cell>
          <cell r="K1738" t="str">
            <v>51.11.01</v>
          </cell>
          <cell r="L1738" t="str">
            <v>HUT.VENDOR DALAM PROSES</v>
          </cell>
          <cell r="M1738" t="str">
            <v>000.000</v>
          </cell>
          <cell r="O1738" t="str">
            <v>POS NERACA</v>
          </cell>
          <cell r="R1738">
            <v>0</v>
          </cell>
          <cell r="S1738">
            <v>3500000</v>
          </cell>
          <cell r="Y1738">
            <v>762</v>
          </cell>
          <cell r="Z1738" t="str">
            <v>PEMBY SEWA PAKAI I (SATU) UNIT KIJANG INV.15/KK-KIE/I/02/BTG</v>
          </cell>
          <cell r="AH1738">
            <v>37293</v>
          </cell>
          <cell r="AI1738" t="str">
            <v>9:16:12</v>
          </cell>
        </row>
        <row r="1739">
          <cell r="A1739" t="str">
            <v>0001</v>
          </cell>
          <cell r="C1739" t="str">
            <v>MM/00144/V/01/02/BTG</v>
          </cell>
          <cell r="D1739" t="str">
            <v>GG/00147/G/12/01/BTG</v>
          </cell>
          <cell r="E1739">
            <v>762</v>
          </cell>
          <cell r="G1739" t="str">
            <v>K027</v>
          </cell>
          <cell r="H1739" t="str">
            <v>KOPERASI KARY.PT.KIE</v>
          </cell>
          <cell r="J1739" t="str">
            <v>21452</v>
          </cell>
          <cell r="K1739" t="str">
            <v>54.41.02</v>
          </cell>
          <cell r="L1739" t="str">
            <v>HUTANG KEPADA PIHAK KE-3</v>
          </cell>
          <cell r="M1739" t="str">
            <v>000.000</v>
          </cell>
          <cell r="O1739" t="str">
            <v>POS NERACA</v>
          </cell>
          <cell r="R1739">
            <v>3500000</v>
          </cell>
          <cell r="S1739">
            <v>0</v>
          </cell>
          <cell r="Y1739">
            <v>762</v>
          </cell>
          <cell r="Z1739" t="str">
            <v>PEMBY SEWA PAKAI I (SATU) UNIT KIJANG INV.15/KK-KIE/I/02/BTG</v>
          </cell>
          <cell r="AH1739">
            <v>37293</v>
          </cell>
          <cell r="AI1739" t="str">
            <v>9:15:17</v>
          </cell>
        </row>
        <row r="1740">
          <cell r="A1740" t="str">
            <v>0001</v>
          </cell>
          <cell r="C1740" t="str">
            <v>MM/00144/V/01/02/BTG</v>
          </cell>
          <cell r="E1740">
            <v>762</v>
          </cell>
          <cell r="G1740" t="str">
            <v>K027</v>
          </cell>
          <cell r="H1740" t="str">
            <v>KOPERASI KARY.PT.KIE</v>
          </cell>
          <cell r="J1740" t="str">
            <v>99999</v>
          </cell>
          <cell r="K1740" t="str">
            <v>93.32.11</v>
          </cell>
          <cell r="L1740" t="str">
            <v>PAJAK &amp; RETRIBUSI LAINNYA</v>
          </cell>
          <cell r="M1740" t="str">
            <v>422.000</v>
          </cell>
          <cell r="O1740" t="str">
            <v>RT. PROTOKOL &amp; POOL KEND</v>
          </cell>
          <cell r="R1740">
            <v>108247</v>
          </cell>
          <cell r="S1740">
            <v>0</v>
          </cell>
          <cell r="Y1740">
            <v>762</v>
          </cell>
          <cell r="Z1740" t="str">
            <v>PEMBY SEWA PAKAI I (SATU) UNIT KIJANG INV.15/KK-KIE/I/02/BTG</v>
          </cell>
          <cell r="AH1740">
            <v>37293</v>
          </cell>
          <cell r="AI1740" t="str">
            <v>9:15:34</v>
          </cell>
        </row>
        <row r="1741">
          <cell r="A1741" t="str">
            <v>0001</v>
          </cell>
          <cell r="C1741" t="str">
            <v>MM/00144/V/01/02/BTG</v>
          </cell>
          <cell r="E1741">
            <v>762</v>
          </cell>
          <cell r="G1741" t="str">
            <v>K027</v>
          </cell>
          <cell r="H1741" t="str">
            <v>KOPERASI KARY.PT.KIE</v>
          </cell>
          <cell r="J1741" t="str">
            <v>12403</v>
          </cell>
          <cell r="K1741" t="str">
            <v>14.41.03</v>
          </cell>
          <cell r="L1741" t="str">
            <v>UANG MUKA PAJAK MASUKAN</v>
          </cell>
          <cell r="M1741" t="str">
            <v>000.000</v>
          </cell>
          <cell r="O1741" t="str">
            <v>POS NERACA</v>
          </cell>
          <cell r="R1741">
            <v>360825</v>
          </cell>
          <cell r="S1741">
            <v>0</v>
          </cell>
          <cell r="Y1741">
            <v>762</v>
          </cell>
          <cell r="Z1741" t="str">
            <v>PEMBY SEWA PAKAI I (SATU) UNIT KIJANG INV.15/KK-KIE/I/02/BTG</v>
          </cell>
          <cell r="AH1741">
            <v>37293</v>
          </cell>
          <cell r="AI1741" t="str">
            <v>9:15:45</v>
          </cell>
        </row>
        <row r="1742">
          <cell r="A1742" t="str">
            <v>0001</v>
          </cell>
          <cell r="C1742" t="str">
            <v>MM/00144/V/01/02/BTG</v>
          </cell>
          <cell r="D1742" t="str">
            <v>00011/B/01/02/BTG</v>
          </cell>
          <cell r="E1742">
            <v>762</v>
          </cell>
          <cell r="G1742" t="str">
            <v>K027</v>
          </cell>
          <cell r="H1742" t="str">
            <v>KOPERASI KARY.PT.KIE</v>
          </cell>
          <cell r="J1742" t="str">
            <v>21222</v>
          </cell>
          <cell r="K1742" t="str">
            <v>52.21.02</v>
          </cell>
          <cell r="L1742" t="str">
            <v>HUTANG PPN WAPU</v>
          </cell>
          <cell r="M1742" t="str">
            <v>000.000</v>
          </cell>
          <cell r="O1742" t="str">
            <v>POS NERACA</v>
          </cell>
          <cell r="R1742">
            <v>0</v>
          </cell>
          <cell r="S1742">
            <v>360825</v>
          </cell>
          <cell r="Y1742">
            <v>762</v>
          </cell>
          <cell r="Z1742" t="str">
            <v>PEMBY SEWA PAKAI I (SATU) UNIT KIJANG INV.15/KK-KIE/I/02/BTG</v>
          </cell>
          <cell r="AH1742">
            <v>37293</v>
          </cell>
          <cell r="AI1742" t="str">
            <v>9:15:53</v>
          </cell>
        </row>
        <row r="1743">
          <cell r="A1743" t="str">
            <v>0001</v>
          </cell>
          <cell r="C1743" t="str">
            <v>MM/00144/V/01/02/BTG</v>
          </cell>
          <cell r="E1743">
            <v>762</v>
          </cell>
          <cell r="G1743" t="str">
            <v>K027</v>
          </cell>
          <cell r="H1743" t="str">
            <v>KOPERASI KARY.PT.KIE</v>
          </cell>
          <cell r="J1743" t="str">
            <v>21213</v>
          </cell>
          <cell r="K1743" t="str">
            <v>52.11.03</v>
          </cell>
          <cell r="L1743" t="str">
            <v>HUT.PPH PS.23 (SEWA RYLT)</v>
          </cell>
          <cell r="M1743" t="str">
            <v>000.000</v>
          </cell>
          <cell r="O1743" t="str">
            <v>POS NERACA</v>
          </cell>
          <cell r="R1743">
            <v>0</v>
          </cell>
          <cell r="S1743">
            <v>108247</v>
          </cell>
          <cell r="Y1743">
            <v>762</v>
          </cell>
          <cell r="Z1743" t="str">
            <v>PEMBY SEWA PAKAI I (SATU) UNIT KIJANG INV.15/KK-KIE/I/02/BTG</v>
          </cell>
          <cell r="AH1743">
            <v>37293</v>
          </cell>
          <cell r="AI1743" t="str">
            <v>9:16:03</v>
          </cell>
        </row>
        <row r="1744">
          <cell r="A1744" t="str">
            <v>0001</v>
          </cell>
          <cell r="B1744" t="str">
            <v>MH/00145/V/01/02/BTG</v>
          </cell>
          <cell r="C1744" t="str">
            <v>MM/00145/V/01/02/BTG</v>
          </cell>
          <cell r="D1744" t="str">
            <v>GG/00067/G/11/01/BTG</v>
          </cell>
          <cell r="E1744">
            <v>762</v>
          </cell>
          <cell r="G1744" t="str">
            <v>K027</v>
          </cell>
          <cell r="H1744" t="str">
            <v>KOPERASI KARY.PT.KIE</v>
          </cell>
          <cell r="J1744" t="str">
            <v>21111</v>
          </cell>
          <cell r="K1744" t="str">
            <v>51.11.01</v>
          </cell>
          <cell r="L1744" t="str">
            <v>HUT.VENDOR DALAM PROSES</v>
          </cell>
          <cell r="M1744" t="str">
            <v>000.000</v>
          </cell>
          <cell r="O1744" t="str">
            <v>POS NERACA</v>
          </cell>
          <cell r="R1744">
            <v>0</v>
          </cell>
          <cell r="S1744">
            <v>84279369</v>
          </cell>
          <cell r="Y1744">
            <v>762</v>
          </cell>
          <cell r="Z1744" t="str">
            <v>PEMBY PENGADAAN BATU PECAH &amp; PASIR CUCI EX.PALU PENGIRIMAN V</v>
          </cell>
          <cell r="AH1744">
            <v>37293</v>
          </cell>
          <cell r="AI1744" t="str">
            <v>9:22:47</v>
          </cell>
        </row>
        <row r="1745">
          <cell r="A1745" t="str">
            <v>0001</v>
          </cell>
          <cell r="C1745" t="str">
            <v>MM/00145/V/01/02/BTG</v>
          </cell>
          <cell r="D1745" t="str">
            <v>GG/00038/G/01/02/BTG</v>
          </cell>
          <cell r="E1745">
            <v>762</v>
          </cell>
          <cell r="G1745" t="str">
            <v>K027</v>
          </cell>
          <cell r="H1745" t="str">
            <v>KOPERASI KARY.PT.KIE</v>
          </cell>
          <cell r="J1745" t="str">
            <v>21452</v>
          </cell>
          <cell r="K1745" t="str">
            <v>54.41.02</v>
          </cell>
          <cell r="L1745" t="str">
            <v>HUTANG KEPADA PIHAK KE-3</v>
          </cell>
          <cell r="M1745" t="str">
            <v>000.000</v>
          </cell>
          <cell r="O1745" t="str">
            <v>POS NERACA</v>
          </cell>
          <cell r="R1745">
            <v>164259369</v>
          </cell>
          <cell r="S1745">
            <v>0</v>
          </cell>
          <cell r="Y1745">
            <v>762</v>
          </cell>
          <cell r="Z1745" t="str">
            <v>PEMBY PENGADAAN BATU PECAH &amp; PASIR CUCI EX.PALU PENGIRIMAN V</v>
          </cell>
          <cell r="AH1745">
            <v>37293</v>
          </cell>
          <cell r="AI1745" t="str">
            <v>9:22:01</v>
          </cell>
        </row>
        <row r="1746">
          <cell r="A1746" t="str">
            <v>0001</v>
          </cell>
          <cell r="C1746" t="str">
            <v>MM/00145/V/01/02/BTG</v>
          </cell>
          <cell r="D1746" t="str">
            <v>GG/00050/G/12/01/BTG</v>
          </cell>
          <cell r="E1746">
            <v>762</v>
          </cell>
          <cell r="G1746" t="str">
            <v>K027</v>
          </cell>
          <cell r="H1746" t="str">
            <v>KOPERASI KARY.PT.KIE</v>
          </cell>
          <cell r="J1746" t="str">
            <v>12403</v>
          </cell>
          <cell r="K1746" t="str">
            <v>14.41.03</v>
          </cell>
          <cell r="L1746" t="str">
            <v>UANG MUKA PAJAK MASUKAN</v>
          </cell>
          <cell r="M1746" t="str">
            <v>000.000</v>
          </cell>
          <cell r="O1746" t="str">
            <v>POS NERACA</v>
          </cell>
          <cell r="R1746">
            <v>16425937</v>
          </cell>
          <cell r="S1746">
            <v>0</v>
          </cell>
          <cell r="Y1746">
            <v>762</v>
          </cell>
          <cell r="Z1746" t="str">
            <v>PEMBY PENGADAAN BATU PECAH &amp; PASIR CUCI EX.PALU PENGIRIMAN V</v>
          </cell>
          <cell r="AH1746">
            <v>37293</v>
          </cell>
          <cell r="AI1746" t="str">
            <v>9:22:15</v>
          </cell>
        </row>
        <row r="1747">
          <cell r="A1747" t="str">
            <v>0001</v>
          </cell>
          <cell r="C1747" t="str">
            <v>MM/00145/V/01/02/BTG</v>
          </cell>
          <cell r="D1747" t="str">
            <v>GG/00050/G/12/01/BTG</v>
          </cell>
          <cell r="E1747">
            <v>762</v>
          </cell>
          <cell r="G1747" t="str">
            <v>K027</v>
          </cell>
          <cell r="H1747" t="str">
            <v>KOPERASI KARY.PT.KIE</v>
          </cell>
          <cell r="J1747" t="str">
            <v>21222</v>
          </cell>
          <cell r="K1747" t="str">
            <v>52.21.02</v>
          </cell>
          <cell r="L1747" t="str">
            <v>HUTANG PPN WAPU</v>
          </cell>
          <cell r="M1747" t="str">
            <v>000.000</v>
          </cell>
          <cell r="O1747" t="str">
            <v>POS NERACA</v>
          </cell>
          <cell r="R1747">
            <v>0</v>
          </cell>
          <cell r="S1747">
            <v>16425937</v>
          </cell>
          <cell r="Y1747">
            <v>762</v>
          </cell>
          <cell r="Z1747" t="str">
            <v>PEMBY PENGADAAN BATU PECAH &amp; PASIR CUCI EX.PALU PENGIRIMAN V</v>
          </cell>
          <cell r="AH1747">
            <v>37293</v>
          </cell>
          <cell r="AI1747" t="str">
            <v>9:22:25</v>
          </cell>
        </row>
        <row r="1748">
          <cell r="A1748" t="str">
            <v>0001</v>
          </cell>
          <cell r="C1748" t="str">
            <v>MM/00145/V/01/02/BTG</v>
          </cell>
          <cell r="E1748">
            <v>762</v>
          </cell>
          <cell r="G1748" t="str">
            <v>K027</v>
          </cell>
          <cell r="H1748" t="str">
            <v>KOPERASI KARY.PT.KIE</v>
          </cell>
          <cell r="J1748" t="str">
            <v>12326</v>
          </cell>
          <cell r="K1748" t="str">
            <v>14.21.06</v>
          </cell>
          <cell r="L1748" t="str">
            <v>UANG MUKA PEMBELIAN</v>
          </cell>
          <cell r="M1748" t="str">
            <v>000.000</v>
          </cell>
          <cell r="O1748" t="str">
            <v>POS NERACA</v>
          </cell>
          <cell r="R1748">
            <v>0</v>
          </cell>
          <cell r="S1748">
            <v>79980000</v>
          </cell>
          <cell r="Y1748">
            <v>762</v>
          </cell>
          <cell r="Z1748" t="str">
            <v>PEMBY PENGADAAN BATU PECAH &amp; PASIR CUCI EX.PALU PENGIRIMAN V</v>
          </cell>
          <cell r="AH1748">
            <v>37293</v>
          </cell>
          <cell r="AI1748" t="str">
            <v>9:22:36</v>
          </cell>
        </row>
        <row r="1749">
          <cell r="A1749" t="str">
            <v>0001</v>
          </cell>
          <cell r="B1749" t="str">
            <v>MH/00146/V/01/02/BTG</v>
          </cell>
          <cell r="C1749" t="str">
            <v>MM/00146/V/01/02/BTG</v>
          </cell>
          <cell r="D1749" t="str">
            <v>RR/00042/B/11/01/BTG</v>
          </cell>
          <cell r="E1749">
            <v>762</v>
          </cell>
          <cell r="G1749" t="str">
            <v>I009</v>
          </cell>
          <cell r="H1749" t="str">
            <v>ICA NUSANTARA, CV</v>
          </cell>
          <cell r="J1749" t="str">
            <v>21111</v>
          </cell>
          <cell r="K1749" t="str">
            <v>51.11.01</v>
          </cell>
          <cell r="L1749" t="str">
            <v>HUT.VENDOR DALAM PROSES</v>
          </cell>
          <cell r="M1749" t="str">
            <v>000.000</v>
          </cell>
          <cell r="O1749" t="str">
            <v>POS NERACA</v>
          </cell>
          <cell r="R1749">
            <v>0</v>
          </cell>
          <cell r="S1749">
            <v>2700000</v>
          </cell>
          <cell r="Y1749">
            <v>762</v>
          </cell>
          <cell r="Z1749" t="str">
            <v>PEMBY PENGADAAN MONITOR COMPUTER INVOICE NO.032/INV/ICA/I/02</v>
          </cell>
          <cell r="AH1749">
            <v>37293</v>
          </cell>
          <cell r="AI1749" t="str">
            <v>9:43:04</v>
          </cell>
        </row>
        <row r="1750">
          <cell r="A1750" t="str">
            <v>0001</v>
          </cell>
          <cell r="C1750" t="str">
            <v>MM/00146/V/01/02/BTG</v>
          </cell>
          <cell r="D1750" t="str">
            <v>RR/00023/B/12/01/BTG</v>
          </cell>
          <cell r="E1750">
            <v>762</v>
          </cell>
          <cell r="G1750" t="str">
            <v>I009</v>
          </cell>
          <cell r="H1750" t="str">
            <v>ICA NUSANTARA, CV</v>
          </cell>
          <cell r="J1750" t="str">
            <v>99999</v>
          </cell>
          <cell r="K1750" t="str">
            <v>93.24.09</v>
          </cell>
          <cell r="L1750" t="str">
            <v>PEMEL.KOMPUTER</v>
          </cell>
          <cell r="M1750" t="str">
            <v>200.000</v>
          </cell>
          <cell r="O1750" t="str">
            <v>DIVISI TEKNIK</v>
          </cell>
          <cell r="R1750">
            <v>2700000</v>
          </cell>
          <cell r="S1750">
            <v>0</v>
          </cell>
          <cell r="Y1750">
            <v>762</v>
          </cell>
          <cell r="Z1750" t="str">
            <v>PEMBY PENGADAAN MONITOR COMPUTER INVOICE NO.032/INV/ICA/I/02</v>
          </cell>
          <cell r="AH1750">
            <v>37293</v>
          </cell>
          <cell r="AI1750" t="str">
            <v>9:42:34</v>
          </cell>
        </row>
        <row r="1751">
          <cell r="A1751" t="str">
            <v>0001</v>
          </cell>
          <cell r="C1751" t="str">
            <v>MM/00146/V/01/02/BTG</v>
          </cell>
          <cell r="E1751">
            <v>762</v>
          </cell>
          <cell r="G1751" t="str">
            <v>I009</v>
          </cell>
          <cell r="H1751" t="str">
            <v>ICA NUSANTARA, CV</v>
          </cell>
          <cell r="J1751" t="str">
            <v>12403</v>
          </cell>
          <cell r="K1751" t="str">
            <v>14.41.03</v>
          </cell>
          <cell r="L1751" t="str">
            <v>UANG MUKA PAJAK MASUKAN</v>
          </cell>
          <cell r="M1751" t="str">
            <v>000.000</v>
          </cell>
          <cell r="O1751" t="str">
            <v>POS NERACA</v>
          </cell>
          <cell r="R1751">
            <v>270000</v>
          </cell>
          <cell r="S1751">
            <v>0</v>
          </cell>
          <cell r="Y1751">
            <v>762</v>
          </cell>
          <cell r="Z1751" t="str">
            <v>PEMBY PENGADAAN MONITOR COMPUTER INVOICE NO.032/INV/ICA/I/02</v>
          </cell>
          <cell r="AH1751">
            <v>37293</v>
          </cell>
          <cell r="AI1751" t="str">
            <v>9:42:45</v>
          </cell>
        </row>
        <row r="1752">
          <cell r="A1752" t="str">
            <v>0001</v>
          </cell>
          <cell r="C1752" t="str">
            <v>MM/00146/V/01/02/BTG</v>
          </cell>
          <cell r="D1752" t="str">
            <v>GG/00122/G/11/01/BTG</v>
          </cell>
          <cell r="E1752">
            <v>762</v>
          </cell>
          <cell r="G1752" t="str">
            <v>I009</v>
          </cell>
          <cell r="H1752" t="str">
            <v>ICA NUSANTARA, CV</v>
          </cell>
          <cell r="J1752" t="str">
            <v>21222</v>
          </cell>
          <cell r="K1752" t="str">
            <v>52.21.02</v>
          </cell>
          <cell r="L1752" t="str">
            <v>HUTANG PPN WAPU</v>
          </cell>
          <cell r="M1752" t="str">
            <v>000.000</v>
          </cell>
          <cell r="O1752" t="str">
            <v>POS NERACA</v>
          </cell>
          <cell r="R1752">
            <v>0</v>
          </cell>
          <cell r="S1752">
            <v>270000</v>
          </cell>
          <cell r="Y1752">
            <v>762</v>
          </cell>
          <cell r="Z1752" t="str">
            <v>PEMBY PENGADAAN MONITOR COMPUTER INVOICE NO.032/INV/ICA/I/02</v>
          </cell>
          <cell r="AH1752">
            <v>37293</v>
          </cell>
          <cell r="AI1752" t="str">
            <v>9:42:53</v>
          </cell>
        </row>
        <row r="1753">
          <cell r="A1753" t="str">
            <v>0001</v>
          </cell>
          <cell r="B1753" t="str">
            <v>MH/00147/V/01/02/BTG</v>
          </cell>
          <cell r="C1753" t="str">
            <v>MM/00147/V/01/02/BTG</v>
          </cell>
          <cell r="E1753">
            <v>762</v>
          </cell>
          <cell r="G1753" t="str">
            <v>A016</v>
          </cell>
          <cell r="H1753" t="str">
            <v>AMM. JOGASARA,AKUNTAN</v>
          </cell>
          <cell r="J1753" t="str">
            <v>21111</v>
          </cell>
          <cell r="K1753" t="str">
            <v>51.11.01</v>
          </cell>
          <cell r="L1753" t="str">
            <v>HUT.VENDOR DALAM PROSES</v>
          </cell>
          <cell r="M1753" t="str">
            <v>000.000</v>
          </cell>
          <cell r="O1753" t="str">
            <v>POS NERACA</v>
          </cell>
          <cell r="R1753">
            <v>0</v>
          </cell>
          <cell r="S1753">
            <v>5920000</v>
          </cell>
          <cell r="Y1753">
            <v>762</v>
          </cell>
          <cell r="Z1753" t="str">
            <v>PEMBY TERMYN KE III (100%) BIAYA AUDIT LAPORAN KEUANGAN 2001</v>
          </cell>
          <cell r="AH1753">
            <v>37293</v>
          </cell>
          <cell r="AI1753" t="str">
            <v>9:50:39</v>
          </cell>
        </row>
        <row r="1754">
          <cell r="A1754" t="str">
            <v>0001</v>
          </cell>
          <cell r="C1754" t="str">
            <v>MM/00147/V/01/02/BTG</v>
          </cell>
          <cell r="E1754">
            <v>762</v>
          </cell>
          <cell r="G1754" t="str">
            <v>A016</v>
          </cell>
          <cell r="H1754" t="str">
            <v>AMM. JOGASARA,AKUNTAN</v>
          </cell>
          <cell r="J1754" t="str">
            <v>99999</v>
          </cell>
          <cell r="K1754" t="str">
            <v>93.41.03</v>
          </cell>
          <cell r="L1754" t="str">
            <v>JASA AUDITING/ACCOUNTING</v>
          </cell>
          <cell r="M1754" t="str">
            <v>300.000</v>
          </cell>
          <cell r="O1754" t="str">
            <v>DIV. KEUANGAN &amp; KOMERSIL</v>
          </cell>
          <cell r="R1754">
            <v>6400000</v>
          </cell>
          <cell r="S1754">
            <v>0</v>
          </cell>
          <cell r="Y1754">
            <v>762</v>
          </cell>
          <cell r="Z1754" t="str">
            <v>PEMBY TERMYN KE III (100%) BIAYA AUDIT LAPORAN KEUANGAN 2001</v>
          </cell>
          <cell r="AH1754">
            <v>37293</v>
          </cell>
          <cell r="AI1754" t="str">
            <v>9:49:59</v>
          </cell>
        </row>
        <row r="1755">
          <cell r="A1755" t="str">
            <v>0001</v>
          </cell>
          <cell r="C1755" t="str">
            <v>MM/00147/V/01/02/BTG</v>
          </cell>
          <cell r="E1755">
            <v>762</v>
          </cell>
          <cell r="G1755" t="str">
            <v>A016</v>
          </cell>
          <cell r="H1755" t="str">
            <v>AMM. JOGASARA,AKUNTAN</v>
          </cell>
          <cell r="J1755" t="str">
            <v>12403</v>
          </cell>
          <cell r="K1755" t="str">
            <v>14.41.03</v>
          </cell>
          <cell r="L1755" t="str">
            <v>UANG MUKA PAJAK MASUKAN</v>
          </cell>
          <cell r="M1755" t="str">
            <v>000.000</v>
          </cell>
          <cell r="O1755" t="str">
            <v>POS NERACA</v>
          </cell>
          <cell r="R1755">
            <v>640000</v>
          </cell>
          <cell r="S1755">
            <v>0</v>
          </cell>
          <cell r="Y1755">
            <v>762</v>
          </cell>
          <cell r="Z1755" t="str">
            <v>PEMBY TERMYN KE III (100%) BIAYA AUDIT LAPORAN KEUANGAN 2001</v>
          </cell>
          <cell r="AH1755">
            <v>37293</v>
          </cell>
          <cell r="AI1755" t="str">
            <v>9:50:09</v>
          </cell>
        </row>
        <row r="1756">
          <cell r="A1756" t="str">
            <v>0001</v>
          </cell>
          <cell r="C1756" t="str">
            <v>MM/00147/V/01/02/BTG</v>
          </cell>
          <cell r="D1756" t="str">
            <v>GG/00121/G/12/01/BTG</v>
          </cell>
          <cell r="E1756">
            <v>762</v>
          </cell>
          <cell r="G1756" t="str">
            <v>A016</v>
          </cell>
          <cell r="H1756" t="str">
            <v>AMM. JOGASARA,AKUNTAN</v>
          </cell>
          <cell r="J1756" t="str">
            <v>21222</v>
          </cell>
          <cell r="K1756" t="str">
            <v>52.21.02</v>
          </cell>
          <cell r="L1756" t="str">
            <v>HUTANG PPN WAPU</v>
          </cell>
          <cell r="M1756" t="str">
            <v>000.000</v>
          </cell>
          <cell r="O1756" t="str">
            <v>POS NERACA</v>
          </cell>
          <cell r="R1756">
            <v>0</v>
          </cell>
          <cell r="S1756">
            <v>640000</v>
          </cell>
          <cell r="Y1756">
            <v>762</v>
          </cell>
          <cell r="Z1756" t="str">
            <v>PEMBY TERMYN KE III (100%) BIAYA AUDIT LAPORAN KEUANGAN 2001</v>
          </cell>
          <cell r="AH1756">
            <v>37293</v>
          </cell>
          <cell r="AI1756" t="str">
            <v>9:50:18</v>
          </cell>
        </row>
        <row r="1757">
          <cell r="A1757" t="str">
            <v>0001</v>
          </cell>
          <cell r="C1757" t="str">
            <v>MM/00147/V/01/02/BTG</v>
          </cell>
          <cell r="E1757">
            <v>762</v>
          </cell>
          <cell r="G1757" t="str">
            <v>A016</v>
          </cell>
          <cell r="H1757" t="str">
            <v>AMM. JOGASARA,AKUNTAN</v>
          </cell>
          <cell r="J1757" t="str">
            <v>21213</v>
          </cell>
          <cell r="K1757" t="str">
            <v>52.11.03</v>
          </cell>
          <cell r="L1757" t="str">
            <v>HUT.PPH PS.23 (SEWA RYLT)</v>
          </cell>
          <cell r="M1757" t="str">
            <v>000.000</v>
          </cell>
          <cell r="O1757" t="str">
            <v>POS NERACA</v>
          </cell>
          <cell r="R1757">
            <v>0</v>
          </cell>
          <cell r="S1757">
            <v>480000</v>
          </cell>
          <cell r="Y1757">
            <v>762</v>
          </cell>
          <cell r="Z1757" t="str">
            <v>PEMBY TERMYN KE III (100%) BIAYA AUDIT LAPORAN KEUANGAN 2001</v>
          </cell>
          <cell r="AH1757">
            <v>37293</v>
          </cell>
          <cell r="AI1757" t="str">
            <v>9:50:29</v>
          </cell>
        </row>
        <row r="1758">
          <cell r="A1758" t="str">
            <v>0001</v>
          </cell>
          <cell r="B1758" t="str">
            <v>MH/00148/V/01/02/BTG</v>
          </cell>
          <cell r="C1758" t="str">
            <v>MM/00148/V/01/02/BTG</v>
          </cell>
          <cell r="E1758">
            <v>762</v>
          </cell>
          <cell r="G1758" t="str">
            <v>K027</v>
          </cell>
          <cell r="H1758" t="str">
            <v>KOPERASI KARY.PT.KIE</v>
          </cell>
          <cell r="J1758" t="str">
            <v>21111</v>
          </cell>
          <cell r="K1758" t="str">
            <v>51.11.01</v>
          </cell>
          <cell r="L1758" t="str">
            <v>HUT.VENDOR DALAM PROSES</v>
          </cell>
          <cell r="M1758" t="str">
            <v>000.000</v>
          </cell>
          <cell r="O1758" t="str">
            <v>POS NERACA</v>
          </cell>
          <cell r="R1758">
            <v>0</v>
          </cell>
          <cell r="S1758">
            <v>1750000</v>
          </cell>
          <cell r="Y1758">
            <v>762</v>
          </cell>
          <cell r="Z1758" t="str">
            <v>PEMBY SEWA PAKAI I (SATU) UNIT DAIHATSU INV.7/KK-KIE/I/2002</v>
          </cell>
          <cell r="AH1758">
            <v>37294</v>
          </cell>
          <cell r="AI1758" t="str">
            <v>7:54:57</v>
          </cell>
        </row>
        <row r="1759">
          <cell r="A1759" t="str">
            <v>0001</v>
          </cell>
          <cell r="C1759" t="str">
            <v>MM/00148/V/01/02/BTG</v>
          </cell>
          <cell r="D1759" t="str">
            <v>GG/00147/G/12/01/BTG</v>
          </cell>
          <cell r="E1759">
            <v>762</v>
          </cell>
          <cell r="G1759" t="str">
            <v>K027</v>
          </cell>
          <cell r="H1759" t="str">
            <v>KOPERASI KARY.PT.KIE</v>
          </cell>
          <cell r="J1759" t="str">
            <v>21452</v>
          </cell>
          <cell r="K1759" t="str">
            <v>54.41.02</v>
          </cell>
          <cell r="L1759" t="str">
            <v>HUTANG KEPADA PIHAK KE-3</v>
          </cell>
          <cell r="M1759" t="str">
            <v>000.000</v>
          </cell>
          <cell r="O1759" t="str">
            <v>POS NERACA</v>
          </cell>
          <cell r="R1759">
            <v>1750000</v>
          </cell>
          <cell r="S1759">
            <v>0</v>
          </cell>
          <cell r="Y1759">
            <v>762</v>
          </cell>
          <cell r="Z1759" t="str">
            <v>PEMBY SEWA PAKAI I (SATU) UNIT DAIHATSU INV.7/KK-KIE/I/2002</v>
          </cell>
          <cell r="AH1759">
            <v>37294</v>
          </cell>
          <cell r="AI1759" t="str">
            <v>7:54:05</v>
          </cell>
        </row>
        <row r="1760">
          <cell r="A1760" t="str">
            <v>0001</v>
          </cell>
          <cell r="C1760" t="str">
            <v>MM/00148/V/01/02/BTG</v>
          </cell>
          <cell r="E1760">
            <v>762</v>
          </cell>
          <cell r="G1760" t="str">
            <v>K027</v>
          </cell>
          <cell r="H1760" t="str">
            <v>KOPERASI KARY.PT.KIE</v>
          </cell>
          <cell r="J1760" t="str">
            <v>99999</v>
          </cell>
          <cell r="K1760" t="str">
            <v>93.32.11</v>
          </cell>
          <cell r="L1760" t="str">
            <v>PAJAK &amp; RETRIBUSI LAINNYA</v>
          </cell>
          <cell r="M1760" t="str">
            <v>423.000</v>
          </cell>
          <cell r="O1760" t="str">
            <v>PERTAMANAN</v>
          </cell>
          <cell r="R1760">
            <v>54124</v>
          </cell>
          <cell r="S1760">
            <v>0</v>
          </cell>
          <cell r="Y1760">
            <v>762</v>
          </cell>
          <cell r="Z1760" t="str">
            <v>PEMBY SEWA PAKAI I (SATU) UNIT DAIHATSU INV.7/KK-KIE/I/2002</v>
          </cell>
          <cell r="AH1760">
            <v>37294</v>
          </cell>
          <cell r="AI1760" t="str">
            <v>7:54:23</v>
          </cell>
        </row>
        <row r="1761">
          <cell r="A1761" t="str">
            <v>0001</v>
          </cell>
          <cell r="C1761" t="str">
            <v>MM/00148/V/01/02/BTG</v>
          </cell>
          <cell r="E1761">
            <v>762</v>
          </cell>
          <cell r="G1761" t="str">
            <v>K027</v>
          </cell>
          <cell r="H1761" t="str">
            <v>KOPERASI KARY.PT.KIE</v>
          </cell>
          <cell r="J1761" t="str">
            <v>12403</v>
          </cell>
          <cell r="K1761" t="str">
            <v>14.41.03</v>
          </cell>
          <cell r="L1761" t="str">
            <v>UANG MUKA PAJAK MASUKAN</v>
          </cell>
          <cell r="M1761" t="str">
            <v>000.000</v>
          </cell>
          <cell r="O1761" t="str">
            <v>POS NERACA</v>
          </cell>
          <cell r="R1761">
            <v>180412</v>
          </cell>
          <cell r="S1761">
            <v>0</v>
          </cell>
          <cell r="Y1761">
            <v>762</v>
          </cell>
          <cell r="Z1761" t="str">
            <v>PEMBY SEWA PAKAI I (SATU) UNIT DAIHATSU INV.7/KK-KIE/I/2002</v>
          </cell>
          <cell r="AH1761">
            <v>37294</v>
          </cell>
          <cell r="AI1761" t="str">
            <v>7:54:33</v>
          </cell>
        </row>
        <row r="1762">
          <cell r="A1762" t="str">
            <v>0001</v>
          </cell>
          <cell r="C1762" t="str">
            <v>MM/00148/V/01/02/BTG</v>
          </cell>
          <cell r="E1762">
            <v>762</v>
          </cell>
          <cell r="G1762" t="str">
            <v>K027</v>
          </cell>
          <cell r="H1762" t="str">
            <v>KOPERASI KARY.PT.KIE</v>
          </cell>
          <cell r="J1762" t="str">
            <v>21222</v>
          </cell>
          <cell r="K1762" t="str">
            <v>52.21.02</v>
          </cell>
          <cell r="L1762" t="str">
            <v>HUTANG PPN WAPU</v>
          </cell>
          <cell r="M1762" t="str">
            <v>000.000</v>
          </cell>
          <cell r="O1762" t="str">
            <v>POS NERACA</v>
          </cell>
          <cell r="R1762">
            <v>0</v>
          </cell>
          <cell r="S1762">
            <v>180412</v>
          </cell>
          <cell r="Y1762">
            <v>762</v>
          </cell>
          <cell r="Z1762" t="str">
            <v>PEMBY SEWA PAKAI I (SATU) UNIT DAIHATSU INV.7/KK-KIE/I/2002</v>
          </cell>
          <cell r="AH1762">
            <v>37294</v>
          </cell>
          <cell r="AI1762" t="str">
            <v>7:54:40</v>
          </cell>
        </row>
        <row r="1763">
          <cell r="A1763" t="str">
            <v>0001</v>
          </cell>
          <cell r="C1763" t="str">
            <v>MM/00148/V/01/02/BTG</v>
          </cell>
          <cell r="E1763">
            <v>762</v>
          </cell>
          <cell r="G1763" t="str">
            <v>K027</v>
          </cell>
          <cell r="H1763" t="str">
            <v>KOPERASI KARY.PT.KIE</v>
          </cell>
          <cell r="J1763" t="str">
            <v>21213</v>
          </cell>
          <cell r="K1763" t="str">
            <v>52.11.03</v>
          </cell>
          <cell r="L1763" t="str">
            <v>HUT.PPH PS.23 (SEWA RYLT)</v>
          </cell>
          <cell r="M1763" t="str">
            <v>000.000</v>
          </cell>
          <cell r="O1763" t="str">
            <v>POS NERACA</v>
          </cell>
          <cell r="R1763">
            <v>0</v>
          </cell>
          <cell r="S1763">
            <v>54124</v>
          </cell>
          <cell r="Y1763">
            <v>762</v>
          </cell>
          <cell r="Z1763" t="str">
            <v>PEMBY SEWA PAKAI I (SATU) UNIT DAIHATSU INV.7/KK-KIE/I/2002</v>
          </cell>
          <cell r="AH1763">
            <v>37294</v>
          </cell>
          <cell r="AI1763" t="str">
            <v>7:54:49</v>
          </cell>
        </row>
        <row r="1764">
          <cell r="A1764" t="str">
            <v>0001</v>
          </cell>
          <cell r="B1764" t="str">
            <v>MH/00149/V/01/02/BTG</v>
          </cell>
          <cell r="C1764" t="str">
            <v>MM/00149/V/01/02/BTG</v>
          </cell>
          <cell r="E1764">
            <v>762</v>
          </cell>
          <cell r="G1764" t="str">
            <v>K027</v>
          </cell>
          <cell r="H1764" t="str">
            <v>KOPERASI KARY.PT.KIE</v>
          </cell>
          <cell r="J1764" t="str">
            <v>21111</v>
          </cell>
          <cell r="K1764" t="str">
            <v>51.11.01</v>
          </cell>
          <cell r="L1764" t="str">
            <v>HUT.VENDOR DALAM PROSES</v>
          </cell>
          <cell r="M1764" t="str">
            <v>000.000</v>
          </cell>
          <cell r="O1764" t="str">
            <v>POS NERACA</v>
          </cell>
          <cell r="R1764">
            <v>0</v>
          </cell>
          <cell r="S1764">
            <v>468486</v>
          </cell>
          <cell r="Y1764">
            <v>762</v>
          </cell>
          <cell r="Z1764" t="str">
            <v>PEMBY BIAYA LEMBUR OPERATOR PHOTO COPY PERIODE DESEMBER 2001</v>
          </cell>
          <cell r="AH1764">
            <v>37294</v>
          </cell>
          <cell r="AI1764" t="str">
            <v>8:01:57</v>
          </cell>
        </row>
        <row r="1765">
          <cell r="A1765" t="str">
            <v>0001</v>
          </cell>
          <cell r="C1765" t="str">
            <v>MM/00149/V/01/02/BTG</v>
          </cell>
          <cell r="E1765">
            <v>762</v>
          </cell>
          <cell r="G1765" t="str">
            <v>K027</v>
          </cell>
          <cell r="H1765" t="str">
            <v>KOPERASI KARY.PT.KIE</v>
          </cell>
          <cell r="J1765" t="str">
            <v>99999</v>
          </cell>
          <cell r="K1765" t="str">
            <v>93.51.04</v>
          </cell>
          <cell r="L1765" t="str">
            <v>PHOTO COPY / BLUE PRINT</v>
          </cell>
          <cell r="M1765" t="str">
            <v>412.000</v>
          </cell>
          <cell r="O1765" t="str">
            <v>SEKRETARIAT</v>
          </cell>
          <cell r="R1765">
            <v>468486</v>
          </cell>
          <cell r="S1765">
            <v>0</v>
          </cell>
          <cell r="Y1765">
            <v>762</v>
          </cell>
          <cell r="Z1765" t="str">
            <v>PEMBY BIAYA LEMBUR OPERATOR PHOTO COPY PERIODE DESEMBER 2001</v>
          </cell>
          <cell r="AH1765">
            <v>37294</v>
          </cell>
          <cell r="AI1765" t="str">
            <v>7:59:59</v>
          </cell>
        </row>
        <row r="1766">
          <cell r="A1766" t="str">
            <v>0001</v>
          </cell>
          <cell r="B1766" t="str">
            <v>MH/00150/V/01/02/BTG</v>
          </cell>
          <cell r="C1766" t="str">
            <v>MM/00150/V/01/02/BTG</v>
          </cell>
          <cell r="E1766">
            <v>762</v>
          </cell>
          <cell r="G1766" t="str">
            <v>P005</v>
          </cell>
          <cell r="H1766" t="str">
            <v>PBM KAD, PT</v>
          </cell>
          <cell r="J1766" t="str">
            <v>21111</v>
          </cell>
          <cell r="K1766" t="str">
            <v>51.11.01</v>
          </cell>
          <cell r="L1766" t="str">
            <v>HUT.VENDOR DALAM PROSES</v>
          </cell>
          <cell r="M1766" t="str">
            <v>000.000</v>
          </cell>
          <cell r="O1766" t="str">
            <v>POS NERACA</v>
          </cell>
          <cell r="R1766">
            <v>0</v>
          </cell>
          <cell r="S1766">
            <v>24801530</v>
          </cell>
          <cell r="Y1766">
            <v>762</v>
          </cell>
          <cell r="Z1766" t="str">
            <v>PEMBY BIAYA PEMBONGKARAN &amp; PENGANGKUTAN SEMEN PADANG UTK KIE</v>
          </cell>
          <cell r="AH1766">
            <v>37294</v>
          </cell>
          <cell r="AI1766" t="str">
            <v>8:10:36</v>
          </cell>
        </row>
        <row r="1767">
          <cell r="A1767" t="str">
            <v>0001</v>
          </cell>
          <cell r="C1767" t="str">
            <v>MM/00150/V/01/02/BTG</v>
          </cell>
          <cell r="E1767">
            <v>762</v>
          </cell>
          <cell r="G1767" t="str">
            <v>P005</v>
          </cell>
          <cell r="H1767" t="str">
            <v>PBM KAD, PT</v>
          </cell>
          <cell r="J1767" t="str">
            <v>70000</v>
          </cell>
          <cell r="K1767" t="str">
            <v>93.53.32</v>
          </cell>
          <cell r="L1767" t="str">
            <v>BONGKAR MUAT CARGO</v>
          </cell>
          <cell r="M1767" t="str">
            <v>610.000</v>
          </cell>
          <cell r="O1767" t="str">
            <v>UNIT BATCHING PLANT</v>
          </cell>
          <cell r="R1767">
            <v>24801530</v>
          </cell>
          <cell r="S1767">
            <v>0</v>
          </cell>
          <cell r="Y1767">
            <v>762</v>
          </cell>
          <cell r="Z1767" t="str">
            <v>PEMBY BIAYA PEMBONGKARAN &amp; PENGANGKUTAN SEMEN PADANG UTK KIE</v>
          </cell>
          <cell r="AH1767">
            <v>37294</v>
          </cell>
          <cell r="AI1767" t="str">
            <v>8:10:00</v>
          </cell>
        </row>
        <row r="1768">
          <cell r="A1768" t="str">
            <v>0001</v>
          </cell>
          <cell r="C1768" t="str">
            <v>MM/00150/V/01/02/BTG</v>
          </cell>
          <cell r="D1768" t="str">
            <v>00017/B/01/02/BTG</v>
          </cell>
          <cell r="E1768">
            <v>762</v>
          </cell>
          <cell r="G1768" t="str">
            <v>P005</v>
          </cell>
          <cell r="H1768" t="str">
            <v>PBM KAD, PT</v>
          </cell>
          <cell r="J1768" t="str">
            <v>12403</v>
          </cell>
          <cell r="K1768" t="str">
            <v>14.41.03</v>
          </cell>
          <cell r="L1768" t="str">
            <v>UANG MUKA PAJAK MASUKAN</v>
          </cell>
          <cell r="M1768" t="str">
            <v>000.000</v>
          </cell>
          <cell r="O1768" t="str">
            <v>POS NERACA</v>
          </cell>
          <cell r="R1768">
            <v>2480153</v>
          </cell>
          <cell r="S1768">
            <v>0</v>
          </cell>
          <cell r="Y1768">
            <v>762</v>
          </cell>
          <cell r="Z1768" t="str">
            <v>PEMBY BIAYA PEMBONGKARAN &amp; PENGANGKUTAN SEMEN PADANG UTK KIE</v>
          </cell>
          <cell r="AH1768">
            <v>37294</v>
          </cell>
          <cell r="AI1768" t="str">
            <v>8:10:10</v>
          </cell>
        </row>
        <row r="1769">
          <cell r="A1769" t="str">
            <v>0001</v>
          </cell>
          <cell r="C1769" t="str">
            <v>MM/00150/V/01/02/BTG</v>
          </cell>
          <cell r="E1769">
            <v>762</v>
          </cell>
          <cell r="G1769" t="str">
            <v>P005</v>
          </cell>
          <cell r="H1769" t="str">
            <v>PBM KAD, PT</v>
          </cell>
          <cell r="J1769" t="str">
            <v>21222</v>
          </cell>
          <cell r="K1769" t="str">
            <v>52.21.02</v>
          </cell>
          <cell r="L1769" t="str">
            <v>HUTANG PPN WAPU</v>
          </cell>
          <cell r="M1769" t="str">
            <v>000.000</v>
          </cell>
          <cell r="O1769" t="str">
            <v>POS NERACA</v>
          </cell>
          <cell r="R1769">
            <v>0</v>
          </cell>
          <cell r="S1769">
            <v>2480153</v>
          </cell>
          <cell r="Y1769">
            <v>762</v>
          </cell>
          <cell r="Z1769" t="str">
            <v>PEMBY BIAYA PEMBONGKARAN &amp; PENGANGKUTAN SEMEN PADANG UTK KIE</v>
          </cell>
          <cell r="AH1769">
            <v>37294</v>
          </cell>
          <cell r="AI1769" t="str">
            <v>8:10:20</v>
          </cell>
        </row>
        <row r="1770">
          <cell r="A1770" t="str">
            <v>0001</v>
          </cell>
          <cell r="B1770" t="str">
            <v>MH/00151/V/01/02/BTG</v>
          </cell>
          <cell r="C1770" t="str">
            <v>MM/00151/V/01/02/BTG</v>
          </cell>
          <cell r="E1770">
            <v>762</v>
          </cell>
          <cell r="G1770" t="str">
            <v>M026</v>
          </cell>
          <cell r="H1770" t="str">
            <v>MITRA KARYA PUTRA, CV</v>
          </cell>
          <cell r="J1770" t="str">
            <v>21111</v>
          </cell>
          <cell r="K1770" t="str">
            <v>51.11.01</v>
          </cell>
          <cell r="L1770" t="str">
            <v>HUT.VENDOR DALAM PROSES</v>
          </cell>
          <cell r="M1770" t="str">
            <v>000.000</v>
          </cell>
          <cell r="O1770" t="str">
            <v>POS NERACA</v>
          </cell>
          <cell r="R1770">
            <v>0</v>
          </cell>
          <cell r="S1770">
            <v>1054620</v>
          </cell>
          <cell r="Y1770">
            <v>762</v>
          </cell>
          <cell r="Z1770" t="str">
            <v>PEMBY BIAYA CETAKAN FORM ORDER PEMBELIAN BACKUP TERLAMPIR</v>
          </cell>
          <cell r="AH1770">
            <v>37294</v>
          </cell>
          <cell r="AI1770" t="str">
            <v>8:21:45</v>
          </cell>
        </row>
        <row r="1771">
          <cell r="A1771" t="str">
            <v>0001</v>
          </cell>
          <cell r="C1771" t="str">
            <v>MM/00151/V/01/02/BTG</v>
          </cell>
          <cell r="E1771">
            <v>762</v>
          </cell>
          <cell r="G1771" t="str">
            <v>M026</v>
          </cell>
          <cell r="H1771" t="str">
            <v>MITRA KARYA PUTRA, CV</v>
          </cell>
          <cell r="J1771" t="str">
            <v>99999</v>
          </cell>
          <cell r="K1771" t="str">
            <v>93.51.02</v>
          </cell>
          <cell r="L1771" t="str">
            <v>CETAKAN</v>
          </cell>
          <cell r="M1771" t="str">
            <v>412.000</v>
          </cell>
          <cell r="O1771" t="str">
            <v>SEKRETARIAT</v>
          </cell>
          <cell r="R1771">
            <v>972000</v>
          </cell>
          <cell r="S1771">
            <v>0</v>
          </cell>
          <cell r="Y1771">
            <v>762</v>
          </cell>
          <cell r="Z1771" t="str">
            <v>PEMBY BIAYA CETAKAN FORM ORDER PEMBELIAN BACKUP TERLAMPIR</v>
          </cell>
          <cell r="AH1771">
            <v>37294</v>
          </cell>
          <cell r="AI1771" t="str">
            <v>8:18:37</v>
          </cell>
        </row>
        <row r="1772">
          <cell r="A1772" t="str">
            <v>0001</v>
          </cell>
          <cell r="C1772" t="str">
            <v>MM/00151/V/01/02/BTG</v>
          </cell>
          <cell r="E1772">
            <v>762</v>
          </cell>
          <cell r="G1772" t="str">
            <v>M026</v>
          </cell>
          <cell r="H1772" t="str">
            <v>MITRA KARYA PUTRA, CV</v>
          </cell>
          <cell r="J1772" t="str">
            <v>12403</v>
          </cell>
          <cell r="K1772" t="str">
            <v>14.41.03</v>
          </cell>
          <cell r="L1772" t="str">
            <v>UANG MUKA PAJAK MASUKAN</v>
          </cell>
          <cell r="M1772" t="str">
            <v>000.000</v>
          </cell>
          <cell r="O1772" t="str">
            <v>POS NERACA</v>
          </cell>
          <cell r="R1772">
            <v>97200</v>
          </cell>
          <cell r="S1772">
            <v>0</v>
          </cell>
          <cell r="Y1772">
            <v>762</v>
          </cell>
          <cell r="Z1772" t="str">
            <v>PEMBY BIAYA CETAKAN FORM ORDER PEMBELIAN BACKUP TERLAMPIR</v>
          </cell>
          <cell r="AH1772">
            <v>37294</v>
          </cell>
          <cell r="AI1772" t="str">
            <v>8:18:48</v>
          </cell>
        </row>
        <row r="1773">
          <cell r="A1773" t="str">
            <v>0001</v>
          </cell>
          <cell r="C1773" t="str">
            <v>MM/00151/V/01/02/BTG</v>
          </cell>
          <cell r="E1773">
            <v>762</v>
          </cell>
          <cell r="G1773" t="str">
            <v>M026</v>
          </cell>
          <cell r="H1773" t="str">
            <v>MITRA KARYA PUTRA, CV</v>
          </cell>
          <cell r="J1773" t="str">
            <v>99995</v>
          </cell>
          <cell r="K1773" t="str">
            <v>82.11.01</v>
          </cell>
          <cell r="L1773" t="str">
            <v>PEN. DENDA KETERLAMBATAN</v>
          </cell>
          <cell r="M1773" t="str">
            <v>520.000</v>
          </cell>
          <cell r="O1773" t="str">
            <v>PENERIMAAN NON USAHA</v>
          </cell>
          <cell r="R1773">
            <v>0</v>
          </cell>
          <cell r="S1773">
            <v>14580</v>
          </cell>
          <cell r="Y1773">
            <v>762</v>
          </cell>
          <cell r="Z1773" t="str">
            <v>PEMBY BIAYA CETAKAN FORM ORDER PEMBELIAN BACKUP TERLAMPIR</v>
          </cell>
          <cell r="AH1773">
            <v>37294</v>
          </cell>
          <cell r="AI1773" t="str">
            <v>8:21:27</v>
          </cell>
        </row>
        <row r="1774">
          <cell r="A1774" t="str">
            <v>0001</v>
          </cell>
          <cell r="B1774" t="str">
            <v>MH/00152/V/01/02/BTG</v>
          </cell>
          <cell r="C1774" t="str">
            <v>MM/00152/V/01/02/BTG</v>
          </cell>
          <cell r="E1774">
            <v>762</v>
          </cell>
          <cell r="G1774" t="str">
            <v>K016</v>
          </cell>
          <cell r="H1774" t="str">
            <v>KALTIM ADVENTURE, PT</v>
          </cell>
          <cell r="J1774" t="str">
            <v>21111</v>
          </cell>
          <cell r="K1774" t="str">
            <v>51.11.01</v>
          </cell>
          <cell r="L1774" t="str">
            <v>HUT.VENDOR DALAM PROSES</v>
          </cell>
          <cell r="M1774" t="str">
            <v>000.000</v>
          </cell>
          <cell r="O1774" t="str">
            <v>POS NERACA</v>
          </cell>
          <cell r="R1774">
            <v>0</v>
          </cell>
          <cell r="S1774">
            <v>3798700</v>
          </cell>
          <cell r="Y1774">
            <v>762</v>
          </cell>
          <cell r="Z1774" t="str">
            <v>PEMBY PENGAMBILAN TICKET PESAWAT INV.32/INV/KATTS-J/I/2002</v>
          </cell>
          <cell r="AH1774">
            <v>37294</v>
          </cell>
          <cell r="AI1774" t="str">
            <v>8:25:43</v>
          </cell>
        </row>
        <row r="1775">
          <cell r="A1775" t="str">
            <v>0001</v>
          </cell>
          <cell r="C1775" t="str">
            <v>MM/00152/V/01/02/BTG</v>
          </cell>
          <cell r="E1775">
            <v>762</v>
          </cell>
          <cell r="G1775" t="str">
            <v>K016</v>
          </cell>
          <cell r="H1775" t="str">
            <v>KALTIM ADVENTURE, PT</v>
          </cell>
          <cell r="J1775" t="str">
            <v>99999</v>
          </cell>
          <cell r="K1775" t="str">
            <v>93.53.12</v>
          </cell>
          <cell r="L1775" t="str">
            <v>PERJALANAN DINAS D/N</v>
          </cell>
          <cell r="M1775" t="str">
            <v>100.000</v>
          </cell>
          <cell r="O1775" t="str">
            <v>DIREKSI/DEKOM</v>
          </cell>
          <cell r="R1775">
            <v>3798700</v>
          </cell>
          <cell r="S1775">
            <v>0</v>
          </cell>
          <cell r="Y1775">
            <v>762</v>
          </cell>
          <cell r="Z1775" t="str">
            <v>PEMBY PENGAMBILAN TICKET PESAWAT INV.32/INV/KATTS-J/I/2002</v>
          </cell>
          <cell r="AH1775">
            <v>37294</v>
          </cell>
          <cell r="AI1775" t="str">
            <v>8:25:33</v>
          </cell>
        </row>
        <row r="1776">
          <cell r="A1776" t="str">
            <v>0001</v>
          </cell>
          <cell r="B1776" t="str">
            <v>MH/00153/V/01/02/BTG</v>
          </cell>
          <cell r="C1776" t="str">
            <v>MM/00153/V/01/02/BTG</v>
          </cell>
          <cell r="E1776">
            <v>762</v>
          </cell>
          <cell r="G1776" t="str">
            <v>K026</v>
          </cell>
          <cell r="H1776" t="str">
            <v>KANTOR PELAYANAN PAJAK</v>
          </cell>
          <cell r="J1776" t="str">
            <v>21111</v>
          </cell>
          <cell r="K1776" t="str">
            <v>51.11.01</v>
          </cell>
          <cell r="L1776" t="str">
            <v>HUT.VENDOR DALAM PROSES</v>
          </cell>
          <cell r="M1776" t="str">
            <v>000.000</v>
          </cell>
          <cell r="O1776" t="str">
            <v>POS NERACA</v>
          </cell>
          <cell r="R1776">
            <v>0</v>
          </cell>
          <cell r="S1776">
            <v>36555193</v>
          </cell>
          <cell r="Y1776">
            <v>762</v>
          </cell>
          <cell r="Z1776" t="str">
            <v>PEMBAYARAN HUTANG PPN WAPU PRD JANUARI 2002 BACKUP TERLAMPIR</v>
          </cell>
          <cell r="AH1776">
            <v>37295</v>
          </cell>
          <cell r="AI1776" t="str">
            <v>8:01:25</v>
          </cell>
        </row>
        <row r="1777">
          <cell r="A1777" t="str">
            <v>0001</v>
          </cell>
          <cell r="C1777" t="str">
            <v>MM/00153/V/01/02/BTG</v>
          </cell>
          <cell r="D1777" t="str">
            <v>GG/00049/G/01/02/BTG</v>
          </cell>
          <cell r="E1777">
            <v>762</v>
          </cell>
          <cell r="G1777" t="str">
            <v>K026</v>
          </cell>
          <cell r="H1777" t="str">
            <v>KANTOR PELAYANAN PAJAK</v>
          </cell>
          <cell r="J1777" t="str">
            <v>21222</v>
          </cell>
          <cell r="K1777" t="str">
            <v>52.21.02</v>
          </cell>
          <cell r="L1777" t="str">
            <v>HUTANG PPN WAPU</v>
          </cell>
          <cell r="M1777" t="str">
            <v>000.000</v>
          </cell>
          <cell r="O1777" t="str">
            <v>POS NERACA</v>
          </cell>
          <cell r="R1777">
            <v>6519100</v>
          </cell>
          <cell r="S1777">
            <v>0</v>
          </cell>
          <cell r="Y1777">
            <v>762</v>
          </cell>
          <cell r="Z1777" t="str">
            <v>PEMBAYARAN HUTANG PPN WAPU PRD JANUARI 2002 BACKUP TERLAMPIR</v>
          </cell>
          <cell r="AH1777">
            <v>37295</v>
          </cell>
          <cell r="AI1777" t="str">
            <v>7:53:48</v>
          </cell>
        </row>
        <row r="1778">
          <cell r="A1778" t="str">
            <v>0001</v>
          </cell>
          <cell r="C1778" t="str">
            <v>MM/00153/V/01/02/BTG</v>
          </cell>
          <cell r="D1778" t="str">
            <v>MM/00113/V/01/02/BTG</v>
          </cell>
          <cell r="E1778">
            <v>762</v>
          </cell>
          <cell r="G1778" t="str">
            <v>K026</v>
          </cell>
          <cell r="H1778" t="str">
            <v>KANTOR PELAYANAN PAJAK</v>
          </cell>
          <cell r="J1778" t="str">
            <v>21222</v>
          </cell>
          <cell r="K1778" t="str">
            <v>52.21.02</v>
          </cell>
          <cell r="L1778" t="str">
            <v>HUTANG PPN WAPU</v>
          </cell>
          <cell r="M1778" t="str">
            <v>000.000</v>
          </cell>
          <cell r="O1778" t="str">
            <v>POS NERACA</v>
          </cell>
          <cell r="R1778">
            <v>180412</v>
          </cell>
          <cell r="S1778">
            <v>0</v>
          </cell>
          <cell r="Y1778">
            <v>762</v>
          </cell>
          <cell r="Z1778" t="str">
            <v>PEMBAYARAN HUTANG PPN WAPU PRD JANUARI 2002 BACKUP TERLAMPIR</v>
          </cell>
          <cell r="AH1778">
            <v>37295</v>
          </cell>
          <cell r="AI1778" t="str">
            <v>7:54:05</v>
          </cell>
        </row>
        <row r="1779">
          <cell r="A1779" t="str">
            <v>0001</v>
          </cell>
          <cell r="C1779" t="str">
            <v>MM/00153/V/01/02/BTG</v>
          </cell>
          <cell r="D1779" t="str">
            <v>MM/00114/V/01/02/BTG</v>
          </cell>
          <cell r="E1779">
            <v>762</v>
          </cell>
          <cell r="G1779" t="str">
            <v>K026</v>
          </cell>
          <cell r="H1779" t="str">
            <v>KANTOR PELAYANAN PAJAK</v>
          </cell>
          <cell r="J1779" t="str">
            <v>21222</v>
          </cell>
          <cell r="K1779" t="str">
            <v>52.21.02</v>
          </cell>
          <cell r="L1779" t="str">
            <v>HUTANG PPN WAPU</v>
          </cell>
          <cell r="M1779" t="str">
            <v>000.000</v>
          </cell>
          <cell r="O1779" t="str">
            <v>POS NERACA</v>
          </cell>
          <cell r="R1779">
            <v>180412</v>
          </cell>
          <cell r="S1779">
            <v>0</v>
          </cell>
          <cell r="Y1779">
            <v>762</v>
          </cell>
          <cell r="Z1779" t="str">
            <v>PEMBAYARAN HUTANG PPN WAPU PRD JANUARI 2002 BACKUP TERLAMPIR</v>
          </cell>
          <cell r="AH1779">
            <v>37295</v>
          </cell>
          <cell r="AI1779" t="str">
            <v>7:54:19</v>
          </cell>
        </row>
        <row r="1780">
          <cell r="A1780" t="str">
            <v>0001</v>
          </cell>
          <cell r="C1780" t="str">
            <v>MM/00153/V/01/02/BTG</v>
          </cell>
          <cell r="D1780" t="str">
            <v>MM/00115/V/01/02/BTG</v>
          </cell>
          <cell r="E1780">
            <v>762</v>
          </cell>
          <cell r="G1780" t="str">
            <v>K026</v>
          </cell>
          <cell r="H1780" t="str">
            <v>KANTOR PELAYANAN PAJAK</v>
          </cell>
          <cell r="J1780" t="str">
            <v>21222</v>
          </cell>
          <cell r="K1780" t="str">
            <v>52.21.02</v>
          </cell>
          <cell r="L1780" t="str">
            <v>HUTANG PPN WAPU</v>
          </cell>
          <cell r="M1780" t="str">
            <v>000.000</v>
          </cell>
          <cell r="O1780" t="str">
            <v>POS NERACA</v>
          </cell>
          <cell r="R1780">
            <v>1183450</v>
          </cell>
          <cell r="S1780">
            <v>0</v>
          </cell>
          <cell r="Y1780">
            <v>762</v>
          </cell>
          <cell r="Z1780" t="str">
            <v>PEMBAYARAN HUTANG PPN WAPU PRD JANUARI 2002 BACKUP TERLAMPIR</v>
          </cell>
          <cell r="AH1780">
            <v>37295</v>
          </cell>
          <cell r="AI1780" t="str">
            <v>7:55:25</v>
          </cell>
        </row>
        <row r="1781">
          <cell r="A1781" t="str">
            <v>0001</v>
          </cell>
          <cell r="C1781" t="str">
            <v>MM/00153/V/01/02/BTG</v>
          </cell>
          <cell r="D1781" t="str">
            <v>MM/00121/V/01/02/BTG</v>
          </cell>
          <cell r="E1781">
            <v>762</v>
          </cell>
          <cell r="G1781" t="str">
            <v>K026</v>
          </cell>
          <cell r="H1781" t="str">
            <v>KANTOR PELAYANAN PAJAK</v>
          </cell>
          <cell r="J1781" t="str">
            <v>21222</v>
          </cell>
          <cell r="K1781" t="str">
            <v>52.21.02</v>
          </cell>
          <cell r="L1781" t="str">
            <v>HUTANG PPN WAPU</v>
          </cell>
          <cell r="M1781" t="str">
            <v>000.000</v>
          </cell>
          <cell r="O1781" t="str">
            <v>POS NERACA</v>
          </cell>
          <cell r="R1781">
            <v>235000</v>
          </cell>
          <cell r="S1781">
            <v>0</v>
          </cell>
          <cell r="Y1781">
            <v>762</v>
          </cell>
          <cell r="Z1781" t="str">
            <v>PEMBAYARAN HUTANG PPN WAPU PRD JANUARI 2002 BACKUP TERLAMPIR</v>
          </cell>
          <cell r="AH1781">
            <v>37295</v>
          </cell>
          <cell r="AI1781" t="str">
            <v>7:55:40</v>
          </cell>
        </row>
        <row r="1782">
          <cell r="A1782" t="str">
            <v>0001</v>
          </cell>
          <cell r="C1782" t="str">
            <v>MM/00153/V/01/02/BTG</v>
          </cell>
          <cell r="D1782" t="str">
            <v>MM/00124/V/01/02/BTG</v>
          </cell>
          <cell r="E1782">
            <v>762</v>
          </cell>
          <cell r="G1782" t="str">
            <v>K026</v>
          </cell>
          <cell r="H1782" t="str">
            <v>KANTOR PELAYANAN PAJAK</v>
          </cell>
          <cell r="J1782" t="str">
            <v>21222</v>
          </cell>
          <cell r="K1782" t="str">
            <v>52.21.02</v>
          </cell>
          <cell r="L1782" t="str">
            <v>HUTANG PPN WAPU</v>
          </cell>
          <cell r="M1782" t="str">
            <v>000.000</v>
          </cell>
          <cell r="O1782" t="str">
            <v>POS NERACA</v>
          </cell>
          <cell r="R1782">
            <v>549450</v>
          </cell>
          <cell r="S1782">
            <v>0</v>
          </cell>
          <cell r="Y1782">
            <v>762</v>
          </cell>
          <cell r="Z1782" t="str">
            <v>PEMBAYARAN HUTANG PPN WAPU PRD JANUARI 2002 BACKUP TERLAMPIR</v>
          </cell>
          <cell r="AH1782">
            <v>37295</v>
          </cell>
          <cell r="AI1782" t="str">
            <v>7:56:03</v>
          </cell>
        </row>
        <row r="1783">
          <cell r="A1783" t="str">
            <v>0001</v>
          </cell>
          <cell r="C1783" t="str">
            <v>MM/00153/V/01/02/BTG</v>
          </cell>
          <cell r="D1783" t="str">
            <v>MM/00127/V/01/02/BTG</v>
          </cell>
          <cell r="E1783">
            <v>762</v>
          </cell>
          <cell r="G1783" t="str">
            <v>K026</v>
          </cell>
          <cell r="H1783" t="str">
            <v>KANTOR PELAYANAN PAJAK</v>
          </cell>
          <cell r="J1783" t="str">
            <v>21222</v>
          </cell>
          <cell r="K1783" t="str">
            <v>52.21.02</v>
          </cell>
          <cell r="L1783" t="str">
            <v>HUTANG PPN WAPU</v>
          </cell>
          <cell r="M1783" t="str">
            <v>000.000</v>
          </cell>
          <cell r="O1783" t="str">
            <v>POS NERACA</v>
          </cell>
          <cell r="R1783">
            <v>2380000</v>
          </cell>
          <cell r="S1783">
            <v>0</v>
          </cell>
          <cell r="Y1783">
            <v>762</v>
          </cell>
          <cell r="Z1783" t="str">
            <v>PEMBAYARAN HUTANG PPN WAPU PRD JANUARI 2002 BACKUP TERLAMPIR</v>
          </cell>
          <cell r="AH1783">
            <v>37295</v>
          </cell>
          <cell r="AI1783" t="str">
            <v>7:56:19</v>
          </cell>
        </row>
        <row r="1784">
          <cell r="A1784" t="str">
            <v>0001</v>
          </cell>
          <cell r="C1784" t="str">
            <v>MM/00153/V/01/02/BTG</v>
          </cell>
          <cell r="D1784" t="str">
            <v>MM/00128/V/01/02/BTG</v>
          </cell>
          <cell r="E1784">
            <v>762</v>
          </cell>
          <cell r="G1784" t="str">
            <v>K026</v>
          </cell>
          <cell r="H1784" t="str">
            <v>KANTOR PELAYANAN PAJAK</v>
          </cell>
          <cell r="J1784" t="str">
            <v>21222</v>
          </cell>
          <cell r="K1784" t="str">
            <v>52.21.02</v>
          </cell>
          <cell r="L1784" t="str">
            <v>HUTANG PPN WAPU</v>
          </cell>
          <cell r="M1784" t="str">
            <v>000.000</v>
          </cell>
          <cell r="O1784" t="str">
            <v>POS NERACA</v>
          </cell>
          <cell r="R1784">
            <v>2866750</v>
          </cell>
          <cell r="S1784">
            <v>0</v>
          </cell>
          <cell r="Y1784">
            <v>762</v>
          </cell>
          <cell r="Z1784" t="str">
            <v>PEMBAYARAN HUTANG PPN WAPU PRD JANUARI 2002 BACKUP TERLAMPIR</v>
          </cell>
          <cell r="AH1784">
            <v>37295</v>
          </cell>
          <cell r="AI1784" t="str">
            <v>7:56:42</v>
          </cell>
        </row>
        <row r="1785">
          <cell r="A1785" t="str">
            <v>0001</v>
          </cell>
          <cell r="C1785" t="str">
            <v>MM/00153/V/01/02/BTG</v>
          </cell>
          <cell r="D1785" t="str">
            <v>MM/00129/V/01/02/BTG</v>
          </cell>
          <cell r="E1785">
            <v>762</v>
          </cell>
          <cell r="G1785" t="str">
            <v>K026</v>
          </cell>
          <cell r="H1785" t="str">
            <v>KANTOR PELAYANAN PAJAK</v>
          </cell>
          <cell r="J1785" t="str">
            <v>21222</v>
          </cell>
          <cell r="K1785" t="str">
            <v>52.21.02</v>
          </cell>
          <cell r="L1785" t="str">
            <v>HUTANG PPN WAPU</v>
          </cell>
          <cell r="M1785" t="str">
            <v>000.000</v>
          </cell>
          <cell r="O1785" t="str">
            <v>POS NERACA</v>
          </cell>
          <cell r="R1785">
            <v>138900</v>
          </cell>
          <cell r="S1785">
            <v>0</v>
          </cell>
          <cell r="Y1785">
            <v>762</v>
          </cell>
          <cell r="Z1785" t="str">
            <v>PEMBAYARAN HUTANG PPN WAPU PRD JANUARI 2002 BACKUP TERLAMPIR</v>
          </cell>
          <cell r="AH1785">
            <v>37295</v>
          </cell>
          <cell r="AI1785" t="str">
            <v>7:57:24</v>
          </cell>
        </row>
        <row r="1786">
          <cell r="A1786" t="str">
            <v>0001</v>
          </cell>
          <cell r="C1786" t="str">
            <v>MM/00153/V/01/02/BTG</v>
          </cell>
          <cell r="D1786" t="str">
            <v>MM/00131/V/01/02/BTG</v>
          </cell>
          <cell r="E1786">
            <v>762</v>
          </cell>
          <cell r="G1786" t="str">
            <v>K026</v>
          </cell>
          <cell r="H1786" t="str">
            <v>KANTOR PELAYANAN PAJAK</v>
          </cell>
          <cell r="J1786" t="str">
            <v>21222</v>
          </cell>
          <cell r="K1786" t="str">
            <v>52.21.02</v>
          </cell>
          <cell r="L1786" t="str">
            <v>HUTANG PPN WAPU</v>
          </cell>
          <cell r="M1786" t="str">
            <v>000.000</v>
          </cell>
          <cell r="O1786" t="str">
            <v>POS NERACA</v>
          </cell>
          <cell r="R1786">
            <v>422400</v>
          </cell>
          <cell r="S1786">
            <v>0</v>
          </cell>
          <cell r="Y1786">
            <v>762</v>
          </cell>
          <cell r="Z1786" t="str">
            <v>PEMBAYARAN HUTANG PPN WAPU PRD JANUARI 2002 BACKUP TERLAMPIR</v>
          </cell>
          <cell r="AH1786">
            <v>37295</v>
          </cell>
          <cell r="AI1786" t="str">
            <v>7:57:42</v>
          </cell>
        </row>
        <row r="1787">
          <cell r="A1787" t="str">
            <v>0001</v>
          </cell>
          <cell r="C1787" t="str">
            <v>MM/00153/V/01/02/BTG</v>
          </cell>
          <cell r="D1787" t="str">
            <v>MM/00133/V/01/02/BTG</v>
          </cell>
          <cell r="E1787">
            <v>762</v>
          </cell>
          <cell r="G1787" t="str">
            <v>K026</v>
          </cell>
          <cell r="H1787" t="str">
            <v>KANTOR PELAYANAN PAJAK</v>
          </cell>
          <cell r="J1787" t="str">
            <v>21222</v>
          </cell>
          <cell r="K1787" t="str">
            <v>52.21.02</v>
          </cell>
          <cell r="L1787" t="str">
            <v>HUTANG PPN WAPU</v>
          </cell>
          <cell r="M1787" t="str">
            <v>000.000</v>
          </cell>
          <cell r="O1787" t="str">
            <v>POS NERACA</v>
          </cell>
          <cell r="R1787">
            <v>422750</v>
          </cell>
          <cell r="S1787">
            <v>0</v>
          </cell>
          <cell r="Y1787">
            <v>762</v>
          </cell>
          <cell r="Z1787" t="str">
            <v>PEMBAYARAN HUTANG PPN WAPU PRD JANUARI 2002 BACKUP TERLAMPIR</v>
          </cell>
          <cell r="AH1787">
            <v>37295</v>
          </cell>
          <cell r="AI1787" t="str">
            <v>7:57:58</v>
          </cell>
        </row>
        <row r="1788">
          <cell r="A1788" t="str">
            <v>0001</v>
          </cell>
          <cell r="C1788" t="str">
            <v>MM/00153/V/01/02/BTG</v>
          </cell>
          <cell r="D1788" t="str">
            <v>MM/00135/V/01/02/BTG</v>
          </cell>
          <cell r="E1788">
            <v>762</v>
          </cell>
          <cell r="G1788" t="str">
            <v>K026</v>
          </cell>
          <cell r="H1788" t="str">
            <v>KANTOR PELAYANAN PAJAK</v>
          </cell>
          <cell r="J1788" t="str">
            <v>21222</v>
          </cell>
          <cell r="K1788" t="str">
            <v>52.21.02</v>
          </cell>
          <cell r="L1788" t="str">
            <v>HUTANG PPN WAPU</v>
          </cell>
          <cell r="M1788" t="str">
            <v>000.000</v>
          </cell>
          <cell r="O1788" t="str">
            <v>POS NERACA</v>
          </cell>
          <cell r="R1788">
            <v>466639</v>
          </cell>
          <cell r="S1788">
            <v>0</v>
          </cell>
          <cell r="Y1788">
            <v>762</v>
          </cell>
          <cell r="Z1788" t="str">
            <v>PEMBAYARAN HUTANG PPN WAPU PRD JANUARI 2002 BACKUP TERLAMPIR</v>
          </cell>
          <cell r="AH1788">
            <v>37295</v>
          </cell>
          <cell r="AI1788" t="str">
            <v>7:58:17</v>
          </cell>
        </row>
        <row r="1789">
          <cell r="A1789" t="str">
            <v>0001</v>
          </cell>
          <cell r="C1789" t="str">
            <v>MM/00153/V/01/02/BTG</v>
          </cell>
          <cell r="D1789" t="str">
            <v>MM/00137/V/01/02/BTG</v>
          </cell>
          <cell r="E1789">
            <v>762</v>
          </cell>
          <cell r="G1789" t="str">
            <v>K026</v>
          </cell>
          <cell r="H1789" t="str">
            <v>KANTOR PELAYANAN PAJAK</v>
          </cell>
          <cell r="J1789" t="str">
            <v>21222</v>
          </cell>
          <cell r="K1789" t="str">
            <v>52.21.02</v>
          </cell>
          <cell r="L1789" t="str">
            <v>HUTANG PPN WAPU</v>
          </cell>
          <cell r="M1789" t="str">
            <v>000.000</v>
          </cell>
          <cell r="O1789" t="str">
            <v>POS NERACA</v>
          </cell>
          <cell r="R1789">
            <v>159170</v>
          </cell>
          <cell r="S1789">
            <v>0</v>
          </cell>
          <cell r="Y1789">
            <v>762</v>
          </cell>
          <cell r="Z1789" t="str">
            <v>PEMBAYARAN HUTANG PPN WAPU PRD JANUARI 2002 BACKUP TERLAMPIR</v>
          </cell>
          <cell r="AH1789">
            <v>37295</v>
          </cell>
          <cell r="AI1789" t="str">
            <v>7:58:52</v>
          </cell>
        </row>
        <row r="1790">
          <cell r="A1790" t="str">
            <v>0001</v>
          </cell>
          <cell r="C1790" t="str">
            <v>MM/00153/V/01/02/BTG</v>
          </cell>
          <cell r="D1790" t="str">
            <v>MM/00142/V/01/02/BTG</v>
          </cell>
          <cell r="E1790">
            <v>762</v>
          </cell>
          <cell r="G1790" t="str">
            <v>K026</v>
          </cell>
          <cell r="H1790" t="str">
            <v>KANTOR PELAYANAN PAJAK</v>
          </cell>
          <cell r="J1790" t="str">
            <v>21222</v>
          </cell>
          <cell r="K1790" t="str">
            <v>52.21.02</v>
          </cell>
          <cell r="L1790" t="str">
            <v>HUTANG PPN WAPU</v>
          </cell>
          <cell r="M1790" t="str">
            <v>000.000</v>
          </cell>
          <cell r="O1790" t="str">
            <v>POS NERACA</v>
          </cell>
          <cell r="R1790">
            <v>493433</v>
          </cell>
          <cell r="S1790">
            <v>0</v>
          </cell>
          <cell r="Y1790">
            <v>762</v>
          </cell>
          <cell r="Z1790" t="str">
            <v>PEMBAYARAN HUTANG PPN WAPU PRD JANUARI 2002 BACKUP TERLAMPIR</v>
          </cell>
          <cell r="AH1790">
            <v>37295</v>
          </cell>
          <cell r="AI1790" t="str">
            <v>7:59:14</v>
          </cell>
        </row>
        <row r="1791">
          <cell r="A1791" t="str">
            <v>0001</v>
          </cell>
          <cell r="C1791" t="str">
            <v>MM/00153/V/01/02/BTG</v>
          </cell>
          <cell r="D1791" t="str">
            <v>MM/00144/V/01/02/BTG</v>
          </cell>
          <cell r="E1791">
            <v>762</v>
          </cell>
          <cell r="G1791" t="str">
            <v>K026</v>
          </cell>
          <cell r="H1791" t="str">
            <v>KANTOR PELAYANAN PAJAK</v>
          </cell>
          <cell r="J1791" t="str">
            <v>21222</v>
          </cell>
          <cell r="K1791" t="str">
            <v>52.21.02</v>
          </cell>
          <cell r="L1791" t="str">
            <v>HUTANG PPN WAPU</v>
          </cell>
          <cell r="M1791" t="str">
            <v>000.000</v>
          </cell>
          <cell r="O1791" t="str">
            <v>POS NERACA</v>
          </cell>
          <cell r="R1791">
            <v>360825</v>
          </cell>
          <cell r="S1791">
            <v>0</v>
          </cell>
          <cell r="Y1791">
            <v>762</v>
          </cell>
          <cell r="Z1791" t="str">
            <v>PEMBAYARAN HUTANG PPN WAPU PRD JANUARI 2002 BACKUP TERLAMPIR</v>
          </cell>
          <cell r="AH1791">
            <v>37295</v>
          </cell>
          <cell r="AI1791" t="str">
            <v>7:59:37</v>
          </cell>
        </row>
        <row r="1792">
          <cell r="A1792" t="str">
            <v>0001</v>
          </cell>
          <cell r="C1792" t="str">
            <v>MM/00153/V/01/02/BTG</v>
          </cell>
          <cell r="D1792" t="str">
            <v>MM/00145/V/01/02/BTG</v>
          </cell>
          <cell r="E1792">
            <v>762</v>
          </cell>
          <cell r="G1792" t="str">
            <v>K026</v>
          </cell>
          <cell r="H1792" t="str">
            <v>KANTOR PELAYANAN PAJAK</v>
          </cell>
          <cell r="J1792" t="str">
            <v>21222</v>
          </cell>
          <cell r="K1792" t="str">
            <v>52.21.02</v>
          </cell>
          <cell r="L1792" t="str">
            <v>HUTANG PPN WAPU</v>
          </cell>
          <cell r="M1792" t="str">
            <v>000.000</v>
          </cell>
          <cell r="O1792" t="str">
            <v>POS NERACA</v>
          </cell>
          <cell r="R1792">
            <v>16425937</v>
          </cell>
          <cell r="S1792">
            <v>0</v>
          </cell>
          <cell r="Y1792">
            <v>762</v>
          </cell>
          <cell r="Z1792" t="str">
            <v>PEMBAYARAN HUTANG PPN WAPU PRD JANUARI 2002 BACKUP TERLAMPIR</v>
          </cell>
          <cell r="AH1792">
            <v>37295</v>
          </cell>
          <cell r="AI1792" t="str">
            <v>8:00:01</v>
          </cell>
        </row>
        <row r="1793">
          <cell r="A1793" t="str">
            <v>0001</v>
          </cell>
          <cell r="C1793" t="str">
            <v>MM/00153/V/01/02/BTG</v>
          </cell>
          <cell r="D1793" t="str">
            <v>MM/00146/V/01/02/BTG</v>
          </cell>
          <cell r="E1793">
            <v>762</v>
          </cell>
          <cell r="G1793" t="str">
            <v>K026</v>
          </cell>
          <cell r="H1793" t="str">
            <v>KANTOR PELAYANAN PAJAK</v>
          </cell>
          <cell r="J1793" t="str">
            <v>21222</v>
          </cell>
          <cell r="K1793" t="str">
            <v>52.21.02</v>
          </cell>
          <cell r="L1793" t="str">
            <v>HUTANG PPN WAPU</v>
          </cell>
          <cell r="M1793" t="str">
            <v>000.000</v>
          </cell>
          <cell r="O1793" t="str">
            <v>POS NERACA</v>
          </cell>
          <cell r="R1793">
            <v>270000</v>
          </cell>
          <cell r="S1793">
            <v>0</v>
          </cell>
          <cell r="Y1793">
            <v>762</v>
          </cell>
          <cell r="Z1793" t="str">
            <v>PEMBAYARAN HUTANG PPN WAPU PRD JANUARI 2002 BACKUP TERLAMPIR</v>
          </cell>
          <cell r="AH1793">
            <v>37295</v>
          </cell>
          <cell r="AI1793" t="str">
            <v>8:00:16</v>
          </cell>
        </row>
        <row r="1794">
          <cell r="A1794" t="str">
            <v>0001</v>
          </cell>
          <cell r="C1794" t="str">
            <v>MM/00153/V/01/02/BTG</v>
          </cell>
          <cell r="D1794" t="str">
            <v>MM/00147/V/01/02/BTG</v>
          </cell>
          <cell r="E1794">
            <v>762</v>
          </cell>
          <cell r="G1794" t="str">
            <v>K026</v>
          </cell>
          <cell r="H1794" t="str">
            <v>KANTOR PELAYANAN PAJAK</v>
          </cell>
          <cell r="J1794" t="str">
            <v>21222</v>
          </cell>
          <cell r="K1794" t="str">
            <v>52.21.02</v>
          </cell>
          <cell r="L1794" t="str">
            <v>HUTANG PPN WAPU</v>
          </cell>
          <cell r="M1794" t="str">
            <v>000.000</v>
          </cell>
          <cell r="O1794" t="str">
            <v>POS NERACA</v>
          </cell>
          <cell r="R1794">
            <v>640000</v>
          </cell>
          <cell r="S1794">
            <v>0</v>
          </cell>
          <cell r="Y1794">
            <v>762</v>
          </cell>
          <cell r="Z1794" t="str">
            <v>PEMBAYARAN HUTANG PPN WAPU PRD JANUARI 2002 BACKUP TERLAMPIR</v>
          </cell>
          <cell r="AH1794">
            <v>37295</v>
          </cell>
          <cell r="AI1794" t="str">
            <v>8:00:30</v>
          </cell>
        </row>
        <row r="1795">
          <cell r="A1795" t="str">
            <v>0001</v>
          </cell>
          <cell r="C1795" t="str">
            <v>MM/00153/V/01/02/BTG</v>
          </cell>
          <cell r="D1795" t="str">
            <v>MM/00148/V/01/02/BTG</v>
          </cell>
          <cell r="E1795">
            <v>762</v>
          </cell>
          <cell r="G1795" t="str">
            <v>K026</v>
          </cell>
          <cell r="H1795" t="str">
            <v>KANTOR PELAYANAN PAJAK</v>
          </cell>
          <cell r="J1795" t="str">
            <v>21222</v>
          </cell>
          <cell r="K1795" t="str">
            <v>52.21.02</v>
          </cell>
          <cell r="L1795" t="str">
            <v>HUTANG PPN WAPU</v>
          </cell>
          <cell r="M1795" t="str">
            <v>000.000</v>
          </cell>
          <cell r="O1795" t="str">
            <v>POS NERACA</v>
          </cell>
          <cell r="R1795">
            <v>180412</v>
          </cell>
          <cell r="S1795">
            <v>0</v>
          </cell>
          <cell r="Y1795">
            <v>762</v>
          </cell>
          <cell r="Z1795" t="str">
            <v>PEMBAYARAN HUTANG PPN WAPU PRD JANUARI 2002 BACKUP TERLAMPIR</v>
          </cell>
          <cell r="AH1795">
            <v>37295</v>
          </cell>
          <cell r="AI1795" t="str">
            <v>8:00:56</v>
          </cell>
        </row>
        <row r="1796">
          <cell r="A1796" t="str">
            <v>0001</v>
          </cell>
          <cell r="C1796" t="str">
            <v>MM/00153/V/01/02/BTG</v>
          </cell>
          <cell r="D1796" t="str">
            <v>MM/00150/V/01/02/BTG</v>
          </cell>
          <cell r="E1796">
            <v>762</v>
          </cell>
          <cell r="G1796" t="str">
            <v>K026</v>
          </cell>
          <cell r="H1796" t="str">
            <v>KANTOR PELAYANAN PAJAK</v>
          </cell>
          <cell r="J1796" t="str">
            <v>21222</v>
          </cell>
          <cell r="K1796" t="str">
            <v>52.21.02</v>
          </cell>
          <cell r="L1796" t="str">
            <v>HUTANG PPN WAPU</v>
          </cell>
          <cell r="M1796" t="str">
            <v>000.000</v>
          </cell>
          <cell r="O1796" t="str">
            <v>POS NERACA</v>
          </cell>
          <cell r="R1796">
            <v>2480153</v>
          </cell>
          <cell r="S1796">
            <v>0</v>
          </cell>
          <cell r="Y1796">
            <v>762</v>
          </cell>
          <cell r="Z1796" t="str">
            <v>PEMBAYARAN HUTANG PPN WAPU PRD JANUARI 2002 BACKUP TERLAMPIR</v>
          </cell>
          <cell r="AH1796">
            <v>37295</v>
          </cell>
          <cell r="AI1796" t="str">
            <v>8:01:13</v>
          </cell>
        </row>
        <row r="1797">
          <cell r="A1797" t="str">
            <v>0001</v>
          </cell>
          <cell r="B1797" t="str">
            <v>MH/00154/V/01/02/BTG</v>
          </cell>
          <cell r="C1797" t="str">
            <v>MM/00154/V/01/02/BTG</v>
          </cell>
          <cell r="E1797">
            <v>762</v>
          </cell>
          <cell r="G1797" t="str">
            <v>K026</v>
          </cell>
          <cell r="H1797" t="str">
            <v>KANTOR PELAYANAN PAJAK</v>
          </cell>
          <cell r="J1797" t="str">
            <v>21111</v>
          </cell>
          <cell r="K1797" t="str">
            <v>51.11.01</v>
          </cell>
          <cell r="L1797" t="str">
            <v>HUT.VENDOR DALAM PROSES</v>
          </cell>
          <cell r="M1797" t="str">
            <v>000.000</v>
          </cell>
          <cell r="O1797" t="str">
            <v>POS NERACA</v>
          </cell>
          <cell r="R1797">
            <v>0</v>
          </cell>
          <cell r="S1797">
            <v>1770128167</v>
          </cell>
          <cell r="Y1797">
            <v>762</v>
          </cell>
          <cell r="Z1797" t="str">
            <v>PEMBAYARAN HUTANG PPH PASAL 25 (BADAN) PERIODE TAHUN 2001</v>
          </cell>
          <cell r="AH1797">
            <v>37303</v>
          </cell>
          <cell r="AI1797" t="str">
            <v>13:40:13</v>
          </cell>
        </row>
        <row r="1798">
          <cell r="A1798" t="str">
            <v>0001</v>
          </cell>
          <cell r="C1798" t="str">
            <v>MM/00154/V/01/02/BTG</v>
          </cell>
          <cell r="E1798">
            <v>762</v>
          </cell>
          <cell r="G1798" t="str">
            <v>K026</v>
          </cell>
          <cell r="H1798" t="str">
            <v>KANTOR PELAYANAN PAJAK</v>
          </cell>
          <cell r="J1798" t="str">
            <v>21214</v>
          </cell>
          <cell r="K1798" t="str">
            <v>52.11.04</v>
          </cell>
          <cell r="L1798" t="str">
            <v>HUT.PPH PS.25 (BADAN)</v>
          </cell>
          <cell r="M1798" t="str">
            <v>000.000</v>
          </cell>
          <cell r="O1798" t="str">
            <v>POS NERACA</v>
          </cell>
          <cell r="R1798">
            <v>1770128167</v>
          </cell>
          <cell r="S1798">
            <v>0</v>
          </cell>
          <cell r="Y1798">
            <v>762</v>
          </cell>
          <cell r="Z1798" t="str">
            <v>PEMBAYARAN HUTANG PPH PASAL 25 (BADAN) PERIODE TAHUN 2001</v>
          </cell>
          <cell r="AH1798">
            <v>37303</v>
          </cell>
          <cell r="AI1798" t="str">
            <v>13:40:03</v>
          </cell>
        </row>
        <row r="1799">
          <cell r="A1799" t="str">
            <v>3001</v>
          </cell>
          <cell r="C1799" t="str">
            <v>RR/00001/B/01/02/BTG</v>
          </cell>
          <cell r="E1799">
            <v>37268</v>
          </cell>
          <cell r="G1799" t="str">
            <v>K034</v>
          </cell>
          <cell r="H1799" t="str">
            <v>KALTIM LEMINDO KIMIATAMA,PT</v>
          </cell>
          <cell r="J1799" t="str">
            <v>99999</v>
          </cell>
          <cell r="K1799" t="str">
            <v>93.52.01</v>
          </cell>
          <cell r="L1799" t="str">
            <v>PROVISI &amp; ADMINISTRASI</v>
          </cell>
          <cell r="M1799" t="str">
            <v>330.000</v>
          </cell>
          <cell r="O1799" t="str">
            <v>BAGIAN KEUGAR</v>
          </cell>
          <cell r="R1799">
            <v>10000</v>
          </cell>
          <cell r="S1799">
            <v>0</v>
          </cell>
          <cell r="Y1799">
            <v>37268</v>
          </cell>
          <cell r="Z1799" t="str">
            <v>PEN PEMBY SEWA KANTOR DI WISKIE PRD 9 JANUARI S/D 8 PEBR'02</v>
          </cell>
          <cell r="AH1799">
            <v>37268</v>
          </cell>
          <cell r="AI1799" t="str">
            <v>16:56:34</v>
          </cell>
        </row>
        <row r="1800">
          <cell r="A1800" t="str">
            <v>3001</v>
          </cell>
          <cell r="C1800" t="str">
            <v>RR/00001/B/01/02/BTG</v>
          </cell>
          <cell r="E1800">
            <v>37268</v>
          </cell>
          <cell r="G1800" t="str">
            <v>K034</v>
          </cell>
          <cell r="H1800" t="str">
            <v>KALTIM LEMINDO KIMIATAMA,PT</v>
          </cell>
          <cell r="J1800" t="str">
            <v>21221</v>
          </cell>
          <cell r="K1800" t="str">
            <v>52.21.01</v>
          </cell>
          <cell r="L1800" t="str">
            <v>HUTANG PPN KELUARAN</v>
          </cell>
          <cell r="M1800" t="str">
            <v>000.000</v>
          </cell>
          <cell r="O1800" t="str">
            <v>POS NERACA</v>
          </cell>
          <cell r="R1800">
            <v>0</v>
          </cell>
          <cell r="S1800">
            <v>1285946</v>
          </cell>
          <cell r="Y1800">
            <v>37268</v>
          </cell>
          <cell r="Z1800" t="str">
            <v>PEN PEMBY SEWA KANTOR DI WISKIE PRD 9 JANUARI S/D 8 PEBR'02</v>
          </cell>
          <cell r="AH1800">
            <v>37268</v>
          </cell>
          <cell r="AI1800" t="str">
            <v>16:56:48</v>
          </cell>
        </row>
        <row r="1801">
          <cell r="A1801" t="str">
            <v>3001</v>
          </cell>
          <cell r="C1801" t="str">
            <v>RR/00001/B/01/02/BTG</v>
          </cell>
          <cell r="E1801">
            <v>37268</v>
          </cell>
          <cell r="G1801" t="str">
            <v>K034</v>
          </cell>
          <cell r="H1801" t="str">
            <v>KALTIM LEMINDO KIMIATAMA,PT</v>
          </cell>
          <cell r="J1801" t="str">
            <v>21213</v>
          </cell>
          <cell r="K1801" t="str">
            <v>52.11.03</v>
          </cell>
          <cell r="L1801" t="str">
            <v>HUT.PPH PS.23 (SEWA RYLT)</v>
          </cell>
          <cell r="M1801" t="str">
            <v>000.000</v>
          </cell>
          <cell r="O1801" t="str">
            <v>POS NERACA</v>
          </cell>
          <cell r="R1801">
            <v>0</v>
          </cell>
          <cell r="S1801">
            <v>849504</v>
          </cell>
          <cell r="Y1801">
            <v>37268</v>
          </cell>
          <cell r="Z1801" t="str">
            <v>PEN PEMBY SEWA KANTOR DI WISKIE PRD 9 JANUARI S/D 8 PEBR'02</v>
          </cell>
          <cell r="AH1801">
            <v>37268</v>
          </cell>
          <cell r="AI1801" t="str">
            <v>16:57:00</v>
          </cell>
        </row>
        <row r="1802">
          <cell r="A1802" t="str">
            <v>3001</v>
          </cell>
          <cell r="C1802" t="str">
            <v>RR/00001/B/01/02/BTG</v>
          </cell>
          <cell r="E1802">
            <v>37268</v>
          </cell>
          <cell r="G1802" t="str">
            <v>K034</v>
          </cell>
          <cell r="H1802" t="str">
            <v>KALTIM LEMINDO KIMIATAMA,PT</v>
          </cell>
          <cell r="J1802" t="str">
            <v>71000</v>
          </cell>
          <cell r="K1802" t="str">
            <v>81.31.01</v>
          </cell>
          <cell r="L1802" t="str">
            <v>PENJ. JASA GEDUNG</v>
          </cell>
          <cell r="M1802" t="str">
            <v>620.000</v>
          </cell>
          <cell r="O1802" t="str">
            <v>UNIT WISKIE</v>
          </cell>
          <cell r="R1802">
            <v>0</v>
          </cell>
          <cell r="S1802">
            <v>13308900</v>
          </cell>
          <cell r="Y1802">
            <v>37268</v>
          </cell>
          <cell r="Z1802" t="str">
            <v>PEN PEMBY SEWA KANTOR DI WISKIE PRD 9 JANUARI S/D 8 PEBR'02</v>
          </cell>
          <cell r="AH1802">
            <v>37268</v>
          </cell>
          <cell r="AI1802" t="str">
            <v>16:57:19</v>
          </cell>
        </row>
        <row r="1803">
          <cell r="A1803" t="str">
            <v>3001</v>
          </cell>
          <cell r="C1803" t="str">
            <v>RR/00001/B/01/02/BTG</v>
          </cell>
          <cell r="E1803">
            <v>37268</v>
          </cell>
          <cell r="G1803" t="str">
            <v>K034</v>
          </cell>
          <cell r="H1803" t="str">
            <v>KALTIM LEMINDO KIMIATAMA,PT</v>
          </cell>
          <cell r="J1803" t="str">
            <v>11211</v>
          </cell>
          <cell r="K1803" t="str">
            <v>11.21.01</v>
          </cell>
          <cell r="L1803" t="str">
            <v>BDN/LTN RP  148.009607625</v>
          </cell>
          <cell r="M1803" t="str">
            <v>000.000</v>
          </cell>
          <cell r="O1803" t="str">
            <v>POS NERACA</v>
          </cell>
          <cell r="R1803">
            <v>15434350</v>
          </cell>
          <cell r="S1803">
            <v>0</v>
          </cell>
          <cell r="Y1803">
            <v>37268</v>
          </cell>
          <cell r="Z1803" t="str">
            <v>PEN PEMBY SEWA KANTOR DI WISKIE PRD 9 JANUARI S/D 8 PEBR'02</v>
          </cell>
          <cell r="AH1803">
            <v>37268</v>
          </cell>
          <cell r="AI1803" t="str">
            <v>16:56:10</v>
          </cell>
        </row>
        <row r="1804">
          <cell r="A1804" t="str">
            <v>3001</v>
          </cell>
          <cell r="C1804" t="str">
            <v>RR/00002/B/01/02/BTG</v>
          </cell>
          <cell r="D1804" t="str">
            <v>GG/00025/G/11/01/BTG</v>
          </cell>
          <cell r="E1804">
            <v>37268</v>
          </cell>
          <cell r="G1804" t="str">
            <v>P034</v>
          </cell>
          <cell r="H1804" t="str">
            <v>PKT.PROYEK KALTIM 4</v>
          </cell>
          <cell r="J1804" t="str">
            <v>12221</v>
          </cell>
          <cell r="K1804" t="str">
            <v>13.13.01</v>
          </cell>
          <cell r="L1804" t="str">
            <v>PIUT.PENJ.CONCRETE MIX</v>
          </cell>
          <cell r="M1804" t="str">
            <v>000.000</v>
          </cell>
          <cell r="O1804" t="str">
            <v>POS NERACA</v>
          </cell>
          <cell r="R1804">
            <v>0</v>
          </cell>
          <cell r="S1804">
            <v>385177311</v>
          </cell>
          <cell r="Y1804">
            <v>37268</v>
          </cell>
          <cell r="Z1804" t="str">
            <v>PEN PEMBY SUPPLY CONCRETE READY MIX PRD 16 S/D 31 AGUSTUS'01</v>
          </cell>
          <cell r="AH1804">
            <v>37268</v>
          </cell>
          <cell r="AI1804" t="str">
            <v>17:04:53</v>
          </cell>
        </row>
        <row r="1805">
          <cell r="A1805" t="str">
            <v>3001</v>
          </cell>
          <cell r="C1805" t="str">
            <v>RR/00002/B/01/02/BTG</v>
          </cell>
          <cell r="D1805" t="str">
            <v>GG/00008/G/12/01/BTG</v>
          </cell>
          <cell r="E1805">
            <v>37268</v>
          </cell>
          <cell r="G1805" t="str">
            <v>P034</v>
          </cell>
          <cell r="H1805" t="str">
            <v>PKT.PROYEK KALTIM 4</v>
          </cell>
          <cell r="J1805" t="str">
            <v>12221</v>
          </cell>
          <cell r="K1805" t="str">
            <v>13.13.01</v>
          </cell>
          <cell r="L1805" t="str">
            <v>PIUT.PENJ.CONCRETE MIX</v>
          </cell>
          <cell r="M1805" t="str">
            <v>000.000</v>
          </cell>
          <cell r="O1805" t="str">
            <v>POS NERACA</v>
          </cell>
          <cell r="R1805">
            <v>0</v>
          </cell>
          <cell r="S1805">
            <v>6830971</v>
          </cell>
          <cell r="Y1805">
            <v>37268</v>
          </cell>
          <cell r="Z1805" t="str">
            <v>PEN PEMBY SUPPLY CONCRETE READY MIX PRD 16 S/D 31 AGUSTUS'01</v>
          </cell>
          <cell r="AH1805">
            <v>37268</v>
          </cell>
          <cell r="AI1805" t="str">
            <v>17:05:20</v>
          </cell>
        </row>
        <row r="1806">
          <cell r="A1806" t="str">
            <v>3001</v>
          </cell>
          <cell r="C1806" t="str">
            <v>RR/00002/B/01/02/BTG</v>
          </cell>
          <cell r="E1806">
            <v>37268</v>
          </cell>
          <cell r="G1806" t="str">
            <v>P034</v>
          </cell>
          <cell r="H1806" t="str">
            <v>PKT.PROYEK KALTIM 4</v>
          </cell>
          <cell r="J1806" t="str">
            <v>11211</v>
          </cell>
          <cell r="K1806" t="str">
            <v>11.21.01</v>
          </cell>
          <cell r="L1806" t="str">
            <v>BDN/LTN RP  148.009607625</v>
          </cell>
          <cell r="M1806" t="str">
            <v>000.000</v>
          </cell>
          <cell r="O1806" t="str">
            <v>POS NERACA</v>
          </cell>
          <cell r="R1806">
            <v>392008282</v>
          </cell>
          <cell r="S1806">
            <v>0</v>
          </cell>
          <cell r="Y1806">
            <v>37268</v>
          </cell>
          <cell r="Z1806" t="str">
            <v>PEN PEMBY SUPPLY CONCRETE READY MIX PRD 16 S/D 31 AGUSTUS'01</v>
          </cell>
          <cell r="AH1806">
            <v>37268</v>
          </cell>
          <cell r="AI1806" t="str">
            <v>17:04:19</v>
          </cell>
        </row>
        <row r="1807">
          <cell r="A1807" t="str">
            <v>3001</v>
          </cell>
          <cell r="C1807" t="str">
            <v>RR/00003/B/01/02/BTG</v>
          </cell>
          <cell r="D1807" t="str">
            <v>GG/00010/G/12/01/BTG</v>
          </cell>
          <cell r="E1807">
            <v>37268</v>
          </cell>
          <cell r="G1807" t="str">
            <v>P034</v>
          </cell>
          <cell r="H1807" t="str">
            <v>PKT.PROYEK KALTIM 4</v>
          </cell>
          <cell r="J1807" t="str">
            <v>12221</v>
          </cell>
          <cell r="K1807" t="str">
            <v>13.13.01</v>
          </cell>
          <cell r="L1807" t="str">
            <v>PIUT.PENJ.CONCRETE MIX</v>
          </cell>
          <cell r="M1807" t="str">
            <v>000.000</v>
          </cell>
          <cell r="O1807" t="str">
            <v>POS NERACA</v>
          </cell>
          <cell r="R1807">
            <v>0</v>
          </cell>
          <cell r="S1807">
            <v>438989678</v>
          </cell>
          <cell r="Y1807">
            <v>37268</v>
          </cell>
          <cell r="Z1807" t="str">
            <v>PEN PEMBY SUPPLY CONCRETE READY MIX PRD 1 S/D 15 OKTOBER'01</v>
          </cell>
          <cell r="AH1807">
            <v>37268</v>
          </cell>
          <cell r="AI1807" t="str">
            <v>17:23:12</v>
          </cell>
        </row>
        <row r="1808">
          <cell r="A1808" t="str">
            <v>3001</v>
          </cell>
          <cell r="C1808" t="str">
            <v>RR/00003/B/01/02/BTG</v>
          </cell>
          <cell r="E1808">
            <v>37268</v>
          </cell>
          <cell r="G1808" t="str">
            <v>P034</v>
          </cell>
          <cell r="H1808" t="str">
            <v>PKT.PROYEK KALTIM 4</v>
          </cell>
          <cell r="J1808" t="str">
            <v>70000</v>
          </cell>
          <cell r="K1808" t="str">
            <v>81.12.01</v>
          </cell>
          <cell r="L1808" t="str">
            <v>PENJUALAN CONCRETE MIX</v>
          </cell>
          <cell r="M1808" t="str">
            <v>610.000</v>
          </cell>
          <cell r="O1808" t="str">
            <v>UNIT BATCHING PLANT</v>
          </cell>
          <cell r="R1808">
            <v>0</v>
          </cell>
          <cell r="S1808">
            <v>1</v>
          </cell>
          <cell r="Y1808">
            <v>37268</v>
          </cell>
          <cell r="Z1808" t="str">
            <v>PEN PEMBY SUPPLY CONCRETE READY MIX PRD 1 S/D 15 OKTOBER'01</v>
          </cell>
          <cell r="AH1808">
            <v>37268</v>
          </cell>
          <cell r="AI1808" t="str">
            <v>17:23:30</v>
          </cell>
        </row>
        <row r="1809">
          <cell r="A1809" t="str">
            <v>3001</v>
          </cell>
          <cell r="C1809" t="str">
            <v>RR/00003/B/01/02/BTG</v>
          </cell>
          <cell r="E1809">
            <v>37268</v>
          </cell>
          <cell r="G1809" t="str">
            <v>P034</v>
          </cell>
          <cell r="H1809" t="str">
            <v>PKT.PROYEK KALTIM 4</v>
          </cell>
          <cell r="J1809" t="str">
            <v>11211</v>
          </cell>
          <cell r="K1809" t="str">
            <v>11.21.01</v>
          </cell>
          <cell r="L1809" t="str">
            <v>BDN/LTN RP  148.009607625</v>
          </cell>
          <cell r="M1809" t="str">
            <v>000.000</v>
          </cell>
          <cell r="O1809" t="str">
            <v>POS NERACA</v>
          </cell>
          <cell r="R1809">
            <v>438989679</v>
          </cell>
          <cell r="S1809">
            <v>0</v>
          </cell>
          <cell r="Y1809">
            <v>37268</v>
          </cell>
          <cell r="Z1809" t="str">
            <v>PEN PEMBY SUPPLY CONCRETE READY MIX PRD 1 S/D 15 OKTOBER'01</v>
          </cell>
          <cell r="AH1809">
            <v>37268</v>
          </cell>
          <cell r="AI1809" t="str">
            <v>17:22:42</v>
          </cell>
        </row>
        <row r="1810">
          <cell r="A1810" t="str">
            <v>3001</v>
          </cell>
          <cell r="C1810" t="str">
            <v>RR/00004/B/01/02/BTG</v>
          </cell>
          <cell r="D1810" t="str">
            <v>GG/00011/G/12/01/BTG</v>
          </cell>
          <cell r="E1810">
            <v>37268</v>
          </cell>
          <cell r="G1810" t="str">
            <v>P034</v>
          </cell>
          <cell r="H1810" t="str">
            <v>PKT.PROYEK KALTIM 4</v>
          </cell>
          <cell r="J1810" t="str">
            <v>12221</v>
          </cell>
          <cell r="K1810" t="str">
            <v>13.13.01</v>
          </cell>
          <cell r="L1810" t="str">
            <v>PIUT.PENJ.CONCRETE MIX</v>
          </cell>
          <cell r="M1810" t="str">
            <v>000.000</v>
          </cell>
          <cell r="O1810" t="str">
            <v>POS NERACA</v>
          </cell>
          <cell r="R1810">
            <v>0</v>
          </cell>
          <cell r="S1810">
            <v>513265649</v>
          </cell>
          <cell r="Y1810">
            <v>37268</v>
          </cell>
          <cell r="Z1810" t="str">
            <v>PEN PEMBY SUPPLY CONCRETE READY MIX PRD 1 S/D 15 OKTOBER'01</v>
          </cell>
          <cell r="AH1810">
            <v>37268</v>
          </cell>
          <cell r="AI1810" t="str">
            <v>17:26:29</v>
          </cell>
        </row>
        <row r="1811">
          <cell r="A1811" t="str">
            <v>3001</v>
          </cell>
          <cell r="C1811" t="str">
            <v>RR/00004/B/01/02/BTG</v>
          </cell>
          <cell r="E1811">
            <v>37268</v>
          </cell>
          <cell r="G1811" t="str">
            <v>P034</v>
          </cell>
          <cell r="H1811" t="str">
            <v>PKT.PROYEK KALTIM 4</v>
          </cell>
          <cell r="J1811" t="str">
            <v>11211</v>
          </cell>
          <cell r="K1811" t="str">
            <v>11.21.01</v>
          </cell>
          <cell r="L1811" t="str">
            <v>BDN/LTN RP  148.009607625</v>
          </cell>
          <cell r="M1811" t="str">
            <v>000.000</v>
          </cell>
          <cell r="O1811" t="str">
            <v>POS NERACA</v>
          </cell>
          <cell r="R1811">
            <v>513265649</v>
          </cell>
          <cell r="S1811">
            <v>0</v>
          </cell>
          <cell r="Y1811">
            <v>37268</v>
          </cell>
          <cell r="Z1811" t="str">
            <v>PEN PEMBY SUPPLY CONCRETE READY MIX PRD 1 S/D 15 OKTOBER'01</v>
          </cell>
          <cell r="AH1811">
            <v>37268</v>
          </cell>
          <cell r="AI1811" t="str">
            <v>17:26:06</v>
          </cell>
        </row>
        <row r="1812">
          <cell r="A1812" t="str">
            <v>3001</v>
          </cell>
          <cell r="C1812" t="str">
            <v>RR/00005/B/01/02/BTG</v>
          </cell>
          <cell r="D1812" t="str">
            <v>GG/00015/G/12/01/BTG</v>
          </cell>
          <cell r="E1812">
            <v>37268</v>
          </cell>
          <cell r="G1812" t="str">
            <v>P006</v>
          </cell>
          <cell r="H1812" t="str">
            <v>PUPUK KALTIM (PERSERO),PT</v>
          </cell>
          <cell r="J1812" t="str">
            <v>12221</v>
          </cell>
          <cell r="K1812" t="str">
            <v>13.13.01</v>
          </cell>
          <cell r="L1812" t="str">
            <v>PIUT.PENJ.CONCRETE MIX</v>
          </cell>
          <cell r="M1812" t="str">
            <v>000.000</v>
          </cell>
          <cell r="O1812" t="str">
            <v>POS NERACA</v>
          </cell>
          <cell r="R1812">
            <v>0</v>
          </cell>
          <cell r="S1812">
            <v>22938505</v>
          </cell>
          <cell r="Y1812">
            <v>37268</v>
          </cell>
          <cell r="Z1812" t="str">
            <v>PEN PEMBY SUPPLY CONCRETE READY MIX PRD JUNI S/D NOPEMBER'01</v>
          </cell>
          <cell r="AH1812">
            <v>37268</v>
          </cell>
          <cell r="AI1812" t="str">
            <v>17:32:19</v>
          </cell>
        </row>
        <row r="1813">
          <cell r="A1813" t="str">
            <v>3001</v>
          </cell>
          <cell r="C1813" t="str">
            <v>RR/00005/B/01/02/BTG</v>
          </cell>
          <cell r="E1813">
            <v>37268</v>
          </cell>
          <cell r="G1813" t="str">
            <v>P006</v>
          </cell>
          <cell r="H1813" t="str">
            <v>PUPUK KALTIM (PERSERO),PT</v>
          </cell>
          <cell r="J1813" t="str">
            <v>11211</v>
          </cell>
          <cell r="K1813" t="str">
            <v>11.21.01</v>
          </cell>
          <cell r="L1813" t="str">
            <v>BDN/LTN RP  148.009607625</v>
          </cell>
          <cell r="M1813" t="str">
            <v>000.000</v>
          </cell>
          <cell r="O1813" t="str">
            <v>POS NERACA</v>
          </cell>
          <cell r="R1813">
            <v>22938505</v>
          </cell>
          <cell r="S1813">
            <v>0</v>
          </cell>
          <cell r="Y1813">
            <v>37268</v>
          </cell>
          <cell r="Z1813" t="str">
            <v>PEN PEMBY SUPPLY CONCRETE READY MIX PRD JUNI S/D NOPEMBER'01</v>
          </cell>
          <cell r="AH1813">
            <v>37268</v>
          </cell>
          <cell r="AI1813" t="str">
            <v>17:31:55</v>
          </cell>
        </row>
        <row r="1814">
          <cell r="A1814" t="str">
            <v>3001</v>
          </cell>
          <cell r="C1814" t="str">
            <v>RR/00006/B/01/02/BTG</v>
          </cell>
          <cell r="D1814" t="str">
            <v>GG/00079/G/12/01/BTG</v>
          </cell>
          <cell r="E1814">
            <v>37268</v>
          </cell>
          <cell r="G1814" t="str">
            <v>K042</v>
          </cell>
          <cell r="H1814" t="str">
            <v>KALTIM PARNA INDUSTRI, PT</v>
          </cell>
          <cell r="J1814" t="str">
            <v>12233</v>
          </cell>
          <cell r="K1814" t="str">
            <v>13.21.03</v>
          </cell>
          <cell r="L1814" t="str">
            <v>PIUT.PIHAK KE III</v>
          </cell>
          <cell r="M1814" t="str">
            <v>000.000</v>
          </cell>
          <cell r="O1814" t="str">
            <v>POS NERACA</v>
          </cell>
          <cell r="R1814">
            <v>0</v>
          </cell>
          <cell r="S1814">
            <v>2741410</v>
          </cell>
          <cell r="Y1814">
            <v>37268</v>
          </cell>
          <cell r="Z1814" t="str">
            <v>PEN PEMBY PIUTANG PIHAK KE 3 ATAS PEMAKAIAN TELEPHONE DES'01</v>
          </cell>
          <cell r="AH1814">
            <v>37268</v>
          </cell>
          <cell r="AI1814" t="str">
            <v>17:41:05</v>
          </cell>
        </row>
        <row r="1815">
          <cell r="A1815" t="str">
            <v>3001</v>
          </cell>
          <cell r="C1815" t="str">
            <v>RR/00006/B/01/02/BTG</v>
          </cell>
          <cell r="E1815">
            <v>37268</v>
          </cell>
          <cell r="G1815" t="str">
            <v>K042</v>
          </cell>
          <cell r="H1815" t="str">
            <v>KALTIM PARNA INDUSTRI, PT</v>
          </cell>
          <cell r="J1815" t="str">
            <v>12233</v>
          </cell>
          <cell r="K1815" t="str">
            <v>13.21.03</v>
          </cell>
          <cell r="L1815" t="str">
            <v>PIUT.PIHAK KE III</v>
          </cell>
          <cell r="M1815" t="str">
            <v>000.000</v>
          </cell>
          <cell r="O1815" t="str">
            <v>POS NERACA</v>
          </cell>
          <cell r="R1815">
            <v>0</v>
          </cell>
          <cell r="S1815">
            <v>667313</v>
          </cell>
          <cell r="Y1815">
            <v>37268</v>
          </cell>
          <cell r="Z1815" t="str">
            <v>PEN PEMBY PIUTANG PIHAK KE 3 ATAS PEMAKAIAN TELEPHONE DES'01</v>
          </cell>
          <cell r="AH1815">
            <v>37268</v>
          </cell>
          <cell r="AI1815" t="str">
            <v>17:41:14</v>
          </cell>
        </row>
        <row r="1816">
          <cell r="A1816" t="str">
            <v>3001</v>
          </cell>
          <cell r="C1816" t="str">
            <v>RR/00006/B/01/02/BTG</v>
          </cell>
          <cell r="E1816">
            <v>37268</v>
          </cell>
          <cell r="G1816" t="str">
            <v>K042</v>
          </cell>
          <cell r="H1816" t="str">
            <v>KALTIM PARNA INDUSTRI, PT</v>
          </cell>
          <cell r="J1816" t="str">
            <v>11211</v>
          </cell>
          <cell r="K1816" t="str">
            <v>11.21.01</v>
          </cell>
          <cell r="L1816" t="str">
            <v>BDN/LTN RP  148.009607625</v>
          </cell>
          <cell r="M1816" t="str">
            <v>000.000</v>
          </cell>
          <cell r="O1816" t="str">
            <v>POS NERACA</v>
          </cell>
          <cell r="R1816">
            <v>3408723</v>
          </cell>
          <cell r="S1816">
            <v>0</v>
          </cell>
          <cell r="Y1816">
            <v>37268</v>
          </cell>
          <cell r="Z1816" t="str">
            <v>PEN PEMBY PIUTANG PIHAK KE 3 ATAS PEMAKAIAN TELEPHONE DES'01</v>
          </cell>
          <cell r="AH1816">
            <v>37268</v>
          </cell>
          <cell r="AI1816" t="str">
            <v>17:40:37</v>
          </cell>
        </row>
        <row r="1817">
          <cell r="A1817" t="str">
            <v>3001</v>
          </cell>
          <cell r="C1817" t="str">
            <v>RR/00007/B/01/02/BTG</v>
          </cell>
          <cell r="D1817" t="str">
            <v>GG/00013/G/12/01/BTG</v>
          </cell>
          <cell r="E1817">
            <v>738</v>
          </cell>
          <cell r="G1817" t="str">
            <v>S038</v>
          </cell>
          <cell r="H1817" t="str">
            <v>SHINWHA ENGINEERING CONST</v>
          </cell>
          <cell r="J1817" t="str">
            <v>12222</v>
          </cell>
          <cell r="K1817" t="str">
            <v>13.13.02</v>
          </cell>
          <cell r="L1817" t="str">
            <v>PIUT.PENJUALAN SEMEN</v>
          </cell>
          <cell r="M1817" t="str">
            <v>000.000</v>
          </cell>
          <cell r="O1817" t="str">
            <v>POS NERACA</v>
          </cell>
          <cell r="R1817">
            <v>0</v>
          </cell>
          <cell r="S1817">
            <v>660000</v>
          </cell>
          <cell r="Y1817">
            <v>738</v>
          </cell>
          <cell r="Z1817" t="str">
            <v>PEN PEMBY SUPPLY SEMEN PADANG TYPE V &amp; PASIR CUCI EX.PALU</v>
          </cell>
          <cell r="AH1817">
            <v>37275</v>
          </cell>
          <cell r="AI1817" t="str">
            <v>16:25:19</v>
          </cell>
        </row>
        <row r="1818">
          <cell r="A1818" t="str">
            <v>3001</v>
          </cell>
          <cell r="C1818" t="str">
            <v>RR/00007/B/01/02/BTG</v>
          </cell>
          <cell r="E1818">
            <v>738</v>
          </cell>
          <cell r="G1818" t="str">
            <v>S038</v>
          </cell>
          <cell r="H1818" t="str">
            <v>SHINWHA ENGINEERING CONST</v>
          </cell>
          <cell r="J1818" t="str">
            <v>12223</v>
          </cell>
          <cell r="K1818" t="str">
            <v>13.13.03</v>
          </cell>
          <cell r="L1818" t="str">
            <v>PIUT.PENJUALAN PASIR</v>
          </cell>
          <cell r="M1818" t="str">
            <v>000.000</v>
          </cell>
          <cell r="O1818" t="str">
            <v>POS NERACA</v>
          </cell>
          <cell r="R1818">
            <v>0</v>
          </cell>
          <cell r="S1818">
            <v>1430000</v>
          </cell>
          <cell r="Y1818">
            <v>738</v>
          </cell>
          <cell r="Z1818" t="str">
            <v>PEN PEMBY SUPPLY SEMEN PADANG TYPE V &amp; PASIR CUCI EX.PALU</v>
          </cell>
          <cell r="AH1818">
            <v>37275</v>
          </cell>
          <cell r="AI1818" t="str">
            <v>16:25:28</v>
          </cell>
        </row>
        <row r="1819">
          <cell r="A1819" t="str">
            <v>3001</v>
          </cell>
          <cell r="C1819" t="str">
            <v>RR/00007/B/01/02/BTG</v>
          </cell>
          <cell r="E1819">
            <v>738</v>
          </cell>
          <cell r="G1819" t="str">
            <v>S038</v>
          </cell>
          <cell r="H1819" t="str">
            <v>SHINWHA ENGINEERING CONST</v>
          </cell>
          <cell r="J1819" t="str">
            <v>11211</v>
          </cell>
          <cell r="K1819" t="str">
            <v>11.21.01</v>
          </cell>
          <cell r="L1819" t="str">
            <v>BDN/LTN RP  148.009607625</v>
          </cell>
          <cell r="M1819" t="str">
            <v>000.000</v>
          </cell>
          <cell r="O1819" t="str">
            <v>POS NERACA</v>
          </cell>
          <cell r="R1819">
            <v>2090000</v>
          </cell>
          <cell r="S1819">
            <v>0</v>
          </cell>
          <cell r="Y1819">
            <v>738</v>
          </cell>
          <cell r="Z1819" t="str">
            <v>PEN PEMBY SUPPLY SEMEN PADANG TYPE V &amp; PASIR CUCI EX.PALU</v>
          </cell>
          <cell r="AH1819">
            <v>37275</v>
          </cell>
          <cell r="AI1819" t="str">
            <v>16:24:57</v>
          </cell>
        </row>
        <row r="1820">
          <cell r="A1820" t="str">
            <v>3001</v>
          </cell>
          <cell r="C1820" t="str">
            <v>RR/00008/B/01/02/BTG</v>
          </cell>
          <cell r="E1820">
            <v>738</v>
          </cell>
          <cell r="G1820" t="str">
            <v>C022</v>
          </cell>
          <cell r="H1820" t="str">
            <v>CATUR BANGUN M.S, PT</v>
          </cell>
          <cell r="J1820" t="str">
            <v>26413</v>
          </cell>
          <cell r="K1820" t="str">
            <v>68.11.03</v>
          </cell>
          <cell r="L1820" t="str">
            <v>PEND.DI TERIMA DIMUKA CON</v>
          </cell>
          <cell r="M1820" t="str">
            <v>000.000</v>
          </cell>
          <cell r="O1820" t="str">
            <v>POS NERACA</v>
          </cell>
          <cell r="R1820">
            <v>0</v>
          </cell>
          <cell r="S1820">
            <v>100000000</v>
          </cell>
          <cell r="Y1820">
            <v>738</v>
          </cell>
          <cell r="Z1820" t="str">
            <v>PENERIMAAN PEMBAYARAN UANG MUKA SUPPLY CONCRETE REDI MIX</v>
          </cell>
          <cell r="AH1820">
            <v>37275</v>
          </cell>
          <cell r="AI1820" t="str">
            <v>16:30:02</v>
          </cell>
        </row>
        <row r="1821">
          <cell r="A1821" t="str">
            <v>3001</v>
          </cell>
          <cell r="C1821" t="str">
            <v>RR/00008/B/01/02/BTG</v>
          </cell>
          <cell r="E1821">
            <v>738</v>
          </cell>
          <cell r="G1821" t="str">
            <v>C022</v>
          </cell>
          <cell r="H1821" t="str">
            <v>CATUR BANGUN M.S, PT</v>
          </cell>
          <cell r="J1821" t="str">
            <v>11211</v>
          </cell>
          <cell r="K1821" t="str">
            <v>11.21.01</v>
          </cell>
          <cell r="L1821" t="str">
            <v>BDN/LTN RP  148.009607625</v>
          </cell>
          <cell r="M1821" t="str">
            <v>000.000</v>
          </cell>
          <cell r="O1821" t="str">
            <v>POS NERACA</v>
          </cell>
          <cell r="R1821">
            <v>60000000</v>
          </cell>
          <cell r="S1821">
            <v>0</v>
          </cell>
          <cell r="Y1821">
            <v>738</v>
          </cell>
          <cell r="Z1821" t="str">
            <v>PENERIMAAN PEMBAYARAN UANG MUKA SUPPLY CONCRETE REDI MIX</v>
          </cell>
          <cell r="AH1821">
            <v>37275</v>
          </cell>
          <cell r="AI1821" t="str">
            <v>16:29:34</v>
          </cell>
        </row>
        <row r="1822">
          <cell r="A1822" t="str">
            <v>3001</v>
          </cell>
          <cell r="C1822" t="str">
            <v>RR/00008/B/01/02/BTG</v>
          </cell>
          <cell r="E1822">
            <v>738</v>
          </cell>
          <cell r="G1822" t="str">
            <v>C022</v>
          </cell>
          <cell r="H1822" t="str">
            <v>CATUR BANGUN M.S, PT</v>
          </cell>
          <cell r="J1822" t="str">
            <v>11211</v>
          </cell>
          <cell r="K1822" t="str">
            <v>11.21.01</v>
          </cell>
          <cell r="L1822" t="str">
            <v>BDN/LTN RP  148.009607625</v>
          </cell>
          <cell r="M1822" t="str">
            <v>000.000</v>
          </cell>
          <cell r="O1822" t="str">
            <v>POS NERACA</v>
          </cell>
          <cell r="R1822">
            <v>40000000</v>
          </cell>
          <cell r="S1822">
            <v>0</v>
          </cell>
          <cell r="Y1822">
            <v>738</v>
          </cell>
          <cell r="Z1822" t="str">
            <v>PENERIMAAN PEMBAYARAN UANG MUKA SUPPLY CONCRETE REDI MIX</v>
          </cell>
          <cell r="AH1822">
            <v>37275</v>
          </cell>
          <cell r="AI1822" t="str">
            <v>16:29:46</v>
          </cell>
        </row>
        <row r="1823">
          <cell r="A1823" t="str">
            <v>3001</v>
          </cell>
          <cell r="C1823" t="str">
            <v>RR/00009/B/01/02/BTG</v>
          </cell>
          <cell r="D1823" t="str">
            <v>GG/00139/G/11/01/BTG</v>
          </cell>
          <cell r="E1823">
            <v>735</v>
          </cell>
          <cell r="G1823" t="str">
            <v>U011</v>
          </cell>
          <cell r="H1823" t="str">
            <v>USAHA OPTIMA PERSADA, PT</v>
          </cell>
          <cell r="J1823" t="str">
            <v>12221</v>
          </cell>
          <cell r="K1823" t="str">
            <v>13.13.01</v>
          </cell>
          <cell r="L1823" t="str">
            <v>PIUT.PENJ.CONCRETE MIX</v>
          </cell>
          <cell r="M1823" t="str">
            <v>000.000</v>
          </cell>
          <cell r="O1823" t="str">
            <v>POS NERACA</v>
          </cell>
          <cell r="R1823">
            <v>0</v>
          </cell>
          <cell r="S1823">
            <v>397686316</v>
          </cell>
          <cell r="Y1823">
            <v>735</v>
          </cell>
          <cell r="Z1823" t="str">
            <v>PEN PEMBY SUPPLY CONCRETE REDI MIX INV.133/INV/KIE/11/2001</v>
          </cell>
          <cell r="AH1823">
            <v>37275</v>
          </cell>
          <cell r="AI1823" t="str">
            <v>16:34:24</v>
          </cell>
        </row>
        <row r="1824">
          <cell r="A1824" t="str">
            <v>3001</v>
          </cell>
          <cell r="C1824" t="str">
            <v>RR/00009/B/01/02/BTG</v>
          </cell>
          <cell r="E1824">
            <v>735</v>
          </cell>
          <cell r="G1824" t="str">
            <v>U011</v>
          </cell>
          <cell r="H1824" t="str">
            <v>USAHA OPTIMA PERSADA, PT</v>
          </cell>
          <cell r="J1824" t="str">
            <v>11211</v>
          </cell>
          <cell r="K1824" t="str">
            <v>11.21.01</v>
          </cell>
          <cell r="L1824" t="str">
            <v>BDN/LTN RP  148.009607625</v>
          </cell>
          <cell r="M1824" t="str">
            <v>000.000</v>
          </cell>
          <cell r="O1824" t="str">
            <v>POS NERACA</v>
          </cell>
          <cell r="R1824">
            <v>397686316</v>
          </cell>
          <cell r="S1824">
            <v>0</v>
          </cell>
          <cell r="Y1824">
            <v>735</v>
          </cell>
          <cell r="Z1824" t="str">
            <v>PEN PEMBY SUPPLY CONCRETE REDI MIX INV.133/INV/KIE/11/2001</v>
          </cell>
          <cell r="AH1824">
            <v>37275</v>
          </cell>
          <cell r="AI1824" t="str">
            <v>16:34:00</v>
          </cell>
        </row>
        <row r="1825">
          <cell r="A1825" t="str">
            <v>3001</v>
          </cell>
          <cell r="C1825" t="str">
            <v>RR/00010/B/01/02/BTG</v>
          </cell>
          <cell r="D1825" t="str">
            <v>00142/G/12/01/BTG</v>
          </cell>
          <cell r="E1825">
            <v>735</v>
          </cell>
          <cell r="G1825" t="str">
            <v>9100075</v>
          </cell>
          <cell r="H1825" t="str">
            <v>YAHYA KADANG</v>
          </cell>
          <cell r="J1825" t="str">
            <v>12231</v>
          </cell>
          <cell r="K1825" t="str">
            <v>13.21.01</v>
          </cell>
          <cell r="L1825" t="str">
            <v>PIUTANG KARYAWAN</v>
          </cell>
          <cell r="M1825" t="str">
            <v>000.000</v>
          </cell>
          <cell r="O1825" t="str">
            <v>POS NERACA</v>
          </cell>
          <cell r="R1825">
            <v>0</v>
          </cell>
          <cell r="S1825">
            <v>368207</v>
          </cell>
          <cell r="Y1825">
            <v>735</v>
          </cell>
          <cell r="Z1825" t="str">
            <v>PEN PEMBY PIUTANG KARY.ATAS PENGAMBILAN MATERIAL GUDANG KIE</v>
          </cell>
          <cell r="AH1825">
            <v>37275</v>
          </cell>
          <cell r="AI1825" t="str">
            <v>16:38:27</v>
          </cell>
        </row>
        <row r="1826">
          <cell r="A1826" t="str">
            <v>3001</v>
          </cell>
          <cell r="C1826" t="str">
            <v>RR/00010/B/01/02/BTG</v>
          </cell>
          <cell r="E1826">
            <v>735</v>
          </cell>
          <cell r="G1826" t="str">
            <v>9100075</v>
          </cell>
          <cell r="H1826" t="str">
            <v>YAHYA KADANG</v>
          </cell>
          <cell r="J1826" t="str">
            <v>73000</v>
          </cell>
          <cell r="K1826" t="str">
            <v>82.11.04</v>
          </cell>
          <cell r="L1826" t="str">
            <v>PEN. NON USAHA LAINNYA</v>
          </cell>
          <cell r="M1826" t="str">
            <v>520.000</v>
          </cell>
          <cell r="O1826" t="str">
            <v>PENERIMAAN NON USAHA</v>
          </cell>
          <cell r="R1826">
            <v>0</v>
          </cell>
          <cell r="S1826">
            <v>220793</v>
          </cell>
          <cell r="Y1826">
            <v>735</v>
          </cell>
          <cell r="Z1826" t="str">
            <v>PEN PEMBY PIUTANG KARY.ATAS PENGAMBILAN MATERIAL GUDANG KIE</v>
          </cell>
          <cell r="AH1826">
            <v>37275</v>
          </cell>
          <cell r="AI1826" t="str">
            <v>16:38:41</v>
          </cell>
        </row>
        <row r="1827">
          <cell r="A1827" t="str">
            <v>3001</v>
          </cell>
          <cell r="C1827" t="str">
            <v>RR/00010/B/01/02/BTG</v>
          </cell>
          <cell r="E1827">
            <v>735</v>
          </cell>
          <cell r="G1827" t="str">
            <v>9100075</v>
          </cell>
          <cell r="H1827" t="str">
            <v>YAHYA KADANG</v>
          </cell>
          <cell r="J1827" t="str">
            <v>11211</v>
          </cell>
          <cell r="K1827" t="str">
            <v>11.21.01</v>
          </cell>
          <cell r="L1827" t="str">
            <v>BDN/LTN RP  148.009607625</v>
          </cell>
          <cell r="M1827" t="str">
            <v>000.000</v>
          </cell>
          <cell r="O1827" t="str">
            <v>POS NERACA</v>
          </cell>
          <cell r="R1827">
            <v>589000</v>
          </cell>
          <cell r="S1827">
            <v>0</v>
          </cell>
          <cell r="Y1827">
            <v>735</v>
          </cell>
          <cell r="Z1827" t="str">
            <v>PEN PEMBY PIUTANG KARY.ATAS PENGAMBILAN MATERIAL GUDANG KIE</v>
          </cell>
          <cell r="AH1827">
            <v>37275</v>
          </cell>
          <cell r="AI1827" t="str">
            <v>16:37:56</v>
          </cell>
        </row>
        <row r="1828">
          <cell r="A1828" t="str">
            <v>3001</v>
          </cell>
          <cell r="C1828" t="str">
            <v>RR/00011/B/01/02/BTG</v>
          </cell>
          <cell r="D1828" t="str">
            <v>00011/B/01/02/BTG</v>
          </cell>
          <cell r="E1828">
            <v>733</v>
          </cell>
          <cell r="G1828" t="str">
            <v>8602714</v>
          </cell>
          <cell r="H1828" t="str">
            <v>ALI HERNOWO, SH</v>
          </cell>
          <cell r="J1828" t="str">
            <v>12231</v>
          </cell>
          <cell r="K1828" t="str">
            <v>13.21.01</v>
          </cell>
          <cell r="L1828" t="str">
            <v>PIUTANG KARYAWAN</v>
          </cell>
          <cell r="M1828" t="str">
            <v>000.000</v>
          </cell>
          <cell r="O1828" t="str">
            <v>POS NERACA</v>
          </cell>
          <cell r="R1828">
            <v>0</v>
          </cell>
          <cell r="S1828">
            <v>18136440</v>
          </cell>
          <cell r="Y1828">
            <v>733</v>
          </cell>
          <cell r="Z1828" t="str">
            <v>PEN SISA P/J UM PEMBELIAN MATERIAL (PENGEMBALIAN PIUT.KARY)</v>
          </cell>
          <cell r="AH1828">
            <v>37275</v>
          </cell>
          <cell r="AI1828" t="str">
            <v>16:43:18</v>
          </cell>
        </row>
        <row r="1829">
          <cell r="A1829" t="str">
            <v>3001</v>
          </cell>
          <cell r="C1829" t="str">
            <v>RR/00011/B/01/02/BTG</v>
          </cell>
          <cell r="E1829">
            <v>733</v>
          </cell>
          <cell r="G1829" t="str">
            <v>8602714</v>
          </cell>
          <cell r="H1829" t="str">
            <v>ALI HERNOWO, SH</v>
          </cell>
          <cell r="J1829" t="str">
            <v>11211</v>
          </cell>
          <cell r="K1829" t="str">
            <v>11.21.01</v>
          </cell>
          <cell r="L1829" t="str">
            <v>BDN/LTN RP  148.009607625</v>
          </cell>
          <cell r="M1829" t="str">
            <v>000.000</v>
          </cell>
          <cell r="O1829" t="str">
            <v>POS NERACA</v>
          </cell>
          <cell r="R1829">
            <v>18136440</v>
          </cell>
          <cell r="S1829">
            <v>0</v>
          </cell>
          <cell r="Y1829">
            <v>733</v>
          </cell>
          <cell r="Z1829" t="str">
            <v>PEN SISA P/J UM PEMBELIAN MATERIAL (PENGEMBALIAN PIUT.KARY)</v>
          </cell>
          <cell r="AH1829">
            <v>37275</v>
          </cell>
          <cell r="AI1829" t="str">
            <v>16:43:02</v>
          </cell>
        </row>
        <row r="1830">
          <cell r="A1830" t="str">
            <v>3001</v>
          </cell>
          <cell r="C1830" t="str">
            <v>RR/00012/B/01/02/BTG</v>
          </cell>
          <cell r="D1830" t="str">
            <v>GG/00067/G/11/01/BTG</v>
          </cell>
          <cell r="E1830">
            <v>37282</v>
          </cell>
          <cell r="G1830" t="str">
            <v>W005</v>
          </cell>
          <cell r="H1830" t="str">
            <v>WIDYA KARYA, CV</v>
          </cell>
          <cell r="J1830" t="str">
            <v>12221</v>
          </cell>
          <cell r="K1830" t="str">
            <v>13.13.01</v>
          </cell>
          <cell r="L1830" t="str">
            <v>PIUT.PENJ.CONCRETE MIX</v>
          </cell>
          <cell r="M1830" t="str">
            <v>000.000</v>
          </cell>
          <cell r="O1830" t="str">
            <v>POS NERACA</v>
          </cell>
          <cell r="R1830">
            <v>0</v>
          </cell>
          <cell r="S1830">
            <v>44484919</v>
          </cell>
          <cell r="Y1830">
            <v>37282</v>
          </cell>
          <cell r="Z1830" t="str">
            <v>PEN PEMBY SUPPLY CONCRTE READY MIX PRD OKTOBER S/D NOP'2001</v>
          </cell>
          <cell r="AH1830">
            <v>37282</v>
          </cell>
          <cell r="AI1830" t="str">
            <v>9:53:56</v>
          </cell>
        </row>
        <row r="1831">
          <cell r="A1831" t="str">
            <v>3001</v>
          </cell>
          <cell r="C1831" t="str">
            <v>RR/00012/B/01/02/BTG</v>
          </cell>
          <cell r="D1831" t="str">
            <v>GG/00067/G/11/01/BTG</v>
          </cell>
          <cell r="E1831">
            <v>37282</v>
          </cell>
          <cell r="G1831" t="str">
            <v>W005</v>
          </cell>
          <cell r="H1831" t="str">
            <v>WIDYA KARYA, CV</v>
          </cell>
          <cell r="J1831" t="str">
            <v>12251</v>
          </cell>
          <cell r="K1831" t="str">
            <v>13.31.01</v>
          </cell>
          <cell r="L1831" t="str">
            <v>PEND.YG MSH HRS DITERIMA</v>
          </cell>
          <cell r="M1831" t="str">
            <v>000.000</v>
          </cell>
          <cell r="O1831" t="str">
            <v>POS NERACA</v>
          </cell>
          <cell r="R1831">
            <v>0</v>
          </cell>
          <cell r="S1831">
            <v>3000000</v>
          </cell>
          <cell r="Y1831">
            <v>37282</v>
          </cell>
          <cell r="Z1831" t="str">
            <v>PEN PEMBY SUPPLY CONCRTE READY MIX PRD OKTOBER S/D NOP'2001</v>
          </cell>
          <cell r="AH1831">
            <v>37282</v>
          </cell>
          <cell r="AI1831" t="str">
            <v>9:54:28</v>
          </cell>
        </row>
        <row r="1832">
          <cell r="A1832" t="str">
            <v>3001</v>
          </cell>
          <cell r="C1832" t="str">
            <v>RR/00012/B/01/02/BTG</v>
          </cell>
          <cell r="D1832" t="str">
            <v>GG/00050/G/12/01/BTG</v>
          </cell>
          <cell r="E1832">
            <v>37282</v>
          </cell>
          <cell r="G1832" t="str">
            <v>W005</v>
          </cell>
          <cell r="H1832" t="str">
            <v>WIDYA KARYA, CV</v>
          </cell>
          <cell r="J1832" t="str">
            <v>12221</v>
          </cell>
          <cell r="K1832" t="str">
            <v>13.13.01</v>
          </cell>
          <cell r="L1832" t="str">
            <v>PIUT.PENJ.CONCRETE MIX</v>
          </cell>
          <cell r="M1832" t="str">
            <v>000.000</v>
          </cell>
          <cell r="O1832" t="str">
            <v>POS NERACA</v>
          </cell>
          <cell r="R1832">
            <v>0</v>
          </cell>
          <cell r="S1832">
            <v>23950826</v>
          </cell>
          <cell r="Y1832">
            <v>37282</v>
          </cell>
          <cell r="Z1832" t="str">
            <v>PEN PEMBY SUPPLY CONCRTE READY MIX PRD OKTOBER S/D NOP'2001</v>
          </cell>
          <cell r="AH1832">
            <v>37282</v>
          </cell>
          <cell r="AI1832" t="str">
            <v>9:54:52</v>
          </cell>
        </row>
        <row r="1833">
          <cell r="A1833" t="str">
            <v>3001</v>
          </cell>
          <cell r="C1833" t="str">
            <v>RR/00012/B/01/02/BTG</v>
          </cell>
          <cell r="D1833" t="str">
            <v>GG/00050/G/12/01/BTG</v>
          </cell>
          <cell r="E1833">
            <v>37282</v>
          </cell>
          <cell r="G1833" t="str">
            <v>W005</v>
          </cell>
          <cell r="H1833" t="str">
            <v>WIDYA KARYA, CV</v>
          </cell>
          <cell r="J1833" t="str">
            <v>12251</v>
          </cell>
          <cell r="K1833" t="str">
            <v>13.31.01</v>
          </cell>
          <cell r="L1833" t="str">
            <v>PEND.YG MSH HRS DITERIMA</v>
          </cell>
          <cell r="M1833" t="str">
            <v>000.000</v>
          </cell>
          <cell r="O1833" t="str">
            <v>POS NERACA</v>
          </cell>
          <cell r="R1833">
            <v>0</v>
          </cell>
          <cell r="S1833">
            <v>2100000</v>
          </cell>
          <cell r="Y1833">
            <v>37282</v>
          </cell>
          <cell r="Z1833" t="str">
            <v>PEN PEMBY SUPPLY CONCRTE READY MIX PRD OKTOBER S/D NOP'2001</v>
          </cell>
          <cell r="AH1833">
            <v>37282</v>
          </cell>
          <cell r="AI1833" t="str">
            <v>9:55:12</v>
          </cell>
        </row>
        <row r="1834">
          <cell r="A1834" t="str">
            <v>3001</v>
          </cell>
          <cell r="C1834" t="str">
            <v>RR/00012/B/01/02/BTG</v>
          </cell>
          <cell r="E1834">
            <v>37282</v>
          </cell>
          <cell r="G1834" t="str">
            <v>W005</v>
          </cell>
          <cell r="H1834" t="str">
            <v>WIDYA KARYA, CV</v>
          </cell>
          <cell r="J1834" t="str">
            <v>11217</v>
          </cell>
          <cell r="K1834" t="str">
            <v>11.21.07</v>
          </cell>
          <cell r="L1834" t="str">
            <v>BNI BTG RP 297.000187527.</v>
          </cell>
          <cell r="M1834" t="str">
            <v>000.000</v>
          </cell>
          <cell r="O1834" t="str">
            <v>POS NERACA</v>
          </cell>
          <cell r="R1834">
            <v>73535745</v>
          </cell>
          <cell r="S1834">
            <v>0</v>
          </cell>
          <cell r="Y1834">
            <v>37282</v>
          </cell>
          <cell r="Z1834" t="str">
            <v>PEN PEMBY SUPPLY CONCRTE READY MIX PRD OKTOBER S/D NOP'2001</v>
          </cell>
          <cell r="AH1834">
            <v>37282</v>
          </cell>
          <cell r="AI1834" t="str">
            <v>9:53:26</v>
          </cell>
        </row>
        <row r="1835">
          <cell r="A1835" t="str">
            <v>3001</v>
          </cell>
          <cell r="C1835" t="str">
            <v>RR/00013/B/01/02/BTG</v>
          </cell>
          <cell r="D1835" t="str">
            <v>RR/00042/B/11/01/BTG</v>
          </cell>
          <cell r="E1835">
            <v>37282</v>
          </cell>
          <cell r="G1835" t="str">
            <v>C019</v>
          </cell>
          <cell r="H1835" t="str">
            <v>CEMARA SEMITAMA, PT</v>
          </cell>
          <cell r="J1835" t="str">
            <v>26413</v>
          </cell>
          <cell r="K1835" t="str">
            <v>68.11.03</v>
          </cell>
          <cell r="L1835" t="str">
            <v>PEND.DI TERIMA DIMUKA CON</v>
          </cell>
          <cell r="M1835" t="str">
            <v>000.000</v>
          </cell>
          <cell r="O1835" t="str">
            <v>POS NERACA</v>
          </cell>
          <cell r="R1835">
            <v>59891629</v>
          </cell>
          <cell r="S1835">
            <v>0</v>
          </cell>
          <cell r="Y1835">
            <v>37282</v>
          </cell>
          <cell r="Z1835" t="str">
            <v>PEN PEMBY KEKURANGAN SUPPLY CONCRTE READY MIX PRD NOP'2001</v>
          </cell>
          <cell r="AH1835">
            <v>37282</v>
          </cell>
          <cell r="AI1835" t="str">
            <v>10:00:18</v>
          </cell>
        </row>
        <row r="1836">
          <cell r="A1836" t="str">
            <v>3001</v>
          </cell>
          <cell r="C1836" t="str">
            <v>RR/00013/B/01/02/BTG</v>
          </cell>
          <cell r="D1836" t="str">
            <v>RR/00023/B/12/01/BTG</v>
          </cell>
          <cell r="E1836">
            <v>37282</v>
          </cell>
          <cell r="G1836" t="str">
            <v>C019</v>
          </cell>
          <cell r="H1836" t="str">
            <v>CEMARA SEMITAMA, PT</v>
          </cell>
          <cell r="J1836" t="str">
            <v>26413</v>
          </cell>
          <cell r="K1836" t="str">
            <v>68.11.03</v>
          </cell>
          <cell r="L1836" t="str">
            <v>PEND.DI TERIMA DIMUKA CON</v>
          </cell>
          <cell r="M1836" t="str">
            <v>000.000</v>
          </cell>
          <cell r="O1836" t="str">
            <v>POS NERACA</v>
          </cell>
          <cell r="R1836">
            <v>3523037</v>
          </cell>
          <cell r="S1836">
            <v>0</v>
          </cell>
          <cell r="Y1836">
            <v>37282</v>
          </cell>
          <cell r="Z1836" t="str">
            <v>PEN PEMBY KEKURANGAN SUPPLY CONCRTE READY MIX PRD NOP'2001</v>
          </cell>
          <cell r="AH1836">
            <v>37282</v>
          </cell>
          <cell r="AI1836" t="str">
            <v>10:01:14</v>
          </cell>
        </row>
        <row r="1837">
          <cell r="A1837" t="str">
            <v>3001</v>
          </cell>
          <cell r="C1837" t="str">
            <v>RR/00013/B/01/02/BTG</v>
          </cell>
          <cell r="E1837">
            <v>37282</v>
          </cell>
          <cell r="G1837" t="str">
            <v>C019</v>
          </cell>
          <cell r="H1837" t="str">
            <v>CEMARA SEMITAMA, PT</v>
          </cell>
          <cell r="J1837" t="str">
            <v>21221</v>
          </cell>
          <cell r="K1837" t="str">
            <v>52.21.01</v>
          </cell>
          <cell r="L1837" t="str">
            <v>HUTANG PPN KELUARAN</v>
          </cell>
          <cell r="M1837" t="str">
            <v>000.000</v>
          </cell>
          <cell r="O1837" t="str">
            <v>POS NERACA</v>
          </cell>
          <cell r="R1837">
            <v>0</v>
          </cell>
          <cell r="S1837">
            <v>5787843</v>
          </cell>
          <cell r="Y1837">
            <v>37282</v>
          </cell>
          <cell r="Z1837" t="str">
            <v>PEN PEMBY KEKURANGAN SUPPLY CONCRTE READY MIX PRD NOP'2001</v>
          </cell>
          <cell r="AH1837">
            <v>37282</v>
          </cell>
          <cell r="AI1837" t="str">
            <v>10:01:39</v>
          </cell>
        </row>
        <row r="1838">
          <cell r="A1838" t="str">
            <v>3001</v>
          </cell>
          <cell r="C1838" t="str">
            <v>RR/00013/B/01/02/BTG</v>
          </cell>
          <cell r="D1838" t="str">
            <v>GG/00122/G/11/01/BTG</v>
          </cell>
          <cell r="E1838">
            <v>37282</v>
          </cell>
          <cell r="G1838" t="str">
            <v>C019</v>
          </cell>
          <cell r="H1838" t="str">
            <v>CEMARA SEMITAMA, PT</v>
          </cell>
          <cell r="J1838" t="str">
            <v>12251</v>
          </cell>
          <cell r="K1838" t="str">
            <v>13.31.01</v>
          </cell>
          <cell r="L1838" t="str">
            <v>PEND.YG MSH HRS DITERIMA</v>
          </cell>
          <cell r="M1838" t="str">
            <v>000.000</v>
          </cell>
          <cell r="O1838" t="str">
            <v>POS NERACA</v>
          </cell>
          <cell r="R1838">
            <v>0</v>
          </cell>
     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cell r="AH1838">
            <v>37282</v>
          </cell>
          <cell r="AI1838" t="str">
            <v>10:02:06</v>
          </cell>
        </row>
        <row r="1839">
          <cell r="A1839" t="str">
            <v>3001</v>
          </cell>
          <cell r="C1839" t="str">
            <v>RR/00013/B/01/02/BTG</v>
          </cell>
          <cell r="E1839">
            <v>37282</v>
          </cell>
          <cell r="G1839" t="str">
            <v>C019</v>
          </cell>
          <cell r="H1839" t="str">
            <v>CEMARA SEMITAMA, PT</v>
          </cell>
          <cell r="J1839" t="str">
            <v>70000</v>
          </cell>
          <cell r="K1839" t="str">
            <v>81.12.01</v>
          </cell>
          <cell r="L1839" t="str">
            <v>PENJUALAN CONCRETE MIX</v>
          </cell>
          <cell r="M1839" t="str">
            <v>610.000</v>
          </cell>
          <cell r="O1839" t="str">
            <v>UNIT BATCHING PLANT</v>
          </cell>
          <cell r="R1839">
            <v>0</v>
          </cell>
          <cell r="S1839">
            <v>38</v>
          </cell>
          <cell r="Y1839">
            <v>37282</v>
          </cell>
          <cell r="Z1839" t="str">
            <v>PEN PEMBY KEKURANGAN SUPPLY CONCRTE READY MIX PRD NOP'2001</v>
          </cell>
          <cell r="AH1839">
            <v>37282</v>
          </cell>
          <cell r="AI1839" t="str">
            <v>10:02:20</v>
          </cell>
        </row>
        <row r="1840">
          <cell r="A1840" t="str">
            <v>3001</v>
          </cell>
          <cell r="C1840" t="str">
            <v>RR/00013/B/01/02/BTG</v>
          </cell>
          <cell r="E1840">
            <v>37282</v>
          </cell>
          <cell r="G1840" t="str">
            <v>C019</v>
          </cell>
          <cell r="H1840" t="str">
            <v>CEMARA SEMITAMA, PT</v>
          </cell>
          <cell r="J1840" t="str">
            <v>11211</v>
          </cell>
          <cell r="K1840" t="str">
            <v>11.21.01</v>
          </cell>
          <cell r="L1840" t="str">
            <v>BDN/LTN RP  148.009607625</v>
          </cell>
          <cell r="M1840" t="str">
            <v>000.000</v>
          </cell>
          <cell r="O1840" t="str">
            <v>POS NERACA</v>
          </cell>
          <cell r="R1840">
            <v>251646</v>
          </cell>
          <cell r="S1840">
            <v>0</v>
          </cell>
          <cell r="Y1840">
            <v>37282</v>
          </cell>
          <cell r="Z1840" t="str">
            <v>PEN PEMBY KEKURANGAN SUPPLY CONCRTE READY MIX PRD NOP'2001</v>
          </cell>
          <cell r="AH1840">
            <v>37282</v>
          </cell>
          <cell r="AI1840" t="str">
            <v>9:59:47</v>
          </cell>
        </row>
        <row r="1841">
          <cell r="A1841" t="str">
            <v>3001</v>
          </cell>
          <cell r="C1841" t="str">
            <v>RR/00014/B/01/02/BTG</v>
          </cell>
          <cell r="E1841">
            <v>37282</v>
          </cell>
          <cell r="G1841" t="str">
            <v>C019</v>
          </cell>
          <cell r="H1841" t="str">
            <v>CEMARA SEMITAMA, PT</v>
          </cell>
          <cell r="J1841" t="str">
            <v>21221</v>
          </cell>
          <cell r="K1841" t="str">
            <v>52.21.01</v>
          </cell>
          <cell r="L1841" t="str">
            <v>HUTANG PPN KELUARAN</v>
          </cell>
          <cell r="M1841" t="str">
            <v>000.000</v>
          </cell>
          <cell r="O1841" t="str">
            <v>POS NERACA</v>
          </cell>
          <cell r="R1841">
            <v>0</v>
          </cell>
          <cell r="S1841">
            <v>686306</v>
          </cell>
          <cell r="Y1841">
            <v>37282</v>
          </cell>
          <cell r="Z1841" t="str">
            <v>PEN PEMBY SUPPLY CONCRETE PRD 16 DESEMBER 2001 S/D 15 JAN'02</v>
          </cell>
          <cell r="AH1841">
            <v>37282</v>
          </cell>
          <cell r="AI1841" t="str">
            <v>13:28:10</v>
          </cell>
        </row>
        <row r="1842">
          <cell r="A1842" t="str">
            <v>3001</v>
          </cell>
          <cell r="C1842" t="str">
            <v>RR/00014/B/01/02/BTG</v>
          </cell>
          <cell r="D1842" t="str">
            <v>GG/00121/G/12/01/BTG</v>
          </cell>
          <cell r="E1842">
            <v>37282</v>
          </cell>
          <cell r="G1842" t="str">
            <v>C019</v>
          </cell>
          <cell r="H1842" t="str">
            <v>CEMARA SEMITAMA, PT</v>
          </cell>
          <cell r="J1842" t="str">
            <v>12251</v>
          </cell>
          <cell r="K1842" t="str">
            <v>13.31.01</v>
          </cell>
          <cell r="L1842" t="str">
            <v>PEND.YG MSH HRS DITERIMA</v>
          </cell>
          <cell r="M1842" t="str">
            <v>000.000</v>
          </cell>
          <cell r="O1842" t="str">
            <v>POS NERACA</v>
          </cell>
          <cell r="R1842">
            <v>0</v>
          </cell>
          <cell r="S1842">
            <v>5490444</v>
          </cell>
          <cell r="Y1842">
            <v>37282</v>
          </cell>
          <cell r="Z1842" t="str">
            <v>PEN PEMBY SUPPLY CONCRETE PRD 16 DESEMBER 2001 S/D 15 JAN'02</v>
          </cell>
          <cell r="AH1842">
            <v>37282</v>
          </cell>
          <cell r="AI1842" t="str">
            <v>13:28:35</v>
          </cell>
        </row>
        <row r="1843">
          <cell r="A1843" t="str">
            <v>3001</v>
          </cell>
          <cell r="C1843" t="str">
            <v>RR/00014/B/01/02/BTG</v>
          </cell>
          <cell r="E1843">
            <v>37282</v>
          </cell>
          <cell r="G1843" t="str">
            <v>C019</v>
          </cell>
          <cell r="H1843" t="str">
            <v>CEMARA SEMITAMA, PT</v>
          </cell>
          <cell r="J1843" t="str">
            <v>70000</v>
          </cell>
          <cell r="K1843" t="str">
            <v>81.12.01</v>
          </cell>
          <cell r="L1843" t="str">
            <v>PENJUALAN CONCRETE MIX</v>
          </cell>
          <cell r="M1843" t="str">
            <v>610.000</v>
          </cell>
          <cell r="O1843" t="str">
            <v>UNIT BATCHING PLANT</v>
          </cell>
          <cell r="R1843">
            <v>0</v>
          </cell>
          <cell r="S1843">
            <v>1372611</v>
          </cell>
          <cell r="Y1843">
            <v>37282</v>
          </cell>
          <cell r="Z1843" t="str">
            <v>PEN PEMBY SUPPLY CONCRETE PRD 16 DESEMBER 2001 S/D 15 JAN'02</v>
          </cell>
          <cell r="AH1843">
            <v>37282</v>
          </cell>
          <cell r="AI1843" t="str">
            <v>13:28:52</v>
          </cell>
        </row>
        <row r="1844">
          <cell r="A1844" t="str">
            <v>3001</v>
          </cell>
          <cell r="C1844" t="str">
            <v>RR/00014/B/01/02/BTG</v>
          </cell>
          <cell r="E1844">
            <v>37282</v>
          </cell>
          <cell r="G1844" t="str">
            <v>C019</v>
          </cell>
          <cell r="H1844" t="str">
            <v>CEMARA SEMITAMA, PT</v>
          </cell>
          <cell r="J1844" t="str">
            <v>70000</v>
          </cell>
          <cell r="K1844" t="str">
            <v>81.12.01</v>
          </cell>
          <cell r="L1844" t="str">
            <v>PENJUALAN CONCRETE MIX</v>
          </cell>
          <cell r="M1844" t="str">
            <v>610.000</v>
          </cell>
          <cell r="O1844" t="str">
            <v>UNIT BATCHING PLANT</v>
          </cell>
          <cell r="R1844">
            <v>0</v>
          </cell>
          <cell r="S1844">
            <v>4</v>
          </cell>
          <cell r="Y1844">
            <v>37282</v>
          </cell>
          <cell r="Z1844" t="str">
            <v>PEN PEMBY SUPPLY CONCRETE PRD 16 DESEMBER 2001 S/D 15 JAN'02</v>
          </cell>
          <cell r="AH1844">
            <v>37282</v>
          </cell>
          <cell r="AI1844" t="str">
            <v>13:29:02</v>
          </cell>
        </row>
        <row r="1845">
          <cell r="A1845" t="str">
            <v>3001</v>
          </cell>
          <cell r="C1845" t="str">
            <v>RR/00014/B/01/02/BTG</v>
          </cell>
          <cell r="E1845">
            <v>37282</v>
          </cell>
          <cell r="G1845" t="str">
            <v>C019</v>
          </cell>
          <cell r="H1845" t="str">
            <v>CEMARA SEMITAMA, PT</v>
          </cell>
          <cell r="J1845" t="str">
            <v>11211</v>
          </cell>
          <cell r="K1845" t="str">
            <v>11.21.01</v>
          </cell>
          <cell r="L1845" t="str">
            <v>BDN/LTN RP  148.009607625</v>
          </cell>
          <cell r="M1845" t="str">
            <v>000.000</v>
          </cell>
          <cell r="O1845" t="str">
            <v>POS NERACA</v>
          </cell>
          <cell r="R1845">
            <v>4529619</v>
          </cell>
          <cell r="S1845">
            <v>0</v>
          </cell>
          <cell r="Y1845">
            <v>37282</v>
          </cell>
          <cell r="Z1845" t="str">
            <v>PEN PEMBY SUPPLY CONCRETE PRD 16 DESEMBER 2001 S/D 15 JAN'02</v>
          </cell>
          <cell r="AH1845">
            <v>37282</v>
          </cell>
          <cell r="AI1845" t="str">
            <v>13:27:44</v>
          </cell>
        </row>
        <row r="1846">
          <cell r="A1846" t="str">
            <v>3001</v>
          </cell>
          <cell r="C1846" t="str">
            <v>RR/00014/B/01/02/BTG</v>
          </cell>
          <cell r="E1846">
            <v>37282</v>
          </cell>
          <cell r="G1846" t="str">
            <v>C019</v>
          </cell>
          <cell r="H1846" t="str">
            <v>CEMARA SEMITAMA, PT</v>
          </cell>
          <cell r="J1846" t="str">
            <v>11211</v>
          </cell>
          <cell r="K1846" t="str">
            <v>11.21.01</v>
          </cell>
          <cell r="L1846" t="str">
            <v>BDN/LTN RP  148.009607625</v>
          </cell>
          <cell r="M1846" t="str">
            <v>000.000</v>
          </cell>
          <cell r="O1846" t="str">
            <v>POS NERACA</v>
          </cell>
          <cell r="R1846">
            <v>3019746</v>
          </cell>
          <cell r="S1846">
            <v>0</v>
          </cell>
          <cell r="Y1846">
            <v>37282</v>
          </cell>
          <cell r="Z1846" t="str">
            <v>PEN PEMBY SUPPLY CONCRETE PRD 16 DESEMBER 2001 S/D 15 JAN'02</v>
          </cell>
          <cell r="AH1846">
            <v>37282</v>
          </cell>
          <cell r="AI1846" t="str">
            <v>13:28:00</v>
          </cell>
        </row>
        <row r="1847">
          <cell r="A1847" t="str">
            <v>3001</v>
          </cell>
          <cell r="C1847" t="str">
            <v>RR/00015/B/01/02/BTG</v>
          </cell>
          <cell r="D1847" t="str">
            <v>00073/K/01/02/BTG</v>
          </cell>
          <cell r="E1847">
            <v>37282</v>
          </cell>
          <cell r="G1847" t="str">
            <v>8602714</v>
          </cell>
          <cell r="H1847" t="str">
            <v>ALI HERNOWO, SH</v>
          </cell>
          <cell r="J1847" t="str">
            <v>12324</v>
          </cell>
          <cell r="K1847" t="str">
            <v>14.21.04</v>
          </cell>
          <cell r="L1847" t="str">
            <v>UANG MUKA KARY.LAINNYA</v>
          </cell>
          <cell r="M1847" t="str">
            <v>000.000</v>
          </cell>
          <cell r="O1847" t="str">
            <v>POS NERACA</v>
          </cell>
          <cell r="R1847">
            <v>0</v>
          </cell>
          <cell r="S1847">
            <v>3407000</v>
          </cell>
          <cell r="Y1847">
            <v>37282</v>
          </cell>
          <cell r="Z1847" t="str">
            <v>PEN SISA P/J UM PENGADAAN PAKAIAN SERAGAM BACKUP TERLAMPIR</v>
          </cell>
          <cell r="AH1847">
            <v>37282</v>
          </cell>
          <cell r="AI1847" t="str">
            <v>10:11:19</v>
          </cell>
        </row>
        <row r="1848">
          <cell r="A1848" t="str">
            <v>3001</v>
          </cell>
          <cell r="C1848" t="str">
            <v>RR/00015/B/01/02/BTG</v>
          </cell>
          <cell r="E1848">
            <v>37282</v>
          </cell>
          <cell r="G1848" t="str">
            <v>8602714</v>
          </cell>
          <cell r="H1848" t="str">
            <v>ALI HERNOWO, SH</v>
          </cell>
          <cell r="J1848" t="str">
            <v>11214</v>
          </cell>
          <cell r="K1848" t="str">
            <v>11.21.04</v>
          </cell>
          <cell r="L1848" t="str">
            <v>BRI/BTG RP (31.25.5207.9)</v>
          </cell>
          <cell r="M1848" t="str">
            <v>000.000</v>
          </cell>
          <cell r="O1848" t="str">
            <v>POS NERACA</v>
          </cell>
          <cell r="R1848">
            <v>3407000</v>
          </cell>
          <cell r="S1848">
            <v>0</v>
          </cell>
          <cell r="Y1848">
            <v>37282</v>
          </cell>
          <cell r="Z1848" t="str">
            <v>PEN SISA P/J UM PENGADAAN PAKAIAN SERAGAM BACKUP TERLAMPIR</v>
          </cell>
          <cell r="AH1848">
            <v>37282</v>
          </cell>
          <cell r="AI1848" t="str">
            <v>10:11:07</v>
          </cell>
        </row>
        <row r="1849">
          <cell r="A1849" t="str">
            <v>3001</v>
          </cell>
          <cell r="C1849" t="str">
            <v>RR/00016/B/01/02/BTG</v>
          </cell>
          <cell r="E1849">
            <v>37282</v>
          </cell>
          <cell r="G1849" t="str">
            <v>8602714</v>
          </cell>
          <cell r="H1849" t="str">
            <v>ALI HERNOWO, SH</v>
          </cell>
          <cell r="J1849" t="str">
            <v>70000</v>
          </cell>
          <cell r="K1849" t="str">
            <v>93.53.32</v>
          </cell>
          <cell r="L1849" t="str">
            <v>BONGKAR MUAT CARGO</v>
          </cell>
          <cell r="M1849" t="str">
            <v>610.000</v>
          </cell>
          <cell r="O1849" t="str">
            <v>UNIT BATCHING PLANT</v>
          </cell>
          <cell r="R1849">
            <v>14982000</v>
          </cell>
          <cell r="S1849">
            <v>0</v>
          </cell>
          <cell r="Y1849">
            <v>37282</v>
          </cell>
          <cell r="Z1849" t="str">
            <v>PEN SISA P/J UM UTK BIAYA STAPLE &amp; OPERAS.PENYUSUNAN SEMEN</v>
          </cell>
          <cell r="AH1849">
            <v>37282</v>
          </cell>
          <cell r="AI1849" t="str">
            <v>10:48:29</v>
          </cell>
        </row>
        <row r="1850">
          <cell r="A1850" t="str">
            <v>3001</v>
          </cell>
          <cell r="C1850" t="str">
            <v>RR/00016/B/01/02/BTG</v>
          </cell>
          <cell r="E1850">
            <v>37282</v>
          </cell>
          <cell r="G1850" t="str">
            <v>8602714</v>
          </cell>
          <cell r="H1850" t="str">
            <v>ALI HERNOWO, SH</v>
          </cell>
          <cell r="J1850" t="str">
            <v>12324</v>
          </cell>
          <cell r="K1850" t="str">
            <v>14.21.04</v>
          </cell>
          <cell r="L1850" t="str">
            <v>UANG MUKA KARY.LAINNYA</v>
          </cell>
          <cell r="M1850" t="str">
            <v>000.000</v>
          </cell>
          <cell r="O1850" t="str">
            <v>POS NERACA</v>
          </cell>
          <cell r="R1850">
            <v>0</v>
          </cell>
          <cell r="S1850">
            <v>6500000</v>
          </cell>
          <cell r="Y1850">
            <v>37282</v>
          </cell>
          <cell r="Z1850" t="str">
            <v>PEN SISA P/J UM UTK BIAYA STAPLE &amp; OPERAS.PENYUSUNAN SEMEN</v>
          </cell>
          <cell r="AH1850">
            <v>37282</v>
          </cell>
          <cell r="AI1850" t="str">
            <v>10:48:42</v>
          </cell>
        </row>
        <row r="1851">
          <cell r="A1851" t="str">
            <v>3001</v>
          </cell>
          <cell r="C1851" t="str">
            <v>RR/00016/B/01/02/BTG</v>
          </cell>
          <cell r="E1851">
            <v>37282</v>
          </cell>
          <cell r="G1851" t="str">
            <v>8602714</v>
          </cell>
          <cell r="H1851" t="str">
            <v>ALI HERNOWO, SH</v>
          </cell>
          <cell r="J1851" t="str">
            <v>12324</v>
          </cell>
          <cell r="K1851" t="str">
            <v>14.21.04</v>
          </cell>
          <cell r="L1851" t="str">
            <v>UANG MUKA KARY.LAINNYA</v>
          </cell>
          <cell r="M1851" t="str">
            <v>000.000</v>
          </cell>
          <cell r="O1851" t="str">
            <v>POS NERACA</v>
          </cell>
          <cell r="R1851">
            <v>0</v>
          </cell>
          <cell r="S1851">
            <v>2730000</v>
          </cell>
          <cell r="Y1851">
            <v>37282</v>
          </cell>
          <cell r="Z1851" t="str">
            <v>PEN SISA P/J UM UTK BIAYA STAPLE &amp; OPERAS.PENYUSUNAN SEMEN</v>
          </cell>
          <cell r="AH1851">
            <v>37282</v>
          </cell>
          <cell r="AI1851" t="str">
            <v>10:48:53</v>
          </cell>
        </row>
        <row r="1852">
          <cell r="A1852" t="str">
            <v>3001</v>
          </cell>
          <cell r="C1852" t="str">
            <v>RR/00016/B/01/02/BTG</v>
          </cell>
          <cell r="E1852">
            <v>37282</v>
          </cell>
          <cell r="G1852" t="str">
            <v>8602714</v>
          </cell>
          <cell r="H1852" t="str">
            <v>ALI HERNOWO, SH</v>
          </cell>
          <cell r="J1852" t="str">
            <v>12324</v>
          </cell>
          <cell r="K1852" t="str">
            <v>14.21.04</v>
          </cell>
          <cell r="L1852" t="str">
            <v>UANG MUKA KARY.LAINNYA</v>
          </cell>
          <cell r="M1852" t="str">
            <v>000.000</v>
          </cell>
          <cell r="O1852" t="str">
            <v>POS NERACA</v>
          </cell>
          <cell r="R1852">
            <v>0</v>
          </cell>
          <cell r="S1852">
            <v>7460000</v>
          </cell>
          <cell r="Y1852">
            <v>37282</v>
          </cell>
          <cell r="Z1852" t="str">
            <v>PEN SISA P/J UM UTK BIAYA STAPLE &amp; OPERAS.PENYUSUNAN SEMEN</v>
          </cell>
          <cell r="AH1852">
            <v>37282</v>
          </cell>
          <cell r="AI1852" t="str">
            <v>10:49:00</v>
          </cell>
        </row>
        <row r="1853">
          <cell r="A1853" t="str">
            <v>3001</v>
          </cell>
          <cell r="C1853" t="str">
            <v>RR/00016/B/01/02/BTG</v>
          </cell>
          <cell r="E1853">
            <v>37282</v>
          </cell>
          <cell r="G1853" t="str">
            <v>8602714</v>
          </cell>
          <cell r="H1853" t="str">
            <v>ALI HERNOWO, SH</v>
          </cell>
          <cell r="J1853" t="str">
            <v>11214</v>
          </cell>
          <cell r="K1853" t="str">
            <v>11.21.04</v>
          </cell>
          <cell r="L1853" t="str">
            <v>BRI/BTG RP (31.25.5207.9)</v>
          </cell>
          <cell r="M1853" t="str">
            <v>000.000</v>
          </cell>
          <cell r="O1853" t="str">
            <v>POS NERACA</v>
          </cell>
          <cell r="R1853">
            <v>1708000</v>
          </cell>
          <cell r="S1853">
            <v>0</v>
          </cell>
          <cell r="Y1853">
            <v>37282</v>
          </cell>
          <cell r="Z1853" t="str">
            <v>PEN SISA P/J UM UTK BIAYA STAPLE &amp; OPERAS.PENYUSUNAN SEMEN</v>
          </cell>
          <cell r="AH1853">
            <v>37282</v>
          </cell>
          <cell r="AI1853" t="str">
            <v>10:48:08</v>
          </cell>
        </row>
        <row r="1854">
          <cell r="A1854" t="str">
            <v>3001</v>
          </cell>
          <cell r="C1854" t="str">
            <v>RR/00017/B/01/02/BTG</v>
          </cell>
          <cell r="D1854" t="str">
            <v>00017/B/01/02/BTG</v>
          </cell>
          <cell r="E1854">
            <v>37282</v>
          </cell>
          <cell r="G1854" t="str">
            <v>8602714</v>
          </cell>
          <cell r="H1854" t="str">
            <v>ALI HERNOWO, SH</v>
          </cell>
          <cell r="J1854" t="str">
            <v>12231</v>
          </cell>
          <cell r="K1854" t="str">
            <v>13.21.01</v>
          </cell>
          <cell r="L1854" t="str">
            <v>PIUTANG KARYAWAN</v>
          </cell>
          <cell r="M1854" t="str">
            <v>000.000</v>
          </cell>
          <cell r="O1854" t="str">
            <v>POS NERACA</v>
          </cell>
          <cell r="R1854">
            <v>2000000</v>
          </cell>
          <cell r="S1854">
            <v>0</v>
          </cell>
          <cell r="Y1854">
            <v>37282</v>
          </cell>
          <cell r="Z1854" t="str">
            <v>PENERIMAAN SISA P/J UM PEMBELIAN ZAK KOSONG BACKUP TERLAMPIR</v>
          </cell>
          <cell r="AH1854">
            <v>37282</v>
          </cell>
          <cell r="AI1854" t="str">
            <v>10:51:51</v>
          </cell>
        </row>
        <row r="1855">
          <cell r="A1855" t="str">
            <v>3001</v>
          </cell>
          <cell r="C1855" t="str">
            <v>RR/00017/B/01/02/BTG</v>
          </cell>
          <cell r="E1855">
            <v>37282</v>
          </cell>
          <cell r="G1855" t="str">
            <v>8602714</v>
          </cell>
          <cell r="H1855" t="str">
            <v>ALI HERNOWO, SH</v>
          </cell>
          <cell r="J1855" t="str">
            <v>70000</v>
          </cell>
          <cell r="K1855" t="str">
            <v>93.53.17</v>
          </cell>
          <cell r="L1855" t="str">
            <v>CONSUMABLE STORE</v>
          </cell>
          <cell r="M1855" t="str">
            <v>610.000</v>
          </cell>
          <cell r="O1855" t="str">
            <v>UNIT BATCHING PLANT</v>
          </cell>
          <cell r="R1855">
            <v>750000</v>
          </cell>
          <cell r="S1855">
            <v>0</v>
          </cell>
          <cell r="Y1855">
            <v>37282</v>
          </cell>
          <cell r="Z1855" t="str">
            <v>PENERIMAAN SISA P/J UM PEMBELIAN ZAK KOSONG BACKUP TERLAMPIR</v>
          </cell>
          <cell r="AH1855">
            <v>37282</v>
          </cell>
          <cell r="AI1855" t="str">
            <v>10:52:06</v>
          </cell>
        </row>
        <row r="1856">
          <cell r="A1856" t="str">
            <v>3001</v>
          </cell>
          <cell r="C1856" t="str">
            <v>RR/00017/B/01/02/BTG</v>
          </cell>
          <cell r="E1856">
            <v>37282</v>
          </cell>
          <cell r="G1856" t="str">
            <v>8602714</v>
          </cell>
          <cell r="H1856" t="str">
            <v>ALI HERNOWO, SH</v>
          </cell>
          <cell r="J1856" t="str">
            <v>12324</v>
          </cell>
          <cell r="K1856" t="str">
            <v>14.21.04</v>
          </cell>
          <cell r="L1856" t="str">
            <v>UANG MUKA KARY.LAINNYA</v>
          </cell>
          <cell r="M1856" t="str">
            <v>000.000</v>
          </cell>
          <cell r="O1856" t="str">
            <v>POS NERACA</v>
          </cell>
          <cell r="R1856">
            <v>0</v>
          </cell>
          <cell r="S1856">
            <v>3000000</v>
          </cell>
          <cell r="Y1856">
            <v>37282</v>
          </cell>
          <cell r="Z1856" t="str">
            <v>PENERIMAAN SISA P/J UM PEMBELIAN ZAK KOSONG BACKUP TERLAMPIR</v>
          </cell>
          <cell r="AH1856">
            <v>37282</v>
          </cell>
          <cell r="AI1856" t="str">
            <v>10:52:16</v>
          </cell>
        </row>
        <row r="1857">
          <cell r="A1857" t="str">
            <v>3001</v>
          </cell>
          <cell r="C1857" t="str">
            <v>RR/00017/B/01/02/BTG</v>
          </cell>
          <cell r="E1857">
            <v>37282</v>
          </cell>
          <cell r="G1857" t="str">
            <v>8602714</v>
          </cell>
          <cell r="H1857" t="str">
            <v>ALI HERNOWO, SH</v>
          </cell>
          <cell r="J1857" t="str">
            <v>11214</v>
          </cell>
          <cell r="K1857" t="str">
            <v>11.21.04</v>
          </cell>
          <cell r="L1857" t="str">
            <v>BRI/BTG RP (31.25.5207.9)</v>
          </cell>
          <cell r="M1857" t="str">
            <v>000.000</v>
          </cell>
          <cell r="O1857" t="str">
            <v>POS NERACA</v>
          </cell>
          <cell r="R1857">
            <v>250000</v>
          </cell>
          <cell r="S1857">
            <v>0</v>
          </cell>
          <cell r="Y1857">
            <v>37282</v>
          </cell>
          <cell r="Z1857" t="str">
            <v>PENERIMAAN SISA P/J UM PEMBELIAN ZAK KOSONG BACKUP TERLAMPIR</v>
          </cell>
          <cell r="AH1857">
            <v>37282</v>
          </cell>
          <cell r="AI1857" t="str">
            <v>10:51:40</v>
          </cell>
        </row>
        <row r="1858">
          <cell r="A1858" t="str">
            <v>3001</v>
          </cell>
          <cell r="C1858" t="str">
            <v>RR/00018/B/01/02/BTG</v>
          </cell>
          <cell r="E1858">
            <v>37282</v>
          </cell>
          <cell r="G1858" t="str">
            <v>9200050</v>
          </cell>
          <cell r="H1858" t="str">
            <v>ROHMAD</v>
          </cell>
          <cell r="J1858" t="str">
            <v>99999</v>
          </cell>
          <cell r="K1858" t="str">
            <v>93.53.21</v>
          </cell>
          <cell r="L1858" t="str">
            <v>BIAYA CATERING</v>
          </cell>
          <cell r="M1858" t="str">
            <v>300.000</v>
          </cell>
          <cell r="O1858" t="str">
            <v>DIV. KEUANGAN &amp; KOMERSIL</v>
          </cell>
          <cell r="R1858">
            <v>2950000</v>
          </cell>
          <cell r="S1858">
            <v>0</v>
          </cell>
          <cell r="Y1858">
            <v>37282</v>
          </cell>
          <cell r="Z1858" t="str">
            <v>PEN SISA P/J UM UTK BIAYA CATERING PEMERIKSAAN LAP.KEUANGAN</v>
          </cell>
          <cell r="AH1858">
            <v>37282</v>
          </cell>
          <cell r="AI1858" t="str">
            <v>10:55:47</v>
          </cell>
        </row>
        <row r="1859">
          <cell r="A1859" t="str">
            <v>3001</v>
          </cell>
          <cell r="C1859" t="str">
            <v>RR/00018/B/01/02/BTG</v>
          </cell>
          <cell r="E1859">
            <v>37282</v>
          </cell>
          <cell r="G1859" t="str">
            <v>9200050</v>
          </cell>
          <cell r="H1859" t="str">
            <v>ROHMAD</v>
          </cell>
          <cell r="J1859" t="str">
            <v>12324</v>
          </cell>
          <cell r="K1859" t="str">
            <v>14.21.04</v>
          </cell>
          <cell r="L1859" t="str">
            <v>UANG MUKA KARY.LAINNYA</v>
          </cell>
          <cell r="M1859" t="str">
            <v>000.000</v>
          </cell>
          <cell r="O1859" t="str">
            <v>POS NERACA</v>
          </cell>
          <cell r="R1859">
            <v>0</v>
          </cell>
          <cell r="S1859">
            <v>3000000</v>
          </cell>
          <cell r="Y1859">
            <v>37282</v>
          </cell>
          <cell r="Z1859" t="str">
            <v>PEN SISA P/J UM UTK BIAYA CATERING PEMERIKSAAN LAP.KEUANGAN</v>
          </cell>
          <cell r="AH1859">
            <v>37282</v>
          </cell>
          <cell r="AI1859" t="str">
            <v>10:56:13</v>
          </cell>
        </row>
        <row r="1860">
          <cell r="A1860" t="str">
            <v>3001</v>
          </cell>
          <cell r="C1860" t="str">
            <v>RR/00018/B/01/02/BTG</v>
          </cell>
          <cell r="E1860">
            <v>37282</v>
          </cell>
          <cell r="G1860" t="str">
            <v>9200050</v>
          </cell>
          <cell r="H1860" t="str">
            <v>ROHMAD</v>
          </cell>
          <cell r="J1860" t="str">
            <v>11211</v>
          </cell>
          <cell r="K1860" t="str">
            <v>11.21.01</v>
          </cell>
          <cell r="L1860" t="str">
            <v>BDN/LTN RP  148.009607625</v>
          </cell>
          <cell r="M1860" t="str">
            <v>000.000</v>
          </cell>
          <cell r="O1860" t="str">
            <v>POS NERACA</v>
          </cell>
          <cell r="R1860">
            <v>50000</v>
          </cell>
          <cell r="S1860">
            <v>0</v>
          </cell>
          <cell r="Y1860">
            <v>37282</v>
          </cell>
          <cell r="Z1860" t="str">
            <v>PEN SISA P/J UM UTK BIAYA CATERING PEMERIKSAAN LAP.KEUANGAN</v>
          </cell>
          <cell r="AH1860">
            <v>37282</v>
          </cell>
          <cell r="AI1860" t="str">
            <v>10:56:01</v>
          </cell>
        </row>
        <row r="1861">
          <cell r="A1861" t="str">
            <v>3001</v>
          </cell>
          <cell r="C1861" t="str">
            <v>RR/00019/B/01/02/BTG</v>
          </cell>
          <cell r="E1861">
            <v>37282</v>
          </cell>
          <cell r="G1861" t="str">
            <v>9100035</v>
          </cell>
          <cell r="H1861" t="str">
            <v>SUDARMANTO</v>
          </cell>
          <cell r="J1861" t="str">
            <v>99995</v>
          </cell>
          <cell r="K1861" t="str">
            <v>82.11.04</v>
          </cell>
          <cell r="L1861" t="str">
            <v>PEN. NON USAHA LAINNYA</v>
          </cell>
          <cell r="M1861" t="str">
            <v>520.000</v>
          </cell>
          <cell r="O1861" t="str">
            <v>PENERIMAAN NON USAHA</v>
          </cell>
          <cell r="R1861">
            <v>0</v>
          </cell>
          <cell r="S1861">
            <v>109500</v>
          </cell>
          <cell r="Y1861">
            <v>37282</v>
          </cell>
          <cell r="Z1861" t="str">
            <v>PEN SISA P/J UANG MUKA DINAS KE BALIKPAPAN BACKUP TERLAMPIR</v>
          </cell>
          <cell r="AH1861">
            <v>37282</v>
          </cell>
          <cell r="AI1861" t="str">
            <v>11:00:45</v>
          </cell>
        </row>
        <row r="1862">
          <cell r="A1862" t="str">
            <v>3001</v>
          </cell>
          <cell r="C1862" t="str">
            <v>RR/00019/B/01/02/BTG</v>
          </cell>
          <cell r="E1862">
            <v>37282</v>
          </cell>
          <cell r="G1862" t="str">
            <v>9100035</v>
          </cell>
          <cell r="H1862" t="str">
            <v>SUDARMANTO</v>
          </cell>
          <cell r="J1862" t="str">
            <v>11214</v>
          </cell>
          <cell r="K1862" t="str">
            <v>11.21.04</v>
          </cell>
          <cell r="L1862" t="str">
            <v>BRI/BTG RP (31.25.5207.9)</v>
          </cell>
          <cell r="M1862" t="str">
            <v>000.000</v>
          </cell>
          <cell r="O1862" t="str">
            <v>POS NERACA</v>
          </cell>
          <cell r="R1862">
            <v>109500</v>
          </cell>
          <cell r="S1862">
            <v>0</v>
          </cell>
          <cell r="Y1862">
            <v>37282</v>
          </cell>
          <cell r="Z1862" t="str">
            <v>PEN SISA P/J UANG MUKA DINAS KE BALIKPAPAN BACKUP TERLAMPIR</v>
          </cell>
          <cell r="AH1862">
            <v>37282</v>
          </cell>
          <cell r="AI1862" t="str">
            <v>11:00:27</v>
          </cell>
        </row>
        <row r="1863">
          <cell r="A1863" t="str">
            <v>3001</v>
          </cell>
          <cell r="C1863" t="str">
            <v>RR/00020/B/01/02/BTG</v>
          </cell>
          <cell r="E1863">
            <v>37284</v>
          </cell>
          <cell r="G1863" t="str">
            <v>C022</v>
          </cell>
          <cell r="H1863" t="str">
            <v>CATUR BANGUN M.S, PT</v>
          </cell>
          <cell r="J1863" t="str">
            <v>26413</v>
          </cell>
          <cell r="K1863" t="str">
            <v>68.11.03</v>
          </cell>
          <cell r="L1863" t="str">
            <v>PEND.DI TERIMA DIMUKA CON</v>
          </cell>
          <cell r="M1863" t="str">
            <v>000.000</v>
          </cell>
          <cell r="O1863" t="str">
            <v>POS NERACA</v>
          </cell>
          <cell r="R1863">
            <v>0</v>
          </cell>
          <cell r="S1863">
            <v>50000000</v>
          </cell>
          <cell r="Y1863">
            <v>37284</v>
          </cell>
          <cell r="Z1863" t="str">
            <v>PEN PEMBY UANG MUKA SUPPLY CONCRETE READY PERIODE JAN'2002</v>
          </cell>
          <cell r="AH1863">
            <v>37284</v>
          </cell>
          <cell r="AI1863" t="str">
            <v>11:37:43</v>
          </cell>
        </row>
        <row r="1864">
          <cell r="A1864" t="str">
            <v>3001</v>
          </cell>
          <cell r="C1864" t="str">
            <v>RR/00020/B/01/02/BTG</v>
          </cell>
          <cell r="E1864">
            <v>37284</v>
          </cell>
          <cell r="G1864" t="str">
            <v>C022</v>
          </cell>
          <cell r="H1864" t="str">
            <v>CATUR BANGUN M.S, PT</v>
          </cell>
          <cell r="J1864" t="str">
            <v>11211</v>
          </cell>
          <cell r="K1864" t="str">
            <v>11.21.01</v>
          </cell>
          <cell r="L1864" t="str">
            <v>BDN/LTN RP  148.009607625</v>
          </cell>
          <cell r="M1864" t="str">
            <v>000.000</v>
          </cell>
          <cell r="O1864" t="str">
            <v>POS NERACA</v>
          </cell>
          <cell r="R1864">
            <v>50000000</v>
          </cell>
          <cell r="S1864">
            <v>0</v>
          </cell>
          <cell r="Y1864">
            <v>37284</v>
          </cell>
          <cell r="Z1864" t="str">
            <v>PEN PEMBY UANG MUKA SUPPLY CONCRETE READY PERIODE JAN'2002</v>
          </cell>
          <cell r="AH1864">
            <v>37284</v>
          </cell>
          <cell r="AI1864" t="str">
            <v>11:37:36</v>
          </cell>
        </row>
        <row r="1865">
          <cell r="A1865" t="str">
            <v>3001</v>
          </cell>
          <cell r="C1865" t="str">
            <v>RR/00021/B/01/02/BTG</v>
          </cell>
          <cell r="D1865" t="str">
            <v>GG/00071/G/12/01/BTG</v>
          </cell>
          <cell r="E1865">
            <v>37284</v>
          </cell>
          <cell r="G1865" t="str">
            <v>P006</v>
          </cell>
          <cell r="H1865" t="str">
            <v>PUPUK KALTIM (PERSERO),PT</v>
          </cell>
          <cell r="J1865" t="str">
            <v>12211</v>
          </cell>
          <cell r="K1865" t="str">
            <v>13.12.01</v>
          </cell>
          <cell r="L1865" t="str">
            <v>PIUT.JASA SEWA KAV/LAHAN</v>
          </cell>
          <cell r="M1865" t="str">
            <v>000.000</v>
          </cell>
          <cell r="O1865" t="str">
            <v>POS NERACA</v>
          </cell>
          <cell r="R1865">
            <v>0</v>
          </cell>
          <cell r="S1865">
            <v>190908294</v>
          </cell>
          <cell r="Y1865">
            <v>37284</v>
          </cell>
          <cell r="Z1865" t="str">
            <v>PEN PEMBY SEWA LAHAN PERIODE 13 JANUARI S.D 12 APRIL 2002</v>
          </cell>
          <cell r="AH1865">
            <v>37284</v>
          </cell>
          <cell r="AI1865" t="str">
            <v>11:41:13</v>
          </cell>
        </row>
        <row r="1866">
          <cell r="A1866" t="str">
            <v>3001</v>
          </cell>
          <cell r="C1866" t="str">
            <v>RR/00021/B/01/02/BTG</v>
          </cell>
          <cell r="D1866" t="str">
            <v>GG/00071/G/12/01/BTG</v>
          </cell>
          <cell r="E1866">
            <v>37284</v>
          </cell>
          <cell r="G1866" t="str">
            <v>P006</v>
          </cell>
          <cell r="H1866" t="str">
            <v>PUPUK KALTIM (PERSERO),PT</v>
          </cell>
          <cell r="J1866" t="str">
            <v>12402</v>
          </cell>
          <cell r="K1866" t="str">
            <v>14.41.02</v>
          </cell>
          <cell r="L1866" t="str">
            <v>UANG MUKA PAJAK KELUARAN</v>
          </cell>
          <cell r="M1866" t="str">
            <v>000.000</v>
          </cell>
          <cell r="O1866" t="str">
            <v>POS NERACA</v>
          </cell>
          <cell r="R1866">
            <v>0</v>
          </cell>
          <cell r="S1866">
            <v>66946688</v>
          </cell>
          <cell r="Y1866">
            <v>37284</v>
          </cell>
          <cell r="Z1866" t="str">
            <v>PEN PEMBY SEWA LAHAN PERIODE 13 JANUARI S.D 12 APRIL 2002</v>
          </cell>
          <cell r="AH1866">
            <v>37284</v>
          </cell>
          <cell r="AI1866" t="str">
            <v>11:41:34</v>
          </cell>
        </row>
        <row r="1867">
          <cell r="A1867" t="str">
            <v>3001</v>
          </cell>
          <cell r="C1867" t="str">
            <v>RR/00021/B/01/02/BTG</v>
          </cell>
          <cell r="E1867">
            <v>37284</v>
          </cell>
          <cell r="G1867" t="str">
            <v>P006</v>
          </cell>
          <cell r="H1867" t="str">
            <v>PUPUK KALTIM (PERSERO),PT</v>
          </cell>
          <cell r="J1867" t="str">
            <v>11211</v>
          </cell>
          <cell r="K1867" t="str">
            <v>11.21.01</v>
          </cell>
          <cell r="L1867" t="str">
            <v>BDN/LTN RP  148.009607625</v>
          </cell>
          <cell r="M1867" t="str">
            <v>000.000</v>
          </cell>
          <cell r="O1867" t="str">
            <v>POS NERACA</v>
          </cell>
          <cell r="R1867">
            <v>257854982</v>
          </cell>
          <cell r="S1867">
            <v>0</v>
          </cell>
          <cell r="Y1867">
            <v>37284</v>
          </cell>
          <cell r="Z1867" t="str">
            <v>PEN PEMBY SEWA LAHAN PERIODE 13 JANUARI S.D 12 APRIL 2002</v>
          </cell>
          <cell r="AH1867">
            <v>37284</v>
          </cell>
          <cell r="AI1867" t="str">
            <v>11:40:53</v>
          </cell>
        </row>
        <row r="1868">
          <cell r="A1868" t="str">
            <v>3001</v>
          </cell>
          <cell r="C1868" t="str">
            <v>RR/00022/B/01/02/BTG</v>
          </cell>
          <cell r="E1868">
            <v>37284</v>
          </cell>
          <cell r="G1868" t="str">
            <v>B027</v>
          </cell>
          <cell r="H1868" t="str">
            <v>BANK MANDIRI (PERSERO) LHOK</v>
          </cell>
          <cell r="J1868" t="str">
            <v>13342</v>
          </cell>
          <cell r="K1868" t="str">
            <v>15.31.02</v>
          </cell>
          <cell r="L1868" t="str">
            <v>PERSED. PASIR</v>
          </cell>
          <cell r="M1868" t="str">
            <v>000.000</v>
          </cell>
          <cell r="O1868" t="str">
            <v>POS NERACA</v>
          </cell>
          <cell r="R1868">
            <v>0</v>
          </cell>
          <cell r="S1868">
            <v>110524</v>
          </cell>
          <cell r="Y1868">
            <v>37284</v>
          </cell>
          <cell r="Z1868" t="str">
            <v>PEN PEMBY ATAS PEMAKAIAN MATERIAL A/N SURYO SUBIANTORO</v>
          </cell>
          <cell r="AH1868">
            <v>37284</v>
          </cell>
          <cell r="AI1868" t="str">
            <v>11:44:39</v>
          </cell>
        </row>
        <row r="1869">
          <cell r="A1869" t="str">
            <v>3001</v>
          </cell>
          <cell r="C1869" t="str">
            <v>RR/00022/B/01/02/BTG</v>
          </cell>
          <cell r="E1869">
            <v>37284</v>
          </cell>
          <cell r="G1869" t="str">
            <v>B027</v>
          </cell>
          <cell r="H1869" t="str">
            <v>BANK MANDIRI (PERSERO) LHOK</v>
          </cell>
          <cell r="J1869" t="str">
            <v>13343</v>
          </cell>
          <cell r="K1869" t="str">
            <v>15.31.03</v>
          </cell>
          <cell r="L1869" t="str">
            <v>PERSED. BATU DAN KORAL</v>
          </cell>
          <cell r="M1869" t="str">
            <v>000.000</v>
          </cell>
          <cell r="O1869" t="str">
            <v>POS NERACA</v>
          </cell>
          <cell r="R1869">
            <v>0</v>
          </cell>
          <cell r="S1869">
            <v>332295</v>
          </cell>
          <cell r="Y1869">
            <v>37284</v>
          </cell>
          <cell r="Z1869" t="str">
            <v>PEN PEMBY ATAS PEMAKAIAN MATERIAL A/N SURYO SUBIANTORO</v>
          </cell>
          <cell r="AH1869">
            <v>37284</v>
          </cell>
          <cell r="AI1869" t="str">
            <v>11:44:49</v>
          </cell>
        </row>
        <row r="1870">
          <cell r="A1870" t="str">
            <v>3001</v>
          </cell>
          <cell r="C1870" t="str">
            <v>RR/00022/B/01/02/BTG</v>
          </cell>
          <cell r="E1870">
            <v>37284</v>
          </cell>
          <cell r="G1870" t="str">
            <v>B027</v>
          </cell>
          <cell r="H1870" t="str">
            <v>BANK MANDIRI (PERSERO) LHOK</v>
          </cell>
          <cell r="J1870" t="str">
            <v>73000</v>
          </cell>
          <cell r="K1870" t="str">
            <v>82.11.04</v>
          </cell>
          <cell r="L1870" t="str">
            <v>PEN. NON USAHA LAINNYA</v>
          </cell>
          <cell r="M1870" t="str">
            <v>520.000</v>
          </cell>
          <cell r="O1870" t="str">
            <v>PENERIMAAN NON USAHA</v>
          </cell>
          <cell r="R1870">
            <v>0</v>
          </cell>
          <cell r="S1870">
            <v>134681</v>
          </cell>
          <cell r="Y1870">
            <v>37284</v>
          </cell>
          <cell r="Z1870" t="str">
            <v>PEN PEMBY ATAS PEMAKAIAN MATERIAL A/N SURYO SUBIANTORO</v>
          </cell>
          <cell r="AH1870">
            <v>37284</v>
          </cell>
          <cell r="AI1870" t="str">
            <v>11:45:03</v>
          </cell>
        </row>
        <row r="1871">
          <cell r="A1871" t="str">
            <v>3001</v>
          </cell>
          <cell r="C1871" t="str">
            <v>RR/00022/B/01/02/BTG</v>
          </cell>
          <cell r="E1871">
            <v>37284</v>
          </cell>
          <cell r="G1871" t="str">
            <v>B027</v>
          </cell>
          <cell r="H1871" t="str">
            <v>BANK MANDIRI (PERSERO) LHOK</v>
          </cell>
          <cell r="J1871" t="str">
            <v>11211</v>
          </cell>
          <cell r="K1871" t="str">
            <v>11.21.01</v>
          </cell>
          <cell r="L1871" t="str">
            <v>BDN/LTN RP  148.009607625</v>
          </cell>
          <cell r="M1871" t="str">
            <v>000.000</v>
          </cell>
          <cell r="O1871" t="str">
            <v>POS NERACA</v>
          </cell>
          <cell r="R1871">
            <v>297000</v>
          </cell>
          <cell r="S1871">
            <v>0</v>
          </cell>
          <cell r="Y1871">
            <v>37284</v>
          </cell>
          <cell r="Z1871" t="str">
            <v>PEN PEMBY ATAS PEMAKAIAN MATERIAL A/N SURYO SUBIANTORO</v>
          </cell>
          <cell r="AH1871">
            <v>37284</v>
          </cell>
          <cell r="AI1871" t="str">
            <v>11:44:08</v>
          </cell>
        </row>
        <row r="1872">
          <cell r="A1872" t="str">
            <v>3001</v>
          </cell>
          <cell r="C1872" t="str">
            <v>RR/00022/B/01/02/BTG</v>
          </cell>
          <cell r="E1872">
            <v>37284</v>
          </cell>
          <cell r="G1872" t="str">
            <v>B027</v>
          </cell>
          <cell r="H1872" t="str">
            <v>BANK MANDIRI (PERSERO) LHOK</v>
          </cell>
          <cell r="J1872" t="str">
            <v>11211</v>
          </cell>
          <cell r="K1872" t="str">
            <v>11.21.01</v>
          </cell>
          <cell r="L1872" t="str">
            <v>BDN/LTN RP  148.009607625</v>
          </cell>
          <cell r="M1872" t="str">
            <v>000.000</v>
          </cell>
          <cell r="O1872" t="str">
            <v>POS NERACA</v>
          </cell>
          <cell r="R1872">
            <v>280500</v>
          </cell>
          <cell r="S1872">
            <v>0</v>
          </cell>
          <cell r="Y1872">
            <v>37284</v>
          </cell>
          <cell r="Z1872" t="str">
            <v>PEN PEMBY ATAS PEMAKAIAN MATERIAL A/N SURYO SUBIANTORO</v>
          </cell>
          <cell r="AH1872">
            <v>37284</v>
          </cell>
          <cell r="AI1872" t="str">
            <v>11:44:15</v>
          </cell>
        </row>
        <row r="1873">
          <cell r="A1873" t="str">
            <v>3001</v>
          </cell>
          <cell r="C1873" t="str">
            <v>RR/00023/B/01/02/BTG</v>
          </cell>
          <cell r="E1873">
            <v>37284</v>
          </cell>
          <cell r="G1873" t="str">
            <v>9100075</v>
          </cell>
          <cell r="H1873" t="str">
            <v>YAHYA KADANG</v>
          </cell>
          <cell r="J1873" t="str">
            <v>13342</v>
          </cell>
          <cell r="K1873" t="str">
            <v>15.31.02</v>
          </cell>
          <cell r="L1873" t="str">
            <v>PERSED. PASIR</v>
          </cell>
          <cell r="M1873" t="str">
            <v>000.000</v>
          </cell>
          <cell r="O1873" t="str">
            <v>POS NERACA</v>
          </cell>
          <cell r="R1873">
            <v>0</v>
          </cell>
          <cell r="S1873">
            <v>221048</v>
          </cell>
          <cell r="Y1873">
            <v>37284</v>
          </cell>
          <cell r="Z1873" t="str">
            <v>PEN PEMBY ATAS PEMAKAIAN PASIR CUCI EX.PALU DARI GUDANG KIE</v>
          </cell>
          <cell r="AH1873">
            <v>37284</v>
          </cell>
          <cell r="AI1873" t="str">
            <v>11:47:19</v>
          </cell>
        </row>
        <row r="1874">
          <cell r="A1874" t="str">
            <v>3001</v>
          </cell>
          <cell r="C1874" t="str">
            <v>RR/00023/B/01/02/BTG</v>
          </cell>
          <cell r="E1874">
            <v>37284</v>
          </cell>
          <cell r="G1874" t="str">
            <v>9100075</v>
          </cell>
          <cell r="H1874" t="str">
            <v>YAHYA KADANG</v>
          </cell>
          <cell r="J1874" t="str">
            <v>73000</v>
          </cell>
          <cell r="K1874" t="str">
            <v>82.11.04</v>
          </cell>
          <cell r="L1874" t="str">
            <v>PEN. NON USAHA LAINNYA</v>
          </cell>
          <cell r="M1874" t="str">
            <v>520.000</v>
          </cell>
          <cell r="O1874" t="str">
            <v>PENERIMAAN NON USAHA</v>
          </cell>
          <cell r="R1874">
            <v>0</v>
          </cell>
          <cell r="S1874">
            <v>42952</v>
          </cell>
          <cell r="Y1874">
            <v>37284</v>
          </cell>
          <cell r="Z1874" t="str">
            <v>PEN PEMBY ATAS PEMAKAIAN PASIR CUCI EX.PALU DARI GUDANG KIE</v>
          </cell>
          <cell r="AH1874">
            <v>37284</v>
          </cell>
          <cell r="AI1874" t="str">
            <v>11:47:29</v>
          </cell>
        </row>
        <row r="1875">
          <cell r="A1875" t="str">
            <v>3001</v>
          </cell>
          <cell r="C1875" t="str">
            <v>RR/00023/B/01/02/BTG</v>
          </cell>
          <cell r="E1875">
            <v>37284</v>
          </cell>
          <cell r="G1875" t="str">
            <v>9100075</v>
          </cell>
          <cell r="H1875" t="str">
            <v>YAHYA KADANG</v>
          </cell>
          <cell r="J1875" t="str">
            <v>11211</v>
          </cell>
          <cell r="K1875" t="str">
            <v>11.21.01</v>
          </cell>
          <cell r="L1875" t="str">
            <v>BDN/LTN RP  148.009607625</v>
          </cell>
          <cell r="M1875" t="str">
            <v>000.000</v>
          </cell>
          <cell r="O1875" t="str">
            <v>POS NERACA</v>
          </cell>
          <cell r="R1875">
            <v>264000</v>
          </cell>
          <cell r="S1875">
            <v>0</v>
          </cell>
          <cell r="Y1875">
            <v>37284</v>
          </cell>
          <cell r="Z1875" t="str">
            <v>PEN PEMBY ATAS PEMAKAIAN PASIR CUCI EX.PALU DARI GUDANG KIE</v>
          </cell>
          <cell r="AH1875">
            <v>37284</v>
          </cell>
          <cell r="AI1875" t="str">
            <v>11:47:04</v>
          </cell>
        </row>
        <row r="1876">
          <cell r="A1876" t="str">
            <v>3001</v>
          </cell>
          <cell r="C1876" t="str">
            <v>RR/00024/B/01/02/BTG</v>
          </cell>
          <cell r="E1876">
            <v>37284</v>
          </cell>
          <cell r="G1876" t="str">
            <v>9100032</v>
          </cell>
          <cell r="H1876" t="str">
            <v>NURWAHUDI</v>
          </cell>
          <cell r="J1876" t="str">
            <v>13341</v>
          </cell>
          <cell r="K1876" t="str">
            <v>15.31.01</v>
          </cell>
          <cell r="L1876" t="str">
            <v>PERSED. SEMEN</v>
          </cell>
          <cell r="M1876" t="str">
            <v>000.000</v>
          </cell>
          <cell r="O1876" t="str">
            <v>POS NERACA</v>
          </cell>
          <cell r="R1876">
            <v>0</v>
          </cell>
          <cell r="S1876">
            <v>310890</v>
          </cell>
          <cell r="Y1876">
            <v>37284</v>
          </cell>
          <cell r="Z1876" t="str">
            <v>PEN PEMBY ATAS PEMAKAIAN SEMEN TYPE I DARI GUDANG PT.KIE</v>
          </cell>
          <cell r="AH1876">
            <v>37284</v>
          </cell>
          <cell r="AI1876" t="str">
            <v>11:49:51</v>
          </cell>
        </row>
        <row r="1877">
          <cell r="A1877" t="str">
            <v>3001</v>
          </cell>
          <cell r="C1877" t="str">
            <v>RR/00024/B/01/02/BTG</v>
          </cell>
          <cell r="E1877">
            <v>37284</v>
          </cell>
          <cell r="G1877" t="str">
            <v>9100032</v>
          </cell>
          <cell r="H1877" t="str">
            <v>NURWAHUDI</v>
          </cell>
          <cell r="J1877" t="str">
            <v>13341</v>
          </cell>
          <cell r="K1877" t="str">
            <v>15.31.01</v>
          </cell>
          <cell r="L1877" t="str">
            <v>PERSED. SEMEN</v>
          </cell>
          <cell r="M1877" t="str">
            <v>000.000</v>
          </cell>
          <cell r="O1877" t="str">
            <v>POS NERACA</v>
          </cell>
          <cell r="R1877">
            <v>0</v>
          </cell>
          <cell r="S1877">
            <v>92994</v>
          </cell>
          <cell r="Y1877">
            <v>37284</v>
          </cell>
          <cell r="Z1877" t="str">
            <v>PEN PEMBY ATAS PEMAKAIAN SEMEN TYPE I DARI GUDANG PT.KIE</v>
          </cell>
          <cell r="AH1877">
            <v>37284</v>
          </cell>
          <cell r="AI1877" t="str">
            <v>11:50:01</v>
          </cell>
        </row>
        <row r="1878">
          <cell r="A1878" t="str">
            <v>3001</v>
          </cell>
          <cell r="C1878" t="str">
            <v>RR/00024/B/01/02/BTG</v>
          </cell>
          <cell r="E1878">
            <v>37284</v>
          </cell>
          <cell r="G1878" t="str">
            <v>9100032</v>
          </cell>
          <cell r="H1878" t="str">
            <v>NURWAHUDI</v>
          </cell>
          <cell r="J1878" t="str">
            <v>73000</v>
          </cell>
          <cell r="K1878" t="str">
            <v>82.11.04</v>
          </cell>
          <cell r="L1878" t="str">
            <v>PEN. NON USAHA LAINNYA</v>
          </cell>
          <cell r="M1878" t="str">
            <v>520.000</v>
          </cell>
          <cell r="O1878" t="str">
            <v>PENERIMAAN NON USAHA</v>
          </cell>
          <cell r="R1878">
            <v>0</v>
          </cell>
          <cell r="S1878">
            <v>68616</v>
          </cell>
          <cell r="Y1878">
            <v>37284</v>
          </cell>
          <cell r="Z1878" t="str">
            <v>PEN PEMBY ATAS PEMAKAIAN SEMEN TYPE I DARI GUDANG PT.KIE</v>
          </cell>
          <cell r="AH1878">
            <v>37284</v>
          </cell>
          <cell r="AI1878" t="str">
            <v>11:50:13</v>
          </cell>
        </row>
        <row r="1879">
          <cell r="A1879" t="str">
            <v>3001</v>
          </cell>
          <cell r="C1879" t="str">
            <v>RR/00024/B/01/02/BTG</v>
          </cell>
          <cell r="E1879">
            <v>37284</v>
          </cell>
          <cell r="G1879" t="str">
            <v>9100032</v>
          </cell>
          <cell r="H1879" t="str">
            <v>NURWAHUDI</v>
          </cell>
          <cell r="J1879" t="str">
            <v>11211</v>
          </cell>
          <cell r="K1879" t="str">
            <v>11.21.01</v>
          </cell>
          <cell r="L1879" t="str">
            <v>BDN/LTN RP  148.009607625</v>
          </cell>
          <cell r="M1879" t="str">
            <v>000.000</v>
          </cell>
          <cell r="O1879" t="str">
            <v>POS NERACA</v>
          </cell>
          <cell r="R1879">
            <v>472500</v>
          </cell>
          <cell r="S1879">
            <v>0</v>
          </cell>
          <cell r="Y1879">
            <v>37284</v>
          </cell>
          <cell r="Z1879" t="str">
            <v>PEN PEMBY ATAS PEMAKAIAN SEMEN TYPE I DARI GUDANG PT.KIE</v>
          </cell>
          <cell r="AH1879">
            <v>37284</v>
          </cell>
          <cell r="AI1879" t="str">
            <v>11:49:37</v>
          </cell>
        </row>
        <row r="1880">
          <cell r="A1880" t="str">
            <v>3001</v>
          </cell>
          <cell r="C1880" t="str">
            <v>RR/00025/B/01/02/BTG</v>
          </cell>
          <cell r="D1880" t="str">
            <v>GG/00079/G/12/01/BTG</v>
          </cell>
          <cell r="E1880">
            <v>762</v>
          </cell>
          <cell r="G1880" t="str">
            <v>8401891</v>
          </cell>
          <cell r="H1880" t="str">
            <v>SYAMSUDDIN YUNUS</v>
          </cell>
          <cell r="J1880" t="str">
            <v>12233</v>
          </cell>
          <cell r="K1880" t="str">
            <v>13.21.03</v>
          </cell>
          <cell r="L1880" t="str">
            <v>PIUT.PIHAK KE III</v>
          </cell>
          <cell r="M1880" t="str">
            <v>000.000</v>
          </cell>
          <cell r="O1880" t="str">
            <v>POS NERACA</v>
          </cell>
          <cell r="R1880">
            <v>0</v>
          </cell>
          <cell r="S1880">
            <v>1192704</v>
          </cell>
          <cell r="Y1880">
            <v>762</v>
          </cell>
          <cell r="Z1880" t="str">
            <v>PENERIMAAN PEMBAYARAN PIUTANG PIHAK KE III BACKUP TERLAMPIR</v>
          </cell>
          <cell r="AH1880">
            <v>37291</v>
          </cell>
          <cell r="AI1880" t="str">
            <v>9:51:13</v>
          </cell>
        </row>
        <row r="1881">
          <cell r="A1881" t="str">
            <v>3001</v>
          </cell>
          <cell r="C1881" t="str">
            <v>RR/00025/B/01/02/BTG</v>
          </cell>
          <cell r="E1881">
            <v>762</v>
          </cell>
          <cell r="G1881" t="str">
            <v>8401891</v>
          </cell>
          <cell r="H1881" t="str">
            <v>SYAMSUDDIN YUNUS</v>
          </cell>
          <cell r="J1881" t="str">
            <v>11211</v>
          </cell>
          <cell r="K1881" t="str">
            <v>11.21.01</v>
          </cell>
          <cell r="L1881" t="str">
            <v>BDN/LTN RP  148.009607625</v>
          </cell>
          <cell r="M1881" t="str">
            <v>000.000</v>
          </cell>
          <cell r="O1881" t="str">
            <v>POS NERACA</v>
          </cell>
          <cell r="R1881">
            <v>1192704</v>
          </cell>
          <cell r="S1881">
            <v>0</v>
          </cell>
          <cell r="Y1881">
            <v>762</v>
          </cell>
          <cell r="Z1881" t="str">
            <v>PENERIMAAN PEMBAYARAN PIUTANG PIHAK KE III BACKUP TERLAMPIR</v>
          </cell>
          <cell r="AH1881">
            <v>37291</v>
          </cell>
          <cell r="AI1881" t="str">
            <v>9:50:51</v>
          </cell>
        </row>
        <row r="1882">
          <cell r="A1882" t="str">
            <v>3001</v>
          </cell>
          <cell r="C1882" t="str">
            <v>RR/00026/B/01/02/BTG</v>
          </cell>
          <cell r="E1882">
            <v>762</v>
          </cell>
          <cell r="G1882" t="str">
            <v>D009</v>
          </cell>
          <cell r="H1882" t="str">
            <v>DECORIENT INDONESIA, PT</v>
          </cell>
          <cell r="J1882" t="str">
            <v>26413</v>
          </cell>
          <cell r="K1882" t="str">
            <v>68.11.03</v>
          </cell>
          <cell r="L1882" t="str">
            <v>PEND.DI TERIMA DIMUKA CON</v>
          </cell>
          <cell r="M1882" t="str">
            <v>000.000</v>
          </cell>
          <cell r="O1882" t="str">
            <v>POS NERACA</v>
          </cell>
          <cell r="R1882">
            <v>0</v>
          </cell>
          <cell r="S1882">
            <v>39000000</v>
          </cell>
          <cell r="Y1882">
            <v>762</v>
          </cell>
          <cell r="Z1882" t="str">
            <v>PEN PEMBY UM SUPPLY CONCRETE READY MIX PERIODE JANUARI 2002</v>
          </cell>
          <cell r="AH1882">
            <v>37291</v>
          </cell>
          <cell r="AI1882" t="str">
            <v>9:54:34</v>
          </cell>
        </row>
        <row r="1883">
          <cell r="A1883" t="str">
            <v>3001</v>
          </cell>
          <cell r="C1883" t="str">
            <v>RR/00026/B/01/02/BTG</v>
          </cell>
          <cell r="E1883">
            <v>762</v>
          </cell>
          <cell r="G1883" t="str">
            <v>D009</v>
          </cell>
          <cell r="H1883" t="str">
            <v>DECORIENT INDONESIA, PT</v>
          </cell>
          <cell r="J1883" t="str">
            <v>11211</v>
          </cell>
          <cell r="K1883" t="str">
            <v>11.21.01</v>
          </cell>
          <cell r="L1883" t="str">
            <v>BDN/LTN RP  148.009607625</v>
          </cell>
          <cell r="M1883" t="str">
            <v>000.000</v>
          </cell>
          <cell r="O1883" t="str">
            <v>POS NERACA</v>
          </cell>
          <cell r="R1883">
            <v>4000000</v>
          </cell>
          <cell r="S1883">
            <v>0</v>
          </cell>
          <cell r="Y1883">
            <v>762</v>
          </cell>
          <cell r="Z1883" t="str">
            <v>PEN PEMBY UM SUPPLY CONCRETE READY MIX PERIODE JANUARI 2002</v>
          </cell>
          <cell r="AH1883">
            <v>37291</v>
          </cell>
          <cell r="AI1883" t="str">
            <v>9:53:57</v>
          </cell>
        </row>
        <row r="1884">
          <cell r="A1884" t="str">
            <v>3001</v>
          </cell>
          <cell r="C1884" t="str">
            <v>RR/00026/B/01/02/BTG</v>
          </cell>
          <cell r="E1884">
            <v>762</v>
          </cell>
          <cell r="G1884" t="str">
            <v>D009</v>
          </cell>
          <cell r="H1884" t="str">
            <v>DECORIENT INDONESIA, PT</v>
          </cell>
          <cell r="J1884" t="str">
            <v>11211</v>
          </cell>
          <cell r="K1884" t="str">
            <v>11.21.01</v>
          </cell>
          <cell r="L1884" t="str">
            <v>BDN/LTN RP  148.009607625</v>
          </cell>
          <cell r="M1884" t="str">
            <v>000.000</v>
          </cell>
          <cell r="O1884" t="str">
            <v>POS NERACA</v>
          </cell>
          <cell r="R1884">
            <v>10000000</v>
          </cell>
          <cell r="S1884">
            <v>0</v>
          </cell>
          <cell r="Y1884">
            <v>762</v>
          </cell>
          <cell r="Z1884" t="str">
            <v>PEN PEMBY UM SUPPLY CONCRETE READY MIX PERIODE JANUARI 2002</v>
          </cell>
          <cell r="AH1884">
            <v>37291</v>
          </cell>
          <cell r="AI1884" t="str">
            <v>9:54:10</v>
          </cell>
        </row>
        <row r="1885">
          <cell r="A1885" t="str">
            <v>3001</v>
          </cell>
          <cell r="C1885" t="str">
            <v>RR/00026/B/01/02/BTG</v>
          </cell>
          <cell r="E1885">
            <v>762</v>
          </cell>
          <cell r="G1885" t="str">
            <v>D009</v>
          </cell>
          <cell r="H1885" t="str">
            <v>DECORIENT INDONESIA, PT</v>
          </cell>
          <cell r="J1885" t="str">
            <v>11211</v>
          </cell>
          <cell r="K1885" t="str">
            <v>11.21.01</v>
          </cell>
          <cell r="L1885" t="str">
            <v>BDN/LTN RP  148.009607625</v>
          </cell>
          <cell r="M1885" t="str">
            <v>000.000</v>
          </cell>
          <cell r="O1885" t="str">
            <v>POS NERACA</v>
          </cell>
          <cell r="R1885">
            <v>25000000</v>
          </cell>
          <cell r="S1885">
            <v>0</v>
          </cell>
          <cell r="Y1885">
            <v>762</v>
          </cell>
          <cell r="Z1885" t="str">
            <v>PEN PEMBY UM SUPPLY CONCRETE READY MIX PERIODE JANUARI 2002</v>
          </cell>
          <cell r="AH1885">
            <v>37291</v>
          </cell>
          <cell r="AI1885" t="str">
            <v>9:54:22</v>
          </cell>
        </row>
        <row r="1886">
          <cell r="A1886" t="str">
            <v>3001</v>
          </cell>
          <cell r="C1886" t="str">
            <v>RR/00027/B/01/02/BTG</v>
          </cell>
          <cell r="D1886" t="str">
            <v>GG/00036/G/10/01/BTG</v>
          </cell>
          <cell r="E1886">
            <v>762</v>
          </cell>
          <cell r="G1886" t="str">
            <v>S038</v>
          </cell>
          <cell r="H1886" t="str">
            <v>SHINWHA ENGINEERING CONST</v>
          </cell>
          <cell r="J1886" t="str">
            <v>12401</v>
          </cell>
          <cell r="K1886" t="str">
            <v>14.41.01</v>
          </cell>
          <cell r="L1886" t="str">
            <v>UANG MUKA PPh PASAL 23</v>
          </cell>
          <cell r="M1886" t="str">
            <v>000.000</v>
          </cell>
          <cell r="O1886" t="str">
            <v>POS NERACA</v>
          </cell>
          <cell r="R1886">
            <v>1227273</v>
          </cell>
          <cell r="S1886">
            <v>0</v>
          </cell>
          <cell r="Y1886">
            <v>762</v>
          </cell>
          <cell r="Z1886" t="str">
            <v>PEN PEMBY SEWA MESS HOLL PERIODE 1 JANUARI S/D 30 JUNI 2002</v>
          </cell>
          <cell r="AH1886">
            <v>37291</v>
          </cell>
          <cell r="AI1886" t="str">
            <v>10:13:54</v>
          </cell>
        </row>
        <row r="1887">
          <cell r="A1887" t="str">
            <v>3001</v>
          </cell>
          <cell r="C1887" t="str">
            <v>RR/00027/B/01/02/BTG</v>
          </cell>
          <cell r="E1887">
            <v>762</v>
          </cell>
          <cell r="G1887" t="str">
            <v>S038</v>
          </cell>
          <cell r="H1887" t="str">
            <v>SHINWHA ENGINEERING CONST</v>
          </cell>
          <cell r="J1887" t="str">
            <v>21221</v>
          </cell>
          <cell r="K1887" t="str">
            <v>52.21.01</v>
          </cell>
          <cell r="L1887" t="str">
            <v>HUTANG PPN KELUARAN</v>
          </cell>
          <cell r="M1887" t="str">
            <v>000.000</v>
          </cell>
          <cell r="O1887" t="str">
            <v>POS NERACA</v>
          </cell>
          <cell r="R1887">
            <v>0</v>
          </cell>
          <cell r="S1887">
            <v>2045455</v>
          </cell>
          <cell r="Y1887">
            <v>762</v>
          </cell>
          <cell r="Z1887" t="str">
            <v>PEN PEMBY SEWA MESS HOLL PERIODE 1 JANUARI S/D 30 JUNI 2002</v>
          </cell>
          <cell r="AH1887">
            <v>37291</v>
          </cell>
          <cell r="AI1887" t="str">
            <v>10:14:06</v>
          </cell>
        </row>
        <row r="1888">
          <cell r="A1888" t="str">
            <v>3001</v>
          </cell>
          <cell r="C1888" t="str">
            <v>RR/00027/B/01/02/BTG</v>
          </cell>
          <cell r="E1888">
            <v>762</v>
          </cell>
          <cell r="G1888" t="str">
            <v>S038</v>
          </cell>
          <cell r="H1888" t="str">
            <v>SHINWHA ENGINEERING CONST</v>
          </cell>
          <cell r="J1888" t="str">
            <v>99995</v>
          </cell>
          <cell r="K1888" t="str">
            <v>82.11.04</v>
          </cell>
          <cell r="L1888" t="str">
            <v>PEN. NON USAHA LAINNYA</v>
          </cell>
          <cell r="M1888" t="str">
            <v>520.000</v>
          </cell>
          <cell r="O1888" t="str">
            <v>PENERIMAAN NON USAHA</v>
          </cell>
          <cell r="R1888">
            <v>0</v>
          </cell>
          <cell r="S1888">
            <v>20454546</v>
          </cell>
          <cell r="Y1888">
            <v>762</v>
          </cell>
          <cell r="Z1888" t="str">
            <v>PEN PEMBY SEWA MESS HOLL PERIODE 1 JANUARI S/D 30 JUNI 2002</v>
          </cell>
          <cell r="AH1888">
            <v>37291</v>
          </cell>
          <cell r="AI1888" t="str">
            <v>10:14:22</v>
          </cell>
        </row>
        <row r="1889">
          <cell r="A1889" t="str">
            <v>3001</v>
          </cell>
          <cell r="C1889" t="str">
            <v>RR/00027/B/01/02/BTG</v>
          </cell>
          <cell r="E1889">
            <v>762</v>
          </cell>
          <cell r="G1889" t="str">
            <v>S038</v>
          </cell>
          <cell r="H1889" t="str">
            <v>SHINWHA ENGINEERING CONST</v>
          </cell>
          <cell r="J1889" t="str">
            <v>11211</v>
          </cell>
          <cell r="K1889" t="str">
            <v>11.21.01</v>
          </cell>
          <cell r="L1889" t="str">
            <v>BDN/LTN RP  148.009607625</v>
          </cell>
          <cell r="M1889" t="str">
            <v>000.000</v>
          </cell>
          <cell r="O1889" t="str">
            <v>POS NERACA</v>
          </cell>
          <cell r="R1889">
            <v>21272728</v>
          </cell>
          <cell r="S1889">
            <v>0</v>
          </cell>
          <cell r="Y1889">
            <v>762</v>
          </cell>
          <cell r="Z1889" t="str">
            <v>PEN PEMBY SEWA MESS HOLL PERIODE 1 JANUARI S/D 30 JUNI 2002</v>
          </cell>
          <cell r="AH1889">
            <v>37291</v>
          </cell>
          <cell r="AI1889" t="str">
            <v>10:13:43</v>
          </cell>
        </row>
        <row r="1890">
          <cell r="A1890" t="str">
            <v>3001</v>
          </cell>
          <cell r="C1890" t="str">
            <v>RR/00028/B/01/02/BTG</v>
          </cell>
          <cell r="E1890">
            <v>762</v>
          </cell>
          <cell r="G1890" t="str">
            <v>U011</v>
          </cell>
          <cell r="H1890" t="str">
            <v>USAHA OPTIMA PERSADA, PT</v>
          </cell>
          <cell r="J1890" t="str">
            <v>99999</v>
          </cell>
          <cell r="K1890" t="str">
            <v>93.52.01</v>
          </cell>
          <cell r="L1890" t="str">
            <v>PROVISI &amp; ADMINISTRASI</v>
          </cell>
          <cell r="M1890" t="str">
            <v>330.000</v>
          </cell>
          <cell r="O1890" t="str">
            <v>BAGIAN KEUGAR</v>
          </cell>
          <cell r="R1890">
            <v>10000</v>
          </cell>
          <cell r="S1890">
            <v>0</v>
          </cell>
          <cell r="Y1890">
            <v>762</v>
          </cell>
          <cell r="Z1890" t="str">
            <v>PEN PEMBY SUPPLY CONCRETE READY MIX PRD 1 S/D 15 DESEMBER'01</v>
          </cell>
          <cell r="AH1890">
            <v>37291</v>
          </cell>
          <cell r="AI1890" t="str">
            <v>10:19:17</v>
          </cell>
        </row>
        <row r="1891">
          <cell r="A1891" t="str">
            <v>3001</v>
          </cell>
          <cell r="C1891" t="str">
            <v>RR/00028/B/01/02/BTG</v>
          </cell>
          <cell r="D1891" t="str">
            <v>GG/00012/G/12/01/BTG</v>
          </cell>
          <cell r="E1891">
            <v>762</v>
          </cell>
          <cell r="G1891" t="str">
            <v>U011</v>
          </cell>
          <cell r="H1891" t="str">
            <v>USAHA OPTIMA PERSADA, PT</v>
          </cell>
          <cell r="J1891" t="str">
            <v>12221</v>
          </cell>
          <cell r="K1891" t="str">
            <v>13.13.01</v>
          </cell>
          <cell r="L1891" t="str">
            <v>PIUT.PENJ.CONCRETE MIX</v>
          </cell>
          <cell r="M1891" t="str">
            <v>000.000</v>
          </cell>
          <cell r="O1891" t="str">
            <v>POS NERACA</v>
          </cell>
          <cell r="R1891">
            <v>0</v>
          </cell>
          <cell r="S1891">
            <v>140176519</v>
          </cell>
          <cell r="Y1891">
            <v>762</v>
          </cell>
          <cell r="Z1891" t="str">
            <v>PEN PEMBY SUPPLY CONCRETE READY MIX PRD 1 S/D 15 DESEMBER'01</v>
          </cell>
          <cell r="AH1891">
            <v>37291</v>
          </cell>
          <cell r="AI1891" t="str">
            <v>10:19:38</v>
          </cell>
        </row>
        <row r="1892">
          <cell r="A1892" t="str">
            <v>3001</v>
          </cell>
          <cell r="C1892" t="str">
            <v>RR/00028/B/01/02/BTG</v>
          </cell>
          <cell r="E1892">
            <v>762</v>
          </cell>
          <cell r="G1892" t="str">
            <v>U011</v>
          </cell>
          <cell r="H1892" t="str">
            <v>USAHA OPTIMA PERSADA, PT</v>
          </cell>
          <cell r="J1892" t="str">
            <v>11211</v>
          </cell>
          <cell r="K1892" t="str">
            <v>11.21.01</v>
          </cell>
          <cell r="L1892" t="str">
            <v>BDN/LTN RP  148.009607625</v>
          </cell>
          <cell r="M1892" t="str">
            <v>000.000</v>
          </cell>
          <cell r="O1892" t="str">
            <v>POS NERACA</v>
          </cell>
          <cell r="R1892">
            <v>140166519</v>
          </cell>
          <cell r="S1892">
            <v>0</v>
          </cell>
          <cell r="Y1892">
            <v>762</v>
          </cell>
          <cell r="Z1892" t="str">
            <v>PEN PEMBY SUPPLY CONCRETE READY MIX PRD 1 S/D 15 DESEMBER'01</v>
          </cell>
          <cell r="AH1892">
            <v>37291</v>
          </cell>
          <cell r="AI1892" t="str">
            <v>10:19:01</v>
          </cell>
        </row>
        <row r="1893">
          <cell r="A1893" t="str">
            <v>3001</v>
          </cell>
          <cell r="C1893" t="str">
            <v>RR/00029/B/01/02/BTG</v>
          </cell>
          <cell r="D1893" t="str">
            <v>GG/00010/G/01/02/BTG</v>
          </cell>
          <cell r="E1893">
            <v>762</v>
          </cell>
          <cell r="G1893" t="str">
            <v>P034</v>
          </cell>
          <cell r="H1893" t="str">
            <v>PKT.PROYEK KALTIM 4</v>
          </cell>
          <cell r="J1893" t="str">
            <v>12221</v>
          </cell>
          <cell r="K1893" t="str">
            <v>13.13.01</v>
          </cell>
          <cell r="L1893" t="str">
            <v>PIUT.PENJ.CONCRETE MIX</v>
          </cell>
          <cell r="M1893" t="str">
            <v>000.000</v>
          </cell>
          <cell r="O1893" t="str">
            <v>POS NERACA</v>
          </cell>
          <cell r="R1893">
            <v>0</v>
          </cell>
          <cell r="S1893">
            <v>133333208</v>
          </cell>
          <cell r="Y1893">
            <v>762</v>
          </cell>
          <cell r="Z1893" t="str">
            <v>PEN PEMBY SUPPLY CONCRETE (UBS-4) PRD 1 S/D 15 DESEMBER 2001</v>
          </cell>
          <cell r="AH1893">
            <v>37291</v>
          </cell>
          <cell r="AI1893" t="str">
            <v>10:22:49</v>
          </cell>
        </row>
        <row r="1894">
          <cell r="A1894" t="str">
            <v>3001</v>
          </cell>
          <cell r="C1894" t="str">
            <v>RR/00029/B/01/02/BTG</v>
          </cell>
          <cell r="E1894">
            <v>762</v>
          </cell>
          <cell r="G1894" t="str">
            <v>P034</v>
          </cell>
          <cell r="H1894" t="str">
            <v>PKT.PROYEK KALTIM 4</v>
          </cell>
          <cell r="J1894" t="str">
            <v>11211</v>
          </cell>
          <cell r="K1894" t="str">
            <v>11.21.01</v>
          </cell>
          <cell r="L1894" t="str">
            <v>BDN/LTN RP  148.009607625</v>
          </cell>
          <cell r="M1894" t="str">
            <v>000.000</v>
          </cell>
          <cell r="O1894" t="str">
            <v>POS NERACA</v>
          </cell>
          <cell r="R1894">
            <v>133333208</v>
          </cell>
          <cell r="S1894">
            <v>0</v>
          </cell>
          <cell r="Y1894">
            <v>762</v>
          </cell>
          <cell r="Z1894" t="str">
            <v>PEN PEMBY SUPPLY CONCRETE (UBS-4) PRD 1 S/D 15 DESEMBER 2001</v>
          </cell>
          <cell r="AH1894">
            <v>37291</v>
          </cell>
          <cell r="AI1894" t="str">
            <v>10:22:07</v>
          </cell>
        </row>
        <row r="1895">
          <cell r="A1895" t="str">
            <v>3001</v>
          </cell>
          <cell r="C1895" t="str">
            <v>RR/00030/B/01/02/BTG</v>
          </cell>
          <cell r="E1895">
            <v>762</v>
          </cell>
          <cell r="G1895" t="str">
            <v>P034</v>
          </cell>
          <cell r="H1895" t="str">
            <v>PKT.PROYEK KALTIM 4</v>
          </cell>
          <cell r="J1895" t="str">
            <v>70000</v>
          </cell>
          <cell r="K1895" t="str">
            <v>81.12.01</v>
          </cell>
          <cell r="L1895" t="str">
            <v>PENJUALAN CONCRETE MIX</v>
          </cell>
          <cell r="M1895" t="str">
            <v>610.000</v>
          </cell>
          <cell r="O1895" t="str">
            <v>UNIT BATCHING PLANT</v>
          </cell>
          <cell r="R1895">
            <v>1</v>
          </cell>
          <cell r="S1895">
            <v>0</v>
          </cell>
          <cell r="Y1895">
            <v>762</v>
          </cell>
          <cell r="Z1895" t="str">
            <v>PEN PEMBY SUPPLY CONCRETE (UBS-4) PRD 16 S/D 28 DESEMBER'01</v>
          </cell>
          <cell r="AH1895">
            <v>37291</v>
          </cell>
          <cell r="AI1895" t="str">
            <v>10:26:41</v>
          </cell>
        </row>
        <row r="1896">
          <cell r="A1896" t="str">
            <v>3001</v>
          </cell>
          <cell r="C1896" t="str">
            <v>RR/00030/B/01/02/BTG</v>
          </cell>
          <cell r="D1896" t="str">
            <v>GG/00008/G/01/02/BTG</v>
          </cell>
          <cell r="E1896">
            <v>762</v>
          </cell>
          <cell r="G1896" t="str">
            <v>P034</v>
          </cell>
          <cell r="H1896" t="str">
            <v>PKT.PROYEK KALTIM 4</v>
          </cell>
          <cell r="J1896" t="str">
            <v>12221</v>
          </cell>
          <cell r="K1896" t="str">
            <v>13.13.01</v>
          </cell>
          <cell r="L1896" t="str">
            <v>PIUT.PENJ.CONCRETE MIX</v>
          </cell>
          <cell r="M1896" t="str">
            <v>000.000</v>
          </cell>
          <cell r="O1896" t="str">
            <v>POS NERACA</v>
          </cell>
          <cell r="R1896">
            <v>0</v>
          </cell>
          <cell r="S1896">
            <v>27569853</v>
          </cell>
          <cell r="Y1896">
            <v>762</v>
          </cell>
          <cell r="Z1896" t="str">
            <v>PEN PEMBY SUPPLY CONCRETE (UBS-4) PRD 16 S/D 28 DESEMBER'01</v>
          </cell>
          <cell r="AH1896">
            <v>37291</v>
          </cell>
          <cell r="AI1896" t="str">
            <v>10:27:05</v>
          </cell>
        </row>
        <row r="1897">
          <cell r="A1897" t="str">
            <v>3001</v>
          </cell>
          <cell r="C1897" t="str">
            <v>RR/00030/B/01/02/BTG</v>
          </cell>
          <cell r="E1897">
            <v>762</v>
          </cell>
          <cell r="G1897" t="str">
            <v>P034</v>
          </cell>
          <cell r="H1897" t="str">
            <v>PKT.PROYEK KALTIM 4</v>
          </cell>
          <cell r="J1897" t="str">
            <v>11211</v>
          </cell>
          <cell r="K1897" t="str">
            <v>11.21.01</v>
          </cell>
          <cell r="L1897" t="str">
            <v>BDN/LTN RP  148.009607625</v>
          </cell>
          <cell r="M1897" t="str">
            <v>000.000</v>
          </cell>
          <cell r="O1897" t="str">
            <v>POS NERACA</v>
          </cell>
          <cell r="R1897">
            <v>27569852</v>
          </cell>
          <cell r="S1897">
            <v>0</v>
          </cell>
          <cell r="Y1897">
            <v>762</v>
          </cell>
          <cell r="Z1897" t="str">
            <v>PEN PEMBY SUPPLY CONCRETE (UBS-4) PRD 16 S/D 28 DESEMBER'01</v>
          </cell>
          <cell r="AH1897">
            <v>37291</v>
          </cell>
          <cell r="AI1897" t="str">
            <v>10:26:28</v>
          </cell>
        </row>
        <row r="1898">
          <cell r="A1898" t="str">
            <v>3001</v>
          </cell>
          <cell r="C1898" t="str">
            <v>RR/00031/B/01/02/BTG</v>
          </cell>
          <cell r="D1898" t="str">
            <v>GG/00076/G/12/01/BTG</v>
          </cell>
          <cell r="E1898">
            <v>762</v>
          </cell>
          <cell r="G1898" t="str">
            <v>P034</v>
          </cell>
          <cell r="H1898" t="str">
            <v>PKT.PROYEK KALTIM 4</v>
          </cell>
          <cell r="J1898" t="str">
            <v>12221</v>
          </cell>
          <cell r="K1898" t="str">
            <v>13.13.01</v>
          </cell>
          <cell r="L1898" t="str">
            <v>PIUT.PENJ.CONCRETE MIX</v>
          </cell>
          <cell r="M1898" t="str">
            <v>000.000</v>
          </cell>
          <cell r="O1898" t="str">
            <v>POS NERACA</v>
          </cell>
          <cell r="R1898">
            <v>0</v>
          </cell>
          <cell r="S1898">
            <v>406520775</v>
          </cell>
          <cell r="Y1898">
            <v>762</v>
          </cell>
          <cell r="Z1898" t="str">
            <v>PEN PEMBY SUPPLY CONCRETE READY MIX PRD 1 S/D 15 DESEMBER'01</v>
          </cell>
          <cell r="AH1898">
            <v>37291</v>
          </cell>
          <cell r="AI1898" t="str">
            <v>10:33:07</v>
          </cell>
        </row>
        <row r="1899">
          <cell r="A1899" t="str">
            <v>3001</v>
          </cell>
          <cell r="C1899" t="str">
            <v>RR/00031/B/01/02/BTG</v>
          </cell>
          <cell r="E1899">
            <v>762</v>
          </cell>
          <cell r="G1899" t="str">
            <v>P034</v>
          </cell>
          <cell r="H1899" t="str">
            <v>PKT.PROYEK KALTIM 4</v>
          </cell>
          <cell r="J1899" t="str">
            <v>11211</v>
          </cell>
          <cell r="K1899" t="str">
            <v>11.21.01</v>
          </cell>
          <cell r="L1899" t="str">
            <v>BDN/LTN RP  148.009607625</v>
          </cell>
          <cell r="M1899" t="str">
            <v>000.000</v>
          </cell>
          <cell r="O1899" t="str">
            <v>POS NERACA</v>
          </cell>
          <cell r="R1899">
            <v>406520775</v>
          </cell>
          <cell r="S1899">
            <v>0</v>
          </cell>
          <cell r="Y1899">
            <v>762</v>
          </cell>
          <cell r="Z1899" t="str">
            <v>PEN PEMBY SUPPLY CONCRETE READY MIX PRD 1 S/D 15 DESEMBER'01</v>
          </cell>
          <cell r="AH1899">
            <v>37291</v>
          </cell>
          <cell r="AI1899" t="str">
            <v>10:32:44</v>
          </cell>
        </row>
        <row r="1900">
          <cell r="A1900" t="str">
            <v>3001</v>
          </cell>
          <cell r="C1900" t="str">
            <v>RR/00032/B/01/02/BTG</v>
          </cell>
          <cell r="D1900" t="str">
            <v>GG/00012/G/01/02/BTG</v>
          </cell>
          <cell r="E1900">
            <v>762</v>
          </cell>
          <cell r="G1900" t="str">
            <v>P034</v>
          </cell>
          <cell r="H1900" t="str">
            <v>PKT.PROYEK KALTIM 4</v>
          </cell>
          <cell r="J1900" t="str">
            <v>12221</v>
          </cell>
          <cell r="K1900" t="str">
            <v>13.13.01</v>
          </cell>
          <cell r="L1900" t="str">
            <v>PIUT.PENJ.CONCRETE MIX</v>
          </cell>
          <cell r="M1900" t="str">
            <v>000.000</v>
          </cell>
          <cell r="O1900" t="str">
            <v>POS NERACA</v>
          </cell>
          <cell r="R1900">
            <v>0</v>
          </cell>
          <cell r="S1900">
            <v>157063340</v>
          </cell>
          <cell r="Y1900">
            <v>762</v>
          </cell>
          <cell r="Z1900" t="str">
            <v>PEN PEMBY SUPPLY CONCRETE (UBS-4) PRD 16 S/D 30 DESEMBER'01</v>
          </cell>
          <cell r="AH1900">
            <v>37291</v>
          </cell>
          <cell r="AI1900" t="str">
            <v>10:35:47</v>
          </cell>
        </row>
        <row r="1901">
          <cell r="A1901" t="str">
            <v>3001</v>
          </cell>
          <cell r="C1901" t="str">
            <v>RR/00032/B/01/02/BTG</v>
          </cell>
          <cell r="E1901">
            <v>762</v>
          </cell>
          <cell r="G1901" t="str">
            <v>P034</v>
          </cell>
          <cell r="H1901" t="str">
            <v>PKT.PROYEK KALTIM 4</v>
          </cell>
          <cell r="J1901" t="str">
            <v>11211</v>
          </cell>
          <cell r="K1901" t="str">
            <v>11.21.01</v>
          </cell>
          <cell r="L1901" t="str">
            <v>BDN/LTN RP  148.009607625</v>
          </cell>
          <cell r="M1901" t="str">
            <v>000.000</v>
          </cell>
          <cell r="O1901" t="str">
            <v>POS NERACA</v>
          </cell>
          <cell r="R1901">
            <v>157063340</v>
          </cell>
          <cell r="S1901">
            <v>0</v>
          </cell>
          <cell r="Y1901">
            <v>762</v>
          </cell>
          <cell r="Z1901" t="str">
            <v>PEN PEMBY SUPPLY CONCRETE (UBS-4) PRD 16 S/D 30 DESEMBER'01</v>
          </cell>
          <cell r="AH1901">
            <v>37291</v>
          </cell>
          <cell r="AI1901" t="str">
            <v>10:35:26</v>
          </cell>
        </row>
        <row r="1902">
          <cell r="A1902" t="str">
            <v>3001</v>
          </cell>
          <cell r="C1902" t="str">
            <v>RR/00033/B/01/01/BTG</v>
          </cell>
          <cell r="E1902">
            <v>762</v>
          </cell>
          <cell r="G1902" t="str">
            <v>C019</v>
          </cell>
          <cell r="H1902" t="str">
            <v>CEMARA SEMITAMA, PT</v>
          </cell>
          <cell r="J1902" t="str">
            <v>26413</v>
          </cell>
          <cell r="K1902" t="str">
            <v>68.11.03</v>
          </cell>
          <cell r="L1902" t="str">
            <v>PEND.DI TERIMA DIMUKA CON</v>
          </cell>
          <cell r="M1902" t="str">
            <v>000.000</v>
          </cell>
          <cell r="O1902" t="str">
            <v>POS NERACA</v>
          </cell>
          <cell r="R1902">
            <v>0</v>
          </cell>
          <cell r="S1902">
            <v>46306202</v>
          </cell>
          <cell r="Y1902">
            <v>762</v>
          </cell>
          <cell r="Z1902" t="str">
            <v>PEN PEMBY UANG MUKA SUPPLY CONCRETE READY PERIODE JAN'2002</v>
          </cell>
          <cell r="AH1902">
            <v>37294</v>
          </cell>
          <cell r="AI1902" t="str">
            <v>9:25:45</v>
          </cell>
        </row>
        <row r="1903">
          <cell r="A1903" t="str">
            <v>3001</v>
          </cell>
          <cell r="C1903" t="str">
            <v>RR/00033/B/01/01/BTG</v>
          </cell>
          <cell r="E1903">
            <v>762</v>
          </cell>
          <cell r="G1903" t="str">
            <v>C019</v>
          </cell>
          <cell r="H1903" t="str">
            <v>CEMARA SEMITAMA, PT</v>
          </cell>
          <cell r="J1903" t="str">
            <v>11211</v>
          </cell>
          <cell r="K1903" t="str">
            <v>11.21.01</v>
          </cell>
          <cell r="L1903" t="str">
            <v>BDN/LTN RP  148.009607625</v>
          </cell>
          <cell r="M1903" t="str">
            <v>000.000</v>
          </cell>
          <cell r="O1903" t="str">
            <v>POS NERACA</v>
          </cell>
          <cell r="R1903">
            <v>22903170</v>
          </cell>
          <cell r="S1903">
            <v>0</v>
          </cell>
          <cell r="Y1903">
            <v>762</v>
          </cell>
          <cell r="Z1903" t="str">
            <v>PEN PEMBY UANG MUKA SUPPLY CONCRETE READY PERIODE JAN'2002</v>
          </cell>
          <cell r="AH1903">
            <v>37294</v>
          </cell>
          <cell r="AI1903" t="str">
            <v>9:25:26</v>
          </cell>
        </row>
        <row r="1904">
          <cell r="A1904" t="str">
            <v>3001</v>
          </cell>
          <cell r="C1904" t="str">
            <v>RR/00033/B/01/01/BTG</v>
          </cell>
          <cell r="E1904">
            <v>762</v>
          </cell>
          <cell r="G1904" t="str">
            <v>C019</v>
          </cell>
          <cell r="H1904" t="str">
            <v>CEMARA SEMITAMA, PT</v>
          </cell>
          <cell r="J1904" t="str">
            <v>11211</v>
          </cell>
          <cell r="K1904" t="str">
            <v>11.21.01</v>
          </cell>
          <cell r="L1904" t="str">
            <v>BDN/LTN RP  148.009607625</v>
          </cell>
          <cell r="M1904" t="str">
            <v>000.000</v>
          </cell>
          <cell r="O1904" t="str">
            <v>POS NERACA</v>
          </cell>
          <cell r="R1904">
            <v>23403032</v>
          </cell>
          <cell r="S1904">
            <v>0</v>
          </cell>
          <cell r="Y1904">
            <v>762</v>
          </cell>
          <cell r="Z1904" t="str">
            <v>PEN PEMBY UANG MUKA SUPPLY CONCRETE READY PERIODE JAN'2002</v>
          </cell>
          <cell r="AH1904">
            <v>37294</v>
          </cell>
          <cell r="AI1904" t="str">
            <v>9:25:34</v>
          </cell>
        </row>
        <row r="1905">
          <cell r="A1905" t="str">
            <v>3001</v>
          </cell>
          <cell r="C1905" t="str">
            <v>RR/00034/B/01/01/BTG</v>
          </cell>
          <cell r="E1905">
            <v>762</v>
          </cell>
          <cell r="G1905" t="str">
            <v>K033</v>
          </cell>
          <cell r="H1905" t="str">
            <v>KALTIM METHANOL INDUSTRI,PT</v>
          </cell>
          <cell r="J1905" t="str">
            <v>12401</v>
          </cell>
          <cell r="K1905" t="str">
            <v>14.41.01</v>
          </cell>
          <cell r="L1905" t="str">
            <v>UANG MUKA PPh PASAL 23</v>
          </cell>
          <cell r="M1905" t="str">
            <v>000.000</v>
          </cell>
          <cell r="O1905" t="str">
            <v>POS NERACA</v>
          </cell>
          <cell r="R1905">
            <v>12650145</v>
          </cell>
          <cell r="S1905">
            <v>0</v>
          </cell>
          <cell r="Y1905">
            <v>762</v>
          </cell>
          <cell r="Z1905" t="str">
            <v>PEN PEMBY SEWA KANTOR PERIODE 07 DES'01 S.D 06 MARET 2002</v>
          </cell>
          <cell r="AH1905">
            <v>37294</v>
          </cell>
          <cell r="AI1905" t="str">
            <v>9:30:08</v>
          </cell>
        </row>
        <row r="1906">
          <cell r="A1906" t="str">
            <v>3001</v>
          </cell>
          <cell r="C1906" t="str">
            <v>RR/00034/B/01/01/BTG</v>
          </cell>
          <cell r="E1906">
            <v>762</v>
          </cell>
          <cell r="G1906" t="str">
            <v>K033</v>
          </cell>
          <cell r="H1906" t="str">
            <v>KALTIM METHANOL INDUSTRI,PT</v>
          </cell>
          <cell r="J1906" t="str">
            <v>21213</v>
          </cell>
          <cell r="K1906" t="str">
            <v>52.11.03</v>
          </cell>
          <cell r="L1906" t="str">
            <v>HUT.PPH PS.23 (SEWA RYLT)</v>
          </cell>
          <cell r="M1906" t="str">
            <v>000.000</v>
          </cell>
          <cell r="O1906" t="str">
            <v>POS NERACA</v>
          </cell>
          <cell r="R1906">
            <v>0</v>
          </cell>
          <cell r="S1906">
            <v>12650145</v>
          </cell>
          <cell r="Y1906">
            <v>762</v>
          </cell>
          <cell r="Z1906" t="str">
            <v>PEN PEMBY SEWA KANTOR PERIODE 07 DES'01 S.D 06 MARET 2002</v>
          </cell>
          <cell r="AH1906">
            <v>37294</v>
          </cell>
          <cell r="AI1906" t="str">
            <v>9:30:20</v>
          </cell>
        </row>
        <row r="1907">
          <cell r="A1907" t="str">
            <v>3001</v>
          </cell>
          <cell r="C1907" t="str">
            <v>RR/00034/B/01/01/BTG</v>
          </cell>
          <cell r="E1907">
            <v>762</v>
          </cell>
          <cell r="G1907" t="str">
            <v>K033</v>
          </cell>
          <cell r="H1907" t="str">
            <v>KALTIM METHANOL INDUSTRI,PT</v>
          </cell>
          <cell r="J1907" t="str">
            <v>21221</v>
          </cell>
          <cell r="K1907" t="str">
            <v>52.21.01</v>
          </cell>
          <cell r="L1907" t="str">
            <v>HUTANG PPN KELUARAN</v>
          </cell>
          <cell r="M1907" t="str">
            <v>000.000</v>
          </cell>
          <cell r="O1907" t="str">
            <v>POS NERACA</v>
          </cell>
          <cell r="R1907">
            <v>0</v>
          </cell>
          <cell r="S1907">
            <v>19236087</v>
          </cell>
          <cell r="Y1907">
            <v>762</v>
          </cell>
          <cell r="Z1907" t="str">
            <v>PEN PEMBY SEWA KANTOR PERIODE 07 DES'01 S.D 06 MARET 2002</v>
          </cell>
          <cell r="AH1907">
            <v>37294</v>
          </cell>
          <cell r="AI1907" t="str">
            <v>9:30:31</v>
          </cell>
        </row>
        <row r="1908">
          <cell r="A1908" t="str">
            <v>3001</v>
          </cell>
          <cell r="C1908" t="str">
            <v>RR/00034/B/01/01/BTG</v>
          </cell>
          <cell r="E1908">
            <v>762</v>
          </cell>
          <cell r="G1908" t="str">
            <v>K033</v>
          </cell>
          <cell r="H1908" t="str">
            <v>KALTIM METHANOL INDUSTRI,PT</v>
          </cell>
          <cell r="J1908" t="str">
            <v>71000</v>
          </cell>
          <cell r="K1908" t="str">
            <v>81.31.01</v>
          </cell>
          <cell r="L1908" t="str">
            <v>PENJ. JASA GEDUNG</v>
          </cell>
          <cell r="M1908" t="str">
            <v>620.000</v>
          </cell>
          <cell r="O1908" t="str">
            <v>UNIT WISKIE</v>
          </cell>
          <cell r="R1908">
            <v>0</v>
          </cell>
          <cell r="S1908">
            <v>66061870</v>
          </cell>
          <cell r="Y1908">
            <v>762</v>
          </cell>
          <cell r="Z1908" t="str">
            <v>PEN PEMBY SEWA KANTOR PERIODE 07 DES'01 S.D 06 MARET 2002</v>
          </cell>
          <cell r="AH1908">
            <v>37294</v>
          </cell>
          <cell r="AI1908" t="str">
            <v>9:30:46</v>
          </cell>
        </row>
        <row r="1909">
          <cell r="A1909" t="str">
            <v>3001</v>
          </cell>
          <cell r="C1909" t="str">
            <v>RR/00034/B/01/01/BTG</v>
          </cell>
          <cell r="E1909">
            <v>762</v>
          </cell>
          <cell r="G1909" t="str">
            <v>K033</v>
          </cell>
          <cell r="H1909" t="str">
            <v>KALTIM METHANOL INDUSTRI,PT</v>
          </cell>
          <cell r="J1909" t="str">
            <v>26412</v>
          </cell>
          <cell r="K1909" t="str">
            <v>68.11.02</v>
          </cell>
          <cell r="L1909" t="str">
            <v>PEND.DI TERIMA DIMUKA SWK</v>
          </cell>
          <cell r="M1909" t="str">
            <v>000.000</v>
          </cell>
          <cell r="O1909" t="str">
            <v>POS NERACA</v>
          </cell>
          <cell r="R1909">
            <v>0</v>
          </cell>
          <cell r="S1909">
            <v>132123740</v>
          </cell>
          <cell r="Y1909">
            <v>762</v>
          </cell>
          <cell r="Z1909" t="str">
            <v>PEN PEMBY SEWA KANTOR PERIODE 07 DES'01 S.D 06 MARET 2002</v>
          </cell>
          <cell r="AH1909">
            <v>37294</v>
          </cell>
          <cell r="AI1909" t="str">
            <v>9:30:55</v>
          </cell>
        </row>
        <row r="1910">
          <cell r="A1910" t="str">
            <v>3001</v>
          </cell>
          <cell r="C1910" t="str">
            <v>RR/00034/B/01/01/BTG</v>
          </cell>
          <cell r="E1910">
            <v>762</v>
          </cell>
          <cell r="G1910" t="str">
            <v>K033</v>
          </cell>
          <cell r="H1910" t="str">
            <v>KALTIM METHANOL INDUSTRI,PT</v>
          </cell>
          <cell r="J1910" t="str">
            <v>11211</v>
          </cell>
          <cell r="K1910" t="str">
            <v>11.21.01</v>
          </cell>
          <cell r="L1910" t="str">
            <v>BDN/LTN RP  148.009607625</v>
          </cell>
          <cell r="M1910" t="str">
            <v>000.000</v>
          </cell>
          <cell r="O1910" t="str">
            <v>POS NERACA</v>
          </cell>
          <cell r="R1910">
            <v>217421697</v>
          </cell>
          <cell r="S1910">
            <v>0</v>
          </cell>
          <cell r="Y1910">
            <v>762</v>
          </cell>
          <cell r="Z1910" t="str">
            <v>PEN PEMBY SEWA KANTOR PERIODE 07 DES'01 S.D 06 MARET 2002</v>
          </cell>
          <cell r="AH1910">
            <v>37294</v>
          </cell>
          <cell r="AI1910" t="str">
            <v>9:29:32</v>
          </cell>
        </row>
        <row r="1911">
          <cell r="A1911" t="str">
            <v>3001</v>
          </cell>
          <cell r="C1911" t="str">
            <v>RR/00035/B/01/01/BTG</v>
          </cell>
          <cell r="E1911">
            <v>762</v>
          </cell>
          <cell r="G1911" t="str">
            <v>D009</v>
          </cell>
          <cell r="H1911" t="str">
            <v>DECORIENT INDONESIA, PT</v>
          </cell>
          <cell r="J1911" t="str">
            <v>26413</v>
          </cell>
          <cell r="K1911" t="str">
            <v>68.11.03</v>
          </cell>
          <cell r="L1911" t="str">
            <v>PEND.DI TERIMA DIMUKA CON</v>
          </cell>
          <cell r="M1911" t="str">
            <v>000.000</v>
          </cell>
          <cell r="O1911" t="str">
            <v>POS NERACA</v>
          </cell>
          <cell r="R1911">
            <v>0</v>
          </cell>
          <cell r="S1911">
            <v>6000000</v>
          </cell>
          <cell r="Y1911">
            <v>762</v>
          </cell>
          <cell r="Z1911" t="str">
            <v>PEN PEMBY UANG MUKA SUPPLY CONCRETE PERIODE JANUARI 2002</v>
          </cell>
          <cell r="AH1911">
            <v>37294</v>
          </cell>
          <cell r="AI1911" t="str">
            <v>9:33:22</v>
          </cell>
        </row>
        <row r="1912">
          <cell r="A1912" t="str">
            <v>3001</v>
          </cell>
          <cell r="C1912" t="str">
            <v>RR/00035/B/01/01/BTG</v>
          </cell>
          <cell r="E1912">
            <v>762</v>
          </cell>
          <cell r="G1912" t="str">
            <v>D009</v>
          </cell>
          <cell r="H1912" t="str">
            <v>DECORIENT INDONESIA, PT</v>
          </cell>
          <cell r="J1912" t="str">
            <v>11211</v>
          </cell>
          <cell r="K1912" t="str">
            <v>11.21.01</v>
          </cell>
          <cell r="L1912" t="str">
            <v>BDN/LTN RP  148.009607625</v>
          </cell>
          <cell r="M1912" t="str">
            <v>000.000</v>
          </cell>
          <cell r="O1912" t="str">
            <v>POS NERACA</v>
          </cell>
          <cell r="R1912">
            <v>6000000</v>
          </cell>
          <cell r="S1912">
            <v>0</v>
          </cell>
          <cell r="Y1912">
            <v>762</v>
          </cell>
          <cell r="Z1912" t="str">
            <v>PEN PEMBY UANG MUKA SUPPLY CONCRETE PERIODE JANUARI 2002</v>
          </cell>
          <cell r="AH1912">
            <v>37294</v>
          </cell>
          <cell r="AI1912" t="str">
            <v>9:33:14</v>
          </cell>
        </row>
        <row r="1913">
          <cell r="A1913" t="str">
            <v>3001</v>
          </cell>
          <cell r="C1913" t="str">
            <v>RR/00036/B/01/01/BTG</v>
          </cell>
          <cell r="E1913">
            <v>762</v>
          </cell>
          <cell r="G1913" t="str">
            <v>N006</v>
          </cell>
          <cell r="H1913" t="str">
            <v>NOOR SAKTI, CV</v>
          </cell>
          <cell r="J1913" t="str">
            <v>21221</v>
          </cell>
          <cell r="K1913" t="str">
            <v>52.21.01</v>
          </cell>
          <cell r="L1913" t="str">
            <v>HUTANG PPN KELUARAN</v>
          </cell>
          <cell r="M1913" t="str">
            <v>000.000</v>
          </cell>
          <cell r="O1913" t="str">
            <v>POS NERACA</v>
          </cell>
          <cell r="R1913">
            <v>0</v>
          </cell>
          <cell r="S1913">
            <v>1601380</v>
          </cell>
          <cell r="Y1913">
            <v>762</v>
          </cell>
          <cell r="Z1913" t="str">
            <v>PEN PEMBY SUPPLY CONCRETE READY PERIODE 16 S.D 31 JANUARI'02</v>
          </cell>
          <cell r="AH1913">
            <v>37294</v>
          </cell>
          <cell r="AI1913" t="str">
            <v>9:40:51</v>
          </cell>
        </row>
        <row r="1914">
          <cell r="A1914" t="str">
            <v>3001</v>
          </cell>
          <cell r="C1914" t="str">
            <v>RR/00036/B/01/01/BTG</v>
          </cell>
          <cell r="E1914">
            <v>762</v>
          </cell>
          <cell r="G1914" t="str">
            <v>N006</v>
          </cell>
          <cell r="H1914" t="str">
            <v>NOOR SAKTI, CV</v>
          </cell>
          <cell r="J1914" t="str">
            <v>70000</v>
          </cell>
          <cell r="K1914" t="str">
            <v>81.12.01</v>
          </cell>
          <cell r="L1914" t="str">
            <v>PENJUALAN CONCRETE MIX</v>
          </cell>
          <cell r="M1914" t="str">
            <v>610.000</v>
          </cell>
          <cell r="O1914" t="str">
            <v>UNIT BATCHING PLANT</v>
          </cell>
          <cell r="R1914">
            <v>0</v>
          </cell>
          <cell r="S1914">
            <v>16013795</v>
          </cell>
          <cell r="Y1914">
            <v>762</v>
          </cell>
          <cell r="Z1914" t="str">
            <v>PEN PEMBY SUPPLY CONCRETE READY PERIODE 16 S.D 31 JANUARI'02</v>
          </cell>
          <cell r="AH1914">
            <v>37294</v>
          </cell>
          <cell r="AI1914" t="str">
            <v>9:41:07</v>
          </cell>
        </row>
        <row r="1915">
          <cell r="A1915" t="str">
            <v>3001</v>
          </cell>
          <cell r="C1915" t="str">
            <v>RR/00036/B/01/01/BTG</v>
          </cell>
          <cell r="E1915">
            <v>762</v>
          </cell>
          <cell r="G1915" t="str">
            <v>N006</v>
          </cell>
          <cell r="H1915" t="str">
            <v>NOOR SAKTI, CV</v>
          </cell>
          <cell r="J1915" t="str">
            <v>70000</v>
          </cell>
          <cell r="K1915" t="str">
            <v>81.12.01</v>
          </cell>
          <cell r="L1915" t="str">
            <v>PENJUALAN CONCRETE MIX</v>
          </cell>
          <cell r="M1915" t="str">
            <v>610.000</v>
          </cell>
          <cell r="O1915" t="str">
            <v>UNIT BATCHING PLANT</v>
          </cell>
          <cell r="R1915">
            <v>0</v>
          </cell>
          <cell r="S1915">
            <v>10</v>
          </cell>
          <cell r="Y1915">
            <v>762</v>
          </cell>
          <cell r="Z1915" t="str">
            <v>PEN PEMBY SUPPLY CONCRETE READY PERIODE 16 S.D 31 JANUARI'02</v>
          </cell>
          <cell r="AH1915">
            <v>37294</v>
          </cell>
          <cell r="AI1915" t="str">
            <v>9:41:12</v>
          </cell>
        </row>
        <row r="1916">
          <cell r="A1916" t="str">
            <v>3001</v>
          </cell>
          <cell r="C1916" t="str">
            <v>RR/00036/B/01/01/BTG</v>
          </cell>
          <cell r="E1916">
            <v>762</v>
          </cell>
          <cell r="G1916" t="str">
            <v>N006</v>
          </cell>
          <cell r="H1916" t="str">
            <v>NOOR SAKTI, CV</v>
          </cell>
          <cell r="J1916" t="str">
            <v>11211</v>
          </cell>
          <cell r="K1916" t="str">
            <v>11.21.01</v>
          </cell>
          <cell r="L1916" t="str">
            <v>BDN/LTN RP  148.009607625</v>
          </cell>
          <cell r="M1916" t="str">
            <v>000.000</v>
          </cell>
          <cell r="O1916" t="str">
            <v>POS NERACA</v>
          </cell>
          <cell r="R1916">
            <v>7549365</v>
          </cell>
          <cell r="S1916">
            <v>0</v>
          </cell>
          <cell r="Y1916">
            <v>762</v>
          </cell>
          <cell r="Z1916" t="str">
            <v>PEN PEMBY SUPPLY CONCRETE READY PERIODE 16 S.D 31 JANUARI'02</v>
          </cell>
          <cell r="AH1916">
            <v>37294</v>
          </cell>
          <cell r="AI1916" t="str">
            <v>9:40:33</v>
          </cell>
        </row>
        <row r="1917">
          <cell r="A1917" t="str">
            <v>3001</v>
          </cell>
          <cell r="C1917" t="str">
            <v>RR/00036/B/01/01/BTG</v>
          </cell>
          <cell r="E1917">
            <v>762</v>
          </cell>
          <cell r="G1917" t="str">
            <v>N006</v>
          </cell>
          <cell r="H1917" t="str">
            <v>NOOR SAKTI, CV</v>
          </cell>
          <cell r="J1917" t="str">
            <v>11211</v>
          </cell>
          <cell r="K1917" t="str">
            <v>11.21.01</v>
          </cell>
          <cell r="L1917" t="str">
            <v>BDN/LTN RP  148.009607625</v>
          </cell>
          <cell r="M1917" t="str">
            <v>000.000</v>
          </cell>
          <cell r="O1917" t="str">
            <v>POS NERACA</v>
          </cell>
          <cell r="R1917">
            <v>10065820</v>
          </cell>
          <cell r="S1917">
            <v>0</v>
          </cell>
          <cell r="Y1917">
            <v>762</v>
          </cell>
          <cell r="Z1917" t="str">
            <v>PEN PEMBY SUPPLY CONCRETE READY PERIODE 16 S.D 31 JANUARI'02</v>
          </cell>
          <cell r="AH1917">
            <v>37294</v>
          </cell>
          <cell r="AI1917" t="str">
            <v>9:40:40</v>
          </cell>
        </row>
        <row r="1918">
          <cell r="A1918" t="str">
            <v>3001</v>
          </cell>
          <cell r="C1918" t="str">
            <v>RR/00037/B/01/01/BTG</v>
          </cell>
          <cell r="E1918">
            <v>762</v>
          </cell>
          <cell r="G1918" t="str">
            <v>K008</v>
          </cell>
          <cell r="H1918" t="str">
            <v>KAWASAKI STEEL CORP.</v>
          </cell>
          <cell r="J1918" t="str">
            <v>21221</v>
          </cell>
          <cell r="K1918" t="str">
            <v>52.21.01</v>
          </cell>
          <cell r="L1918" t="str">
            <v>HUTANG PPN KELUARAN</v>
          </cell>
          <cell r="M1918" t="str">
            <v>000.000</v>
          </cell>
          <cell r="O1918" t="str">
            <v>POS NERACA</v>
          </cell>
          <cell r="R1918">
            <v>0</v>
          </cell>
          <cell r="S1918">
            <v>3569551</v>
          </cell>
          <cell r="Y1918">
            <v>762</v>
          </cell>
          <cell r="Z1918" t="str">
            <v>PEN PEMBY SUPPLY CONCRETE READY MIX PERIODE JANUARI 2002</v>
          </cell>
          <cell r="AH1918">
            <v>37294</v>
          </cell>
          <cell r="AI1918" t="str">
            <v>9:46:32</v>
          </cell>
        </row>
        <row r="1919">
          <cell r="A1919" t="str">
            <v>3001</v>
          </cell>
          <cell r="C1919" t="str">
            <v>RR/00037/B/01/01/BTG</v>
          </cell>
          <cell r="E1919">
            <v>762</v>
          </cell>
          <cell r="G1919" t="str">
            <v>K008</v>
          </cell>
          <cell r="H1919" t="str">
            <v>KAWASAKI STEEL CORP.</v>
          </cell>
          <cell r="J1919" t="str">
            <v>70000</v>
          </cell>
          <cell r="K1919" t="str">
            <v>81.12.01</v>
          </cell>
          <cell r="L1919" t="str">
            <v>PENJUALAN CONCRETE MIX</v>
          </cell>
          <cell r="M1919" t="str">
            <v>610.000</v>
          </cell>
          <cell r="O1919" t="str">
            <v>UNIT BATCHING PLANT</v>
          </cell>
          <cell r="R1919">
            <v>0</v>
          </cell>
          <cell r="S1919">
            <v>35695512</v>
          </cell>
          <cell r="Y1919">
            <v>762</v>
          </cell>
          <cell r="Z1919" t="str">
            <v>PEN PEMBY SUPPLY CONCRETE READY MIX PERIODE JANUARI 2002</v>
          </cell>
          <cell r="AH1919">
            <v>37294</v>
          </cell>
          <cell r="AI1919" t="str">
            <v>9:46:44</v>
          </cell>
        </row>
        <row r="1920">
          <cell r="A1920" t="str">
            <v>3001</v>
          </cell>
          <cell r="C1920" t="str">
            <v>RR/00037/B/01/01/BTG</v>
          </cell>
          <cell r="E1920">
            <v>762</v>
          </cell>
          <cell r="G1920" t="str">
            <v>K008</v>
          </cell>
          <cell r="H1920" t="str">
            <v>KAWASAKI STEEL CORP.</v>
          </cell>
          <cell r="J1920" t="str">
            <v>70000</v>
          </cell>
          <cell r="K1920" t="str">
            <v>81.12.01</v>
          </cell>
          <cell r="L1920" t="str">
            <v>PENJUALAN CONCRETE MIX</v>
          </cell>
          <cell r="M1920" t="str">
            <v>610.000</v>
          </cell>
          <cell r="O1920" t="str">
            <v>UNIT BATCHING PLANT</v>
          </cell>
          <cell r="R1920">
            <v>10</v>
          </cell>
          <cell r="S1920">
            <v>0</v>
          </cell>
          <cell r="Y1920">
            <v>762</v>
          </cell>
          <cell r="Z1920" t="str">
            <v>PEN PEMBY SUPPLY CONCRETE READY MIX PERIODE JANUARI 2002</v>
          </cell>
          <cell r="AH1920">
            <v>37294</v>
          </cell>
          <cell r="AI1920" t="str">
            <v>9:46:50</v>
          </cell>
        </row>
        <row r="1921">
          <cell r="A1921" t="str">
            <v>3001</v>
          </cell>
          <cell r="C1921" t="str">
            <v>RR/00037/B/01/01/BTG</v>
          </cell>
          <cell r="E1921">
            <v>762</v>
          </cell>
          <cell r="G1921" t="str">
            <v>K008</v>
          </cell>
          <cell r="H1921" t="str">
            <v>KAWASAKI STEEL CORP.</v>
          </cell>
          <cell r="J1921" t="str">
            <v>11211</v>
          </cell>
          <cell r="K1921" t="str">
            <v>11.21.01</v>
          </cell>
          <cell r="L1921" t="str">
            <v>BDN/LTN RP  148.009607625</v>
          </cell>
          <cell r="M1921" t="str">
            <v>000.000</v>
          </cell>
          <cell r="O1921" t="str">
            <v>POS NERACA</v>
          </cell>
          <cell r="R1921">
            <v>39265053</v>
          </cell>
          <cell r="S1921">
            <v>0</v>
          </cell>
          <cell r="Y1921">
            <v>762</v>
          </cell>
          <cell r="Z1921" t="str">
            <v>PEN PEMBY SUPPLY CONCRETE READY MIX PERIODE JANUARI 2002</v>
          </cell>
          <cell r="AH1921">
            <v>37294</v>
          </cell>
          <cell r="AI1921" t="str">
            <v>9:46:23</v>
          </cell>
        </row>
        <row r="1922">
          <cell r="A1922" t="str">
            <v>3001</v>
          </cell>
          <cell r="C1922" t="str">
            <v>RR/00038/B/01/01/BTG</v>
          </cell>
          <cell r="E1922">
            <v>762</v>
          </cell>
          <cell r="G1922" t="str">
            <v>K008</v>
          </cell>
          <cell r="H1922" t="str">
            <v>KAWASAKI STEEL CORP.</v>
          </cell>
          <cell r="J1922" t="str">
            <v>21221</v>
          </cell>
          <cell r="K1922" t="str">
            <v>52.21.01</v>
          </cell>
          <cell r="L1922" t="str">
            <v>HUTANG PPN KELUARAN</v>
          </cell>
          <cell r="M1922" t="str">
            <v>000.000</v>
          </cell>
          <cell r="O1922" t="str">
            <v>POS NERACA</v>
          </cell>
          <cell r="R1922">
            <v>0</v>
          </cell>
          <cell r="S1922">
            <v>5704283</v>
          </cell>
          <cell r="Y1922">
            <v>762</v>
          </cell>
          <cell r="Z1922" t="str">
            <v>PEN PEMBY SUPPLY CONCRETE READY MIX PERIODE JANUARI 2002</v>
          </cell>
          <cell r="AH1922">
            <v>37294</v>
          </cell>
          <cell r="AI1922" t="str">
            <v>9:50:47</v>
          </cell>
        </row>
        <row r="1923">
          <cell r="A1923" t="str">
            <v>3001</v>
          </cell>
          <cell r="C1923" t="str">
            <v>RR/00038/B/01/01/BTG</v>
          </cell>
          <cell r="E1923">
            <v>762</v>
          </cell>
          <cell r="G1923" t="str">
            <v>K008</v>
          </cell>
          <cell r="H1923" t="str">
            <v>KAWASAKI STEEL CORP.</v>
          </cell>
          <cell r="J1923" t="str">
            <v>21221</v>
          </cell>
          <cell r="K1923" t="str">
            <v>52.21.01</v>
          </cell>
          <cell r="L1923" t="str">
            <v>HUTANG PPN KELUARAN</v>
          </cell>
          <cell r="M1923" t="str">
            <v>000.000</v>
          </cell>
          <cell r="O1923" t="str">
            <v>POS NERACA</v>
          </cell>
          <cell r="R1923">
            <v>0</v>
          </cell>
          <cell r="S1923">
            <v>6929129</v>
          </cell>
          <cell r="Y1923">
            <v>762</v>
          </cell>
          <cell r="Z1923" t="str">
            <v>PEN PEMBY SUPPLY CONCRETE READY MIX PERIODE JANUARI 2002</v>
          </cell>
          <cell r="AH1923">
            <v>37294</v>
          </cell>
          <cell r="AI1923" t="str">
            <v>9:50:56</v>
          </cell>
        </row>
        <row r="1924">
          <cell r="A1924" t="str">
            <v>3001</v>
          </cell>
          <cell r="C1924" t="str">
            <v>RR/00038/B/01/01/BTG</v>
          </cell>
          <cell r="E1924">
            <v>762</v>
          </cell>
          <cell r="G1924" t="str">
            <v>K008</v>
          </cell>
          <cell r="H1924" t="str">
            <v>KAWASAKI STEEL CORP.</v>
          </cell>
          <cell r="J1924" t="str">
            <v>21221</v>
          </cell>
          <cell r="K1924" t="str">
            <v>52.21.01</v>
          </cell>
          <cell r="L1924" t="str">
            <v>HUTANG PPN KELUARAN</v>
          </cell>
          <cell r="M1924" t="str">
            <v>000.000</v>
          </cell>
          <cell r="O1924" t="str">
            <v>POS NERACA</v>
          </cell>
          <cell r="R1924">
            <v>0</v>
          </cell>
          <cell r="S1924">
            <v>4549428</v>
          </cell>
          <cell r="Y1924">
            <v>762</v>
          </cell>
          <cell r="Z1924" t="str">
            <v>PEN PEMBY SUPPLY CONCRETE READY MIX PERIODE JANUARI 2002</v>
          </cell>
          <cell r="AH1924">
            <v>37294</v>
          </cell>
          <cell r="AI1924" t="str">
            <v>9:51:05</v>
          </cell>
        </row>
        <row r="1925">
          <cell r="A1925" t="str">
            <v>3001</v>
          </cell>
          <cell r="C1925" t="str">
            <v>RR/00038/B/01/01/BTG</v>
          </cell>
          <cell r="E1925">
            <v>762</v>
          </cell>
          <cell r="G1925" t="str">
            <v>K008</v>
          </cell>
          <cell r="H1925" t="str">
            <v>KAWASAKI STEEL CORP.</v>
          </cell>
          <cell r="J1925" t="str">
            <v>70000</v>
          </cell>
          <cell r="K1925" t="str">
            <v>81.12.01</v>
          </cell>
          <cell r="L1925" t="str">
            <v>PENJUALAN CONCRETE MIX</v>
          </cell>
          <cell r="M1925" t="str">
            <v>610.000</v>
          </cell>
          <cell r="O1925" t="str">
            <v>UNIT BATCHING PLANT</v>
          </cell>
          <cell r="R1925">
            <v>0</v>
          </cell>
          <cell r="S1925">
            <v>57042828</v>
          </cell>
          <cell r="Y1925">
            <v>762</v>
          </cell>
          <cell r="Z1925" t="str">
            <v>PEN PEMBY SUPPLY CONCRETE READY MIX PERIODE JANUARI 2002</v>
          </cell>
          <cell r="AH1925">
            <v>37294</v>
          </cell>
          <cell r="AI1925" t="str">
            <v>9:51:23</v>
          </cell>
        </row>
        <row r="1926">
          <cell r="A1926" t="str">
            <v>3001</v>
          </cell>
          <cell r="C1926" t="str">
            <v>RR/00038/B/01/01/BTG</v>
          </cell>
          <cell r="E1926">
            <v>762</v>
          </cell>
          <cell r="G1926" t="str">
            <v>K008</v>
          </cell>
          <cell r="H1926" t="str">
            <v>KAWASAKI STEEL CORP.</v>
          </cell>
          <cell r="J1926" t="str">
            <v>70000</v>
          </cell>
          <cell r="K1926" t="str">
            <v>81.12.01</v>
          </cell>
          <cell r="L1926" t="str">
            <v>PENJUALAN CONCRETE MIX</v>
          </cell>
          <cell r="M1926" t="str">
            <v>610.000</v>
          </cell>
          <cell r="O1926" t="str">
            <v>UNIT BATCHING PLANT</v>
          </cell>
          <cell r="R1926">
            <v>0</v>
          </cell>
          <cell r="S1926">
            <v>69291288</v>
          </cell>
          <cell r="Y1926">
            <v>762</v>
          </cell>
          <cell r="Z1926" t="str">
            <v>PEN PEMBY SUPPLY CONCRETE READY MIX PERIODE JANUARI 2002</v>
          </cell>
          <cell r="AH1926">
            <v>37294</v>
          </cell>
          <cell r="AI1926" t="str">
            <v>9:51:32</v>
          </cell>
        </row>
        <row r="1927">
          <cell r="A1927" t="str">
            <v>3001</v>
          </cell>
          <cell r="C1927" t="str">
            <v>RR/00038/B/01/01/BTG</v>
          </cell>
          <cell r="E1927">
            <v>762</v>
          </cell>
          <cell r="G1927" t="str">
            <v>K008</v>
          </cell>
          <cell r="H1927" t="str">
            <v>KAWASAKI STEEL CORP.</v>
          </cell>
          <cell r="J1927" t="str">
            <v>70000</v>
          </cell>
          <cell r="K1927" t="str">
            <v>81.12.01</v>
          </cell>
          <cell r="L1927" t="str">
            <v>PENJUALAN CONCRETE MIX</v>
          </cell>
          <cell r="M1927" t="str">
            <v>610.000</v>
          </cell>
          <cell r="O1927" t="str">
            <v>UNIT BATCHING PLANT</v>
          </cell>
          <cell r="R1927">
            <v>0</v>
          </cell>
          <cell r="S1927">
            <v>45494280</v>
          </cell>
          <cell r="Y1927">
            <v>762</v>
          </cell>
          <cell r="Z1927" t="str">
            <v>PEN PEMBY SUPPLY CONCRETE READY MIX PERIODE JANUARI 2002</v>
          </cell>
          <cell r="AH1927">
            <v>37294</v>
          </cell>
          <cell r="AI1927" t="str">
            <v>9:51:44</v>
          </cell>
        </row>
        <row r="1928">
          <cell r="A1928" t="str">
            <v>3001</v>
          </cell>
          <cell r="C1928" t="str">
            <v>RR/00038/B/01/01/BTG</v>
          </cell>
          <cell r="E1928">
            <v>762</v>
          </cell>
          <cell r="G1928" t="str">
            <v>K008</v>
          </cell>
          <cell r="H1928" t="str">
            <v>KAWASAKI STEEL CORP.</v>
          </cell>
          <cell r="J1928" t="str">
            <v>70000</v>
          </cell>
          <cell r="K1928" t="str">
            <v>81.12.01</v>
          </cell>
          <cell r="L1928" t="str">
            <v>PENJUALAN CONCRETE MIX</v>
          </cell>
          <cell r="M1928" t="str">
            <v>610.000</v>
          </cell>
          <cell r="O1928" t="str">
            <v>UNIT BATCHING PLANT</v>
          </cell>
          <cell r="R1928">
            <v>50</v>
          </cell>
          <cell r="S1928">
            <v>0</v>
          </cell>
          <cell r="Y1928">
            <v>762</v>
          </cell>
          <cell r="Z1928" t="str">
            <v>PEN PEMBY SUPPLY CONCRETE READY MIX PERIODE JANUARI 2002</v>
          </cell>
          <cell r="AH1928">
            <v>37294</v>
          </cell>
          <cell r="AI1928" t="str">
            <v>9:51:50</v>
          </cell>
        </row>
        <row r="1929">
          <cell r="A1929" t="str">
            <v>3001</v>
          </cell>
          <cell r="C1929" t="str">
            <v>RR/00038/B/01/01/BTG</v>
          </cell>
          <cell r="E1929">
            <v>762</v>
          </cell>
          <cell r="G1929" t="str">
            <v>K008</v>
          </cell>
          <cell r="H1929" t="str">
            <v>KAWASAKI STEEL CORP.</v>
          </cell>
          <cell r="J1929" t="str">
            <v>11211</v>
          </cell>
          <cell r="K1929" t="str">
            <v>11.21.01</v>
          </cell>
          <cell r="L1929" t="str">
            <v>BDN/LTN RP  148.009607625</v>
          </cell>
          <cell r="M1929" t="str">
            <v>000.000</v>
          </cell>
          <cell r="O1929" t="str">
            <v>POS NERACA</v>
          </cell>
          <cell r="R1929">
            <v>57742725</v>
          </cell>
          <cell r="S1929">
            <v>0</v>
          </cell>
          <cell r="Y1929">
            <v>762</v>
          </cell>
          <cell r="Z1929" t="str">
            <v>PEN PEMBY SUPPLY CONCRETE READY MIX PERIODE JANUARI 2002</v>
          </cell>
          <cell r="AH1929">
            <v>37294</v>
          </cell>
          <cell r="AI1929" t="str">
            <v>9:50:14</v>
          </cell>
        </row>
        <row r="1930">
          <cell r="A1930" t="str">
            <v>3001</v>
          </cell>
          <cell r="C1930" t="str">
            <v>RR/00038/B/01/01/BTG</v>
          </cell>
          <cell r="E1930">
            <v>762</v>
          </cell>
          <cell r="G1930" t="str">
            <v>K008</v>
          </cell>
          <cell r="H1930" t="str">
            <v>KAWASAKI STEEL CORP.</v>
          </cell>
          <cell r="J1930" t="str">
            <v>11211</v>
          </cell>
          <cell r="K1930" t="str">
            <v>11.21.01</v>
          </cell>
          <cell r="L1930" t="str">
            <v>BDN/LTN RP  148.009607625</v>
          </cell>
          <cell r="M1930" t="str">
            <v>000.000</v>
          </cell>
          <cell r="O1930" t="str">
            <v>POS NERACA</v>
          </cell>
          <cell r="R1930">
            <v>76990300</v>
          </cell>
          <cell r="S1930">
            <v>0</v>
          </cell>
          <cell r="Y1930">
            <v>762</v>
          </cell>
          <cell r="Z1930" t="str">
            <v>PEN PEMBY SUPPLY CONCRETE READY MIX PERIODE JANUARI 2002</v>
          </cell>
          <cell r="AH1930">
            <v>37294</v>
          </cell>
          <cell r="AI1930" t="str">
            <v>9:50:23</v>
          </cell>
        </row>
        <row r="1931">
          <cell r="A1931" t="str">
            <v>3001</v>
          </cell>
          <cell r="C1931" t="str">
            <v>RR/00038/B/01/01/BTG</v>
          </cell>
          <cell r="E1931">
            <v>762</v>
          </cell>
          <cell r="G1931" t="str">
            <v>K008</v>
          </cell>
          <cell r="H1931" t="str">
            <v>KAWASAKI STEEL CORP.</v>
          </cell>
          <cell r="J1931" t="str">
            <v>11211</v>
          </cell>
          <cell r="K1931" t="str">
            <v>11.21.01</v>
          </cell>
          <cell r="L1931" t="str">
            <v>BDN/LTN RP  148.009607625</v>
          </cell>
          <cell r="M1931" t="str">
            <v>000.000</v>
          </cell>
          <cell r="O1931" t="str">
            <v>POS NERACA</v>
          </cell>
          <cell r="R1931">
            <v>54278161</v>
          </cell>
          <cell r="S1931">
            <v>0</v>
          </cell>
          <cell r="Y1931">
            <v>762</v>
          </cell>
          <cell r="Z1931" t="str">
            <v>PEN PEMBY SUPPLY CONCRETE READY MIX PERIODE JANUARI 2002</v>
          </cell>
          <cell r="AH1931">
            <v>37294</v>
          </cell>
          <cell r="AI1931" t="str">
            <v>9:50:32</v>
          </cell>
        </row>
        <row r="1932">
          <cell r="A1932" t="str">
            <v>3001</v>
          </cell>
          <cell r="C1932" t="str">
            <v>RR/00039/B/01/01/BTG</v>
          </cell>
          <cell r="E1932">
            <v>762</v>
          </cell>
          <cell r="G1932" t="str">
            <v>KK-0075</v>
          </cell>
          <cell r="H1932" t="str">
            <v>B A I A Q I</v>
          </cell>
          <cell r="J1932" t="str">
            <v>99999</v>
          </cell>
          <cell r="K1932" t="str">
            <v>93.53.12</v>
          </cell>
          <cell r="L1932" t="str">
            <v>PERJALANAN DINAS D/N</v>
          </cell>
          <cell r="M1932" t="str">
            <v>412.000</v>
          </cell>
          <cell r="O1932" t="str">
            <v>SEKRETARIAT</v>
          </cell>
          <cell r="R1932">
            <v>190000</v>
          </cell>
          <cell r="S1932">
            <v>0</v>
          </cell>
          <cell r="Y1932">
            <v>762</v>
          </cell>
          <cell r="Z1932" t="str">
            <v>PEN SIS P/J UMPD KE BALIKPAPAN SPPD.NO.12/PERSO/KIE/I/2002</v>
          </cell>
          <cell r="AH1932">
            <v>37294</v>
          </cell>
          <cell r="AI1932" t="str">
            <v>9:55:30</v>
          </cell>
        </row>
        <row r="1933">
          <cell r="A1933" t="str">
            <v>3001</v>
          </cell>
          <cell r="C1933" t="str">
            <v>RR/00039/B/01/01/BTG</v>
          </cell>
          <cell r="D1933" t="str">
            <v>00073/K/01/02/BTG</v>
          </cell>
          <cell r="E1933">
            <v>762</v>
          </cell>
          <cell r="G1933" t="str">
            <v>KK-0075</v>
          </cell>
          <cell r="H1933" t="str">
            <v>B A I A Q I</v>
          </cell>
          <cell r="J1933" t="str">
            <v>12321</v>
          </cell>
          <cell r="K1933" t="str">
            <v>14.21.01</v>
          </cell>
          <cell r="L1933" t="str">
            <v>UANG MUKA DINAS</v>
          </cell>
          <cell r="M1933" t="str">
            <v>000.000</v>
          </cell>
          <cell r="O1933" t="str">
            <v>POS NERACA</v>
          </cell>
          <cell r="R1933">
            <v>0</v>
          </cell>
          <cell r="S1933">
            <v>320000</v>
          </cell>
          <cell r="Y1933">
            <v>762</v>
          </cell>
          <cell r="Z1933" t="str">
            <v>PEN SIS P/J UMPD KE BALIKPAPAN SPPD.NO.12/PERSO/KIE/I/2002</v>
          </cell>
          <cell r="AH1933">
            <v>37294</v>
          </cell>
          <cell r="AI1933" t="str">
            <v>9:55:55</v>
          </cell>
        </row>
        <row r="1934">
          <cell r="A1934" t="str">
            <v>3001</v>
          </cell>
          <cell r="C1934" t="str">
            <v>RR/00039/B/01/01/BTG</v>
          </cell>
          <cell r="E1934">
            <v>762</v>
          </cell>
          <cell r="G1934" t="str">
            <v>KK-0075</v>
          </cell>
          <cell r="H1934" t="str">
            <v>B A I A Q I</v>
          </cell>
          <cell r="J1934" t="str">
            <v>11214</v>
          </cell>
          <cell r="K1934" t="str">
            <v>11.21.04</v>
          </cell>
          <cell r="L1934" t="str">
            <v>BRI/BTG RP (31.25.5207.9)</v>
          </cell>
          <cell r="M1934" t="str">
            <v>000.000</v>
          </cell>
          <cell r="O1934" t="str">
            <v>POS NERACA</v>
          </cell>
          <cell r="R1934">
            <v>130000</v>
          </cell>
          <cell r="S1934">
            <v>0</v>
          </cell>
          <cell r="Y1934">
            <v>762</v>
          </cell>
          <cell r="Z1934" t="str">
            <v>PEN SIS P/J UMPD KE BALIKPAPAN SPPD.NO.12/PERSO/KIE/I/2002</v>
          </cell>
          <cell r="AH1934">
            <v>37294</v>
          </cell>
          <cell r="AI1934" t="str">
            <v>9:55:21</v>
          </cell>
        </row>
        <row r="1935">
          <cell r="A1935" t="str">
            <v>3001</v>
          </cell>
          <cell r="C1935" t="str">
            <v>RR/00040/B/01/02/BTG</v>
          </cell>
          <cell r="E1935">
            <v>762</v>
          </cell>
          <cell r="G1935" t="str">
            <v>K002</v>
          </cell>
          <cell r="H1935" t="str">
            <v>KALTIM INDUSTRIAL ESTATE,PT</v>
          </cell>
          <cell r="J1935" t="str">
            <v>11213</v>
          </cell>
          <cell r="K1935" t="str">
            <v>11.21.03</v>
          </cell>
          <cell r="L1935" t="str">
            <v>BDN/BTG VLS 148.009905024</v>
          </cell>
          <cell r="M1935" t="str">
            <v>000.000</v>
          </cell>
          <cell r="O1935" t="str">
            <v>POS NERACA</v>
          </cell>
          <cell r="R1935">
            <v>17583431</v>
          </cell>
          <cell r="S1935">
            <v>0</v>
          </cell>
          <cell r="Y1935">
            <v>762</v>
          </cell>
          <cell r="Z1935" t="str">
            <v>PENERIMAAN BUNGA DEPOSITO BERJANGKA PERIODE JANUARI 2002</v>
          </cell>
          <cell r="AH1935">
            <v>37296</v>
          </cell>
          <cell r="AI1935" t="str">
            <v>15:32:38</v>
          </cell>
        </row>
        <row r="1936">
          <cell r="A1936" t="str">
            <v>3001</v>
          </cell>
          <cell r="C1936" t="str">
            <v>RR/00040/B/01/02/BTG</v>
          </cell>
          <cell r="E1936">
            <v>762</v>
          </cell>
          <cell r="G1936" t="str">
            <v>K002</v>
          </cell>
          <cell r="H1936" t="str">
            <v>KALTIM INDUSTRIAL ESTATE,PT</v>
          </cell>
          <cell r="J1936" t="str">
            <v>11215</v>
          </cell>
          <cell r="K1936" t="str">
            <v>11.21.05</v>
          </cell>
          <cell r="L1936" t="str">
            <v>BDN/LTN VLS 148.009912007</v>
          </cell>
          <cell r="M1936" t="str">
            <v>000.000</v>
          </cell>
          <cell r="O1936" t="str">
            <v>POS NERACA</v>
          </cell>
          <cell r="R1936">
            <v>57856779</v>
          </cell>
          <cell r="S1936">
            <v>0</v>
          </cell>
          <cell r="Y1936">
            <v>762</v>
          </cell>
          <cell r="Z1936" t="str">
            <v>PENERIMAAN BUNGA DEPOSITO BERJANGKA PERIODE JANUARI 2002</v>
          </cell>
          <cell r="AH1936">
            <v>37296</v>
          </cell>
          <cell r="AI1936" t="str">
            <v>15:33:02</v>
          </cell>
        </row>
        <row r="1937">
          <cell r="A1937" t="str">
            <v>3001</v>
          </cell>
          <cell r="C1937" t="str">
            <v>RR/00040/B/01/02/BTG</v>
          </cell>
          <cell r="E1937">
            <v>762</v>
          </cell>
          <cell r="G1937" t="str">
            <v>K002</v>
          </cell>
          <cell r="H1937" t="str">
            <v>KALTIM INDUSTRIAL ESTATE,PT</v>
          </cell>
          <cell r="J1937" t="str">
            <v>99995</v>
          </cell>
          <cell r="K1937" t="str">
            <v>82.10.01</v>
          </cell>
          <cell r="L1937" t="str">
            <v>PENERIMAAN BUNGA DEPOSITO</v>
          </cell>
          <cell r="M1937" t="str">
            <v>520.000</v>
          </cell>
          <cell r="O1937" t="str">
            <v>PENERIMAAN NON USAHA</v>
          </cell>
          <cell r="R1937">
            <v>0</v>
          </cell>
          <cell r="S1937">
            <v>209102237</v>
          </cell>
          <cell r="Y1937">
            <v>762</v>
          </cell>
          <cell r="Z1937" t="str">
            <v>PENERIMAAN BUNGA DEPOSITO BERJANGKA PERIODE JANUARI 2002</v>
          </cell>
          <cell r="AH1937">
            <v>37296</v>
          </cell>
          <cell r="AI1937" t="str">
            <v>15:33:17</v>
          </cell>
        </row>
        <row r="1938">
          <cell r="A1938" t="str">
            <v>3001</v>
          </cell>
          <cell r="C1938" t="str">
            <v>RR/00040/B/01/02/BTG</v>
          </cell>
          <cell r="E1938">
            <v>762</v>
          </cell>
          <cell r="G1938" t="str">
            <v>K002</v>
          </cell>
          <cell r="H1938" t="str">
            <v>KALTIM INDUSTRIAL ESTATE,PT</v>
          </cell>
          <cell r="J1938" t="str">
            <v>11211</v>
          </cell>
          <cell r="K1938" t="str">
            <v>11.21.01</v>
          </cell>
          <cell r="L1938" t="str">
            <v>BDN/LTN RP  148.009607625</v>
          </cell>
          <cell r="M1938" t="str">
            <v>000.000</v>
          </cell>
          <cell r="O1938" t="str">
            <v>POS NERACA</v>
          </cell>
          <cell r="R1938">
            <v>119200000</v>
          </cell>
          <cell r="S1938">
            <v>0</v>
          </cell>
          <cell r="Y1938">
            <v>762</v>
          </cell>
          <cell r="Z1938" t="str">
            <v>PENERIMAAN BUNGA DEPOSITO BERJANGKA PERIODE JANUARI 2002</v>
          </cell>
          <cell r="AH1938">
            <v>37296</v>
          </cell>
          <cell r="AI1938" t="str">
            <v>15:32:17</v>
          </cell>
        </row>
        <row r="1939">
          <cell r="A1939" t="str">
            <v>3001</v>
          </cell>
          <cell r="C1939" t="str">
            <v>RR/00040/B/01/02/BTG</v>
          </cell>
          <cell r="E1939">
            <v>762</v>
          </cell>
          <cell r="G1939" t="str">
            <v>K002</v>
          </cell>
          <cell r="H1939" t="str">
            <v>KALTIM INDUSTRIAL ESTATE,PT</v>
          </cell>
          <cell r="J1939" t="str">
            <v>11212</v>
          </cell>
          <cell r="K1939" t="str">
            <v>11.21.02</v>
          </cell>
          <cell r="L1939" t="str">
            <v>BDN/BTG RP  148.009103701</v>
          </cell>
          <cell r="M1939" t="str">
            <v>000.000</v>
          </cell>
          <cell r="O1939" t="str">
            <v>POS NERACA</v>
          </cell>
          <cell r="R1939">
            <v>9536000</v>
          </cell>
          <cell r="S1939">
            <v>0</v>
          </cell>
          <cell r="Y1939">
            <v>762</v>
          </cell>
          <cell r="Z1939" t="str">
            <v>PENERIMAAN BUNGA DEPOSITO BERJANGKA PERIODE JANUARI 2002</v>
          </cell>
          <cell r="AH1939">
            <v>37296</v>
          </cell>
          <cell r="AI1939" t="str">
            <v>15:32:27</v>
          </cell>
        </row>
        <row r="1940">
          <cell r="A1940" t="str">
            <v>3001</v>
          </cell>
          <cell r="C1940" t="str">
            <v>RR/00040/B/01/02/BTG</v>
          </cell>
          <cell r="E1940">
            <v>762</v>
          </cell>
          <cell r="G1940" t="str">
            <v>K002</v>
          </cell>
          <cell r="H1940" t="str">
            <v>KALTIM INDUSTRIAL ESTATE,PT</v>
          </cell>
          <cell r="J1940" t="str">
            <v>11214</v>
          </cell>
          <cell r="K1940" t="str">
            <v>11.21.04</v>
          </cell>
          <cell r="L1940" t="str">
            <v>BRI/BTG RP (31.25.5207.9)</v>
          </cell>
          <cell r="M1940" t="str">
            <v>000.000</v>
          </cell>
          <cell r="O1940" t="str">
            <v>POS NERACA</v>
          </cell>
          <cell r="R1940">
            <v>4926027</v>
          </cell>
          <cell r="S1940">
            <v>0</v>
          </cell>
          <cell r="Y1940">
            <v>762</v>
          </cell>
          <cell r="Z1940" t="str">
            <v>PENERIMAAN BUNGA DEPOSITO BERJANGKA PERIODE JANUARI 2002</v>
          </cell>
          <cell r="AH1940">
            <v>37296</v>
          </cell>
          <cell r="AI1940" t="str">
            <v>15:32:50</v>
          </cell>
        </row>
        <row r="1941">
          <cell r="A1941" t="str">
            <v>3001</v>
          </cell>
          <cell r="C1941" t="str">
            <v>RR/00041/B/01/02/BTG</v>
          </cell>
          <cell r="E1941">
            <v>762</v>
          </cell>
          <cell r="G1941" t="str">
            <v>K002</v>
          </cell>
          <cell r="H1941" t="str">
            <v>KALTIM INDUSTRIAL ESTATE,PT</v>
          </cell>
          <cell r="J1941" t="str">
            <v>11213</v>
          </cell>
          <cell r="K1941" t="str">
            <v>11.21.03</v>
          </cell>
          <cell r="L1941" t="str">
            <v>BDN/BTG VLS 148.009905024</v>
          </cell>
          <cell r="M1941" t="str">
            <v>000.000</v>
          </cell>
          <cell r="O1941" t="str">
            <v>POS NERACA</v>
          </cell>
          <cell r="R1941">
            <v>237876</v>
          </cell>
          <cell r="S1941">
            <v>0</v>
          </cell>
          <cell r="Y1941">
            <v>762</v>
          </cell>
          <cell r="Z1941" t="str">
            <v>PENERIMAAN JASA GIRO PERIODE JANUARI 2002 BACKUP TERLAMPIR</v>
          </cell>
          <cell r="AH1941">
            <v>37296</v>
          </cell>
          <cell r="AI1941" t="str">
            <v>15:36:17</v>
          </cell>
        </row>
        <row r="1942">
          <cell r="A1942" t="str">
            <v>3001</v>
          </cell>
          <cell r="C1942" t="str">
            <v>RR/00041/B/01/02/BTG</v>
          </cell>
          <cell r="E1942">
            <v>762</v>
          </cell>
          <cell r="G1942" t="str">
            <v>K002</v>
          </cell>
          <cell r="H1942" t="str">
            <v>KALTIM INDUSTRIAL ESTATE,PT</v>
          </cell>
          <cell r="J1942" t="str">
            <v>11215</v>
          </cell>
          <cell r="K1942" t="str">
            <v>11.21.05</v>
          </cell>
          <cell r="L1942" t="str">
            <v>BDN/LTN VLS 148.009912007</v>
          </cell>
          <cell r="M1942" t="str">
            <v>000.000</v>
          </cell>
          <cell r="O1942" t="str">
            <v>POS NERACA</v>
          </cell>
          <cell r="R1942">
            <v>5122848</v>
          </cell>
          <cell r="S1942">
            <v>0</v>
          </cell>
          <cell r="Y1942">
            <v>762</v>
          </cell>
          <cell r="Z1942" t="str">
            <v>PENERIMAAN JASA GIRO PERIODE JANUARI 2002 BACKUP TERLAMPIR</v>
          </cell>
          <cell r="AH1942">
            <v>37296</v>
          </cell>
          <cell r="AI1942" t="str">
            <v>15:36:40</v>
          </cell>
        </row>
        <row r="1943">
          <cell r="A1943" t="str">
            <v>3001</v>
          </cell>
          <cell r="C1943" t="str">
            <v>RR/00041/B/01/02/BTG</v>
          </cell>
          <cell r="E1943">
            <v>762</v>
          </cell>
          <cell r="G1943" t="str">
            <v>K002</v>
          </cell>
          <cell r="H1943" t="str">
            <v>KALTIM INDUSTRIAL ESTATE,PT</v>
          </cell>
          <cell r="J1943" t="str">
            <v>11218</v>
          </cell>
          <cell r="K1943" t="str">
            <v>11.21.08</v>
          </cell>
          <cell r="L1943" t="str">
            <v>BNI BTG VL 297.000187527.</v>
          </cell>
          <cell r="M1943" t="str">
            <v>000.000</v>
          </cell>
          <cell r="O1943" t="str">
            <v>POS NERACA</v>
          </cell>
          <cell r="R1943">
            <v>14861</v>
          </cell>
          <cell r="S1943">
            <v>0</v>
          </cell>
          <cell r="Y1943">
            <v>762</v>
          </cell>
          <cell r="Z1943" t="str">
            <v>PENERIMAAN JASA GIRO PERIODE JANUARI 2002 BACKUP TERLAMPIR</v>
          </cell>
          <cell r="AH1943">
            <v>37296</v>
          </cell>
          <cell r="AI1943" t="str">
            <v>15:37:07</v>
          </cell>
        </row>
        <row r="1944">
          <cell r="A1944" t="str">
            <v>3001</v>
          </cell>
          <cell r="C1944" t="str">
            <v>RR/00041/B/01/02/BTG</v>
          </cell>
          <cell r="E1944">
            <v>762</v>
          </cell>
          <cell r="G1944" t="str">
            <v>K002</v>
          </cell>
          <cell r="H1944" t="str">
            <v>KALTIM INDUSTRIAL ESTATE,PT</v>
          </cell>
          <cell r="J1944" t="str">
            <v>11219</v>
          </cell>
          <cell r="K1944" t="str">
            <v>11.21.09</v>
          </cell>
          <cell r="L1944" t="str">
            <v>BDN LTN SGD 30.81.122.000</v>
          </cell>
          <cell r="M1944" t="str">
            <v>000.000</v>
          </cell>
          <cell r="O1944" t="str">
            <v>POS NERACA</v>
          </cell>
          <cell r="R1944">
            <v>183289</v>
          </cell>
          <cell r="S1944">
            <v>0</v>
          </cell>
          <cell r="Y1944">
            <v>762</v>
          </cell>
          <cell r="Z1944" t="str">
            <v>PENERIMAAN JASA GIRO PERIODE JANUARI 2002 BACKUP TERLAMPIR</v>
          </cell>
          <cell r="AH1944">
            <v>37296</v>
          </cell>
          <cell r="AI1944" t="str">
            <v>15:37:18</v>
          </cell>
        </row>
        <row r="1945">
          <cell r="A1945" t="str">
            <v>3001</v>
          </cell>
          <cell r="C1945" t="str">
            <v>RR/00041/B/01/02/BTG</v>
          </cell>
          <cell r="E1945">
            <v>762</v>
          </cell>
          <cell r="G1945" t="str">
            <v>K002</v>
          </cell>
          <cell r="H1945" t="str">
            <v>KALTIM INDUSTRIAL ESTATE,PT</v>
          </cell>
          <cell r="J1945" t="str">
            <v>11221</v>
          </cell>
          <cell r="K1945" t="str">
            <v>11.22.01</v>
          </cell>
          <cell r="L1945" t="str">
            <v>BDN JKT RP  103.009853955</v>
          </cell>
          <cell r="M1945" t="str">
            <v>000.000</v>
          </cell>
          <cell r="O1945" t="str">
            <v>POS NERACA</v>
          </cell>
          <cell r="R1945">
            <v>12065</v>
          </cell>
          <cell r="S1945">
            <v>0</v>
          </cell>
          <cell r="Y1945">
            <v>762</v>
          </cell>
          <cell r="Z1945" t="str">
            <v>PENERIMAAN JASA GIRO PERIODE JANUARI 2002 BACKUP TERLAMPIR</v>
          </cell>
          <cell r="AH1945">
            <v>37296</v>
          </cell>
          <cell r="AI1945" t="str">
            <v>15:37:31</v>
          </cell>
        </row>
        <row r="1946">
          <cell r="A1946" t="str">
            <v>3001</v>
          </cell>
          <cell r="C1946" t="str">
            <v>RR/00041/B/01/02/BTG</v>
          </cell>
          <cell r="E1946">
            <v>762</v>
          </cell>
          <cell r="G1946" t="str">
            <v>K002</v>
          </cell>
          <cell r="H1946" t="str">
            <v>KALTIM INDUSTRIAL ESTATE,PT</v>
          </cell>
          <cell r="J1946" t="str">
            <v>11222</v>
          </cell>
          <cell r="K1946" t="str">
            <v>11.22.02</v>
          </cell>
          <cell r="L1946" t="str">
            <v>BDN VLS JKT 103.009961767</v>
          </cell>
          <cell r="M1946" t="str">
            <v>000.000</v>
          </cell>
          <cell r="O1946" t="str">
            <v>POS NERACA</v>
          </cell>
          <cell r="R1946">
            <v>30134</v>
          </cell>
          <cell r="S1946">
            <v>0</v>
          </cell>
          <cell r="Y1946">
            <v>762</v>
          </cell>
          <cell r="Z1946" t="str">
            <v>PENERIMAAN JASA GIRO PERIODE JANUARI 2002 BACKUP TERLAMPIR</v>
          </cell>
          <cell r="AH1946">
            <v>37296</v>
          </cell>
          <cell r="AI1946" t="str">
            <v>15:37:42</v>
          </cell>
        </row>
        <row r="1947">
          <cell r="A1947" t="str">
            <v>3001</v>
          </cell>
          <cell r="C1947" t="str">
            <v>RR/00041/B/01/02/BTG</v>
          </cell>
          <cell r="E1947">
            <v>762</v>
          </cell>
          <cell r="G1947" t="str">
            <v>K002</v>
          </cell>
          <cell r="H1947" t="str">
            <v>KALTIM INDUSTRIAL ESTATE,PT</v>
          </cell>
          <cell r="J1947" t="str">
            <v>99995</v>
          </cell>
          <cell r="K1947" t="str">
            <v>82.10.02</v>
          </cell>
          <cell r="L1947" t="str">
            <v>PENERIMAAN JASA GIRO</v>
          </cell>
          <cell r="M1947" t="str">
            <v>520.000</v>
          </cell>
          <cell r="O1947" t="str">
            <v>PENERIMAAN NON USAHA</v>
          </cell>
          <cell r="R1947">
            <v>0</v>
          </cell>
          <cell r="S1947">
            <v>10951889</v>
          </cell>
          <cell r="Y1947">
            <v>762</v>
          </cell>
          <cell r="Z1947" t="str">
            <v>PENERIMAAN JASA GIRO PERIODE JANUARI 2002 BACKUP TERLAMPIR</v>
          </cell>
          <cell r="AH1947">
            <v>37296</v>
          </cell>
          <cell r="AI1947" t="str">
            <v>15:37:57</v>
          </cell>
        </row>
        <row r="1948">
          <cell r="A1948" t="str">
            <v>3001</v>
          </cell>
          <cell r="C1948" t="str">
            <v>RR/00041/B/01/02/BTG</v>
          </cell>
          <cell r="E1948">
            <v>762</v>
          </cell>
          <cell r="G1948" t="str">
            <v>K002</v>
          </cell>
          <cell r="H1948" t="str">
            <v>KALTIM INDUSTRIAL ESTATE,PT</v>
          </cell>
          <cell r="J1948" t="str">
            <v>11211</v>
          </cell>
          <cell r="K1948" t="str">
            <v>11.21.01</v>
          </cell>
          <cell r="L1948" t="str">
            <v>BDN/LTN RP  148.009607625</v>
          </cell>
          <cell r="M1948" t="str">
            <v>000.000</v>
          </cell>
          <cell r="O1948" t="str">
            <v>POS NERACA</v>
          </cell>
          <cell r="R1948">
            <v>4780558</v>
          </cell>
          <cell r="S1948">
            <v>0</v>
          </cell>
          <cell r="Y1948">
            <v>762</v>
          </cell>
          <cell r="Z1948" t="str">
            <v>PENERIMAAN JASA GIRO PERIODE JANUARI 2002 BACKUP TERLAMPIR</v>
          </cell>
          <cell r="AH1948">
            <v>37296</v>
          </cell>
          <cell r="AI1948" t="str">
            <v>15:35:54</v>
          </cell>
        </row>
        <row r="1949">
          <cell r="A1949" t="str">
            <v>3001</v>
          </cell>
          <cell r="C1949" t="str">
            <v>RR/00041/B/01/02/BTG</v>
          </cell>
          <cell r="E1949">
            <v>762</v>
          </cell>
          <cell r="G1949" t="str">
            <v>K002</v>
          </cell>
          <cell r="H1949" t="str">
            <v>KALTIM INDUSTRIAL ESTATE,PT</v>
          </cell>
          <cell r="J1949" t="str">
            <v>11212</v>
          </cell>
          <cell r="K1949" t="str">
            <v>11.21.02</v>
          </cell>
          <cell r="L1949" t="str">
            <v>BDN/BTG RP  148.009103701</v>
          </cell>
          <cell r="M1949" t="str">
            <v>000.000</v>
          </cell>
          <cell r="O1949" t="str">
            <v>POS NERACA</v>
          </cell>
          <cell r="R1949">
            <v>44035</v>
          </cell>
          <cell r="S1949">
            <v>0</v>
          </cell>
          <cell r="Y1949">
            <v>762</v>
          </cell>
          <cell r="Z1949" t="str">
            <v>PENERIMAAN JASA GIRO PERIODE JANUARI 2002 BACKUP TERLAMPIR</v>
          </cell>
          <cell r="AH1949">
            <v>37296</v>
          </cell>
          <cell r="AI1949" t="str">
            <v>15:36:06</v>
          </cell>
        </row>
        <row r="1950">
          <cell r="A1950" t="str">
            <v>3001</v>
          </cell>
          <cell r="C1950" t="str">
            <v>RR/00041/B/01/02/BTG</v>
          </cell>
          <cell r="E1950">
            <v>762</v>
          </cell>
          <cell r="G1950" t="str">
            <v>K002</v>
          </cell>
          <cell r="H1950" t="str">
            <v>KALTIM INDUSTRIAL ESTATE,PT</v>
          </cell>
          <cell r="J1950" t="str">
            <v>11214</v>
          </cell>
          <cell r="K1950" t="str">
            <v>11.21.04</v>
          </cell>
          <cell r="L1950" t="str">
            <v>BRI/BTG RP (31.25.5207.9)</v>
          </cell>
          <cell r="M1950" t="str">
            <v>000.000</v>
          </cell>
          <cell r="O1950" t="str">
            <v>POS NERACA</v>
          </cell>
          <cell r="R1950">
            <v>11383</v>
          </cell>
          <cell r="S1950">
            <v>0</v>
          </cell>
          <cell r="Y1950">
            <v>762</v>
          </cell>
          <cell r="Z1950" t="str">
            <v>PENERIMAAN JASA GIRO PERIODE JANUARI 2002 BACKUP TERLAMPIR</v>
          </cell>
          <cell r="AH1950">
            <v>37296</v>
          </cell>
          <cell r="AI1950" t="str">
            <v>15:36:29</v>
          </cell>
        </row>
        <row r="1951">
          <cell r="A1951" t="str">
            <v>3001</v>
          </cell>
          <cell r="C1951" t="str">
            <v>RR/00041/B/01/02/BTG</v>
          </cell>
          <cell r="E1951">
            <v>762</v>
          </cell>
          <cell r="G1951" t="str">
            <v>K002</v>
          </cell>
          <cell r="H1951" t="str">
            <v>KALTIM INDUSTRIAL ESTATE,PT</v>
          </cell>
          <cell r="J1951" t="str">
            <v>11217</v>
          </cell>
          <cell r="K1951" t="str">
            <v>11.21.07</v>
          </cell>
          <cell r="L1951" t="str">
            <v>BNI BTG RP 297.000187527.</v>
          </cell>
          <cell r="M1951" t="str">
            <v>000.000</v>
          </cell>
          <cell r="O1951" t="str">
            <v>POS NERACA</v>
          </cell>
          <cell r="R1951">
            <v>514840</v>
          </cell>
          <cell r="S1951">
            <v>0</v>
          </cell>
          <cell r="Y1951">
            <v>762</v>
          </cell>
          <cell r="Z1951" t="str">
            <v>PENERIMAAN JASA GIRO PERIODE JANUARI 2002 BACKUP TERLAMPIR</v>
          </cell>
          <cell r="AH1951">
            <v>37296</v>
          </cell>
          <cell r="AI1951" t="str">
            <v>15:36:58</v>
          </cell>
        </row>
        <row r="1952">
          <cell r="A1952" t="str">
            <v>3001</v>
          </cell>
          <cell r="C1952" t="str">
            <v>RR/00042/B/01/02/BTG</v>
          </cell>
          <cell r="E1952">
            <v>762</v>
          </cell>
          <cell r="G1952" t="str">
            <v>9100020</v>
          </cell>
          <cell r="H1952" t="str">
            <v>A.DWI LUKMAN N</v>
          </cell>
          <cell r="J1952" t="str">
            <v>26414</v>
          </cell>
          <cell r="K1952" t="str">
            <v>68.11.04</v>
          </cell>
          <cell r="L1952" t="str">
            <v>PEND.DI TERIMA DIMUKA MAT</v>
          </cell>
          <cell r="M1952" t="str">
            <v>000.000</v>
          </cell>
          <cell r="O1952" t="str">
            <v>POS NERACA</v>
          </cell>
          <cell r="R1952">
            <v>0</v>
          </cell>
          <cell r="S1952">
            <v>705000</v>
          </cell>
          <cell r="Y1952">
            <v>762</v>
          </cell>
          <cell r="Z1952" t="str">
            <v>PEN PEMBY UM PEMBELIAN SEMEN TYPE I NOTA BANK TERLAMPIR</v>
          </cell>
          <cell r="AH1952">
            <v>37297</v>
          </cell>
          <cell r="AI1952" t="str">
            <v>12:08:02</v>
          </cell>
        </row>
        <row r="1953">
          <cell r="A1953" t="str">
            <v>3001</v>
          </cell>
          <cell r="C1953" t="str">
            <v>RR/00042/B/01/02/BTG</v>
          </cell>
          <cell r="E1953">
            <v>762</v>
          </cell>
          <cell r="G1953" t="str">
            <v>9100020</v>
          </cell>
          <cell r="H1953" t="str">
            <v>A.DWI LUKMAN N</v>
          </cell>
          <cell r="J1953" t="str">
            <v>11211</v>
          </cell>
          <cell r="K1953" t="str">
            <v>11.21.01</v>
          </cell>
          <cell r="L1953" t="str">
            <v>BDN/LTN RP  148.009607625</v>
          </cell>
          <cell r="M1953" t="str">
            <v>000.000</v>
          </cell>
          <cell r="O1953" t="str">
            <v>POS NERACA</v>
          </cell>
          <cell r="R1953">
            <v>705000</v>
          </cell>
          <cell r="S1953">
            <v>0</v>
          </cell>
          <cell r="Y1953">
            <v>762</v>
          </cell>
          <cell r="Z1953" t="str">
            <v>PEN PEMBY UM PEMBELIAN SEMEN TYPE I NOTA BANK TERLAMPIR</v>
          </cell>
          <cell r="AH1953">
            <v>37297</v>
          </cell>
          <cell r="AI1953" t="str">
            <v>12:07:50</v>
          </cell>
        </row>
        <row r="1954">
          <cell r="A1954" t="str">
            <v>3001</v>
          </cell>
          <cell r="C1954" t="str">
            <v>RR/00043/B/01/02/BTG</v>
          </cell>
          <cell r="E1954">
            <v>762</v>
          </cell>
          <cell r="G1954" t="str">
            <v>B027</v>
          </cell>
          <cell r="H1954" t="str">
            <v>BANK MANDIRI (PERSERO) LHOK</v>
          </cell>
          <cell r="J1954" t="str">
            <v>26413</v>
          </cell>
          <cell r="K1954" t="str">
            <v>68.11.03</v>
          </cell>
          <cell r="L1954" t="str">
            <v>PEND.DI TERIMA DIMUKA CON</v>
          </cell>
          <cell r="M1954" t="str">
            <v>000.000</v>
          </cell>
          <cell r="O1954" t="str">
            <v>POS NERACA</v>
          </cell>
          <cell r="R1954">
            <v>0</v>
          </cell>
          <cell r="S1954">
            <v>3392000</v>
          </cell>
          <cell r="Y1954">
            <v>762</v>
          </cell>
          <cell r="Z1954" t="str">
            <v>PEN PEMBAYARAN UM SUPPLY CONCRETE READY MIX A/N M.SODIQ</v>
          </cell>
          <cell r="AH1954">
            <v>37297</v>
          </cell>
          <cell r="AI1954" t="str">
            <v>12:10:40</v>
          </cell>
        </row>
        <row r="1955">
          <cell r="A1955" t="str">
            <v>3001</v>
          </cell>
          <cell r="C1955" t="str">
            <v>RR/00043/B/01/02/BTG</v>
          </cell>
          <cell r="E1955">
            <v>762</v>
          </cell>
          <cell r="G1955" t="str">
            <v>B027</v>
          </cell>
          <cell r="H1955" t="str">
            <v>BANK MANDIRI (PERSERO) LHOK</v>
          </cell>
          <cell r="J1955" t="str">
            <v>11211</v>
          </cell>
          <cell r="K1955" t="str">
            <v>11.21.01</v>
          </cell>
          <cell r="L1955" t="str">
            <v>BDN/LTN RP  148.009607625</v>
          </cell>
          <cell r="M1955" t="str">
            <v>000.000</v>
          </cell>
          <cell r="O1955" t="str">
            <v>POS NERACA</v>
          </cell>
          <cell r="R1955">
            <v>3392000</v>
          </cell>
          <cell r="S1955">
            <v>0</v>
          </cell>
          <cell r="Y1955">
            <v>762</v>
          </cell>
          <cell r="Z1955" t="str">
            <v>PEN PEMBAYARAN UM SUPPLY CONCRETE READY MIX A/N M.SODIQ</v>
          </cell>
          <cell r="AH1955">
            <v>37297</v>
          </cell>
          <cell r="AI1955" t="str">
            <v>12:10:25</v>
          </cell>
        </row>
        <row r="1956">
          <cell r="A1956" t="str">
            <v>3001</v>
          </cell>
          <cell r="C1956" t="str">
            <v>RR/00044/B/01/02/BTG</v>
          </cell>
          <cell r="E1956">
            <v>762</v>
          </cell>
          <cell r="G1956" t="str">
            <v>D009</v>
          </cell>
          <cell r="H1956" t="str">
            <v>DECORIENT INDONESIA, PT</v>
          </cell>
          <cell r="J1956" t="str">
            <v>21221</v>
          </cell>
          <cell r="K1956" t="str">
            <v>52.21.01</v>
          </cell>
          <cell r="L1956" t="str">
            <v>HUTANG PPN KELUARAN</v>
          </cell>
          <cell r="M1956" t="str">
            <v>000.000</v>
          </cell>
          <cell r="O1956" t="str">
            <v>POS NERACA</v>
          </cell>
          <cell r="R1956">
            <v>0</v>
          </cell>
          <cell r="S1956">
            <v>205000</v>
          </cell>
          <cell r="Y1956">
            <v>762</v>
          </cell>
          <cell r="Z1956" t="str">
            <v>PEN PEMBAYARAN SUPPLY SEMEN PADANG TYPE V BACKUP TERLAMPIR</v>
          </cell>
          <cell r="AH1956">
            <v>37297</v>
          </cell>
          <cell r="AI1956" t="str">
            <v>12:13:18</v>
          </cell>
        </row>
        <row r="1957">
          <cell r="A1957" t="str">
            <v>3001</v>
          </cell>
          <cell r="C1957" t="str">
            <v>RR/00044/B/01/02/BTG</v>
          </cell>
          <cell r="E1957">
            <v>762</v>
          </cell>
          <cell r="G1957" t="str">
            <v>D009</v>
          </cell>
          <cell r="H1957" t="str">
            <v>DECORIENT INDONESIA, PT</v>
          </cell>
          <cell r="J1957" t="str">
            <v>70000</v>
          </cell>
          <cell r="K1957" t="str">
            <v>81.12.02</v>
          </cell>
          <cell r="L1957" t="str">
            <v>PENJ. SEMEN</v>
          </cell>
          <cell r="M1957" t="str">
            <v>711.100</v>
          </cell>
          <cell r="O1957" t="str">
            <v>PERDAGANGAN</v>
          </cell>
          <cell r="R1957">
            <v>0</v>
          </cell>
          <cell r="S1957">
            <v>2050000</v>
          </cell>
          <cell r="Y1957">
            <v>762</v>
          </cell>
          <cell r="Z1957" t="str">
            <v>PEN PEMBAYARAN SUPPLY SEMEN PADANG TYPE V BACKUP TERLAMPIR</v>
          </cell>
          <cell r="AH1957">
            <v>37297</v>
          </cell>
          <cell r="AI1957" t="str">
            <v>12:13:33</v>
          </cell>
        </row>
        <row r="1958">
          <cell r="A1958" t="str">
            <v>3001</v>
          </cell>
          <cell r="C1958" t="str">
            <v>RR/00044/B/01/02/BTG</v>
          </cell>
          <cell r="E1958">
            <v>762</v>
          </cell>
          <cell r="G1958" t="str">
            <v>D009</v>
          </cell>
          <cell r="H1958" t="str">
            <v>DECORIENT INDONESIA, PT</v>
          </cell>
          <cell r="J1958" t="str">
            <v>11211</v>
          </cell>
          <cell r="K1958" t="str">
            <v>11.21.01</v>
          </cell>
          <cell r="L1958" t="str">
            <v>BDN/LTN RP  148.009607625</v>
          </cell>
          <cell r="M1958" t="str">
            <v>000.000</v>
          </cell>
          <cell r="O1958" t="str">
            <v>POS NERACA</v>
          </cell>
          <cell r="R1958">
            <v>902000</v>
          </cell>
          <cell r="S1958">
            <v>0</v>
          </cell>
          <cell r="Y1958">
            <v>762</v>
          </cell>
          <cell r="Z1958" t="str">
            <v>PEN PEMBY UM SUPPLY SEMEN PADANG TYPE V BACKUP TERLAMPIR</v>
          </cell>
          <cell r="AH1958">
            <v>37297</v>
          </cell>
          <cell r="AI1958" t="str">
            <v>12:12:57</v>
          </cell>
        </row>
        <row r="1959">
          <cell r="A1959" t="str">
            <v>3001</v>
          </cell>
          <cell r="C1959" t="str">
            <v>RR/00044/B/01/02/BTG</v>
          </cell>
          <cell r="E1959">
            <v>762</v>
          </cell>
          <cell r="G1959" t="str">
            <v>D009</v>
          </cell>
          <cell r="H1959" t="str">
            <v>DECORIENT INDONESIA, PT</v>
          </cell>
          <cell r="J1959" t="str">
            <v>11211</v>
          </cell>
          <cell r="K1959" t="str">
            <v>11.21.01</v>
          </cell>
          <cell r="L1959" t="str">
            <v>BDN/LTN RP  148.009607625</v>
          </cell>
          <cell r="M1959" t="str">
            <v>000.000</v>
          </cell>
          <cell r="O1959" t="str">
            <v>POS NERACA</v>
          </cell>
          <cell r="R1959">
            <v>1353000</v>
          </cell>
          <cell r="S1959">
            <v>0</v>
          </cell>
          <cell r="Y1959">
            <v>762</v>
          </cell>
          <cell r="Z1959" t="str">
            <v>PEN PEMBY UM SUPPLY SEMEN PADANG TYPE V BACKUP TERLAMPIR</v>
          </cell>
          <cell r="AH1959">
            <v>37297</v>
          </cell>
          <cell r="AI1959" t="str">
            <v>12:13:05</v>
          </cell>
        </row>
        <row r="1960">
          <cell r="A1960" t="str">
            <v>3001</v>
          </cell>
          <cell r="C1960" t="str">
            <v>RR/00045/B/01/02/BTG</v>
          </cell>
          <cell r="E1960">
            <v>762</v>
          </cell>
          <cell r="G1960" t="str">
            <v>8301406</v>
          </cell>
          <cell r="H1960" t="str">
            <v>PIUS ENOS ROPA, DRS</v>
          </cell>
          <cell r="J1960" t="str">
            <v>70000</v>
          </cell>
          <cell r="K1960" t="str">
            <v>81.12.03</v>
          </cell>
          <cell r="L1960" t="str">
            <v>PENJ. PASIR</v>
          </cell>
          <cell r="M1960" t="str">
            <v>711.100</v>
          </cell>
          <cell r="O1960" t="str">
            <v>PERDAGANGAN</v>
          </cell>
          <cell r="R1960">
            <v>0</v>
          </cell>
          <cell r="S1960">
            <v>132000</v>
          </cell>
          <cell r="Y1960">
            <v>762</v>
          </cell>
          <cell r="Z1960" t="str">
            <v>PEN PEMBAYARAN SUPPLY PASIR CUCI EX.PALU BACKUP TERLAMPIR</v>
          </cell>
          <cell r="AH1960">
            <v>37297</v>
          </cell>
          <cell r="AI1960" t="str">
            <v>12:15:42</v>
          </cell>
        </row>
        <row r="1961">
          <cell r="A1961" t="str">
            <v>3001</v>
          </cell>
          <cell r="C1961" t="str">
            <v>RR/00045/B/01/02/BTG</v>
          </cell>
          <cell r="E1961">
            <v>762</v>
          </cell>
          <cell r="G1961" t="str">
            <v>8301406</v>
          </cell>
          <cell r="H1961" t="str">
            <v>PIUS ENOS ROPA, DRS</v>
          </cell>
          <cell r="J1961" t="str">
            <v>11211</v>
          </cell>
          <cell r="K1961" t="str">
            <v>11.21.01</v>
          </cell>
          <cell r="L1961" t="str">
            <v>BDN/LTN RP  148.009607625</v>
          </cell>
          <cell r="M1961" t="str">
            <v>000.000</v>
          </cell>
          <cell r="O1961" t="str">
            <v>POS NERACA</v>
          </cell>
          <cell r="R1961">
            <v>132000</v>
          </cell>
          <cell r="S1961">
            <v>0</v>
          </cell>
          <cell r="Y1961">
            <v>762</v>
          </cell>
          <cell r="Z1961" t="str">
            <v>PEN PEMBAYARAN SUPPLY PASIR CUCI EX.PALU BACKUP TERLAMPIR</v>
          </cell>
          <cell r="AH1961">
            <v>37297</v>
          </cell>
          <cell r="AI1961" t="str">
            <v>12:15:25</v>
          </cell>
        </row>
        <row r="1962">
          <cell r="A1962" t="str">
            <v>3001</v>
          </cell>
          <cell r="C1962" t="str">
            <v>RR/00046/B/01/02/BTG</v>
          </cell>
          <cell r="E1962">
            <v>762</v>
          </cell>
          <cell r="G1962" t="str">
            <v>9100032</v>
          </cell>
          <cell r="H1962" t="str">
            <v>NURWAHUDI</v>
          </cell>
          <cell r="J1962" t="str">
            <v>70000</v>
          </cell>
          <cell r="K1962" t="str">
            <v>81.12.02</v>
          </cell>
          <cell r="L1962" t="str">
            <v>PENJ. SEMEN</v>
          </cell>
          <cell r="M1962" t="str">
            <v>711.100</v>
          </cell>
          <cell r="O1962" t="str">
            <v>PERDAGANGAN</v>
          </cell>
          <cell r="R1962">
            <v>0</v>
          </cell>
          <cell r="S1962">
            <v>235000</v>
          </cell>
          <cell r="Y1962">
            <v>762</v>
          </cell>
          <cell r="Z1962" t="str">
            <v>PENERIMAAN PEMBAYARAN SUPPLY SEMEN TYPE I BACKUP TERLAMPIR</v>
          </cell>
          <cell r="AH1962">
            <v>37297</v>
          </cell>
          <cell r="AI1962" t="str">
            <v>12:19:16</v>
          </cell>
        </row>
        <row r="1963">
          <cell r="A1963" t="str">
            <v>3001</v>
          </cell>
          <cell r="C1963" t="str">
            <v>RR/00046/B/01/02/BTG</v>
          </cell>
          <cell r="E1963">
            <v>762</v>
          </cell>
          <cell r="G1963" t="str">
            <v>9100032</v>
          </cell>
          <cell r="H1963" t="str">
            <v>NURWAHUDI</v>
          </cell>
          <cell r="J1963" t="str">
            <v>11211</v>
          </cell>
          <cell r="K1963" t="str">
            <v>11.21.01</v>
          </cell>
          <cell r="L1963" t="str">
            <v>BDN/LTN RP  148.009607625</v>
          </cell>
          <cell r="M1963" t="str">
            <v>000.000</v>
          </cell>
          <cell r="O1963" t="str">
            <v>POS NERACA</v>
          </cell>
          <cell r="R1963">
            <v>235000</v>
          </cell>
          <cell r="S1963">
            <v>0</v>
          </cell>
          <cell r="Y1963">
            <v>762</v>
          </cell>
          <cell r="Z1963" t="str">
            <v>PENERIMAAN PEMBAYARAN SUPPLY SEMEN TYPE I BACKUP TERLAMPIR</v>
          </cell>
          <cell r="AH1963">
            <v>37297</v>
          </cell>
          <cell r="AI1963" t="str">
            <v>12:19:02</v>
          </cell>
        </row>
        <row r="1964">
          <cell r="A1964" t="str">
            <v>3001</v>
          </cell>
          <cell r="C1964" t="str">
            <v>RR/00047/B/01/02/BTG</v>
          </cell>
          <cell r="E1964">
            <v>762</v>
          </cell>
          <cell r="G1964" t="str">
            <v>9100007</v>
          </cell>
          <cell r="H1964" t="str">
            <v>MUSTAMAR</v>
          </cell>
          <cell r="J1964" t="str">
            <v>70000</v>
          </cell>
          <cell r="K1964" t="str">
            <v>81.12.02</v>
          </cell>
          <cell r="L1964" t="str">
            <v>PENJ. SEMEN</v>
          </cell>
          <cell r="M1964" t="str">
            <v>711.100</v>
          </cell>
          <cell r="O1964" t="str">
            <v>PERDAGANGAN</v>
          </cell>
          <cell r="R1964">
            <v>0</v>
          </cell>
          <cell r="S1964">
            <v>1175000</v>
          </cell>
          <cell r="Y1964">
            <v>762</v>
          </cell>
          <cell r="Z1964" t="str">
            <v>PENERIMAAN PEMBAYARAN SUPPLY SEMEN TYPE I BACKUP TERLAMPIR</v>
          </cell>
          <cell r="AH1964">
            <v>37297</v>
          </cell>
          <cell r="AI1964" t="str">
            <v>12:21:03</v>
          </cell>
        </row>
        <row r="1965">
          <cell r="A1965" t="str">
            <v>3001</v>
          </cell>
          <cell r="C1965" t="str">
            <v>RR/00047/B/01/02/BTG</v>
          </cell>
          <cell r="E1965">
            <v>762</v>
          </cell>
          <cell r="G1965" t="str">
            <v>9100007</v>
          </cell>
          <cell r="H1965" t="str">
            <v>MUSTAMAR</v>
          </cell>
          <cell r="J1965" t="str">
            <v>11211</v>
          </cell>
          <cell r="K1965" t="str">
            <v>11.21.01</v>
          </cell>
          <cell r="L1965" t="str">
            <v>BDN/LTN RP  148.009607625</v>
          </cell>
          <cell r="M1965" t="str">
            <v>000.000</v>
          </cell>
          <cell r="O1965" t="str">
            <v>POS NERACA</v>
          </cell>
          <cell r="R1965">
            <v>587500</v>
          </cell>
          <cell r="S1965">
            <v>0</v>
          </cell>
          <cell r="Y1965">
            <v>762</v>
          </cell>
          <cell r="Z1965" t="str">
            <v>PENERIMAAN PEMBAYARAN SUPPLY SEMEN TYPE I BACKUP TERLAMPIR</v>
          </cell>
          <cell r="AH1965">
            <v>37297</v>
          </cell>
          <cell r="AI1965" t="str">
            <v>12:20:37</v>
          </cell>
        </row>
        <row r="1966">
          <cell r="A1966" t="str">
            <v>3001</v>
          </cell>
          <cell r="C1966" t="str">
            <v>RR/00047/B/01/02/BTG</v>
          </cell>
          <cell r="E1966">
            <v>762</v>
          </cell>
          <cell r="G1966" t="str">
            <v>9100007</v>
          </cell>
          <cell r="H1966" t="str">
            <v>MUSTAMAR</v>
          </cell>
          <cell r="J1966" t="str">
            <v>11211</v>
          </cell>
          <cell r="K1966" t="str">
            <v>11.21.01</v>
          </cell>
          <cell r="L1966" t="str">
            <v>BDN/LTN RP  148.009607625</v>
          </cell>
          <cell r="M1966" t="str">
            <v>000.000</v>
          </cell>
          <cell r="O1966" t="str">
            <v>POS NERACA</v>
          </cell>
          <cell r="R1966">
            <v>587500</v>
          </cell>
          <cell r="S1966">
            <v>0</v>
          </cell>
          <cell r="Y1966">
            <v>762</v>
          </cell>
          <cell r="Z1966" t="str">
            <v>PENERIMAAN PEMBAYARAN SUPPLY SEMEN TYPE I BACKUP TERLAMPIR</v>
          </cell>
          <cell r="AH1966">
            <v>37297</v>
          </cell>
          <cell r="AI1966" t="str">
            <v>12:20:44</v>
          </cell>
        </row>
        <row r="1967">
          <cell r="A1967" t="str">
            <v>3001</v>
          </cell>
          <cell r="C1967" t="str">
            <v>RR/00048/B/01/02/BTG</v>
          </cell>
          <cell r="E1967">
            <v>762</v>
          </cell>
          <cell r="G1967" t="str">
            <v>9100016</v>
          </cell>
          <cell r="H1967" t="str">
            <v>ABDUL MALIK</v>
          </cell>
          <cell r="J1967" t="str">
            <v>70000</v>
          </cell>
          <cell r="K1967" t="str">
            <v>81.12.04</v>
          </cell>
          <cell r="L1967" t="str">
            <v>PENJ. KORAL</v>
          </cell>
          <cell r="M1967" t="str">
            <v>711.100</v>
          </cell>
          <cell r="O1967" t="str">
            <v>PERDAGANGAN</v>
          </cell>
          <cell r="R1967">
            <v>0</v>
          </cell>
          <cell r="S1967">
            <v>297000</v>
          </cell>
          <cell r="Y1967">
            <v>762</v>
          </cell>
          <cell r="Z1967" t="str">
            <v>PENERIMAAN PEMBY SUPPLY BATU PECAH EX.PALU BACKUP TERLAMPIR</v>
          </cell>
          <cell r="AH1967">
            <v>37297</v>
          </cell>
          <cell r="AI1967" t="str">
            <v>12:23:22</v>
          </cell>
        </row>
        <row r="1968">
          <cell r="A1968" t="str">
            <v>3001</v>
          </cell>
          <cell r="C1968" t="str">
            <v>RR/00048/B/01/02/BTG</v>
          </cell>
          <cell r="E1968">
            <v>762</v>
          </cell>
          <cell r="G1968" t="str">
            <v>9100016</v>
          </cell>
          <cell r="H1968" t="str">
            <v>ABDUL MALIK</v>
          </cell>
          <cell r="J1968" t="str">
            <v>11211</v>
          </cell>
          <cell r="K1968" t="str">
            <v>11.21.01</v>
          </cell>
          <cell r="L1968" t="str">
            <v>BDN/LTN RP  148.009607625</v>
          </cell>
          <cell r="M1968" t="str">
            <v>000.000</v>
          </cell>
          <cell r="O1968" t="str">
            <v>POS NERACA</v>
          </cell>
          <cell r="R1968">
            <v>297000</v>
          </cell>
          <cell r="S1968">
            <v>0</v>
          </cell>
          <cell r="Y1968">
            <v>762</v>
          </cell>
          <cell r="Z1968" t="str">
            <v>PENERIMAAN PEMBY SUPPLY BATU PECAH EX.PALU BACKUP TERLAMPIR</v>
          </cell>
          <cell r="AH1968">
            <v>37297</v>
          </cell>
          <cell r="AI1968" t="str">
            <v>12:23:08</v>
          </cell>
        </row>
        <row r="1969">
          <cell r="A1969" t="str">
            <v>3001</v>
          </cell>
          <cell r="C1969" t="str">
            <v>RR/00049/B/01/02/BTG</v>
          </cell>
          <cell r="E1969">
            <v>762</v>
          </cell>
          <cell r="G1969" t="str">
            <v>8401891</v>
          </cell>
          <cell r="H1969" t="str">
            <v>SYAMSUDDIN YUNUS</v>
          </cell>
          <cell r="J1969" t="str">
            <v>99999</v>
          </cell>
          <cell r="K1969" t="str">
            <v>93.32.09</v>
          </cell>
          <cell r="L1969" t="str">
            <v>PAJAK KENDARAAN &amp; ALAT BE</v>
          </cell>
          <cell r="M1969" t="str">
            <v>630.000</v>
          </cell>
          <cell r="O1969" t="str">
            <v>UNIT ALAT BERAT</v>
          </cell>
          <cell r="R1969">
            <v>1130000</v>
          </cell>
          <cell r="S1969">
            <v>0</v>
          </cell>
          <cell r="Y1969">
            <v>762</v>
          </cell>
          <cell r="Z1969" t="str">
            <v>PEN SISA P/J UM PENGURUSAN KIR ALAT BERAT BACKUP TERLAMPIR</v>
          </cell>
          <cell r="AH1969">
            <v>37298</v>
          </cell>
          <cell r="AI1969" t="str">
            <v>9:19:24</v>
          </cell>
        </row>
        <row r="1970">
          <cell r="A1970" t="str">
            <v>3001</v>
          </cell>
          <cell r="C1970" t="str">
            <v>RR/00049/B/01/02/BTG</v>
          </cell>
          <cell r="E1970">
            <v>762</v>
          </cell>
          <cell r="G1970" t="str">
            <v>8401891</v>
          </cell>
          <cell r="H1970" t="str">
            <v>SYAMSUDDIN YUNUS</v>
          </cell>
          <cell r="J1970" t="str">
            <v>12324</v>
          </cell>
          <cell r="K1970" t="str">
            <v>14.21.04</v>
          </cell>
          <cell r="L1970" t="str">
            <v>UANG MUKA KARY.LAINNYA</v>
          </cell>
          <cell r="M1970" t="str">
            <v>000.000</v>
          </cell>
          <cell r="O1970" t="str">
            <v>POS NERACA</v>
          </cell>
          <cell r="R1970">
            <v>0</v>
          </cell>
          <cell r="S1970">
            <v>1200000</v>
          </cell>
          <cell r="Y1970">
            <v>762</v>
          </cell>
          <cell r="Z1970" t="str">
            <v>PEN SISA P/J UM PENGURUSAN KIR ALAT BERAT BACKUP TERLAMPIR</v>
          </cell>
          <cell r="AH1970">
            <v>37298</v>
          </cell>
          <cell r="AI1970" t="str">
            <v>9:19:33</v>
          </cell>
        </row>
        <row r="1971">
          <cell r="A1971" t="str">
            <v>3001</v>
          </cell>
          <cell r="C1971" t="str">
            <v>RR/00049/B/01/02/BTG</v>
          </cell>
          <cell r="E1971">
            <v>762</v>
          </cell>
          <cell r="G1971" t="str">
            <v>8401891</v>
          </cell>
          <cell r="H1971" t="str">
            <v>SYAMSUDDIN YUNUS</v>
          </cell>
          <cell r="J1971" t="str">
            <v>11214</v>
          </cell>
          <cell r="K1971" t="str">
            <v>11.21.04</v>
          </cell>
          <cell r="L1971" t="str">
            <v>BRI/BTG RP (31.25.5207.9)</v>
          </cell>
          <cell r="M1971" t="str">
            <v>000.000</v>
          </cell>
          <cell r="O1971" t="str">
            <v>POS NERACA</v>
          </cell>
          <cell r="R1971">
            <v>70000</v>
          </cell>
          <cell r="S1971">
            <v>0</v>
          </cell>
          <cell r="Y1971">
            <v>762</v>
          </cell>
          <cell r="Z1971" t="str">
            <v>PEN SISA P/J UM PENGURUSAN KIR ALAT BERAT BACKUP TERLAMPIR</v>
          </cell>
          <cell r="AH1971">
            <v>37298</v>
          </cell>
          <cell r="AI1971" t="str">
            <v>9:19:01</v>
          </cell>
        </row>
        <row r="1972">
          <cell r="A1972" t="str">
            <v>3001</v>
          </cell>
          <cell r="C1972" t="str">
            <v>RR/00050/B/01/02/BTG</v>
          </cell>
          <cell r="D1972" t="str">
            <v>GG/00036/G/10/01/BTG</v>
          </cell>
          <cell r="E1972">
            <v>762</v>
          </cell>
          <cell r="G1972" t="str">
            <v>T013</v>
          </cell>
          <cell r="H1972" t="str">
            <v>TRUBA JURONG ENGINEERING,PT</v>
          </cell>
          <cell r="J1972" t="str">
            <v>12221</v>
          </cell>
          <cell r="K1972" t="str">
            <v>13.13.01</v>
          </cell>
          <cell r="L1972" t="str">
            <v>PIUT.PENJ.CONCRETE MIX</v>
          </cell>
          <cell r="M1972" t="str">
            <v>000.000</v>
          </cell>
          <cell r="O1972" t="str">
            <v>POS NERACA</v>
          </cell>
          <cell r="R1972">
            <v>0</v>
          </cell>
          <cell r="S1972">
            <v>145648831</v>
          </cell>
          <cell r="Y1972">
            <v>762</v>
          </cell>
          <cell r="Z1972" t="str">
            <v>PEN PEMBY SUPPLY CRM PERIODE 16 S.D 30 SEPT'01 INV.112/10/01</v>
          </cell>
          <cell r="AH1972">
            <v>37299</v>
          </cell>
          <cell r="AI1972" t="str">
            <v>9:46:05</v>
          </cell>
        </row>
        <row r="1973">
          <cell r="A1973" t="str">
            <v>3001</v>
          </cell>
          <cell r="C1973" t="str">
            <v>RR/00050/B/01/02/BTG</v>
          </cell>
          <cell r="E1973">
            <v>762</v>
          </cell>
          <cell r="G1973" t="str">
            <v>T013</v>
          </cell>
          <cell r="H1973" t="str">
            <v>TRUBA JURONG ENGINEERING,PT</v>
          </cell>
          <cell r="J1973" t="str">
            <v>11217</v>
          </cell>
          <cell r="K1973" t="str">
            <v>11.21.07</v>
          </cell>
          <cell r="L1973" t="str">
            <v>BNI BTG RP 297.000187527.</v>
          </cell>
          <cell r="M1973" t="str">
            <v>000.000</v>
          </cell>
          <cell r="O1973" t="str">
            <v>POS NERACA</v>
          </cell>
          <cell r="R1973">
            <v>145648831</v>
          </cell>
          <cell r="S1973">
            <v>0</v>
          </cell>
          <cell r="Y1973">
            <v>762</v>
          </cell>
          <cell r="Z1973" t="str">
            <v>PEN PEMBY SUPPLY CRM PERIODE 16 S.D 30 SEPT'01 INV.112/10/01</v>
          </cell>
          <cell r="AH1973">
            <v>37299</v>
          </cell>
          <cell r="AI1973" t="str">
            <v>9:45:45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fiscal depr(E)"/>
      <sheetName val="BIAYA"/>
      <sheetName val="DEPR"/>
      <sheetName val="EXT B3"/>
      <sheetName val="IKHTISAR"/>
      <sheetName val="INDUK"/>
      <sheetName val="B2.1"/>
      <sheetName val="GL"/>
      <sheetName val="General"/>
      <sheetName val="Main table"/>
      <sheetName val="Data Per wilayah Vin Code 2006"/>
      <sheetName val="Data Per wilayah"/>
      <sheetName val="TB98,oct99&amp;sap99-WPL"/>
      <sheetName val="A"/>
      <sheetName val="TB"/>
      <sheetName val="Buku Besar 1"/>
      <sheetName val="Pg7.4"/>
      <sheetName val="Pg2"/>
      <sheetName val="Cover"/>
      <sheetName val="EX RATE"/>
      <sheetName val="note"/>
      <sheetName val="12"/>
      <sheetName val="Ex_Rate"/>
      <sheetName val="C1 NOV"/>
      <sheetName val="WP"/>
      <sheetName val="Sheet3"/>
      <sheetName val="jurnal-audit"/>
      <sheetName val="jurnal-audit 2"/>
      <sheetName val="GeneralInfo"/>
      <sheetName val="MW"/>
      <sheetName val="fm13(Giro)"/>
      <sheetName val="Prog Imbalan"/>
      <sheetName val="PSC_Calc"/>
      <sheetName val="Ex-Rate"/>
      <sheetName val="DES 02"/>
      <sheetName val="OH"/>
      <sheetName val="E4.1d"/>
      <sheetName val="MAR_REC"/>
      <sheetName val="LOOKUP"/>
      <sheetName val="d_com"/>
      <sheetName val="Worksheet-03"/>
      <sheetName val="mapping2"/>
      <sheetName val="INDIRECT DETAIL"/>
      <sheetName val="DIRECT COST"/>
      <sheetName val="Budget04"/>
      <sheetName val="SAD"/>
      <sheetName val="F1771-IV"/>
      <sheetName val="F1771-V"/>
      <sheetName val="VAT out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Receivable"/>
      <sheetName val="Print AR"/>
      <sheetName val="BSHO Report"/>
      <sheetName val="Front"/>
      <sheetName val="Check Sheet"/>
      <sheetName val="PLHO Report"/>
      <sheetName val="PLHOENG"/>
      <sheetName val="Farmer-Pond-Monodon"/>
      <sheetName val="TBM"/>
      <sheetName val="Permanent_info"/>
      <sheetName val="Depreciation_&amp;_Peny_"/>
      <sheetName val="PPh_21_Recon"/>
      <sheetName val="VAT_out"/>
      <sheetName val="QTR"/>
      <sheetName val="0220"/>
      <sheetName val="0IV1000251"/>
      <sheetName val="master"/>
      <sheetName val="X"/>
      <sheetName val="jul05 ok"/>
      <sheetName val="sept 05 dd"/>
      <sheetName val="Tran0104"/>
      <sheetName val="9"/>
      <sheetName val="Danamon LK"/>
      <sheetName val="pk"/>
      <sheetName val="&quot;Outstanding SO&quot;"/>
      <sheetName val="HQ"/>
      <sheetName val="TAX SUMMARY"/>
      <sheetName val="ner"/>
      <sheetName val="Posting"/>
      <sheetName val="tb1"/>
      <sheetName val="Tax Rate"/>
      <sheetName val="SAP PbT"/>
      <sheetName val="CRA-Detail"/>
      <sheetName val="Dec 08 - Jan 09 (2)"/>
      <sheetName val="AA.1 BNI"/>
      <sheetName val="juni-juli10"/>
      <sheetName val="I.4.1 (2)"/>
      <sheetName val="E-1-1"/>
      <sheetName val="ACRCONT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data"/>
      <sheetName val="DFR CT"/>
      <sheetName val="Print_AR"/>
      <sheetName val="BARS"/>
      <sheetName val="Parameters"/>
      <sheetName val="Budget"/>
      <sheetName val="Mkt Total by Cat B$"/>
      <sheetName val="Mkt Total by Cat US$"/>
      <sheetName val="name"/>
      <sheetName val="benefit"/>
      <sheetName val="Assumption &amp; Result"/>
      <sheetName val="Home"/>
      <sheetName val="Mort"/>
      <sheetName val="Irregular Income"/>
      <sheetName val="FE-1770.P1"/>
      <sheetName val="all"/>
      <sheetName val="OLDMAP"/>
      <sheetName val="LPPPSL"/>
      <sheetName val="21"/>
      <sheetName val="perhitgSTP"/>
      <sheetName val="KKP 21"/>
      <sheetName val="N.Lead"/>
      <sheetName val="NN"/>
      <sheetName val="N.3.1"/>
      <sheetName val="N.8"/>
      <sheetName val="N.9"/>
      <sheetName val="Marshal (2)"/>
      <sheetName val="L2"/>
      <sheetName val="317899NOV99"/>
      <sheetName val="data_carloan"/>
      <sheetName val="data_emgloan"/>
      <sheetName val="new IFS format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hared"/>
      <sheetName val="Chart"/>
      <sheetName val="MTD Results"/>
      <sheetName val="YTD Results"/>
      <sheetName val="Menu"/>
      <sheetName val="Instructions"/>
      <sheetName val="Benefit Factors"/>
      <sheetName val="5946"/>
      <sheetName val="5442"/>
      <sheetName val="tabel masa kerja"/>
      <sheetName val="beras"/>
      <sheetName val="O3"/>
      <sheetName val="Sheet1"/>
      <sheetName val="NB UNIT3"/>
      <sheetName val="Man_Power_Const"/>
      <sheetName val="penlainkp98"/>
      <sheetName val="Cost Summary"/>
      <sheetName val="PORTO"/>
      <sheetName val="PROG_605XX"/>
      <sheetName val="OLDDATA"/>
      <sheetName val="List"/>
      <sheetName val="Option1"/>
      <sheetName val="Scenarios_and_Sensitivities"/>
      <sheetName val="SUMMARY_NDE"/>
      <sheetName val="Global_Assumptions"/>
      <sheetName val="FE-1770_P1"/>
      <sheetName val="FE-1770-II"/>
      <sheetName val="SK HTM"/>
      <sheetName val="Entry  HTM"/>
      <sheetName val="chiet tinh"/>
      <sheetName val="Customize Your Purchase Order"/>
      <sheetName val="MA6JA"/>
      <sheetName val="Productivity"/>
      <sheetName val="Blasting_per_block"/>
      <sheetName val="Overall_plan"/>
      <sheetName val="crushnsp"/>
      <sheetName val="pittonsp"/>
      <sheetName val="UA_PA"/>
      <sheetName val="_SAF 02"/>
      <sheetName val="Overall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Links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SD"/>
      <sheetName val="Art 23"/>
      <sheetName val="TB(USD)"/>
      <sheetName val="Breadown"/>
      <sheetName val="FE_1770_P1"/>
      <sheetName val="A3-Dec 2012-ALN"/>
      <sheetName val="C13"/>
      <sheetName val="CDYW"/>
      <sheetName val="N1"/>
      <sheetName val="wpl"/>
      <sheetName val="LPP"/>
      <sheetName val="317899OCT99"/>
      <sheetName val="Level 1 &amp; 2"/>
      <sheetName val="JAN 2001"/>
      <sheetName val="Trading Statement"/>
      <sheetName val="Agustus"/>
      <sheetName val="BS"/>
      <sheetName val="IS"/>
      <sheetName val="bantu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2-IntBalheet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9E1.3"/>
      <sheetName val="mgr &amp; staff"/>
      <sheetName val="ShareCapital "/>
      <sheetName val="Inventories"/>
      <sheetName val="chemcal"/>
      <sheetName val="FRYPROD"/>
      <sheetName val="의왕"/>
      <sheetName val="1997"/>
      <sheetName val="Electric"/>
      <sheetName val="data_val"/>
      <sheetName val="data_ee_&lt;nra(1)"/>
      <sheetName val="Mkt_Total_by_Cat_B$"/>
      <sheetName val="Mkt_Total_by_Cat_US$"/>
      <sheetName val="Assumption_&amp;_Result"/>
      <sheetName val="Irregular_Income"/>
      <sheetName val="new_IFS_format"/>
      <sheetName val="N_Lead"/>
      <sheetName val="N_3_1"/>
      <sheetName val="N_8"/>
      <sheetName val="N_9"/>
      <sheetName val="Marshal_(2)"/>
      <sheetName val="Total"/>
      <sheetName val="1195 B1"/>
      <sheetName val="Slide 22"/>
      <sheetName val="Material Bpn jul'07"/>
      <sheetName val="DATA01-08-2004"/>
      <sheetName val="IMPUT PENERIMAAN BULK WB"/>
      <sheetName val="Data WP"/>
      <sheetName val="CGSgm2"/>
      <sheetName val="CGSsp"/>
      <sheetName val="Factors"/>
      <sheetName val="Sales"/>
      <sheetName val="dbDJP"/>
      <sheetName val="PALMINDO"/>
      <sheetName val="A2-1"/>
      <sheetName val="Properties"/>
      <sheetName val="General Info"/>
      <sheetName val="1541020-House Loan"/>
      <sheetName val="tabel nilai"/>
      <sheetName val="AA.1.1 BNI"/>
      <sheetName val="PPH1298S"/>
      <sheetName val="Assumptions"/>
      <sheetName val="OFFICE"/>
      <sheetName val="SUM-IN"/>
      <sheetName val="corp tax"/>
      <sheetName val="A6.Employee Loan"/>
      <sheetName val="BP1_23"/>
      <sheetName val="Other"/>
      <sheetName val="Scenarios and Sensitivities"/>
      <sheetName val="Operations"/>
      <sheetName val="Financials"/>
      <sheetName val="Global Assumptions"/>
      <sheetName val="Cost Analysis"/>
      <sheetName val="F.2 WIP CKP"/>
      <sheetName val="F.2.1 CKP"/>
      <sheetName val="Rekons PPh 21"/>
      <sheetName val="IM"/>
      <sheetName val="RP"/>
      <sheetName val="data_benefit(2)"/>
      <sheetName val="WS"/>
      <sheetName val="Finance Projection-07"/>
      <sheetName val="aktdit(WP)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CONSOPL"/>
      <sheetName val=""/>
      <sheetName val="TB-WP"/>
      <sheetName val="NH-Badan"/>
      <sheetName val="Original"/>
      <sheetName val="WBS2"/>
      <sheetName val="OU"/>
      <sheetName val="KASUS8"/>
      <sheetName val="KASUS10"/>
      <sheetName val="Sales Report MKTG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U-3.1.1 telephone"/>
      <sheetName val="lm7-11"/>
      <sheetName val="summary-1"/>
      <sheetName val="ANALISA"/>
      <sheetName val="#REF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bybungafix"/>
      <sheetName val="내역서"/>
      <sheetName val="Detail_FA"/>
      <sheetName val="PIUTANG"/>
      <sheetName val="Sheet2"/>
      <sheetName val="UV.10"/>
      <sheetName val="kepmenaker150"/>
      <sheetName val="TRF 150"/>
      <sheetName val="RATE"/>
      <sheetName val="Customize_Your_Purchase_Order"/>
      <sheetName val="SUMMARYPPH21_23"/>
      <sheetName val="Sheet4"/>
      <sheetName val="JL_BEL"/>
      <sheetName val="Sheet7"/>
      <sheetName val="kegiatan usaha"/>
      <sheetName val="sumari"/>
      <sheetName val="CIP_USD"/>
      <sheetName val="SUMMFA-USD"/>
      <sheetName val="Investment"/>
      <sheetName val="A3_USD_PL02"/>
      <sheetName val="ShareCapital"/>
      <sheetName val="movement&amp;add test"/>
      <sheetName val="DES"/>
      <sheetName val="monthly"/>
      <sheetName val="CBD"/>
      <sheetName val="BBM-03"/>
      <sheetName val="van khuon"/>
      <sheetName val="Names"/>
      <sheetName val="gVL"/>
      <sheetName val="LINK MOR"/>
      <sheetName val="LINK GAP"/>
      <sheetName val="SII"/>
      <sheetName val="U2.2"/>
      <sheetName val="YTD Resurts"/>
      <sheetName val="Para_Assumption"/>
      <sheetName val="FE_1770_I"/>
      <sheetName val="FE_1770_II"/>
      <sheetName val="tabel_nilai"/>
      <sheetName val="AA_1_1_BNI"/>
      <sheetName val="chiet_tinh"/>
      <sheetName val="Level_1_&amp;_2"/>
      <sheetName val="JAN_2001"/>
      <sheetName val="Trading_Statement"/>
      <sheetName val="Rincian_Iuran"/>
      <sheetName val="Data_Rekon"/>
      <sheetName val="Premi_Iuran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HPP PER BULAN"/>
      <sheetName val="EX_RATE1"/>
      <sheetName val="INPUTS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Ekuitas"/>
      <sheetName val="C"/>
      <sheetName val="KOR"/>
      <sheetName val="A.4.2"/>
      <sheetName val="A.4.3"/>
      <sheetName val="2002"/>
      <sheetName val="PTSC0605"/>
      <sheetName val="PPh_2p³_x0008__x0018__x0000__x0000_"/>
      <sheetName val="GlobalSAndIByPole"/>
      <sheetName val="IOPlan"/>
      <sheetName val="_x0000_"/>
      <sheetName val="Analisa Alat Berat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laru-kbn"/>
      <sheetName val="REF"/>
      <sheetName val="NY_ADMIN"/>
      <sheetName val="SPI_GMBH"/>
      <sheetName val="FA_sd_APRIL_07"/>
      <sheetName val="Slide_22"/>
      <sheetName val="9E1_3"/>
      <sheetName val="Print_AR4"/>
      <sheetName val="Data_Per_wilayah_Vin_Code_20064"/>
      <sheetName val="Data_Per_wilayah4"/>
      <sheetName val="C1_NOV4"/>
      <sheetName val="jurnal-audit_24"/>
      <sheetName val="VAT_out4"/>
      <sheetName val="TAX_SUMMARY4"/>
      <sheetName val="BSHO_Report3"/>
      <sheetName val="Check_Sheet3"/>
      <sheetName val="PLHO_Repor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jul05_ok3"/>
      <sheetName val="sept_05_dd3"/>
      <sheetName val="Tax_Rate3"/>
      <sheetName val="SAP_PbT3"/>
      <sheetName val="DFR_CT3"/>
      <sheetName val="Mkt_Total_by_Cat_B$3"/>
      <sheetName val="Mkt_Total_by_Cat_US$3"/>
      <sheetName val="N_Lead3"/>
      <sheetName val="N_3_13"/>
      <sheetName val="N_83"/>
      <sheetName val="N_93"/>
      <sheetName val="Assumption_&amp;_Result3"/>
      <sheetName val="Marshal_(2)3"/>
      <sheetName val="A3-Dec_2012-ALN3"/>
      <sheetName val="Irregular_Income3"/>
      <sheetName val="FE-1770_P13"/>
      <sheetName val="KKP_213"/>
      <sheetName val="new_IFS_format3"/>
      <sheetName val="Dec_08_-_Jan_09_(2)3"/>
      <sheetName val="AA_1_BNI3"/>
      <sheetName val="I_4_1_(2)3"/>
      <sheetName val="tabel_masa_kerja3"/>
      <sheetName val="MTD_Results3"/>
      <sheetName val="YTD_Results3"/>
      <sheetName val="Benefit_Factors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NB_UNIT33"/>
      <sheetName val="van_khuon"/>
      <sheetName val="LINK_MOR"/>
      <sheetName val="LINK_GAP"/>
      <sheetName val="U2_2"/>
      <sheetName val="1195_B1"/>
      <sheetName val="mgr_&amp;_staff3"/>
      <sheetName val="ShareCapital_3"/>
      <sheetName val="Data_WP"/>
      <sheetName val="_SAF_02"/>
      <sheetName val="Material_Bpn_jul'07"/>
      <sheetName val="IMPUT_PENERIMAAN_BULK_WB"/>
      <sheetName val="HPP_PER_BULAN"/>
      <sheetName val="TRF_150"/>
      <sheetName val="YTD_Resurts"/>
      <sheetName val="General_Info"/>
      <sheetName val="Permanent_info5"/>
      <sheetName val="Depreciation_&amp;_Peny_5"/>
      <sheetName val="PPh_21_Recon5"/>
      <sheetName val="fiscal_depr(E)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EXT_B35"/>
      <sheetName val="B2_15"/>
      <sheetName val="Print_AR5"/>
      <sheetName val="Main_table5"/>
      <sheetName val="Buku_Besar_15"/>
      <sheetName val="Pg7_45"/>
      <sheetName val="Data_Per_wilayah_Vin_Code_20065"/>
      <sheetName val="Data_Per_wilayah5"/>
      <sheetName val="Prog_Imbalan5"/>
      <sheetName val="DES_025"/>
      <sheetName val="E4_1d5"/>
      <sheetName val="C1_NOV5"/>
      <sheetName val="jurnal-audit_25"/>
      <sheetName val="VAT_out5"/>
      <sheetName val="TAX_SUMMARY5"/>
      <sheetName val="BSHO_Report4"/>
      <sheetName val="Check_Sheet4"/>
      <sheetName val="PLHO_Report4"/>
      <sheetName val="analisa_L-K5"/>
      <sheetName val="data_slip5"/>
      <sheetName val="Template_5"/>
      <sheetName val="Danamon_LK5"/>
      <sheetName val="&quot;Outstanding_SO&quot;5"/>
      <sheetName val="INDIRECT_DETAIL4"/>
      <sheetName val="DIRECT_COST4"/>
      <sheetName val="jul05_ok4"/>
      <sheetName val="sept_05_dd4"/>
      <sheetName val="Tax_Rate4"/>
      <sheetName val="SAP_PbT4"/>
      <sheetName val="DFR_CT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Marshal_(2)4"/>
      <sheetName val="A3-Dec_2012-ALN4"/>
      <sheetName val="Irregular_Income4"/>
      <sheetName val="FE-1770_P14"/>
      <sheetName val="KKP_214"/>
      <sheetName val="new_IFS_format4"/>
      <sheetName val="Dec_08_-_Jan_09_(2)4"/>
      <sheetName val="AA_1_BNI4"/>
      <sheetName val="I_4_1_(2)4"/>
      <sheetName val="tabel_masa_kerja4"/>
      <sheetName val="MTD_Results4"/>
      <sheetName val="YTD_Results4"/>
      <sheetName val="Benefit_Factors4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Level_1_&amp;_21"/>
      <sheetName val="JAN_20011"/>
      <sheetName val="Trading_Statement1"/>
      <sheetName val="Customize_Your_Purchase_Order1"/>
      <sheetName val="Art_234"/>
      <sheetName val="chiet_tinh1"/>
      <sheetName val="NB_UNIT34"/>
      <sheetName val="NY_ADMIN1"/>
      <sheetName val="SPI_GMBH1"/>
      <sheetName val="FA_sd_APRIL_071"/>
      <sheetName val="9E1_31"/>
      <sheetName val="van_khuon1"/>
      <sheetName val="LINK_MOR1"/>
      <sheetName val="LINK_GAP1"/>
      <sheetName val="U2_21"/>
      <sheetName val="1195_B11"/>
      <sheetName val="mgr_&amp;_staff4"/>
      <sheetName val="ShareCapital_4"/>
      <sheetName val="Slide_221"/>
      <sheetName val="tabel_nilai1"/>
      <sheetName val="Rincian_Iuran1"/>
      <sheetName val="Data_Rekon1"/>
      <sheetName val="Premi_Iuran1"/>
      <sheetName val="AA_1_1_BNI1"/>
      <sheetName val="Data_WP1"/>
      <sheetName val="_SAF_021"/>
      <sheetName val="Material_Bpn_jul'071"/>
      <sheetName val="IMPUT_PENERIMAAN_BULK_WB1"/>
      <sheetName val="HPP_PER_BULAN1"/>
      <sheetName val="TRF_1501"/>
      <sheetName val="YTD_Resurts1"/>
      <sheetName val="General_Info1"/>
      <sheetName val="Cost_Analysis"/>
      <sheetName val="Scenarios_and_Sensitivities1"/>
      <sheetName val="Global_Assumptions1"/>
      <sheetName val="F_2_WIP_CKP"/>
      <sheetName val="F_2_1_CKP"/>
      <sheetName val="UV_10"/>
      <sheetName val="Cost_Summary"/>
      <sheetName val="movement&amp;add_test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EXT_B36"/>
      <sheetName val="B2_16"/>
      <sheetName val="Print_AR6"/>
      <sheetName val="Main_table6"/>
      <sheetName val="Buku_Besar_16"/>
      <sheetName val="Pg7_46"/>
      <sheetName val="Data_Per_wilayah_Vin_Code_20066"/>
      <sheetName val="Data_Per_wilayah6"/>
      <sheetName val="Prog_Imbalan6"/>
      <sheetName val="DES_026"/>
      <sheetName val="E4_1d6"/>
      <sheetName val="C1_NOV6"/>
      <sheetName val="jurnal-audit_26"/>
      <sheetName val="VAT_out6"/>
      <sheetName val="TAX_SUMMARY6"/>
      <sheetName val="BSHO_Report5"/>
      <sheetName val="Check_Sheet5"/>
      <sheetName val="PLHO_Report5"/>
      <sheetName val="analisa_L-K6"/>
      <sheetName val="data_slip6"/>
      <sheetName val="Template_6"/>
      <sheetName val="Danamon_LK6"/>
      <sheetName val="&quot;Outstanding_SO&quot;6"/>
      <sheetName val="INDIRECT_DETAIL5"/>
      <sheetName val="DIRECT_COST5"/>
      <sheetName val="jul05_ok5"/>
      <sheetName val="sept_05_dd5"/>
      <sheetName val="Tax_Rate5"/>
      <sheetName val="SAP_Pb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Marshal_(2)5"/>
      <sheetName val="A3-Dec_2012-ALN5"/>
      <sheetName val="Irregular_Income5"/>
      <sheetName val="FE-1770_P15"/>
      <sheetName val="KKP_215"/>
      <sheetName val="new_IFS_format5"/>
      <sheetName val="Dec_08_-_Jan_09_(2)5"/>
      <sheetName val="AA_1_BNI5"/>
      <sheetName val="I_4_1_(2)5"/>
      <sheetName val="tabel_masa_kerja5"/>
      <sheetName val="MTD_Results5"/>
      <sheetName val="YTD_Results5"/>
      <sheetName val="Benefit_Factors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Level_1_&amp;_22"/>
      <sheetName val="JAN_20012"/>
      <sheetName val="Trading_Statement2"/>
      <sheetName val="Customize_Your_Purchase_Order2"/>
      <sheetName val="Art_235"/>
      <sheetName val="chiet_tinh2"/>
      <sheetName val="NB_UNIT35"/>
      <sheetName val="NY_ADMIN2"/>
      <sheetName val="SPI_GMBH2"/>
      <sheetName val="FA_sd_APRIL_072"/>
      <sheetName val="9E1_32"/>
      <sheetName val="van_khuon2"/>
      <sheetName val="LINK_MOR2"/>
      <sheetName val="LINK_GAP2"/>
      <sheetName val="U2_22"/>
      <sheetName val="1195_B12"/>
      <sheetName val="mgr_&amp;_staff5"/>
      <sheetName val="ShareCapital_5"/>
      <sheetName val="Slide_222"/>
      <sheetName val="tabel_nilai2"/>
      <sheetName val="Rincian_Iuran2"/>
      <sheetName val="Data_Rekon2"/>
      <sheetName val="Premi_Iuran2"/>
      <sheetName val="AA_1_1_BNI2"/>
      <sheetName val="Data_WP2"/>
      <sheetName val="_SAF_022"/>
      <sheetName val="Material_Bpn_jul'072"/>
      <sheetName val="IMPUT_PENERIMAAN_BULK_WB2"/>
      <sheetName val="HPP_PER_BULAN2"/>
      <sheetName val="TRF_1502"/>
      <sheetName val="YTD_Resurts2"/>
      <sheetName val="General_Info2"/>
      <sheetName val="UV_101"/>
      <sheetName val="Cost_Summary1"/>
      <sheetName val="movement&amp;add_test1"/>
      <sheetName val="Permanent_info7"/>
      <sheetName val="X_ANGKA"/>
      <sheetName val="BPR"/>
      <sheetName val="1541020-House_Loan"/>
      <sheetName val="701500_TRAVEL_ADVANCE"/>
      <sheetName val="bdrl-usg"/>
      <sheetName val="L I _ ATY"/>
      <sheetName val="WWb"/>
      <sheetName val="N o v"/>
      <sheetName val="J a n"/>
      <sheetName val="FE-1770-I"/>
      <sheetName val="rab_50"/>
      <sheetName val="Lead"/>
      <sheetName val="table"/>
      <sheetName val="TK1"/>
      <sheetName val="RMS FUNGSIONAL"/>
      <sheetName val="RMS - STR (2)"/>
      <sheetName val="SEN_FUNG"/>
      <sheetName val="UUK13"/>
      <sheetName val="Mortalitas"/>
      <sheetName val="movement"/>
      <sheetName val="Lookup2"/>
      <sheetName val="tr-28202"/>
      <sheetName val="all ar"/>
      <sheetName val="A-lr pabrik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Permanent+ Prob"/>
      <sheetName val="BUDGET_1999"/>
      <sheetName val="DPL3Qytd"/>
      <sheetName val="DPL3Q"/>
      <sheetName val="L_23"/>
      <sheetName val="Vehicles"/>
      <sheetName val="Marshal -1"/>
      <sheetName val="TB 1216"/>
      <sheetName val="VR-Rev"/>
      <sheetName val="VR_Rev"/>
      <sheetName val="persatuan (2)"/>
      <sheetName val="Mandays"/>
      <sheetName val="TBM 0"/>
      <sheetName val="F-19.2"/>
      <sheetName val="AR"/>
      <sheetName val="AP"/>
      <sheetName val="Telin SG-HK Sales transaction"/>
      <sheetName val="Telin SG-HKPurchase transaction"/>
      <sheetName val="SE"/>
      <sheetName val="Rekap Budget"/>
      <sheetName val="BankRecon-IDR"/>
      <sheetName val="HARVEST02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1541020-House_Loan1"/>
      <sheetName val="RMS_FUNGSIONAL1"/>
      <sheetName val="RMS_-_STR_(2)1"/>
      <sheetName val="SK_HTM"/>
      <sheetName val="Entry__HTM"/>
      <sheetName val="RMS_FUNGSIONAL"/>
      <sheetName val="RMS_-_STR_(2)"/>
      <sheetName val="chiet_tinh3"/>
      <sheetName val="Customize_Your_Purchase_Order3"/>
      <sheetName val="Level_1_&amp;_23"/>
      <sheetName val="JAN_20013"/>
      <sheetName val="Trading_Statement3"/>
      <sheetName val="Rincian_Iuran3"/>
      <sheetName val="Data_Rekon3"/>
      <sheetName val="Premi_Iuran3"/>
      <sheetName val="tabel_nilai3"/>
      <sheetName val="AA_1_1_BNI3"/>
      <sheetName val="UV_10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fiscal depr_E_"/>
      <sheetName val="TELDEP-RP"/>
      <sheetName val="PL (MONTHLY)"/>
      <sheetName val="PPh_2p³_x0008__x0018_"/>
      <sheetName val="LPP-2"/>
      <sheetName val="F1771-III"/>
      <sheetName val="CBA MECH &amp; SS (MECH)"/>
      <sheetName val="FRN"/>
      <sheetName val="Local"/>
      <sheetName val="master (2)"/>
      <sheetName val="shw03"/>
      <sheetName val="本体"/>
      <sheetName val="A_4_2"/>
      <sheetName val="A_4_3"/>
      <sheetName val="Analisa_Alat_Berat"/>
      <sheetName val="Sales_Report_MKTG"/>
      <sheetName val="U-3_1_1_telephone"/>
      <sheetName val="corp_tax"/>
      <sheetName val="PPh_2p³"/>
      <sheetName val="701500_TRAVEL_ADVANCE1"/>
      <sheetName val="P"/>
      <sheetName val="kode transaksi"/>
      <sheetName val="Module2"/>
      <sheetName val="AN_Input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By UPO"/>
      <sheetName val="Overview"/>
      <sheetName val="KU-Ajt'03"/>
      <sheetName val="KB-Ajt'03"/>
      <sheetName val="KS-Ajt'03"/>
      <sheetName val="KT-Ajt'03"/>
      <sheetName val="Mill-Ajt'03"/>
      <sheetName val="2003 Forecast"/>
      <sheetName val="2004 Risk Adjusted AOP"/>
      <sheetName val="EXC-R"/>
      <sheetName val="Busang2"/>
      <sheetName val="Busang3"/>
      <sheetName val="Busang1"/>
      <sheetName val="Jonggon1"/>
      <sheetName val="Jonggon2"/>
      <sheetName val="Jonggon3"/>
      <sheetName val="LP-02b"/>
      <sheetName val="Dec 08 - Jan 09"/>
      <sheetName val="Abs Jun"/>
      <sheetName val="ABSEN JUN s.d JUL'10"/>
      <sheetName val="abs Apr 10"/>
      <sheetName val="OT Apr 10"/>
      <sheetName val="PHL (3)"/>
      <sheetName val="Sheet5"/>
      <sheetName val="KKP"/>
      <sheetName val="1999"/>
      <sheetName val="Fomat  1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Table Array"/>
      <sheetName val="GL 546111"/>
      <sheetName val="DbKtr"/>
      <sheetName val="R-1"/>
      <sheetName val="Price"/>
      <sheetName val="worksheet"/>
      <sheetName val="trf 7 jht"/>
      <sheetName val="20-102"/>
      <sheetName val="Atur"/>
      <sheetName val="Notes 08"/>
      <sheetName val="RMS - STR"/>
      <sheetName val="Support"/>
      <sheetName val="KODE WP"/>
      <sheetName val="대비표"/>
      <sheetName val="Stewardship"/>
      <sheetName val="h-013211-2"/>
      <sheetName val="kriteria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Client AJE"/>
      <sheetName val="REUTERS"/>
      <sheetName val="MV-50%"/>
      <sheetName val="HUTANG PER VENDOR 09"/>
      <sheetName val="IMPUT PENERIMAAN BAG PRODUKSI"/>
      <sheetName val="PEMAKAIAN BY PRODUKSI"/>
      <sheetName val="CONTROL"/>
      <sheetName val="BA all pnjam"/>
      <sheetName val="KPRIKPA1.19 PEMB PHP"/>
      <sheetName val="KetPhk3"/>
      <sheetName val="LONGER"/>
      <sheetName val="RK1"/>
      <sheetName val="MPP0102"/>
      <sheetName val="412src2"/>
      <sheetName val="Filesave"/>
      <sheetName val="RKAP 2013 TBM1"/>
      <sheetName val="PPh_2p³_x0008__x0018_??"/>
      <sheetName val="LTLGroup-Trans"/>
      <sheetName val="RD_I-BUT"/>
      <sheetName val="Trial_Bal"/>
      <sheetName val="pihak_iii"/>
      <sheetName val="TB_1216"/>
      <sheetName val="A6_Employee_Loan"/>
      <sheetName val="Marshal_-1"/>
      <sheetName val="persatuan_(2)"/>
      <sheetName val="TBM_0"/>
      <sheetName val="L_I___ATY"/>
      <sheetName val="N_o_v"/>
      <sheetName val="J_a_n"/>
      <sheetName val="Fomat__1"/>
      <sheetName val="Rekons_PPh_21"/>
      <sheetName val="Permanent+_Prob"/>
      <sheetName val="REKAP OMZET KAPAL"/>
      <sheetName val="Fixset"/>
      <sheetName val="FOIL"/>
      <sheetName val="Component cost"/>
      <sheetName val="REJECT3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JSiar"/>
      <sheetName val="Tickmarks"/>
      <sheetName val="Permanent_info40"/>
      <sheetName val="Depreciation_&amp;_Peny_40"/>
      <sheetName val="PPh_21_Recon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A_u_g40"/>
      <sheetName val="M_a_r40"/>
      <sheetName val="EXT_B340"/>
      <sheetName val="B2_140"/>
      <sheetName val="fiscal_depr(E)40"/>
      <sheetName val="Main_table40"/>
      <sheetName val="Data_Per_wilayah_Vin_Code_20040"/>
      <sheetName val="Data_Per_wilayah40"/>
      <sheetName val="Print_AR40"/>
      <sheetName val="Buku_Besar_140"/>
      <sheetName val="Pg7_440"/>
      <sheetName val="Prog_Imbalan40"/>
      <sheetName val="DES_0240"/>
      <sheetName val="E4_1d40"/>
      <sheetName val="C1_NOV40"/>
      <sheetName val="jurnal-audit_240"/>
      <sheetName val="INDIRECT_DETAIL39"/>
      <sheetName val="DIRECT_COST39"/>
      <sheetName val="VAT_out40"/>
      <sheetName val="analisa_L-K40"/>
      <sheetName val="data_slip40"/>
      <sheetName val="Template_40"/>
      <sheetName val="jul05_ok39"/>
      <sheetName val="sept_05_dd39"/>
      <sheetName val="BSHO_Report39"/>
      <sheetName val="Check_Sheet39"/>
      <sheetName val="PLHO_Report39"/>
      <sheetName val="Danamon_LK40"/>
      <sheetName val="&quot;Outstanding_SO&quot;40"/>
      <sheetName val="TAX_SUMMARY40"/>
      <sheetName val="Tax_Rate39"/>
      <sheetName val="SAP_PbT39"/>
      <sheetName val="Dec_08_-_Jan_09_(2)39"/>
      <sheetName val="AA_1_BNI39"/>
      <sheetName val="I_4_1_(2)39"/>
      <sheetName val="DFR_CT39"/>
      <sheetName val="Assumption_&amp;_Result39"/>
      <sheetName val="Marshal_(2)39"/>
      <sheetName val="Irregular_Income39"/>
      <sheetName val="FE-1770_P139"/>
      <sheetName val="Mkt_Total_by_Cat_B$39"/>
      <sheetName val="Mkt_Total_by_Cat_US$39"/>
      <sheetName val="N_Lead39"/>
      <sheetName val="N_3_139"/>
      <sheetName val="N_839"/>
      <sheetName val="N_939"/>
      <sheetName val="KKP_2139"/>
      <sheetName val="Benefit_Factors39"/>
      <sheetName val="tabel_masa_kerja39"/>
      <sheetName val="new_IFS_format39"/>
      <sheetName val="MTD_Results39"/>
      <sheetName val="YTD_Results39"/>
      <sheetName val="A3-Dec_2012-ALN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chiet_tinh37"/>
      <sheetName val="Art_2339"/>
      <sheetName val="Finance_Projection-0713"/>
      <sheetName val="mgr_&amp;_staff39"/>
      <sheetName val="ShareCapital_39"/>
      <sheetName val="Customize_Your_Purchase_Order37"/>
      <sheetName val="Level_1_&amp;_237"/>
      <sheetName val="JAN_200137"/>
      <sheetName val="Trading_Statement37"/>
      <sheetName val="NB_UNIT339"/>
      <sheetName val="9E1_336"/>
      <sheetName val="Slide_2236"/>
      <sheetName val="NY_ADMIN36"/>
      <sheetName val="SPI_GMBH36"/>
      <sheetName val="FA_sd_APRIL_0736"/>
      <sheetName val="Data_WP36"/>
      <sheetName val="tabel_nilai37"/>
      <sheetName val="General_Info34"/>
      <sheetName val="1195_B136"/>
      <sheetName val="AA_1_1_BNI37"/>
      <sheetName val="UV_1034"/>
      <sheetName val="Cost_Summary34"/>
      <sheetName val="SK_HTM34"/>
      <sheetName val="Entry__HTM34"/>
      <sheetName val="_SAF_0234"/>
      <sheetName val="Material_Bpn_jul'0734"/>
      <sheetName val="IMPUT_PENERIMAAN_BULK_WB34"/>
      <sheetName val="1541020-House_Loan34"/>
      <sheetName val="corp_tax13"/>
      <sheetName val="A6_Employee_Loan1"/>
      <sheetName val="Scenarios_and_Sensitivities35"/>
      <sheetName val="Global_Assumptions35"/>
      <sheetName val="Cost_Analysis34"/>
      <sheetName val="F_2_WIP_CKP34"/>
      <sheetName val="F_2_1_CKP34"/>
      <sheetName val="Rekons_PPh_211"/>
      <sheetName val="kegiatan_usaha"/>
      <sheetName val="Rincian_Iuran37"/>
      <sheetName val="Data_Rekon37"/>
      <sheetName val="Premi_Iuran37"/>
      <sheetName val="TRF_15034"/>
      <sheetName val="YTD_Resurts34"/>
      <sheetName val="van_khuon34"/>
      <sheetName val="U2_234"/>
      <sheetName val="LINK_MOR34"/>
      <sheetName val="LINK_GAP34"/>
      <sheetName val="Letter_Form13"/>
      <sheetName val="movement&amp;add_test13"/>
      <sheetName val="HPP_PER_BULAN13"/>
      <sheetName val="Sales_Report_MKTG13"/>
      <sheetName val="RD_I-BUT1"/>
      <sheetName val="Trial_Bal1"/>
      <sheetName val="pihak_iii1"/>
      <sheetName val="U-3_1_1_telephone13"/>
      <sheetName val="A_4_213"/>
      <sheetName val="A_4_313"/>
      <sheetName val="L_I___ATY1"/>
      <sheetName val="N_o_v1"/>
      <sheetName val="J_a_n1"/>
      <sheetName val="701500_TRAVEL_ADVANCE2"/>
      <sheetName val="Analisa_Alat_Berat1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arshal_-11"/>
      <sheetName val="all_ar"/>
      <sheetName val="A-lr_pabrik"/>
      <sheetName val="Permanent+_Prob1"/>
      <sheetName val="TB_12161"/>
      <sheetName val="persatuan_(2)1"/>
      <sheetName val="TBM_01"/>
      <sheetName val="F-19_2"/>
      <sheetName val="Telin_SG-HK_Sales_transaction"/>
      <sheetName val="Telin_SG-HKPurchase_transaction"/>
      <sheetName val="Rekap_Budget"/>
      <sheetName val="ah_sanitary13"/>
      <sheetName val="03_Detailed13"/>
      <sheetName val="01_Bid_Price_summary13"/>
      <sheetName val="fiscal_depr_E_"/>
      <sheetName val="PL_(MONTHLY)"/>
      <sheetName val="CBA_MECH_&amp;_SS_(MECH)"/>
      <sheetName val="master_(2)"/>
      <sheetName val="kode_transaksi"/>
      <sheetName val="By_UPO"/>
      <sheetName val="2003_Forecast"/>
      <sheetName val="2004_Risk_Adjusted_AOP"/>
      <sheetName val="Dec_08_-_Jan_09"/>
      <sheetName val="Abs_Jun"/>
      <sheetName val="ABSEN_JUN_s_d_JUL'10"/>
      <sheetName val="abs_Apr_10"/>
      <sheetName val="OT_Apr_10"/>
      <sheetName val="PHL_(3)"/>
      <sheetName val="Fomat__11"/>
      <sheetName val="Income_Statement_VDF"/>
      <sheetName val="Summary_Page_VDF"/>
      <sheetName val="Invested_capital_VDF"/>
      <sheetName val="PV_of_Op_Leases_VDF"/>
      <sheetName val="Table_Array"/>
      <sheetName val="GL_546111"/>
      <sheetName val="trf_7_jht"/>
      <sheetName val="Notes_08"/>
      <sheetName val="RMS_-_STR"/>
      <sheetName val="KODE_WP"/>
      <sheetName val="Client_AJE"/>
      <sheetName val="HUTANG_PER_VENDOR_09"/>
      <sheetName val="IMPUT_PENERIMAAN_BAG_PRODUKSI"/>
      <sheetName val="PEMAKAIAN_BY_PRODUKSI"/>
      <sheetName val="BA_all_pnjam"/>
      <sheetName val="KPRIKPA1_19_PEMB_PHP"/>
      <sheetName val="RKAP_2013_TBM1"/>
      <sheetName val="PPh_2p³??"/>
      <sheetName val="REKAP_OMZET_KAPAL"/>
      <sheetName val="Component_cost"/>
      <sheetName val="Pivot-VAT_Out"/>
      <sheetName val="Rekon_SPT_-_GL_Sales"/>
      <sheetName val="Rekon_SPT_-_GL_VAT"/>
      <sheetName val="Rekon_GL_Sales_-_GL_VAT"/>
      <sheetName val="PPh_2p³_x0008__x0018___"/>
      <sheetName val="PPh_2p³__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Tanaman"/>
      <sheetName val="3-Resume"/>
      <sheetName val="Kertas Kerja"/>
      <sheetName val="Uraian Mesin 2015"/>
      <sheetName val="extract"/>
      <sheetName val="PROD.FRY-MONODON"/>
      <sheetName val="Source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재료비"/>
      <sheetName val="MV"/>
      <sheetName val="Comp equip"/>
      <sheetName val="FFE"/>
      <sheetName val="FE-1771-I"/>
      <sheetName val="PPH29"/>
      <sheetName val="F-19_21"/>
      <sheetName val="Telin_SG-HK_Sales_transaction1"/>
      <sheetName val="Telin_SG-HKPurchase_transactio1"/>
      <sheetName val="By_UPO1"/>
      <sheetName val="kegiatan_usaha1"/>
      <sheetName val="China"/>
      <sheetName val="WTB"/>
      <sheetName val="CAN"/>
      <sheetName val="Salaries"/>
      <sheetName val="STOCK_AWAL"/>
      <sheetName val="budget idr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Permanent_info43"/>
      <sheetName val="Depreciation_&amp;_Peny_43"/>
      <sheetName val="PPh_21_Recon43"/>
      <sheetName val="fiscal_depr(E)43"/>
      <sheetName val="A_u_g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M_a_r43"/>
      <sheetName val="C1_NOV43"/>
      <sheetName val="jurnal-audit_243"/>
      <sheetName val="EXT_B343"/>
      <sheetName val="B2_143"/>
      <sheetName val="Main_table43"/>
      <sheetName val="Data_Per_wilayah_Vin_Code_20043"/>
      <sheetName val="Data_Per_wilayah43"/>
      <sheetName val="Print_AR43"/>
      <sheetName val="INDIRECT_DETAIL42"/>
      <sheetName val="DIRECT_COST42"/>
      <sheetName val="E4_1d43"/>
      <sheetName val="Prog_Imbalan43"/>
      <sheetName val="DES_0243"/>
      <sheetName val="Buku_Besar_143"/>
      <sheetName val="Pg7_443"/>
      <sheetName val="analisa_L-K43"/>
      <sheetName val="data_slip43"/>
      <sheetName val="Template_43"/>
      <sheetName val="jul05_ok42"/>
      <sheetName val="sept_05_dd42"/>
      <sheetName val="VAT_out43"/>
      <sheetName val="Danamon_LK43"/>
      <sheetName val="&quot;Outstanding_SO&quot;43"/>
      <sheetName val="Tax_Rate42"/>
      <sheetName val="SAP_PbT42"/>
      <sheetName val="TAX_SUMMARY43"/>
      <sheetName val="BSHO_Report42"/>
      <sheetName val="Check_Sheet42"/>
      <sheetName val="PLHO_Report42"/>
      <sheetName val="DFR_CT42"/>
      <sheetName val="Mkt_Total_by_Cat_B$42"/>
      <sheetName val="Mkt_Total_by_Cat_US$42"/>
      <sheetName val="N_Lead42"/>
      <sheetName val="N_3_142"/>
      <sheetName val="N_842"/>
      <sheetName val="N_942"/>
      <sheetName val="Assumption_&amp;_Result42"/>
      <sheetName val="Dec_08_-_Jan_09_(2)42"/>
      <sheetName val="AA_1_BNI42"/>
      <sheetName val="I_4_1_(2)42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Irregular_Income42"/>
      <sheetName val="FE-1770_P142"/>
      <sheetName val="Benefit_Factors42"/>
      <sheetName val="Marshal_(2)42"/>
      <sheetName val="KKP_2142"/>
      <sheetName val="tabel_masa_kerja42"/>
      <sheetName val="new_IFS_format42"/>
      <sheetName val="Art_2342"/>
      <sheetName val="MTD_Results42"/>
      <sheetName val="YTD_Results42"/>
      <sheetName val="A3-Dec_2012-ALN42"/>
      <sheetName val="chiet_tinh40"/>
      <sheetName val="NB_UNIT342"/>
      <sheetName val="Customize_Your_Purchase_Order40"/>
      <sheetName val="9E1_339"/>
      <sheetName val="1195_B139"/>
      <sheetName val="mgr_&amp;_staff42"/>
      <sheetName val="ShareCapital_42"/>
      <sheetName val="Level_1_&amp;_240"/>
      <sheetName val="JAN_200140"/>
      <sheetName val="Trading_Statement40"/>
      <sheetName val="Rincian_Iuran40"/>
      <sheetName val="Data_Rekon40"/>
      <sheetName val="Premi_Iuran40"/>
      <sheetName val="Slide_2239"/>
      <sheetName val="Data_WP39"/>
      <sheetName val="NY_ADMIN39"/>
      <sheetName val="SPI_GMBH39"/>
      <sheetName val="FA_sd_APRIL_0739"/>
      <sheetName val="tabel_nilai40"/>
      <sheetName val="AA_1_1_BNI40"/>
      <sheetName val="_SAF_0237"/>
      <sheetName val="UV_1037"/>
      <sheetName val="YTD_Resurts37"/>
      <sheetName val="TRF_15037"/>
      <sheetName val="Material_Bpn_jul'0737"/>
      <sheetName val="IMPUT_PENERIMAAN_BULK_WB37"/>
      <sheetName val="van_khuon37"/>
      <sheetName val="U2_237"/>
      <sheetName val="LINK_MOR37"/>
      <sheetName val="LINK_GAP37"/>
      <sheetName val="General_Info37"/>
      <sheetName val="Cost_Summary37"/>
      <sheetName val="SK_HTM37"/>
      <sheetName val="Entry__HTM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RMS_FUNGSIONAL37"/>
      <sheetName val="RMS_-_STR_(2)37"/>
      <sheetName val="LIST__MESIN16"/>
      <sheetName val="MAST_PROD16"/>
      <sheetName val="LIS__PAKAI16"/>
      <sheetName val="PART_&amp;_MAINT_16"/>
      <sheetName val="STD__COST16"/>
      <sheetName val="movement&amp;add_test16"/>
      <sheetName val="A_4_216"/>
      <sheetName val="A_4_316"/>
      <sheetName val="Letter_Form16"/>
      <sheetName val="Sales_Report_MKTG16"/>
      <sheetName val="U-3_1_1_telephone16"/>
      <sheetName val="corp_tax16"/>
      <sheetName val="HPP_PER_BULAN16"/>
      <sheetName val="Finance_Projection-0716"/>
      <sheetName val="ah_sanitary16"/>
      <sheetName val="03_Detailed16"/>
      <sheetName val="01_Bid_Price_summary16"/>
      <sheetName val="BW"/>
      <sheetName val="Family"/>
      <sheetName val="pro ra op"/>
      <sheetName val="P-1 Acc Payroll"/>
      <sheetName val="RPP-6"/>
      <sheetName val="HRG"/>
      <sheetName val="LP_2"/>
      <sheetName val="WBS1"/>
      <sheetName val="Notes"/>
      <sheetName val="시산표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SAA-Apr08"/>
      <sheetName val="CRITERIA2"/>
      <sheetName val="Proposed 2003 Salary Range"/>
      <sheetName val="Adjustment"/>
      <sheetName val="Tax Cal"/>
      <sheetName val="Effort.P"/>
      <sheetName val="translate"/>
      <sheetName val="Detail-PARENT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O4_CA"/>
      <sheetName val="O5_IBA"/>
      <sheetName val="Kode Rek PJA"/>
      <sheetName val="FO"/>
      <sheetName val="FF-3"/>
      <sheetName val="To Generate"/>
      <sheetName val="Bahan.BQ"/>
      <sheetName val="Database"/>
      <sheetName val="Test Depre"/>
      <sheetName val="Rinci prd 13-14"/>
      <sheetName val="Rinci sekt 13-14"/>
      <sheetName val="PM-BS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AKTIVA"/>
      <sheetName val="pl_items"/>
      <sheetName val="Nick Miller NAV-CFSI"/>
      <sheetName val="GiaVL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Msn. Listrik"/>
      <sheetName val="EX_RATE2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GL_5461111"/>
      <sheetName val="Analisa_Alat_Berat2"/>
      <sheetName val="RD_I-BUT2"/>
      <sheetName val="Trial_Bal2"/>
      <sheetName val="pihak_iii2"/>
      <sheetName val="701500_TRAVEL_ADVANCE3"/>
      <sheetName val="GL_5461112"/>
      <sheetName val="A6_Employee_Loan2"/>
      <sheetName val="L_I___ATY2"/>
      <sheetName val="N_o_v2"/>
      <sheetName val="J_a_n2"/>
      <sheetName val="1106-M&amp;E"/>
      <sheetName val="1105-B&amp;I-OK"/>
      <sheetName val="R-16.1"/>
      <sheetName val="R-16.2"/>
      <sheetName val="Rec XX"/>
      <sheetName val="REF-CRB"/>
      <sheetName val="daftar"/>
      <sheetName val="Line Usage-Pulses"/>
      <sheetName val="Koreksi Fiskal"/>
      <sheetName val="1721"/>
    </sheetNames>
    <sheetDataSet>
      <sheetData sheetId="0" refreshError="1"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5">
          <cell r="E5">
            <v>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>
        <row r="5">
          <cell r="E5">
            <v>1</v>
          </cell>
        </row>
      </sheetData>
      <sheetData sheetId="276">
        <row r="5">
          <cell r="E5">
            <v>1</v>
          </cell>
        </row>
      </sheetData>
      <sheetData sheetId="277">
        <row r="5">
          <cell r="E5">
            <v>1</v>
          </cell>
        </row>
      </sheetData>
      <sheetData sheetId="278">
        <row r="5">
          <cell r="E5">
            <v>1</v>
          </cell>
        </row>
      </sheetData>
      <sheetData sheetId="279">
        <row r="5">
          <cell r="E5">
            <v>1</v>
          </cell>
        </row>
      </sheetData>
      <sheetData sheetId="280">
        <row r="5">
          <cell r="E5">
            <v>1</v>
          </cell>
        </row>
      </sheetData>
      <sheetData sheetId="281">
        <row r="5">
          <cell r="E5">
            <v>1</v>
          </cell>
        </row>
      </sheetData>
      <sheetData sheetId="282">
        <row r="5">
          <cell r="E5">
            <v>1</v>
          </cell>
        </row>
      </sheetData>
      <sheetData sheetId="283">
        <row r="5">
          <cell r="E5">
            <v>1</v>
          </cell>
        </row>
      </sheetData>
      <sheetData sheetId="284">
        <row r="5">
          <cell r="E5">
            <v>1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>
        <row r="5">
          <cell r="E5">
            <v>1</v>
          </cell>
        </row>
      </sheetData>
      <sheetData sheetId="408">
        <row r="5">
          <cell r="E5">
            <v>1</v>
          </cell>
        </row>
      </sheetData>
      <sheetData sheetId="409">
        <row r="5">
          <cell r="E5">
            <v>1</v>
          </cell>
        </row>
      </sheetData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>
        <row r="5">
          <cell r="E5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>
        <row r="5">
          <cell r="E5">
            <v>1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>
        <row r="5">
          <cell r="E5">
            <v>1</v>
          </cell>
        </row>
      </sheetData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5">
          <cell r="E5">
            <v>1</v>
          </cell>
        </row>
      </sheetData>
      <sheetData sheetId="683">
        <row r="5">
          <cell r="E5">
            <v>1</v>
          </cell>
        </row>
      </sheetData>
      <sheetData sheetId="684">
        <row r="5">
          <cell r="E5">
            <v>1</v>
          </cell>
        </row>
      </sheetData>
      <sheetData sheetId="685">
        <row r="5">
          <cell r="E5">
            <v>1</v>
          </cell>
        </row>
      </sheetData>
      <sheetData sheetId="686">
        <row r="5">
          <cell r="E5">
            <v>1</v>
          </cell>
        </row>
      </sheetData>
      <sheetData sheetId="687">
        <row r="5">
          <cell r="E5">
            <v>1</v>
          </cell>
        </row>
      </sheetData>
      <sheetData sheetId="688">
        <row r="5">
          <cell r="E5">
            <v>1</v>
          </cell>
        </row>
      </sheetData>
      <sheetData sheetId="689">
        <row r="5">
          <cell r="E5">
            <v>1</v>
          </cell>
        </row>
      </sheetData>
      <sheetData sheetId="690">
        <row r="5">
          <cell r="E5">
            <v>1</v>
          </cell>
        </row>
      </sheetData>
      <sheetData sheetId="691">
        <row r="5">
          <cell r="E5">
            <v>1</v>
          </cell>
        </row>
      </sheetData>
      <sheetData sheetId="692">
        <row r="5">
          <cell r="E5">
            <v>1</v>
          </cell>
        </row>
      </sheetData>
      <sheetData sheetId="693">
        <row r="5">
          <cell r="E5">
            <v>1</v>
          </cell>
        </row>
      </sheetData>
      <sheetData sheetId="694">
        <row r="5">
          <cell r="E5">
            <v>1</v>
          </cell>
        </row>
      </sheetData>
      <sheetData sheetId="695">
        <row r="5">
          <cell r="E5">
            <v>1</v>
          </cell>
        </row>
      </sheetData>
      <sheetData sheetId="696">
        <row r="5">
          <cell r="E5">
            <v>1</v>
          </cell>
        </row>
      </sheetData>
      <sheetData sheetId="697">
        <row r="5">
          <cell r="E5">
            <v>1</v>
          </cell>
        </row>
      </sheetData>
      <sheetData sheetId="698">
        <row r="5">
          <cell r="E5">
            <v>1</v>
          </cell>
        </row>
      </sheetData>
      <sheetData sheetId="699">
        <row r="5">
          <cell r="E5">
            <v>1</v>
          </cell>
        </row>
      </sheetData>
      <sheetData sheetId="700">
        <row r="5">
          <cell r="E5">
            <v>1</v>
          </cell>
        </row>
      </sheetData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>
        <row r="5">
          <cell r="E5">
            <v>1</v>
          </cell>
        </row>
      </sheetData>
      <sheetData sheetId="706">
        <row r="5">
          <cell r="E5">
            <v>1</v>
          </cell>
        </row>
      </sheetData>
      <sheetData sheetId="707">
        <row r="5">
          <cell r="E5">
            <v>1</v>
          </cell>
        </row>
      </sheetData>
      <sheetData sheetId="708">
        <row r="5">
          <cell r="E5">
            <v>1</v>
          </cell>
        </row>
      </sheetData>
      <sheetData sheetId="709">
        <row r="5">
          <cell r="E5">
            <v>1</v>
          </cell>
        </row>
      </sheetData>
      <sheetData sheetId="710">
        <row r="5">
          <cell r="E5">
            <v>1</v>
          </cell>
        </row>
      </sheetData>
      <sheetData sheetId="711">
        <row r="5">
          <cell r="E5">
            <v>1</v>
          </cell>
        </row>
      </sheetData>
      <sheetData sheetId="712">
        <row r="5">
          <cell r="E5">
            <v>1</v>
          </cell>
        </row>
      </sheetData>
      <sheetData sheetId="713">
        <row r="5">
          <cell r="E5">
            <v>1</v>
          </cell>
        </row>
      </sheetData>
      <sheetData sheetId="714">
        <row r="5">
          <cell r="E5">
            <v>1</v>
          </cell>
        </row>
      </sheetData>
      <sheetData sheetId="715">
        <row r="5">
          <cell r="E5">
            <v>1</v>
          </cell>
        </row>
      </sheetData>
      <sheetData sheetId="716">
        <row r="5">
          <cell r="E5">
            <v>1</v>
          </cell>
        </row>
      </sheetData>
      <sheetData sheetId="717">
        <row r="5">
          <cell r="E5">
            <v>1</v>
          </cell>
        </row>
      </sheetData>
      <sheetData sheetId="718">
        <row r="5">
          <cell r="E5">
            <v>1</v>
          </cell>
        </row>
      </sheetData>
      <sheetData sheetId="719">
        <row r="5">
          <cell r="E5">
            <v>1</v>
          </cell>
        </row>
      </sheetData>
      <sheetData sheetId="720">
        <row r="5">
          <cell r="E5">
            <v>1</v>
          </cell>
        </row>
      </sheetData>
      <sheetData sheetId="721">
        <row r="5">
          <cell r="E5">
            <v>1</v>
          </cell>
        </row>
      </sheetData>
      <sheetData sheetId="722">
        <row r="5">
          <cell r="E5">
            <v>1</v>
          </cell>
        </row>
      </sheetData>
      <sheetData sheetId="723">
        <row r="5">
          <cell r="E5">
            <v>1</v>
          </cell>
        </row>
      </sheetData>
      <sheetData sheetId="724">
        <row r="5">
          <cell r="E5">
            <v>1</v>
          </cell>
        </row>
      </sheetData>
      <sheetData sheetId="725">
        <row r="5">
          <cell r="E5">
            <v>1</v>
          </cell>
        </row>
      </sheetData>
      <sheetData sheetId="726">
        <row r="5">
          <cell r="E5">
            <v>1</v>
          </cell>
        </row>
      </sheetData>
      <sheetData sheetId="727">
        <row r="5">
          <cell r="E5">
            <v>1</v>
          </cell>
        </row>
      </sheetData>
      <sheetData sheetId="728">
        <row r="5">
          <cell r="E5">
            <v>1</v>
          </cell>
        </row>
      </sheetData>
      <sheetData sheetId="729">
        <row r="5">
          <cell r="E5">
            <v>1</v>
          </cell>
        </row>
      </sheetData>
      <sheetData sheetId="730">
        <row r="5">
          <cell r="E5">
            <v>1</v>
          </cell>
        </row>
      </sheetData>
      <sheetData sheetId="731">
        <row r="5">
          <cell r="E5">
            <v>1</v>
          </cell>
        </row>
      </sheetData>
      <sheetData sheetId="732">
        <row r="5">
          <cell r="E5">
            <v>1</v>
          </cell>
        </row>
      </sheetData>
      <sheetData sheetId="733">
        <row r="5">
          <cell r="E5">
            <v>1</v>
          </cell>
        </row>
      </sheetData>
      <sheetData sheetId="734">
        <row r="5">
          <cell r="E5">
            <v>1</v>
          </cell>
        </row>
      </sheetData>
      <sheetData sheetId="735">
        <row r="5">
          <cell r="E5">
            <v>1</v>
          </cell>
        </row>
      </sheetData>
      <sheetData sheetId="736">
        <row r="5">
          <cell r="E5">
            <v>1</v>
          </cell>
        </row>
      </sheetData>
      <sheetData sheetId="737">
        <row r="5">
          <cell r="E5">
            <v>1</v>
          </cell>
        </row>
      </sheetData>
      <sheetData sheetId="738">
        <row r="5">
          <cell r="E5">
            <v>1</v>
          </cell>
        </row>
      </sheetData>
      <sheetData sheetId="739">
        <row r="5">
          <cell r="E5">
            <v>1</v>
          </cell>
        </row>
      </sheetData>
      <sheetData sheetId="740">
        <row r="5">
          <cell r="E5">
            <v>1</v>
          </cell>
        </row>
      </sheetData>
      <sheetData sheetId="741">
        <row r="5">
          <cell r="E5">
            <v>1</v>
          </cell>
        </row>
      </sheetData>
      <sheetData sheetId="742">
        <row r="5">
          <cell r="E5">
            <v>1</v>
          </cell>
        </row>
      </sheetData>
      <sheetData sheetId="743">
        <row r="5">
          <cell r="E5">
            <v>1</v>
          </cell>
        </row>
      </sheetData>
      <sheetData sheetId="744">
        <row r="5">
          <cell r="E5">
            <v>1</v>
          </cell>
        </row>
      </sheetData>
      <sheetData sheetId="745">
        <row r="5">
          <cell r="E5">
            <v>1</v>
          </cell>
        </row>
      </sheetData>
      <sheetData sheetId="746">
        <row r="5">
          <cell r="E5">
            <v>1</v>
          </cell>
        </row>
      </sheetData>
      <sheetData sheetId="747">
        <row r="5">
          <cell r="E5">
            <v>1</v>
          </cell>
        </row>
      </sheetData>
      <sheetData sheetId="748">
        <row r="5">
          <cell r="E5">
            <v>1</v>
          </cell>
        </row>
      </sheetData>
      <sheetData sheetId="749">
        <row r="5">
          <cell r="E5">
            <v>1</v>
          </cell>
        </row>
      </sheetData>
      <sheetData sheetId="750">
        <row r="5">
          <cell r="E5">
            <v>1</v>
          </cell>
        </row>
      </sheetData>
      <sheetData sheetId="751">
        <row r="5">
          <cell r="E5">
            <v>1</v>
          </cell>
        </row>
      </sheetData>
      <sheetData sheetId="752">
        <row r="5">
          <cell r="E5">
            <v>1</v>
          </cell>
        </row>
      </sheetData>
      <sheetData sheetId="753">
        <row r="5">
          <cell r="E5">
            <v>1</v>
          </cell>
        </row>
      </sheetData>
      <sheetData sheetId="754">
        <row r="5">
          <cell r="E5">
            <v>1</v>
          </cell>
        </row>
      </sheetData>
      <sheetData sheetId="755">
        <row r="5">
          <cell r="E5">
            <v>1</v>
          </cell>
        </row>
      </sheetData>
      <sheetData sheetId="756">
        <row r="5">
          <cell r="E5">
            <v>1</v>
          </cell>
        </row>
      </sheetData>
      <sheetData sheetId="757">
        <row r="5">
          <cell r="E5">
            <v>1</v>
          </cell>
        </row>
      </sheetData>
      <sheetData sheetId="758">
        <row r="5">
          <cell r="E5">
            <v>1</v>
          </cell>
        </row>
      </sheetData>
      <sheetData sheetId="759">
        <row r="5">
          <cell r="E5">
            <v>1</v>
          </cell>
        </row>
      </sheetData>
      <sheetData sheetId="760">
        <row r="5">
          <cell r="E5">
            <v>1</v>
          </cell>
        </row>
      </sheetData>
      <sheetData sheetId="761">
        <row r="5">
          <cell r="E5">
            <v>1</v>
          </cell>
        </row>
      </sheetData>
      <sheetData sheetId="762">
        <row r="5">
          <cell r="E5">
            <v>1</v>
          </cell>
        </row>
      </sheetData>
      <sheetData sheetId="763">
        <row r="5">
          <cell r="E5">
            <v>1</v>
          </cell>
        </row>
      </sheetData>
      <sheetData sheetId="764">
        <row r="5">
          <cell r="E5">
            <v>1</v>
          </cell>
        </row>
      </sheetData>
      <sheetData sheetId="765">
        <row r="5">
          <cell r="E5">
            <v>1</v>
          </cell>
        </row>
      </sheetData>
      <sheetData sheetId="766">
        <row r="5">
          <cell r="E5">
            <v>1</v>
          </cell>
        </row>
      </sheetData>
      <sheetData sheetId="767">
        <row r="5">
          <cell r="E5">
            <v>1</v>
          </cell>
        </row>
      </sheetData>
      <sheetData sheetId="768">
        <row r="5">
          <cell r="E5">
            <v>1</v>
          </cell>
        </row>
      </sheetData>
      <sheetData sheetId="769">
        <row r="5">
          <cell r="E5">
            <v>1</v>
          </cell>
        </row>
      </sheetData>
      <sheetData sheetId="770">
        <row r="5">
          <cell r="E5">
            <v>1</v>
          </cell>
        </row>
      </sheetData>
      <sheetData sheetId="771">
        <row r="5">
          <cell r="E5">
            <v>1</v>
          </cell>
        </row>
      </sheetData>
      <sheetData sheetId="772">
        <row r="5">
          <cell r="E5">
            <v>1</v>
          </cell>
        </row>
      </sheetData>
      <sheetData sheetId="773">
        <row r="5">
          <cell r="E5">
            <v>1</v>
          </cell>
        </row>
      </sheetData>
      <sheetData sheetId="774">
        <row r="5">
          <cell r="E5">
            <v>1</v>
          </cell>
        </row>
      </sheetData>
      <sheetData sheetId="775">
        <row r="5">
          <cell r="E5">
            <v>1</v>
          </cell>
        </row>
      </sheetData>
      <sheetData sheetId="776">
        <row r="5">
          <cell r="E5">
            <v>1</v>
          </cell>
        </row>
      </sheetData>
      <sheetData sheetId="777">
        <row r="5">
          <cell r="E5">
            <v>1</v>
          </cell>
        </row>
      </sheetData>
      <sheetData sheetId="778">
        <row r="5">
          <cell r="E5">
            <v>1</v>
          </cell>
        </row>
      </sheetData>
      <sheetData sheetId="779">
        <row r="5">
          <cell r="E5">
            <v>1</v>
          </cell>
        </row>
      </sheetData>
      <sheetData sheetId="780">
        <row r="5">
          <cell r="E5">
            <v>1</v>
          </cell>
        </row>
      </sheetData>
      <sheetData sheetId="781">
        <row r="5">
          <cell r="E5">
            <v>1</v>
          </cell>
        </row>
      </sheetData>
      <sheetData sheetId="782">
        <row r="5">
          <cell r="E5">
            <v>1</v>
          </cell>
        </row>
      </sheetData>
      <sheetData sheetId="783">
        <row r="5">
          <cell r="E5">
            <v>1</v>
          </cell>
        </row>
      </sheetData>
      <sheetData sheetId="784">
        <row r="5">
          <cell r="E5">
            <v>1</v>
          </cell>
        </row>
      </sheetData>
      <sheetData sheetId="785">
        <row r="5">
          <cell r="E5">
            <v>1</v>
          </cell>
        </row>
      </sheetData>
      <sheetData sheetId="786">
        <row r="5">
          <cell r="E5">
            <v>1</v>
          </cell>
        </row>
      </sheetData>
      <sheetData sheetId="787">
        <row r="5">
          <cell r="E5">
            <v>1</v>
          </cell>
        </row>
      </sheetData>
      <sheetData sheetId="788">
        <row r="5">
          <cell r="E5">
            <v>1</v>
          </cell>
        </row>
      </sheetData>
      <sheetData sheetId="789">
        <row r="5">
          <cell r="E5">
            <v>1</v>
          </cell>
        </row>
      </sheetData>
      <sheetData sheetId="790">
        <row r="5">
          <cell r="E5">
            <v>1</v>
          </cell>
        </row>
      </sheetData>
      <sheetData sheetId="791">
        <row r="5">
          <cell r="E5">
            <v>1</v>
          </cell>
        </row>
      </sheetData>
      <sheetData sheetId="792">
        <row r="5">
          <cell r="E5">
            <v>1</v>
          </cell>
        </row>
      </sheetData>
      <sheetData sheetId="793">
        <row r="5">
          <cell r="E5">
            <v>1</v>
          </cell>
        </row>
      </sheetData>
      <sheetData sheetId="794">
        <row r="5">
          <cell r="E5">
            <v>1</v>
          </cell>
        </row>
      </sheetData>
      <sheetData sheetId="795">
        <row r="5">
          <cell r="E5">
            <v>1</v>
          </cell>
        </row>
      </sheetData>
      <sheetData sheetId="796">
        <row r="5">
          <cell r="E5">
            <v>1</v>
          </cell>
        </row>
      </sheetData>
      <sheetData sheetId="797">
        <row r="5">
          <cell r="E5">
            <v>1</v>
          </cell>
        </row>
      </sheetData>
      <sheetData sheetId="798">
        <row r="5">
          <cell r="E5">
            <v>1</v>
          </cell>
        </row>
      </sheetData>
      <sheetData sheetId="799">
        <row r="5">
          <cell r="E5">
            <v>1</v>
          </cell>
        </row>
      </sheetData>
      <sheetData sheetId="800">
        <row r="5">
          <cell r="E5">
            <v>1</v>
          </cell>
        </row>
      </sheetData>
      <sheetData sheetId="801">
        <row r="5">
          <cell r="E5">
            <v>1</v>
          </cell>
        </row>
      </sheetData>
      <sheetData sheetId="802">
        <row r="5">
          <cell r="E5">
            <v>1</v>
          </cell>
        </row>
      </sheetData>
      <sheetData sheetId="803">
        <row r="5">
          <cell r="E5">
            <v>1</v>
          </cell>
        </row>
      </sheetData>
      <sheetData sheetId="804">
        <row r="5">
          <cell r="E5">
            <v>1</v>
          </cell>
        </row>
      </sheetData>
      <sheetData sheetId="805">
        <row r="5">
          <cell r="E5">
            <v>1</v>
          </cell>
        </row>
      </sheetData>
      <sheetData sheetId="806">
        <row r="5">
          <cell r="E5">
            <v>1</v>
          </cell>
        </row>
      </sheetData>
      <sheetData sheetId="807">
        <row r="5">
          <cell r="E5">
            <v>1</v>
          </cell>
        </row>
      </sheetData>
      <sheetData sheetId="808">
        <row r="5">
          <cell r="E5">
            <v>1</v>
          </cell>
        </row>
      </sheetData>
      <sheetData sheetId="809">
        <row r="5">
          <cell r="E5">
            <v>1</v>
          </cell>
        </row>
      </sheetData>
      <sheetData sheetId="810">
        <row r="5">
          <cell r="E5">
            <v>1</v>
          </cell>
        </row>
      </sheetData>
      <sheetData sheetId="811">
        <row r="5">
          <cell r="E5">
            <v>1</v>
          </cell>
        </row>
      </sheetData>
      <sheetData sheetId="812">
        <row r="5">
          <cell r="E5">
            <v>1</v>
          </cell>
        </row>
      </sheetData>
      <sheetData sheetId="813">
        <row r="5">
          <cell r="E5">
            <v>1</v>
          </cell>
        </row>
      </sheetData>
      <sheetData sheetId="814">
        <row r="5">
          <cell r="E5">
            <v>1</v>
          </cell>
        </row>
      </sheetData>
      <sheetData sheetId="815">
        <row r="5">
          <cell r="E5">
            <v>1</v>
          </cell>
        </row>
      </sheetData>
      <sheetData sheetId="816">
        <row r="5">
          <cell r="E5">
            <v>1</v>
          </cell>
        </row>
      </sheetData>
      <sheetData sheetId="817">
        <row r="5">
          <cell r="E5">
            <v>1</v>
          </cell>
        </row>
      </sheetData>
      <sheetData sheetId="818">
        <row r="5">
          <cell r="E5">
            <v>1</v>
          </cell>
        </row>
      </sheetData>
      <sheetData sheetId="819">
        <row r="5">
          <cell r="E5">
            <v>1</v>
          </cell>
        </row>
      </sheetData>
      <sheetData sheetId="820">
        <row r="5">
          <cell r="E5">
            <v>1</v>
          </cell>
        </row>
      </sheetData>
      <sheetData sheetId="821">
        <row r="5">
          <cell r="E5">
            <v>1</v>
          </cell>
        </row>
      </sheetData>
      <sheetData sheetId="822">
        <row r="5">
          <cell r="E5">
            <v>1</v>
          </cell>
        </row>
      </sheetData>
      <sheetData sheetId="823">
        <row r="5">
          <cell r="E5">
            <v>1</v>
          </cell>
        </row>
      </sheetData>
      <sheetData sheetId="824">
        <row r="5">
          <cell r="E5">
            <v>1</v>
          </cell>
        </row>
      </sheetData>
      <sheetData sheetId="825">
        <row r="5">
          <cell r="E5">
            <v>1</v>
          </cell>
        </row>
      </sheetData>
      <sheetData sheetId="826">
        <row r="5">
          <cell r="E5">
            <v>1</v>
          </cell>
        </row>
      </sheetData>
      <sheetData sheetId="827">
        <row r="5">
          <cell r="E5">
            <v>1</v>
          </cell>
        </row>
      </sheetData>
      <sheetData sheetId="828">
        <row r="5">
          <cell r="E5">
            <v>1</v>
          </cell>
        </row>
      </sheetData>
      <sheetData sheetId="829">
        <row r="5">
          <cell r="E5">
            <v>1</v>
          </cell>
        </row>
      </sheetData>
      <sheetData sheetId="830">
        <row r="5">
          <cell r="E5">
            <v>1</v>
          </cell>
        </row>
      </sheetData>
      <sheetData sheetId="831">
        <row r="5">
          <cell r="E5">
            <v>1</v>
          </cell>
        </row>
      </sheetData>
      <sheetData sheetId="832">
        <row r="5">
          <cell r="E5">
            <v>1</v>
          </cell>
        </row>
      </sheetData>
      <sheetData sheetId="833">
        <row r="5">
          <cell r="E5">
            <v>1</v>
          </cell>
        </row>
      </sheetData>
      <sheetData sheetId="834">
        <row r="5">
          <cell r="E5">
            <v>1</v>
          </cell>
        </row>
      </sheetData>
      <sheetData sheetId="835">
        <row r="5">
          <cell r="E5">
            <v>1</v>
          </cell>
        </row>
      </sheetData>
      <sheetData sheetId="836">
        <row r="5">
          <cell r="E5">
            <v>1</v>
          </cell>
        </row>
      </sheetData>
      <sheetData sheetId="837">
        <row r="5">
          <cell r="E5">
            <v>1</v>
          </cell>
        </row>
      </sheetData>
      <sheetData sheetId="838">
        <row r="5">
          <cell r="E5">
            <v>1</v>
          </cell>
        </row>
      </sheetData>
      <sheetData sheetId="839">
        <row r="5">
          <cell r="E5">
            <v>1</v>
          </cell>
        </row>
      </sheetData>
      <sheetData sheetId="840">
        <row r="5">
          <cell r="E5">
            <v>1</v>
          </cell>
        </row>
      </sheetData>
      <sheetData sheetId="841">
        <row r="5">
          <cell r="E5">
            <v>1</v>
          </cell>
        </row>
      </sheetData>
      <sheetData sheetId="842">
        <row r="5">
          <cell r="E5">
            <v>1</v>
          </cell>
        </row>
      </sheetData>
      <sheetData sheetId="843">
        <row r="5">
          <cell r="E5">
            <v>1</v>
          </cell>
        </row>
      </sheetData>
      <sheetData sheetId="844">
        <row r="5">
          <cell r="E5">
            <v>1</v>
          </cell>
        </row>
      </sheetData>
      <sheetData sheetId="845">
        <row r="5">
          <cell r="E5">
            <v>1</v>
          </cell>
        </row>
      </sheetData>
      <sheetData sheetId="846">
        <row r="5">
          <cell r="E5">
            <v>1</v>
          </cell>
        </row>
      </sheetData>
      <sheetData sheetId="847">
        <row r="5">
          <cell r="E5">
            <v>1</v>
          </cell>
        </row>
      </sheetData>
      <sheetData sheetId="848">
        <row r="5">
          <cell r="E5">
            <v>1</v>
          </cell>
        </row>
      </sheetData>
      <sheetData sheetId="849">
        <row r="5">
          <cell r="E5">
            <v>1</v>
          </cell>
        </row>
      </sheetData>
      <sheetData sheetId="850">
        <row r="5">
          <cell r="E5">
            <v>1</v>
          </cell>
        </row>
      </sheetData>
      <sheetData sheetId="851">
        <row r="5">
          <cell r="E5">
            <v>1</v>
          </cell>
        </row>
      </sheetData>
      <sheetData sheetId="852">
        <row r="5">
          <cell r="E5">
            <v>1</v>
          </cell>
        </row>
      </sheetData>
      <sheetData sheetId="853" refreshError="1"/>
      <sheetData sheetId="854">
        <row r="5">
          <cell r="E5">
            <v>1</v>
          </cell>
        </row>
      </sheetData>
      <sheetData sheetId="855">
        <row r="5">
          <cell r="E5">
            <v>1</v>
          </cell>
        </row>
      </sheetData>
      <sheetData sheetId="856">
        <row r="5">
          <cell r="E5">
            <v>1</v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5">
          <cell r="E5">
            <v>1</v>
          </cell>
        </row>
      </sheetData>
      <sheetData sheetId="1002">
        <row r="5">
          <cell r="E5">
            <v>1</v>
          </cell>
        </row>
      </sheetData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5">
          <cell r="E5">
            <v>1</v>
          </cell>
        </row>
      </sheetData>
      <sheetData sheetId="1052">
        <row r="5">
          <cell r="E5">
            <v>1</v>
          </cell>
        </row>
      </sheetData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5">
          <cell r="E5" t="str">
            <v>1800001727</v>
          </cell>
        </row>
      </sheetData>
      <sheetData sheetId="1064">
        <row r="5">
          <cell r="E5" t="str">
            <v>1800001727</v>
          </cell>
        </row>
      </sheetData>
      <sheetData sheetId="1065">
        <row r="5">
          <cell r="E5" t="str">
            <v>1800001727</v>
          </cell>
        </row>
      </sheetData>
      <sheetData sheetId="1066">
        <row r="5">
          <cell r="E5">
            <v>1</v>
          </cell>
        </row>
      </sheetData>
      <sheetData sheetId="1067">
        <row r="5">
          <cell r="E5" t="str">
            <v>1800001727</v>
          </cell>
        </row>
      </sheetData>
      <sheetData sheetId="1068" refreshError="1"/>
      <sheetData sheetId="1069" refreshError="1"/>
      <sheetData sheetId="1070" refreshError="1"/>
      <sheetData sheetId="1071" refreshError="1"/>
      <sheetData sheetId="1072">
        <row r="5">
          <cell r="E5">
            <v>1</v>
          </cell>
        </row>
      </sheetData>
      <sheetData sheetId="1073">
        <row r="5">
          <cell r="E5">
            <v>1</v>
          </cell>
        </row>
      </sheetData>
      <sheetData sheetId="1074">
        <row r="5">
          <cell r="E5">
            <v>1</v>
          </cell>
        </row>
      </sheetData>
      <sheetData sheetId="1075">
        <row r="5">
          <cell r="E5">
            <v>1</v>
          </cell>
        </row>
      </sheetData>
      <sheetData sheetId="1076">
        <row r="5">
          <cell r="E5">
            <v>1</v>
          </cell>
        </row>
      </sheetData>
      <sheetData sheetId="1077">
        <row r="5">
          <cell r="E5">
            <v>1</v>
          </cell>
        </row>
      </sheetData>
      <sheetData sheetId="1078">
        <row r="5">
          <cell r="E5">
            <v>1</v>
          </cell>
        </row>
      </sheetData>
      <sheetData sheetId="1079">
        <row r="5">
          <cell r="E5">
            <v>1</v>
          </cell>
        </row>
      </sheetData>
      <sheetData sheetId="1080">
        <row r="5">
          <cell r="E5">
            <v>1</v>
          </cell>
        </row>
      </sheetData>
      <sheetData sheetId="1081">
        <row r="5">
          <cell r="E5">
            <v>1</v>
          </cell>
        </row>
      </sheetData>
      <sheetData sheetId="1082">
        <row r="5">
          <cell r="E5">
            <v>1</v>
          </cell>
        </row>
      </sheetData>
      <sheetData sheetId="1083">
        <row r="5">
          <cell r="E5">
            <v>1</v>
          </cell>
        </row>
      </sheetData>
      <sheetData sheetId="1084">
        <row r="5">
          <cell r="E5" t="str">
            <v>1800001727</v>
          </cell>
        </row>
      </sheetData>
      <sheetData sheetId="1085">
        <row r="5">
          <cell r="E5">
            <v>1</v>
          </cell>
        </row>
      </sheetData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>
        <row r="5">
          <cell r="E5">
            <v>1</v>
          </cell>
        </row>
      </sheetData>
      <sheetData sheetId="1150">
        <row r="5">
          <cell r="E5">
            <v>1</v>
          </cell>
        </row>
      </sheetData>
      <sheetData sheetId="1151">
        <row r="5">
          <cell r="E5">
            <v>1</v>
          </cell>
        </row>
      </sheetData>
      <sheetData sheetId="1152">
        <row r="5">
          <cell r="E5">
            <v>1</v>
          </cell>
        </row>
      </sheetData>
      <sheetData sheetId="1153">
        <row r="5">
          <cell r="E5">
            <v>1</v>
          </cell>
        </row>
      </sheetData>
      <sheetData sheetId="1154">
        <row r="5">
          <cell r="E5">
            <v>1</v>
          </cell>
        </row>
      </sheetData>
      <sheetData sheetId="1155">
        <row r="5">
          <cell r="E5">
            <v>1</v>
          </cell>
        </row>
      </sheetData>
      <sheetData sheetId="1156">
        <row r="5">
          <cell r="E5">
            <v>1</v>
          </cell>
        </row>
      </sheetData>
      <sheetData sheetId="1157">
        <row r="5">
          <cell r="E5">
            <v>1</v>
          </cell>
        </row>
      </sheetData>
      <sheetData sheetId="1158">
        <row r="5">
          <cell r="E5">
            <v>1</v>
          </cell>
        </row>
      </sheetData>
      <sheetData sheetId="1159">
        <row r="5">
          <cell r="E5">
            <v>1</v>
          </cell>
        </row>
      </sheetData>
      <sheetData sheetId="1160">
        <row r="5">
          <cell r="E5">
            <v>1</v>
          </cell>
        </row>
      </sheetData>
      <sheetData sheetId="1161">
        <row r="5">
          <cell r="E5">
            <v>1</v>
          </cell>
        </row>
      </sheetData>
      <sheetData sheetId="1162">
        <row r="5">
          <cell r="E5">
            <v>1</v>
          </cell>
        </row>
      </sheetData>
      <sheetData sheetId="1163">
        <row r="5">
          <cell r="E5">
            <v>1</v>
          </cell>
        </row>
      </sheetData>
      <sheetData sheetId="1164">
        <row r="5">
          <cell r="E5">
            <v>1</v>
          </cell>
        </row>
      </sheetData>
      <sheetData sheetId="1165">
        <row r="5">
          <cell r="E5">
            <v>1</v>
          </cell>
        </row>
      </sheetData>
      <sheetData sheetId="1166">
        <row r="5">
          <cell r="E5">
            <v>1</v>
          </cell>
        </row>
      </sheetData>
      <sheetData sheetId="1167">
        <row r="5">
          <cell r="E5">
            <v>1</v>
          </cell>
        </row>
      </sheetData>
      <sheetData sheetId="1168">
        <row r="5">
          <cell r="E5">
            <v>1</v>
          </cell>
        </row>
      </sheetData>
      <sheetData sheetId="1169">
        <row r="5">
          <cell r="E5">
            <v>1</v>
          </cell>
        </row>
      </sheetData>
      <sheetData sheetId="1170">
        <row r="5">
          <cell r="E5">
            <v>1</v>
          </cell>
        </row>
      </sheetData>
      <sheetData sheetId="1171">
        <row r="5">
          <cell r="E5">
            <v>1</v>
          </cell>
        </row>
      </sheetData>
      <sheetData sheetId="1172">
        <row r="5">
          <cell r="E5">
            <v>1</v>
          </cell>
        </row>
      </sheetData>
      <sheetData sheetId="1173">
        <row r="5">
          <cell r="E5">
            <v>1</v>
          </cell>
        </row>
      </sheetData>
      <sheetData sheetId="1174">
        <row r="5">
          <cell r="E5">
            <v>1</v>
          </cell>
        </row>
      </sheetData>
      <sheetData sheetId="1175">
        <row r="5">
          <cell r="E5">
            <v>1</v>
          </cell>
        </row>
      </sheetData>
      <sheetData sheetId="1176">
        <row r="5">
          <cell r="E5">
            <v>1</v>
          </cell>
        </row>
      </sheetData>
      <sheetData sheetId="1177">
        <row r="5">
          <cell r="E5">
            <v>1</v>
          </cell>
        </row>
      </sheetData>
      <sheetData sheetId="1178">
        <row r="5">
          <cell r="E5">
            <v>1</v>
          </cell>
        </row>
      </sheetData>
      <sheetData sheetId="1179">
        <row r="5">
          <cell r="E5">
            <v>1</v>
          </cell>
        </row>
      </sheetData>
      <sheetData sheetId="1180">
        <row r="5">
          <cell r="E5">
            <v>1</v>
          </cell>
        </row>
      </sheetData>
      <sheetData sheetId="1181">
        <row r="5">
          <cell r="E5">
            <v>1</v>
          </cell>
        </row>
      </sheetData>
      <sheetData sheetId="1182">
        <row r="5">
          <cell r="E5">
            <v>1</v>
          </cell>
        </row>
      </sheetData>
      <sheetData sheetId="1183">
        <row r="5">
          <cell r="E5">
            <v>1</v>
          </cell>
        </row>
      </sheetData>
      <sheetData sheetId="1184">
        <row r="5">
          <cell r="E5">
            <v>1</v>
          </cell>
        </row>
      </sheetData>
      <sheetData sheetId="1185">
        <row r="5">
          <cell r="E5">
            <v>1</v>
          </cell>
        </row>
      </sheetData>
      <sheetData sheetId="1186">
        <row r="5">
          <cell r="E5">
            <v>1</v>
          </cell>
        </row>
      </sheetData>
      <sheetData sheetId="1187">
        <row r="5">
          <cell r="E5">
            <v>1</v>
          </cell>
        </row>
      </sheetData>
      <sheetData sheetId="1188">
        <row r="5">
          <cell r="E5">
            <v>1</v>
          </cell>
        </row>
      </sheetData>
      <sheetData sheetId="1189">
        <row r="5">
          <cell r="E5">
            <v>1</v>
          </cell>
        </row>
      </sheetData>
      <sheetData sheetId="1190">
        <row r="5">
          <cell r="E5">
            <v>1</v>
          </cell>
        </row>
      </sheetData>
      <sheetData sheetId="1191">
        <row r="5">
          <cell r="E5">
            <v>1</v>
          </cell>
        </row>
      </sheetData>
      <sheetData sheetId="1192">
        <row r="5">
          <cell r="E5">
            <v>1</v>
          </cell>
        </row>
      </sheetData>
      <sheetData sheetId="1193">
        <row r="5">
          <cell r="E5">
            <v>1</v>
          </cell>
        </row>
      </sheetData>
      <sheetData sheetId="1194">
        <row r="5">
          <cell r="E5">
            <v>1</v>
          </cell>
        </row>
      </sheetData>
      <sheetData sheetId="1195">
        <row r="5">
          <cell r="E5">
            <v>1</v>
          </cell>
        </row>
      </sheetData>
      <sheetData sheetId="1196">
        <row r="5">
          <cell r="E5">
            <v>1</v>
          </cell>
        </row>
      </sheetData>
      <sheetData sheetId="1197">
        <row r="5">
          <cell r="E5">
            <v>1</v>
          </cell>
        </row>
      </sheetData>
      <sheetData sheetId="1198">
        <row r="5">
          <cell r="E5">
            <v>1</v>
          </cell>
        </row>
      </sheetData>
      <sheetData sheetId="1199">
        <row r="5">
          <cell r="E5">
            <v>1</v>
          </cell>
        </row>
      </sheetData>
      <sheetData sheetId="1200">
        <row r="5">
          <cell r="E5">
            <v>1</v>
          </cell>
        </row>
      </sheetData>
      <sheetData sheetId="1201">
        <row r="5">
          <cell r="E5">
            <v>1</v>
          </cell>
        </row>
      </sheetData>
      <sheetData sheetId="1202">
        <row r="5">
          <cell r="E5">
            <v>1</v>
          </cell>
        </row>
      </sheetData>
      <sheetData sheetId="1203">
        <row r="5">
          <cell r="E5">
            <v>1</v>
          </cell>
        </row>
      </sheetData>
      <sheetData sheetId="1204">
        <row r="5">
          <cell r="E5">
            <v>1</v>
          </cell>
        </row>
      </sheetData>
      <sheetData sheetId="1205">
        <row r="5">
          <cell r="E5">
            <v>1</v>
          </cell>
        </row>
      </sheetData>
      <sheetData sheetId="1206">
        <row r="5">
          <cell r="E5">
            <v>1</v>
          </cell>
        </row>
      </sheetData>
      <sheetData sheetId="1207">
        <row r="5">
          <cell r="E5">
            <v>1</v>
          </cell>
        </row>
      </sheetData>
      <sheetData sheetId="1208">
        <row r="5">
          <cell r="E5">
            <v>1</v>
          </cell>
        </row>
      </sheetData>
      <sheetData sheetId="1209">
        <row r="5">
          <cell r="E5">
            <v>1</v>
          </cell>
        </row>
      </sheetData>
      <sheetData sheetId="1210">
        <row r="5">
          <cell r="E5">
            <v>1</v>
          </cell>
        </row>
      </sheetData>
      <sheetData sheetId="1211">
        <row r="5">
          <cell r="E5">
            <v>1</v>
          </cell>
        </row>
      </sheetData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>
        <row r="5">
          <cell r="E5">
            <v>1</v>
          </cell>
        </row>
      </sheetData>
      <sheetData sheetId="1752">
        <row r="5">
          <cell r="E5">
            <v>1</v>
          </cell>
        </row>
      </sheetData>
      <sheetData sheetId="1753">
        <row r="5">
          <cell r="E5">
            <v>1</v>
          </cell>
        </row>
      </sheetData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5">
          <cell r="E5">
            <v>1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5">
          <cell r="E5">
            <v>1</v>
          </cell>
        </row>
      </sheetData>
      <sheetData sheetId="1793">
        <row r="5">
          <cell r="E5">
            <v>1</v>
          </cell>
        </row>
      </sheetData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>
        <row r="5">
          <cell r="E5">
            <v>1</v>
          </cell>
        </row>
      </sheetData>
      <sheetData sheetId="1891">
        <row r="5">
          <cell r="E5">
            <v>1</v>
          </cell>
        </row>
      </sheetData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>
        <row r="5">
          <cell r="E5">
            <v>1</v>
          </cell>
        </row>
      </sheetData>
      <sheetData sheetId="1908">
        <row r="5">
          <cell r="E5">
            <v>1</v>
          </cell>
        </row>
      </sheetData>
      <sheetData sheetId="1909">
        <row r="5">
          <cell r="E5">
            <v>1</v>
          </cell>
        </row>
      </sheetData>
      <sheetData sheetId="1910">
        <row r="5">
          <cell r="E5">
            <v>1</v>
          </cell>
        </row>
      </sheetData>
      <sheetData sheetId="1911">
        <row r="5">
          <cell r="E5">
            <v>1</v>
          </cell>
        </row>
      </sheetData>
      <sheetData sheetId="1912">
        <row r="5">
          <cell r="E5">
            <v>1</v>
          </cell>
        </row>
      </sheetData>
      <sheetData sheetId="1913">
        <row r="5">
          <cell r="E5">
            <v>1</v>
          </cell>
        </row>
      </sheetData>
      <sheetData sheetId="1914">
        <row r="5">
          <cell r="E5">
            <v>1</v>
          </cell>
        </row>
      </sheetData>
      <sheetData sheetId="1915">
        <row r="5">
          <cell r="E5">
            <v>1</v>
          </cell>
        </row>
      </sheetData>
      <sheetData sheetId="1916">
        <row r="5">
          <cell r="E5">
            <v>1</v>
          </cell>
        </row>
      </sheetData>
      <sheetData sheetId="1917">
        <row r="5">
          <cell r="E5">
            <v>1</v>
          </cell>
        </row>
      </sheetData>
      <sheetData sheetId="1918">
        <row r="5">
          <cell r="E5">
            <v>1</v>
          </cell>
        </row>
      </sheetData>
      <sheetData sheetId="1919">
        <row r="5">
          <cell r="E5">
            <v>1</v>
          </cell>
        </row>
      </sheetData>
      <sheetData sheetId="1920">
        <row r="5">
          <cell r="E5">
            <v>1</v>
          </cell>
        </row>
      </sheetData>
      <sheetData sheetId="1921">
        <row r="5">
          <cell r="E5">
            <v>1</v>
          </cell>
        </row>
      </sheetData>
      <sheetData sheetId="1922">
        <row r="5">
          <cell r="E5">
            <v>1</v>
          </cell>
        </row>
      </sheetData>
      <sheetData sheetId="1923">
        <row r="5">
          <cell r="E5">
            <v>1</v>
          </cell>
        </row>
      </sheetData>
      <sheetData sheetId="1924">
        <row r="5">
          <cell r="E5">
            <v>1</v>
          </cell>
        </row>
      </sheetData>
      <sheetData sheetId="1925">
        <row r="5">
          <cell r="E5">
            <v>1</v>
          </cell>
        </row>
      </sheetData>
      <sheetData sheetId="1926">
        <row r="5">
          <cell r="E5">
            <v>1</v>
          </cell>
        </row>
      </sheetData>
      <sheetData sheetId="1927">
        <row r="5">
          <cell r="E5">
            <v>1</v>
          </cell>
        </row>
      </sheetData>
      <sheetData sheetId="1928">
        <row r="5">
          <cell r="E5">
            <v>1</v>
          </cell>
        </row>
      </sheetData>
      <sheetData sheetId="1929">
        <row r="5">
          <cell r="E5">
            <v>1</v>
          </cell>
        </row>
      </sheetData>
      <sheetData sheetId="1930">
        <row r="5">
          <cell r="E5">
            <v>1</v>
          </cell>
        </row>
      </sheetData>
      <sheetData sheetId="1931">
        <row r="5">
          <cell r="E5">
            <v>1</v>
          </cell>
        </row>
      </sheetData>
      <sheetData sheetId="1932">
        <row r="5">
          <cell r="E5">
            <v>1</v>
          </cell>
        </row>
      </sheetData>
      <sheetData sheetId="1933">
        <row r="5">
          <cell r="E5">
            <v>1</v>
          </cell>
        </row>
      </sheetData>
      <sheetData sheetId="1934">
        <row r="5">
          <cell r="E5">
            <v>1</v>
          </cell>
        </row>
      </sheetData>
      <sheetData sheetId="1935">
        <row r="5">
          <cell r="E5">
            <v>1</v>
          </cell>
        </row>
      </sheetData>
      <sheetData sheetId="1936">
        <row r="5">
          <cell r="E5">
            <v>1</v>
          </cell>
        </row>
      </sheetData>
      <sheetData sheetId="1937">
        <row r="5">
          <cell r="E5">
            <v>1</v>
          </cell>
        </row>
      </sheetData>
      <sheetData sheetId="1938">
        <row r="5">
          <cell r="E5">
            <v>1</v>
          </cell>
        </row>
      </sheetData>
      <sheetData sheetId="1939">
        <row r="5">
          <cell r="E5">
            <v>1</v>
          </cell>
        </row>
      </sheetData>
      <sheetData sheetId="1940">
        <row r="5">
          <cell r="E5">
            <v>1</v>
          </cell>
        </row>
      </sheetData>
      <sheetData sheetId="1941">
        <row r="5">
          <cell r="E5">
            <v>1</v>
          </cell>
        </row>
      </sheetData>
      <sheetData sheetId="1942">
        <row r="5">
          <cell r="E5">
            <v>1</v>
          </cell>
        </row>
      </sheetData>
      <sheetData sheetId="1943">
        <row r="5">
          <cell r="E5">
            <v>1</v>
          </cell>
        </row>
      </sheetData>
      <sheetData sheetId="1944">
        <row r="5">
          <cell r="E5">
            <v>1</v>
          </cell>
        </row>
      </sheetData>
      <sheetData sheetId="1945">
        <row r="5">
          <cell r="E5">
            <v>1</v>
          </cell>
        </row>
      </sheetData>
      <sheetData sheetId="1946">
        <row r="5">
          <cell r="E5">
            <v>1</v>
          </cell>
        </row>
      </sheetData>
      <sheetData sheetId="1947">
        <row r="5">
          <cell r="E5">
            <v>1</v>
          </cell>
        </row>
      </sheetData>
      <sheetData sheetId="1948">
        <row r="5">
          <cell r="E5">
            <v>1</v>
          </cell>
        </row>
      </sheetData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>
        <row r="5">
          <cell r="E5">
            <v>1</v>
          </cell>
        </row>
      </sheetData>
      <sheetData sheetId="3267">
        <row r="5">
          <cell r="E5">
            <v>1</v>
          </cell>
        </row>
      </sheetData>
      <sheetData sheetId="3268">
        <row r="5">
          <cell r="E5">
            <v>1</v>
          </cell>
        </row>
      </sheetData>
      <sheetData sheetId="3269">
        <row r="5">
          <cell r="E5">
            <v>1</v>
          </cell>
        </row>
      </sheetData>
      <sheetData sheetId="3270">
        <row r="5">
          <cell r="E5">
            <v>1</v>
          </cell>
        </row>
      </sheetData>
      <sheetData sheetId="3271">
        <row r="5">
          <cell r="E5">
            <v>1</v>
          </cell>
        </row>
      </sheetData>
      <sheetData sheetId="3272">
        <row r="5">
          <cell r="E5">
            <v>1</v>
          </cell>
        </row>
      </sheetData>
      <sheetData sheetId="3273">
        <row r="5">
          <cell r="E5">
            <v>1</v>
          </cell>
        </row>
      </sheetData>
      <sheetData sheetId="3274">
        <row r="5">
          <cell r="E5">
            <v>1</v>
          </cell>
        </row>
      </sheetData>
      <sheetData sheetId="3275">
        <row r="5">
          <cell r="E5">
            <v>1</v>
          </cell>
        </row>
      </sheetData>
      <sheetData sheetId="3276">
        <row r="5">
          <cell r="E5">
            <v>1</v>
          </cell>
        </row>
      </sheetData>
      <sheetData sheetId="3277">
        <row r="5">
          <cell r="E5">
            <v>1</v>
          </cell>
        </row>
      </sheetData>
      <sheetData sheetId="3278">
        <row r="5">
          <cell r="E5">
            <v>1</v>
          </cell>
        </row>
      </sheetData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>
        <row r="5">
          <cell r="E5">
            <v>1</v>
          </cell>
        </row>
      </sheetData>
      <sheetData sheetId="3292">
        <row r="5">
          <cell r="E5">
            <v>1</v>
          </cell>
        </row>
      </sheetData>
      <sheetData sheetId="3293">
        <row r="5">
          <cell r="E5">
            <v>1</v>
          </cell>
        </row>
      </sheetData>
      <sheetData sheetId="3294">
        <row r="5">
          <cell r="E5">
            <v>1</v>
          </cell>
        </row>
      </sheetData>
      <sheetData sheetId="3295">
        <row r="5">
          <cell r="E5">
            <v>1</v>
          </cell>
        </row>
      </sheetData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>
        <row r="5">
          <cell r="E5">
            <v>1</v>
          </cell>
        </row>
      </sheetData>
      <sheetData sheetId="3403">
        <row r="5">
          <cell r="E5">
            <v>1</v>
          </cell>
        </row>
      </sheetData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>
        <row r="5">
          <cell r="E5">
            <v>1</v>
          </cell>
        </row>
      </sheetData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>
        <row r="5">
          <cell r="E5">
            <v>1</v>
          </cell>
        </row>
      </sheetData>
      <sheetData sheetId="3439">
        <row r="5">
          <cell r="E5">
            <v>1</v>
          </cell>
        </row>
      </sheetData>
      <sheetData sheetId="3440">
        <row r="5">
          <cell r="E5">
            <v>1</v>
          </cell>
        </row>
      </sheetData>
      <sheetData sheetId="3441">
        <row r="5">
          <cell r="E5">
            <v>1</v>
          </cell>
        </row>
      </sheetData>
      <sheetData sheetId="3442">
        <row r="5">
          <cell r="E5">
            <v>1</v>
          </cell>
        </row>
      </sheetData>
      <sheetData sheetId="3443">
        <row r="5">
          <cell r="E5">
            <v>1</v>
          </cell>
        </row>
      </sheetData>
      <sheetData sheetId="3444">
        <row r="5">
          <cell r="E5">
            <v>1</v>
          </cell>
        </row>
      </sheetData>
      <sheetData sheetId="3445">
        <row r="5">
          <cell r="E5">
            <v>1</v>
          </cell>
        </row>
      </sheetData>
      <sheetData sheetId="3446">
        <row r="5">
          <cell r="E5">
            <v>1</v>
          </cell>
        </row>
      </sheetData>
      <sheetData sheetId="3447" refreshError="1"/>
      <sheetData sheetId="3448">
        <row r="5">
          <cell r="E5">
            <v>1</v>
          </cell>
        </row>
      </sheetData>
      <sheetData sheetId="3449">
        <row r="5">
          <cell r="E5">
            <v>1</v>
          </cell>
        </row>
      </sheetData>
      <sheetData sheetId="3450">
        <row r="5">
          <cell r="E5">
            <v>1</v>
          </cell>
        </row>
      </sheetData>
      <sheetData sheetId="3451">
        <row r="5">
          <cell r="E5">
            <v>1</v>
          </cell>
        </row>
      </sheetData>
      <sheetData sheetId="3452">
        <row r="5">
          <cell r="E5">
            <v>1</v>
          </cell>
        </row>
      </sheetData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>
        <row r="5">
          <cell r="E5">
            <v>1</v>
          </cell>
        </row>
      </sheetData>
      <sheetData sheetId="3469">
        <row r="5">
          <cell r="E5">
            <v>1</v>
          </cell>
        </row>
      </sheetData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>
        <row r="5">
          <cell r="E5">
            <v>1</v>
          </cell>
        </row>
      </sheetData>
      <sheetData sheetId="3500">
        <row r="5">
          <cell r="E5">
            <v>1</v>
          </cell>
        </row>
      </sheetData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>
        <row r="5">
          <cell r="E5">
            <v>1</v>
          </cell>
        </row>
      </sheetData>
      <sheetData sheetId="3673">
        <row r="5">
          <cell r="E5">
            <v>1</v>
          </cell>
        </row>
      </sheetData>
      <sheetData sheetId="3674">
        <row r="5">
          <cell r="E5">
            <v>1</v>
          </cell>
        </row>
      </sheetData>
      <sheetData sheetId="3675">
        <row r="5">
          <cell r="E5">
            <v>1</v>
          </cell>
        </row>
      </sheetData>
      <sheetData sheetId="3676">
        <row r="5">
          <cell r="E5">
            <v>1</v>
          </cell>
        </row>
      </sheetData>
      <sheetData sheetId="3677">
        <row r="5">
          <cell r="E5">
            <v>1</v>
          </cell>
        </row>
      </sheetData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>
        <row r="5">
          <cell r="E5">
            <v>1</v>
          </cell>
        </row>
      </sheetData>
      <sheetData sheetId="5016">
        <row r="5">
          <cell r="E5">
            <v>1</v>
          </cell>
        </row>
      </sheetData>
      <sheetData sheetId="5017">
        <row r="5">
          <cell r="E5">
            <v>1</v>
          </cell>
        </row>
      </sheetData>
      <sheetData sheetId="5018">
        <row r="5">
          <cell r="E5">
            <v>1</v>
          </cell>
        </row>
      </sheetData>
      <sheetData sheetId="5019">
        <row r="5">
          <cell r="E5">
            <v>1</v>
          </cell>
        </row>
      </sheetData>
      <sheetData sheetId="5020">
        <row r="5">
          <cell r="E5">
            <v>1</v>
          </cell>
        </row>
      </sheetData>
      <sheetData sheetId="5021">
        <row r="5">
          <cell r="E5">
            <v>1</v>
          </cell>
        </row>
      </sheetData>
      <sheetData sheetId="5022">
        <row r="5">
          <cell r="E5">
            <v>1</v>
          </cell>
        </row>
      </sheetData>
      <sheetData sheetId="5023">
        <row r="5">
          <cell r="E5">
            <v>1</v>
          </cell>
        </row>
      </sheetData>
      <sheetData sheetId="5024">
        <row r="5">
          <cell r="E5">
            <v>1</v>
          </cell>
        </row>
      </sheetData>
      <sheetData sheetId="5025">
        <row r="5">
          <cell r="E5">
            <v>1</v>
          </cell>
        </row>
      </sheetData>
      <sheetData sheetId="5026">
        <row r="5">
          <cell r="E5">
            <v>1</v>
          </cell>
        </row>
      </sheetData>
      <sheetData sheetId="5027">
        <row r="5">
          <cell r="E5">
            <v>1</v>
          </cell>
        </row>
      </sheetData>
      <sheetData sheetId="5028">
        <row r="5">
          <cell r="E5">
            <v>1</v>
          </cell>
        </row>
      </sheetData>
      <sheetData sheetId="5029">
        <row r="5">
          <cell r="E5">
            <v>1</v>
          </cell>
        </row>
      </sheetData>
      <sheetData sheetId="5030">
        <row r="5">
          <cell r="E5">
            <v>1</v>
          </cell>
        </row>
      </sheetData>
      <sheetData sheetId="5031">
        <row r="5">
          <cell r="E5">
            <v>1</v>
          </cell>
        </row>
      </sheetData>
      <sheetData sheetId="5032">
        <row r="5">
          <cell r="E5">
            <v>1</v>
          </cell>
        </row>
      </sheetData>
      <sheetData sheetId="5033">
        <row r="5">
          <cell r="E5">
            <v>1</v>
          </cell>
        </row>
      </sheetData>
      <sheetData sheetId="5034">
        <row r="5">
          <cell r="E5">
            <v>1</v>
          </cell>
        </row>
      </sheetData>
      <sheetData sheetId="5035">
        <row r="5">
          <cell r="E5">
            <v>1</v>
          </cell>
        </row>
      </sheetData>
      <sheetData sheetId="5036">
        <row r="5">
          <cell r="E5">
            <v>1</v>
          </cell>
        </row>
      </sheetData>
      <sheetData sheetId="5037">
        <row r="5">
          <cell r="E5">
            <v>1</v>
          </cell>
        </row>
      </sheetData>
      <sheetData sheetId="5038">
        <row r="5">
          <cell r="E5">
            <v>1</v>
          </cell>
        </row>
      </sheetData>
      <sheetData sheetId="5039">
        <row r="5">
          <cell r="E5">
            <v>1</v>
          </cell>
        </row>
      </sheetData>
      <sheetData sheetId="5040">
        <row r="5">
          <cell r="E5">
            <v>1</v>
          </cell>
        </row>
      </sheetData>
      <sheetData sheetId="5041">
        <row r="5">
          <cell r="E5">
            <v>1</v>
          </cell>
        </row>
      </sheetData>
      <sheetData sheetId="5042">
        <row r="5">
          <cell r="E5">
            <v>1</v>
          </cell>
        </row>
      </sheetData>
      <sheetData sheetId="5043">
        <row r="5">
          <cell r="E5">
            <v>1</v>
          </cell>
        </row>
      </sheetData>
      <sheetData sheetId="5044">
        <row r="5">
          <cell r="E5">
            <v>1</v>
          </cell>
        </row>
      </sheetData>
      <sheetData sheetId="5045">
        <row r="5">
          <cell r="E5">
            <v>1</v>
          </cell>
        </row>
      </sheetData>
      <sheetData sheetId="5046">
        <row r="5">
          <cell r="E5">
            <v>1</v>
          </cell>
        </row>
      </sheetData>
      <sheetData sheetId="5047">
        <row r="5">
          <cell r="E5">
            <v>1</v>
          </cell>
        </row>
      </sheetData>
      <sheetData sheetId="5048">
        <row r="5">
          <cell r="E5">
            <v>1</v>
          </cell>
        </row>
      </sheetData>
      <sheetData sheetId="5049">
        <row r="5">
          <cell r="E5">
            <v>1</v>
          </cell>
        </row>
      </sheetData>
      <sheetData sheetId="5050">
        <row r="5">
          <cell r="E5">
            <v>1</v>
          </cell>
        </row>
      </sheetData>
      <sheetData sheetId="5051">
        <row r="5">
          <cell r="E5">
            <v>1</v>
          </cell>
        </row>
      </sheetData>
      <sheetData sheetId="5052">
        <row r="5">
          <cell r="E5">
            <v>1</v>
          </cell>
        </row>
      </sheetData>
      <sheetData sheetId="5053">
        <row r="5">
          <cell r="E5">
            <v>1</v>
          </cell>
        </row>
      </sheetData>
      <sheetData sheetId="5054">
        <row r="5">
          <cell r="E5">
            <v>1</v>
          </cell>
        </row>
      </sheetData>
      <sheetData sheetId="5055">
        <row r="5">
          <cell r="E5">
            <v>1</v>
          </cell>
        </row>
      </sheetData>
      <sheetData sheetId="5056">
        <row r="5">
          <cell r="E5">
            <v>1</v>
          </cell>
        </row>
      </sheetData>
      <sheetData sheetId="5057">
        <row r="5">
          <cell r="E5">
            <v>1</v>
          </cell>
        </row>
      </sheetData>
      <sheetData sheetId="5058">
        <row r="5">
          <cell r="E5">
            <v>1</v>
          </cell>
        </row>
      </sheetData>
      <sheetData sheetId="5059">
        <row r="5">
          <cell r="E5">
            <v>1</v>
          </cell>
        </row>
      </sheetData>
      <sheetData sheetId="5060">
        <row r="5">
          <cell r="E5">
            <v>1</v>
          </cell>
        </row>
      </sheetData>
      <sheetData sheetId="5061">
        <row r="5">
          <cell r="E5">
            <v>1</v>
          </cell>
        </row>
      </sheetData>
      <sheetData sheetId="5062">
        <row r="5">
          <cell r="E5">
            <v>1</v>
          </cell>
        </row>
      </sheetData>
      <sheetData sheetId="5063">
        <row r="5">
          <cell r="E5">
            <v>1</v>
          </cell>
        </row>
      </sheetData>
      <sheetData sheetId="5064">
        <row r="5">
          <cell r="E5">
            <v>1</v>
          </cell>
        </row>
      </sheetData>
      <sheetData sheetId="5065">
        <row r="5">
          <cell r="E5">
            <v>1</v>
          </cell>
        </row>
      </sheetData>
      <sheetData sheetId="5066">
        <row r="5">
          <cell r="E5">
            <v>1</v>
          </cell>
        </row>
      </sheetData>
      <sheetData sheetId="5067">
        <row r="5">
          <cell r="E5">
            <v>1</v>
          </cell>
        </row>
      </sheetData>
      <sheetData sheetId="5068">
        <row r="5">
          <cell r="E5">
            <v>1</v>
          </cell>
        </row>
      </sheetData>
      <sheetData sheetId="5069">
        <row r="5">
          <cell r="E5">
            <v>1</v>
          </cell>
        </row>
      </sheetData>
      <sheetData sheetId="5070">
        <row r="5">
          <cell r="E5">
            <v>1</v>
          </cell>
        </row>
      </sheetData>
      <sheetData sheetId="5071">
        <row r="5">
          <cell r="E5">
            <v>1</v>
          </cell>
        </row>
      </sheetData>
      <sheetData sheetId="5072">
        <row r="5">
          <cell r="E5">
            <v>1</v>
          </cell>
        </row>
      </sheetData>
      <sheetData sheetId="5073">
        <row r="5">
          <cell r="E5">
            <v>1</v>
          </cell>
        </row>
      </sheetData>
      <sheetData sheetId="5074">
        <row r="5">
          <cell r="E5">
            <v>1</v>
          </cell>
        </row>
      </sheetData>
      <sheetData sheetId="5075">
        <row r="5">
          <cell r="E5">
            <v>1</v>
          </cell>
        </row>
      </sheetData>
      <sheetData sheetId="5076">
        <row r="5">
          <cell r="E5">
            <v>1</v>
          </cell>
        </row>
      </sheetData>
      <sheetData sheetId="5077">
        <row r="5">
          <cell r="E5">
            <v>1</v>
          </cell>
        </row>
      </sheetData>
      <sheetData sheetId="5078">
        <row r="5">
          <cell r="E5">
            <v>1</v>
          </cell>
        </row>
      </sheetData>
      <sheetData sheetId="5079">
        <row r="5">
          <cell r="E5">
            <v>1</v>
          </cell>
        </row>
      </sheetData>
      <sheetData sheetId="5080">
        <row r="5">
          <cell r="E5">
            <v>1</v>
          </cell>
        </row>
      </sheetData>
      <sheetData sheetId="5081">
        <row r="5">
          <cell r="E5">
            <v>1</v>
          </cell>
        </row>
      </sheetData>
      <sheetData sheetId="5082">
        <row r="5">
          <cell r="E5">
            <v>1</v>
          </cell>
        </row>
      </sheetData>
      <sheetData sheetId="5083">
        <row r="5">
          <cell r="E5">
            <v>1</v>
          </cell>
        </row>
      </sheetData>
      <sheetData sheetId="5084">
        <row r="5">
          <cell r="E5">
            <v>1</v>
          </cell>
        </row>
      </sheetData>
      <sheetData sheetId="5085">
        <row r="5">
          <cell r="E5">
            <v>1</v>
          </cell>
        </row>
      </sheetData>
      <sheetData sheetId="5086">
        <row r="5">
          <cell r="E5">
            <v>1</v>
          </cell>
        </row>
      </sheetData>
      <sheetData sheetId="5087">
        <row r="5">
          <cell r="E5">
            <v>1</v>
          </cell>
        </row>
      </sheetData>
      <sheetData sheetId="5088">
        <row r="5">
          <cell r="E5">
            <v>1</v>
          </cell>
        </row>
      </sheetData>
      <sheetData sheetId="5089">
        <row r="5">
          <cell r="E5">
            <v>1</v>
          </cell>
        </row>
      </sheetData>
      <sheetData sheetId="5090">
        <row r="5">
          <cell r="E5">
            <v>1</v>
          </cell>
        </row>
      </sheetData>
      <sheetData sheetId="5091">
        <row r="5">
          <cell r="E5">
            <v>1</v>
          </cell>
        </row>
      </sheetData>
      <sheetData sheetId="5092">
        <row r="5">
          <cell r="E5">
            <v>1</v>
          </cell>
        </row>
      </sheetData>
      <sheetData sheetId="5093">
        <row r="5">
          <cell r="E5">
            <v>1</v>
          </cell>
        </row>
      </sheetData>
      <sheetData sheetId="5094">
        <row r="5">
          <cell r="E5">
            <v>1</v>
          </cell>
        </row>
      </sheetData>
      <sheetData sheetId="5095">
        <row r="5">
          <cell r="E5">
            <v>1</v>
          </cell>
        </row>
      </sheetData>
      <sheetData sheetId="5096">
        <row r="5">
          <cell r="E5">
            <v>1</v>
          </cell>
        </row>
      </sheetData>
      <sheetData sheetId="5097">
        <row r="5">
          <cell r="E5">
            <v>1</v>
          </cell>
        </row>
      </sheetData>
      <sheetData sheetId="5098">
        <row r="5">
          <cell r="E5">
            <v>1</v>
          </cell>
        </row>
      </sheetData>
      <sheetData sheetId="5099">
        <row r="5">
          <cell r="E5">
            <v>1</v>
          </cell>
        </row>
      </sheetData>
      <sheetData sheetId="5100">
        <row r="5">
          <cell r="E5">
            <v>1</v>
          </cell>
        </row>
      </sheetData>
      <sheetData sheetId="5101">
        <row r="5">
          <cell r="E5">
            <v>1</v>
          </cell>
        </row>
      </sheetData>
      <sheetData sheetId="5102">
        <row r="5">
          <cell r="E5">
            <v>1</v>
          </cell>
        </row>
      </sheetData>
      <sheetData sheetId="5103">
        <row r="5">
          <cell r="E5">
            <v>1</v>
          </cell>
        </row>
      </sheetData>
      <sheetData sheetId="5104">
        <row r="5">
          <cell r="E5">
            <v>1</v>
          </cell>
        </row>
      </sheetData>
      <sheetData sheetId="5105">
        <row r="5">
          <cell r="E5">
            <v>1</v>
          </cell>
        </row>
      </sheetData>
      <sheetData sheetId="5106">
        <row r="5">
          <cell r="E5">
            <v>1</v>
          </cell>
        </row>
      </sheetData>
      <sheetData sheetId="5107">
        <row r="5">
          <cell r="E5">
            <v>1</v>
          </cell>
        </row>
      </sheetData>
      <sheetData sheetId="5108">
        <row r="5">
          <cell r="E5">
            <v>1</v>
          </cell>
        </row>
      </sheetData>
      <sheetData sheetId="5109">
        <row r="5">
          <cell r="E5">
            <v>1</v>
          </cell>
        </row>
      </sheetData>
      <sheetData sheetId="5110">
        <row r="5">
          <cell r="E5">
            <v>1</v>
          </cell>
        </row>
      </sheetData>
      <sheetData sheetId="5111">
        <row r="5">
          <cell r="E5">
            <v>1</v>
          </cell>
        </row>
      </sheetData>
      <sheetData sheetId="5112">
        <row r="5">
          <cell r="E5">
            <v>1</v>
          </cell>
        </row>
      </sheetData>
      <sheetData sheetId="5113">
        <row r="5">
          <cell r="E5">
            <v>1</v>
          </cell>
        </row>
      </sheetData>
      <sheetData sheetId="5114">
        <row r="5">
          <cell r="E5">
            <v>1</v>
          </cell>
        </row>
      </sheetData>
      <sheetData sheetId="5115">
        <row r="5">
          <cell r="E5">
            <v>1</v>
          </cell>
        </row>
      </sheetData>
      <sheetData sheetId="5116">
        <row r="5">
          <cell r="E5">
            <v>1</v>
          </cell>
        </row>
      </sheetData>
      <sheetData sheetId="5117">
        <row r="5">
          <cell r="E5">
            <v>1</v>
          </cell>
        </row>
      </sheetData>
      <sheetData sheetId="5118">
        <row r="5">
          <cell r="E5">
            <v>1</v>
          </cell>
        </row>
      </sheetData>
      <sheetData sheetId="5119">
        <row r="5">
          <cell r="E5">
            <v>1</v>
          </cell>
        </row>
      </sheetData>
      <sheetData sheetId="5120">
        <row r="5">
          <cell r="E5">
            <v>1</v>
          </cell>
        </row>
      </sheetData>
      <sheetData sheetId="5121">
        <row r="5">
          <cell r="E5">
            <v>1</v>
          </cell>
        </row>
      </sheetData>
      <sheetData sheetId="5122">
        <row r="5">
          <cell r="E5">
            <v>1</v>
          </cell>
        </row>
      </sheetData>
      <sheetData sheetId="5123">
        <row r="5">
          <cell r="E5">
            <v>1</v>
          </cell>
        </row>
      </sheetData>
      <sheetData sheetId="5124">
        <row r="5">
          <cell r="E5">
            <v>1</v>
          </cell>
        </row>
      </sheetData>
      <sheetData sheetId="5125">
        <row r="5">
          <cell r="E5">
            <v>1</v>
          </cell>
        </row>
      </sheetData>
      <sheetData sheetId="5126">
        <row r="5">
          <cell r="E5">
            <v>1</v>
          </cell>
        </row>
      </sheetData>
      <sheetData sheetId="5127">
        <row r="5">
          <cell r="E5">
            <v>1</v>
          </cell>
        </row>
      </sheetData>
      <sheetData sheetId="5128">
        <row r="5">
          <cell r="E5">
            <v>1</v>
          </cell>
        </row>
      </sheetData>
      <sheetData sheetId="5129">
        <row r="5">
          <cell r="E5">
            <v>1</v>
          </cell>
        </row>
      </sheetData>
      <sheetData sheetId="5130">
        <row r="5">
          <cell r="E5">
            <v>1</v>
          </cell>
        </row>
      </sheetData>
      <sheetData sheetId="5131">
        <row r="5">
          <cell r="E5">
            <v>1</v>
          </cell>
        </row>
      </sheetData>
      <sheetData sheetId="5132">
        <row r="5">
          <cell r="E5">
            <v>1</v>
          </cell>
        </row>
      </sheetData>
      <sheetData sheetId="5133">
        <row r="5">
          <cell r="E5">
            <v>1</v>
          </cell>
        </row>
      </sheetData>
      <sheetData sheetId="5134">
        <row r="5">
          <cell r="E5">
            <v>1</v>
          </cell>
        </row>
      </sheetData>
      <sheetData sheetId="5135">
        <row r="5">
          <cell r="E5">
            <v>1</v>
          </cell>
        </row>
      </sheetData>
      <sheetData sheetId="5136">
        <row r="5">
          <cell r="E5">
            <v>1</v>
          </cell>
        </row>
      </sheetData>
      <sheetData sheetId="5137">
        <row r="5">
          <cell r="E5">
            <v>1</v>
          </cell>
        </row>
      </sheetData>
      <sheetData sheetId="5138">
        <row r="5">
          <cell r="E5">
            <v>1</v>
          </cell>
        </row>
      </sheetData>
      <sheetData sheetId="5139">
        <row r="5">
          <cell r="E5">
            <v>1</v>
          </cell>
        </row>
      </sheetData>
      <sheetData sheetId="5140">
        <row r="5">
          <cell r="E5">
            <v>1</v>
          </cell>
        </row>
      </sheetData>
      <sheetData sheetId="5141">
        <row r="5">
          <cell r="E5">
            <v>1</v>
          </cell>
        </row>
      </sheetData>
      <sheetData sheetId="5142">
        <row r="5">
          <cell r="E5">
            <v>1</v>
          </cell>
        </row>
      </sheetData>
      <sheetData sheetId="5143">
        <row r="5">
          <cell r="E5">
            <v>1</v>
          </cell>
        </row>
      </sheetData>
      <sheetData sheetId="5144">
        <row r="5">
          <cell r="E5">
            <v>1</v>
          </cell>
        </row>
      </sheetData>
      <sheetData sheetId="5145">
        <row r="5">
          <cell r="E5">
            <v>1</v>
          </cell>
        </row>
      </sheetData>
      <sheetData sheetId="5146">
        <row r="5">
          <cell r="E5">
            <v>1</v>
          </cell>
        </row>
      </sheetData>
      <sheetData sheetId="5147">
        <row r="5">
          <cell r="E5">
            <v>1</v>
          </cell>
        </row>
      </sheetData>
      <sheetData sheetId="5148">
        <row r="5">
          <cell r="E5">
            <v>1</v>
          </cell>
        </row>
      </sheetData>
      <sheetData sheetId="5149">
        <row r="5">
          <cell r="E5">
            <v>1</v>
          </cell>
        </row>
      </sheetData>
      <sheetData sheetId="5150">
        <row r="5">
          <cell r="E5">
            <v>1</v>
          </cell>
        </row>
      </sheetData>
      <sheetData sheetId="5151">
        <row r="5">
          <cell r="E5">
            <v>1</v>
          </cell>
        </row>
      </sheetData>
      <sheetData sheetId="5152">
        <row r="5">
          <cell r="E5">
            <v>1</v>
          </cell>
        </row>
      </sheetData>
      <sheetData sheetId="5153">
        <row r="5">
          <cell r="E5">
            <v>1</v>
          </cell>
        </row>
      </sheetData>
      <sheetData sheetId="5154">
        <row r="5">
          <cell r="E5">
            <v>1</v>
          </cell>
        </row>
      </sheetData>
      <sheetData sheetId="5155">
        <row r="5">
          <cell r="E5">
            <v>1</v>
          </cell>
        </row>
      </sheetData>
      <sheetData sheetId="5156">
        <row r="5">
          <cell r="E5">
            <v>1</v>
          </cell>
        </row>
      </sheetData>
      <sheetData sheetId="5157">
        <row r="5">
          <cell r="E5">
            <v>1</v>
          </cell>
        </row>
      </sheetData>
      <sheetData sheetId="5158">
        <row r="5">
          <cell r="E5">
            <v>1</v>
          </cell>
        </row>
      </sheetData>
      <sheetData sheetId="5159">
        <row r="5">
          <cell r="E5">
            <v>1</v>
          </cell>
        </row>
      </sheetData>
      <sheetData sheetId="5160">
        <row r="5">
          <cell r="E5">
            <v>1</v>
          </cell>
        </row>
      </sheetData>
      <sheetData sheetId="5161">
        <row r="5">
          <cell r="E5">
            <v>1</v>
          </cell>
        </row>
      </sheetData>
      <sheetData sheetId="5162">
        <row r="5">
          <cell r="E5">
            <v>1</v>
          </cell>
        </row>
      </sheetData>
      <sheetData sheetId="5163">
        <row r="5">
          <cell r="E5">
            <v>1</v>
          </cell>
        </row>
      </sheetData>
      <sheetData sheetId="5164">
        <row r="5">
          <cell r="E5">
            <v>1</v>
          </cell>
        </row>
      </sheetData>
      <sheetData sheetId="5165">
        <row r="5">
          <cell r="E5">
            <v>1</v>
          </cell>
        </row>
      </sheetData>
      <sheetData sheetId="5166">
        <row r="5">
          <cell r="E5">
            <v>1</v>
          </cell>
        </row>
      </sheetData>
      <sheetData sheetId="5167">
        <row r="5">
          <cell r="E5">
            <v>1</v>
          </cell>
        </row>
      </sheetData>
      <sheetData sheetId="5168">
        <row r="5">
          <cell r="E5">
            <v>1</v>
          </cell>
        </row>
      </sheetData>
      <sheetData sheetId="5169">
        <row r="5">
          <cell r="E5">
            <v>1</v>
          </cell>
        </row>
      </sheetData>
      <sheetData sheetId="5170">
        <row r="5">
          <cell r="E5">
            <v>1</v>
          </cell>
        </row>
      </sheetData>
      <sheetData sheetId="5171">
        <row r="5">
          <cell r="E5">
            <v>1</v>
          </cell>
        </row>
      </sheetData>
      <sheetData sheetId="5172">
        <row r="5">
          <cell r="E5">
            <v>1</v>
          </cell>
        </row>
      </sheetData>
      <sheetData sheetId="5173">
        <row r="5">
          <cell r="E5">
            <v>1</v>
          </cell>
        </row>
      </sheetData>
      <sheetData sheetId="5174">
        <row r="5">
          <cell r="E5">
            <v>1</v>
          </cell>
        </row>
      </sheetData>
      <sheetData sheetId="5175">
        <row r="5">
          <cell r="E5">
            <v>1</v>
          </cell>
        </row>
      </sheetData>
      <sheetData sheetId="5176">
        <row r="5">
          <cell r="E5">
            <v>1</v>
          </cell>
        </row>
      </sheetData>
      <sheetData sheetId="5177">
        <row r="5">
          <cell r="E5">
            <v>1</v>
          </cell>
        </row>
      </sheetData>
      <sheetData sheetId="5178">
        <row r="5">
          <cell r="E5">
            <v>1</v>
          </cell>
        </row>
      </sheetData>
      <sheetData sheetId="5179">
        <row r="5">
          <cell r="E5">
            <v>1</v>
          </cell>
        </row>
      </sheetData>
      <sheetData sheetId="5180">
        <row r="5">
          <cell r="E5">
            <v>1</v>
          </cell>
        </row>
      </sheetData>
      <sheetData sheetId="5181">
        <row r="5">
          <cell r="E5">
            <v>1</v>
          </cell>
        </row>
      </sheetData>
      <sheetData sheetId="5182">
        <row r="5">
          <cell r="E5">
            <v>1</v>
          </cell>
        </row>
      </sheetData>
      <sheetData sheetId="5183">
        <row r="5">
          <cell r="E5">
            <v>1</v>
          </cell>
        </row>
      </sheetData>
      <sheetData sheetId="5184">
        <row r="5">
          <cell r="E5">
            <v>1</v>
          </cell>
        </row>
      </sheetData>
      <sheetData sheetId="5185">
        <row r="5">
          <cell r="E5">
            <v>1</v>
          </cell>
        </row>
      </sheetData>
      <sheetData sheetId="5186">
        <row r="5">
          <cell r="E5">
            <v>1</v>
          </cell>
        </row>
      </sheetData>
      <sheetData sheetId="5187">
        <row r="5">
          <cell r="E5">
            <v>1</v>
          </cell>
        </row>
      </sheetData>
      <sheetData sheetId="5188">
        <row r="5">
          <cell r="E5">
            <v>1</v>
          </cell>
        </row>
      </sheetData>
      <sheetData sheetId="5189">
        <row r="5">
          <cell r="E5">
            <v>1</v>
          </cell>
        </row>
      </sheetData>
      <sheetData sheetId="5190">
        <row r="5">
          <cell r="E5">
            <v>1</v>
          </cell>
        </row>
      </sheetData>
      <sheetData sheetId="5191">
        <row r="5">
          <cell r="E5">
            <v>1</v>
          </cell>
        </row>
      </sheetData>
      <sheetData sheetId="5192">
        <row r="5">
          <cell r="E5">
            <v>1</v>
          </cell>
        </row>
      </sheetData>
      <sheetData sheetId="5193">
        <row r="5">
          <cell r="E5">
            <v>1</v>
          </cell>
        </row>
      </sheetData>
      <sheetData sheetId="5194">
        <row r="5">
          <cell r="E5">
            <v>1</v>
          </cell>
        </row>
      </sheetData>
      <sheetData sheetId="5195">
        <row r="5">
          <cell r="E5">
            <v>1</v>
          </cell>
        </row>
      </sheetData>
      <sheetData sheetId="5196">
        <row r="5">
          <cell r="E5">
            <v>1</v>
          </cell>
        </row>
      </sheetData>
      <sheetData sheetId="5197">
        <row r="5">
          <cell r="E5">
            <v>1</v>
          </cell>
        </row>
      </sheetData>
      <sheetData sheetId="5198">
        <row r="5">
          <cell r="E5">
            <v>1</v>
          </cell>
        </row>
      </sheetData>
      <sheetData sheetId="5199">
        <row r="5">
          <cell r="E5">
            <v>1</v>
          </cell>
        </row>
      </sheetData>
      <sheetData sheetId="5200">
        <row r="5">
          <cell r="E5">
            <v>1</v>
          </cell>
        </row>
      </sheetData>
      <sheetData sheetId="5201">
        <row r="5">
          <cell r="E5">
            <v>1</v>
          </cell>
        </row>
      </sheetData>
      <sheetData sheetId="5202">
        <row r="5">
          <cell r="E5">
            <v>1</v>
          </cell>
        </row>
      </sheetData>
      <sheetData sheetId="5203">
        <row r="5">
          <cell r="E5">
            <v>1</v>
          </cell>
        </row>
      </sheetData>
      <sheetData sheetId="5204">
        <row r="5">
          <cell r="E5">
            <v>1</v>
          </cell>
        </row>
      </sheetData>
      <sheetData sheetId="5205">
        <row r="5">
          <cell r="E5">
            <v>1</v>
          </cell>
        </row>
      </sheetData>
      <sheetData sheetId="5206">
        <row r="5">
          <cell r="E5">
            <v>1</v>
          </cell>
        </row>
      </sheetData>
      <sheetData sheetId="5207">
        <row r="5">
          <cell r="E5">
            <v>1</v>
          </cell>
        </row>
      </sheetData>
      <sheetData sheetId="5208">
        <row r="5">
          <cell r="E5">
            <v>1</v>
          </cell>
        </row>
      </sheetData>
      <sheetData sheetId="5209">
        <row r="5">
          <cell r="E5">
            <v>1</v>
          </cell>
        </row>
      </sheetData>
      <sheetData sheetId="5210">
        <row r="5">
          <cell r="E5">
            <v>1</v>
          </cell>
        </row>
      </sheetData>
      <sheetData sheetId="5211">
        <row r="5">
          <cell r="E5">
            <v>1</v>
          </cell>
        </row>
      </sheetData>
      <sheetData sheetId="5212">
        <row r="5">
          <cell r="E5">
            <v>1</v>
          </cell>
        </row>
      </sheetData>
      <sheetData sheetId="5213">
        <row r="5">
          <cell r="E5">
            <v>1</v>
          </cell>
        </row>
      </sheetData>
      <sheetData sheetId="5214">
        <row r="5">
          <cell r="E5">
            <v>1</v>
          </cell>
        </row>
      </sheetData>
      <sheetData sheetId="5215">
        <row r="5">
          <cell r="E5">
            <v>1</v>
          </cell>
        </row>
      </sheetData>
      <sheetData sheetId="5216">
        <row r="5">
          <cell r="E5">
            <v>1</v>
          </cell>
        </row>
      </sheetData>
      <sheetData sheetId="5217">
        <row r="5">
          <cell r="E5">
            <v>1</v>
          </cell>
        </row>
      </sheetData>
      <sheetData sheetId="5218">
        <row r="5">
          <cell r="E5">
            <v>1</v>
          </cell>
        </row>
      </sheetData>
      <sheetData sheetId="5219">
        <row r="5">
          <cell r="E5">
            <v>1</v>
          </cell>
        </row>
      </sheetData>
      <sheetData sheetId="5220">
        <row r="5">
          <cell r="E5">
            <v>1</v>
          </cell>
        </row>
      </sheetData>
      <sheetData sheetId="5221">
        <row r="5">
          <cell r="E5">
            <v>1</v>
          </cell>
        </row>
      </sheetData>
      <sheetData sheetId="5222">
        <row r="5">
          <cell r="E5">
            <v>1</v>
          </cell>
        </row>
      </sheetData>
      <sheetData sheetId="5223">
        <row r="5">
          <cell r="E5">
            <v>1</v>
          </cell>
        </row>
      </sheetData>
      <sheetData sheetId="5224">
        <row r="5">
          <cell r="E5">
            <v>1</v>
          </cell>
        </row>
      </sheetData>
      <sheetData sheetId="5225">
        <row r="5">
          <cell r="E5">
            <v>1</v>
          </cell>
        </row>
      </sheetData>
      <sheetData sheetId="5226">
        <row r="5">
          <cell r="E5">
            <v>1</v>
          </cell>
        </row>
      </sheetData>
      <sheetData sheetId="5227">
        <row r="5">
          <cell r="E5">
            <v>1</v>
          </cell>
        </row>
      </sheetData>
      <sheetData sheetId="5228">
        <row r="5">
          <cell r="E5">
            <v>1</v>
          </cell>
        </row>
      </sheetData>
      <sheetData sheetId="5229">
        <row r="5">
          <cell r="E5">
            <v>1</v>
          </cell>
        </row>
      </sheetData>
      <sheetData sheetId="5230" refreshError="1"/>
      <sheetData sheetId="5231" refreshError="1"/>
      <sheetData sheetId="5232" refreshError="1"/>
      <sheetData sheetId="5233">
        <row r="5">
          <cell r="E5">
            <v>1</v>
          </cell>
        </row>
      </sheetData>
      <sheetData sheetId="5234">
        <row r="5">
          <cell r="E5">
            <v>1</v>
          </cell>
        </row>
      </sheetData>
      <sheetData sheetId="5235">
        <row r="5">
          <cell r="E5">
            <v>1</v>
          </cell>
        </row>
      </sheetData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>
        <row r="5">
          <cell r="E5">
            <v>1</v>
          </cell>
        </row>
      </sheetData>
      <sheetData sheetId="5249">
        <row r="5">
          <cell r="E5">
            <v>1</v>
          </cell>
        </row>
      </sheetData>
      <sheetData sheetId="5250">
        <row r="5">
          <cell r="E5">
            <v>1</v>
          </cell>
        </row>
      </sheetData>
      <sheetData sheetId="5251">
        <row r="5">
          <cell r="E5">
            <v>1</v>
          </cell>
        </row>
      </sheetData>
      <sheetData sheetId="5252">
        <row r="5">
          <cell r="E5">
            <v>1</v>
          </cell>
        </row>
      </sheetData>
      <sheetData sheetId="5253"/>
      <sheetData sheetId="5254"/>
      <sheetData sheetId="5255"/>
      <sheetData sheetId="5256">
        <row r="5">
          <cell r="E5">
            <v>1</v>
          </cell>
        </row>
      </sheetData>
      <sheetData sheetId="5257"/>
      <sheetData sheetId="5258">
        <row r="5">
          <cell r="E5">
            <v>1</v>
          </cell>
        </row>
      </sheetData>
      <sheetData sheetId="5259"/>
      <sheetData sheetId="5260">
        <row r="5">
          <cell r="E5">
            <v>1</v>
          </cell>
        </row>
      </sheetData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/>
      <sheetData sheetId="5268">
        <row r="5">
          <cell r="G5" t="str">
            <v>Mar</v>
          </cell>
        </row>
      </sheetData>
      <sheetData sheetId="5269">
        <row r="5">
          <cell r="G5" t="str">
            <v>Mar</v>
          </cell>
        </row>
      </sheetData>
      <sheetData sheetId="5270"/>
      <sheetData sheetId="5271">
        <row r="5">
          <cell r="G5" t="str">
            <v>Mar</v>
          </cell>
        </row>
      </sheetData>
      <sheetData sheetId="5272">
        <row r="5">
          <cell r="G5" t="str">
            <v>Mar</v>
          </cell>
        </row>
      </sheetData>
      <sheetData sheetId="5273"/>
      <sheetData sheetId="5274"/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 refreshError="1"/>
      <sheetData sheetId="5282">
        <row r="5">
          <cell r="E5">
            <v>1</v>
          </cell>
        </row>
      </sheetData>
      <sheetData sheetId="5283">
        <row r="5">
          <cell r="E5">
            <v>1</v>
          </cell>
        </row>
      </sheetData>
      <sheetData sheetId="5284">
        <row r="5">
          <cell r="E5">
            <v>1</v>
          </cell>
        </row>
      </sheetData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>
        <row r="5">
          <cell r="E5">
            <v>1</v>
          </cell>
        </row>
      </sheetData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>
        <row r="5">
          <cell r="E5">
            <v>1</v>
          </cell>
        </row>
      </sheetData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>
        <row r="5">
          <cell r="E5">
            <v>1</v>
          </cell>
        </row>
      </sheetData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>
        <row r="5">
          <cell r="E5" t="str">
            <v>1800001727</v>
          </cell>
        </row>
      </sheetData>
      <sheetData sheetId="5433">
        <row r="5">
          <cell r="E5" t="str">
            <v>1800001727</v>
          </cell>
        </row>
      </sheetData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>
        <row r="5">
          <cell r="E5">
            <v>1</v>
          </cell>
        </row>
      </sheetData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 refreshError="1"/>
      <sheetData sheetId="5478" refreshError="1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>
        <row r="5">
          <cell r="E5">
            <v>1</v>
          </cell>
        </row>
      </sheetData>
      <sheetData sheetId="5767"/>
      <sheetData sheetId="5768">
        <row r="5">
          <cell r="E5">
            <v>1</v>
          </cell>
        </row>
      </sheetData>
      <sheetData sheetId="5769"/>
      <sheetData sheetId="5770">
        <row r="5">
          <cell r="E5">
            <v>1</v>
          </cell>
        </row>
      </sheetData>
      <sheetData sheetId="5771"/>
      <sheetData sheetId="5772">
        <row r="5">
          <cell r="E5">
            <v>1</v>
          </cell>
        </row>
      </sheetData>
      <sheetData sheetId="5773"/>
      <sheetData sheetId="5774">
        <row r="5">
          <cell r="E5">
            <v>1</v>
          </cell>
        </row>
      </sheetData>
      <sheetData sheetId="5775"/>
      <sheetData sheetId="5776">
        <row r="5">
          <cell r="E5">
            <v>1</v>
          </cell>
        </row>
      </sheetData>
      <sheetData sheetId="5777"/>
      <sheetData sheetId="5778">
        <row r="5">
          <cell r="E5">
            <v>1</v>
          </cell>
        </row>
      </sheetData>
      <sheetData sheetId="5779"/>
      <sheetData sheetId="5780">
        <row r="5">
          <cell r="E5">
            <v>1</v>
          </cell>
        </row>
      </sheetData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>
        <row r="5">
          <cell r="E5">
            <v>1</v>
          </cell>
        </row>
      </sheetData>
      <sheetData sheetId="5821">
        <row r="5">
          <cell r="E5">
            <v>1</v>
          </cell>
        </row>
      </sheetData>
      <sheetData sheetId="5822"/>
      <sheetData sheetId="5823"/>
      <sheetData sheetId="5824">
        <row r="5">
          <cell r="E5">
            <v>1</v>
          </cell>
        </row>
      </sheetData>
      <sheetData sheetId="5825">
        <row r="5">
          <cell r="E5">
            <v>1</v>
          </cell>
        </row>
      </sheetData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>
        <row r="5">
          <cell r="E5">
            <v>1</v>
          </cell>
        </row>
      </sheetData>
      <sheetData sheetId="5844"/>
      <sheetData sheetId="5845"/>
      <sheetData sheetId="5846">
        <row r="5">
          <cell r="E5">
            <v>1</v>
          </cell>
        </row>
      </sheetData>
      <sheetData sheetId="5847">
        <row r="5">
          <cell r="E5">
            <v>1</v>
          </cell>
        </row>
      </sheetData>
      <sheetData sheetId="5848"/>
      <sheetData sheetId="5849"/>
      <sheetData sheetId="5850"/>
      <sheetData sheetId="5851"/>
      <sheetData sheetId="5852"/>
      <sheetData sheetId="5853">
        <row r="5">
          <cell r="E5">
            <v>1</v>
          </cell>
        </row>
      </sheetData>
      <sheetData sheetId="5854">
        <row r="5">
          <cell r="E5">
            <v>1</v>
          </cell>
        </row>
      </sheetData>
      <sheetData sheetId="5855"/>
      <sheetData sheetId="5856">
        <row r="5">
          <cell r="E5">
            <v>1</v>
          </cell>
        </row>
      </sheetData>
      <sheetData sheetId="5857">
        <row r="5">
          <cell r="E5">
            <v>1</v>
          </cell>
        </row>
      </sheetData>
      <sheetData sheetId="5858">
        <row r="5">
          <cell r="E5">
            <v>1</v>
          </cell>
        </row>
      </sheetData>
      <sheetData sheetId="5859"/>
      <sheetData sheetId="5860">
        <row r="5">
          <cell r="E5">
            <v>1</v>
          </cell>
        </row>
      </sheetData>
      <sheetData sheetId="5861">
        <row r="5">
          <cell r="E5">
            <v>1</v>
          </cell>
        </row>
      </sheetData>
      <sheetData sheetId="5862"/>
      <sheetData sheetId="5863"/>
      <sheetData sheetId="5864"/>
      <sheetData sheetId="5865"/>
      <sheetData sheetId="5866"/>
      <sheetData sheetId="5867"/>
      <sheetData sheetId="5868"/>
      <sheetData sheetId="5869">
        <row r="5">
          <cell r="E5">
            <v>1</v>
          </cell>
        </row>
      </sheetData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>
        <row r="5">
          <cell r="E5">
            <v>1</v>
          </cell>
        </row>
      </sheetData>
      <sheetData sheetId="5880">
        <row r="5">
          <cell r="E5">
            <v>1</v>
          </cell>
        </row>
      </sheetData>
      <sheetData sheetId="5881"/>
      <sheetData sheetId="5882">
        <row r="5">
          <cell r="E5">
            <v>1</v>
          </cell>
        </row>
      </sheetData>
      <sheetData sheetId="5883">
        <row r="5">
          <cell r="E5">
            <v>1</v>
          </cell>
        </row>
      </sheetData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>
        <row r="5">
          <cell r="E5">
            <v>1</v>
          </cell>
        </row>
      </sheetData>
      <sheetData sheetId="5955">
        <row r="5">
          <cell r="E5">
            <v>1</v>
          </cell>
        </row>
      </sheetData>
      <sheetData sheetId="5956"/>
      <sheetData sheetId="5957"/>
      <sheetData sheetId="5958">
        <row r="5">
          <cell r="E5">
            <v>1</v>
          </cell>
        </row>
      </sheetData>
      <sheetData sheetId="5959">
        <row r="5">
          <cell r="E5">
            <v>1</v>
          </cell>
        </row>
      </sheetData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>
        <row r="5">
          <cell r="E5">
            <v>1</v>
          </cell>
        </row>
      </sheetData>
      <sheetData sheetId="5978"/>
      <sheetData sheetId="5979"/>
      <sheetData sheetId="5980">
        <row r="5">
          <cell r="E5">
            <v>1</v>
          </cell>
        </row>
      </sheetData>
      <sheetData sheetId="5981">
        <row r="5">
          <cell r="E5">
            <v>1</v>
          </cell>
        </row>
      </sheetData>
      <sheetData sheetId="5982"/>
      <sheetData sheetId="5983"/>
      <sheetData sheetId="5984"/>
      <sheetData sheetId="5985"/>
      <sheetData sheetId="5986"/>
      <sheetData sheetId="5987">
        <row r="5">
          <cell r="E5">
            <v>1</v>
          </cell>
        </row>
      </sheetData>
      <sheetData sheetId="5988">
        <row r="5">
          <cell r="E5">
            <v>1</v>
          </cell>
        </row>
      </sheetData>
      <sheetData sheetId="5989"/>
      <sheetData sheetId="5990"/>
      <sheetData sheetId="5991">
        <row r="5">
          <cell r="E5">
            <v>1</v>
          </cell>
        </row>
      </sheetData>
      <sheetData sheetId="5992">
        <row r="5">
          <cell r="E5">
            <v>1</v>
          </cell>
        </row>
      </sheetData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>
        <row r="5">
          <cell r="E5">
            <v>1</v>
          </cell>
        </row>
      </sheetData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>
        <row r="5">
          <cell r="E5">
            <v>1</v>
          </cell>
        </row>
      </sheetData>
      <sheetData sheetId="6014">
        <row r="5">
          <cell r="E5">
            <v>1</v>
          </cell>
        </row>
      </sheetData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>
        <row r="5">
          <cell r="G5">
            <v>1</v>
          </cell>
        </row>
      </sheetData>
      <sheetData sheetId="6123"/>
      <sheetData sheetId="6124"/>
      <sheetData sheetId="6125"/>
      <sheetData sheetId="6126"/>
      <sheetData sheetId="6127"/>
      <sheetData sheetId="6128">
        <row r="5">
          <cell r="G5">
            <v>1</v>
          </cell>
        </row>
      </sheetData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 refreshError="1"/>
      <sheetData sheetId="6163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Urea (2)"/>
      <sheetName val="SIK (3)"/>
      <sheetName val="WO (2)"/>
      <sheetName val="SIK 8 (2)"/>
      <sheetName val="WO 8 (3)"/>
      <sheetName val="SK3 8 (2)"/>
      <sheetName val="SK3 (3)"/>
      <sheetName val="WO 8 (2)"/>
      <sheetName val="SIK Trk"/>
      <sheetName val="Rek"/>
      <sheetName val="IN"/>
      <sheetName val="RUM"/>
      <sheetName val="V"/>
      <sheetName val="X"/>
      <sheetName val="Y"/>
      <sheetName val="LAPBUL"/>
      <sheetName val="SIK Cont"/>
      <sheetName val="WO Cont"/>
      <sheetName val="SIK"/>
      <sheetName val="WO"/>
      <sheetName val="SIK 4"/>
      <sheetName val="WO 4 "/>
      <sheetName val="SIK 8"/>
      <sheetName val="WO 8"/>
      <sheetName val="SIK (2)"/>
      <sheetName val="WO TR"/>
      <sheetName val="WO TR 8"/>
      <sheetName val="Ctf K"/>
      <sheetName val="BL NPK"/>
      <sheetName val="BL Urea"/>
      <sheetName val="BL NPK (3)"/>
      <sheetName val="BL NPK (2)"/>
      <sheetName val="BL NPK 2"/>
      <sheetName val="ASURA"/>
      <sheetName val="ASURA 8"/>
      <sheetName val="SK3 (2)"/>
      <sheetName val="SK3"/>
      <sheetName val="SK3 8"/>
      <sheetName val="Rev As"/>
      <sheetName val="WO Btl"/>
      <sheetName val="SIK Btl"/>
      <sheetName val="WO TRUCK Btl"/>
      <sheetName val="Asr Btl"/>
      <sheetName val="Konfrm Asr"/>
      <sheetName val="Form D-007"/>
      <sheetName val="Term"/>
      <sheetName val="Count Code"/>
      <sheetName val="Sheet1"/>
      <sheetName val="Sheet2"/>
      <sheetName val="Sheet3"/>
      <sheetName val="Rev As (2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 t="str">
            <v>CURAHBontangBanyuwangi</v>
          </cell>
        </row>
      </sheetData>
      <sheetData sheetId="8">
        <row r="5">
          <cell r="A5" t="str">
            <v>AJM</v>
          </cell>
        </row>
      </sheetData>
      <sheetData sheetId="9">
        <row r="10">
          <cell r="B10" t="str">
            <v>0. PIPE LINE</v>
          </cell>
        </row>
      </sheetData>
      <sheetData sheetId="10">
        <row r="3">
          <cell r="D3" t="str">
            <v>Prill</v>
          </cell>
        </row>
      </sheetData>
      <sheetData sheetId="11">
        <row r="6">
          <cell r="A6" t="str">
            <v>CURAHBontangBanyuwangi</v>
          </cell>
          <cell r="AB6" t="str">
            <v>Celukan Bawang</v>
          </cell>
          <cell r="AC6" t="str">
            <v>KP. Bali Indonesia Timur</v>
          </cell>
          <cell r="AD6" t="str">
            <v>Bali</v>
          </cell>
          <cell r="AF6" t="str">
            <v>Jl. I Gusti Ngurah Rai No. 242, Sanur</v>
          </cell>
          <cell r="AG6" t="str">
            <v>Denpasar - Bali</v>
          </cell>
        </row>
        <row r="7">
          <cell r="AB7" t="str">
            <v>Anggrek Gorontalo</v>
          </cell>
          <cell r="AC7" t="str">
            <v>KP. Sulawesi 2 &amp; Maluku Utara</v>
          </cell>
          <cell r="AD7" t="str">
            <v>Gorontalo</v>
          </cell>
          <cell r="AF7" t="str">
            <v>Jl. Santo Yosep No. 26</v>
          </cell>
          <cell r="AG7" t="str">
            <v>Manado - Sulawesi Utara</v>
          </cell>
        </row>
        <row r="8">
          <cell r="AB8" t="str">
            <v>Gorontalo</v>
          </cell>
          <cell r="AC8" t="str">
            <v>KP. Sulawesi 2 &amp; Maluku Utara</v>
          </cell>
          <cell r="AD8" t="str">
            <v>Gorontalo</v>
          </cell>
          <cell r="AF8" t="str">
            <v>Jl. Santo Yosep No. 26</v>
          </cell>
          <cell r="AG8" t="str">
            <v>Manado - Sulawesi Utara</v>
          </cell>
        </row>
        <row r="9">
          <cell r="AB9" t="str">
            <v>Semarang</v>
          </cell>
          <cell r="AC9" t="str">
            <v>KP. Jawa Timur</v>
          </cell>
          <cell r="AD9" t="str">
            <v>Jawa Tengah</v>
          </cell>
          <cell r="AF9" t="str">
            <v>Komp. Ruko "Galaxy", Jl. Arteri Soekarno Hatta No. 12</v>
          </cell>
          <cell r="AG9" t="str">
            <v>Semarang - Jawa Tengah</v>
          </cell>
        </row>
        <row r="10">
          <cell r="AB10" t="str">
            <v>Banyuwangi</v>
          </cell>
          <cell r="AC10" t="str">
            <v>KP. Jawa Timur</v>
          </cell>
          <cell r="AD10" t="str">
            <v>Jawa Timur</v>
          </cell>
          <cell r="AF10" t="str">
            <v>Jl. Genteng kali No. 55 - 57</v>
          </cell>
          <cell r="AG10" t="str">
            <v>Surabaya - Jawa Timur</v>
          </cell>
        </row>
        <row r="11">
          <cell r="AB11" t="str">
            <v>Meneng</v>
          </cell>
          <cell r="AC11" t="str">
            <v>KP. Jawa Timur</v>
          </cell>
          <cell r="AD11" t="str">
            <v>Jawa Timur</v>
          </cell>
          <cell r="AF11" t="str">
            <v>Jl. Genteng kali No. 55 - 57</v>
          </cell>
          <cell r="AG11" t="str">
            <v>Surabaya - Jawa Timur</v>
          </cell>
        </row>
        <row r="12">
          <cell r="AB12" t="str">
            <v>Surabaya</v>
          </cell>
          <cell r="AC12" t="str">
            <v>KP. Jawa Timur</v>
          </cell>
          <cell r="AD12" t="str">
            <v>Jawa Timur</v>
          </cell>
          <cell r="AF12" t="str">
            <v>Jl. Genteng kali No. 55 - 57</v>
          </cell>
          <cell r="AG12" t="str">
            <v>Surabaya - Jawa Timur</v>
          </cell>
        </row>
        <row r="13">
          <cell r="AB13" t="str">
            <v>Gresik Jatim</v>
          </cell>
          <cell r="AC13" t="str">
            <v>KP. Jawa Timur</v>
          </cell>
          <cell r="AD13" t="str">
            <v>Jawa Timur</v>
          </cell>
          <cell r="AF13" t="str">
            <v>Jl. Genteng kali No. 55 - 57</v>
          </cell>
          <cell r="AG13" t="str">
            <v>Surabaya - Jawa Timur</v>
          </cell>
        </row>
        <row r="14">
          <cell r="AB14" t="str">
            <v>Pontianak</v>
          </cell>
          <cell r="AC14" t="str">
            <v>KP. Kalimantan</v>
          </cell>
          <cell r="AD14" t="str">
            <v>Kalimantan Barat</v>
          </cell>
          <cell r="AF14" t="str">
            <v>Komp. Pertokoan Villa Ceria Lestari, Jl. A Yani II No. 18, Kubu Raya</v>
          </cell>
          <cell r="AG14" t="str">
            <v>Pontianak - Kalimantan Barat</v>
          </cell>
        </row>
        <row r="15">
          <cell r="AB15" t="str">
            <v>Banjarmasin</v>
          </cell>
          <cell r="AC15" t="str">
            <v>KP. Kalimantan</v>
          </cell>
          <cell r="AD15" t="str">
            <v>Kalimantan Selatan</v>
          </cell>
          <cell r="AF15" t="str">
            <v>Jl. Brigjen H. Hasan Basri No. 15 RT.46, Kec. Kayu Tangi</v>
          </cell>
          <cell r="AG15" t="str">
            <v>Banjarmasin - Kalimantan Selatan</v>
          </cell>
        </row>
        <row r="16">
          <cell r="AB16" t="str">
            <v>Batulicin</v>
          </cell>
          <cell r="AC16" t="str">
            <v>KP. Kalimantan</v>
          </cell>
          <cell r="AD16" t="str">
            <v>Kalimantan Selatan</v>
          </cell>
          <cell r="AF16" t="str">
            <v>Jl. Brigjen H. Hasan Basri No. 15 RT.46, Kec. Kayu Tangi</v>
          </cell>
          <cell r="AG16" t="str">
            <v>Banjarmasin - Kalimantan Selatan</v>
          </cell>
        </row>
        <row r="17">
          <cell r="AB17" t="str">
            <v>Kumai</v>
          </cell>
          <cell r="AC17" t="str">
            <v>KP. Kalimantan</v>
          </cell>
          <cell r="AD17" t="str">
            <v>Kalimantan Tengah</v>
          </cell>
          <cell r="AF17" t="str">
            <v>Jl. Brigjen H. Hasan Basri No. 15 RT.46, Kec. Kayu Tangi</v>
          </cell>
          <cell r="AG17" t="str">
            <v>Banjarmasin - Kalimantan Selatan</v>
          </cell>
        </row>
        <row r="18">
          <cell r="AB18" t="str">
            <v>Sampit</v>
          </cell>
          <cell r="AC18" t="str">
            <v>KP. Kalimantan</v>
          </cell>
          <cell r="AD18" t="str">
            <v>Kalimantan Tengah</v>
          </cell>
          <cell r="AF18" t="str">
            <v>Jl. Brigjen H. Hasan Basri No. 15 RT.46, Kec. Kayu Tangi</v>
          </cell>
          <cell r="AG18" t="str">
            <v>Banjarmasin - Kalimantan Selatan</v>
          </cell>
        </row>
        <row r="19">
          <cell r="AB19" t="str">
            <v>Balikpapan</v>
          </cell>
          <cell r="AC19" t="str">
            <v>KP. Kalimantan</v>
          </cell>
          <cell r="AD19" t="str">
            <v>Kalimantan Timur</v>
          </cell>
          <cell r="AF19" t="str">
            <v>Jl. Kadrie Oening No. 45 Kel. Air Hitam RT. 31 Samarinda 75124</v>
          </cell>
          <cell r="AG19" t="str">
            <v>Samarinda - Kalimantan Timur</v>
          </cell>
        </row>
        <row r="20">
          <cell r="AB20" t="str">
            <v>Berau</v>
          </cell>
          <cell r="AC20" t="str">
            <v>KP. Kalimantan</v>
          </cell>
          <cell r="AD20" t="str">
            <v>Kalimantan Timur</v>
          </cell>
          <cell r="AF20" t="str">
            <v>Jl. Kadrie Oening No. 45 Kel. Air Hitam RT. 31 Samarinda 75124</v>
          </cell>
          <cell r="AG20" t="str">
            <v>Samarinda - Kalimantan Timur</v>
          </cell>
        </row>
        <row r="21">
          <cell r="AB21" t="str">
            <v>Bulungan</v>
          </cell>
          <cell r="AC21" t="str">
            <v>KP. Kalimantan</v>
          </cell>
          <cell r="AD21" t="str">
            <v>Kalimantan Timur</v>
          </cell>
          <cell r="AF21" t="str">
            <v>Jl. Kadrie Oening No. 45 Kel. Air Hitam RT. 31 Samarinda 75124</v>
          </cell>
          <cell r="AG21" t="str">
            <v>Samarinda - Kalimantan Timur</v>
          </cell>
        </row>
        <row r="22">
          <cell r="AB22" t="str">
            <v>Penajam Paser Utara</v>
          </cell>
          <cell r="AC22" t="str">
            <v>KP. Kalimantan</v>
          </cell>
          <cell r="AD22" t="str">
            <v>Kalimantan Timur</v>
          </cell>
          <cell r="AF22" t="str">
            <v>Jl. Kadrie Oening No. 45 Kel. Air Hitam RT. 31 Samarinda 75124</v>
          </cell>
          <cell r="AG22" t="str">
            <v>Samarinda - Kalimantan Timur</v>
          </cell>
        </row>
        <row r="23">
          <cell r="AB23" t="str">
            <v>Paser</v>
          </cell>
          <cell r="AC23" t="str">
            <v>KP. Kalimantan</v>
          </cell>
          <cell r="AD23" t="str">
            <v>Kalimantan Timur</v>
          </cell>
          <cell r="AF23" t="str">
            <v>Jl. Kadrie Oening No. 45 Kel. Air Hitam RT. 31 Samarinda 75124</v>
          </cell>
          <cell r="AG23" t="str">
            <v>Samarinda - Kalimantan Timur</v>
          </cell>
        </row>
        <row r="24">
          <cell r="AB24" t="str">
            <v>Tanah Grogot</v>
          </cell>
          <cell r="AC24" t="str">
            <v>KP. Kalimantan</v>
          </cell>
          <cell r="AD24" t="str">
            <v>Kalimantan Timur</v>
          </cell>
          <cell r="AF24" t="str">
            <v>Jl. Kadrie Oening No. 45 Kel. Air Hitam RT. 31 Samarinda 75124</v>
          </cell>
          <cell r="AG24" t="str">
            <v>Samarinda - Kalimantan Timur</v>
          </cell>
        </row>
        <row r="25">
          <cell r="AB25" t="str">
            <v>Pondong</v>
          </cell>
          <cell r="AC25" t="str">
            <v>KP. Kalimantan</v>
          </cell>
          <cell r="AD25" t="str">
            <v>Kalimantan Timur</v>
          </cell>
          <cell r="AF25" t="str">
            <v>Jl. Kadrie Oening No. 45 Kel. Air Hitam RT. 31 Samarinda 75124</v>
          </cell>
          <cell r="AG25" t="str">
            <v>Samarinda - Kalimantan Timur</v>
          </cell>
        </row>
        <row r="26">
          <cell r="AB26" t="str">
            <v>Samarinda</v>
          </cell>
          <cell r="AC26" t="str">
            <v>KP. Kalimantan</v>
          </cell>
          <cell r="AD26" t="str">
            <v>Kalimantan Timur</v>
          </cell>
          <cell r="AF26" t="str">
            <v>Jl. Kadrie Oening No. 45 Kel. Air Hitam RT. 31 Samarinda 75124</v>
          </cell>
          <cell r="AG26" t="str">
            <v>Samarinda - Kalimantan Timur</v>
          </cell>
        </row>
        <row r="27">
          <cell r="AB27" t="str">
            <v>Sangatta</v>
          </cell>
          <cell r="AC27" t="str">
            <v>KP. Kalimantan</v>
          </cell>
          <cell r="AD27" t="str">
            <v>Kalimantan Timur</v>
          </cell>
          <cell r="AF27" t="str">
            <v>Jl. Kadrie Oening No. 45 Kel. Air Hitam RT. 31 Samarinda 75124</v>
          </cell>
          <cell r="AG27" t="str">
            <v>Samarinda - Kalimantan Timur</v>
          </cell>
        </row>
        <row r="28">
          <cell r="AB28" t="str">
            <v>Kutim</v>
          </cell>
          <cell r="AC28" t="str">
            <v>KP. Kalimantan</v>
          </cell>
          <cell r="AD28" t="str">
            <v>Kalimantan Timur</v>
          </cell>
          <cell r="AF28" t="str">
            <v>Jl. Kadrie Oening No. 45 Kel. Air Hitam RT. 31 Samarinda 75124</v>
          </cell>
          <cell r="AG28" t="str">
            <v>Samarinda - Kalimantan Timur</v>
          </cell>
        </row>
        <row r="29">
          <cell r="AB29" t="str">
            <v>Tarakan</v>
          </cell>
          <cell r="AC29" t="str">
            <v>KP. Kalimantan</v>
          </cell>
          <cell r="AD29" t="str">
            <v>Kalimantan Timur</v>
          </cell>
          <cell r="AF29" t="str">
            <v>Jl. Kadrie Oening No. 45 Kel. Air Hitam RT. 31 Samarinda 75124</v>
          </cell>
          <cell r="AG29" t="str">
            <v>Samarinda - Kalimantan Timur</v>
          </cell>
        </row>
        <row r="30">
          <cell r="AB30" t="str">
            <v>Tenggarong</v>
          </cell>
          <cell r="AC30" t="str">
            <v>KP. Kalimantan</v>
          </cell>
          <cell r="AD30" t="str">
            <v>Kalimantan Timur</v>
          </cell>
          <cell r="AF30" t="str">
            <v>Jl. Kadrie Oening No. 45 Kel. Air Hitam RT. 31 Samarinda 75124</v>
          </cell>
          <cell r="AG30" t="str">
            <v>Samarinda - Kalimantan Timur</v>
          </cell>
        </row>
        <row r="31">
          <cell r="AB31" t="str">
            <v>Ambon</v>
          </cell>
          <cell r="AC31" t="str">
            <v>KP. NTT, Maluku &amp; Papua</v>
          </cell>
          <cell r="AD31" t="str">
            <v>Maluku</v>
          </cell>
          <cell r="AF31" t="str">
            <v>Pondok Permai, Jl. Asparaga Lorong IV, RT. 04/05, Hative Kecil</v>
          </cell>
          <cell r="AG31" t="str">
            <v>Ambon - Maluku</v>
          </cell>
        </row>
        <row r="32">
          <cell r="AB32" t="str">
            <v>Kobisonta</v>
          </cell>
          <cell r="AC32" t="str">
            <v>KP. NTT, Maluku &amp; Papua</v>
          </cell>
          <cell r="AD32" t="str">
            <v>Maluku</v>
          </cell>
          <cell r="AF32" t="str">
            <v>Pondok Permai, Jl. Asparaga Lorong IV, RT. 04/05, Hative Kecil</v>
          </cell>
          <cell r="AG32" t="str">
            <v>Ambon - Maluku</v>
          </cell>
        </row>
        <row r="33">
          <cell r="AB33" t="str">
            <v>Namlea</v>
          </cell>
          <cell r="AC33" t="str">
            <v>KP. NTT, Maluku &amp; Papua</v>
          </cell>
          <cell r="AD33" t="str">
            <v>Maluku</v>
          </cell>
          <cell r="AF33" t="str">
            <v>Pondok Permai, Jl. Asparaga Lorong IV, RT. 04/05, Hative Kecil</v>
          </cell>
          <cell r="AG33" t="str">
            <v>Ambon - Maluku</v>
          </cell>
        </row>
        <row r="34">
          <cell r="AB34" t="str">
            <v>Passo</v>
          </cell>
          <cell r="AC34" t="str">
            <v>KP. NTT, Maluku &amp; Papua</v>
          </cell>
          <cell r="AD34" t="str">
            <v>Maluku</v>
          </cell>
          <cell r="AF34" t="str">
            <v>Pondok Permai, Jl. Asparaga Lorong IV, RT. 04/05, Hative Kecil</v>
          </cell>
          <cell r="AG34" t="str">
            <v>Ambon - Maluku</v>
          </cell>
        </row>
        <row r="35">
          <cell r="AB35" t="str">
            <v>Ternate</v>
          </cell>
          <cell r="AC35" t="str">
            <v>KP. Sulawesi 2 &amp; Maluku Utara</v>
          </cell>
          <cell r="AD35" t="str">
            <v>Maluku Utara</v>
          </cell>
          <cell r="AF35" t="str">
            <v>Pondok Permai, Jl. Asparaga Lorong IV, RT. 04/05, Hative Kecil</v>
          </cell>
          <cell r="AG35" t="str">
            <v>Ambon - Maluku</v>
          </cell>
        </row>
        <row r="36">
          <cell r="AB36" t="str">
            <v>Badas</v>
          </cell>
          <cell r="AC36" t="str">
            <v>KP. Bali &amp; NTB</v>
          </cell>
          <cell r="AD36" t="str">
            <v>Nusa Tenggara Barat</v>
          </cell>
          <cell r="AF36" t="str">
            <v>Jl. Sriwijaya No. 99</v>
          </cell>
          <cell r="AG36" t="str">
            <v>Mataram - NTB</v>
          </cell>
        </row>
        <row r="37">
          <cell r="AB37" t="str">
            <v>Bima</v>
          </cell>
          <cell r="AC37" t="str">
            <v>KP. Bali &amp; NTB</v>
          </cell>
          <cell r="AD37" t="str">
            <v>Nusa Tenggara Barat</v>
          </cell>
          <cell r="AF37" t="str">
            <v>Jl. Sriwijaya No. 99</v>
          </cell>
          <cell r="AG37" t="str">
            <v>Mataram - NTB</v>
          </cell>
        </row>
        <row r="38">
          <cell r="AB38" t="str">
            <v>Sumbawa</v>
          </cell>
          <cell r="AC38" t="str">
            <v>KP. Bali &amp; NTB</v>
          </cell>
          <cell r="AD38" t="str">
            <v>Nusa Tenggara Barat</v>
          </cell>
          <cell r="AF38" t="str">
            <v>Jl. Sriwijaya No. 99</v>
          </cell>
          <cell r="AG38" t="str">
            <v>Mataram - NTB</v>
          </cell>
        </row>
        <row r="39">
          <cell r="AB39" t="str">
            <v>Lembar</v>
          </cell>
          <cell r="AC39" t="str">
            <v>KP. Bali &amp; NTB</v>
          </cell>
          <cell r="AD39" t="str">
            <v>Nusa Tenggara Barat</v>
          </cell>
          <cell r="AF39" t="str">
            <v>Jl. Sriwijaya No. 99</v>
          </cell>
          <cell r="AG39" t="str">
            <v>Mataram - NTB</v>
          </cell>
        </row>
        <row r="40">
          <cell r="AB40" t="str">
            <v>Ende</v>
          </cell>
          <cell r="AC40" t="str">
            <v>KP. NTT, Maluku &amp; Papua</v>
          </cell>
          <cell r="AD40">
            <v>8</v>
          </cell>
          <cell r="AF40" t="str">
            <v>Jl. Eltari II No. 2</v>
          </cell>
          <cell r="AG40" t="str">
            <v>Kupang - Nusa Tenggara Timur</v>
          </cell>
        </row>
        <row r="41">
          <cell r="AB41" t="str">
            <v>Kupang</v>
          </cell>
          <cell r="AC41" t="str">
            <v>KP. NTT, Maluku &amp; Papua</v>
          </cell>
          <cell r="AD41" t="str">
            <v>Nusa Tenggara Timur</v>
          </cell>
          <cell r="AF41" t="str">
            <v>Jl. Eltari II No. 2</v>
          </cell>
          <cell r="AG41" t="str">
            <v>Kupang - Nusa Tenggara Timur</v>
          </cell>
        </row>
        <row r="42">
          <cell r="AB42" t="str">
            <v>Maumere</v>
          </cell>
          <cell r="AC42" t="str">
            <v>KP. NTT, Maluku &amp; Papua</v>
          </cell>
          <cell r="AD42" t="str">
            <v>Nusa Tenggara Timur</v>
          </cell>
          <cell r="AF42" t="str">
            <v>Jl. Eltari II No. 2</v>
          </cell>
          <cell r="AG42" t="str">
            <v>Kupang - Nusa Tenggara Timur</v>
          </cell>
        </row>
        <row r="43">
          <cell r="AB43" t="str">
            <v>Rote</v>
          </cell>
          <cell r="AC43" t="str">
            <v>KP. NTT, Maluku &amp; Papua</v>
          </cell>
          <cell r="AD43" t="str">
            <v>Maluku</v>
          </cell>
          <cell r="AF43" t="str">
            <v>Pondok Permai, Jl. Asparaga Lorong IV, RT. 04/05, Hative Kecil</v>
          </cell>
        </row>
        <row r="44">
          <cell r="AB44" t="str">
            <v>Reo</v>
          </cell>
          <cell r="AC44" t="str">
            <v>KP. NTT, Maluku &amp; Papua</v>
          </cell>
          <cell r="AD44" t="str">
            <v>Nusa Tenggara Timur</v>
          </cell>
          <cell r="AF44" t="str">
            <v>Jl. Eltari II No. 2</v>
          </cell>
          <cell r="AG44" t="str">
            <v>Kupang - Nusa Tenggara Timur</v>
          </cell>
        </row>
        <row r="45">
          <cell r="AB45" t="str">
            <v>Waingapu</v>
          </cell>
          <cell r="AC45" t="str">
            <v>KP. NTT, Maluku &amp; Papua</v>
          </cell>
          <cell r="AD45" t="str">
            <v>Nusa Tenggara Timur</v>
          </cell>
          <cell r="AF45" t="str">
            <v>Jl. Eltari II No. 2</v>
          </cell>
          <cell r="AG45" t="str">
            <v>Kupang - Nusa Tenggara Timur</v>
          </cell>
        </row>
        <row r="46">
          <cell r="AB46" t="str">
            <v>Biak</v>
          </cell>
          <cell r="AC46" t="str">
            <v>KP. NTT, Maluku &amp; Papua</v>
          </cell>
          <cell r="AD46" t="str">
            <v>Papua</v>
          </cell>
          <cell r="AF46" t="str">
            <v>Jl. Kelapa Dua No. 3, Entrop</v>
          </cell>
          <cell r="AG46" t="str">
            <v>Jayapura - Papua</v>
          </cell>
        </row>
        <row r="47">
          <cell r="AB47" t="str">
            <v>Jayapura</v>
          </cell>
          <cell r="AC47" t="str">
            <v>KP. NTT, Maluku &amp; Papua</v>
          </cell>
          <cell r="AD47" t="str">
            <v>Papua</v>
          </cell>
          <cell r="AF47" t="str">
            <v>Jl. Kelapa Dua No. 3, Entrop</v>
          </cell>
          <cell r="AG47" t="str">
            <v>Jayapura - Papua</v>
          </cell>
        </row>
        <row r="48">
          <cell r="AB48" t="str">
            <v>Merauke</v>
          </cell>
          <cell r="AC48" t="str">
            <v>KP. NTT, Maluku &amp; Papua</v>
          </cell>
          <cell r="AD48" t="str">
            <v>Papua</v>
          </cell>
          <cell r="AF48" t="str">
            <v>Jl. Kelapa Dua No. 3, Entrop</v>
          </cell>
          <cell r="AG48" t="str">
            <v>Jayapura - Papua</v>
          </cell>
        </row>
        <row r="49">
          <cell r="AB49" t="str">
            <v>Nabire</v>
          </cell>
          <cell r="AC49" t="str">
            <v>KP. NTT, Maluku &amp; Papua</v>
          </cell>
          <cell r="AD49" t="str">
            <v>Papua</v>
          </cell>
          <cell r="AF49" t="str">
            <v>Jl. Kelapa Dua No. 3, Entrop</v>
          </cell>
          <cell r="AG49" t="str">
            <v>Jayapura - Papua</v>
          </cell>
        </row>
        <row r="50">
          <cell r="AB50" t="str">
            <v>Sorong</v>
          </cell>
          <cell r="AC50" t="str">
            <v>KP. NTT, Maluku &amp; Papua</v>
          </cell>
          <cell r="AD50" t="str">
            <v>Papua</v>
          </cell>
          <cell r="AF50" t="str">
            <v>Jl. Kelapa Dua No. 3, Entrop</v>
          </cell>
          <cell r="AG50" t="str">
            <v>Jayapura - Papua</v>
          </cell>
        </row>
        <row r="51">
          <cell r="AB51" t="str">
            <v>Timika</v>
          </cell>
          <cell r="AC51" t="str">
            <v>KP. NTT, Maluku &amp; Papua</v>
          </cell>
          <cell r="AD51" t="str">
            <v>Papua</v>
          </cell>
          <cell r="AF51" t="str">
            <v>Jl. Kelapa Dua No. 3, Entrop</v>
          </cell>
          <cell r="AG51" t="str">
            <v>Jayapura - Papua</v>
          </cell>
        </row>
        <row r="52">
          <cell r="AB52" t="str">
            <v>Manokwari</v>
          </cell>
          <cell r="AC52" t="str">
            <v>KP. NTT, Maluku &amp; Papua</v>
          </cell>
          <cell r="AD52" t="str">
            <v>Papua Barat</v>
          </cell>
          <cell r="AF52" t="str">
            <v>Jl. Kelapa Dua No. 3, Entrop</v>
          </cell>
          <cell r="AG52" t="str">
            <v>Jayapura - Papua</v>
          </cell>
        </row>
        <row r="53">
          <cell r="AB53" t="str">
            <v>Belang-Belang</v>
          </cell>
          <cell r="AC53" t="str">
            <v>KP. Sulawesi 1</v>
          </cell>
          <cell r="AD53" t="str">
            <v>Sulawesi Barat</v>
          </cell>
          <cell r="AF53" t="str">
            <v>Komp. PT. Pusri Lt. 1, Jl. Andi Pengeran Pettarani - Panakukkang</v>
          </cell>
          <cell r="AG53" t="str">
            <v>Makassar - Sulawesi Selatan</v>
          </cell>
        </row>
        <row r="54">
          <cell r="AB54" t="str">
            <v>Bonemanjing</v>
          </cell>
          <cell r="AC54" t="str">
            <v>KP. Sulawesi 1</v>
          </cell>
          <cell r="AD54" t="str">
            <v>Sulawesi Barat</v>
          </cell>
          <cell r="AF54" t="str">
            <v>Komp. PT. Pusri Lt. 1, Jl. Andi Pengeran Pettarani - Panakukkang</v>
          </cell>
          <cell r="AG54" t="str">
            <v>Makassar - Sulawesi Selatan</v>
          </cell>
        </row>
        <row r="55">
          <cell r="AB55" t="str">
            <v>Makassar</v>
          </cell>
          <cell r="AC55" t="str">
            <v>KP. Sulawesi 1</v>
          </cell>
          <cell r="AD55" t="str">
            <v>Sulawesi Selatan</v>
          </cell>
          <cell r="AF55" t="str">
            <v>Komp. PT. Pusri Lt. 1, Jl. Andi Pengeran Pettarani - Panakukkang</v>
          </cell>
          <cell r="AG55" t="str">
            <v>Makassar - Sulawesi Selatan</v>
          </cell>
        </row>
        <row r="56">
          <cell r="U56" t="str">
            <v>DTDS</v>
          </cell>
          <cell r="V56" t="str">
            <v>DOOR TO DOOR SERVICE</v>
          </cell>
          <cell r="X56" t="str">
            <v>DOOR TO DOOR SERVICE (DTDS)</v>
          </cell>
          <cell r="AB56" t="str">
            <v>Palopo</v>
          </cell>
          <cell r="AC56" t="str">
            <v>KP. Sulawesi 1</v>
          </cell>
          <cell r="AD56" t="str">
            <v>Sulawesi Selatan</v>
          </cell>
          <cell r="AF56" t="str">
            <v>Komp. PT. Pusri Lt. 1, Jl. Andi Pengeran Pettarani - Panakukkang</v>
          </cell>
          <cell r="AG56" t="str">
            <v>Makassar - Sulawesi Selatan</v>
          </cell>
        </row>
        <row r="57">
          <cell r="U57" t="str">
            <v>DTDS CARGO</v>
          </cell>
          <cell r="V57" t="str">
            <v>DOOR TO DOOR SERVICE</v>
          </cell>
          <cell r="X57" t="str">
            <v>DOOR TO DOOR SERVICE (DTDS CARGO)</v>
          </cell>
          <cell r="AB57" t="str">
            <v>Pare-Pare</v>
          </cell>
          <cell r="AC57" t="str">
            <v>KP. Sulawesi 1</v>
          </cell>
          <cell r="AD57" t="str">
            <v>Sulawesi Selatan</v>
          </cell>
          <cell r="AF57" t="str">
            <v>Komp. PT. Pusri Lt. 1, Jl. Andi Pengeran Pettarani - Panakukkang</v>
          </cell>
          <cell r="AG57" t="str">
            <v>Makassar - Sulawesi Selatan</v>
          </cell>
        </row>
        <row r="58">
          <cell r="U58" t="str">
            <v>DTDS CONTAINER</v>
          </cell>
          <cell r="V58" t="str">
            <v>DOOR TO DOOR SERVICE</v>
          </cell>
          <cell r="X58" t="str">
            <v>DOOR TO DOOR SERVICE (DTDS CONTAINER)</v>
          </cell>
          <cell r="AB58" t="str">
            <v>Luwuk</v>
          </cell>
          <cell r="AC58" t="str">
            <v>KP. Sulawesi 2 &amp; Maluku Utara</v>
          </cell>
          <cell r="AD58" t="str">
            <v>Sulawesi Tengah</v>
          </cell>
          <cell r="AF58" t="str">
            <v>Jl. Katamso No. 17</v>
          </cell>
          <cell r="AG58" t="str">
            <v>Palu - Sulawesi Tengah</v>
          </cell>
        </row>
        <row r="59">
          <cell r="U59" t="str">
            <v>DTPS</v>
          </cell>
          <cell r="V59" t="str">
            <v>DOOR TO PORT SERVICE</v>
          </cell>
          <cell r="X59" t="str">
            <v>DOOR TO PORT SERVICE (DTPS)</v>
          </cell>
          <cell r="AB59" t="str">
            <v>Wanni Pantoloan</v>
          </cell>
          <cell r="AC59" t="str">
            <v>KP. Sulawesi 2 &amp; Maluku Utara</v>
          </cell>
          <cell r="AD59" t="str">
            <v>Sulawesi Tengah</v>
          </cell>
          <cell r="AF59" t="str">
            <v>Jl. Katamso No. 17</v>
          </cell>
          <cell r="AG59" t="str">
            <v>Palu - Sulawesi Tengah</v>
          </cell>
        </row>
        <row r="60">
          <cell r="U60" t="str">
            <v>FOT</v>
          </cell>
          <cell r="V60" t="str">
            <v>FREE ON TRUCK</v>
          </cell>
          <cell r="X60" t="str">
            <v>FREE ON TRUCK (FOT)</v>
          </cell>
          <cell r="AB60" t="str">
            <v>Pantoloan</v>
          </cell>
          <cell r="AC60" t="str">
            <v>KP. Sulawesi 2 &amp; Maluku Utara</v>
          </cell>
          <cell r="AD60" t="str">
            <v>Sulawesi Tengah</v>
          </cell>
          <cell r="AF60" t="str">
            <v>Jl. Katamso No. 17</v>
          </cell>
          <cell r="AG60" t="str">
            <v>Palu - Sulawesi Tengah</v>
          </cell>
        </row>
        <row r="61">
          <cell r="U61" t="str">
            <v>PTDS</v>
          </cell>
          <cell r="V61" t="str">
            <v>PORT TO DOOR SERVICE</v>
          </cell>
          <cell r="X61" t="str">
            <v>PORT TO DOOR SERVICE (PTDS)</v>
          </cell>
          <cell r="AB61" t="str">
            <v>Bau-Bau</v>
          </cell>
          <cell r="AC61" t="str">
            <v>KP. Sulawesi 2 &amp; Maluku Utara</v>
          </cell>
          <cell r="AD61" t="str">
            <v>Sulawesi Tenggara</v>
          </cell>
          <cell r="AF61" t="str">
            <v>Jl. Supu Yusuf No. 27</v>
          </cell>
          <cell r="AG61" t="str">
            <v>Kendari  - Sulawesi Tenggara</v>
          </cell>
        </row>
        <row r="62">
          <cell r="U62" t="str">
            <v>PTDS CARGO</v>
          </cell>
          <cell r="V62" t="str">
            <v>PORT TO DOOR SERVICE</v>
          </cell>
          <cell r="X62" t="str">
            <v>PORT TO DOOR SERVICE (PTDS CARGO)</v>
          </cell>
          <cell r="AB62" t="str">
            <v>Kendari</v>
          </cell>
          <cell r="AC62" t="str">
            <v>KP. Sulawesi 2 &amp; Maluku Utara</v>
          </cell>
          <cell r="AD62" t="str">
            <v>Sulawesi Tenggara</v>
          </cell>
          <cell r="AF62" t="str">
            <v>Jl. Supu Yusuf No. 27</v>
          </cell>
          <cell r="AG62" t="str">
            <v>Kendari  - Sulawesi Tenggara</v>
          </cell>
        </row>
        <row r="63">
          <cell r="U63" t="str">
            <v>PTPS</v>
          </cell>
          <cell r="V63" t="str">
            <v>PORT TO PORT SERVICE</v>
          </cell>
          <cell r="X63" t="str">
            <v>PORT TO PORT SERVICE (PTPS)</v>
          </cell>
          <cell r="AB63" t="str">
            <v>Kolaka</v>
          </cell>
          <cell r="AC63" t="str">
            <v>KP. Sulawesi 2 &amp; Maluku Utara</v>
          </cell>
          <cell r="AD63" t="str">
            <v>Sulawesi Tenggara</v>
          </cell>
          <cell r="AF63" t="str">
            <v>Jl. Supu Yusuf No. 27</v>
          </cell>
          <cell r="AG63" t="str">
            <v>Kendari  - Sulawesi Tenggara</v>
          </cell>
        </row>
        <row r="64">
          <cell r="U64" t="str">
            <v>FOT Franco Gd</v>
          </cell>
          <cell r="V64" t="str">
            <v>FREE ON TRUCK</v>
          </cell>
          <cell r="X64" t="str">
            <v>FREE ON TRUCK (FOT Franco Gd)</v>
          </cell>
          <cell r="AB64" t="str">
            <v>Bitung</v>
          </cell>
          <cell r="AC64" t="str">
            <v>KP. Sulawesi 2 &amp; Maluku Utara</v>
          </cell>
          <cell r="AD64" t="str">
            <v>Sulawesi Utara</v>
          </cell>
          <cell r="AF64" t="str">
            <v>Jl. Santo Yosep No. 26</v>
          </cell>
          <cell r="AG64" t="str">
            <v>Manado - Sulawesi Utara</v>
          </cell>
        </row>
        <row r="65">
          <cell r="U65" t="str">
            <v>DTDS CON</v>
          </cell>
          <cell r="V65" t="str">
            <v>DOOR TO DOOR SERVICE</v>
          </cell>
          <cell r="X65" t="str">
            <v>DOOR TO DOOR SERVICE (DTDS CON)</v>
          </cell>
          <cell r="AB65" t="str">
            <v>Bontang</v>
          </cell>
          <cell r="AD65" t="str">
            <v>Kalimantan Timur</v>
          </cell>
        </row>
        <row r="66">
          <cell r="X66" t="str">
            <v xml:space="preserve"> ()</v>
          </cell>
          <cell r="AB66" t="str">
            <v>Dumai</v>
          </cell>
          <cell r="AC66" t="str">
            <v>KP. Sulawesi 1</v>
          </cell>
          <cell r="AD66" t="str">
            <v>Sulawesi Selatan</v>
          </cell>
          <cell r="AF66" t="str">
            <v>Komp. PT. Pusri Lt. 1, Jl. Andi Pengeran Pettarani - Panakukkang</v>
          </cell>
          <cell r="AG66" t="str">
            <v>Makassar - Sulawesi Selatan</v>
          </cell>
        </row>
        <row r="67">
          <cell r="X67" t="str">
            <v xml:space="preserve"> ()</v>
          </cell>
          <cell r="AB67" t="str">
            <v>Pelintung Dumai, Riau</v>
          </cell>
          <cell r="AC67" t="str">
            <v>KP. Sulawesi 1</v>
          </cell>
          <cell r="AD67" t="str">
            <v>Sulawesi Selatan</v>
          </cell>
          <cell r="AF67" t="str">
            <v>Komp. PT. Pusri Lt. 1, Jl. Andi Pengeran Pettarani - Panakukkang</v>
          </cell>
          <cell r="AG67" t="str">
            <v>Makassar - Sulawesi Selatan</v>
          </cell>
        </row>
        <row r="68">
          <cell r="AB68" t="str">
            <v>Belawan</v>
          </cell>
          <cell r="AC68" t="str">
            <v>KP. Sulawesi 1</v>
          </cell>
          <cell r="AD68" t="str">
            <v>Sulawesi Selatan</v>
          </cell>
          <cell r="AF68" t="str">
            <v>Komp. PT. Pusri Lt. 1, Jl. Andi Pengeran Pettarani - Panakukkang</v>
          </cell>
          <cell r="AG68" t="str">
            <v>Makassar - Sulawesi Selatan</v>
          </cell>
        </row>
        <row r="69">
          <cell r="AB69" t="str">
            <v xml:space="preserve">Bali </v>
          </cell>
          <cell r="AC69" t="str">
            <v>KP. Bali &amp; NTB</v>
          </cell>
          <cell r="AD69" t="str">
            <v>Bali</v>
          </cell>
          <cell r="AF69" t="str">
            <v>Jl. I Gusti Ngurah Rai No. 242, Sanur</v>
          </cell>
          <cell r="AG69" t="str">
            <v>Denpasar - Bali</v>
          </cell>
        </row>
        <row r="70">
          <cell r="AB70" t="str">
            <v>Medan</v>
          </cell>
          <cell r="AC70" t="str">
            <v>KP. Sulawesi 1</v>
          </cell>
          <cell r="AD70" t="str">
            <v>Sulawesi Selatan</v>
          </cell>
          <cell r="AF70" t="str">
            <v>Komp. PT. Pusri Lt. 1, Jl. Andi Pengeran Pettarani - Panakukkang</v>
          </cell>
          <cell r="AG70" t="str">
            <v>Makassar - Sulawesi Selatan</v>
          </cell>
        </row>
        <row r="139">
          <cell r="A139" t="str">
            <v>TRUCK</v>
          </cell>
        </row>
        <row r="140">
          <cell r="A140" t="str">
            <v>KANTONGBontangBalikpapan</v>
          </cell>
          <cell r="B140" t="str">
            <v>BalikpapanKANTONG</v>
          </cell>
          <cell r="C140" t="str">
            <v>Bontang</v>
          </cell>
          <cell r="D140" t="str">
            <v>Balikpapan</v>
          </cell>
          <cell r="E140" t="str">
            <v>KANTONG</v>
          </cell>
          <cell r="F140">
            <v>267209</v>
          </cell>
          <cell r="G140" t="str">
            <v>FOT</v>
          </cell>
          <cell r="H140" t="str">
            <v>KALTIM</v>
          </cell>
          <cell r="I140" t="str">
            <v>KP. Kalimantan</v>
          </cell>
        </row>
        <row r="141">
          <cell r="A141" t="str">
            <v>KANTONGBontangBerau</v>
          </cell>
          <cell r="B141" t="str">
            <v>BerauKANTONG</v>
          </cell>
          <cell r="C141" t="str">
            <v>Bontang</v>
          </cell>
          <cell r="D141" t="str">
            <v>Berau</v>
          </cell>
          <cell r="E141" t="str">
            <v>KANTONG</v>
          </cell>
          <cell r="F141">
            <v>918702</v>
          </cell>
          <cell r="G141" t="str">
            <v>FOT</v>
          </cell>
          <cell r="H141" t="str">
            <v>KALTIM</v>
          </cell>
          <cell r="I141" t="str">
            <v>KP. Kalimantan</v>
          </cell>
        </row>
        <row r="142">
          <cell r="A142" t="str">
            <v>KANTONGBontangPenajam</v>
          </cell>
          <cell r="B142" t="str">
            <v>PenajamKANTONG</v>
          </cell>
          <cell r="C142" t="str">
            <v>Bontang</v>
          </cell>
          <cell r="D142" t="str">
            <v>Penajam</v>
          </cell>
          <cell r="E142" t="str">
            <v>KANTONG</v>
          </cell>
          <cell r="F142">
            <v>403333</v>
          </cell>
          <cell r="G142" t="str">
            <v>FOT</v>
          </cell>
          <cell r="H142" t="str">
            <v>KALTIM</v>
          </cell>
          <cell r="I142" t="str">
            <v>KP. Kalimantan</v>
          </cell>
        </row>
        <row r="143">
          <cell r="A143" t="str">
            <v>KANTONGBontangSamarinda</v>
          </cell>
          <cell r="B143" t="str">
            <v>SamarindaKANTONG</v>
          </cell>
          <cell r="C143" t="str">
            <v>Bontang</v>
          </cell>
          <cell r="D143" t="str">
            <v>Samarinda</v>
          </cell>
          <cell r="E143" t="str">
            <v>KANTONG</v>
          </cell>
          <cell r="F143">
            <v>180828</v>
          </cell>
          <cell r="G143" t="str">
            <v>FOT</v>
          </cell>
          <cell r="H143" t="str">
            <v>KALTIM</v>
          </cell>
          <cell r="I143" t="str">
            <v>KP. Kalimantan</v>
          </cell>
        </row>
        <row r="144">
          <cell r="A144" t="str">
            <v>KANTONGBontangGd. Damanhuri Samarinda</v>
          </cell>
          <cell r="B144" t="str">
            <v>Gd. Damanhuri SamarindaKANTONG</v>
          </cell>
          <cell r="C144" t="str">
            <v>Bontang</v>
          </cell>
          <cell r="D144" t="str">
            <v>Gd. Damanhuri Samarinda</v>
          </cell>
          <cell r="E144" t="str">
            <v>KANTONG</v>
          </cell>
          <cell r="F144">
            <v>180828</v>
          </cell>
          <cell r="G144" t="str">
            <v>FOT</v>
          </cell>
          <cell r="H144" t="str">
            <v>KALTIM</v>
          </cell>
          <cell r="I144" t="str">
            <v>KP. Kalimantan</v>
          </cell>
        </row>
        <row r="145">
          <cell r="A145" t="str">
            <v>KANTONGBontangTanah Grogot</v>
          </cell>
          <cell r="B145" t="str">
            <v>Tanah GrogotKANTONG</v>
          </cell>
          <cell r="C145" t="str">
            <v>Bontang</v>
          </cell>
          <cell r="D145" t="str">
            <v>Tanah Grogot</v>
          </cell>
          <cell r="E145" t="str">
            <v>KANTONG</v>
          </cell>
          <cell r="F145">
            <v>516014</v>
          </cell>
          <cell r="G145" t="str">
            <v>FOT</v>
          </cell>
          <cell r="H145" t="str">
            <v>KALTIM</v>
          </cell>
          <cell r="I145" t="str">
            <v>KP. Kalimantan</v>
          </cell>
        </row>
        <row r="146">
          <cell r="A146" t="str">
            <v>KANTONGBontangSangatta</v>
          </cell>
          <cell r="B146" t="str">
            <v>SangattaKANTONG</v>
          </cell>
          <cell r="C146" t="str">
            <v>Bontang</v>
          </cell>
          <cell r="D146" t="str">
            <v>Sangatta</v>
          </cell>
          <cell r="E146" t="str">
            <v>KANTONG</v>
          </cell>
          <cell r="F146">
            <v>138393</v>
          </cell>
          <cell r="G146" t="str">
            <v>FOT</v>
          </cell>
          <cell r="H146" t="str">
            <v>KALTIM</v>
          </cell>
          <cell r="I146" t="str">
            <v>KP. Kalimantan</v>
          </cell>
        </row>
        <row r="147">
          <cell r="A147" t="str">
            <v>KANTONGBontangGd. Kayu Ulin 2, Poros Bontang</v>
          </cell>
          <cell r="B147" t="str">
            <v>Gd. Kayu Ulin 2, Poros BontangKANTONG</v>
          </cell>
          <cell r="C147" t="str">
            <v>Bontang</v>
          </cell>
          <cell r="D147" t="str">
            <v>Gd. Kayu Ulin 2, Poros Bontang</v>
          </cell>
          <cell r="E147" t="str">
            <v>KANTONG</v>
          </cell>
          <cell r="F147">
            <v>55000</v>
          </cell>
          <cell r="G147" t="str">
            <v>FOT</v>
          </cell>
          <cell r="H147" t="str">
            <v>KALTIM</v>
          </cell>
          <cell r="I147" t="str">
            <v>KP. Kalimantan</v>
          </cell>
        </row>
        <row r="148">
          <cell r="A148" t="str">
            <v>KANTONGBontangKutim</v>
          </cell>
          <cell r="B148" t="str">
            <v>KutimKANTONG</v>
          </cell>
          <cell r="C148" t="str">
            <v>Bontang</v>
          </cell>
          <cell r="D148" t="str">
            <v>Kutim</v>
          </cell>
          <cell r="E148" t="str">
            <v>KANTONG</v>
          </cell>
          <cell r="F148">
            <v>138393</v>
          </cell>
          <cell r="G148" t="str">
            <v>FOT</v>
          </cell>
          <cell r="H148" t="str">
            <v>KALTIM</v>
          </cell>
          <cell r="I148" t="str">
            <v>KP. Kalimantan</v>
          </cell>
        </row>
        <row r="149">
          <cell r="A149" t="str">
            <v>KANTONGBontangPenajam Paser Utara</v>
          </cell>
          <cell r="B149" t="str">
            <v>Penajam Paser UtaraKANTONG</v>
          </cell>
          <cell r="C149" t="str">
            <v>Bontang</v>
          </cell>
          <cell r="D149" t="str">
            <v>Penajam Paser Utara</v>
          </cell>
          <cell r="E149" t="str">
            <v>KANTONG</v>
          </cell>
          <cell r="F149">
            <v>403333</v>
          </cell>
          <cell r="G149" t="str">
            <v>FOT</v>
          </cell>
          <cell r="H149" t="str">
            <v>KALTIM</v>
          </cell>
          <cell r="I149" t="str">
            <v>KP. Kalimantan</v>
          </cell>
        </row>
        <row r="150">
          <cell r="A150" t="str">
            <v>KANTONGBanyuwangiTabanan, Bali</v>
          </cell>
          <cell r="B150" t="str">
            <v>Tabanan, BaliKANTONG</v>
          </cell>
          <cell r="C150" t="str">
            <v>Banyuwangi</v>
          </cell>
          <cell r="D150" t="str">
            <v>Tabanan, Bali</v>
          </cell>
          <cell r="E150" t="str">
            <v>KANTONG</v>
          </cell>
          <cell r="G150" t="str">
            <v>FOT</v>
          </cell>
          <cell r="H150" t="str">
            <v>Bali</v>
          </cell>
          <cell r="I150" t="str">
            <v>KP. Bali &amp; NTB</v>
          </cell>
        </row>
        <row r="151">
          <cell r="A151" t="str">
            <v>KANTONGBanyuwangiBali</v>
          </cell>
          <cell r="B151" t="str">
            <v>BaliKANTONG</v>
          </cell>
          <cell r="C151" t="str">
            <v>Banyuwangi</v>
          </cell>
          <cell r="D151" t="str">
            <v>Bali</v>
          </cell>
          <cell r="E151" t="str">
            <v>KANTONG</v>
          </cell>
          <cell r="G151" t="str">
            <v>FOT</v>
          </cell>
          <cell r="H151" t="str">
            <v>Bali</v>
          </cell>
          <cell r="I151" t="str">
            <v>KP. Bali &amp; NTB</v>
          </cell>
          <cell r="J151">
            <v>2</v>
          </cell>
          <cell r="K151">
            <v>100</v>
          </cell>
          <cell r="L151">
            <v>100</v>
          </cell>
        </row>
        <row r="152">
          <cell r="A152" t="str">
            <v>KANTONGBontangPaser</v>
          </cell>
          <cell r="B152" t="str">
            <v>PaserKANTONG</v>
          </cell>
          <cell r="C152" t="str">
            <v>Bontang</v>
          </cell>
          <cell r="D152" t="str">
            <v>Paser</v>
          </cell>
          <cell r="E152" t="str">
            <v>KANTONG</v>
          </cell>
          <cell r="F152">
            <v>516014</v>
          </cell>
          <cell r="G152" t="str">
            <v>FOT</v>
          </cell>
          <cell r="H152" t="str">
            <v>KALTIM</v>
          </cell>
          <cell r="I152" t="str">
            <v>KP. Kalimantan</v>
          </cell>
        </row>
        <row r="153">
          <cell r="A153" t="str">
            <v>KANTONGBontangPenajam Paser Utara</v>
          </cell>
          <cell r="B153" t="str">
            <v>Penajam Paser UtaraKANTONG</v>
          </cell>
          <cell r="C153" t="str">
            <v>Bontang</v>
          </cell>
          <cell r="D153" t="str">
            <v>Penajam Paser Utara</v>
          </cell>
          <cell r="E153" t="str">
            <v>KANTONG</v>
          </cell>
          <cell r="F153">
            <v>403333</v>
          </cell>
          <cell r="G153" t="str">
            <v>FOT</v>
          </cell>
          <cell r="H153" t="str">
            <v>KALTIM</v>
          </cell>
          <cell r="I153" t="str">
            <v>KP. Kalimantan</v>
          </cell>
        </row>
        <row r="154">
          <cell r="A154" t="str">
            <v>KANTONGBontangPondong</v>
          </cell>
          <cell r="B154" t="str">
            <v>PondongKANTONG</v>
          </cell>
          <cell r="C154" t="str">
            <v>Bontang</v>
          </cell>
          <cell r="D154" t="str">
            <v>Pondong</v>
          </cell>
          <cell r="E154" t="str">
            <v>KANTONG</v>
          </cell>
          <cell r="F154">
            <v>516014</v>
          </cell>
          <cell r="G154" t="str">
            <v>FOT</v>
          </cell>
          <cell r="H154" t="str">
            <v>KALTIM</v>
          </cell>
          <cell r="I154" t="str">
            <v>KP. Kalimantan</v>
          </cell>
          <cell r="J154">
            <v>2</v>
          </cell>
          <cell r="K154">
            <v>500</v>
          </cell>
          <cell r="L154">
            <v>200</v>
          </cell>
        </row>
        <row r="155">
          <cell r="A155" t="str">
            <v>KANTONGBontangBulungan</v>
          </cell>
          <cell r="B155" t="str">
            <v>BulunganKANTONG</v>
          </cell>
          <cell r="C155" t="str">
            <v>Bontang</v>
          </cell>
          <cell r="D155" t="str">
            <v>Bulungan</v>
          </cell>
          <cell r="E155" t="str">
            <v>KANTONG</v>
          </cell>
          <cell r="F155">
            <v>1166339</v>
          </cell>
          <cell r="G155" t="str">
            <v>FOT</v>
          </cell>
          <cell r="H155" t="str">
            <v>KALTIM</v>
          </cell>
          <cell r="I155" t="str">
            <v>KP. Kalimantan</v>
          </cell>
          <cell r="J155">
            <v>2</v>
          </cell>
          <cell r="K155">
            <v>500</v>
          </cell>
          <cell r="L155">
            <v>200</v>
          </cell>
        </row>
        <row r="156">
          <cell r="A156" t="str">
            <v>KANTONGBalikpapanBontang</v>
          </cell>
          <cell r="B156" t="str">
            <v>BontangKANTONG</v>
          </cell>
          <cell r="C156" t="str">
            <v>Balikpapan</v>
          </cell>
          <cell r="D156" t="str">
            <v>Bontang</v>
          </cell>
          <cell r="E156" t="str">
            <v>KANTONG</v>
          </cell>
          <cell r="F156">
            <v>267209</v>
          </cell>
          <cell r="G156" t="str">
            <v>FOT</v>
          </cell>
          <cell r="H156" t="str">
            <v>KALTIM</v>
          </cell>
          <cell r="I156" t="str">
            <v>KP. Kalimantan</v>
          </cell>
        </row>
        <row r="157">
          <cell r="A157" t="str">
            <v>KANTONGSamarindaBontang</v>
          </cell>
          <cell r="B157" t="str">
            <v>BontangKANTONG</v>
          </cell>
          <cell r="C157" t="str">
            <v>Samarinda</v>
          </cell>
          <cell r="D157" t="str">
            <v>Bontang</v>
          </cell>
          <cell r="E157" t="str">
            <v>KANTONG</v>
          </cell>
          <cell r="F157">
            <v>180828</v>
          </cell>
          <cell r="G157" t="str">
            <v>FOT</v>
          </cell>
          <cell r="H157" t="str">
            <v>KALTIM</v>
          </cell>
          <cell r="I157" t="str">
            <v>KP. Kalimantan</v>
          </cell>
        </row>
      </sheetData>
      <sheetData sheetId="12">
        <row r="5">
          <cell r="A5" t="str">
            <v>AJM</v>
          </cell>
          <cell r="B5" t="str">
            <v>CV. ADIANA JAYA MANDIRI</v>
          </cell>
          <cell r="C5" t="str">
            <v>……./SPAL.PJDSP/BTG/2017</v>
          </cell>
        </row>
        <row r="6">
          <cell r="A6" t="str">
            <v>AJ</v>
          </cell>
          <cell r="B6" t="str">
            <v>CV. ALBAR JAYA</v>
          </cell>
          <cell r="C6" t="str">
            <v>……./SPAL.PJDSP/BTG/2017</v>
          </cell>
        </row>
        <row r="7">
          <cell r="A7" t="str">
            <v>AGR</v>
          </cell>
          <cell r="B7" t="str">
            <v>CV. ANDI GUNA RAYA</v>
          </cell>
          <cell r="C7" t="str">
            <v>……./SPAL.PJDSP/BTG/2017</v>
          </cell>
        </row>
        <row r="8">
          <cell r="A8" t="str">
            <v>AJ1</v>
          </cell>
          <cell r="B8" t="str">
            <v>CV. ANEKA JAYA</v>
          </cell>
          <cell r="C8" t="str">
            <v>……./SPAL.PJDSP/BTG/2017</v>
          </cell>
        </row>
        <row r="9">
          <cell r="A9" t="str">
            <v>AJ2</v>
          </cell>
          <cell r="B9" t="str">
            <v>CV. ASLAM JAYA</v>
          </cell>
          <cell r="C9" t="str">
            <v>……./SPAL.PJDSP/BTG/2017</v>
          </cell>
        </row>
        <row r="10">
          <cell r="A10" t="str">
            <v>BRK</v>
          </cell>
          <cell r="B10" t="str">
            <v>CV. BANYUWANGI RAYA KENCAN</v>
          </cell>
          <cell r="C10" t="str">
            <v>……./SPAL.PJDSP/BTG/2017</v>
          </cell>
        </row>
        <row r="11">
          <cell r="A11" t="str">
            <v>BK</v>
          </cell>
          <cell r="B11" t="str">
            <v>CV. BHARATA KARSA</v>
          </cell>
          <cell r="C11" t="str">
            <v>……./SPAL.PJDSP/BTG/2017</v>
          </cell>
        </row>
        <row r="12">
          <cell r="A12" t="str">
            <v>BTR</v>
          </cell>
          <cell r="B12" t="str">
            <v>CV. BINTANG TERANG TRANSPORT</v>
          </cell>
          <cell r="C12" t="str">
            <v>……./SPAL.PJDSP/BTG/2017</v>
          </cell>
        </row>
        <row r="13">
          <cell r="A13" t="str">
            <v>BU</v>
          </cell>
          <cell r="B13" t="str">
            <v>CV. BOSOWA UTAMA</v>
          </cell>
          <cell r="C13" t="str">
            <v>……./SPAL.PJDSP/BTG/2017</v>
          </cell>
        </row>
        <row r="14">
          <cell r="A14" t="str">
            <v>CBP</v>
          </cell>
          <cell r="B14" t="str">
            <v>CV. COMAL BUMI PERSADA</v>
          </cell>
          <cell r="C14" t="str">
            <v>……./SPAL.PJDSP/BTG/2017</v>
          </cell>
        </row>
        <row r="15">
          <cell r="A15" t="str">
            <v>FU</v>
          </cell>
          <cell r="B15" t="str">
            <v>CV. FAJAR UTAMA</v>
          </cell>
          <cell r="C15" t="str">
            <v>……./SPAL.PJDSP/BTG/2017</v>
          </cell>
        </row>
        <row r="16">
          <cell r="A16" t="str">
            <v>GS</v>
          </cell>
          <cell r="B16" t="str">
            <v>CV. GRAHA SENTOSA</v>
          </cell>
          <cell r="C16" t="str">
            <v>……./SPAL.PJDSP/BTG/2017</v>
          </cell>
        </row>
        <row r="17">
          <cell r="A17" t="str">
            <v>HJS</v>
          </cell>
          <cell r="B17" t="str">
            <v>CV. HARAPAN JAYA SENTOSA</v>
          </cell>
          <cell r="C17" t="str">
            <v>……./SPAL.PJDSP/BTG/2017</v>
          </cell>
        </row>
        <row r="18">
          <cell r="A18" t="str">
            <v>H1</v>
          </cell>
          <cell r="B18" t="str">
            <v>CV. HUMAIDA</v>
          </cell>
          <cell r="C18" t="str">
            <v>……./SPAL.PJDSP/BTG/2017</v>
          </cell>
        </row>
        <row r="19">
          <cell r="A19" t="str">
            <v>K</v>
          </cell>
          <cell r="B19" t="str">
            <v>CV. KADJUARA</v>
          </cell>
          <cell r="C19" t="str">
            <v>……./SPAL.PJDSP/BTG/2017</v>
          </cell>
        </row>
        <row r="20">
          <cell r="A20" t="str">
            <v>KJM</v>
          </cell>
          <cell r="B20" t="str">
            <v>CV. KARYA JASA MANDIRI</v>
          </cell>
          <cell r="C20" t="str">
            <v>……./SPAL.PJDSP/BTG/2017</v>
          </cell>
        </row>
        <row r="21">
          <cell r="A21" t="str">
            <v>LM</v>
          </cell>
          <cell r="B21" t="str">
            <v>CV. LAUT MAS</v>
          </cell>
          <cell r="C21" t="str">
            <v>……./SPAL.PJDSP/BTG/2017</v>
          </cell>
        </row>
        <row r="22">
          <cell r="A22" t="str">
            <v>LNA</v>
          </cell>
          <cell r="B22" t="str">
            <v>CV. LINTAS NUSANTARA ABADI</v>
          </cell>
          <cell r="C22" t="str">
            <v>……./SPAL.PJDSP/BTG/2017</v>
          </cell>
        </row>
        <row r="23">
          <cell r="A23" t="str">
            <v>MBP</v>
          </cell>
          <cell r="B23" t="str">
            <v>CV. MEGA BUANA PERKASA</v>
          </cell>
          <cell r="C23" t="str">
            <v>……./SPAL.PJDSP/BTG/2017</v>
          </cell>
        </row>
        <row r="24">
          <cell r="A24" t="str">
            <v>MM</v>
          </cell>
          <cell r="B24" t="str">
            <v>CV. MEGA MITRA</v>
          </cell>
          <cell r="C24" t="str">
            <v>……./SPAL.PJDSP/BTG/2017</v>
          </cell>
        </row>
        <row r="25">
          <cell r="A25" t="str">
            <v>MP</v>
          </cell>
          <cell r="B25" t="str">
            <v>CV. MULIA PERKASA</v>
          </cell>
          <cell r="C25" t="str">
            <v>……./SPAL.PJDSP/BTG/2017</v>
          </cell>
        </row>
        <row r="26">
          <cell r="A26" t="str">
            <v>MUP</v>
          </cell>
          <cell r="B26" t="str">
            <v>CV. MULTI USAHA PRIMA</v>
          </cell>
          <cell r="C26" t="str">
            <v>……./SPAL.PJDSP/BTG/2017</v>
          </cell>
        </row>
        <row r="27">
          <cell r="A27" t="str">
            <v>N</v>
          </cell>
          <cell r="B27" t="str">
            <v>CV. NIRWANA</v>
          </cell>
          <cell r="C27" t="str">
            <v>……./SPAL.PJDSP/BTG/2017</v>
          </cell>
        </row>
        <row r="28">
          <cell r="A28" t="str">
            <v>P</v>
          </cell>
          <cell r="B28" t="str">
            <v>CV. PARLINDUNGAN</v>
          </cell>
          <cell r="C28" t="str">
            <v>……./SPAL.PJDSP/BTG/2017</v>
          </cell>
        </row>
        <row r="29">
          <cell r="A29" t="str">
            <v>P1</v>
          </cell>
          <cell r="B29" t="str">
            <v>CV. PELITA</v>
          </cell>
          <cell r="C29" t="str">
            <v>……./SPAL.PJDSP/BTG/2017</v>
          </cell>
        </row>
        <row r="30">
          <cell r="A30" t="str">
            <v>P2</v>
          </cell>
          <cell r="B30" t="str">
            <v>CV. PERDANA</v>
          </cell>
          <cell r="C30" t="str">
            <v>……./SPAL.PJDSP/BTG/2017</v>
          </cell>
        </row>
        <row r="31">
          <cell r="A31" t="str">
            <v>PF</v>
          </cell>
          <cell r="B31" t="str">
            <v>CV. POPULER FARMA</v>
          </cell>
          <cell r="C31" t="str">
            <v>……./SPAL.PJDSP/BTG/2017</v>
          </cell>
        </row>
        <row r="32">
          <cell r="A32" t="str">
            <v>SF</v>
          </cell>
          <cell r="B32" t="str">
            <v>CV. SAWIT FERTILIZER</v>
          </cell>
          <cell r="C32" t="str">
            <v>……./SPAL.PJDSP/BTG/2017</v>
          </cell>
        </row>
        <row r="33">
          <cell r="A33" t="str">
            <v>SA1</v>
          </cell>
          <cell r="B33" t="str">
            <v>CV. SINAR AGRO</v>
          </cell>
          <cell r="C33" t="str">
            <v>……./SPAL.PJDSP/BTG/2017</v>
          </cell>
        </row>
        <row r="34">
          <cell r="A34" t="str">
            <v>TWJ</v>
          </cell>
          <cell r="B34" t="str">
            <v>CV. TRUBUS WAHANA JAYA</v>
          </cell>
          <cell r="C34" t="str">
            <v>……./SPAL.PJDSP/BTG/2017</v>
          </cell>
        </row>
        <row r="35">
          <cell r="A35" t="str">
            <v>TBN</v>
          </cell>
          <cell r="B35" t="str">
            <v>Ditentukan KP. Jatim</v>
          </cell>
          <cell r="C35" t="str">
            <v>……./SPAL.PJDSP/BTG/2017</v>
          </cell>
        </row>
        <row r="36">
          <cell r="A36" t="str">
            <v>TBN1</v>
          </cell>
          <cell r="B36" t="str">
            <v>Ditentukan KP. Kaltim</v>
          </cell>
          <cell r="C36" t="str">
            <v>……./SPAL.PJDSP/BTG/2017</v>
          </cell>
        </row>
        <row r="37">
          <cell r="A37" t="str">
            <v>KOP</v>
          </cell>
          <cell r="B37" t="str">
            <v>KOPERASI KARYAWAN PUPUK KALTIM</v>
          </cell>
          <cell r="C37" t="str">
            <v>……./SPAL.PJDSP/BTG/2017</v>
          </cell>
        </row>
        <row r="38">
          <cell r="A38" t="str">
            <v>ADM</v>
          </cell>
          <cell r="B38" t="str">
            <v>PT. ADMIRAL LINES</v>
          </cell>
          <cell r="C38" t="str">
            <v>……./SPAL.PJDSP/BTG/2017</v>
          </cell>
        </row>
        <row r="39">
          <cell r="A39" t="str">
            <v>AJT</v>
          </cell>
          <cell r="B39" t="str">
            <v>PT. ADISU JAYA TRANSPORT</v>
          </cell>
          <cell r="C39" t="str">
            <v>……./SPAL.PJDSP/BTG/2017</v>
          </cell>
        </row>
        <row r="40">
          <cell r="A40" t="str">
            <v>AMS</v>
          </cell>
          <cell r="B40" t="str">
            <v>PT. ANUGRAH MAKMUR SEJAHTERA</v>
          </cell>
          <cell r="C40" t="str">
            <v>……./SPAL.PJDSP/BTG/2017</v>
          </cell>
        </row>
        <row r="41">
          <cell r="A41" t="str">
            <v>APL</v>
          </cell>
          <cell r="B41" t="str">
            <v>PT. ANDROMEDA PASIFIC LINES</v>
          </cell>
          <cell r="C41" t="str">
            <v>……./SPAL.PJDSP/BTG/2017</v>
          </cell>
        </row>
        <row r="42">
          <cell r="A42" t="str">
            <v>ASP</v>
          </cell>
          <cell r="B42" t="str">
            <v>PT. ANDROMEDA SENTRAL PASIFIK</v>
          </cell>
          <cell r="C42" t="str">
            <v>……./SPAL.PJDSP/BTG/2017</v>
          </cell>
        </row>
        <row r="43">
          <cell r="A43" t="str">
            <v>AJT1</v>
          </cell>
          <cell r="B43" t="str">
            <v>PT. ANEKA JASA TERPADU</v>
          </cell>
          <cell r="C43" t="str">
            <v>……./SPAL.PJDSP/BTG/2017</v>
          </cell>
        </row>
        <row r="44">
          <cell r="A44" t="str">
            <v>AP</v>
          </cell>
          <cell r="B44" t="str">
            <v>PT. ANUTA PURA</v>
          </cell>
          <cell r="C44" t="str">
            <v>……./SPAL.PJDSP/BTG/2017</v>
          </cell>
        </row>
        <row r="45">
          <cell r="A45" t="str">
            <v>BBP</v>
          </cell>
          <cell r="B45" t="str">
            <v>PT. BANDAR BAHARI PERMAI</v>
          </cell>
          <cell r="C45" t="str">
            <v>……./SPAL.PJDSP/BTG/2017</v>
          </cell>
        </row>
        <row r="46">
          <cell r="A46" t="str">
            <v>B</v>
          </cell>
          <cell r="B46" t="str">
            <v>PT. BERDIKARI (PERSERO)</v>
          </cell>
          <cell r="C46" t="str">
            <v>……./SPAL.PJDSP/BTG/2017</v>
          </cell>
        </row>
        <row r="47">
          <cell r="A47" t="str">
            <v>BSL</v>
          </cell>
          <cell r="B47" t="str">
            <v>PT. BERKAH SAMUDRA LINE</v>
          </cell>
          <cell r="C47" t="str">
            <v>……./SPAL.PJDSP/BTG/2017</v>
          </cell>
        </row>
        <row r="48">
          <cell r="A48" t="str">
            <v>BAA</v>
          </cell>
          <cell r="B48" t="str">
            <v>PT. BERKAT ANUGERAH AGUNG</v>
          </cell>
          <cell r="C48" t="str">
            <v>……./SPAL.PJDSP/BTG/2017</v>
          </cell>
        </row>
        <row r="49">
          <cell r="A49" t="str">
            <v>BRB</v>
          </cell>
          <cell r="B49" t="str">
            <v>PT. BERKAT RESTU BERSAMA</v>
          </cell>
          <cell r="C49" t="str">
            <v>……./SPAL.PJDSP/BTG/2017</v>
          </cell>
        </row>
        <row r="50">
          <cell r="A50" t="str">
            <v>BGRBP</v>
          </cell>
          <cell r="B50" t="str">
            <v>PT. BHANDA GHARA REKSA CAB. BALIKPAPAN</v>
          </cell>
          <cell r="C50" t="str">
            <v>……./SPAL.PJDSP/BTG/2017</v>
          </cell>
        </row>
        <row r="51">
          <cell r="A51" t="str">
            <v>BGRB</v>
          </cell>
          <cell r="B51" t="str">
            <v>PT. BHANDA GHARA REKSA CAB. BELAWAN</v>
          </cell>
          <cell r="C51" t="str">
            <v>……./SPAL.PJDSP/BTG/2017</v>
          </cell>
        </row>
        <row r="52">
          <cell r="A52" t="str">
            <v>BGRG</v>
          </cell>
          <cell r="B52" t="str">
            <v>PT. BHANDA GHARA REKSA CAB. GRESIK</v>
          </cell>
          <cell r="C52" t="str">
            <v>……./SPAL.PJDSP/BTG/2017</v>
          </cell>
        </row>
        <row r="53">
          <cell r="A53" t="str">
            <v>BGRS</v>
          </cell>
          <cell r="B53" t="str">
            <v>PT. BHANDA GHARA REKSA CAB. DENPASAR</v>
          </cell>
          <cell r="C53" t="str">
            <v>……./SPAL.PJDSP/BTG/2017</v>
          </cell>
        </row>
        <row r="54">
          <cell r="A54" t="str">
            <v>BGRS1</v>
          </cell>
          <cell r="B54" t="str">
            <v>PT. BHANDA GHARA REKSA CAB. SURABAYA</v>
          </cell>
          <cell r="C54" t="str">
            <v>……./SPAL.PJDSP/BTG/2017</v>
          </cell>
        </row>
        <row r="55">
          <cell r="A55" t="str">
            <v>BGRM1</v>
          </cell>
          <cell r="B55" t="str">
            <v>PT. BHANDA GHARA REKSA CAB. MAKASSAR</v>
          </cell>
          <cell r="C55" t="str">
            <v>……./SPAL.PJDSP/BTG/2017</v>
          </cell>
        </row>
        <row r="56">
          <cell r="A56" t="str">
            <v>BGRM</v>
          </cell>
          <cell r="B56" t="str">
            <v>PT. BHANDA GHARA REKSA CAB. MATARAM</v>
          </cell>
          <cell r="C56" t="str">
            <v>……./SPAL.PJDSP/BTG/2017</v>
          </cell>
        </row>
        <row r="57">
          <cell r="A57" t="str">
            <v>BGRD</v>
          </cell>
          <cell r="B57" t="str">
            <v>PT. BHANDA GHARA REKSA CAB. MEDAN</v>
          </cell>
          <cell r="C57" t="str">
            <v>……./SPAL.PJDSP/BTG/2017</v>
          </cell>
        </row>
        <row r="58">
          <cell r="A58" t="str">
            <v>BT</v>
          </cell>
          <cell r="B58" t="str">
            <v>PT. BHIRAWA TRANSPORT</v>
          </cell>
          <cell r="C58" t="str">
            <v>……./SPAL.PJDSP/BTG/2017</v>
          </cell>
        </row>
        <row r="59">
          <cell r="A59" t="str">
            <v>BTBB</v>
          </cell>
          <cell r="B59" t="str">
            <v>PT. BINTANG TIMUR BARU BAKTI</v>
          </cell>
          <cell r="C59" t="str">
            <v>……./SPAL.PJDSP/BTG/2017</v>
          </cell>
        </row>
        <row r="60">
          <cell r="A60" t="str">
            <v>BTL</v>
          </cell>
          <cell r="B60" t="str">
            <v>PT. BINTANG TRANS LINTAS</v>
          </cell>
          <cell r="C60" t="str">
            <v>……./SPAL.PJDSP/BTG/2017</v>
          </cell>
        </row>
        <row r="61">
          <cell r="A61" t="str">
            <v>BES</v>
          </cell>
          <cell r="B61" t="str">
            <v>PT. BORNEO ETAM SAMUDERA</v>
          </cell>
          <cell r="C61" t="str">
            <v>……./SPAL.PJDSP/BTG/2017</v>
          </cell>
        </row>
        <row r="62">
          <cell r="A62" t="str">
            <v>BT1</v>
          </cell>
          <cell r="B62" t="str">
            <v>PT. BROMO TRANSINDO</v>
          </cell>
          <cell r="C62" t="str">
            <v>……./SPAL.PJDSP/BTG/2017</v>
          </cell>
        </row>
        <row r="63">
          <cell r="A63" t="str">
            <v>CA</v>
          </cell>
          <cell r="B63" t="str">
            <v>PT. CAHYA AMALIA</v>
          </cell>
          <cell r="C63" t="str">
            <v>……./SPAL.PJDSP/BTG/2017</v>
          </cell>
        </row>
        <row r="64">
          <cell r="A64" t="str">
            <v>DLN</v>
          </cell>
          <cell r="B64" t="str">
            <v>PT. DHARMA LAUTAN NUSANTARA</v>
          </cell>
          <cell r="C64" t="str">
            <v>……./SPAL.PJDSP/BTG/2017</v>
          </cell>
        </row>
        <row r="65">
          <cell r="A65" t="str">
            <v>DSP</v>
          </cell>
          <cell r="B65" t="str">
            <v>PT. DIRGANTARA SURYA PERSADA</v>
          </cell>
          <cell r="C65" t="str">
            <v>……./SPAL.PJDSP/BTG/2017</v>
          </cell>
        </row>
        <row r="66">
          <cell r="A66" t="str">
            <v>EB</v>
          </cell>
          <cell r="B66" t="str">
            <v>PT. EMKL BADUNG</v>
          </cell>
          <cell r="C66" t="str">
            <v>……./SPAL.PJDSP/BTG/2017</v>
          </cell>
        </row>
        <row r="67">
          <cell r="A67" t="str">
            <v>EMBB</v>
          </cell>
          <cell r="B67" t="str">
            <v>PT. EMKL MUARA BONE BAHARI</v>
          </cell>
          <cell r="C67" t="str">
            <v>……./SPAL.PJDSP/BTG/2017</v>
          </cell>
        </row>
        <row r="68">
          <cell r="A68" t="str">
            <v>GM</v>
          </cell>
          <cell r="B68" t="str">
            <v>PT. GAJAH MADA</v>
          </cell>
          <cell r="C68" t="str">
            <v>……./SPAL.PJDSP/BTG/2017</v>
          </cell>
        </row>
        <row r="69">
          <cell r="A69" t="str">
            <v>GM</v>
          </cell>
          <cell r="B69" t="str">
            <v>PT. GELORA MAKASSAR</v>
          </cell>
          <cell r="C69" t="str">
            <v>……./SPAL.PJDSP/BTG/2017</v>
          </cell>
        </row>
        <row r="70">
          <cell r="A70" t="str">
            <v>GOL</v>
          </cell>
          <cell r="B70" t="str">
            <v>PT. GOLDEN OCEAN LINE</v>
          </cell>
          <cell r="C70" t="str">
            <v>……./SPAL.PJDSP/BTG/2017</v>
          </cell>
        </row>
        <row r="71">
          <cell r="A71" t="str">
            <v>GLS</v>
          </cell>
          <cell r="B71" t="str">
            <v>PT. GURITA LINTAS SAMUDERA</v>
          </cell>
          <cell r="C71" t="str">
            <v>……./SPAL.PJDSP/BTG/2017</v>
          </cell>
        </row>
        <row r="72">
          <cell r="A72" t="str">
            <v>H</v>
          </cell>
          <cell r="B72" t="str">
            <v>PT. HARTAMSA</v>
          </cell>
          <cell r="C72" t="str">
            <v>……./SPAL.PJDSP/BTG/2017</v>
          </cell>
        </row>
        <row r="73">
          <cell r="A73" t="str">
            <v>HAM</v>
          </cell>
          <cell r="B73" t="str">
            <v>PT. HERSINDO ANUGERAH MULTITRANS</v>
          </cell>
          <cell r="C73" t="str">
            <v>……./SPAL.PJDSP/BTG/2017</v>
          </cell>
        </row>
        <row r="74">
          <cell r="A74" t="str">
            <v>ILL</v>
          </cell>
          <cell r="B74" t="str">
            <v>PT. IKAN LUMBA LUMBA BANYUWANGI</v>
          </cell>
          <cell r="C74" t="str">
            <v>……./SPAL.PJDSP/BTG/2017</v>
          </cell>
        </row>
        <row r="75">
          <cell r="A75" t="str">
            <v>IPB</v>
          </cell>
          <cell r="B75" t="str">
            <v>PT. INDRA PRASTA BALI</v>
          </cell>
          <cell r="C75" t="str">
            <v>……./SPAL.PJDSP/BTG/2017</v>
          </cell>
        </row>
        <row r="76">
          <cell r="A76" t="str">
            <v>IBW</v>
          </cell>
          <cell r="B76" t="str">
            <v>PT. INTAN BORNEO WISESA</v>
          </cell>
          <cell r="C76" t="str">
            <v>……./SPAL.PJDSP/BTG/2017</v>
          </cell>
        </row>
        <row r="77">
          <cell r="A77" t="str">
            <v>IS</v>
          </cell>
          <cell r="B77" t="str">
            <v>PT. IRAMA SUKA</v>
          </cell>
          <cell r="C77" t="str">
            <v>……./SPAL.PJDSP/BTG/2017</v>
          </cell>
        </row>
        <row r="78">
          <cell r="A78" t="str">
            <v>IA</v>
          </cell>
          <cell r="B78" t="str">
            <v>PT. IRASAI ABADI</v>
          </cell>
          <cell r="C78" t="str">
            <v>……./SPAL.PJDSP/BTG/2017</v>
          </cell>
        </row>
        <row r="79">
          <cell r="A79" t="str">
            <v>IL</v>
          </cell>
          <cell r="B79" t="str">
            <v>PT. ISA LINES</v>
          </cell>
          <cell r="C79" t="str">
            <v>……./SPAL.PJDSP/BTG/2017</v>
          </cell>
        </row>
        <row r="80">
          <cell r="A80" t="str">
            <v>IMP</v>
          </cell>
          <cell r="B80" t="str">
            <v>PT. ISKANDAR MUDA PRATAMA</v>
          </cell>
          <cell r="C80" t="str">
            <v>……./SPAL.PJDSP/BTG/2017</v>
          </cell>
        </row>
        <row r="81">
          <cell r="A81" t="str">
            <v>JPL</v>
          </cell>
          <cell r="B81" t="str">
            <v>PT. JASA PRIMA LOGISTIK BULOG</v>
          </cell>
          <cell r="C81" t="str">
            <v>……./SPAL.PJDSP/BTG/2017</v>
          </cell>
        </row>
        <row r="82">
          <cell r="A82" t="str">
            <v>JPS</v>
          </cell>
          <cell r="B82" t="str">
            <v>PT. JASA PRIMA SEJAHTERA</v>
          </cell>
          <cell r="C82" t="str">
            <v>……./SPAL.PJDSP/BTG/2017</v>
          </cell>
        </row>
        <row r="83">
          <cell r="A83" t="str">
            <v>JPT</v>
          </cell>
          <cell r="B83" t="str">
            <v>PT. JATIM PETROLEUM TRANSPORT</v>
          </cell>
          <cell r="C83" t="str">
            <v>……./SPAL.PJDSP/BTG/2017</v>
          </cell>
        </row>
        <row r="84">
          <cell r="A84" t="str">
            <v>JS</v>
          </cell>
          <cell r="B84" t="str">
            <v>PT. JAYA SELAMAT</v>
          </cell>
          <cell r="C84" t="str">
            <v>……./SPAL.PJDSP/BTG/2017</v>
          </cell>
        </row>
        <row r="85">
          <cell r="A85" t="str">
            <v>JT</v>
          </cell>
          <cell r="B85" t="str">
            <v>PT. JOKOTOLE TRANSPORT</v>
          </cell>
          <cell r="C85" t="str">
            <v>……./SPAL.PJDSP/BTG/2017</v>
          </cell>
        </row>
        <row r="86">
          <cell r="A86" t="str">
            <v>KJB</v>
          </cell>
          <cell r="B86" t="str">
            <v>PT. KURNIA JAYA BAHARI</v>
          </cell>
          <cell r="C86" t="str">
            <v>……./SPAL.PJDSP/BTG/2017</v>
          </cell>
        </row>
        <row r="87">
          <cell r="A87" t="str">
            <v>KAD</v>
          </cell>
          <cell r="B87" t="str">
            <v>PT. KALTIM ADHIGUNA DERMAGA</v>
          </cell>
          <cell r="C87" t="str">
            <v>……./SPAL.PJDSP/BTG/2017</v>
          </cell>
        </row>
        <row r="88">
          <cell r="A88" t="str">
            <v>KAM</v>
          </cell>
          <cell r="B88" t="str">
            <v>PT. KALTIM ADHIGUNA MUATAN</v>
          </cell>
          <cell r="C88" t="str">
            <v>……./SPAL.PJDSP/BTG/2017</v>
          </cell>
        </row>
        <row r="89">
          <cell r="A89" t="str">
            <v>KBA</v>
          </cell>
          <cell r="B89" t="str">
            <v>PT. KALTIM BAHANA ADHIGUNA</v>
          </cell>
          <cell r="C89" t="str">
            <v>……./SPAL.PJDSP/BTG/2017</v>
          </cell>
        </row>
        <row r="90">
          <cell r="A90" t="str">
            <v>KMBU</v>
          </cell>
          <cell r="B90" t="str">
            <v>PT. KALTIM MULTI BOGA UTAMA</v>
          </cell>
          <cell r="C90" t="str">
            <v>……./SPAL.PJDSP/BTG/2017</v>
          </cell>
        </row>
        <row r="91">
          <cell r="A91" t="str">
            <v>KSS</v>
          </cell>
          <cell r="B91" t="str">
            <v>PT. KALTIM SATRIA SAMUDRA</v>
          </cell>
          <cell r="C91" t="str">
            <v>……./SPAL.PJDSP/BTG/2017</v>
          </cell>
        </row>
        <row r="92">
          <cell r="A92" t="str">
            <v>KMJ</v>
          </cell>
          <cell r="B92" t="str">
            <v>PT. KAPUAS MEKAR JAYA</v>
          </cell>
          <cell r="C92" t="str">
            <v>……./SPAL.PJDSP/BTG/2017</v>
          </cell>
        </row>
        <row r="93">
          <cell r="A93" t="str">
            <v>KJL</v>
          </cell>
          <cell r="B93" t="str">
            <v>PT. KAMADJAJA LOGISTICS</v>
          </cell>
          <cell r="C93" t="str">
            <v>……./SPAL.PJDSP/BTG/2017</v>
          </cell>
        </row>
        <row r="94">
          <cell r="A94" t="str">
            <v>KMT</v>
          </cell>
          <cell r="B94" t="str">
            <v>PT. KARYA MANDALA TRANSINDO</v>
          </cell>
          <cell r="C94" t="str">
            <v>……./SPAL.PJDSP/BTG/2017</v>
          </cell>
        </row>
        <row r="95">
          <cell r="A95" t="str">
            <v>KDPP</v>
          </cell>
          <cell r="B95" t="str">
            <v>PT. KRESNA DUTA PUTRA PERSADA</v>
          </cell>
          <cell r="C95" t="str">
            <v>……./SPAL.PJDSP/BTG/2017</v>
          </cell>
        </row>
        <row r="96">
          <cell r="A96" t="str">
            <v>KCB</v>
          </cell>
          <cell r="B96" t="str">
            <v>PT. KRIS CARGO BAHTERA</v>
          </cell>
          <cell r="C96" t="str">
            <v>……./SPAL.PJDSP/BTG/2017</v>
          </cell>
        </row>
        <row r="97">
          <cell r="A97" t="str">
            <v>LOL</v>
          </cell>
          <cell r="B97" t="str">
            <v>PT. LENO OWNERINDO LINES</v>
          </cell>
          <cell r="C97" t="str">
            <v>……./SPAL.PJDSP/BTG/2017</v>
          </cell>
        </row>
        <row r="98">
          <cell r="A98" t="str">
            <v>LGS</v>
          </cell>
          <cell r="B98" t="str">
            <v>PT. LIMA GOLONGAN SAMUDERA</v>
          </cell>
          <cell r="C98" t="str">
            <v>……./SPAL.PJDSP/BTG/2017</v>
          </cell>
        </row>
        <row r="99">
          <cell r="A99" t="str">
            <v>LLB</v>
          </cell>
          <cell r="B99" t="str">
            <v>PT. LINTAS LAUT BIRU</v>
          </cell>
          <cell r="C99" t="str">
            <v>……./SPAL.PJDSP/BTG/2017</v>
          </cell>
        </row>
        <row r="100">
          <cell r="A100" t="str">
            <v>L</v>
          </cell>
          <cell r="B100" t="str">
            <v>PT. LOMAX</v>
          </cell>
          <cell r="C100" t="str">
            <v>……./SPAL.PJDSP/BTG/2017</v>
          </cell>
        </row>
        <row r="101">
          <cell r="A101" t="str">
            <v>MSA</v>
          </cell>
          <cell r="B101" t="str">
            <v>PT. MANDIRI SEJAHTERA ABADI LINE</v>
          </cell>
          <cell r="C101" t="str">
            <v>……./SPAL.PJDSP/BTG/2017</v>
          </cell>
        </row>
        <row r="102">
          <cell r="A102" t="str">
            <v>MPPL</v>
          </cell>
          <cell r="B102" t="str">
            <v>PT. MASKAPAI PELY. PULAU LAUT</v>
          </cell>
          <cell r="C102" t="str">
            <v>……./SPAL.PJDSP/BTG/2017</v>
          </cell>
        </row>
        <row r="103">
          <cell r="A103" t="str">
            <v>MLS</v>
          </cell>
          <cell r="B103" t="str">
            <v>PT. MEGA LAJU SUKSES</v>
          </cell>
          <cell r="C103" t="str">
            <v>……./SPAL.PJDSP/BTG/2017</v>
          </cell>
        </row>
        <row r="104">
          <cell r="A104" t="str">
            <v>MB</v>
          </cell>
          <cell r="B104" t="str">
            <v>PT. MEGATRANS BUANA</v>
          </cell>
          <cell r="C104" t="str">
            <v>……./SPAL.PJDSP/BTG/2017</v>
          </cell>
        </row>
        <row r="105">
          <cell r="A105" t="str">
            <v>MPS</v>
          </cell>
          <cell r="B105" t="str">
            <v>PT. MIRANDA PUTRI SEGARA</v>
          </cell>
          <cell r="C105" t="str">
            <v>……./SPAL.PJDSP/BTG/2017</v>
          </cell>
        </row>
        <row r="106">
          <cell r="A106" t="str">
            <v>MIF</v>
          </cell>
          <cell r="B106" t="str">
            <v>PT. MITRA INTERTRANS FORWARDING</v>
          </cell>
          <cell r="C106" t="str">
            <v>……./SPAL.PJDSP/BTG/2017</v>
          </cell>
        </row>
        <row r="107">
          <cell r="A107" t="str">
            <v>MST</v>
          </cell>
          <cell r="B107" t="str">
            <v>PT. MITRA SEJATI TRANSPORT</v>
          </cell>
          <cell r="C107" t="str">
            <v>……./SPAL.PJDSP/BTG/2017</v>
          </cell>
        </row>
        <row r="108">
          <cell r="A108" t="str">
            <v>MYL</v>
          </cell>
          <cell r="B108" t="str">
            <v>PT. MITRA YEPEKA LOG</v>
          </cell>
          <cell r="C108" t="str">
            <v>……./SPAL.PJDSP/BTG/2017</v>
          </cell>
        </row>
        <row r="109">
          <cell r="A109" t="str">
            <v>MBB</v>
          </cell>
          <cell r="B109" t="str">
            <v>PT. MUARA BONE BAHARI</v>
          </cell>
          <cell r="C109" t="str">
            <v>……./SPAL.PJDSP/BTG/2017</v>
          </cell>
        </row>
        <row r="110">
          <cell r="A110" t="str">
            <v>MP1</v>
          </cell>
          <cell r="B110" t="str">
            <v>PT. MUNCUL PERDANA</v>
          </cell>
          <cell r="C110" t="str">
            <v>……./SPAL.PJDSP/BTG/2017</v>
          </cell>
        </row>
        <row r="111">
          <cell r="A111" t="str">
            <v>NSB</v>
          </cell>
          <cell r="B111" t="str">
            <v>PT. NIAGA SUKSES BERSAMA</v>
          </cell>
          <cell r="C111" t="str">
            <v>……./SPAL.PJDSP/BTG/2017</v>
          </cell>
        </row>
        <row r="112">
          <cell r="A112" t="str">
            <v>NSS</v>
          </cell>
          <cell r="B112" t="str">
            <v>PT. NUGRAHA SAMUDERA SEJAHTERA</v>
          </cell>
          <cell r="C112" t="str">
            <v>……./SPAL.PJDSP/BTG/2017</v>
          </cell>
        </row>
        <row r="113">
          <cell r="A113" t="str">
            <v>NR</v>
          </cell>
          <cell r="B113" t="str">
            <v>PT. NUSA ROTE</v>
          </cell>
          <cell r="C113" t="str">
            <v>……./SPAL.PJDSP/BTG/2017</v>
          </cell>
        </row>
        <row r="114">
          <cell r="A114" t="str">
            <v>PT</v>
          </cell>
          <cell r="B114" t="str">
            <v>PT. PANCAJAYA TRANSINDO</v>
          </cell>
          <cell r="C114" t="str">
            <v>……./SPAL.PJDSP/BTG/2017</v>
          </cell>
        </row>
        <row r="115">
          <cell r="A115" t="str">
            <v>PLB</v>
          </cell>
          <cell r="B115" t="str">
            <v>PT. PELAYARAN LINTAS BENUA</v>
          </cell>
          <cell r="C115" t="str">
            <v>……./SPAL.PJDSP/BTG/2017</v>
          </cell>
        </row>
        <row r="116">
          <cell r="A116" t="str">
            <v>MA</v>
          </cell>
          <cell r="B116" t="str">
            <v>PT. PELAYARAN MURNI ARTAWAHYU</v>
          </cell>
          <cell r="C116" t="str">
            <v>……./SPAL.PJDSP/BTG/2017</v>
          </cell>
        </row>
        <row r="117">
          <cell r="A117" t="str">
            <v>NT</v>
          </cell>
          <cell r="B117" t="str">
            <v>PT. PELAYARAN NUSA TENGGARA</v>
          </cell>
          <cell r="C117" t="str">
            <v>……./SPAL.PJDSP/BTG/2017</v>
          </cell>
        </row>
        <row r="118">
          <cell r="A118" t="str">
            <v>PSS</v>
          </cell>
          <cell r="B118" t="str">
            <v>PT. PELAYARAN SEMOGA SUKSES</v>
          </cell>
          <cell r="C118" t="str">
            <v>……./SPAL.PJDSP/BTG/2017</v>
          </cell>
        </row>
        <row r="119">
          <cell r="A119" t="str">
            <v>TE</v>
          </cell>
          <cell r="B119" t="str">
            <v>PT. PELAYARAN TEMPURAN EMAS</v>
          </cell>
          <cell r="C119" t="str">
            <v>……./SPAL.PJDSP/BTG/2017</v>
          </cell>
        </row>
        <row r="120">
          <cell r="A120" t="str">
            <v>PKB</v>
          </cell>
          <cell r="B120" t="str">
            <v>PT. JPT. PANDAWA KARYA BERSAMA</v>
          </cell>
          <cell r="C120" t="str">
            <v>……./SPAL.PJDSP/BTG/2017</v>
          </cell>
        </row>
        <row r="121">
          <cell r="A121" t="str">
            <v>PPRKP</v>
          </cell>
          <cell r="B121" t="str">
            <v>PT. PERUSAHAAN PELAYARAN RAKYAT KRESNADUTA PUTRAPERSADA</v>
          </cell>
          <cell r="C121" t="str">
            <v>……./SPAL.PJDSP/BTG/2017</v>
          </cell>
        </row>
        <row r="122">
          <cell r="A122" t="str">
            <v>PCS</v>
          </cell>
          <cell r="B122" t="str">
            <v>PT. PETROKOPINDO CIPTA SELARAS</v>
          </cell>
          <cell r="C122" t="str">
            <v>……./SPAL.PJDSP/BTG/2017</v>
          </cell>
        </row>
        <row r="123">
          <cell r="A123" t="str">
            <v>PI</v>
          </cell>
          <cell r="B123" t="str">
            <v>PT. PETROSTREAM INDONESIA</v>
          </cell>
          <cell r="C123" t="str">
            <v>……./SPAL.PJDSP/BTG/2017</v>
          </cell>
        </row>
        <row r="124">
          <cell r="A124" t="str">
            <v>PL</v>
          </cell>
          <cell r="B124" t="str">
            <v>PT. PRANATA LINES</v>
          </cell>
          <cell r="C124" t="str">
            <v>……./SPAL.PJDSP/BTG/2017</v>
          </cell>
        </row>
        <row r="125">
          <cell r="A125" t="str">
            <v>PJP</v>
          </cell>
          <cell r="B125" t="str">
            <v>PT. PROTEKNIKA JASA PRATAMA</v>
          </cell>
          <cell r="C125" t="str">
            <v>……./SPAL.PJDSP/BTG/2017</v>
          </cell>
        </row>
        <row r="126">
          <cell r="A126" t="str">
            <v>PIHC</v>
          </cell>
          <cell r="B126" t="str">
            <v>PT. PUPUK INDONESIA (PERSERO) HOLDING COMPANY</v>
          </cell>
          <cell r="C126" t="str">
            <v>……./SPAL.PJDSP/BTG/2017</v>
          </cell>
        </row>
        <row r="127">
          <cell r="A127" t="str">
            <v>PSP</v>
          </cell>
          <cell r="B127" t="str">
            <v>PT. PUPUK SRIWIDJAJA PALEMBANG</v>
          </cell>
          <cell r="C127" t="str">
            <v>……./SPAL.PJDSP/BTG/2017</v>
          </cell>
        </row>
        <row r="128">
          <cell r="A128" t="str">
            <v>PIL</v>
          </cell>
          <cell r="B128" t="str">
            <v>PT. PUPUK INDONESIA LOGISTIK</v>
          </cell>
          <cell r="C128" t="str">
            <v>……./SPAL.PJDSP/BTG/2017</v>
          </cell>
        </row>
        <row r="129">
          <cell r="A129" t="str">
            <v>PJML</v>
          </cell>
          <cell r="B129" t="str">
            <v>PT. PUTRA JAYA MARINE LOGISTICS</v>
          </cell>
          <cell r="C129" t="str">
            <v>……./SPAL.PJDSP/BTG/2017</v>
          </cell>
        </row>
        <row r="130">
          <cell r="A130" t="str">
            <v>SML</v>
          </cell>
          <cell r="B130" t="str">
            <v>PT. SAHABAT MARINE LOGISTCS</v>
          </cell>
          <cell r="C130" t="str">
            <v>……./SPAL.PJDSP/BTG/2017</v>
          </cell>
        </row>
        <row r="131">
          <cell r="A131" t="str">
            <v>SLI</v>
          </cell>
          <cell r="B131" t="str">
            <v>PT. SARANA LOGISTIK INDONESIA</v>
          </cell>
          <cell r="C131" t="str">
            <v>……./SPAL.PJDSP/BTG/2017</v>
          </cell>
        </row>
        <row r="132">
          <cell r="A132" t="str">
            <v>SA</v>
          </cell>
          <cell r="B132" t="str">
            <v>PT. SARI AMPENAN</v>
          </cell>
          <cell r="C132" t="str">
            <v>……./SPAL.PJDSP/BTG/2017</v>
          </cell>
        </row>
        <row r="133">
          <cell r="A133" t="str">
            <v>ST</v>
          </cell>
          <cell r="B133" t="str">
            <v>PT. SASA TANI</v>
          </cell>
          <cell r="C133" t="str">
            <v>……./SPAL.PJDSP/BTG/2017</v>
          </cell>
        </row>
        <row r="134">
          <cell r="A134" t="str">
            <v>SGB</v>
          </cell>
          <cell r="B134" t="str">
            <v>PT. SETIA GUNUNG BENUA</v>
          </cell>
          <cell r="C134" t="str">
            <v>……./SPAL.PJDSP/BTG/2017</v>
          </cell>
        </row>
        <row r="135">
          <cell r="A135" t="str">
            <v>SBN</v>
          </cell>
          <cell r="B135" t="str">
            <v>PT. SARANA BANDAR NASIONAL</v>
          </cell>
          <cell r="C135" t="str">
            <v>……./SPAL.PJDSP/BTG/2017</v>
          </cell>
        </row>
        <row r="136">
          <cell r="A136" t="str">
            <v>SMD</v>
          </cell>
          <cell r="B136" t="str">
            <v>PT. SETIA MULTI DAYA</v>
          </cell>
          <cell r="C136" t="str">
            <v>……./SPAL.PJDSP/BTG/2017</v>
          </cell>
        </row>
        <row r="137">
          <cell r="A137" t="str">
            <v>SS</v>
          </cell>
          <cell r="B137" t="str">
            <v>PT. SIBA SURYA</v>
          </cell>
          <cell r="C137" t="str">
            <v>……./SPAL.PJDSP/BTG/2017</v>
          </cell>
        </row>
        <row r="138">
          <cell r="A138" t="str">
            <v>SCI</v>
          </cell>
          <cell r="B138" t="str">
            <v>PT. SUCOFINDO</v>
          </cell>
          <cell r="C138" t="str">
            <v>……./SPAL.PJDSP/BTG/2017</v>
          </cell>
        </row>
        <row r="139">
          <cell r="A139" t="str">
            <v>SP</v>
          </cell>
          <cell r="B139" t="str">
            <v>PT. SUKORAHARJO PERMAI</v>
          </cell>
          <cell r="C139" t="str">
            <v>……./SPAL.PJDSP/BTG/2017</v>
          </cell>
        </row>
        <row r="140">
          <cell r="A140" t="str">
            <v>SJM</v>
          </cell>
          <cell r="B140" t="str">
            <v>PT. SULAWESI JAYA MANDIRI</v>
          </cell>
          <cell r="C140" t="str">
            <v>……./SPAL.PJDSP/BTG/2017</v>
          </cell>
        </row>
        <row r="141">
          <cell r="A141" t="str">
            <v>SB</v>
          </cell>
          <cell r="B141" t="str">
            <v>PT. SUMBER BAHARI</v>
          </cell>
          <cell r="C141" t="str">
            <v>……./SPAL.PJDSP/BTG/2017</v>
          </cell>
        </row>
        <row r="142">
          <cell r="A142" t="str">
            <v>SRL</v>
          </cell>
          <cell r="B142" t="str">
            <v>PT. SUN RISE LOGISTICS</v>
          </cell>
          <cell r="C142" t="str">
            <v>……./SPAL.PJDSP/BTG/2017</v>
          </cell>
        </row>
        <row r="143">
          <cell r="A143" t="str">
            <v>SAB</v>
          </cell>
          <cell r="B143" t="str">
            <v>PT. SURYA ARTA BINANUSA</v>
          </cell>
          <cell r="C143" t="str">
            <v>……./SPAL.PJDSP/BTG/2017</v>
          </cell>
        </row>
        <row r="144">
          <cell r="A144" t="str">
            <v>SBT</v>
          </cell>
          <cell r="B144" t="str">
            <v>PT. SURYA BINTANG TIMUR</v>
          </cell>
          <cell r="C144" t="str">
            <v>……./SPAL.PJDSP/BTG/2017</v>
          </cell>
        </row>
        <row r="145">
          <cell r="A145" t="str">
            <v>SBS</v>
          </cell>
          <cell r="B145" t="str">
            <v>PT. SURYA BUANA SENTOSA</v>
          </cell>
          <cell r="C145" t="str">
            <v>……./SPAL.PJDSP/BTG/2017</v>
          </cell>
        </row>
        <row r="146">
          <cell r="A146" t="str">
            <v>SNS</v>
          </cell>
          <cell r="B146" t="str">
            <v>PT. SURYA NUSANTARA SAMUDERA LINES</v>
          </cell>
          <cell r="C146" t="str">
            <v>……./SPAL.PJDSP/BTG/2017</v>
          </cell>
        </row>
        <row r="147">
          <cell r="A147" t="str">
            <v>SMP</v>
          </cell>
          <cell r="B147" t="str">
            <v>PT. SURYA SAMUDRA PERKASA</v>
          </cell>
          <cell r="C147" t="str">
            <v>……./SPAL.PJDSP/BTG/2017</v>
          </cell>
        </row>
        <row r="148">
          <cell r="A148" t="str">
            <v>TIL</v>
          </cell>
          <cell r="B148" t="str">
            <v>PT. TANTO INTIM LINE</v>
          </cell>
          <cell r="C148" t="str">
            <v>……./SPAL.PJDSP/BTG/2017</v>
          </cell>
        </row>
        <row r="149">
          <cell r="A149" t="str">
            <v>UB</v>
          </cell>
          <cell r="B149" t="str">
            <v>PT. UMBUL BERLIAN</v>
          </cell>
          <cell r="C149" t="str">
            <v>……./SPAL.PJDSP/BTG/2017</v>
          </cell>
        </row>
        <row r="150">
          <cell r="A150" t="str">
            <v>USPM</v>
          </cell>
          <cell r="B150" t="str">
            <v>PT. USAHA SUBUR PRIMA MANDIRI</v>
          </cell>
          <cell r="C150" t="str">
            <v>……./SPAL.PJDSP/BTG/2017</v>
          </cell>
        </row>
        <row r="151">
          <cell r="A151" t="str">
            <v>VULS</v>
          </cell>
          <cell r="B151" t="str">
            <v>PT. VARIA USAHA LINTAS SEGARA</v>
          </cell>
          <cell r="C151" t="str">
            <v>……./SPAL.PJDSP/BTG/2017</v>
          </cell>
        </row>
        <row r="152">
          <cell r="A152" t="str">
            <v>WRPP</v>
          </cell>
          <cell r="B152" t="str">
            <v>PT. WIJAYA RAGAM PRIMA PERKASA</v>
          </cell>
          <cell r="C152" t="str">
            <v>……./SPAL.PJDSP/BTG/2017</v>
          </cell>
        </row>
        <row r="153">
          <cell r="A153" t="str">
            <v>YUM</v>
          </cell>
          <cell r="B153" t="str">
            <v>PT. YEPEKA USAHA MANDIRI</v>
          </cell>
          <cell r="C153" t="str">
            <v>……./SPAL.PJDSP/BTG/2017</v>
          </cell>
        </row>
        <row r="154">
          <cell r="A154" t="str">
            <v>TT</v>
          </cell>
          <cell r="B154" t="str">
            <v>SU. TIGA TAMA</v>
          </cell>
          <cell r="C154" t="str">
            <v>……./SPAL.PJDSP/BTG/2017</v>
          </cell>
        </row>
      </sheetData>
      <sheetData sheetId="13">
        <row r="10">
          <cell r="B10" t="str">
            <v>0. PIPE LINE</v>
          </cell>
        </row>
      </sheetData>
      <sheetData sheetId="14">
        <row r="3">
          <cell r="D3" t="str">
            <v>Prill</v>
          </cell>
          <cell r="E3" t="str">
            <v>Granull</v>
          </cell>
          <cell r="F3" t="str">
            <v>12-12-17-2</v>
          </cell>
          <cell r="G3" t="str">
            <v>12-12-17+2</v>
          </cell>
          <cell r="H3" t="str">
            <v>15-15-6+4</v>
          </cell>
          <cell r="I3" t="str">
            <v>15-15-6-4</v>
          </cell>
          <cell r="J3" t="str">
            <v>15-15-15</v>
          </cell>
          <cell r="K3" t="str">
            <v>15-15-15+S</v>
          </cell>
          <cell r="L3" t="str">
            <v>16-16-16</v>
          </cell>
          <cell r="M3" t="str">
            <v>20-10-10</v>
          </cell>
          <cell r="N3" t="str">
            <v>20-10-10 Plus</v>
          </cell>
          <cell r="O3" t="str">
            <v>12-6-27-4</v>
          </cell>
          <cell r="P3" t="str">
            <v>12-6-27+4</v>
          </cell>
          <cell r="Q3" t="str">
            <v>12-6-22-3</v>
          </cell>
          <cell r="R3" t="str">
            <v>15-10-23</v>
          </cell>
          <cell r="S3" t="str">
            <v>13-6-27-4</v>
          </cell>
          <cell r="T3" t="str">
            <v>13-6-27+4</v>
          </cell>
          <cell r="U3" t="str">
            <v>41-1-1</v>
          </cell>
          <cell r="V3" t="str">
            <v>40-1-1</v>
          </cell>
          <cell r="W3" t="str">
            <v>8-15-19+2NS</v>
          </cell>
          <cell r="X3" t="str">
            <v>13-8-27+4</v>
          </cell>
          <cell r="Y3" t="str">
            <v>13-6-27-4+0,5B</v>
          </cell>
          <cell r="Z3" t="str">
            <v>19-0-32+3.5S</v>
          </cell>
          <cell r="AA3" t="str">
            <v>18-11-18</v>
          </cell>
          <cell r="AB3" t="str">
            <v>13-6-27-4+0,65B</v>
          </cell>
          <cell r="AC3" t="str">
            <v>13-6-27+4+0,5TE</v>
          </cell>
          <cell r="AD3" t="str">
            <v>15-15-15+0,2S+0,2Zn</v>
          </cell>
          <cell r="AE3" t="str">
            <v>16-11-21-1TE</v>
          </cell>
          <cell r="AF3" t="str">
            <v>Petroganik</v>
          </cell>
          <cell r="AG3" t="str">
            <v>ZEORGANIK</v>
          </cell>
          <cell r="AH3" t="str">
            <v>19-0-32+3,5 S</v>
          </cell>
          <cell r="AI3" t="str">
            <v>Hayati Ecofert</v>
          </cell>
          <cell r="AJ3" t="str">
            <v>Hayati Biotara</v>
          </cell>
          <cell r="AK3" t="str">
            <v>Kapur Pertanian</v>
          </cell>
          <cell r="AL3" t="str">
            <v>Biodekomposer Biodex</v>
          </cell>
        </row>
        <row r="4">
          <cell r="B4" t="str">
            <v>Bontang</v>
          </cell>
          <cell r="C4">
            <v>1</v>
          </cell>
          <cell r="D4">
            <v>3400000</v>
          </cell>
          <cell r="E4">
            <v>3450000</v>
          </cell>
          <cell r="F4">
            <v>5690000</v>
          </cell>
          <cell r="G4">
            <v>5690000</v>
          </cell>
          <cell r="H4">
            <v>4780000</v>
          </cell>
          <cell r="I4">
            <v>4780000</v>
          </cell>
          <cell r="J4">
            <v>5850000</v>
          </cell>
          <cell r="K4">
            <v>5850000</v>
          </cell>
          <cell r="L4">
            <v>6040000</v>
          </cell>
          <cell r="M4">
            <v>4640000</v>
          </cell>
          <cell r="N4">
            <v>4640000</v>
          </cell>
          <cell r="O4">
            <v>5590000</v>
          </cell>
          <cell r="P4">
            <v>5590000</v>
          </cell>
          <cell r="Q4">
            <v>4950000</v>
          </cell>
          <cell r="R4">
            <v>4900000</v>
          </cell>
          <cell r="S4">
            <v>5570000</v>
          </cell>
          <cell r="U4">
            <v>4300000</v>
          </cell>
          <cell r="V4">
            <v>4450000</v>
          </cell>
          <cell r="AF4">
            <v>1130000</v>
          </cell>
          <cell r="AG4">
            <v>1130000</v>
          </cell>
          <cell r="AI4">
            <v>6891000</v>
          </cell>
          <cell r="AK4">
            <v>1300000</v>
          </cell>
          <cell r="AL4">
            <v>8580000</v>
          </cell>
        </row>
        <row r="5">
          <cell r="B5" t="str">
            <v xml:space="preserve">Sangatta </v>
          </cell>
          <cell r="C5">
            <v>2</v>
          </cell>
          <cell r="D5">
            <v>3650000</v>
          </cell>
          <cell r="E5">
            <v>3650000</v>
          </cell>
          <cell r="F5">
            <v>5870000</v>
          </cell>
          <cell r="G5">
            <v>5870000</v>
          </cell>
          <cell r="H5">
            <v>4960000</v>
          </cell>
          <cell r="I5">
            <v>4960000</v>
          </cell>
          <cell r="J5">
            <v>6030000</v>
          </cell>
          <cell r="K5">
            <v>6030000</v>
          </cell>
          <cell r="L5">
            <v>6220000</v>
          </cell>
          <cell r="M5">
            <v>4888000</v>
          </cell>
          <cell r="N5">
            <v>4888000</v>
          </cell>
          <cell r="O5">
            <v>5838000</v>
          </cell>
          <cell r="P5">
            <v>5838000</v>
          </cell>
          <cell r="Q5">
            <v>5198000</v>
          </cell>
          <cell r="R5">
            <v>5100000</v>
          </cell>
          <cell r="S5">
            <v>5818000</v>
          </cell>
          <cell r="U5">
            <v>4500000</v>
          </cell>
          <cell r="V5">
            <v>4650000</v>
          </cell>
          <cell r="AI5">
            <v>7139000</v>
          </cell>
          <cell r="AL5">
            <v>8828000</v>
          </cell>
        </row>
        <row r="6">
          <cell r="B6" t="str">
            <v>Samarinda</v>
          </cell>
          <cell r="C6">
            <v>3</v>
          </cell>
          <cell r="D6">
            <v>3860000</v>
          </cell>
          <cell r="E6">
            <v>3860000</v>
          </cell>
          <cell r="F6">
            <v>6060000</v>
          </cell>
          <cell r="G6">
            <v>6060000</v>
          </cell>
          <cell r="H6">
            <v>5150000</v>
          </cell>
          <cell r="I6">
            <v>5150000</v>
          </cell>
          <cell r="J6">
            <v>6220000</v>
          </cell>
          <cell r="K6">
            <v>6220000</v>
          </cell>
          <cell r="L6">
            <v>6410000</v>
          </cell>
          <cell r="M6">
            <v>5077000</v>
          </cell>
          <cell r="N6">
            <v>5077000</v>
          </cell>
          <cell r="O6">
            <v>6027000</v>
          </cell>
          <cell r="P6">
            <v>6027000</v>
          </cell>
          <cell r="Q6">
            <v>5387000</v>
          </cell>
          <cell r="R6">
            <v>5255000</v>
          </cell>
          <cell r="S6">
            <v>6077000</v>
          </cell>
          <cell r="U6">
            <v>4655000</v>
          </cell>
          <cell r="V6">
            <v>4805000</v>
          </cell>
          <cell r="AI6">
            <v>7328000</v>
          </cell>
          <cell r="AL6">
            <v>9017000</v>
          </cell>
        </row>
        <row r="7">
          <cell r="B7" t="str">
            <v>Tarakan</v>
          </cell>
          <cell r="C7">
            <v>4</v>
          </cell>
          <cell r="D7">
            <v>4000000</v>
          </cell>
          <cell r="E7">
            <v>4000000</v>
          </cell>
          <cell r="F7">
            <v>6185000</v>
          </cell>
          <cell r="G7">
            <v>6185000</v>
          </cell>
          <cell r="H7">
            <v>5275000</v>
          </cell>
          <cell r="I7">
            <v>5275000</v>
          </cell>
          <cell r="J7">
            <v>6345000</v>
          </cell>
          <cell r="K7">
            <v>6345000</v>
          </cell>
          <cell r="L7">
            <v>6535000</v>
          </cell>
          <cell r="M7">
            <v>5855000</v>
          </cell>
          <cell r="N7">
            <v>5855000</v>
          </cell>
          <cell r="O7">
            <v>6166000</v>
          </cell>
          <cell r="P7">
            <v>6166000</v>
          </cell>
          <cell r="Q7">
            <v>5526000</v>
          </cell>
          <cell r="R7">
            <v>5368500</v>
          </cell>
          <cell r="S7">
            <v>6146000</v>
          </cell>
          <cell r="U7">
            <v>4768500</v>
          </cell>
          <cell r="V7">
            <v>4918500</v>
          </cell>
          <cell r="AI7">
            <v>7467000</v>
          </cell>
          <cell r="AL7">
            <v>9156000</v>
          </cell>
        </row>
        <row r="8">
          <cell r="B8" t="str">
            <v>Bulungan</v>
          </cell>
          <cell r="C8">
            <v>5</v>
          </cell>
          <cell r="D8">
            <v>4030000</v>
          </cell>
          <cell r="E8">
            <v>4030000</v>
          </cell>
          <cell r="F8">
            <v>6185000</v>
          </cell>
          <cell r="G8">
            <v>6185000</v>
          </cell>
          <cell r="H8">
            <v>5275000</v>
          </cell>
          <cell r="I8">
            <v>5275000</v>
          </cell>
          <cell r="J8">
            <v>6345000</v>
          </cell>
          <cell r="K8">
            <v>6345000</v>
          </cell>
          <cell r="L8">
            <v>6535000</v>
          </cell>
          <cell r="M8">
            <v>5855000</v>
          </cell>
          <cell r="N8">
            <v>5855000</v>
          </cell>
          <cell r="O8">
            <v>6166000</v>
          </cell>
          <cell r="P8">
            <v>6166000</v>
          </cell>
          <cell r="Q8">
            <v>5526000</v>
          </cell>
          <cell r="R8">
            <v>5368500</v>
          </cell>
          <cell r="S8">
            <v>6146000</v>
          </cell>
          <cell r="U8">
            <v>4768500</v>
          </cell>
          <cell r="V8">
            <v>4918500</v>
          </cell>
          <cell r="AI8">
            <v>7320000</v>
          </cell>
        </row>
        <row r="9">
          <cell r="B9" t="str">
            <v>Balikpapan</v>
          </cell>
          <cell r="C9">
            <v>6</v>
          </cell>
          <cell r="D9">
            <v>3890000</v>
          </cell>
          <cell r="E9">
            <v>3890000</v>
          </cell>
          <cell r="F9">
            <v>6086000</v>
          </cell>
          <cell r="G9">
            <v>6086000</v>
          </cell>
          <cell r="H9">
            <v>5176000</v>
          </cell>
          <cell r="I9">
            <v>5176000</v>
          </cell>
          <cell r="J9">
            <v>6246000</v>
          </cell>
          <cell r="K9">
            <v>6246000</v>
          </cell>
          <cell r="L9">
            <v>6309000</v>
          </cell>
          <cell r="M9">
            <v>5069000</v>
          </cell>
          <cell r="N9">
            <v>5069000</v>
          </cell>
          <cell r="O9">
            <v>6019000</v>
          </cell>
          <cell r="P9">
            <v>6019000</v>
          </cell>
          <cell r="Q9">
            <v>5379000</v>
          </cell>
          <cell r="R9">
            <v>5228000</v>
          </cell>
          <cell r="S9">
            <v>5999000</v>
          </cell>
          <cell r="U9">
            <v>4628000</v>
          </cell>
          <cell r="V9">
            <v>4778000</v>
          </cell>
          <cell r="AI9">
            <v>7320000</v>
          </cell>
          <cell r="AL9">
            <v>9009000</v>
          </cell>
        </row>
        <row r="10">
          <cell r="B10" t="str">
            <v>Berau</v>
          </cell>
          <cell r="C10">
            <v>7</v>
          </cell>
          <cell r="D10">
            <v>3950000</v>
          </cell>
          <cell r="E10">
            <v>3950000</v>
          </cell>
          <cell r="F10">
            <v>6190000</v>
          </cell>
          <cell r="G10">
            <v>6190000</v>
          </cell>
          <cell r="H10">
            <v>5280000</v>
          </cell>
          <cell r="I10">
            <v>5280000</v>
          </cell>
          <cell r="J10">
            <v>6350000</v>
          </cell>
          <cell r="K10">
            <v>6350000</v>
          </cell>
          <cell r="L10">
            <v>6260000</v>
          </cell>
          <cell r="M10">
            <v>5420000</v>
          </cell>
          <cell r="N10">
            <v>5420000</v>
          </cell>
          <cell r="O10">
            <v>6420000</v>
          </cell>
          <cell r="P10">
            <v>6420000</v>
          </cell>
          <cell r="Q10">
            <v>5470000</v>
          </cell>
          <cell r="AI10">
            <v>7411000</v>
          </cell>
          <cell r="AL10">
            <v>9100000</v>
          </cell>
        </row>
        <row r="11">
          <cell r="B11" t="str">
            <v>Penajam</v>
          </cell>
          <cell r="C11">
            <v>8</v>
          </cell>
          <cell r="D11">
            <v>3940000</v>
          </cell>
          <cell r="E11">
            <v>3940000</v>
          </cell>
          <cell r="F11">
            <v>6126000</v>
          </cell>
          <cell r="G11">
            <v>6126000</v>
          </cell>
          <cell r="H11">
            <v>5216000</v>
          </cell>
          <cell r="I11">
            <v>5216000</v>
          </cell>
          <cell r="J11">
            <v>6286000</v>
          </cell>
          <cell r="K11">
            <v>6286000</v>
          </cell>
          <cell r="L11">
            <v>6405000</v>
          </cell>
          <cell r="M11">
            <v>5165000</v>
          </cell>
          <cell r="N11">
            <v>5165000</v>
          </cell>
          <cell r="O11">
            <v>6155000</v>
          </cell>
          <cell r="P11">
            <v>6155000</v>
          </cell>
          <cell r="Q11">
            <v>5475000</v>
          </cell>
          <cell r="R11">
            <v>5125400</v>
          </cell>
          <cell r="S11">
            <v>6095000</v>
          </cell>
          <cell r="U11">
            <v>4525400</v>
          </cell>
          <cell r="V11">
            <v>4675400</v>
          </cell>
          <cell r="AB11">
            <v>4950000</v>
          </cell>
          <cell r="AI11">
            <v>7416000</v>
          </cell>
          <cell r="AL11">
            <v>9105000</v>
          </cell>
        </row>
        <row r="12">
          <cell r="B12" t="str">
            <v>Tanah Grogot</v>
          </cell>
          <cell r="C12">
            <v>9</v>
          </cell>
          <cell r="D12">
            <v>4060000</v>
          </cell>
          <cell r="E12">
            <v>4060000</v>
          </cell>
          <cell r="F12">
            <v>6239000</v>
          </cell>
          <cell r="G12">
            <v>6239000</v>
          </cell>
          <cell r="H12">
            <v>5216000</v>
          </cell>
          <cell r="I12">
            <v>5216000</v>
          </cell>
          <cell r="J12">
            <v>6399000</v>
          </cell>
          <cell r="K12">
            <v>6399000</v>
          </cell>
          <cell r="L12">
            <v>6405000</v>
          </cell>
          <cell r="M12">
            <v>5165000</v>
          </cell>
          <cell r="N12">
            <v>5165000</v>
          </cell>
          <cell r="O12">
            <v>6155000</v>
          </cell>
          <cell r="P12">
            <v>6155000</v>
          </cell>
          <cell r="Q12">
            <v>5475000</v>
          </cell>
          <cell r="R12">
            <v>5125400</v>
          </cell>
          <cell r="S12">
            <v>6095000</v>
          </cell>
          <cell r="U12">
            <v>4525400</v>
          </cell>
          <cell r="V12">
            <v>4675400</v>
          </cell>
          <cell r="AB12">
            <v>4950000</v>
          </cell>
          <cell r="AI12">
            <v>7416000</v>
          </cell>
          <cell r="AL12">
            <v>9105000</v>
          </cell>
        </row>
        <row r="13">
          <cell r="B13" t="str">
            <v>Paser</v>
          </cell>
          <cell r="C13">
            <v>10</v>
          </cell>
          <cell r="D13">
            <v>4060000</v>
          </cell>
          <cell r="E13">
            <v>4060000</v>
          </cell>
          <cell r="F13">
            <v>6239000</v>
          </cell>
          <cell r="G13">
            <v>6239000</v>
          </cell>
          <cell r="H13">
            <v>5329000</v>
          </cell>
          <cell r="I13">
            <v>5329000</v>
          </cell>
          <cell r="J13">
            <v>6399000</v>
          </cell>
          <cell r="K13">
            <v>6399000</v>
          </cell>
          <cell r="L13">
            <v>6412000</v>
          </cell>
          <cell r="M13">
            <v>5172000</v>
          </cell>
          <cell r="N13">
            <v>5172000</v>
          </cell>
          <cell r="O13">
            <v>6122000</v>
          </cell>
          <cell r="P13">
            <v>6122000</v>
          </cell>
          <cell r="Q13">
            <v>5482000</v>
          </cell>
          <cell r="R13">
            <v>5214000</v>
          </cell>
          <cell r="S13">
            <v>6102000</v>
          </cell>
          <cell r="U13">
            <v>4614000</v>
          </cell>
          <cell r="V13">
            <v>4764000</v>
          </cell>
          <cell r="AB13">
            <v>4950000</v>
          </cell>
          <cell r="AI13">
            <v>7423000</v>
          </cell>
          <cell r="AL13">
            <v>9112000</v>
          </cell>
        </row>
        <row r="14">
          <cell r="B14" t="str">
            <v>Pondong</v>
          </cell>
          <cell r="C14">
            <v>11</v>
          </cell>
          <cell r="D14">
            <v>4060000</v>
          </cell>
          <cell r="E14">
            <v>4060000</v>
          </cell>
          <cell r="F14">
            <v>6239000</v>
          </cell>
          <cell r="G14">
            <v>6239000</v>
          </cell>
          <cell r="H14">
            <v>5329000</v>
          </cell>
          <cell r="I14">
            <v>5329000</v>
          </cell>
          <cell r="J14">
            <v>6399000</v>
          </cell>
          <cell r="K14">
            <v>6399000</v>
          </cell>
          <cell r="L14">
            <v>5264000</v>
          </cell>
          <cell r="M14">
            <v>4414000</v>
          </cell>
          <cell r="N14">
            <v>4414000</v>
          </cell>
          <cell r="P14">
            <v>0</v>
          </cell>
          <cell r="R14">
            <v>5214000</v>
          </cell>
          <cell r="S14">
            <v>5264000</v>
          </cell>
          <cell r="U14">
            <v>4614000</v>
          </cell>
          <cell r="V14">
            <v>4764000</v>
          </cell>
          <cell r="AB14">
            <v>5000000</v>
          </cell>
          <cell r="AF14">
            <v>1130000</v>
          </cell>
          <cell r="AI14">
            <v>7416000</v>
          </cell>
          <cell r="AL14">
            <v>9112000</v>
          </cell>
        </row>
        <row r="15">
          <cell r="B15" t="str">
            <v>Semarang</v>
          </cell>
          <cell r="C15">
            <v>12</v>
          </cell>
          <cell r="D15">
            <v>3750000</v>
          </cell>
          <cell r="E15">
            <v>3750000</v>
          </cell>
          <cell r="F15">
            <v>5970000</v>
          </cell>
          <cell r="G15">
            <v>5970000</v>
          </cell>
          <cell r="H15">
            <v>5060000</v>
          </cell>
          <cell r="I15">
            <v>5060000</v>
          </cell>
          <cell r="J15">
            <v>6130000</v>
          </cell>
          <cell r="K15">
            <v>6130000</v>
          </cell>
          <cell r="L15">
            <v>6130000</v>
          </cell>
          <cell r="M15">
            <v>4890000</v>
          </cell>
          <cell r="N15">
            <v>4890000</v>
          </cell>
          <cell r="O15">
            <v>5840000</v>
          </cell>
          <cell r="P15">
            <v>5840000</v>
          </cell>
          <cell r="Q15">
            <v>5200000</v>
          </cell>
          <cell r="R15">
            <v>5100000</v>
          </cell>
          <cell r="S15">
            <v>5820000</v>
          </cell>
          <cell r="U15">
            <v>4500000</v>
          </cell>
          <cell r="V15">
            <v>4650000</v>
          </cell>
          <cell r="W15">
            <v>6200000</v>
          </cell>
          <cell r="AI15">
            <v>7091000</v>
          </cell>
          <cell r="AJ15">
            <v>7838900</v>
          </cell>
          <cell r="AL15">
            <v>8780000</v>
          </cell>
        </row>
        <row r="16">
          <cell r="B16" t="str">
            <v>Surabaya</v>
          </cell>
          <cell r="C16">
            <v>13</v>
          </cell>
          <cell r="D16">
            <v>3700000</v>
          </cell>
          <cell r="E16">
            <v>3700000</v>
          </cell>
          <cell r="F16">
            <v>5990000</v>
          </cell>
          <cell r="G16">
            <v>5990000</v>
          </cell>
          <cell r="H16">
            <v>5080000</v>
          </cell>
          <cell r="I16">
            <v>5080000</v>
          </cell>
          <cell r="J16">
            <v>6150000</v>
          </cell>
          <cell r="K16">
            <v>6150000</v>
          </cell>
          <cell r="L16">
            <v>6130000</v>
          </cell>
          <cell r="M16">
            <v>4890000</v>
          </cell>
          <cell r="N16">
            <v>4890000</v>
          </cell>
          <cell r="O16">
            <v>5840000</v>
          </cell>
          <cell r="P16">
            <v>5840000</v>
          </cell>
          <cell r="Q16">
            <v>5200000</v>
          </cell>
          <cell r="R16">
            <v>5100000</v>
          </cell>
          <cell r="S16">
            <v>5820000</v>
          </cell>
          <cell r="U16">
            <v>4500000</v>
          </cell>
          <cell r="V16">
            <v>4650000</v>
          </cell>
          <cell r="AI16">
            <v>7091000</v>
          </cell>
          <cell r="AJ16">
            <v>7838900</v>
          </cell>
          <cell r="AL16">
            <v>8780000</v>
          </cell>
        </row>
        <row r="17">
          <cell r="B17" t="str">
            <v>Kalianget, Sumenep</v>
          </cell>
          <cell r="C17">
            <v>14</v>
          </cell>
          <cell r="D17">
            <v>3700000</v>
          </cell>
          <cell r="E17">
            <v>3700000</v>
          </cell>
          <cell r="F17">
            <v>5990000</v>
          </cell>
          <cell r="G17">
            <v>5990000</v>
          </cell>
          <cell r="H17">
            <v>5080000</v>
          </cell>
          <cell r="I17">
            <v>5080000</v>
          </cell>
          <cell r="J17">
            <v>6150000</v>
          </cell>
          <cell r="K17">
            <v>6150000</v>
          </cell>
          <cell r="L17">
            <v>6130000</v>
          </cell>
          <cell r="M17">
            <v>4890000</v>
          </cell>
          <cell r="N17">
            <v>4890000</v>
          </cell>
          <cell r="O17">
            <v>5840000</v>
          </cell>
          <cell r="P17">
            <v>5840000</v>
          </cell>
          <cell r="Q17">
            <v>5200000</v>
          </cell>
          <cell r="R17">
            <v>5100000</v>
          </cell>
          <cell r="S17">
            <v>5820000</v>
          </cell>
          <cell r="U17">
            <v>4500000</v>
          </cell>
          <cell r="V17">
            <v>4650000</v>
          </cell>
          <cell r="AI17">
            <v>7091000</v>
          </cell>
          <cell r="AL17">
            <v>8780000</v>
          </cell>
        </row>
        <row r="18">
          <cell r="B18" t="str">
            <v>Kalianget</v>
          </cell>
          <cell r="C18">
            <v>15</v>
          </cell>
          <cell r="D18">
            <v>3700000</v>
          </cell>
          <cell r="E18">
            <v>3700000</v>
          </cell>
          <cell r="F18">
            <v>5990000</v>
          </cell>
          <cell r="G18">
            <v>5990000</v>
          </cell>
          <cell r="H18">
            <v>5080000</v>
          </cell>
          <cell r="I18">
            <v>5080000</v>
          </cell>
          <cell r="J18">
            <v>6150000</v>
          </cell>
          <cell r="K18">
            <v>6150000</v>
          </cell>
          <cell r="L18">
            <v>6130000</v>
          </cell>
          <cell r="M18">
            <v>4890000</v>
          </cell>
          <cell r="N18">
            <v>4890000</v>
          </cell>
          <cell r="O18">
            <v>5840000</v>
          </cell>
          <cell r="P18">
            <v>5840000</v>
          </cell>
          <cell r="Q18">
            <v>5200000</v>
          </cell>
          <cell r="R18">
            <v>5100000</v>
          </cell>
          <cell r="S18">
            <v>5820000</v>
          </cell>
          <cell r="U18">
            <v>4500000</v>
          </cell>
          <cell r="V18">
            <v>4650000</v>
          </cell>
          <cell r="AI18">
            <v>7091000</v>
          </cell>
          <cell r="AL18">
            <v>8780000</v>
          </cell>
        </row>
        <row r="19">
          <cell r="B19" t="str">
            <v>Gresik Jatim</v>
          </cell>
          <cell r="C19">
            <v>16</v>
          </cell>
          <cell r="D19">
            <v>3700000</v>
          </cell>
          <cell r="E19">
            <v>3700000</v>
          </cell>
          <cell r="F19">
            <v>5990000</v>
          </cell>
          <cell r="G19">
            <v>5990000</v>
          </cell>
          <cell r="H19">
            <v>5080000</v>
          </cell>
          <cell r="I19">
            <v>5080000</v>
          </cell>
          <cell r="J19">
            <v>6150000</v>
          </cell>
          <cell r="K19">
            <v>6150000</v>
          </cell>
          <cell r="L19">
            <v>6130000</v>
          </cell>
          <cell r="M19">
            <v>4890000</v>
          </cell>
          <cell r="N19">
            <v>4890000</v>
          </cell>
          <cell r="O19">
            <v>5840000</v>
          </cell>
          <cell r="P19">
            <v>5840000</v>
          </cell>
          <cell r="Q19">
            <v>5200000</v>
          </cell>
          <cell r="R19">
            <v>5100000</v>
          </cell>
          <cell r="S19">
            <v>5820000</v>
          </cell>
          <cell r="U19">
            <v>4500000</v>
          </cell>
          <cell r="V19">
            <v>4650000</v>
          </cell>
          <cell r="AI19">
            <v>7091000</v>
          </cell>
          <cell r="AL19">
            <v>8780000</v>
          </cell>
        </row>
        <row r="20">
          <cell r="B20" t="str">
            <v>Meneng</v>
          </cell>
          <cell r="C20">
            <v>17</v>
          </cell>
          <cell r="D20">
            <v>3700000</v>
          </cell>
          <cell r="E20">
            <v>3700000</v>
          </cell>
          <cell r="F20">
            <v>5990000</v>
          </cell>
          <cell r="G20">
            <v>5990000</v>
          </cell>
          <cell r="H20">
            <v>5080000</v>
          </cell>
          <cell r="I20">
            <v>5080000</v>
          </cell>
          <cell r="J20">
            <v>6150000</v>
          </cell>
          <cell r="K20">
            <v>6150000</v>
          </cell>
          <cell r="L20">
            <v>6130000</v>
          </cell>
          <cell r="M20">
            <v>4890000</v>
          </cell>
          <cell r="N20">
            <v>4890000</v>
          </cell>
          <cell r="O20">
            <v>5840000</v>
          </cell>
          <cell r="P20">
            <v>5840000</v>
          </cell>
          <cell r="Q20">
            <v>5200000</v>
          </cell>
          <cell r="R20">
            <v>5100000</v>
          </cell>
          <cell r="S20">
            <v>5820000</v>
          </cell>
          <cell r="U20">
            <v>4500000</v>
          </cell>
          <cell r="V20">
            <v>4650000</v>
          </cell>
          <cell r="AI20">
            <v>7091000</v>
          </cell>
          <cell r="AL20">
            <v>8780000</v>
          </cell>
        </row>
        <row r="21">
          <cell r="B21" t="str">
            <v>Banyuwangi</v>
          </cell>
          <cell r="C21">
            <v>18</v>
          </cell>
          <cell r="D21">
            <v>3700000</v>
          </cell>
          <cell r="E21">
            <v>3700000</v>
          </cell>
          <cell r="F21">
            <v>5990000</v>
          </cell>
          <cell r="G21">
            <v>5990000</v>
          </cell>
          <cell r="H21">
            <v>5990000</v>
          </cell>
          <cell r="I21">
            <v>5990000</v>
          </cell>
          <cell r="J21">
            <v>6150000</v>
          </cell>
          <cell r="K21">
            <v>6150000</v>
          </cell>
          <cell r="L21">
            <v>6130000</v>
          </cell>
          <cell r="M21">
            <v>4890000</v>
          </cell>
          <cell r="N21">
            <v>4890000</v>
          </cell>
          <cell r="O21">
            <v>5840000</v>
          </cell>
          <cell r="P21">
            <v>5840000</v>
          </cell>
          <cell r="Q21">
            <v>5200000</v>
          </cell>
          <cell r="R21">
            <v>5100000</v>
          </cell>
          <cell r="S21">
            <v>5820000</v>
          </cell>
          <cell r="U21">
            <v>4500000</v>
          </cell>
          <cell r="V21">
            <v>4650000</v>
          </cell>
          <cell r="AI21">
            <v>7091000</v>
          </cell>
          <cell r="AL21">
            <v>8780000</v>
          </cell>
        </row>
        <row r="22">
          <cell r="B22" t="str">
            <v>Pontianak</v>
          </cell>
          <cell r="C22">
            <v>19</v>
          </cell>
          <cell r="D22">
            <v>3910000</v>
          </cell>
          <cell r="E22">
            <v>3910000</v>
          </cell>
          <cell r="F22">
            <v>6110000</v>
          </cell>
          <cell r="G22">
            <v>6110000</v>
          </cell>
          <cell r="H22">
            <v>5200000</v>
          </cell>
          <cell r="I22">
            <v>5200000</v>
          </cell>
          <cell r="J22">
            <v>6270000</v>
          </cell>
          <cell r="K22">
            <v>6270000</v>
          </cell>
          <cell r="L22">
            <v>6387000</v>
          </cell>
          <cell r="M22">
            <v>5147000</v>
          </cell>
          <cell r="N22">
            <v>5147000</v>
          </cell>
          <cell r="O22">
            <v>6097000</v>
          </cell>
          <cell r="P22">
            <v>6097000</v>
          </cell>
          <cell r="Q22">
            <v>5457000</v>
          </cell>
          <cell r="R22">
            <v>5371000</v>
          </cell>
          <cell r="S22">
            <v>6077000</v>
          </cell>
          <cell r="T22">
            <v>6077000</v>
          </cell>
          <cell r="U22">
            <v>4771000</v>
          </cell>
          <cell r="V22">
            <v>4921000</v>
          </cell>
          <cell r="AI22">
            <v>7398000</v>
          </cell>
          <cell r="AJ22">
            <v>7838900</v>
          </cell>
          <cell r="AK22">
            <v>1300000</v>
          </cell>
          <cell r="AL22">
            <v>9087000</v>
          </cell>
        </row>
        <row r="23">
          <cell r="B23" t="str">
            <v>Dumai</v>
          </cell>
          <cell r="C23">
            <v>20</v>
          </cell>
          <cell r="D23">
            <v>3700000</v>
          </cell>
          <cell r="E23">
            <v>3800000</v>
          </cell>
          <cell r="F23">
            <v>6190000</v>
          </cell>
          <cell r="G23">
            <v>6190000</v>
          </cell>
          <cell r="H23">
            <v>5280000</v>
          </cell>
          <cell r="I23">
            <v>5280000</v>
          </cell>
          <cell r="J23">
            <v>6350000</v>
          </cell>
          <cell r="K23">
            <v>6350000</v>
          </cell>
          <cell r="L23">
            <v>6260000</v>
          </cell>
          <cell r="N23">
            <v>0</v>
          </cell>
          <cell r="P23">
            <v>0</v>
          </cell>
          <cell r="T23">
            <v>6450000</v>
          </cell>
          <cell r="X23">
            <v>6450000</v>
          </cell>
          <cell r="Y23">
            <v>6450000</v>
          </cell>
          <cell r="Z23">
            <v>6900000</v>
          </cell>
          <cell r="AC23">
            <v>6170000</v>
          </cell>
        </row>
        <row r="24">
          <cell r="B24" t="str">
            <v>Pelintung Dumai, Riau</v>
          </cell>
          <cell r="C24">
            <v>21</v>
          </cell>
          <cell r="D24">
            <v>3700000</v>
          </cell>
          <cell r="E24">
            <v>3800000</v>
          </cell>
          <cell r="F24">
            <v>6190000</v>
          </cell>
          <cell r="G24">
            <v>6190000</v>
          </cell>
          <cell r="H24">
            <v>5280000</v>
          </cell>
          <cell r="I24">
            <v>5280000</v>
          </cell>
          <cell r="J24">
            <v>6350000</v>
          </cell>
          <cell r="K24">
            <v>6350000</v>
          </cell>
          <cell r="N24">
            <v>0</v>
          </cell>
          <cell r="P24">
            <v>0</v>
          </cell>
          <cell r="AC24">
            <v>6170000</v>
          </cell>
        </row>
        <row r="25">
          <cell r="B25" t="str">
            <v>Medan</v>
          </cell>
          <cell r="C25">
            <v>22</v>
          </cell>
          <cell r="D25">
            <v>3700000</v>
          </cell>
          <cell r="E25">
            <v>3800000</v>
          </cell>
          <cell r="F25">
            <v>6190000</v>
          </cell>
          <cell r="G25">
            <v>6190000</v>
          </cell>
          <cell r="H25">
            <v>5280000</v>
          </cell>
          <cell r="I25">
            <v>5280000</v>
          </cell>
          <cell r="J25">
            <v>6350000</v>
          </cell>
          <cell r="K25">
            <v>6350000</v>
          </cell>
          <cell r="N25">
            <v>0</v>
          </cell>
          <cell r="P25">
            <v>0</v>
          </cell>
        </row>
        <row r="26">
          <cell r="B26" t="str">
            <v>Belawan, Medan</v>
          </cell>
          <cell r="C26">
            <v>23</v>
          </cell>
          <cell r="D26">
            <v>3700000</v>
          </cell>
          <cell r="E26">
            <v>3800000</v>
          </cell>
          <cell r="F26">
            <v>6190000</v>
          </cell>
          <cell r="G26">
            <v>6190000</v>
          </cell>
          <cell r="H26">
            <v>5280000</v>
          </cell>
          <cell r="I26">
            <v>5280000</v>
          </cell>
          <cell r="J26">
            <v>6350000</v>
          </cell>
          <cell r="K26">
            <v>6350000</v>
          </cell>
          <cell r="N26">
            <v>0</v>
          </cell>
          <cell r="P26">
            <v>0</v>
          </cell>
        </row>
        <row r="27">
          <cell r="B27" t="str">
            <v>Riau</v>
          </cell>
          <cell r="C27">
            <v>24</v>
          </cell>
          <cell r="D27">
            <v>3700000</v>
          </cell>
          <cell r="E27">
            <v>3800000</v>
          </cell>
          <cell r="F27">
            <v>6190000</v>
          </cell>
          <cell r="G27">
            <v>6190000</v>
          </cell>
          <cell r="H27">
            <v>5280000</v>
          </cell>
          <cell r="I27">
            <v>5280000</v>
          </cell>
          <cell r="J27">
            <v>6350000</v>
          </cell>
          <cell r="K27">
            <v>6350000</v>
          </cell>
          <cell r="N27">
            <v>0</v>
          </cell>
          <cell r="P27">
            <v>0</v>
          </cell>
        </row>
        <row r="28">
          <cell r="B28" t="str">
            <v>Banjarmasin</v>
          </cell>
          <cell r="C28">
            <v>25</v>
          </cell>
          <cell r="D28">
            <v>3800000</v>
          </cell>
          <cell r="E28">
            <v>3800000</v>
          </cell>
          <cell r="F28">
            <v>5995000</v>
          </cell>
          <cell r="G28">
            <v>5995000</v>
          </cell>
          <cell r="H28">
            <v>5085000</v>
          </cell>
          <cell r="I28">
            <v>5085000</v>
          </cell>
          <cell r="J28">
            <v>6155000</v>
          </cell>
          <cell r="K28">
            <v>6155000</v>
          </cell>
          <cell r="L28">
            <v>6330000</v>
          </cell>
          <cell r="M28">
            <v>5090000</v>
          </cell>
          <cell r="N28">
            <v>5090000</v>
          </cell>
          <cell r="O28">
            <v>6040000</v>
          </cell>
          <cell r="P28">
            <v>6040000</v>
          </cell>
          <cell r="Q28">
            <v>5400000</v>
          </cell>
          <cell r="R28">
            <v>5201400</v>
          </cell>
          <cell r="S28">
            <v>6020000</v>
          </cell>
          <cell r="U28">
            <v>4601400</v>
          </cell>
          <cell r="V28">
            <v>4751400</v>
          </cell>
          <cell r="AA28">
            <v>5800000</v>
          </cell>
          <cell r="AD28">
            <v>5890000</v>
          </cell>
          <cell r="AI28">
            <v>7341000</v>
          </cell>
          <cell r="AJ28">
            <v>9852500</v>
          </cell>
          <cell r="AL28">
            <v>9030000</v>
          </cell>
        </row>
        <row r="29">
          <cell r="B29" t="str">
            <v>Batulicin</v>
          </cell>
          <cell r="C29">
            <v>26</v>
          </cell>
          <cell r="D29">
            <v>3880000</v>
          </cell>
          <cell r="E29">
            <v>3880000</v>
          </cell>
          <cell r="F29">
            <v>6390000</v>
          </cell>
          <cell r="G29">
            <v>6390000</v>
          </cell>
          <cell r="H29">
            <v>5480000</v>
          </cell>
          <cell r="I29">
            <v>5480000</v>
          </cell>
          <cell r="J29">
            <v>6550000</v>
          </cell>
          <cell r="K29">
            <v>6550000</v>
          </cell>
          <cell r="L29">
            <v>6359000</v>
          </cell>
          <cell r="M29">
            <v>5119000</v>
          </cell>
          <cell r="N29">
            <v>5119000</v>
          </cell>
          <cell r="O29">
            <v>6069000</v>
          </cell>
          <cell r="P29">
            <v>6069000</v>
          </cell>
          <cell r="Q29">
            <v>5429000</v>
          </cell>
          <cell r="R29">
            <v>5201400</v>
          </cell>
          <cell r="S29">
            <v>6049000</v>
          </cell>
          <cell r="U29">
            <v>4601400</v>
          </cell>
          <cell r="V29">
            <v>4751400</v>
          </cell>
          <cell r="AD29">
            <v>5890000</v>
          </cell>
          <cell r="AI29">
            <v>7370000</v>
          </cell>
          <cell r="AJ29">
            <v>9852500</v>
          </cell>
          <cell r="AL29">
            <v>9059000</v>
          </cell>
        </row>
        <row r="30">
          <cell r="B30" t="str">
            <v>Sampit</v>
          </cell>
          <cell r="C30">
            <v>27</v>
          </cell>
          <cell r="D30">
            <v>3840000</v>
          </cell>
          <cell r="E30">
            <v>3840000</v>
          </cell>
          <cell r="F30">
            <v>6040000</v>
          </cell>
          <cell r="G30">
            <v>6040000</v>
          </cell>
          <cell r="H30">
            <v>5130000</v>
          </cell>
          <cell r="I30">
            <v>5130000</v>
          </cell>
          <cell r="J30">
            <v>6200000</v>
          </cell>
          <cell r="K30">
            <v>6200000</v>
          </cell>
          <cell r="L30">
            <v>6289000</v>
          </cell>
          <cell r="M30">
            <v>5049000</v>
          </cell>
          <cell r="N30">
            <v>5049000</v>
          </cell>
          <cell r="O30">
            <v>5999000</v>
          </cell>
          <cell r="P30">
            <v>5999000</v>
          </cell>
          <cell r="Q30">
            <v>5339000</v>
          </cell>
          <cell r="R30">
            <v>5242800</v>
          </cell>
          <cell r="S30">
            <v>5979000</v>
          </cell>
          <cell r="U30">
            <v>4642800</v>
          </cell>
          <cell r="V30">
            <v>4792800</v>
          </cell>
          <cell r="AH30">
            <v>5250000</v>
          </cell>
          <cell r="AI30">
            <v>7300000</v>
          </cell>
          <cell r="AL30">
            <v>8989000</v>
          </cell>
        </row>
        <row r="31">
          <cell r="B31" t="str">
            <v>Kumai</v>
          </cell>
          <cell r="C31">
            <v>28</v>
          </cell>
          <cell r="D31">
            <v>3800000</v>
          </cell>
          <cell r="E31">
            <v>3800000</v>
          </cell>
          <cell r="F31">
            <v>6010000</v>
          </cell>
          <cell r="G31">
            <v>6010000</v>
          </cell>
          <cell r="H31">
            <v>5100000</v>
          </cell>
          <cell r="I31">
            <v>5100000</v>
          </cell>
          <cell r="J31">
            <v>6170000</v>
          </cell>
          <cell r="K31">
            <v>6170000</v>
          </cell>
          <cell r="L31">
            <v>6289000</v>
          </cell>
          <cell r="M31">
            <v>5049000</v>
          </cell>
          <cell r="N31">
            <v>5049000</v>
          </cell>
          <cell r="O31">
            <v>5999000</v>
          </cell>
          <cell r="P31">
            <v>5999000</v>
          </cell>
          <cell r="Q31">
            <v>5339000</v>
          </cell>
          <cell r="R31">
            <v>5242800</v>
          </cell>
          <cell r="S31">
            <v>5979000</v>
          </cell>
          <cell r="U31">
            <v>4627200</v>
          </cell>
          <cell r="V31">
            <v>4777200</v>
          </cell>
          <cell r="AI31">
            <v>7300000</v>
          </cell>
          <cell r="AL31">
            <v>8989000</v>
          </cell>
        </row>
        <row r="32">
          <cell r="B32" t="str">
            <v>Bali</v>
          </cell>
          <cell r="C32">
            <v>29</v>
          </cell>
          <cell r="D32">
            <v>4040000</v>
          </cell>
          <cell r="E32">
            <v>4040000</v>
          </cell>
          <cell r="F32">
            <v>6197000</v>
          </cell>
          <cell r="G32">
            <v>6197000</v>
          </cell>
          <cell r="H32">
            <v>5287000</v>
          </cell>
          <cell r="I32">
            <v>5287000</v>
          </cell>
          <cell r="J32">
            <v>6357000</v>
          </cell>
          <cell r="K32">
            <v>6357000</v>
          </cell>
          <cell r="L32">
            <v>6387000</v>
          </cell>
          <cell r="M32">
            <v>5147000</v>
          </cell>
          <cell r="N32">
            <v>5147000</v>
          </cell>
          <cell r="O32">
            <v>6097000</v>
          </cell>
          <cell r="P32">
            <v>6097000</v>
          </cell>
          <cell r="Q32">
            <v>5457000</v>
          </cell>
          <cell r="R32">
            <v>5223400</v>
          </cell>
          <cell r="S32">
            <v>6077000</v>
          </cell>
          <cell r="U32">
            <v>4623400</v>
          </cell>
          <cell r="V32">
            <v>4773400</v>
          </cell>
          <cell r="AI32">
            <v>7598000</v>
          </cell>
          <cell r="AL32">
            <v>9287000</v>
          </cell>
        </row>
        <row r="33">
          <cell r="B33" t="str">
            <v>Celukan Bawang</v>
          </cell>
          <cell r="C33">
            <v>30</v>
          </cell>
          <cell r="D33">
            <v>4040000</v>
          </cell>
          <cell r="E33">
            <v>4040000</v>
          </cell>
          <cell r="F33">
            <v>6197000</v>
          </cell>
          <cell r="G33">
            <v>6197000</v>
          </cell>
          <cell r="H33">
            <v>6197000</v>
          </cell>
          <cell r="I33">
            <v>6197000</v>
          </cell>
          <cell r="J33">
            <v>6357000</v>
          </cell>
          <cell r="K33">
            <v>6357000</v>
          </cell>
          <cell r="L33">
            <v>6387000</v>
          </cell>
          <cell r="M33">
            <v>5147000</v>
          </cell>
          <cell r="N33">
            <v>5147000</v>
          </cell>
          <cell r="O33">
            <v>6097000</v>
          </cell>
          <cell r="P33">
            <v>6097000</v>
          </cell>
          <cell r="Q33">
            <v>5457000</v>
          </cell>
          <cell r="R33">
            <v>5223400</v>
          </cell>
          <cell r="S33">
            <v>6077000</v>
          </cell>
          <cell r="U33">
            <v>4623400</v>
          </cell>
          <cell r="V33">
            <v>4773400</v>
          </cell>
          <cell r="AG33">
            <v>0</v>
          </cell>
          <cell r="AI33">
            <v>7598000</v>
          </cell>
          <cell r="AL33">
            <v>9287000</v>
          </cell>
        </row>
        <row r="34">
          <cell r="B34" t="str">
            <v>Lembar</v>
          </cell>
          <cell r="C34">
            <v>31</v>
          </cell>
          <cell r="D34">
            <v>4180000</v>
          </cell>
          <cell r="E34">
            <v>4180000</v>
          </cell>
          <cell r="F34">
            <v>6070000</v>
          </cell>
          <cell r="G34">
            <v>6070000</v>
          </cell>
          <cell r="H34">
            <v>5160000</v>
          </cell>
          <cell r="I34">
            <v>5160000</v>
          </cell>
          <cell r="J34">
            <v>6230000</v>
          </cell>
          <cell r="K34">
            <v>6230000</v>
          </cell>
          <cell r="L34">
            <v>6524000</v>
          </cell>
          <cell r="M34">
            <v>5284000</v>
          </cell>
          <cell r="N34">
            <v>5284000</v>
          </cell>
          <cell r="O34">
            <v>6234000</v>
          </cell>
          <cell r="P34">
            <v>6234000</v>
          </cell>
          <cell r="Q34">
            <v>5594000</v>
          </cell>
          <cell r="R34">
            <v>5251000</v>
          </cell>
          <cell r="S34">
            <v>6214000</v>
          </cell>
          <cell r="U34">
            <v>4651000</v>
          </cell>
          <cell r="V34">
            <v>4801000</v>
          </cell>
          <cell r="AG34">
            <v>1130000</v>
          </cell>
          <cell r="AI34">
            <v>7735000</v>
          </cell>
          <cell r="AJ34">
            <v>9852500</v>
          </cell>
          <cell r="AL34">
            <v>9424000</v>
          </cell>
        </row>
        <row r="35">
          <cell r="B35" t="str">
            <v>Bima</v>
          </cell>
          <cell r="C35">
            <v>32</v>
          </cell>
          <cell r="D35">
            <v>4760000</v>
          </cell>
          <cell r="E35">
            <v>4760000</v>
          </cell>
          <cell r="F35">
            <v>6070000</v>
          </cell>
          <cell r="G35">
            <v>6070000</v>
          </cell>
          <cell r="H35">
            <v>5160000</v>
          </cell>
          <cell r="I35">
            <v>5160000</v>
          </cell>
          <cell r="J35">
            <v>6230000</v>
          </cell>
          <cell r="K35">
            <v>6230000</v>
          </cell>
          <cell r="L35">
            <v>6524000</v>
          </cell>
          <cell r="M35">
            <v>5284000</v>
          </cell>
          <cell r="N35">
            <v>5284000</v>
          </cell>
          <cell r="O35">
            <v>6234000</v>
          </cell>
          <cell r="P35">
            <v>6234000</v>
          </cell>
          <cell r="Q35">
            <v>5594000</v>
          </cell>
          <cell r="R35">
            <v>5251000</v>
          </cell>
          <cell r="S35">
            <v>6214000</v>
          </cell>
          <cell r="U35">
            <v>4651000</v>
          </cell>
          <cell r="V35">
            <v>4801000</v>
          </cell>
          <cell r="AG35">
            <v>1130000</v>
          </cell>
          <cell r="AI35">
            <v>7735000</v>
          </cell>
          <cell r="AL35">
            <v>9424000</v>
          </cell>
        </row>
        <row r="36">
          <cell r="B36" t="str">
            <v>Badas</v>
          </cell>
          <cell r="C36">
            <v>33</v>
          </cell>
          <cell r="D36">
            <v>4550000</v>
          </cell>
          <cell r="E36">
            <v>4550000</v>
          </cell>
          <cell r="F36">
            <v>6070000</v>
          </cell>
          <cell r="G36">
            <v>6070000</v>
          </cell>
          <cell r="H36">
            <v>5160000</v>
          </cell>
          <cell r="I36">
            <v>5160000</v>
          </cell>
          <cell r="J36">
            <v>6230000</v>
          </cell>
          <cell r="K36">
            <v>6230000</v>
          </cell>
          <cell r="L36">
            <v>6524000</v>
          </cell>
          <cell r="M36">
            <v>5284000</v>
          </cell>
          <cell r="N36">
            <v>5284000</v>
          </cell>
          <cell r="O36">
            <v>6234000</v>
          </cell>
          <cell r="P36">
            <v>6234000</v>
          </cell>
          <cell r="Q36">
            <v>5594000</v>
          </cell>
          <cell r="R36">
            <v>5251000</v>
          </cell>
          <cell r="S36">
            <v>6214000</v>
          </cell>
          <cell r="U36">
            <v>4651000</v>
          </cell>
          <cell r="V36">
            <v>4801000</v>
          </cell>
          <cell r="AI36">
            <v>7735000</v>
          </cell>
          <cell r="AL36">
            <v>9424000</v>
          </cell>
        </row>
        <row r="37">
          <cell r="B37" t="str">
            <v>Lombok</v>
          </cell>
          <cell r="C37">
            <v>34</v>
          </cell>
          <cell r="D37">
            <v>4180000</v>
          </cell>
          <cell r="E37">
            <v>4180000</v>
          </cell>
          <cell r="F37">
            <v>6070000</v>
          </cell>
          <cell r="G37">
            <v>6070000</v>
          </cell>
          <cell r="H37">
            <v>5160000</v>
          </cell>
          <cell r="I37">
            <v>5160000</v>
          </cell>
          <cell r="J37">
            <v>6230000</v>
          </cell>
          <cell r="K37">
            <v>6230000</v>
          </cell>
          <cell r="L37">
            <v>6524000</v>
          </cell>
          <cell r="M37">
            <v>5284000</v>
          </cell>
          <cell r="N37">
            <v>5284000</v>
          </cell>
          <cell r="O37">
            <v>6234000</v>
          </cell>
          <cell r="P37">
            <v>6234000</v>
          </cell>
          <cell r="Q37">
            <v>5594000</v>
          </cell>
          <cell r="R37">
            <v>5251000</v>
          </cell>
          <cell r="S37">
            <v>6214000</v>
          </cell>
          <cell r="U37">
            <v>4651000</v>
          </cell>
          <cell r="V37">
            <v>4801000</v>
          </cell>
          <cell r="AI37">
            <v>7735000</v>
          </cell>
          <cell r="AL37">
            <v>9424000</v>
          </cell>
        </row>
        <row r="38">
          <cell r="B38" t="str">
            <v>Waingapu</v>
          </cell>
          <cell r="C38">
            <v>35</v>
          </cell>
          <cell r="D38">
            <v>4310000</v>
          </cell>
          <cell r="E38">
            <v>4310000</v>
          </cell>
          <cell r="F38">
            <v>6470000</v>
          </cell>
          <cell r="G38">
            <v>6470000</v>
          </cell>
          <cell r="H38">
            <v>5560000</v>
          </cell>
          <cell r="I38">
            <v>5560000</v>
          </cell>
          <cell r="J38">
            <v>6630000</v>
          </cell>
          <cell r="K38">
            <v>6630000</v>
          </cell>
          <cell r="L38">
            <v>5427000</v>
          </cell>
          <cell r="M38">
            <v>4577000</v>
          </cell>
          <cell r="N38">
            <v>4577000</v>
          </cell>
          <cell r="P38">
            <v>0</v>
          </cell>
          <cell r="R38">
            <v>5377000</v>
          </cell>
          <cell r="S38">
            <v>5427000</v>
          </cell>
          <cell r="U38">
            <v>4777000</v>
          </cell>
          <cell r="V38">
            <v>4927000</v>
          </cell>
          <cell r="AI38">
            <v>7843000</v>
          </cell>
          <cell r="AL38">
            <v>9532000</v>
          </cell>
        </row>
        <row r="39">
          <cell r="B39" t="str">
            <v>Kupang</v>
          </cell>
          <cell r="C39">
            <v>36</v>
          </cell>
          <cell r="D39">
            <v>4260000</v>
          </cell>
          <cell r="E39">
            <v>4260000</v>
          </cell>
          <cell r="F39">
            <v>6767000</v>
          </cell>
          <cell r="G39">
            <v>6767000</v>
          </cell>
          <cell r="H39">
            <v>5857000</v>
          </cell>
          <cell r="I39">
            <v>5857000</v>
          </cell>
          <cell r="J39">
            <v>6927000</v>
          </cell>
          <cell r="K39">
            <v>6927000</v>
          </cell>
          <cell r="L39">
            <v>5380000</v>
          </cell>
          <cell r="M39">
            <v>4530000</v>
          </cell>
          <cell r="N39">
            <v>4530000</v>
          </cell>
          <cell r="P39">
            <v>0</v>
          </cell>
          <cell r="R39">
            <v>5330000</v>
          </cell>
          <cell r="S39">
            <v>5380000</v>
          </cell>
          <cell r="U39">
            <v>4730000</v>
          </cell>
          <cell r="V39">
            <v>4880000</v>
          </cell>
          <cell r="AI39">
            <v>7918000</v>
          </cell>
          <cell r="AL39">
            <v>9607000</v>
          </cell>
        </row>
        <row r="40">
          <cell r="B40" t="str">
            <v>Reo</v>
          </cell>
          <cell r="C40">
            <v>37</v>
          </cell>
          <cell r="D40">
            <v>4490000</v>
          </cell>
          <cell r="E40">
            <v>4490000</v>
          </cell>
          <cell r="F40">
            <v>6656000</v>
          </cell>
          <cell r="G40">
            <v>6656000</v>
          </cell>
          <cell r="H40">
            <v>5746000</v>
          </cell>
          <cell r="I40">
            <v>5746000</v>
          </cell>
          <cell r="J40">
            <v>6816000</v>
          </cell>
          <cell r="K40">
            <v>6816000</v>
          </cell>
          <cell r="L40">
            <v>5332000</v>
          </cell>
          <cell r="M40">
            <v>4482000</v>
          </cell>
          <cell r="N40">
            <v>4482000</v>
          </cell>
          <cell r="P40">
            <v>0</v>
          </cell>
          <cell r="R40">
            <v>5282000</v>
          </cell>
          <cell r="S40">
            <v>5332000</v>
          </cell>
          <cell r="U40">
            <v>4682000</v>
          </cell>
          <cell r="V40">
            <v>4832000</v>
          </cell>
          <cell r="AI40">
            <v>7807000</v>
          </cell>
          <cell r="AL40">
            <v>9496000</v>
          </cell>
        </row>
        <row r="41">
          <cell r="B41" t="str">
            <v>Ende</v>
          </cell>
          <cell r="C41">
            <v>38</v>
          </cell>
          <cell r="D41">
            <v>4340000</v>
          </cell>
          <cell r="E41">
            <v>4340000</v>
          </cell>
          <cell r="F41">
            <v>6744000</v>
          </cell>
          <cell r="G41">
            <v>6744000</v>
          </cell>
          <cell r="H41">
            <v>5834000</v>
          </cell>
          <cell r="I41">
            <v>5834000</v>
          </cell>
          <cell r="J41">
            <v>6904000</v>
          </cell>
          <cell r="K41">
            <v>6904000</v>
          </cell>
          <cell r="L41">
            <v>5474000</v>
          </cell>
          <cell r="M41">
            <v>4624000</v>
          </cell>
          <cell r="N41">
            <v>4624000</v>
          </cell>
          <cell r="P41">
            <v>0</v>
          </cell>
          <cell r="R41">
            <v>5424000</v>
          </cell>
          <cell r="S41">
            <v>5474000</v>
          </cell>
          <cell r="U41">
            <v>4824000</v>
          </cell>
          <cell r="V41">
            <v>4974000</v>
          </cell>
          <cell r="AI41">
            <v>7895000</v>
          </cell>
          <cell r="AL41">
            <v>9584000</v>
          </cell>
        </row>
        <row r="42">
          <cell r="B42" t="str">
            <v>Maumere</v>
          </cell>
          <cell r="C42">
            <v>39</v>
          </cell>
          <cell r="D42">
            <v>4420000</v>
          </cell>
          <cell r="E42">
            <v>4420000</v>
          </cell>
          <cell r="F42">
            <v>6782000</v>
          </cell>
          <cell r="G42">
            <v>6782000</v>
          </cell>
          <cell r="H42">
            <v>5872000</v>
          </cell>
          <cell r="I42">
            <v>5872000</v>
          </cell>
          <cell r="J42">
            <v>6942000</v>
          </cell>
          <cell r="K42">
            <v>6942000</v>
          </cell>
          <cell r="L42">
            <v>5467600</v>
          </cell>
          <cell r="M42">
            <v>4617600</v>
          </cell>
          <cell r="N42">
            <v>4617600</v>
          </cell>
          <cell r="P42">
            <v>0</v>
          </cell>
          <cell r="R42">
            <v>5417600</v>
          </cell>
          <cell r="S42">
            <v>5467600</v>
          </cell>
          <cell r="U42">
            <v>4817600</v>
          </cell>
          <cell r="V42">
            <v>4967600</v>
          </cell>
          <cell r="AI42">
            <v>7933000</v>
          </cell>
          <cell r="AL42">
            <v>9622000</v>
          </cell>
        </row>
        <row r="43">
          <cell r="B43" t="str">
            <v>Rote</v>
          </cell>
          <cell r="C43">
            <v>40</v>
          </cell>
          <cell r="D43">
            <v>4410000</v>
          </cell>
          <cell r="E43">
            <v>4410000</v>
          </cell>
          <cell r="F43">
            <v>6808000</v>
          </cell>
          <cell r="G43">
            <v>6808000</v>
          </cell>
          <cell r="H43">
            <v>5898000</v>
          </cell>
          <cell r="I43">
            <v>5898000</v>
          </cell>
          <cell r="J43">
            <v>6968000</v>
          </cell>
          <cell r="K43">
            <v>6968000</v>
          </cell>
          <cell r="L43">
            <v>5433700</v>
          </cell>
          <cell r="M43">
            <v>4583700</v>
          </cell>
          <cell r="N43">
            <v>4583700</v>
          </cell>
          <cell r="P43">
            <v>0</v>
          </cell>
          <cell r="R43">
            <v>5383700</v>
          </cell>
          <cell r="S43">
            <v>5433700</v>
          </cell>
          <cell r="U43">
            <v>4783700</v>
          </cell>
          <cell r="V43">
            <v>4933700</v>
          </cell>
          <cell r="AI43">
            <v>7959000</v>
          </cell>
          <cell r="AL43">
            <v>9648000</v>
          </cell>
        </row>
        <row r="44">
          <cell r="B44" t="str">
            <v>Makassar</v>
          </cell>
          <cell r="C44">
            <v>41</v>
          </cell>
          <cell r="D44">
            <v>3760000</v>
          </cell>
          <cell r="E44">
            <v>3760000</v>
          </cell>
          <cell r="F44">
            <v>5940000</v>
          </cell>
          <cell r="G44">
            <v>5940000</v>
          </cell>
          <cell r="H44">
            <v>5030000</v>
          </cell>
          <cell r="I44">
            <v>5030000</v>
          </cell>
          <cell r="J44">
            <v>6100000</v>
          </cell>
          <cell r="K44">
            <v>6100000</v>
          </cell>
          <cell r="L44">
            <v>6221000</v>
          </cell>
          <cell r="M44">
            <v>4981000</v>
          </cell>
          <cell r="N44">
            <v>4981000</v>
          </cell>
          <cell r="O44">
            <v>5931000</v>
          </cell>
          <cell r="P44">
            <v>5931000</v>
          </cell>
          <cell r="Q44">
            <v>5291000</v>
          </cell>
          <cell r="R44">
            <v>5220100</v>
          </cell>
          <cell r="S44">
            <v>5911000</v>
          </cell>
          <cell r="U44">
            <v>4620100</v>
          </cell>
          <cell r="V44">
            <v>4770100</v>
          </cell>
          <cell r="AF44">
            <v>1130000</v>
          </cell>
          <cell r="AG44">
            <v>1130000</v>
          </cell>
          <cell r="AI44">
            <v>7231000</v>
          </cell>
          <cell r="AL44">
            <v>8920000</v>
          </cell>
        </row>
        <row r="45">
          <cell r="B45" t="str">
            <v>Pare-Pare</v>
          </cell>
          <cell r="C45">
            <v>42</v>
          </cell>
          <cell r="D45">
            <v>3860000</v>
          </cell>
          <cell r="E45">
            <v>3860000</v>
          </cell>
          <cell r="F45">
            <v>5940000</v>
          </cell>
          <cell r="G45">
            <v>5940000</v>
          </cell>
          <cell r="H45">
            <v>5030000</v>
          </cell>
          <cell r="I45">
            <v>5030000</v>
          </cell>
          <cell r="J45">
            <v>6100000</v>
          </cell>
          <cell r="K45">
            <v>6100000</v>
          </cell>
          <cell r="L45">
            <v>6028000</v>
          </cell>
          <cell r="M45">
            <v>4968000</v>
          </cell>
          <cell r="N45">
            <v>4968000</v>
          </cell>
          <cell r="O45">
            <v>5918000</v>
          </cell>
          <cell r="P45">
            <v>5918000</v>
          </cell>
          <cell r="Q45">
            <v>5278000</v>
          </cell>
          <cell r="R45">
            <v>5140400</v>
          </cell>
          <cell r="S45">
            <v>5898000</v>
          </cell>
          <cell r="U45">
            <v>4540400</v>
          </cell>
          <cell r="V45">
            <v>4690400</v>
          </cell>
          <cell r="AI45">
            <v>7184000</v>
          </cell>
          <cell r="AL45">
            <v>8873000</v>
          </cell>
        </row>
        <row r="46">
          <cell r="B46" t="str">
            <v>Palopo</v>
          </cell>
          <cell r="C46">
            <v>43</v>
          </cell>
          <cell r="D46">
            <v>3950000</v>
          </cell>
          <cell r="E46">
            <v>3950000</v>
          </cell>
          <cell r="F46">
            <v>6060000</v>
          </cell>
          <cell r="G46">
            <v>6060000</v>
          </cell>
          <cell r="H46">
            <v>5150000</v>
          </cell>
          <cell r="I46">
            <v>5150000</v>
          </cell>
          <cell r="J46">
            <v>6220000</v>
          </cell>
          <cell r="K46">
            <v>6220000</v>
          </cell>
          <cell r="L46">
            <v>6358000</v>
          </cell>
          <cell r="M46">
            <v>5118000</v>
          </cell>
          <cell r="N46">
            <v>5118000</v>
          </cell>
          <cell r="O46">
            <v>6068000</v>
          </cell>
          <cell r="P46">
            <v>6068000</v>
          </cell>
          <cell r="Q46">
            <v>5428000</v>
          </cell>
          <cell r="R46">
            <v>5272400</v>
          </cell>
          <cell r="S46">
            <v>6048000</v>
          </cell>
          <cell r="U46">
            <v>4672400</v>
          </cell>
          <cell r="V46">
            <v>4822400</v>
          </cell>
          <cell r="AI46">
            <v>7361000</v>
          </cell>
          <cell r="AL46">
            <v>9050000</v>
          </cell>
        </row>
        <row r="47">
          <cell r="B47" t="str">
            <v>Mamuju</v>
          </cell>
          <cell r="C47">
            <v>44</v>
          </cell>
          <cell r="D47">
            <v>3730000</v>
          </cell>
          <cell r="E47">
            <v>3730000</v>
          </cell>
          <cell r="F47">
            <v>6047000</v>
          </cell>
          <cell r="G47">
            <v>6047000</v>
          </cell>
          <cell r="H47">
            <v>5137000</v>
          </cell>
          <cell r="I47">
            <v>5137000</v>
          </cell>
          <cell r="J47">
            <v>6207000</v>
          </cell>
          <cell r="K47">
            <v>6207000</v>
          </cell>
          <cell r="L47">
            <v>6397000</v>
          </cell>
          <cell r="M47">
            <v>5717000</v>
          </cell>
          <cell r="N47">
            <v>5717000</v>
          </cell>
          <cell r="O47">
            <v>5497000</v>
          </cell>
          <cell r="P47">
            <v>5497000</v>
          </cell>
          <cell r="Q47">
            <v>5307000</v>
          </cell>
          <cell r="R47">
            <v>5137000</v>
          </cell>
          <cell r="S47">
            <v>5927000</v>
          </cell>
          <cell r="U47">
            <v>4537000</v>
          </cell>
          <cell r="V47">
            <v>4687000</v>
          </cell>
          <cell r="AI47">
            <v>7202000</v>
          </cell>
          <cell r="AL47">
            <v>8891000</v>
          </cell>
        </row>
        <row r="48">
          <cell r="B48" t="str">
            <v>Belang-Belang</v>
          </cell>
          <cell r="C48">
            <v>45</v>
          </cell>
          <cell r="D48">
            <v>3730000</v>
          </cell>
          <cell r="E48">
            <v>3730000</v>
          </cell>
          <cell r="F48">
            <v>6047000</v>
          </cell>
          <cell r="G48">
            <v>6047000</v>
          </cell>
          <cell r="H48">
            <v>5137000</v>
          </cell>
          <cell r="I48">
            <v>5137000</v>
          </cell>
          <cell r="J48">
            <v>6207000</v>
          </cell>
          <cell r="K48">
            <v>6207000</v>
          </cell>
          <cell r="L48">
            <v>6397000</v>
          </cell>
          <cell r="M48">
            <v>5717000</v>
          </cell>
          <cell r="N48">
            <v>5717000</v>
          </cell>
          <cell r="O48">
            <v>5497000</v>
          </cell>
          <cell r="P48">
            <v>5497000</v>
          </cell>
          <cell r="Q48">
            <v>5307000</v>
          </cell>
          <cell r="R48">
            <v>5137000</v>
          </cell>
          <cell r="S48">
            <v>5927000</v>
          </cell>
          <cell r="U48">
            <v>4537000</v>
          </cell>
          <cell r="V48">
            <v>4687000</v>
          </cell>
          <cell r="AI48">
            <v>7202000</v>
          </cell>
          <cell r="AL48">
            <v>8891000</v>
          </cell>
        </row>
        <row r="49">
          <cell r="B49" t="str">
            <v>Bonemanjing</v>
          </cell>
          <cell r="C49">
            <v>46</v>
          </cell>
          <cell r="D49">
            <v>3730000</v>
          </cell>
          <cell r="E49">
            <v>3730000</v>
          </cell>
          <cell r="F49">
            <v>6047000</v>
          </cell>
          <cell r="G49">
            <v>6047000</v>
          </cell>
          <cell r="H49">
            <v>5137000</v>
          </cell>
          <cell r="I49">
            <v>5137000</v>
          </cell>
          <cell r="J49">
            <v>6207000</v>
          </cell>
          <cell r="K49">
            <v>6207000</v>
          </cell>
          <cell r="L49">
            <v>6397000</v>
          </cell>
          <cell r="M49">
            <v>5717000</v>
          </cell>
          <cell r="N49">
            <v>5717000</v>
          </cell>
          <cell r="P49">
            <v>0</v>
          </cell>
          <cell r="R49">
            <v>5137000</v>
          </cell>
          <cell r="S49">
            <v>5187000</v>
          </cell>
          <cell r="U49">
            <v>4537000</v>
          </cell>
          <cell r="V49">
            <v>4687000</v>
          </cell>
          <cell r="AI49">
            <v>7202000</v>
          </cell>
          <cell r="AL49">
            <v>8891000</v>
          </cell>
        </row>
        <row r="50">
          <cell r="B50" t="str">
            <v>Palu</v>
          </cell>
          <cell r="C50">
            <v>47</v>
          </cell>
          <cell r="D50">
            <v>3890000</v>
          </cell>
          <cell r="E50">
            <v>3890000</v>
          </cell>
          <cell r="F50">
            <v>6140000</v>
          </cell>
          <cell r="G50">
            <v>6140000</v>
          </cell>
          <cell r="H50">
            <v>5230000</v>
          </cell>
          <cell r="I50">
            <v>5230000</v>
          </cell>
          <cell r="J50">
            <v>6300000</v>
          </cell>
          <cell r="K50">
            <v>6300000</v>
          </cell>
          <cell r="L50">
            <v>6321000</v>
          </cell>
          <cell r="M50">
            <v>5081000</v>
          </cell>
          <cell r="N50">
            <v>5081000</v>
          </cell>
          <cell r="O50">
            <v>6031000</v>
          </cell>
          <cell r="P50">
            <v>6031000</v>
          </cell>
          <cell r="Q50">
            <v>5391000</v>
          </cell>
          <cell r="R50">
            <v>5127100</v>
          </cell>
          <cell r="S50">
            <v>6011000</v>
          </cell>
          <cell r="U50">
            <v>4527100</v>
          </cell>
          <cell r="V50">
            <v>4677100</v>
          </cell>
          <cell r="AI50">
            <v>7285000</v>
          </cell>
          <cell r="AL50">
            <v>8974000</v>
          </cell>
        </row>
        <row r="51">
          <cell r="B51" t="str">
            <v>Wanni Pantoloan</v>
          </cell>
          <cell r="C51">
            <v>48</v>
          </cell>
          <cell r="D51">
            <v>3890000</v>
          </cell>
          <cell r="E51">
            <v>3890000</v>
          </cell>
          <cell r="F51">
            <v>6140000</v>
          </cell>
          <cell r="G51">
            <v>6140000</v>
          </cell>
          <cell r="H51">
            <v>5230000</v>
          </cell>
          <cell r="I51">
            <v>5230000</v>
          </cell>
          <cell r="J51">
            <v>6300000</v>
          </cell>
          <cell r="K51">
            <v>6300000</v>
          </cell>
          <cell r="L51">
            <v>5177100</v>
          </cell>
          <cell r="M51">
            <v>4327100</v>
          </cell>
          <cell r="N51">
            <v>4327100</v>
          </cell>
          <cell r="P51">
            <v>0</v>
          </cell>
          <cell r="R51">
            <v>5127100</v>
          </cell>
          <cell r="S51">
            <v>5177100</v>
          </cell>
          <cell r="U51">
            <v>4527100</v>
          </cell>
          <cell r="V51">
            <v>4677100</v>
          </cell>
          <cell r="AE51">
            <v>5000000</v>
          </cell>
          <cell r="AI51">
            <v>7285000</v>
          </cell>
          <cell r="AL51">
            <v>8974000</v>
          </cell>
        </row>
        <row r="52">
          <cell r="B52" t="str">
            <v>Pantoloan</v>
          </cell>
          <cell r="C52">
            <v>49</v>
          </cell>
          <cell r="D52">
            <v>3890000</v>
          </cell>
          <cell r="E52">
            <v>3890000</v>
          </cell>
          <cell r="F52">
            <v>6140000</v>
          </cell>
          <cell r="G52">
            <v>6140000</v>
          </cell>
          <cell r="H52">
            <v>5230000</v>
          </cell>
          <cell r="I52">
            <v>5230000</v>
          </cell>
          <cell r="J52">
            <v>6300000</v>
          </cell>
          <cell r="K52">
            <v>6300000</v>
          </cell>
          <cell r="L52">
            <v>5177100</v>
          </cell>
          <cell r="M52">
            <v>4327100</v>
          </cell>
          <cell r="N52">
            <v>4327100</v>
          </cell>
          <cell r="P52">
            <v>0</v>
          </cell>
          <cell r="R52">
            <v>5127100</v>
          </cell>
          <cell r="S52">
            <v>5177100</v>
          </cell>
          <cell r="U52">
            <v>4527100</v>
          </cell>
          <cell r="V52">
            <v>4677100</v>
          </cell>
          <cell r="AE52">
            <v>5000000</v>
          </cell>
          <cell r="AI52">
            <v>7285000</v>
          </cell>
          <cell r="AL52">
            <v>8974000</v>
          </cell>
        </row>
        <row r="53">
          <cell r="B53" t="str">
            <v>Toli-Toli</v>
          </cell>
          <cell r="C53">
            <v>50</v>
          </cell>
          <cell r="D53">
            <v>4420000</v>
          </cell>
          <cell r="E53">
            <v>4420000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6300000</v>
          </cell>
          <cell r="K53">
            <v>6300000</v>
          </cell>
          <cell r="L53">
            <v>5224700</v>
          </cell>
          <cell r="M53">
            <v>4374700</v>
          </cell>
          <cell r="N53">
            <v>4374700</v>
          </cell>
          <cell r="P53">
            <v>0</v>
          </cell>
          <cell r="R53">
            <v>5174700</v>
          </cell>
          <cell r="S53">
            <v>5224700</v>
          </cell>
          <cell r="U53">
            <v>4574700</v>
          </cell>
          <cell r="V53">
            <v>4724700</v>
          </cell>
          <cell r="AI53">
            <v>7764000</v>
          </cell>
          <cell r="AL53">
            <v>9453000</v>
          </cell>
        </row>
        <row r="54">
          <cell r="B54" t="str">
            <v>Luwuk</v>
          </cell>
          <cell r="C54">
            <v>51</v>
          </cell>
          <cell r="D54">
            <v>4210000</v>
          </cell>
          <cell r="E54">
            <v>4210000</v>
          </cell>
          <cell r="F54">
            <v>6265000</v>
          </cell>
          <cell r="G54">
            <v>6265000</v>
          </cell>
          <cell r="H54">
            <v>5355000</v>
          </cell>
          <cell r="I54">
            <v>5355000</v>
          </cell>
          <cell r="J54">
            <v>6425000</v>
          </cell>
          <cell r="K54">
            <v>6425000</v>
          </cell>
          <cell r="L54">
            <v>6534000</v>
          </cell>
          <cell r="M54">
            <v>5294000</v>
          </cell>
          <cell r="N54">
            <v>5294000</v>
          </cell>
          <cell r="O54">
            <v>6244000</v>
          </cell>
          <cell r="P54">
            <v>6244000</v>
          </cell>
          <cell r="Q54">
            <v>5604000</v>
          </cell>
          <cell r="R54">
            <v>5435000</v>
          </cell>
          <cell r="S54">
            <v>6224000</v>
          </cell>
          <cell r="U54">
            <v>4835000</v>
          </cell>
          <cell r="V54">
            <v>4985000</v>
          </cell>
          <cell r="AI54">
            <v>7577000</v>
          </cell>
          <cell r="AL54">
            <v>9266000</v>
          </cell>
        </row>
        <row r="55">
          <cell r="B55" t="str">
            <v>Bitung</v>
          </cell>
          <cell r="C55">
            <v>52</v>
          </cell>
          <cell r="D55">
            <v>4130000</v>
          </cell>
          <cell r="E55">
            <v>4130000</v>
          </cell>
          <cell r="F55">
            <v>6070000</v>
          </cell>
          <cell r="G55">
            <v>6070000</v>
          </cell>
          <cell r="H55">
            <v>5160000</v>
          </cell>
          <cell r="I55">
            <v>5160000</v>
          </cell>
          <cell r="J55">
            <v>6230000</v>
          </cell>
          <cell r="K55">
            <v>6230000</v>
          </cell>
          <cell r="L55">
            <v>6420000</v>
          </cell>
          <cell r="M55">
            <v>5740000</v>
          </cell>
          <cell r="N55">
            <v>5740000</v>
          </cell>
          <cell r="O55">
            <v>6030000</v>
          </cell>
          <cell r="P55">
            <v>6030000</v>
          </cell>
          <cell r="Q55">
            <v>5390000</v>
          </cell>
          <cell r="R55">
            <v>5226300</v>
          </cell>
          <cell r="S55">
            <v>6010000</v>
          </cell>
          <cell r="U55">
            <v>4626300</v>
          </cell>
          <cell r="V55">
            <v>4776300</v>
          </cell>
          <cell r="AI55">
            <v>7331000</v>
          </cell>
          <cell r="AL55">
            <v>9020000</v>
          </cell>
        </row>
        <row r="56">
          <cell r="B56" t="str">
            <v>Anggrek Gorontalo</v>
          </cell>
          <cell r="C56">
            <v>53</v>
          </cell>
          <cell r="D56">
            <v>4210000</v>
          </cell>
          <cell r="E56">
            <v>4210000</v>
          </cell>
          <cell r="F56">
            <v>6050000</v>
          </cell>
          <cell r="G56">
            <v>6050000</v>
          </cell>
          <cell r="H56">
            <v>5140000</v>
          </cell>
          <cell r="I56">
            <v>5140000</v>
          </cell>
          <cell r="J56">
            <v>6210000</v>
          </cell>
          <cell r="K56">
            <v>6210000</v>
          </cell>
          <cell r="L56">
            <v>6400000</v>
          </cell>
          <cell r="M56">
            <v>5720000</v>
          </cell>
          <cell r="N56">
            <v>5720000</v>
          </cell>
          <cell r="O56">
            <v>6066000</v>
          </cell>
          <cell r="P56">
            <v>6066000</v>
          </cell>
          <cell r="Q56">
            <v>5426000</v>
          </cell>
          <cell r="R56">
            <v>5285400</v>
          </cell>
          <cell r="S56">
            <v>6046000</v>
          </cell>
          <cell r="U56">
            <v>4685400</v>
          </cell>
          <cell r="V56">
            <v>4835400</v>
          </cell>
          <cell r="AI56">
            <v>7366000</v>
          </cell>
          <cell r="AL56">
            <v>9055000</v>
          </cell>
        </row>
        <row r="57">
          <cell r="B57" t="str">
            <v>Gorontalo</v>
          </cell>
          <cell r="C57">
            <v>54</v>
          </cell>
          <cell r="D57">
            <v>4210000</v>
          </cell>
          <cell r="E57">
            <v>4210000</v>
          </cell>
          <cell r="F57">
            <v>6050000</v>
          </cell>
          <cell r="G57">
            <v>6050000</v>
          </cell>
          <cell r="H57">
            <v>5140000</v>
          </cell>
          <cell r="I57">
            <v>5140000</v>
          </cell>
          <cell r="J57">
            <v>6210000</v>
          </cell>
          <cell r="K57">
            <v>6210000</v>
          </cell>
          <cell r="L57">
            <v>6400000</v>
          </cell>
          <cell r="M57">
            <v>5720000</v>
          </cell>
          <cell r="N57">
            <v>5720000</v>
          </cell>
          <cell r="O57">
            <v>6066000</v>
          </cell>
          <cell r="P57">
            <v>6066000</v>
          </cell>
          <cell r="Q57">
            <v>5426000</v>
          </cell>
          <cell r="R57">
            <v>5285400</v>
          </cell>
          <cell r="S57">
            <v>6046000</v>
          </cell>
          <cell r="U57">
            <v>4685400</v>
          </cell>
          <cell r="V57">
            <v>4835400</v>
          </cell>
          <cell r="AI57">
            <v>7366000</v>
          </cell>
          <cell r="AL57">
            <v>9055000</v>
          </cell>
        </row>
        <row r="58">
          <cell r="C58">
            <v>55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N58">
            <v>0</v>
          </cell>
          <cell r="P58">
            <v>0</v>
          </cell>
        </row>
        <row r="59">
          <cell r="B59" t="str">
            <v>Kolaka</v>
          </cell>
          <cell r="C59">
            <v>56</v>
          </cell>
          <cell r="D59">
            <v>4180000</v>
          </cell>
          <cell r="E59">
            <v>4180000</v>
          </cell>
          <cell r="F59">
            <v>6155000</v>
          </cell>
          <cell r="G59">
            <v>6155000</v>
          </cell>
          <cell r="H59">
            <v>5310000</v>
          </cell>
          <cell r="I59">
            <v>5310000</v>
          </cell>
          <cell r="J59">
            <v>6315000</v>
          </cell>
          <cell r="K59">
            <v>6315000</v>
          </cell>
          <cell r="L59">
            <v>6320000</v>
          </cell>
          <cell r="M59">
            <v>5080000</v>
          </cell>
          <cell r="N59">
            <v>5080000</v>
          </cell>
          <cell r="O59">
            <v>6030000</v>
          </cell>
          <cell r="P59">
            <v>6030000</v>
          </cell>
          <cell r="Q59">
            <v>5390000</v>
          </cell>
          <cell r="R59">
            <v>5226300</v>
          </cell>
          <cell r="S59">
            <v>6010000</v>
          </cell>
          <cell r="U59">
            <v>4626300</v>
          </cell>
          <cell r="V59">
            <v>4776300</v>
          </cell>
          <cell r="AI59">
            <v>7331000</v>
          </cell>
          <cell r="AL59">
            <v>9020000</v>
          </cell>
        </row>
        <row r="60">
          <cell r="B60" t="str">
            <v>Kendari</v>
          </cell>
          <cell r="C60">
            <v>57</v>
          </cell>
          <cell r="D60">
            <v>4180000</v>
          </cell>
          <cell r="E60">
            <v>4180000</v>
          </cell>
          <cell r="F60">
            <v>6155000</v>
          </cell>
          <cell r="G60">
            <v>6155000</v>
          </cell>
          <cell r="H60">
            <v>5245000</v>
          </cell>
          <cell r="I60">
            <v>5245000</v>
          </cell>
          <cell r="J60">
            <v>6315000</v>
          </cell>
          <cell r="K60">
            <v>6315000</v>
          </cell>
          <cell r="L60">
            <v>6390000</v>
          </cell>
          <cell r="M60">
            <v>5150000</v>
          </cell>
          <cell r="N60">
            <v>5150000</v>
          </cell>
          <cell r="O60">
            <v>6100000</v>
          </cell>
          <cell r="P60">
            <v>6100000</v>
          </cell>
          <cell r="Q60">
            <v>5460000</v>
          </cell>
          <cell r="R60">
            <v>5352600</v>
          </cell>
          <cell r="S60">
            <v>6080000</v>
          </cell>
          <cell r="U60">
            <v>4752600</v>
          </cell>
          <cell r="V60">
            <v>4902600</v>
          </cell>
          <cell r="AF60">
            <v>1130000</v>
          </cell>
          <cell r="AG60">
            <v>1130000</v>
          </cell>
          <cell r="AI60">
            <v>7401000</v>
          </cell>
          <cell r="AL60">
            <v>9090000</v>
          </cell>
        </row>
        <row r="61">
          <cell r="B61" t="str">
            <v>Bau-bau</v>
          </cell>
          <cell r="C61">
            <v>58</v>
          </cell>
          <cell r="D61">
            <v>4540000</v>
          </cell>
          <cell r="E61">
            <v>4540000</v>
          </cell>
          <cell r="F61">
            <v>6155000</v>
          </cell>
          <cell r="G61">
            <v>6155000</v>
          </cell>
          <cell r="H61">
            <v>5245000</v>
          </cell>
          <cell r="I61">
            <v>5245000</v>
          </cell>
          <cell r="J61">
            <v>6315000</v>
          </cell>
          <cell r="K61">
            <v>6315000</v>
          </cell>
          <cell r="L61">
            <v>5402600</v>
          </cell>
          <cell r="M61">
            <v>4552600</v>
          </cell>
          <cell r="N61">
            <v>4552600</v>
          </cell>
          <cell r="P61">
            <v>0</v>
          </cell>
          <cell r="R61">
            <v>5352600</v>
          </cell>
          <cell r="S61">
            <v>5402600</v>
          </cell>
          <cell r="U61">
            <v>4752600</v>
          </cell>
          <cell r="V61">
            <v>4902600</v>
          </cell>
        </row>
        <row r="62">
          <cell r="B62" t="str">
            <v>Ambon</v>
          </cell>
          <cell r="C62">
            <v>59</v>
          </cell>
          <cell r="D62">
            <v>4470000</v>
          </cell>
          <cell r="E62">
            <v>4470000</v>
          </cell>
          <cell r="F62">
            <v>6780000</v>
          </cell>
          <cell r="G62">
            <v>6780000</v>
          </cell>
          <cell r="H62">
            <v>5870000</v>
          </cell>
          <cell r="I62">
            <v>5870000</v>
          </cell>
          <cell r="J62">
            <v>6940000</v>
          </cell>
          <cell r="K62">
            <v>6940000</v>
          </cell>
          <cell r="L62">
            <v>6970000</v>
          </cell>
          <cell r="M62">
            <v>5730000</v>
          </cell>
          <cell r="N62">
            <v>5730000</v>
          </cell>
          <cell r="O62">
            <v>6680000</v>
          </cell>
          <cell r="P62">
            <v>6680000</v>
          </cell>
          <cell r="Q62">
            <v>6040000</v>
          </cell>
          <cell r="R62">
            <v>5596200</v>
          </cell>
          <cell r="S62">
            <v>6660000</v>
          </cell>
          <cell r="U62">
            <v>4996200</v>
          </cell>
          <cell r="V62">
            <v>5146200</v>
          </cell>
          <cell r="AF62">
            <v>1130000</v>
          </cell>
          <cell r="AG62">
            <v>1130000</v>
          </cell>
          <cell r="AI62">
            <v>7931000</v>
          </cell>
          <cell r="AL62">
            <v>9620000</v>
          </cell>
        </row>
        <row r="63">
          <cell r="B63" t="str">
            <v>Passo</v>
          </cell>
          <cell r="C63">
            <v>60</v>
          </cell>
          <cell r="D63">
            <v>4470000</v>
          </cell>
          <cell r="E63">
            <v>4470000</v>
          </cell>
          <cell r="F63">
            <v>6780000</v>
          </cell>
          <cell r="G63">
            <v>6780000</v>
          </cell>
          <cell r="H63">
            <v>5870000</v>
          </cell>
          <cell r="I63">
            <v>5870000</v>
          </cell>
          <cell r="J63">
            <v>6940000</v>
          </cell>
          <cell r="K63">
            <v>6940000</v>
          </cell>
          <cell r="L63">
            <v>6970000</v>
          </cell>
          <cell r="M63">
            <v>5730000</v>
          </cell>
          <cell r="N63">
            <v>5730000</v>
          </cell>
          <cell r="O63">
            <v>6680000</v>
          </cell>
          <cell r="P63">
            <v>6680000</v>
          </cell>
          <cell r="Q63">
            <v>6040000</v>
          </cell>
          <cell r="R63">
            <v>5596200</v>
          </cell>
          <cell r="S63">
            <v>6660000</v>
          </cell>
          <cell r="U63">
            <v>4996200</v>
          </cell>
          <cell r="V63">
            <v>5146200</v>
          </cell>
          <cell r="AF63">
            <v>1130000</v>
          </cell>
          <cell r="AG63">
            <v>1130000</v>
          </cell>
          <cell r="AI63">
            <v>7931000</v>
          </cell>
          <cell r="AL63">
            <v>9620000</v>
          </cell>
        </row>
        <row r="64">
          <cell r="B64" t="str">
            <v>Kobisonta</v>
          </cell>
          <cell r="C64">
            <v>61</v>
          </cell>
          <cell r="D64">
            <v>4780000</v>
          </cell>
          <cell r="E64">
            <v>4780000</v>
          </cell>
          <cell r="F64">
            <v>6780000</v>
          </cell>
          <cell r="G64">
            <v>6780000</v>
          </cell>
          <cell r="H64">
            <v>5870000</v>
          </cell>
          <cell r="I64">
            <v>5870000</v>
          </cell>
          <cell r="J64">
            <v>6940000</v>
          </cell>
          <cell r="K64">
            <v>6940000</v>
          </cell>
          <cell r="L64">
            <v>5646200</v>
          </cell>
          <cell r="M64">
            <v>4796200</v>
          </cell>
          <cell r="N64">
            <v>4796200</v>
          </cell>
          <cell r="P64">
            <v>0</v>
          </cell>
          <cell r="R64">
            <v>5596200</v>
          </cell>
          <cell r="S64">
            <v>5646200</v>
          </cell>
          <cell r="U64">
            <v>4996200</v>
          </cell>
          <cell r="V64">
            <v>5146200</v>
          </cell>
          <cell r="AF64">
            <v>1130000</v>
          </cell>
          <cell r="AG64">
            <v>1130000</v>
          </cell>
          <cell r="AI64">
            <v>7931000</v>
          </cell>
          <cell r="AL64">
            <v>9620000</v>
          </cell>
        </row>
        <row r="65">
          <cell r="B65" t="str">
            <v>Namlea</v>
          </cell>
          <cell r="C65">
            <v>62</v>
          </cell>
          <cell r="D65">
            <v>4770000</v>
          </cell>
          <cell r="E65">
            <v>4770000</v>
          </cell>
          <cell r="F65">
            <v>6940000</v>
          </cell>
          <cell r="G65">
            <v>6940000</v>
          </cell>
          <cell r="H65">
            <v>6030000</v>
          </cell>
          <cell r="I65">
            <v>6030000</v>
          </cell>
          <cell r="J65">
            <v>7100000</v>
          </cell>
          <cell r="K65">
            <v>7100000</v>
          </cell>
          <cell r="L65">
            <v>7130000</v>
          </cell>
          <cell r="M65">
            <v>5890000</v>
          </cell>
          <cell r="N65">
            <v>5890000</v>
          </cell>
          <cell r="O65">
            <v>6840000</v>
          </cell>
          <cell r="P65">
            <v>6840000</v>
          </cell>
          <cell r="Q65">
            <v>6200000</v>
          </cell>
          <cell r="R65">
            <v>5700000</v>
          </cell>
          <cell r="S65">
            <v>6820000</v>
          </cell>
          <cell r="U65">
            <v>5100000</v>
          </cell>
          <cell r="V65">
            <v>5250000</v>
          </cell>
          <cell r="AF65">
            <v>1130000</v>
          </cell>
          <cell r="AG65">
            <v>1130000</v>
          </cell>
          <cell r="AI65">
            <v>8091000</v>
          </cell>
          <cell r="AL65">
            <v>9780000</v>
          </cell>
        </row>
        <row r="66">
          <cell r="B66" t="str">
            <v>Ternate</v>
          </cell>
          <cell r="C66">
            <v>63</v>
          </cell>
          <cell r="D66">
            <v>4850000</v>
          </cell>
          <cell r="E66">
            <v>4850000</v>
          </cell>
          <cell r="F66">
            <v>7349000</v>
          </cell>
          <cell r="G66">
            <v>7349000</v>
          </cell>
          <cell r="H66">
            <v>6439000</v>
          </cell>
          <cell r="I66">
            <v>6439000</v>
          </cell>
          <cell r="J66">
            <v>7509000</v>
          </cell>
          <cell r="K66">
            <v>7509000</v>
          </cell>
          <cell r="L66">
            <v>7539000</v>
          </cell>
          <cell r="M66">
            <v>6299000</v>
          </cell>
          <cell r="N66">
            <v>6299000</v>
          </cell>
          <cell r="O66">
            <v>7249000</v>
          </cell>
          <cell r="P66">
            <v>7249000</v>
          </cell>
          <cell r="Q66">
            <v>6609000</v>
          </cell>
          <cell r="R66">
            <v>5618800</v>
          </cell>
          <cell r="S66">
            <v>7229000</v>
          </cell>
          <cell r="U66">
            <v>5018800</v>
          </cell>
          <cell r="V66">
            <v>5168800</v>
          </cell>
          <cell r="AF66">
            <v>1130000</v>
          </cell>
          <cell r="AG66">
            <v>1130000</v>
          </cell>
          <cell r="AI66">
            <v>8500000</v>
          </cell>
          <cell r="AL66">
            <v>10189000</v>
          </cell>
        </row>
        <row r="67">
          <cell r="B67" t="str">
            <v>Jayapura</v>
          </cell>
          <cell r="C67">
            <v>64</v>
          </cell>
          <cell r="D67">
            <v>4720000</v>
          </cell>
          <cell r="E67">
            <v>4720000</v>
          </cell>
          <cell r="F67">
            <v>7211000</v>
          </cell>
          <cell r="G67">
            <v>7211000</v>
          </cell>
          <cell r="H67">
            <v>6301000</v>
          </cell>
          <cell r="I67">
            <v>6301000</v>
          </cell>
          <cell r="J67">
            <v>7371000</v>
          </cell>
          <cell r="K67">
            <v>7371000</v>
          </cell>
          <cell r="L67">
            <v>7401000</v>
          </cell>
          <cell r="M67">
            <v>6161000</v>
          </cell>
          <cell r="N67">
            <v>6161000</v>
          </cell>
          <cell r="O67">
            <v>7111000</v>
          </cell>
          <cell r="P67">
            <v>7111000</v>
          </cell>
          <cell r="Q67">
            <v>6471000</v>
          </cell>
          <cell r="R67">
            <v>5794700</v>
          </cell>
          <cell r="S67">
            <v>7091000</v>
          </cell>
          <cell r="U67">
            <v>5194700</v>
          </cell>
          <cell r="V67">
            <v>5344700</v>
          </cell>
          <cell r="AF67">
            <v>1130000</v>
          </cell>
          <cell r="AG67">
            <v>1130000</v>
          </cell>
          <cell r="AI67">
            <v>8362000</v>
          </cell>
          <cell r="AL67">
            <v>10051000</v>
          </cell>
        </row>
        <row r="68">
          <cell r="B68" t="str">
            <v>Jayapura Sentani</v>
          </cell>
          <cell r="C68">
            <v>65</v>
          </cell>
          <cell r="D68">
            <v>4720000</v>
          </cell>
          <cell r="E68">
            <v>4720000</v>
          </cell>
          <cell r="F68">
            <v>7211000</v>
          </cell>
          <cell r="G68">
            <v>7211000</v>
          </cell>
          <cell r="H68">
            <v>6301000</v>
          </cell>
          <cell r="I68">
            <v>6301000</v>
          </cell>
          <cell r="J68">
            <v>7371000</v>
          </cell>
          <cell r="K68">
            <v>7371000</v>
          </cell>
          <cell r="L68">
            <v>7401000</v>
          </cell>
          <cell r="M68">
            <v>6161000</v>
          </cell>
          <cell r="N68">
            <v>6161000</v>
          </cell>
          <cell r="O68">
            <v>7111000</v>
          </cell>
          <cell r="P68">
            <v>7111000</v>
          </cell>
          <cell r="Q68">
            <v>6471000</v>
          </cell>
          <cell r="R68">
            <v>5794700</v>
          </cell>
          <cell r="S68">
            <v>7091000</v>
          </cell>
          <cell r="U68">
            <v>5194700</v>
          </cell>
          <cell r="V68">
            <v>5344700</v>
          </cell>
          <cell r="AF68">
            <v>1130000</v>
          </cell>
          <cell r="AG68">
            <v>1130000</v>
          </cell>
          <cell r="AI68">
            <v>8362000</v>
          </cell>
          <cell r="AL68">
            <v>10051000</v>
          </cell>
        </row>
        <row r="69">
          <cell r="B69" t="str">
            <v>Jayapura Koya</v>
          </cell>
          <cell r="C69">
            <v>66</v>
          </cell>
          <cell r="D69">
            <v>4720000</v>
          </cell>
          <cell r="E69">
            <v>4720000</v>
          </cell>
          <cell r="F69">
            <v>7211000</v>
          </cell>
          <cell r="G69">
            <v>7211000</v>
          </cell>
          <cell r="H69">
            <v>6301000</v>
          </cell>
          <cell r="I69">
            <v>6301000</v>
          </cell>
          <cell r="J69">
            <v>7371000</v>
          </cell>
          <cell r="K69">
            <v>7371000</v>
          </cell>
          <cell r="L69">
            <v>7401000</v>
          </cell>
          <cell r="M69">
            <v>6161000</v>
          </cell>
          <cell r="N69">
            <v>6161000</v>
          </cell>
          <cell r="O69">
            <v>7111000</v>
          </cell>
          <cell r="P69">
            <v>7111000</v>
          </cell>
          <cell r="Q69">
            <v>6471000</v>
          </cell>
          <cell r="R69">
            <v>5794700</v>
          </cell>
          <cell r="S69">
            <v>7091000</v>
          </cell>
          <cell r="U69">
            <v>5194700</v>
          </cell>
          <cell r="V69">
            <v>5344700</v>
          </cell>
          <cell r="AF69">
            <v>1130000</v>
          </cell>
          <cell r="AG69">
            <v>1130000</v>
          </cell>
          <cell r="AI69">
            <v>8362000</v>
          </cell>
          <cell r="AL69">
            <v>10051000</v>
          </cell>
        </row>
        <row r="70">
          <cell r="B70" t="str">
            <v>Manokwari</v>
          </cell>
          <cell r="C70">
            <v>67</v>
          </cell>
          <cell r="D70">
            <v>5210000</v>
          </cell>
          <cell r="E70">
            <v>4750000</v>
          </cell>
          <cell r="F70">
            <v>7147000</v>
          </cell>
          <cell r="G70">
            <v>7147000</v>
          </cell>
          <cell r="H70">
            <v>6237000</v>
          </cell>
          <cell r="I70">
            <v>6237000</v>
          </cell>
          <cell r="J70">
            <v>7307000</v>
          </cell>
          <cell r="K70">
            <v>7307000</v>
          </cell>
          <cell r="L70">
            <v>7337000</v>
          </cell>
          <cell r="M70">
            <v>6097000</v>
          </cell>
          <cell r="N70">
            <v>6097000</v>
          </cell>
          <cell r="O70">
            <v>7047000</v>
          </cell>
          <cell r="P70">
            <v>7047000</v>
          </cell>
          <cell r="Q70">
            <v>6407000</v>
          </cell>
          <cell r="R70">
            <v>5771200</v>
          </cell>
          <cell r="S70">
            <v>7027000</v>
          </cell>
          <cell r="U70">
            <v>5171200</v>
          </cell>
          <cell r="V70">
            <v>5321200</v>
          </cell>
          <cell r="AF70">
            <v>1130000</v>
          </cell>
          <cell r="AG70">
            <v>1130000</v>
          </cell>
          <cell r="AI70">
            <v>8298000</v>
          </cell>
          <cell r="AL70">
            <v>9987000</v>
          </cell>
        </row>
        <row r="71">
          <cell r="B71" t="str">
            <v>Merauke</v>
          </cell>
          <cell r="C71">
            <v>68</v>
          </cell>
          <cell r="D71">
            <v>4630000</v>
          </cell>
          <cell r="E71">
            <v>4630000</v>
          </cell>
          <cell r="F71">
            <v>7147000</v>
          </cell>
          <cell r="G71">
            <v>7147000</v>
          </cell>
          <cell r="H71">
            <v>6237000</v>
          </cell>
          <cell r="I71">
            <v>6237000</v>
          </cell>
          <cell r="J71">
            <v>7307000</v>
          </cell>
          <cell r="K71">
            <v>7307000</v>
          </cell>
          <cell r="L71">
            <v>7337000</v>
          </cell>
          <cell r="M71">
            <v>6097000</v>
          </cell>
          <cell r="N71">
            <v>6097000</v>
          </cell>
          <cell r="O71">
            <v>7047000</v>
          </cell>
          <cell r="P71">
            <v>7047000</v>
          </cell>
          <cell r="Q71">
            <v>6407000</v>
          </cell>
          <cell r="R71">
            <v>5771200</v>
          </cell>
          <cell r="S71">
            <v>7027000</v>
          </cell>
          <cell r="U71">
            <v>5184400</v>
          </cell>
          <cell r="V71">
            <v>5334400</v>
          </cell>
          <cell r="AF71">
            <v>1130000</v>
          </cell>
          <cell r="AG71">
            <v>1130000</v>
          </cell>
          <cell r="AI71">
            <v>8298000</v>
          </cell>
          <cell r="AL71">
            <v>9987000</v>
          </cell>
        </row>
        <row r="72">
          <cell r="B72" t="str">
            <v>Timika</v>
          </cell>
          <cell r="C72">
            <v>69</v>
          </cell>
          <cell r="D72">
            <v>4540000</v>
          </cell>
          <cell r="E72">
            <v>4540000</v>
          </cell>
          <cell r="F72">
            <v>7147000</v>
          </cell>
          <cell r="G72">
            <v>7147000</v>
          </cell>
          <cell r="H72">
            <v>6237000</v>
          </cell>
          <cell r="I72">
            <v>6237000</v>
          </cell>
          <cell r="J72">
            <v>7307000</v>
          </cell>
          <cell r="K72">
            <v>7307000</v>
          </cell>
          <cell r="L72">
            <v>5834400</v>
          </cell>
          <cell r="M72">
            <v>4984400</v>
          </cell>
          <cell r="N72">
            <v>4984400</v>
          </cell>
          <cell r="P72">
            <v>0</v>
          </cell>
          <cell r="R72">
            <v>5784400</v>
          </cell>
          <cell r="S72">
            <v>5834400</v>
          </cell>
          <cell r="U72">
            <v>5184400</v>
          </cell>
          <cell r="V72">
            <v>5334400</v>
          </cell>
          <cell r="AF72">
            <v>1130000</v>
          </cell>
          <cell r="AG72">
            <v>1130000</v>
          </cell>
        </row>
        <row r="73">
          <cell r="B73" t="str">
            <v>Mimika</v>
          </cell>
          <cell r="C73">
            <v>70</v>
          </cell>
          <cell r="D73">
            <v>4540000</v>
          </cell>
          <cell r="E73">
            <v>5150000</v>
          </cell>
          <cell r="F73">
            <v>7147000</v>
          </cell>
          <cell r="G73">
            <v>7147000</v>
          </cell>
          <cell r="H73">
            <v>6237000</v>
          </cell>
          <cell r="I73">
            <v>6237000</v>
          </cell>
          <cell r="J73">
            <v>7307000</v>
          </cell>
          <cell r="K73">
            <v>7307000</v>
          </cell>
          <cell r="L73">
            <v>5834400</v>
          </cell>
          <cell r="M73">
            <v>4984400</v>
          </cell>
          <cell r="N73">
            <v>4984400</v>
          </cell>
          <cell r="P73">
            <v>0</v>
          </cell>
          <cell r="R73">
            <v>5784400</v>
          </cell>
          <cell r="S73">
            <v>5834400</v>
          </cell>
          <cell r="U73">
            <v>5184400</v>
          </cell>
          <cell r="V73">
            <v>5334400</v>
          </cell>
          <cell r="AF73">
            <v>1130000</v>
          </cell>
          <cell r="AG73">
            <v>1130000</v>
          </cell>
        </row>
        <row r="74">
          <cell r="B74" t="str">
            <v>Sorong</v>
          </cell>
          <cell r="C74">
            <v>71</v>
          </cell>
          <cell r="D74">
            <v>4620000</v>
          </cell>
          <cell r="E74">
            <v>4620000</v>
          </cell>
          <cell r="F74">
            <v>7147000</v>
          </cell>
          <cell r="G74">
            <v>7147000</v>
          </cell>
          <cell r="H74">
            <v>6237000</v>
          </cell>
          <cell r="I74">
            <v>6237000</v>
          </cell>
          <cell r="J74">
            <v>7307000</v>
          </cell>
          <cell r="K74">
            <v>7307000</v>
          </cell>
          <cell r="L74">
            <v>5834400</v>
          </cell>
          <cell r="M74">
            <v>4984400</v>
          </cell>
          <cell r="N74">
            <v>4984400</v>
          </cell>
          <cell r="P74">
            <v>0</v>
          </cell>
          <cell r="R74">
            <v>5784400</v>
          </cell>
          <cell r="S74">
            <v>5834400</v>
          </cell>
          <cell r="U74">
            <v>5184400</v>
          </cell>
          <cell r="V74">
            <v>5334400</v>
          </cell>
          <cell r="AF74">
            <v>1130000</v>
          </cell>
          <cell r="AG74">
            <v>1130000</v>
          </cell>
        </row>
        <row r="75">
          <cell r="B75" t="str">
            <v>Nabire</v>
          </cell>
          <cell r="C75">
            <v>72</v>
          </cell>
          <cell r="D75">
            <v>4700000</v>
          </cell>
          <cell r="E75">
            <v>4700000</v>
          </cell>
          <cell r="F75">
            <v>7198000</v>
          </cell>
          <cell r="G75">
            <v>7198000</v>
          </cell>
          <cell r="H75">
            <v>6288000</v>
          </cell>
          <cell r="I75">
            <v>6288000</v>
          </cell>
          <cell r="J75">
            <v>7358000</v>
          </cell>
          <cell r="K75">
            <v>7358000</v>
          </cell>
          <cell r="L75">
            <v>7388000</v>
          </cell>
          <cell r="M75">
            <v>6148000</v>
          </cell>
          <cell r="N75">
            <v>6148000</v>
          </cell>
          <cell r="O75">
            <v>7098000</v>
          </cell>
          <cell r="P75">
            <v>7098000</v>
          </cell>
          <cell r="Q75">
            <v>6458000</v>
          </cell>
          <cell r="R75">
            <v>5871600</v>
          </cell>
          <cell r="S75">
            <v>7078000</v>
          </cell>
          <cell r="U75">
            <v>5271600</v>
          </cell>
          <cell r="V75">
            <v>5421600</v>
          </cell>
          <cell r="AF75">
            <v>1130000</v>
          </cell>
          <cell r="AG75">
            <v>1130000</v>
          </cell>
          <cell r="AI75">
            <v>8349000</v>
          </cell>
          <cell r="AL75">
            <v>10038000</v>
          </cell>
        </row>
        <row r="76">
          <cell r="B76" t="str">
            <v>Biak</v>
          </cell>
          <cell r="C76">
            <v>73</v>
          </cell>
          <cell r="D76">
            <v>4600000</v>
          </cell>
          <cell r="E76">
            <v>4600000</v>
          </cell>
          <cell r="F76">
            <v>7198000</v>
          </cell>
          <cell r="G76">
            <v>7198000</v>
          </cell>
          <cell r="H76">
            <v>6288000</v>
          </cell>
          <cell r="I76">
            <v>6288000</v>
          </cell>
          <cell r="J76">
            <v>7358000</v>
          </cell>
          <cell r="K76">
            <v>7358000</v>
          </cell>
          <cell r="L76">
            <v>7388000</v>
          </cell>
          <cell r="M76">
            <v>6148000</v>
          </cell>
          <cell r="N76">
            <v>6148000</v>
          </cell>
          <cell r="O76">
            <v>7098000</v>
          </cell>
          <cell r="P76">
            <v>7098000</v>
          </cell>
          <cell r="Q76">
            <v>6458000</v>
          </cell>
          <cell r="R76">
            <v>5871600</v>
          </cell>
          <cell r="S76">
            <v>7078000</v>
          </cell>
          <cell r="U76">
            <v>5271600</v>
          </cell>
          <cell r="V76">
            <v>5421600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3">
          <cell r="Q43" t="str">
            <v>KOMPOSISI BLNPK</v>
          </cell>
        </row>
      </sheetData>
      <sheetData sheetId="25">
        <row r="5">
          <cell r="M5" t="str">
            <v>CT</v>
          </cell>
        </row>
      </sheetData>
      <sheetData sheetId="26"/>
      <sheetData sheetId="27"/>
      <sheetData sheetId="28">
        <row r="43">
          <cell r="Q43" t="str">
            <v>KOMPOSISI BLNPK</v>
          </cell>
          <cell r="R43" t="str">
            <v>N2</v>
          </cell>
          <cell r="S43" t="str">
            <v>P2O5</v>
          </cell>
          <cell r="T43" t="str">
            <v>K2O</v>
          </cell>
          <cell r="U43" t="str">
            <v>MgO</v>
          </cell>
          <cell r="V43" t="str">
            <v>Sulfur</v>
          </cell>
          <cell r="W43" t="str">
            <v>Zink</v>
          </cell>
        </row>
        <row r="44">
          <cell r="Q44" t="str">
            <v>20-10-10</v>
          </cell>
          <cell r="R44">
            <v>20</v>
          </cell>
          <cell r="S44">
            <v>10</v>
          </cell>
          <cell r="T44">
            <v>10</v>
          </cell>
        </row>
        <row r="45">
          <cell r="Q45" t="str">
            <v>20-10-10 PLUS</v>
          </cell>
          <cell r="R45">
            <v>20</v>
          </cell>
          <cell r="S45">
            <v>10</v>
          </cell>
          <cell r="T45">
            <v>10</v>
          </cell>
        </row>
        <row r="46">
          <cell r="Q46" t="str">
            <v>15-15-15</v>
          </cell>
          <cell r="R46">
            <v>15</v>
          </cell>
          <cell r="S46">
            <v>15</v>
          </cell>
          <cell r="T46">
            <v>15</v>
          </cell>
        </row>
        <row r="47">
          <cell r="Q47" t="str">
            <v>12-12-17-2</v>
          </cell>
          <cell r="R47">
            <v>12</v>
          </cell>
          <cell r="S47">
            <v>12</v>
          </cell>
          <cell r="T47">
            <v>17</v>
          </cell>
          <cell r="U47">
            <v>2</v>
          </cell>
        </row>
        <row r="48">
          <cell r="Q48" t="str">
            <v>15-15-6+4</v>
          </cell>
          <cell r="R48">
            <v>15</v>
          </cell>
          <cell r="S48">
            <v>15</v>
          </cell>
          <cell r="T48">
            <v>6</v>
          </cell>
          <cell r="U48">
            <v>4</v>
          </cell>
        </row>
        <row r="49">
          <cell r="Q49" t="str">
            <v>15-15-6-4</v>
          </cell>
          <cell r="R49">
            <v>15</v>
          </cell>
          <cell r="S49">
            <v>15</v>
          </cell>
          <cell r="T49">
            <v>6</v>
          </cell>
          <cell r="U49">
            <v>4</v>
          </cell>
        </row>
        <row r="50">
          <cell r="Q50" t="str">
            <v>41-1-1</v>
          </cell>
          <cell r="R50">
            <v>41</v>
          </cell>
          <cell r="S50">
            <v>1</v>
          </cell>
          <cell r="T50">
            <v>1</v>
          </cell>
        </row>
        <row r="51">
          <cell r="Q51" t="str">
            <v>40-1-1</v>
          </cell>
          <cell r="R51">
            <v>40</v>
          </cell>
          <cell r="S51">
            <v>1</v>
          </cell>
          <cell r="T51">
            <v>1</v>
          </cell>
        </row>
        <row r="52">
          <cell r="Q52" t="str">
            <v>19-0-30+3.5S</v>
          </cell>
          <cell r="R52">
            <v>19</v>
          </cell>
          <cell r="S52">
            <v>0</v>
          </cell>
          <cell r="T52">
            <v>30</v>
          </cell>
          <cell r="V52">
            <v>3.5</v>
          </cell>
        </row>
        <row r="53">
          <cell r="Q53" t="str">
            <v>19-0-32+3.5S</v>
          </cell>
          <cell r="R53">
            <v>19</v>
          </cell>
          <cell r="S53">
            <v>0</v>
          </cell>
          <cell r="T53">
            <v>32</v>
          </cell>
          <cell r="V53">
            <v>3.5</v>
          </cell>
        </row>
        <row r="54">
          <cell r="Q54" t="str">
            <v>13-6-27-4+0,65B</v>
          </cell>
          <cell r="R54">
            <v>13</v>
          </cell>
          <cell r="S54">
            <v>6</v>
          </cell>
          <cell r="T54">
            <v>27</v>
          </cell>
          <cell r="U54">
            <v>4</v>
          </cell>
        </row>
        <row r="55">
          <cell r="Q55" t="str">
            <v>13-6-27-4+0,5B</v>
          </cell>
          <cell r="R55">
            <v>13</v>
          </cell>
          <cell r="S55">
            <v>6</v>
          </cell>
          <cell r="T55">
            <v>27</v>
          </cell>
          <cell r="U55">
            <v>4</v>
          </cell>
        </row>
        <row r="56">
          <cell r="Q56" t="str">
            <v>15-15-15+0,2S+0,2Zn</v>
          </cell>
          <cell r="R56">
            <v>15</v>
          </cell>
          <cell r="S56">
            <v>15</v>
          </cell>
          <cell r="T56">
            <v>15</v>
          </cell>
          <cell r="V56">
            <v>0.2</v>
          </cell>
          <cell r="W56">
            <v>0.2</v>
          </cell>
        </row>
        <row r="57">
          <cell r="Q57" t="str">
            <v>16-16-16</v>
          </cell>
          <cell r="R57">
            <v>16</v>
          </cell>
          <cell r="S57">
            <v>16</v>
          </cell>
          <cell r="T57">
            <v>16</v>
          </cell>
        </row>
        <row r="58">
          <cell r="Q58" t="str">
            <v>16-11-21-1TE</v>
          </cell>
          <cell r="R58">
            <v>16</v>
          </cell>
          <cell r="S58">
            <v>11</v>
          </cell>
          <cell r="T58">
            <v>21</v>
          </cell>
          <cell r="U58">
            <v>1</v>
          </cell>
        </row>
        <row r="59">
          <cell r="Q59" t="str">
            <v>13-6-27-4</v>
          </cell>
          <cell r="R59">
            <v>13</v>
          </cell>
          <cell r="S59">
            <v>6</v>
          </cell>
          <cell r="T59">
            <v>27</v>
          </cell>
          <cell r="U59">
            <v>4</v>
          </cell>
        </row>
        <row r="60">
          <cell r="Q60" t="str">
            <v>15-15-15+S</v>
          </cell>
          <cell r="R60">
            <v>15</v>
          </cell>
          <cell r="S60">
            <v>15</v>
          </cell>
          <cell r="T60">
            <v>15</v>
          </cell>
          <cell r="V60">
            <v>5</v>
          </cell>
        </row>
        <row r="61">
          <cell r="Q61" t="str">
            <v>18-11-18</v>
          </cell>
          <cell r="R61">
            <v>18</v>
          </cell>
          <cell r="S61">
            <v>11</v>
          </cell>
          <cell r="T61">
            <v>18</v>
          </cell>
        </row>
        <row r="62">
          <cell r="Q62" t="str">
            <v>13-8-27+4</v>
          </cell>
          <cell r="R62">
            <v>13</v>
          </cell>
          <cell r="S62">
            <v>8</v>
          </cell>
          <cell r="T62">
            <v>27</v>
          </cell>
          <cell r="U62">
            <v>4</v>
          </cell>
        </row>
        <row r="63">
          <cell r="Q63" t="str">
            <v>16-16-16</v>
          </cell>
          <cell r="R63">
            <v>16</v>
          </cell>
          <cell r="S63">
            <v>16</v>
          </cell>
          <cell r="T63">
            <v>16</v>
          </cell>
        </row>
        <row r="64">
          <cell r="Q64" t="str">
            <v>12-12-17+2</v>
          </cell>
          <cell r="R64">
            <v>12</v>
          </cell>
          <cell r="S64">
            <v>12</v>
          </cell>
          <cell r="T64">
            <v>17</v>
          </cell>
          <cell r="U64">
            <v>2</v>
          </cell>
        </row>
        <row r="65">
          <cell r="Q65" t="str">
            <v>12-6-27-4</v>
          </cell>
          <cell r="R65">
            <v>12</v>
          </cell>
          <cell r="S65">
            <v>6</v>
          </cell>
          <cell r="T65">
            <v>27</v>
          </cell>
          <cell r="U65">
            <v>4</v>
          </cell>
        </row>
        <row r="66">
          <cell r="Q66" t="str">
            <v>CaCO3+MgCO2</v>
          </cell>
        </row>
        <row r="67">
          <cell r="Q67" t="str">
            <v>12-6-27+4</v>
          </cell>
          <cell r="R67">
            <v>12</v>
          </cell>
          <cell r="S67">
            <v>6</v>
          </cell>
          <cell r="T67">
            <v>27</v>
          </cell>
          <cell r="U67">
            <v>4</v>
          </cell>
        </row>
        <row r="68">
          <cell r="Q68" t="str">
            <v>15-10-23</v>
          </cell>
          <cell r="R68">
            <v>15</v>
          </cell>
          <cell r="S68">
            <v>10</v>
          </cell>
          <cell r="T68">
            <v>23</v>
          </cell>
        </row>
        <row r="69">
          <cell r="Q69" t="str">
            <v>13-6-27+4+0,5 TE</v>
          </cell>
          <cell r="R69">
            <v>13</v>
          </cell>
          <cell r="S69">
            <v>6</v>
          </cell>
          <cell r="T69">
            <v>27</v>
          </cell>
          <cell r="U69">
            <v>4</v>
          </cell>
          <cell r="V69">
            <v>1</v>
          </cell>
        </row>
        <row r="70">
          <cell r="Q70" t="str">
            <v>12-6-27+4</v>
          </cell>
          <cell r="R70">
            <v>12</v>
          </cell>
          <cell r="S70">
            <v>6</v>
          </cell>
          <cell r="T70">
            <v>27</v>
          </cell>
          <cell r="U70">
            <v>4</v>
          </cell>
        </row>
      </sheetData>
      <sheetData sheetId="29">
        <row r="5">
          <cell r="M5" t="str">
            <v>CT</v>
          </cell>
          <cell r="N5" t="str">
            <v>Urea Subsidi Curah Prill Coated</v>
          </cell>
          <cell r="P5" t="str">
            <v>Urea Subsidi</v>
          </cell>
          <cell r="Q5" t="str">
            <v>Pink</v>
          </cell>
          <cell r="R5" t="str">
            <v>Curah</v>
          </cell>
          <cell r="S5" t="str">
            <v>Prill</v>
          </cell>
          <cell r="U5" t="str">
            <v>Urea</v>
          </cell>
          <cell r="V5" t="str">
            <v>Coated</v>
          </cell>
        </row>
        <row r="6">
          <cell r="M6" t="str">
            <v>DT</v>
          </cell>
          <cell r="N6" t="str">
            <v>Urea Subsidi Curah Granull Coated</v>
          </cell>
          <cell r="P6" t="str">
            <v>Urea Subsidi</v>
          </cell>
          <cell r="Q6" t="str">
            <v>Pink</v>
          </cell>
          <cell r="R6" t="str">
            <v>Curah</v>
          </cell>
          <cell r="S6" t="str">
            <v>Granull</v>
          </cell>
          <cell r="U6" t="str">
            <v>Urea</v>
          </cell>
          <cell r="V6" t="str">
            <v>Coated</v>
          </cell>
        </row>
        <row r="7">
          <cell r="M7" t="str">
            <v>CC</v>
          </cell>
          <cell r="N7" t="str">
            <v>Urea Subsidi Curah Prill &amp; Granull Coated</v>
          </cell>
          <cell r="P7" t="str">
            <v>Urea Subsidi</v>
          </cell>
          <cell r="Q7" t="str">
            <v>Pink</v>
          </cell>
          <cell r="R7" t="str">
            <v>Curah</v>
          </cell>
          <cell r="S7" t="str">
            <v>Prill &amp; Granull</v>
          </cell>
          <cell r="U7" t="str">
            <v>Urea</v>
          </cell>
          <cell r="V7" t="str">
            <v>Coated</v>
          </cell>
        </row>
        <row r="8">
          <cell r="M8" t="str">
            <v>KM</v>
          </cell>
          <cell r="N8" t="str">
            <v>Urea Subsidi Prill Coated</v>
          </cell>
          <cell r="O8" t="str">
            <v>Kantong Pupuk Indonesia (Holding Company) @ 50Kg</v>
          </cell>
          <cell r="P8" t="str">
            <v>Urea Subsidi</v>
          </cell>
          <cell r="Q8" t="str">
            <v>Pink</v>
          </cell>
          <cell r="R8" t="str">
            <v>Kantong</v>
          </cell>
          <cell r="S8" t="str">
            <v>Prill</v>
          </cell>
          <cell r="T8" t="str">
            <v>Pupuk Indonesia (Holding Company)</v>
          </cell>
          <cell r="U8" t="str">
            <v>Urea</v>
          </cell>
          <cell r="V8" t="str">
            <v>Coated</v>
          </cell>
          <cell r="W8">
            <v>50</v>
          </cell>
        </row>
        <row r="9">
          <cell r="M9" t="str">
            <v>CS</v>
          </cell>
          <cell r="N9" t="str">
            <v>Urea Non Subsidi Curah Prill Coated</v>
          </cell>
          <cell r="P9" t="str">
            <v>Urea Non Subsidi</v>
          </cell>
          <cell r="Q9" t="str">
            <v>White</v>
          </cell>
          <cell r="R9" t="str">
            <v>Curah</v>
          </cell>
          <cell r="S9" t="str">
            <v>Prill</v>
          </cell>
          <cell r="U9" t="str">
            <v>Urea</v>
          </cell>
          <cell r="V9" t="str">
            <v>Coated</v>
          </cell>
        </row>
        <row r="10">
          <cell r="M10" t="str">
            <v>GS</v>
          </cell>
          <cell r="N10" t="str">
            <v>Urea Subsidi Granull Coated</v>
          </cell>
          <cell r="O10" t="str">
            <v>Kantong Pupuk Indonesia (Holding Company) @ 50Kg</v>
          </cell>
          <cell r="P10" t="str">
            <v>Urea Subsidi</v>
          </cell>
          <cell r="Q10" t="str">
            <v>Pink</v>
          </cell>
          <cell r="R10" t="str">
            <v>Kantong</v>
          </cell>
          <cell r="S10" t="str">
            <v>Granull</v>
          </cell>
          <cell r="T10" t="str">
            <v>Pupuk Indonesia (Holding Company)</v>
          </cell>
          <cell r="U10" t="str">
            <v>Urea</v>
          </cell>
          <cell r="V10" t="str">
            <v>Coated</v>
          </cell>
          <cell r="W10">
            <v>50</v>
          </cell>
        </row>
        <row r="11">
          <cell r="M11" t="str">
            <v>DS</v>
          </cell>
          <cell r="N11" t="str">
            <v>Urea Non Subsidi Curah Granull Coated</v>
          </cell>
          <cell r="P11" t="str">
            <v>Urea Non Subsidi</v>
          </cell>
          <cell r="Q11" t="str">
            <v>White</v>
          </cell>
          <cell r="R11" t="str">
            <v>Curah</v>
          </cell>
          <cell r="S11" t="str">
            <v>Granull</v>
          </cell>
          <cell r="U11" t="str">
            <v>Urea</v>
          </cell>
          <cell r="V11" t="str">
            <v>Coated</v>
          </cell>
        </row>
        <row r="12">
          <cell r="M12" t="str">
            <v>CM</v>
          </cell>
          <cell r="N12" t="str">
            <v>Urea Non Subsidi Curah Prill &amp; Granul Coated</v>
          </cell>
          <cell r="O12" t="str">
            <v xml:space="preserve">Perbandingan </v>
          </cell>
          <cell r="P12" t="str">
            <v>Urea Non Subsidi</v>
          </cell>
          <cell r="Q12" t="str">
            <v>White</v>
          </cell>
          <cell r="R12" t="str">
            <v>Curah</v>
          </cell>
          <cell r="S12" t="str">
            <v>Prill &amp; Granul</v>
          </cell>
          <cell r="U12" t="str">
            <v>Urea</v>
          </cell>
          <cell r="V12" t="str">
            <v>Coated</v>
          </cell>
        </row>
        <row r="13">
          <cell r="M13" t="str">
            <v>UPS1</v>
          </cell>
          <cell r="N13" t="str">
            <v>Urea Daun Buah (Bantuan Pemerintah)  Prill Coated</v>
          </cell>
          <cell r="O13" t="str">
            <v xml:space="preserve"> Kantong Program UPSUS 2015 @ 50Kg</v>
          </cell>
          <cell r="P13" t="str">
            <v>Urea Daun Buah (Bantuan Pemerintah)</v>
          </cell>
          <cell r="Q13" t="str">
            <v>White</v>
          </cell>
          <cell r="S13" t="str">
            <v>Prill</v>
          </cell>
          <cell r="T13" t="str">
            <v>Kantong Program UPSUS 2015</v>
          </cell>
          <cell r="V13" t="str">
            <v>Coated</v>
          </cell>
          <cell r="W13">
            <v>50</v>
          </cell>
        </row>
        <row r="14">
          <cell r="M14" t="str">
            <v>UPS2</v>
          </cell>
          <cell r="N14" t="str">
            <v>Urea Daun Buah (Bantuan Pemerintah)  Granull Coated</v>
          </cell>
          <cell r="O14" t="str">
            <v xml:space="preserve"> Kantong Program UPSUS 2015 @ 50Kg</v>
          </cell>
          <cell r="P14" t="str">
            <v>Urea Daun Buah (Bantuan Pemerintah)</v>
          </cell>
          <cell r="Q14" t="str">
            <v>White</v>
          </cell>
          <cell r="S14" t="str">
            <v>Granull</v>
          </cell>
          <cell r="T14" t="str">
            <v>Kantong Program UPSUS 2015</v>
          </cell>
          <cell r="V14" t="str">
            <v>Coated</v>
          </cell>
          <cell r="W14">
            <v>50</v>
          </cell>
        </row>
        <row r="15">
          <cell r="M15" t="str">
            <v>SK</v>
          </cell>
          <cell r="N15" t="str">
            <v>Urea Non Subsidi Prill Coated</v>
          </cell>
          <cell r="O15" t="str">
            <v>Kantong Daun Buah Non Subsidi @ 50Kg</v>
          </cell>
          <cell r="P15" t="str">
            <v>Urea Non Subsidi</v>
          </cell>
          <cell r="Q15" t="str">
            <v>White</v>
          </cell>
          <cell r="R15" t="str">
            <v>Kantong</v>
          </cell>
          <cell r="S15" t="str">
            <v>Prill</v>
          </cell>
          <cell r="T15" t="str">
            <v>Daun Buah Non Subsidi</v>
          </cell>
          <cell r="U15" t="str">
            <v>Urea</v>
          </cell>
          <cell r="V15" t="str">
            <v>Coated</v>
          </cell>
          <cell r="W15">
            <v>50</v>
          </cell>
        </row>
        <row r="16">
          <cell r="M16" t="str">
            <v>SK1</v>
          </cell>
          <cell r="N16" t="str">
            <v>Urea Non Subsidi Prill Coated</v>
          </cell>
          <cell r="O16" t="str">
            <v>Kantong Daun Buah Non Subsidi (First Resources) @ 50Kg</v>
          </cell>
          <cell r="P16" t="str">
            <v>Urea Non Subsidi</v>
          </cell>
          <cell r="Q16" t="str">
            <v>White</v>
          </cell>
          <cell r="R16" t="str">
            <v>Kantong</v>
          </cell>
          <cell r="S16" t="str">
            <v>Prill</v>
          </cell>
          <cell r="T16" t="str">
            <v>Daun Buah Non Subsidi (First Resources)</v>
          </cell>
          <cell r="U16" t="str">
            <v>Urea</v>
          </cell>
          <cell r="V16" t="str">
            <v>Coated</v>
          </cell>
          <cell r="W16">
            <v>50</v>
          </cell>
        </row>
        <row r="17">
          <cell r="M17" t="str">
            <v>HS</v>
          </cell>
          <cell r="N17" t="str">
            <v>Urea Non Subsidi Granull Coated</v>
          </cell>
          <cell r="O17" t="str">
            <v>Kantong Daun Buah Non Subsidi @ 50Kg</v>
          </cell>
          <cell r="P17" t="str">
            <v>Urea Non Subsidi</v>
          </cell>
          <cell r="Q17" t="str">
            <v>White</v>
          </cell>
          <cell r="R17" t="str">
            <v>Kantong</v>
          </cell>
          <cell r="S17" t="str">
            <v>Granull</v>
          </cell>
          <cell r="T17" t="str">
            <v>Daun Buah Non Subsidi</v>
          </cell>
          <cell r="U17" t="str">
            <v>Urea</v>
          </cell>
          <cell r="V17" t="str">
            <v>Coated</v>
          </cell>
          <cell r="W17">
            <v>50</v>
          </cell>
        </row>
        <row r="18">
          <cell r="M18" t="str">
            <v>ST</v>
          </cell>
          <cell r="N18" t="str">
            <v>Urea Non Subsidi Prill Coated</v>
          </cell>
          <cell r="O18" t="str">
            <v>Kantong Daun Buah Non Sub (SMART) @ 50Kg</v>
          </cell>
          <cell r="P18" t="str">
            <v>Urea Non Subsidi</v>
          </cell>
          <cell r="Q18" t="str">
            <v>White</v>
          </cell>
          <cell r="R18" t="str">
            <v>Kantong</v>
          </cell>
          <cell r="S18" t="str">
            <v>Prill</v>
          </cell>
          <cell r="T18" t="str">
            <v>Daun Buah Non Sub (SMART)</v>
          </cell>
          <cell r="U18" t="str">
            <v>Urea</v>
          </cell>
          <cell r="V18" t="str">
            <v>Coated</v>
          </cell>
          <cell r="W18">
            <v>50</v>
          </cell>
        </row>
        <row r="19">
          <cell r="M19" t="str">
            <v>NA</v>
          </cell>
          <cell r="N19" t="str">
            <v>NPK Pelangi Subsidi</v>
          </cell>
          <cell r="O19" t="str">
            <v>Kantong Agro 0 @ 50Kg</v>
          </cell>
          <cell r="P19" t="str">
            <v>NPK Pelangi Subsidi</v>
          </cell>
          <cell r="R19" t="str">
            <v>Kantong</v>
          </cell>
          <cell r="S19" t="str">
            <v>Fused</v>
          </cell>
          <cell r="T19" t="str">
            <v>Agro</v>
          </cell>
          <cell r="U19">
            <v>0</v>
          </cell>
          <cell r="W19">
            <v>50</v>
          </cell>
        </row>
        <row r="20">
          <cell r="M20" t="str">
            <v>NS</v>
          </cell>
          <cell r="N20" t="str">
            <v>NPK Pelangi Subsidi</v>
          </cell>
          <cell r="O20" t="str">
            <v>Kantong Super 0 @ 50Kg</v>
          </cell>
          <cell r="P20" t="str">
            <v>NPK Pelangi Subsidi</v>
          </cell>
          <cell r="R20" t="str">
            <v>Kantong</v>
          </cell>
          <cell r="S20" t="str">
            <v>Fused</v>
          </cell>
          <cell r="T20" t="str">
            <v>Super</v>
          </cell>
          <cell r="U20">
            <v>0</v>
          </cell>
          <cell r="W20">
            <v>50</v>
          </cell>
        </row>
        <row r="21">
          <cell r="M21" t="str">
            <v>NP</v>
          </cell>
          <cell r="N21" t="str">
            <v>NPK Pelangi Subsidi</v>
          </cell>
          <cell r="O21" t="str">
            <v>Kantong Prima 0 @ 50Kg</v>
          </cell>
          <cell r="P21" t="str">
            <v>NPK Pelangi Subsidi</v>
          </cell>
          <cell r="R21" t="str">
            <v>Kantong</v>
          </cell>
          <cell r="S21" t="str">
            <v>Blending</v>
          </cell>
          <cell r="T21" t="str">
            <v>Prima</v>
          </cell>
          <cell r="U21">
            <v>0</v>
          </cell>
          <cell r="W21">
            <v>50</v>
          </cell>
        </row>
        <row r="22">
          <cell r="M22" t="str">
            <v>NM</v>
          </cell>
          <cell r="N22" t="str">
            <v>NPK Pelangi Non Subsidi</v>
          </cell>
          <cell r="O22" t="str">
            <v>Kantong Maxi 0 @ 50Kg</v>
          </cell>
          <cell r="P22" t="str">
            <v>NPK Pelangi Non Subsidi</v>
          </cell>
          <cell r="R22" t="str">
            <v>Kantong</v>
          </cell>
          <cell r="S22" t="str">
            <v>Fused</v>
          </cell>
          <cell r="T22" t="str">
            <v>Maxi</v>
          </cell>
          <cell r="U22">
            <v>0</v>
          </cell>
          <cell r="W22">
            <v>50</v>
          </cell>
        </row>
        <row r="23">
          <cell r="M23" t="str">
            <v>NU</v>
          </cell>
          <cell r="N23" t="str">
            <v>NPK Pelangi Non Subsidi</v>
          </cell>
          <cell r="O23" t="str">
            <v>Kantong  0 @ 50Kg</v>
          </cell>
          <cell r="P23" t="str">
            <v>NPK Pelangi Non Subsidi</v>
          </cell>
          <cell r="R23" t="str">
            <v>Kantong</v>
          </cell>
          <cell r="S23" t="str">
            <v>Blending</v>
          </cell>
          <cell r="U23">
            <v>0</v>
          </cell>
          <cell r="W23">
            <v>50</v>
          </cell>
        </row>
        <row r="25">
          <cell r="M25" t="str">
            <v>ZO</v>
          </cell>
          <cell r="N25" t="str">
            <v>Zeorganik Subsidi</v>
          </cell>
          <cell r="O25" t="str">
            <v>Kantong   @ 40Kg</v>
          </cell>
          <cell r="P25" t="str">
            <v>Zeorganik Subsidi</v>
          </cell>
          <cell r="R25" t="str">
            <v>Kantong</v>
          </cell>
          <cell r="W25">
            <v>40</v>
          </cell>
        </row>
        <row r="26">
          <cell r="M26" t="str">
            <v>ZP</v>
          </cell>
          <cell r="N26" t="str">
            <v>Petroganik Subsidi</v>
          </cell>
          <cell r="O26" t="str">
            <v>Kantong   @ 40Kg</v>
          </cell>
          <cell r="P26" t="str">
            <v>Petroganik Subsidi</v>
          </cell>
          <cell r="R26" t="str">
            <v>Kantong</v>
          </cell>
          <cell r="W26">
            <v>40</v>
          </cell>
        </row>
        <row r="27">
          <cell r="M27" t="str">
            <v>ZA</v>
          </cell>
          <cell r="N27" t="str">
            <v>ZA Subsidi</v>
          </cell>
          <cell r="O27" t="str">
            <v>Kantong   @ Kg</v>
          </cell>
          <cell r="P27" t="str">
            <v>ZA Subsidi</v>
          </cell>
          <cell r="R27" t="str">
            <v>Kantong</v>
          </cell>
        </row>
        <row r="28">
          <cell r="M28" t="str">
            <v>SP36</v>
          </cell>
          <cell r="N28" t="str">
            <v>SP-36 Subsidi</v>
          </cell>
          <cell r="O28" t="str">
            <v>Kantong   @ Kg</v>
          </cell>
          <cell r="P28" t="str">
            <v>SP-36 Subsidi</v>
          </cell>
          <cell r="R28" t="str">
            <v>Kantong</v>
          </cell>
        </row>
        <row r="29">
          <cell r="M29" t="str">
            <v>GC</v>
          </cell>
          <cell r="N29" t="str">
            <v>NPK REJEK</v>
          </cell>
          <cell r="O29" t="str">
            <v>KANTONG NK 20-10-10  @ Kg</v>
          </cell>
          <cell r="P29" t="str">
            <v>NPK REJEK</v>
          </cell>
          <cell r="R29" t="str">
            <v>KANTONG</v>
          </cell>
          <cell r="S29" t="str">
            <v>FUSED</v>
          </cell>
          <cell r="T29" t="str">
            <v>NK 20-10-10</v>
          </cell>
        </row>
        <row r="30">
          <cell r="M30" t="str">
            <v>GC1</v>
          </cell>
          <cell r="N30" t="str">
            <v>NPK REJEK</v>
          </cell>
          <cell r="O30" t="str">
            <v>KANTONG NK 12-12-17-2  @ Kg</v>
          </cell>
          <cell r="P30" t="str">
            <v>NPK REJEK</v>
          </cell>
          <cell r="R30" t="str">
            <v>KANTONG</v>
          </cell>
          <cell r="S30" t="str">
            <v>FUSED</v>
          </cell>
          <cell r="T30" t="str">
            <v>NK 12-12-17-2</v>
          </cell>
        </row>
        <row r="32">
          <cell r="M32" t="str">
            <v>HE</v>
          </cell>
          <cell r="N32" t="str">
            <v>Hayati Ecofert</v>
          </cell>
          <cell r="O32" t="str">
            <v>Kantong   @ 20Kg</v>
          </cell>
          <cell r="P32" t="str">
            <v>Hayati Ecofert</v>
          </cell>
          <cell r="R32" t="str">
            <v>Kantong</v>
          </cell>
          <cell r="W32">
            <v>20</v>
          </cell>
        </row>
        <row r="33">
          <cell r="M33" t="str">
            <v>HB</v>
          </cell>
          <cell r="N33" t="str">
            <v>Hayati Biotara</v>
          </cell>
          <cell r="O33" t="str">
            <v>Kantong   @ 20Kg</v>
          </cell>
          <cell r="P33" t="str">
            <v>Hayati Biotara</v>
          </cell>
          <cell r="R33" t="str">
            <v>Kantong</v>
          </cell>
          <cell r="W33">
            <v>20</v>
          </cell>
        </row>
      </sheetData>
      <sheetData sheetId="30"/>
      <sheetData sheetId="31"/>
      <sheetData sheetId="32"/>
      <sheetData sheetId="33"/>
      <sheetData sheetId="34">
        <row r="36">
          <cell r="X36" t="str">
            <v>CT</v>
          </cell>
        </row>
      </sheetData>
      <sheetData sheetId="35"/>
      <sheetData sheetId="36"/>
      <sheetData sheetId="37"/>
      <sheetData sheetId="38">
        <row r="36">
          <cell r="X36" t="str">
            <v>CT</v>
          </cell>
          <cell r="Y36" t="str">
            <v>Urea</v>
          </cell>
          <cell r="Z36" t="str">
            <v>Sub</v>
          </cell>
          <cell r="AA36" t="str">
            <v>Prill</v>
          </cell>
          <cell r="AB36" t="str">
            <v>Pupuk Indonesia</v>
          </cell>
          <cell r="AC36" t="str">
            <v>Urea Prill Sub</v>
          </cell>
        </row>
        <row r="37">
          <cell r="X37" t="str">
            <v>DT</v>
          </cell>
          <cell r="Y37" t="str">
            <v>Urea</v>
          </cell>
          <cell r="Z37" t="str">
            <v>Sub</v>
          </cell>
          <cell r="AA37" t="str">
            <v>Granull</v>
          </cell>
          <cell r="AB37" t="str">
            <v>Pupuk Indonesia</v>
          </cell>
          <cell r="AC37" t="str">
            <v>Urea Granull Sub</v>
          </cell>
        </row>
        <row r="38">
          <cell r="X38" t="str">
            <v>CC</v>
          </cell>
          <cell r="Y38" t="str">
            <v>Urea</v>
          </cell>
          <cell r="Z38" t="str">
            <v>Sub</v>
          </cell>
          <cell r="AA38" t="str">
            <v>Prill &amp; Granul</v>
          </cell>
          <cell r="AB38" t="str">
            <v>Pupuk Indonesia</v>
          </cell>
          <cell r="AC38" t="str">
            <v>Urea Prill &amp; Granul Sub</v>
          </cell>
        </row>
        <row r="39">
          <cell r="X39" t="str">
            <v>UPS</v>
          </cell>
          <cell r="Y39" t="str">
            <v>Urea</v>
          </cell>
          <cell r="Z39" t="str">
            <v xml:space="preserve">Daun Buah </v>
          </cell>
          <cell r="AA39" t="str">
            <v>Prill</v>
          </cell>
          <cell r="AB39" t="str">
            <v>Pupuk Bantuan Pemerintah</v>
          </cell>
          <cell r="AC39" t="str">
            <v xml:space="preserve">Urea Prill Daun Buah </v>
          </cell>
          <cell r="AE39" t="str">
            <v>@ 50 Kg</v>
          </cell>
        </row>
        <row r="40">
          <cell r="X40" t="str">
            <v>KM</v>
          </cell>
          <cell r="Y40" t="str">
            <v>Urea</v>
          </cell>
          <cell r="Z40" t="str">
            <v>Sub</v>
          </cell>
          <cell r="AA40" t="str">
            <v>Prill</v>
          </cell>
          <cell r="AB40" t="str">
            <v>Pupuk Indonesia</v>
          </cell>
          <cell r="AC40" t="str">
            <v>Urea Prill Sub</v>
          </cell>
          <cell r="AE40" t="str">
            <v>@ 50 Kg</v>
          </cell>
        </row>
        <row r="41">
          <cell r="X41" t="str">
            <v>GS</v>
          </cell>
          <cell r="Y41" t="str">
            <v>Urea</v>
          </cell>
          <cell r="Z41" t="str">
            <v>Sub</v>
          </cell>
          <cell r="AA41" t="str">
            <v>Granull</v>
          </cell>
          <cell r="AB41" t="str">
            <v>Pupuk Indonesia</v>
          </cell>
          <cell r="AC41" t="str">
            <v>Urea Granull Sub</v>
          </cell>
          <cell r="AE41" t="str">
            <v>@ 50 Kg</v>
          </cell>
        </row>
        <row r="42">
          <cell r="X42" t="str">
            <v>CS</v>
          </cell>
          <cell r="Y42" t="str">
            <v>Urea</v>
          </cell>
          <cell r="Z42" t="str">
            <v>Non Sub</v>
          </cell>
          <cell r="AA42" t="str">
            <v>Prill</v>
          </cell>
          <cell r="AB42" t="str">
            <v>Pupuk Indonesia</v>
          </cell>
          <cell r="AC42" t="str">
            <v>Urea Prill Non Sub</v>
          </cell>
        </row>
        <row r="43">
          <cell r="X43" t="str">
            <v>DS</v>
          </cell>
          <cell r="Y43" t="str">
            <v>Urea</v>
          </cell>
          <cell r="Z43" t="str">
            <v>Non Sub</v>
          </cell>
          <cell r="AA43" t="str">
            <v>Granull</v>
          </cell>
          <cell r="AB43" t="str">
            <v>Pupuk Indonesia</v>
          </cell>
          <cell r="AC43" t="str">
            <v>Urea Granull Non Sub</v>
          </cell>
        </row>
        <row r="44">
          <cell r="X44" t="str">
            <v>CM</v>
          </cell>
          <cell r="Y44" t="str">
            <v>Urea</v>
          </cell>
          <cell r="Z44" t="str">
            <v>Non Sub</v>
          </cell>
          <cell r="AA44" t="str">
            <v>Prill &amp; Granul</v>
          </cell>
          <cell r="AB44" t="str">
            <v>Pupuk Indonesia</v>
          </cell>
          <cell r="AC44" t="str">
            <v>Urea Prill &amp; Granul Non Sub</v>
          </cell>
        </row>
        <row r="45">
          <cell r="X45" t="str">
            <v>SK</v>
          </cell>
          <cell r="Y45" t="str">
            <v>Urea</v>
          </cell>
          <cell r="Z45" t="str">
            <v>Non Sub</v>
          </cell>
          <cell r="AA45" t="str">
            <v>Prill</v>
          </cell>
          <cell r="AB45" t="str">
            <v>Daun Buah (DBNS)</v>
          </cell>
          <cell r="AC45" t="str">
            <v>Urea Prill Non Sub</v>
          </cell>
          <cell r="AE45" t="str">
            <v>@ 50 Kg</v>
          </cell>
        </row>
        <row r="46">
          <cell r="X46" t="str">
            <v>HS</v>
          </cell>
          <cell r="Y46" t="str">
            <v>Urea</v>
          </cell>
          <cell r="Z46" t="str">
            <v>Non Sub</v>
          </cell>
          <cell r="AA46" t="str">
            <v>Granull</v>
          </cell>
          <cell r="AB46" t="str">
            <v>Daun Buah (DBNS)</v>
          </cell>
          <cell r="AC46" t="str">
            <v>Urea Granull Non Sub</v>
          </cell>
          <cell r="AE46" t="str">
            <v>@ 50 Kg</v>
          </cell>
        </row>
        <row r="47">
          <cell r="X47" t="str">
            <v>NA</v>
          </cell>
          <cell r="Y47" t="str">
            <v>NPK Pelangi</v>
          </cell>
          <cell r="Z47" t="str">
            <v>Sub</v>
          </cell>
          <cell r="AA47" t="str">
            <v>Agro</v>
          </cell>
          <cell r="AB47" t="str">
            <v>Agro</v>
          </cell>
          <cell r="AC47" t="str">
            <v>NPK Pelangi Agro Sub</v>
          </cell>
          <cell r="AE47" t="str">
            <v>@ 50 Kg</v>
          </cell>
        </row>
        <row r="48">
          <cell r="X48" t="str">
            <v>NS</v>
          </cell>
          <cell r="Y48" t="str">
            <v>NPK Pelangi</v>
          </cell>
          <cell r="Z48" t="str">
            <v>Sub</v>
          </cell>
          <cell r="AA48" t="str">
            <v>Super</v>
          </cell>
          <cell r="AB48" t="str">
            <v>Super</v>
          </cell>
          <cell r="AC48" t="str">
            <v>NPK Pelangi Super Sub</v>
          </cell>
          <cell r="AE48" t="str">
            <v>@ 50 Kg</v>
          </cell>
        </row>
        <row r="49">
          <cell r="X49" t="str">
            <v>NP</v>
          </cell>
          <cell r="Y49" t="str">
            <v>NPK Pelangi</v>
          </cell>
          <cell r="Z49" t="str">
            <v>Sub</v>
          </cell>
          <cell r="AA49" t="str">
            <v>Prima</v>
          </cell>
          <cell r="AB49" t="str">
            <v>Prima</v>
          </cell>
          <cell r="AC49" t="str">
            <v>NPK Pelangi Prima Sub</v>
          </cell>
          <cell r="AE49" t="str">
            <v>@ 50 Kg</v>
          </cell>
        </row>
        <row r="50">
          <cell r="X50" t="str">
            <v>NM</v>
          </cell>
          <cell r="Y50" t="str">
            <v>NPK Pelangi</v>
          </cell>
          <cell r="Z50" t="str">
            <v>Non Sub</v>
          </cell>
          <cell r="AA50" t="str">
            <v>Maxi</v>
          </cell>
          <cell r="AB50" t="str">
            <v>Maxi</v>
          </cell>
          <cell r="AC50" t="str">
            <v>NPK Pelangi Maxi Non Sub</v>
          </cell>
          <cell r="AE50" t="str">
            <v>@ 50 Kg</v>
          </cell>
        </row>
        <row r="51">
          <cell r="X51" t="str">
            <v>NU</v>
          </cell>
          <cell r="Y51" t="str">
            <v>NPK Pelangi</v>
          </cell>
          <cell r="Z51" t="str">
            <v>Non Sub</v>
          </cell>
          <cell r="AC51" t="str">
            <v>NPK Pelangi  Non Sub</v>
          </cell>
          <cell r="AE51" t="str">
            <v>@ 50 Kg</v>
          </cell>
        </row>
        <row r="52">
          <cell r="X52" t="str">
            <v>NK</v>
          </cell>
          <cell r="Y52" t="str">
            <v>NPK Phonska</v>
          </cell>
          <cell r="Z52" t="str">
            <v>Sub</v>
          </cell>
          <cell r="AB52" t="str">
            <v>NPK Pelangi Subsidi</v>
          </cell>
          <cell r="AC52" t="str">
            <v>NPK Phonska  Sub</v>
          </cell>
          <cell r="AE52" t="str">
            <v>@ 50 Kg</v>
          </cell>
        </row>
        <row r="53">
          <cell r="X53" t="str">
            <v>ZO</v>
          </cell>
          <cell r="Y53" t="str">
            <v>Zeorganik</v>
          </cell>
          <cell r="Z53" t="str">
            <v>Sub</v>
          </cell>
          <cell r="AB53" t="str">
            <v>Zeorganik</v>
          </cell>
          <cell r="AC53" t="str">
            <v>Zeorganik  Sub</v>
          </cell>
          <cell r="AE53" t="str">
            <v>@ 40 Kg</v>
          </cell>
        </row>
        <row r="54">
          <cell r="X54" t="str">
            <v>ZP</v>
          </cell>
          <cell r="Y54" t="str">
            <v>Petroganik</v>
          </cell>
          <cell r="Z54" t="str">
            <v>Sub</v>
          </cell>
          <cell r="AB54" t="str">
            <v>Petroganik</v>
          </cell>
          <cell r="AC54" t="str">
            <v>Petroganik  Sub</v>
          </cell>
          <cell r="AE54" t="str">
            <v>@ 40 Kg</v>
          </cell>
        </row>
        <row r="55">
          <cell r="X55" t="str">
            <v>ZA</v>
          </cell>
          <cell r="Y55" t="str">
            <v>ZA</v>
          </cell>
          <cell r="Z55" t="str">
            <v>Sub</v>
          </cell>
          <cell r="AB55" t="str">
            <v>ZA</v>
          </cell>
          <cell r="AC55" t="str">
            <v>ZA  Sub</v>
          </cell>
        </row>
        <row r="56">
          <cell r="X56" t="str">
            <v>SP36</v>
          </cell>
          <cell r="Y56" t="str">
            <v>SP-36</v>
          </cell>
          <cell r="Z56" t="str">
            <v>Sub</v>
          </cell>
          <cell r="AB56" t="str">
            <v>SP-36</v>
          </cell>
          <cell r="AC56" t="str">
            <v>SP-36  Sub</v>
          </cell>
        </row>
        <row r="57">
          <cell r="X57" t="str">
            <v>GC</v>
          </cell>
          <cell r="Y57" t="str">
            <v>SLING BAG</v>
          </cell>
          <cell r="Z57" t="str">
            <v>SLING BAG</v>
          </cell>
          <cell r="AA57" t="str">
            <v>KANTNG</v>
          </cell>
          <cell r="AB57">
            <v>0</v>
          </cell>
          <cell r="AC57" t="str">
            <v>SLING BAG KANTNG SLING BAG</v>
          </cell>
        </row>
        <row r="58">
          <cell r="X58" t="str">
            <v>GC1</v>
          </cell>
          <cell r="Y58" t="str">
            <v>NPK REJEK</v>
          </cell>
          <cell r="Z58" t="str">
            <v>NPK REJEK</v>
          </cell>
          <cell r="AA58" t="str">
            <v>FUSED</v>
          </cell>
          <cell r="AB58" t="str">
            <v>NK 12-12-17-2</v>
          </cell>
          <cell r="AC58" t="str">
            <v>NPK REJEK FUSED NPK REJEK</v>
          </cell>
        </row>
        <row r="59">
          <cell r="AC59" t="str">
            <v xml:space="preserve">  </v>
          </cell>
        </row>
        <row r="60">
          <cell r="X60" t="str">
            <v>HE</v>
          </cell>
          <cell r="Y60" t="str">
            <v>Hayati Ecofert</v>
          </cell>
          <cell r="AB60" t="str">
            <v>Hayati Ecofert</v>
          </cell>
          <cell r="AC60" t="str">
            <v>Hayati Ecofert</v>
          </cell>
          <cell r="AE60" t="str">
            <v>@ 20 Kg</v>
          </cell>
        </row>
        <row r="61">
          <cell r="X61" t="str">
            <v>HB1</v>
          </cell>
          <cell r="Y61" t="str">
            <v>Hayati Biotara</v>
          </cell>
          <cell r="AB61" t="str">
            <v>Pupuk Hayati Biotara</v>
          </cell>
          <cell r="AC61" t="str">
            <v>Hayati Biotara</v>
          </cell>
          <cell r="AE61" t="str">
            <v>@ 20 Kg</v>
          </cell>
        </row>
        <row r="62">
          <cell r="X62" t="str">
            <v>HB2</v>
          </cell>
          <cell r="Y62" t="str">
            <v>Hayati Biotara</v>
          </cell>
          <cell r="AB62" t="str">
            <v>Pupuk Hayati Biotara</v>
          </cell>
          <cell r="AC62" t="str">
            <v>Hayati Biotara</v>
          </cell>
          <cell r="AE62" t="str">
            <v>@ 10 Kg</v>
          </cell>
        </row>
        <row r="63">
          <cell r="X63" t="str">
            <v>BD</v>
          </cell>
          <cell r="Y63" t="str">
            <v>Biodekomposer Biodex</v>
          </cell>
          <cell r="AB63" t="str">
            <v>Biodekomposer Biodex</v>
          </cell>
          <cell r="AC63" t="str">
            <v>Biodekomposer Biodex</v>
          </cell>
          <cell r="AE63" t="str">
            <v>@ 2,5 Kg</v>
          </cell>
        </row>
        <row r="64">
          <cell r="X64" t="str">
            <v>BD1</v>
          </cell>
          <cell r="Y64" t="str">
            <v>Biodekomposer Biodex</v>
          </cell>
          <cell r="AB64" t="str">
            <v>Biodekomposer Biodex</v>
          </cell>
          <cell r="AC64" t="str">
            <v>Biodekomposer Biodex</v>
          </cell>
          <cell r="AE64" t="str">
            <v>@ 10 Kg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2"/>
      <sheetName val="Data-1"/>
      <sheetName val="Asumsi2"/>
      <sheetName val="LR Sub Jan-Des"/>
      <sheetName val="PRODUK"/>
      <sheetName val="BAKU"/>
      <sheetName val="3-8"/>
      <sheetName val="9-10"/>
      <sheetName val="CGS"/>
      <sheetName val="Q H Penjl"/>
      <sheetName val="Hrg Daan"/>
      <sheetName val="Matbal"/>
      <sheetName val="Bahan Baku"/>
      <sheetName val="Kantong"/>
      <sheetName val="Q Produksi"/>
      <sheetName val="HP PROD (1)"/>
      <sheetName val="HP PROD (2)"/>
      <sheetName val="HP PROD (3)"/>
      <sheetName val="HP DSR"/>
      <sheetName val="NPK Blend"/>
      <sheetName val="HP PROD _1_"/>
      <sheetName val="Analisa Finansial"/>
      <sheetName val="Inputing-Data"/>
      <sheetName val="Flow Product-Raw Material"/>
      <sheetName val="Data Risk"/>
      <sheetName val="Tie-In Investment"/>
      <sheetName val="Initial-Cost"/>
      <sheetName val="Storag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REF"/>
      <sheetName val="Sheet1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j PSO"/>
      <sheetName val="Penj Urea PSO"/>
      <sheetName val="Subsidi NPK&amp;Org"/>
      <sheetName val="Penjualan Non PSO"/>
      <sheetName val="NS Urea"/>
      <sheetName val="NS NPK"/>
      <sheetName val="NS Ekspor&amp;amoniak"/>
      <sheetName val="STOK  Urea"/>
      <sheetName val="Stok Fisik Per Kab"/>
      <sheetName val="KOSONG"/>
      <sheetName val="Input Data Penj Urea"/>
      <sheetName val="Kapal"/>
      <sheetName val="RENCANA"/>
      <sheetName val="Laporan Subsidi"/>
      <sheetName val="UNS"/>
      <sheetName val="NPK  "/>
      <sheetName val="Rum"/>
      <sheetName val="Am"/>
      <sheetName val="Gc"/>
      <sheetName val="Gj"/>
      <sheetName val="Gk"/>
      <sheetName val="NK"/>
      <sheetName val="Pc"/>
      <sheetName val="Pk"/>
      <sheetName val="W"/>
      <sheetName val="hp prod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Tanah"/>
      <sheetName val="Bangunan"/>
      <sheetName val="Surat"/>
      <sheetName val="Cover"/>
      <sheetName val="Text"/>
      <sheetName val="Analisa Safety Margin"/>
      <sheetName val="Asumsi"/>
      <sheetName val="Pernyataan"/>
      <sheetName val="Form Tanah"/>
      <sheetName val="Form Bangunan"/>
      <sheetName val="Kendaraan"/>
      <sheetName val="Peta SNY"/>
      <sheetName val="FT Rumah"/>
      <sheetName val="Data Base"/>
      <sheetName val="Kesimpulan"/>
      <sheetName val="Analisa"/>
      <sheetName val="Data Pasar"/>
      <sheetName val="Asistensi"/>
      <sheetName val="Data 1"/>
      <sheetName val="Data 2"/>
      <sheetName val="Data 3"/>
      <sheetName val="Data 4"/>
      <sheetName val="Data 5"/>
      <sheetName val="List"/>
      <sheetName val="% Prog"/>
      <sheetName val="name"/>
      <sheetName val="kegiatan usaha"/>
      <sheetName val="sumari"/>
      <sheetName val="Entry  HTM"/>
      <sheetName val="Flow Product-Raw Material"/>
      <sheetName val="Menu"/>
      <sheetName val="Optio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B1" t="str">
            <v>Tanah Kosong</v>
          </cell>
        </row>
        <row r="2">
          <cell r="B2" t="str">
            <v>Rumah Tinggal</v>
          </cell>
        </row>
        <row r="3">
          <cell r="B3" t="str">
            <v>Pabrik / Gudang</v>
          </cell>
        </row>
        <row r="4">
          <cell r="B4" t="str">
            <v>Bengkel</v>
          </cell>
        </row>
        <row r="5">
          <cell r="B5" t="str">
            <v>Ruko</v>
          </cell>
        </row>
        <row r="6">
          <cell r="B6" t="str">
            <v>Kantor</v>
          </cell>
        </row>
        <row r="7">
          <cell r="B7" t="str">
            <v>Kandang</v>
          </cell>
        </row>
        <row r="8">
          <cell r="B8" t="str">
            <v>Kebun / Sawah</v>
          </cell>
        </row>
        <row r="9">
          <cell r="B9" t="str">
            <v>Hotel</v>
          </cell>
        </row>
        <row r="10">
          <cell r="B10" t="str">
            <v>-</v>
          </cell>
        </row>
        <row r="12">
          <cell r="B12" t="str">
            <v>Segi empat</v>
          </cell>
        </row>
        <row r="13">
          <cell r="B13" t="str">
            <v>Segi tiga</v>
          </cell>
        </row>
        <row r="14">
          <cell r="B14" t="str">
            <v>Tidak beraturan</v>
          </cell>
        </row>
        <row r="15">
          <cell r="B15" t="str">
            <v>-</v>
          </cell>
        </row>
        <row r="17">
          <cell r="C17" t="str">
            <v>Lebih tinggi dari jalan</v>
          </cell>
        </row>
        <row r="18">
          <cell r="C18" t="str">
            <v>Lebih rendah dari jalan</v>
          </cell>
        </row>
        <row r="19">
          <cell r="C19" t="str">
            <v>Sama dengan jalan</v>
          </cell>
        </row>
        <row r="20">
          <cell r="C20" t="str">
            <v>-</v>
          </cell>
        </row>
        <row r="22">
          <cell r="B22" t="str">
            <v>Baru</v>
          </cell>
        </row>
        <row r="23">
          <cell r="B23" t="str">
            <v>Baik</v>
          </cell>
        </row>
        <row r="24">
          <cell r="B24" t="str">
            <v>Cukup</v>
          </cell>
        </row>
        <row r="25">
          <cell r="B25" t="str">
            <v>Kurang</v>
          </cell>
        </row>
        <row r="26">
          <cell r="B26" t="str">
            <v>Scrap</v>
          </cell>
        </row>
        <row r="27">
          <cell r="B27" t="str">
            <v>-</v>
          </cell>
        </row>
        <row r="29">
          <cell r="B29" t="str">
            <v>HM</v>
          </cell>
        </row>
        <row r="30">
          <cell r="B30" t="str">
            <v>HGB</v>
          </cell>
        </row>
        <row r="31">
          <cell r="B31" t="str">
            <v>HGU</v>
          </cell>
        </row>
        <row r="32">
          <cell r="B32" t="str">
            <v>Hak Pakai</v>
          </cell>
        </row>
        <row r="33">
          <cell r="B33" t="str">
            <v>Sewa</v>
          </cell>
        </row>
        <row r="34">
          <cell r="B34" t="str">
            <v>Girik</v>
          </cell>
        </row>
        <row r="35">
          <cell r="B35" t="str">
            <v>Akte Jual Beli</v>
          </cell>
        </row>
        <row r="36">
          <cell r="B36" t="str">
            <v xml:space="preserve">Petok </v>
          </cell>
        </row>
        <row r="37">
          <cell r="B37" t="str">
            <v>-</v>
          </cell>
        </row>
        <row r="55">
          <cell r="B55" t="str">
            <v>Resident</v>
          </cell>
        </row>
        <row r="56">
          <cell r="B56" t="str">
            <v>Komersial</v>
          </cell>
        </row>
        <row r="57">
          <cell r="B57" t="str">
            <v>Industri</v>
          </cell>
        </row>
        <row r="58">
          <cell r="B58" t="str">
            <v>Campuran</v>
          </cell>
        </row>
        <row r="59">
          <cell r="B59" t="str">
            <v>-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nal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li2011"/>
      <sheetName val="Nov09"/>
      <sheetName val="Define"/>
      <sheetName val="Piv"/>
      <sheetName val="PetDir"/>
      <sheetName val="PetJml"/>
      <sheetName val="Fung"/>
      <sheetName val="FUK-Prn"/>
      <sheetName val="F-UK"/>
      <sheetName val="UK"/>
      <sheetName val="Dal"/>
      <sheetName val="Pok"/>
      <sheetName val="Profil-2011_Kompil"/>
      <sheetName val="Drop 2010"/>
    </sheetNames>
    <sheetDataSet>
      <sheetData sheetId="0" refreshError="1"/>
      <sheetData sheetId="1" refreshError="1"/>
      <sheetData sheetId="2" refreshError="1">
        <row r="290">
          <cell r="A290" t="str">
            <v>Alam</v>
          </cell>
          <cell r="B290" t="str">
            <v>2.7.</v>
          </cell>
          <cell r="C290" t="str">
            <v>Risiko Alam/Musim</v>
          </cell>
          <cell r="D290" t="str">
            <v>Sar</v>
          </cell>
        </row>
        <row r="291">
          <cell r="A291" t="str">
            <v>Aset</v>
          </cell>
          <cell r="B291" t="str">
            <v>10.3.</v>
          </cell>
          <cell r="C291" t="str">
            <v>Risiko Pengelolaan Aset</v>
          </cell>
          <cell r="D291" t="str">
            <v>Umum</v>
          </cell>
        </row>
        <row r="292">
          <cell r="A292" t="str">
            <v>Asur</v>
          </cell>
          <cell r="B292" t="str">
            <v>7.3.</v>
          </cell>
          <cell r="C292" t="str">
            <v>Risiko Asuransi</v>
          </cell>
          <cell r="D292" t="str">
            <v>Keu</v>
          </cell>
        </row>
        <row r="293">
          <cell r="A293" t="str">
            <v>BBP</v>
          </cell>
          <cell r="B293" t="str">
            <v>1.3.</v>
          </cell>
          <cell r="C293" t="str">
            <v>Risiko Bahan (bahan baku &amp; penolong)</v>
          </cell>
          <cell r="D293" t="str">
            <v xml:space="preserve">Prod </v>
          </cell>
        </row>
        <row r="294">
          <cell r="A294" t="str">
            <v>Bina</v>
          </cell>
          <cell r="B294" t="str">
            <v>9.4.</v>
          </cell>
          <cell r="C294" t="str">
            <v>Risiko Pembinaan &amp; Pengembangan</v>
          </cell>
          <cell r="D294" t="str">
            <v>SDM</v>
          </cell>
        </row>
        <row r="295">
          <cell r="A295" t="str">
            <v>BM</v>
          </cell>
          <cell r="B295" t="str">
            <v>4.3.</v>
          </cell>
          <cell r="C295" t="str">
            <v>Risiko Bongkar Muat Barang</v>
          </cell>
          <cell r="D295" t="str">
            <v>Dist</v>
          </cell>
        </row>
        <row r="296">
          <cell r="A296" t="str">
            <v>Bpkr</v>
          </cell>
          <cell r="B296" t="str">
            <v>11.2.</v>
          </cell>
          <cell r="C296" t="str">
            <v xml:space="preserve">Risiko Berperkara </v>
          </cell>
          <cell r="D296" t="str">
            <v>Hkrp</v>
          </cell>
        </row>
        <row r="297">
          <cell r="A297" t="str">
            <v>Btrs</v>
          </cell>
          <cell r="B297" t="str">
            <v>11.3.</v>
          </cell>
          <cell r="C297" t="str">
            <v>Risiko Bertransaksi</v>
          </cell>
          <cell r="D297" t="str">
            <v>Hkrp</v>
          </cell>
        </row>
        <row r="298">
          <cell r="A298" t="str">
            <v>Budg</v>
          </cell>
          <cell r="B298" t="str">
            <v>7.6.</v>
          </cell>
          <cell r="C298" t="str">
            <v>Risiko Budgeting</v>
          </cell>
          <cell r="D298" t="str">
            <v>Keu</v>
          </cell>
        </row>
        <row r="299">
          <cell r="A299" t="str">
            <v>Can</v>
          </cell>
          <cell r="B299" t="str">
            <v>5.4.</v>
          </cell>
          <cell r="C299" t="str">
            <v xml:space="preserve">Risiko Perencanaan  </v>
          </cell>
          <cell r="D299" t="str">
            <v>Bang</v>
          </cell>
        </row>
        <row r="300">
          <cell r="A300" t="str">
            <v>Cdit</v>
          </cell>
          <cell r="B300" t="str">
            <v>8.1.</v>
          </cell>
          <cell r="C300" t="str">
            <v>Risiko Perencanaan Audit</v>
          </cell>
          <cell r="D300" t="str">
            <v>Was</v>
          </cell>
        </row>
        <row r="301">
          <cell r="A301" t="str">
            <v>Cprt</v>
          </cell>
          <cell r="B301" t="str">
            <v>8.6.</v>
          </cell>
          <cell r="C301" t="str">
            <v>Risiko Counterpart</v>
          </cell>
          <cell r="D301" t="str">
            <v>Was</v>
          </cell>
        </row>
        <row r="302">
          <cell r="A302" t="str">
            <v>Cttn</v>
          </cell>
          <cell r="B302" t="str">
            <v>7.7.</v>
          </cell>
          <cell r="C302" t="str">
            <v>Risiko Pencatatan</v>
          </cell>
          <cell r="D302" t="str">
            <v>Keu</v>
          </cell>
        </row>
        <row r="303">
          <cell r="A303" t="str">
            <v>Data</v>
          </cell>
          <cell r="B303" t="str">
            <v>6.3.</v>
          </cell>
          <cell r="C303" t="str">
            <v>Risiko Data</v>
          </cell>
          <cell r="D303" t="str">
            <v>TI</v>
          </cell>
        </row>
        <row r="304">
          <cell r="A304" t="str">
            <v>Delv</v>
          </cell>
          <cell r="B304" t="str">
            <v>4.1.</v>
          </cell>
          <cell r="C304" t="str">
            <v>Risiko Pengiriman/Distribusi</v>
          </cell>
          <cell r="D304" t="str">
            <v>Dist</v>
          </cell>
        </row>
        <row r="305">
          <cell r="A305" t="str">
            <v>EPA</v>
          </cell>
          <cell r="B305" t="str">
            <v>8.3.</v>
          </cell>
          <cell r="C305" t="str">
            <v>Risiko Evaluasi Audit</v>
          </cell>
          <cell r="D305" t="str">
            <v>Was</v>
          </cell>
        </row>
        <row r="306">
          <cell r="A306" t="str">
            <v>Eq</v>
          </cell>
          <cell r="B306" t="str">
            <v>1.2.</v>
          </cell>
          <cell r="C306" t="str">
            <v>Risiko Alat/Equipment</v>
          </cell>
          <cell r="D306" t="str">
            <v xml:space="preserve">Prod </v>
          </cell>
        </row>
        <row r="307">
          <cell r="A307" t="str">
            <v>Gudg</v>
          </cell>
          <cell r="B307" t="str">
            <v>4.2.</v>
          </cell>
          <cell r="C307" t="str">
            <v>Risiko Penyimpanan/Pergudangan</v>
          </cell>
          <cell r="D307" t="str">
            <v>Dist</v>
          </cell>
        </row>
        <row r="308">
          <cell r="A308" t="str">
            <v>Hadw</v>
          </cell>
          <cell r="B308" t="str">
            <v>6.1.</v>
          </cell>
          <cell r="C308" t="str">
            <v>Risiko Hardware</v>
          </cell>
          <cell r="D308" t="str">
            <v>TI</v>
          </cell>
        </row>
        <row r="309">
          <cell r="A309" t="str">
            <v>Harg</v>
          </cell>
          <cell r="B309" t="str">
            <v>2.2.</v>
          </cell>
          <cell r="C309" t="str">
            <v>Risiko Harga</v>
          </cell>
          <cell r="D309" t="str">
            <v>Sar</v>
          </cell>
        </row>
        <row r="310">
          <cell r="A310" t="str">
            <v>Hbel</v>
          </cell>
          <cell r="B310" t="str">
            <v>3.3.</v>
          </cell>
          <cell r="C310" t="str">
            <v>Risiko Harga</v>
          </cell>
          <cell r="D310" t="str">
            <v>Daan</v>
          </cell>
        </row>
        <row r="311">
          <cell r="A311" t="str">
            <v>Ijin</v>
          </cell>
          <cell r="B311" t="str">
            <v>11.1.</v>
          </cell>
          <cell r="C311" t="str">
            <v>Risiko Perijinan</v>
          </cell>
          <cell r="D311" t="str">
            <v>Hkrp</v>
          </cell>
        </row>
        <row r="312">
          <cell r="A312" t="str">
            <v>Impl</v>
          </cell>
          <cell r="B312" t="str">
            <v>6.4.</v>
          </cell>
          <cell r="C312" t="str">
            <v xml:space="preserve">Risiko Implementasi </v>
          </cell>
          <cell r="D312" t="str">
            <v>TI</v>
          </cell>
        </row>
        <row r="313">
          <cell r="A313" t="str">
            <v>Invt</v>
          </cell>
          <cell r="B313" t="str">
            <v>3.7.</v>
          </cell>
          <cell r="C313" t="str">
            <v>Risiko Penyimpanan/pergudangan</v>
          </cell>
          <cell r="D313" t="str">
            <v>Daan</v>
          </cell>
        </row>
        <row r="314">
          <cell r="A314" t="str">
            <v>Jida</v>
          </cell>
          <cell r="B314" t="str">
            <v>6.6.</v>
          </cell>
          <cell r="C314" t="str">
            <v>Risiko Penyajian/Pelaporan</v>
          </cell>
          <cell r="D314" t="str">
            <v>TI</v>
          </cell>
        </row>
        <row r="315">
          <cell r="A315" t="str">
            <v>Kdat</v>
          </cell>
          <cell r="B315" t="str">
            <v>3.4.</v>
          </cell>
          <cell r="C315" t="str">
            <v xml:space="preserve">Risiko Pengiriman/kedatangan </v>
          </cell>
          <cell r="D315" t="str">
            <v>Daan</v>
          </cell>
        </row>
        <row r="316">
          <cell r="A316" t="str">
            <v>Keam</v>
          </cell>
          <cell r="B316" t="str">
            <v>11.5.</v>
          </cell>
          <cell r="C316" t="str">
            <v>Risiko Keamanan</v>
          </cell>
          <cell r="D316" t="str">
            <v>Hkrp</v>
          </cell>
        </row>
        <row r="317">
          <cell r="A317" t="str">
            <v>KK</v>
          </cell>
          <cell r="B317" t="str">
            <v>12.3.</v>
          </cell>
          <cell r="C317" t="str">
            <v>Kecelakaan Kerja</v>
          </cell>
          <cell r="D317" t="str">
            <v>LK3</v>
          </cell>
        </row>
        <row r="318">
          <cell r="A318" t="str">
            <v>Kmda</v>
          </cell>
          <cell r="B318" t="str">
            <v>6.7.</v>
          </cell>
          <cell r="C318" t="str">
            <v>Risiko Sistem Keamanan</v>
          </cell>
          <cell r="D318" t="str">
            <v>TI</v>
          </cell>
        </row>
        <row r="319">
          <cell r="A319" t="str">
            <v>Komu</v>
          </cell>
          <cell r="B319" t="str">
            <v>11.6.</v>
          </cell>
          <cell r="C319" t="str">
            <v>Risiko Komunikasi</v>
          </cell>
          <cell r="D319" t="str">
            <v>Hkrp</v>
          </cell>
        </row>
        <row r="320">
          <cell r="A320" t="str">
            <v>Kred</v>
          </cell>
          <cell r="B320" t="str">
            <v>7.1.</v>
          </cell>
          <cell r="C320" t="str">
            <v>Risiko Utang/kredit</v>
          </cell>
          <cell r="D320" t="str">
            <v>Keu</v>
          </cell>
        </row>
        <row r="321">
          <cell r="A321" t="str">
            <v>Ksjt</v>
          </cell>
          <cell r="B321" t="str">
            <v>9.5.</v>
          </cell>
          <cell r="C321" t="str">
            <v>Risiko Kecukupan Fasilitas/Kesejahteraan</v>
          </cell>
          <cell r="D321" t="str">
            <v>SDM</v>
          </cell>
        </row>
        <row r="322">
          <cell r="A322" t="str">
            <v>Kurs</v>
          </cell>
          <cell r="B322" t="str">
            <v>7.5.</v>
          </cell>
          <cell r="C322" t="str">
            <v>Risiko Kurs</v>
          </cell>
          <cell r="D322" t="str">
            <v>Keu</v>
          </cell>
        </row>
        <row r="323">
          <cell r="A323" t="str">
            <v>Lab</v>
          </cell>
          <cell r="B323" t="str">
            <v>1.5.</v>
          </cell>
          <cell r="C323" t="str">
            <v>Risiko Laboratoris (Out going product &amp; In coming material)</v>
          </cell>
          <cell r="D323" t="str">
            <v xml:space="preserve">Prod </v>
          </cell>
        </row>
        <row r="324">
          <cell r="A324" t="str">
            <v>LHA</v>
          </cell>
          <cell r="B324" t="str">
            <v>8.4.</v>
          </cell>
          <cell r="C324" t="str">
            <v>Risiko Pelaporan Audit</v>
          </cell>
          <cell r="D324" t="str">
            <v>Was</v>
          </cell>
        </row>
        <row r="325">
          <cell r="A325" t="str">
            <v>Limb</v>
          </cell>
          <cell r="B325" t="str">
            <v>12.1.</v>
          </cell>
          <cell r="C325" t="str">
            <v>Risiko Pengelolaan Limbah</v>
          </cell>
          <cell r="D325" t="str">
            <v>LK3</v>
          </cell>
        </row>
        <row r="326">
          <cell r="A326" t="str">
            <v>Ltsr</v>
          </cell>
          <cell r="B326" t="str">
            <v>2.6.</v>
          </cell>
          <cell r="C326" t="str">
            <v xml:space="preserve">Risiko Penelitian Pasar </v>
          </cell>
          <cell r="D326" t="str">
            <v>Sar</v>
          </cell>
        </row>
        <row r="327">
          <cell r="A327" t="str">
            <v>Mtsi</v>
          </cell>
          <cell r="B327" t="str">
            <v>9.3.</v>
          </cell>
          <cell r="C327" t="str">
            <v>Risiko Mutasi/Rotasi/Promosi</v>
          </cell>
          <cell r="D327" t="str">
            <v>SDM</v>
          </cell>
        </row>
        <row r="328">
          <cell r="A328" t="str">
            <v>NAB</v>
          </cell>
          <cell r="B328" t="str">
            <v>12.2.</v>
          </cell>
          <cell r="C328" t="str">
            <v>Risiko Faktor Lingkungan Kerja &gt; NAB</v>
          </cell>
          <cell r="D328" t="str">
            <v>LK3</v>
          </cell>
        </row>
        <row r="329">
          <cell r="A329" t="str">
            <v>Netw</v>
          </cell>
          <cell r="B329" t="str">
            <v>6.8.</v>
          </cell>
          <cell r="C329" t="str">
            <v>Risiko Sistem Jaringan</v>
          </cell>
          <cell r="D329" t="str">
            <v>TI</v>
          </cell>
        </row>
        <row r="330">
          <cell r="A330" t="str">
            <v>Olda</v>
          </cell>
          <cell r="B330" t="str">
            <v>6.5.</v>
          </cell>
          <cell r="C330" t="str">
            <v>Risiko Pengolahan/Proses</v>
          </cell>
          <cell r="D330" t="str">
            <v>TI</v>
          </cell>
        </row>
        <row r="331">
          <cell r="A331" t="str">
            <v>Orga</v>
          </cell>
          <cell r="B331" t="str">
            <v>9.1.</v>
          </cell>
          <cell r="C331" t="str">
            <v>Risiko Organisasi</v>
          </cell>
          <cell r="D331" t="str">
            <v>SDM</v>
          </cell>
        </row>
        <row r="332">
          <cell r="A332" t="str">
            <v>PAK</v>
          </cell>
          <cell r="B332" t="str">
            <v>12.4.</v>
          </cell>
          <cell r="C332" t="str">
            <v>Penyakit Akibat Kerja</v>
          </cell>
          <cell r="D332" t="str">
            <v>LK3</v>
          </cell>
        </row>
        <row r="333">
          <cell r="A333" t="str">
            <v>Pbfs</v>
          </cell>
          <cell r="B333" t="str">
            <v>5.2.</v>
          </cell>
          <cell r="C333" t="str">
            <v>Risiko Pembuatan Feasibility Study (FS)</v>
          </cell>
          <cell r="D333" t="str">
            <v>Bang</v>
          </cell>
        </row>
        <row r="334">
          <cell r="A334" t="str">
            <v>Pelk</v>
          </cell>
          <cell r="B334" t="str">
            <v>5.5.</v>
          </cell>
          <cell r="C334" t="str">
            <v xml:space="preserve">Risiko Pelaksanaan  </v>
          </cell>
          <cell r="D334" t="str">
            <v>Bang</v>
          </cell>
        </row>
        <row r="335">
          <cell r="A335" t="str">
            <v>Pemb</v>
          </cell>
          <cell r="B335" t="str">
            <v>3.1.</v>
          </cell>
          <cell r="C335" t="str">
            <v>Risiko Pembelian</v>
          </cell>
          <cell r="D335" t="str">
            <v>Daan</v>
          </cell>
        </row>
        <row r="336">
          <cell r="A336" t="str">
            <v>Penb</v>
          </cell>
          <cell r="B336" t="str">
            <v>3.6.</v>
          </cell>
          <cell r="C336" t="str">
            <v>Risiko Penerimaan Barang</v>
          </cell>
          <cell r="D336" t="str">
            <v>Daan</v>
          </cell>
        </row>
        <row r="337">
          <cell r="A337" t="str">
            <v>Piut</v>
          </cell>
          <cell r="B337" t="str">
            <v>7.2.</v>
          </cell>
          <cell r="C337" t="str">
            <v>Risiko Piutang</v>
          </cell>
          <cell r="D337" t="str">
            <v>Keu</v>
          </cell>
        </row>
        <row r="338">
          <cell r="A338" t="str">
            <v>Pjak</v>
          </cell>
          <cell r="B338" t="str">
            <v>7.4.</v>
          </cell>
          <cell r="C338" t="str">
            <v>Risiko Pajak</v>
          </cell>
          <cell r="D338" t="str">
            <v>Keu</v>
          </cell>
        </row>
        <row r="339">
          <cell r="A339" t="str">
            <v>Plgn</v>
          </cell>
          <cell r="B339" t="str">
            <v>2.4.</v>
          </cell>
          <cell r="C339" t="str">
            <v>Risiko Pelanggan</v>
          </cell>
          <cell r="D339" t="str">
            <v>Sar</v>
          </cell>
        </row>
        <row r="340">
          <cell r="A340" t="str">
            <v>Plyn</v>
          </cell>
          <cell r="B340" t="str">
            <v>10.2.</v>
          </cell>
          <cell r="C340" t="str">
            <v xml:space="preserve">Risiko Pelayanan </v>
          </cell>
          <cell r="D340" t="str">
            <v>Umum</v>
          </cell>
        </row>
        <row r="341">
          <cell r="A341" t="str">
            <v>Pmat</v>
          </cell>
          <cell r="B341" t="str">
            <v>5.7.</v>
          </cell>
          <cell r="C341" t="str">
            <v xml:space="preserve">Risiko Pengadaan Material  </v>
          </cell>
          <cell r="D341" t="str">
            <v>Bang</v>
          </cell>
        </row>
        <row r="342">
          <cell r="A342" t="str">
            <v>Pmsk</v>
          </cell>
          <cell r="B342" t="str">
            <v>3.8.</v>
          </cell>
          <cell r="C342" t="str">
            <v>Risiko Pemasok</v>
          </cell>
          <cell r="D342" t="str">
            <v>Daan</v>
          </cell>
        </row>
        <row r="343">
          <cell r="A343" t="str">
            <v>Pmtl</v>
          </cell>
          <cell r="B343" t="str">
            <v>8.5.</v>
          </cell>
          <cell r="C343" t="str">
            <v>Risiko Pemantauan Tindak Lanjut</v>
          </cell>
          <cell r="D343" t="str">
            <v>Was</v>
          </cell>
        </row>
        <row r="344">
          <cell r="A344" t="str">
            <v>Prod</v>
          </cell>
          <cell r="B344" t="str">
            <v>2.1.</v>
          </cell>
          <cell r="C344" t="str">
            <v>Risiko Produk</v>
          </cell>
          <cell r="D344" t="str">
            <v>Sar</v>
          </cell>
        </row>
        <row r="345">
          <cell r="A345" t="str">
            <v>Prom</v>
          </cell>
          <cell r="B345" t="str">
            <v>2.5.</v>
          </cell>
          <cell r="C345" t="str">
            <v>Risiko Promosi</v>
          </cell>
          <cell r="D345" t="str">
            <v>Sar</v>
          </cell>
        </row>
        <row r="346">
          <cell r="A346" t="str">
            <v>Pros</v>
          </cell>
          <cell r="B346" t="str">
            <v>1.1.</v>
          </cell>
          <cell r="C346" t="str">
            <v>Risiko Proses</v>
          </cell>
          <cell r="D346" t="str">
            <v xml:space="preserve">Prod </v>
          </cell>
        </row>
        <row r="347">
          <cell r="A347" t="str">
            <v>PU</v>
          </cell>
          <cell r="B347" t="str">
            <v>1.4.</v>
          </cell>
          <cell r="C347" t="str">
            <v>Risiko Prasarana &amp; Utilitas</v>
          </cell>
          <cell r="D347" t="str">
            <v xml:space="preserve">Prod </v>
          </cell>
        </row>
        <row r="348">
          <cell r="A348" t="str">
            <v>Pwas</v>
          </cell>
          <cell r="B348" t="str">
            <v>5.6.</v>
          </cell>
          <cell r="C348" t="str">
            <v xml:space="preserve">Risiko Pengawasan   </v>
          </cell>
          <cell r="D348" t="str">
            <v>Bang</v>
          </cell>
        </row>
        <row r="349">
          <cell r="A349" t="str">
            <v>Regu</v>
          </cell>
          <cell r="B349" t="str">
            <v>2.8.</v>
          </cell>
          <cell r="C349" t="str">
            <v>Risiko Regulasi Pemerintah</v>
          </cell>
          <cell r="D349" t="str">
            <v>Sar</v>
          </cell>
        </row>
        <row r="350">
          <cell r="A350" t="str">
            <v>Rekr</v>
          </cell>
          <cell r="B350" t="str">
            <v>9.2.</v>
          </cell>
          <cell r="C350" t="str">
            <v>Risiko Rekruitmen/Seleksi Masuk</v>
          </cell>
          <cell r="D350" t="str">
            <v>SDM</v>
          </cell>
        </row>
        <row r="351">
          <cell r="A351" t="str">
            <v>Rist</v>
          </cell>
          <cell r="B351" t="str">
            <v>5.1.</v>
          </cell>
          <cell r="C351" t="str">
            <v xml:space="preserve">Risiko Riset  </v>
          </cell>
          <cell r="D351" t="str">
            <v>Bang</v>
          </cell>
        </row>
        <row r="352">
          <cell r="A352" t="str">
            <v>RJP</v>
          </cell>
          <cell r="B352" t="str">
            <v>5.3.</v>
          </cell>
          <cell r="C352" t="str">
            <v xml:space="preserve">Risiko Pembuatan Rencana Jangka Panjang (RJP)  </v>
          </cell>
          <cell r="D352" t="str">
            <v>Bang</v>
          </cell>
        </row>
        <row r="353">
          <cell r="A353" t="str">
            <v>RPA</v>
          </cell>
          <cell r="B353" t="str">
            <v>8.2.</v>
          </cell>
          <cell r="C353" t="str">
            <v>Risiko Pelaksanaan Audit</v>
          </cell>
          <cell r="D353" t="str">
            <v>Was</v>
          </cell>
        </row>
        <row r="354">
          <cell r="A354" t="str">
            <v>Sar</v>
          </cell>
          <cell r="B354" t="str">
            <v>2.3.</v>
          </cell>
          <cell r="C354" t="str">
            <v>Risiko Pasar/Persaingan</v>
          </cell>
          <cell r="D354" t="str">
            <v>Sar</v>
          </cell>
        </row>
        <row r="355">
          <cell r="A355" t="str">
            <v>Sisd</v>
          </cell>
          <cell r="B355" t="str">
            <v>9.6.</v>
          </cell>
          <cell r="C355" t="str">
            <v>Risiko Kecukupan Sistem &amp; Prosedur</v>
          </cell>
          <cell r="D355" t="str">
            <v>SDM</v>
          </cell>
        </row>
        <row r="356">
          <cell r="A356" t="str">
            <v>Sofw</v>
          </cell>
          <cell r="B356" t="str">
            <v>6.2.</v>
          </cell>
          <cell r="C356" t="str">
            <v>Risiko Software</v>
          </cell>
          <cell r="D356" t="str">
            <v>TI</v>
          </cell>
        </row>
        <row r="357">
          <cell r="A357" t="str">
            <v>Spec</v>
          </cell>
          <cell r="B357" t="str">
            <v>3.2.</v>
          </cell>
          <cell r="C357" t="str">
            <v>Risiko Kualitas</v>
          </cell>
          <cell r="D357" t="str">
            <v>Daan</v>
          </cell>
        </row>
        <row r="358">
          <cell r="A358" t="str">
            <v>Tel</v>
          </cell>
          <cell r="B358" t="str">
            <v>10.1.</v>
          </cell>
          <cell r="C358" t="str">
            <v>Risiko Telekomunikasi</v>
          </cell>
          <cell r="D358" t="str">
            <v>Umum</v>
          </cell>
        </row>
        <row r="359">
          <cell r="A359" t="str">
            <v>Tran</v>
          </cell>
          <cell r="B359" t="str">
            <v>3.5.</v>
          </cell>
          <cell r="C359" t="str">
            <v>Risiko Transportasi</v>
          </cell>
          <cell r="D359" t="str">
            <v>Daan</v>
          </cell>
        </row>
        <row r="360">
          <cell r="A360" t="str">
            <v>Vend</v>
          </cell>
          <cell r="B360" t="str">
            <v>5.8.</v>
          </cell>
          <cell r="C360" t="str">
            <v xml:space="preserve">Risiko Vendor/Pemborong  </v>
          </cell>
          <cell r="D360" t="str">
            <v>Bang</v>
          </cell>
        </row>
        <row r="361">
          <cell r="A361" t="str">
            <v>Weng</v>
          </cell>
          <cell r="B361" t="str">
            <v>11.4.</v>
          </cell>
          <cell r="C361" t="str">
            <v xml:space="preserve">Risiko Penyimpangan/penyelewengan </v>
          </cell>
          <cell r="D361" t="str">
            <v>Hkrp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Beban-beban"/>
      <sheetName val="Beban-beban Jan-Jun Olah"/>
      <sheetName val="Pajak Tangguhan"/>
      <sheetName val="Pajak Tangguhan (2)"/>
      <sheetName val="Sheet1"/>
      <sheetName val="Anggaran"/>
      <sheetName val="WS"/>
      <sheetName val="DATA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4">
          <cell r="B4">
            <v>1013000</v>
          </cell>
          <cell r="C4">
            <v>40000000</v>
          </cell>
          <cell r="D4">
            <v>0</v>
          </cell>
        </row>
        <row r="5">
          <cell r="B5">
            <v>1021001</v>
          </cell>
          <cell r="C5">
            <v>0</v>
          </cell>
          <cell r="D5">
            <v>102000</v>
          </cell>
        </row>
        <row r="6">
          <cell r="B6">
            <v>1021002</v>
          </cell>
          <cell r="C6">
            <v>14090921367.570002</v>
          </cell>
          <cell r="D6">
            <v>12135418655.83</v>
          </cell>
        </row>
        <row r="7">
          <cell r="B7">
            <v>1021003</v>
          </cell>
          <cell r="C7">
            <v>325281133.08999997</v>
          </cell>
          <cell r="D7">
            <v>61000</v>
          </cell>
        </row>
        <row r="8">
          <cell r="B8">
            <v>1021004</v>
          </cell>
          <cell r="C8">
            <v>12093815647</v>
          </cell>
          <cell r="D8">
            <v>2611941581</v>
          </cell>
        </row>
        <row r="9">
          <cell r="B9">
            <v>1021005</v>
          </cell>
          <cell r="C9">
            <v>119279291.44</v>
          </cell>
          <cell r="D9">
            <v>48000</v>
          </cell>
        </row>
        <row r="10">
          <cell r="B10">
            <v>1021006</v>
          </cell>
          <cell r="C10">
            <v>1000000</v>
          </cell>
          <cell r="D10">
            <v>0</v>
          </cell>
        </row>
        <row r="11">
          <cell r="B11">
            <v>1331000</v>
          </cell>
          <cell r="C11">
            <v>0</v>
          </cell>
          <cell r="D11">
            <v>2471963</v>
          </cell>
        </row>
        <row r="12">
          <cell r="B12">
            <v>1428000</v>
          </cell>
          <cell r="C12">
            <v>754614270</v>
          </cell>
          <cell r="D12">
            <v>824511191</v>
          </cell>
        </row>
        <row r="13">
          <cell r="B13">
            <v>1499000</v>
          </cell>
          <cell r="C13">
            <v>3752410895</v>
          </cell>
          <cell r="D13">
            <v>3088863540</v>
          </cell>
        </row>
        <row r="14">
          <cell r="B14">
            <v>2153000</v>
          </cell>
          <cell r="C14">
            <v>0</v>
          </cell>
          <cell r="D14">
            <v>1983534</v>
          </cell>
        </row>
        <row r="15">
          <cell r="B15">
            <v>2163000</v>
          </cell>
          <cell r="C15">
            <v>0</v>
          </cell>
          <cell r="D15">
            <v>281944</v>
          </cell>
        </row>
        <row r="16">
          <cell r="B16">
            <v>2172000</v>
          </cell>
          <cell r="C16">
            <v>0</v>
          </cell>
          <cell r="D16">
            <v>733333</v>
          </cell>
        </row>
        <row r="17">
          <cell r="B17">
            <v>2173000</v>
          </cell>
          <cell r="C17">
            <v>0</v>
          </cell>
          <cell r="D17">
            <v>5502506</v>
          </cell>
        </row>
        <row r="18">
          <cell r="B18">
            <v>2182000</v>
          </cell>
          <cell r="C18">
            <v>0</v>
          </cell>
          <cell r="D18">
            <v>5538056</v>
          </cell>
        </row>
        <row r="19">
          <cell r="B19">
            <v>2190000</v>
          </cell>
          <cell r="C19">
            <v>0</v>
          </cell>
          <cell r="D19">
            <v>2355642</v>
          </cell>
        </row>
        <row r="20">
          <cell r="B20">
            <v>2191001</v>
          </cell>
          <cell r="C20">
            <v>0</v>
          </cell>
          <cell r="D20">
            <v>9038374</v>
          </cell>
        </row>
        <row r="21">
          <cell r="B21">
            <v>2191002</v>
          </cell>
          <cell r="C21">
            <v>0</v>
          </cell>
          <cell r="D21">
            <v>1150451</v>
          </cell>
        </row>
        <row r="22">
          <cell r="B22">
            <v>2191011</v>
          </cell>
          <cell r="C22">
            <v>0</v>
          </cell>
          <cell r="D22">
            <v>81146</v>
          </cell>
        </row>
        <row r="23">
          <cell r="B23">
            <v>2191012</v>
          </cell>
          <cell r="C23">
            <v>0</v>
          </cell>
          <cell r="D23">
            <v>882639</v>
          </cell>
        </row>
        <row r="24">
          <cell r="B24">
            <v>2193000</v>
          </cell>
          <cell r="C24">
            <v>0</v>
          </cell>
          <cell r="D24">
            <v>1602272</v>
          </cell>
        </row>
        <row r="25">
          <cell r="B25">
            <v>2194000</v>
          </cell>
          <cell r="C25">
            <v>0</v>
          </cell>
          <cell r="D25">
            <v>13495865</v>
          </cell>
        </row>
        <row r="26">
          <cell r="B26">
            <v>2858000</v>
          </cell>
          <cell r="C26">
            <v>0</v>
          </cell>
          <cell r="D26">
            <v>22110000</v>
          </cell>
        </row>
        <row r="27">
          <cell r="B27">
            <v>3041000</v>
          </cell>
          <cell r="C27">
            <v>4280237538</v>
          </cell>
          <cell r="D27">
            <v>1970548318</v>
          </cell>
        </row>
        <row r="28">
          <cell r="B28">
            <v>3061001</v>
          </cell>
          <cell r="C28">
            <v>0</v>
          </cell>
          <cell r="D28">
            <v>10799787355</v>
          </cell>
        </row>
        <row r="29">
          <cell r="B29">
            <v>3071000</v>
          </cell>
          <cell r="C29">
            <v>708255496</v>
          </cell>
          <cell r="D29">
            <v>0</v>
          </cell>
        </row>
        <row r="30">
          <cell r="B30">
            <v>3072000</v>
          </cell>
          <cell r="C30">
            <v>0</v>
          </cell>
          <cell r="D30">
            <v>723986</v>
          </cell>
        </row>
        <row r="31">
          <cell r="B31">
            <v>3073000</v>
          </cell>
          <cell r="C31">
            <v>67593653</v>
          </cell>
          <cell r="D31">
            <v>90206872</v>
          </cell>
        </row>
        <row r="32">
          <cell r="B32">
            <v>3084500</v>
          </cell>
          <cell r="C32">
            <v>1067403200</v>
          </cell>
          <cell r="D32">
            <v>0</v>
          </cell>
        </row>
        <row r="33">
          <cell r="B33">
            <v>3085000</v>
          </cell>
          <cell r="C33">
            <v>0</v>
          </cell>
          <cell r="D33">
            <v>1079375000</v>
          </cell>
        </row>
        <row r="34">
          <cell r="B34">
            <v>3088000</v>
          </cell>
          <cell r="C34">
            <v>0</v>
          </cell>
          <cell r="D34">
            <v>5000000</v>
          </cell>
        </row>
        <row r="35">
          <cell r="B35">
            <v>3089000</v>
          </cell>
          <cell r="C35">
            <v>0</v>
          </cell>
          <cell r="D35">
            <v>375000000</v>
          </cell>
        </row>
        <row r="36">
          <cell r="B36">
            <v>3121000</v>
          </cell>
          <cell r="C36">
            <v>0</v>
          </cell>
          <cell r="D36">
            <v>110934636</v>
          </cell>
        </row>
        <row r="37">
          <cell r="B37">
            <v>3131000</v>
          </cell>
          <cell r="C37">
            <v>438233122</v>
          </cell>
          <cell r="D37">
            <v>441031837</v>
          </cell>
        </row>
        <row r="38">
          <cell r="B38">
            <v>3133000</v>
          </cell>
          <cell r="C38">
            <v>545255440</v>
          </cell>
          <cell r="D38">
            <v>718092774</v>
          </cell>
        </row>
        <row r="39">
          <cell r="B39">
            <v>3150000</v>
          </cell>
          <cell r="C39">
            <v>0</v>
          </cell>
          <cell r="D39">
            <v>564002</v>
          </cell>
        </row>
        <row r="40">
          <cell r="B40">
            <v>3153000</v>
          </cell>
          <cell r="C40">
            <v>1707075</v>
          </cell>
          <cell r="D40">
            <v>1707075</v>
          </cell>
        </row>
        <row r="41">
          <cell r="B41">
            <v>4030000</v>
          </cell>
          <cell r="C41">
            <v>11698187478</v>
          </cell>
          <cell r="D41">
            <v>26505013039</v>
          </cell>
        </row>
        <row r="42">
          <cell r="B42">
            <v>4133000</v>
          </cell>
          <cell r="C42">
            <v>0</v>
          </cell>
          <cell r="D42">
            <v>59922250</v>
          </cell>
        </row>
        <row r="43">
          <cell r="B43">
            <v>4191000</v>
          </cell>
          <cell r="C43">
            <v>0</v>
          </cell>
          <cell r="D43">
            <v>5400000</v>
          </cell>
        </row>
        <row r="44">
          <cell r="B44">
            <v>4199000</v>
          </cell>
          <cell r="C44">
            <v>0</v>
          </cell>
          <cell r="D44">
            <v>8688732</v>
          </cell>
        </row>
        <row r="45">
          <cell r="B45">
            <v>4511000</v>
          </cell>
          <cell r="C45">
            <v>0</v>
          </cell>
          <cell r="D45">
            <v>25333333.34</v>
          </cell>
        </row>
        <row r="46">
          <cell r="B46">
            <v>4561000</v>
          </cell>
          <cell r="C46">
            <v>0</v>
          </cell>
          <cell r="D46">
            <v>11225535</v>
          </cell>
        </row>
        <row r="47">
          <cell r="B47">
            <v>4591002</v>
          </cell>
          <cell r="C47">
            <v>0</v>
          </cell>
          <cell r="D47">
            <v>93697756.569999993</v>
          </cell>
        </row>
        <row r="48">
          <cell r="B48">
            <v>4591003</v>
          </cell>
          <cell r="C48">
            <v>0</v>
          </cell>
          <cell r="D48">
            <v>1287602.47</v>
          </cell>
        </row>
        <row r="49">
          <cell r="B49">
            <v>4591004</v>
          </cell>
          <cell r="C49">
            <v>0</v>
          </cell>
          <cell r="D49">
            <v>39397980</v>
          </cell>
        </row>
        <row r="50">
          <cell r="B50">
            <v>4591005</v>
          </cell>
          <cell r="C50">
            <v>0</v>
          </cell>
          <cell r="D50">
            <v>3709441.1</v>
          </cell>
        </row>
        <row r="51">
          <cell r="B51">
            <v>5011000</v>
          </cell>
          <cell r="C51">
            <v>4599278643</v>
          </cell>
          <cell r="D51">
            <v>0</v>
          </cell>
        </row>
        <row r="52">
          <cell r="B52">
            <v>5013000</v>
          </cell>
          <cell r="C52">
            <v>344181986</v>
          </cell>
          <cell r="D52">
            <v>0</v>
          </cell>
        </row>
        <row r="53">
          <cell r="B53">
            <v>5016003</v>
          </cell>
          <cell r="C53">
            <v>212522600</v>
          </cell>
          <cell r="D53">
            <v>0</v>
          </cell>
        </row>
        <row r="54">
          <cell r="B54">
            <v>5017001</v>
          </cell>
          <cell r="C54">
            <v>348385283</v>
          </cell>
          <cell r="D54">
            <v>0</v>
          </cell>
        </row>
        <row r="55">
          <cell r="B55">
            <v>5017002</v>
          </cell>
          <cell r="C55">
            <v>298334043</v>
          </cell>
          <cell r="D55">
            <v>3114338</v>
          </cell>
        </row>
        <row r="56">
          <cell r="B56">
            <v>5019000</v>
          </cell>
          <cell r="C56">
            <v>7096000</v>
          </cell>
          <cell r="D56">
            <v>0</v>
          </cell>
        </row>
        <row r="57">
          <cell r="B57">
            <v>5021000</v>
          </cell>
          <cell r="C57">
            <v>229868655</v>
          </cell>
          <cell r="D57">
            <v>476032</v>
          </cell>
        </row>
        <row r="58">
          <cell r="B58">
            <v>5031000</v>
          </cell>
          <cell r="C58">
            <v>43010000</v>
          </cell>
          <cell r="D58">
            <v>0</v>
          </cell>
        </row>
        <row r="59">
          <cell r="B59">
            <v>5032000</v>
          </cell>
          <cell r="C59">
            <v>15032000</v>
          </cell>
          <cell r="D59">
            <v>0</v>
          </cell>
        </row>
        <row r="60">
          <cell r="B60">
            <v>5050000</v>
          </cell>
          <cell r="C60">
            <v>11210700</v>
          </cell>
          <cell r="D60">
            <v>0</v>
          </cell>
        </row>
        <row r="61">
          <cell r="B61">
            <v>5062000</v>
          </cell>
          <cell r="C61">
            <v>107399442</v>
          </cell>
          <cell r="D61">
            <v>940320</v>
          </cell>
        </row>
        <row r="62">
          <cell r="B62">
            <v>5064000</v>
          </cell>
          <cell r="C62">
            <v>43908750</v>
          </cell>
          <cell r="D62">
            <v>0</v>
          </cell>
        </row>
        <row r="63">
          <cell r="B63">
            <v>5066000</v>
          </cell>
          <cell r="C63">
            <v>6191450</v>
          </cell>
          <cell r="D63">
            <v>0</v>
          </cell>
        </row>
        <row r="64">
          <cell r="B64">
            <v>5121000</v>
          </cell>
          <cell r="C64">
            <v>100000</v>
          </cell>
          <cell r="D64">
            <v>0</v>
          </cell>
        </row>
        <row r="65">
          <cell r="B65">
            <v>5122000</v>
          </cell>
          <cell r="C65">
            <v>219374350</v>
          </cell>
          <cell r="D65">
            <v>0</v>
          </cell>
        </row>
        <row r="66">
          <cell r="B66">
            <v>5221000</v>
          </cell>
          <cell r="C66">
            <v>78930760</v>
          </cell>
          <cell r="D66">
            <v>30873015</v>
          </cell>
        </row>
        <row r="67">
          <cell r="B67">
            <v>5222000</v>
          </cell>
          <cell r="C67">
            <v>2411000</v>
          </cell>
          <cell r="D67">
            <v>0</v>
          </cell>
        </row>
        <row r="68">
          <cell r="B68">
            <v>5234000</v>
          </cell>
          <cell r="C68">
            <v>12314146</v>
          </cell>
          <cell r="D68">
            <v>0</v>
          </cell>
        </row>
        <row r="69">
          <cell r="B69">
            <v>5241000</v>
          </cell>
          <cell r="C69">
            <v>8583438</v>
          </cell>
          <cell r="D69">
            <v>0</v>
          </cell>
        </row>
        <row r="70">
          <cell r="B70">
            <v>5242000</v>
          </cell>
          <cell r="C70">
            <v>185054000</v>
          </cell>
          <cell r="D70">
            <v>78036550</v>
          </cell>
        </row>
        <row r="71">
          <cell r="B71">
            <v>5254000</v>
          </cell>
          <cell r="C71">
            <v>8650000</v>
          </cell>
          <cell r="D71">
            <v>0</v>
          </cell>
        </row>
        <row r="72">
          <cell r="B72">
            <v>5254005</v>
          </cell>
          <cell r="C72">
            <v>8000000</v>
          </cell>
          <cell r="D72">
            <v>0</v>
          </cell>
        </row>
        <row r="73">
          <cell r="B73">
            <v>5254009</v>
          </cell>
          <cell r="C73">
            <v>2855000</v>
          </cell>
          <cell r="D73">
            <v>0</v>
          </cell>
        </row>
        <row r="74">
          <cell r="B74">
            <v>5263000</v>
          </cell>
          <cell r="C74">
            <v>8306450</v>
          </cell>
          <cell r="D74">
            <v>0</v>
          </cell>
        </row>
        <row r="75">
          <cell r="B75">
            <v>5269000</v>
          </cell>
          <cell r="C75">
            <v>31495000</v>
          </cell>
          <cell r="D75">
            <v>0</v>
          </cell>
        </row>
        <row r="76">
          <cell r="B76">
            <v>5271000</v>
          </cell>
          <cell r="C76">
            <v>35037600</v>
          </cell>
          <cell r="D76">
            <v>470000</v>
          </cell>
        </row>
        <row r="77">
          <cell r="B77">
            <v>5271004</v>
          </cell>
          <cell r="C77">
            <v>200</v>
          </cell>
          <cell r="D77">
            <v>0</v>
          </cell>
        </row>
        <row r="78">
          <cell r="B78">
            <v>5272000</v>
          </cell>
          <cell r="C78">
            <v>20890000</v>
          </cell>
          <cell r="D78">
            <v>0</v>
          </cell>
        </row>
        <row r="79">
          <cell r="B79">
            <v>5273000</v>
          </cell>
          <cell r="C79">
            <v>12973000</v>
          </cell>
          <cell r="D79">
            <v>0</v>
          </cell>
        </row>
        <row r="80">
          <cell r="B80">
            <v>5273005</v>
          </cell>
          <cell r="C80">
            <v>2500000</v>
          </cell>
          <cell r="D80">
            <v>227300</v>
          </cell>
        </row>
        <row r="81">
          <cell r="B81">
            <v>5273007</v>
          </cell>
          <cell r="C81">
            <v>0</v>
          </cell>
          <cell r="D81">
            <v>0</v>
          </cell>
        </row>
        <row r="82">
          <cell r="B82">
            <v>5273009</v>
          </cell>
          <cell r="C82">
            <v>2277500</v>
          </cell>
          <cell r="D82">
            <v>0</v>
          </cell>
        </row>
        <row r="83">
          <cell r="B83">
            <v>5280000</v>
          </cell>
          <cell r="C83">
            <v>7953770</v>
          </cell>
          <cell r="D83">
            <v>0</v>
          </cell>
        </row>
        <row r="84">
          <cell r="B84">
            <v>5289000</v>
          </cell>
          <cell r="C84">
            <v>12825320</v>
          </cell>
          <cell r="D84">
            <v>771046</v>
          </cell>
        </row>
        <row r="85">
          <cell r="B85">
            <v>5290000</v>
          </cell>
          <cell r="C85">
            <v>13600000</v>
          </cell>
          <cell r="D85">
            <v>0</v>
          </cell>
        </row>
        <row r="86">
          <cell r="B86">
            <v>5291000</v>
          </cell>
          <cell r="C86">
            <v>24796050</v>
          </cell>
          <cell r="D86">
            <v>0</v>
          </cell>
        </row>
        <row r="87">
          <cell r="B87">
            <v>5291001</v>
          </cell>
          <cell r="C87">
            <v>35121000</v>
          </cell>
          <cell r="D87">
            <v>0</v>
          </cell>
        </row>
        <row r="88">
          <cell r="B88">
            <v>5291002</v>
          </cell>
          <cell r="C88">
            <v>9255000</v>
          </cell>
          <cell r="D88">
            <v>0</v>
          </cell>
        </row>
        <row r="89">
          <cell r="B89">
            <v>5292000</v>
          </cell>
          <cell r="C89">
            <v>13778000</v>
          </cell>
          <cell r="D89">
            <v>0</v>
          </cell>
        </row>
        <row r="90">
          <cell r="B90">
            <v>5350000</v>
          </cell>
          <cell r="C90">
            <v>61401000</v>
          </cell>
          <cell r="D90">
            <v>2100000</v>
          </cell>
        </row>
        <row r="91">
          <cell r="B91">
            <v>5352000</v>
          </cell>
          <cell r="C91">
            <v>4618000</v>
          </cell>
          <cell r="D91">
            <v>0</v>
          </cell>
        </row>
        <row r="92">
          <cell r="B92">
            <v>5354000</v>
          </cell>
          <cell r="C92">
            <v>58024000</v>
          </cell>
          <cell r="D92">
            <v>11695000</v>
          </cell>
        </row>
        <row r="93">
          <cell r="B93">
            <v>5355000</v>
          </cell>
          <cell r="C93">
            <v>0</v>
          </cell>
          <cell r="D93">
            <v>8464110</v>
          </cell>
        </row>
        <row r="94">
          <cell r="B94">
            <v>5356000</v>
          </cell>
          <cell r="C94">
            <v>3825000</v>
          </cell>
          <cell r="D94">
            <v>0</v>
          </cell>
        </row>
        <row r="95">
          <cell r="B95">
            <v>5357000</v>
          </cell>
          <cell r="C95">
            <v>256955000</v>
          </cell>
          <cell r="D95">
            <v>88378000</v>
          </cell>
        </row>
        <row r="96">
          <cell r="B96">
            <v>5358000</v>
          </cell>
          <cell r="C96">
            <v>248031000</v>
          </cell>
          <cell r="D96">
            <v>93397968</v>
          </cell>
        </row>
        <row r="97">
          <cell r="B97">
            <v>5375000</v>
          </cell>
          <cell r="C97">
            <v>64026250</v>
          </cell>
          <cell r="D97">
            <v>0</v>
          </cell>
        </row>
        <row r="98">
          <cell r="B98">
            <v>5375001</v>
          </cell>
          <cell r="C98">
            <v>16257200</v>
          </cell>
          <cell r="D98">
            <v>0</v>
          </cell>
        </row>
        <row r="99">
          <cell r="B99">
            <v>5375002</v>
          </cell>
          <cell r="C99">
            <v>10542000</v>
          </cell>
          <cell r="D99">
            <v>0</v>
          </cell>
        </row>
        <row r="100">
          <cell r="B100">
            <v>5380000</v>
          </cell>
          <cell r="C100">
            <v>15486000</v>
          </cell>
          <cell r="D100">
            <v>0</v>
          </cell>
        </row>
        <row r="101">
          <cell r="B101">
            <v>5381000</v>
          </cell>
          <cell r="C101">
            <v>1450000</v>
          </cell>
          <cell r="D101">
            <v>794</v>
          </cell>
        </row>
        <row r="102">
          <cell r="B102">
            <v>5382000</v>
          </cell>
          <cell r="C102">
            <v>0</v>
          </cell>
          <cell r="D102">
            <v>918</v>
          </cell>
        </row>
        <row r="103">
          <cell r="B103">
            <v>5383000</v>
          </cell>
          <cell r="C103">
            <v>3789902</v>
          </cell>
          <cell r="D103">
            <v>0</v>
          </cell>
        </row>
        <row r="104">
          <cell r="B104">
            <v>5391000</v>
          </cell>
          <cell r="C104">
            <v>10812000</v>
          </cell>
          <cell r="D104">
            <v>0</v>
          </cell>
        </row>
        <row r="105">
          <cell r="B105">
            <v>5391002</v>
          </cell>
          <cell r="C105">
            <v>1823000</v>
          </cell>
          <cell r="D105">
            <v>0</v>
          </cell>
        </row>
        <row r="106">
          <cell r="B106">
            <v>5392000</v>
          </cell>
          <cell r="C106">
            <v>13687000</v>
          </cell>
          <cell r="D106">
            <v>0</v>
          </cell>
        </row>
        <row r="107">
          <cell r="B107">
            <v>5394000</v>
          </cell>
          <cell r="C107">
            <v>0</v>
          </cell>
          <cell r="D107">
            <v>6787000</v>
          </cell>
        </row>
        <row r="108">
          <cell r="B108">
            <v>5453000</v>
          </cell>
          <cell r="C108">
            <v>1983534</v>
          </cell>
          <cell r="D108">
            <v>0</v>
          </cell>
        </row>
        <row r="109">
          <cell r="B109">
            <v>5463000</v>
          </cell>
          <cell r="C109">
            <v>281944</v>
          </cell>
          <cell r="D109">
            <v>0</v>
          </cell>
        </row>
        <row r="110">
          <cell r="B110">
            <v>5472000</v>
          </cell>
          <cell r="C110">
            <v>733333</v>
          </cell>
          <cell r="D110">
            <v>0</v>
          </cell>
        </row>
        <row r="111">
          <cell r="B111">
            <v>5473000</v>
          </cell>
          <cell r="C111">
            <v>5502506</v>
          </cell>
          <cell r="D111">
            <v>0</v>
          </cell>
        </row>
        <row r="112">
          <cell r="B112">
            <v>5482000</v>
          </cell>
          <cell r="C112">
            <v>5538056</v>
          </cell>
          <cell r="D112">
            <v>0</v>
          </cell>
        </row>
        <row r="113">
          <cell r="B113">
            <v>5510000</v>
          </cell>
          <cell r="C113">
            <v>2355642</v>
          </cell>
          <cell r="D113">
            <v>0</v>
          </cell>
        </row>
        <row r="114">
          <cell r="B114">
            <v>5511001</v>
          </cell>
          <cell r="C114">
            <v>9038374</v>
          </cell>
          <cell r="D114">
            <v>0</v>
          </cell>
        </row>
        <row r="115">
          <cell r="B115">
            <v>5511002</v>
          </cell>
          <cell r="C115">
            <v>1150451</v>
          </cell>
          <cell r="D115">
            <v>0</v>
          </cell>
        </row>
        <row r="116">
          <cell r="B116">
            <v>5511011</v>
          </cell>
          <cell r="C116">
            <v>81146</v>
          </cell>
          <cell r="D116">
            <v>0</v>
          </cell>
        </row>
        <row r="117">
          <cell r="B117">
            <v>5511012</v>
          </cell>
          <cell r="C117">
            <v>882639</v>
          </cell>
          <cell r="D117">
            <v>0</v>
          </cell>
        </row>
        <row r="118">
          <cell r="B118">
            <v>5513000</v>
          </cell>
          <cell r="C118">
            <v>1602272</v>
          </cell>
          <cell r="D118">
            <v>0</v>
          </cell>
        </row>
        <row r="119">
          <cell r="B119">
            <v>5514000</v>
          </cell>
          <cell r="C119">
            <v>13495865</v>
          </cell>
          <cell r="D119">
            <v>0</v>
          </cell>
        </row>
        <row r="120">
          <cell r="B120">
            <v>5648000</v>
          </cell>
          <cell r="C120">
            <v>22110000</v>
          </cell>
          <cell r="D120">
            <v>0</v>
          </cell>
        </row>
        <row r="121">
          <cell r="B121">
            <v>5651000</v>
          </cell>
          <cell r="C121">
            <v>158883123</v>
          </cell>
          <cell r="D121">
            <v>0</v>
          </cell>
        </row>
        <row r="122">
          <cell r="B122">
            <v>5652000</v>
          </cell>
          <cell r="C122">
            <v>420088000</v>
          </cell>
          <cell r="D122">
            <v>41922239</v>
          </cell>
        </row>
        <row r="123">
          <cell r="B123">
            <v>5661000</v>
          </cell>
          <cell r="C123">
            <v>434328244</v>
          </cell>
          <cell r="D123">
            <v>0</v>
          </cell>
        </row>
        <row r="124">
          <cell r="B124">
            <v>5662000</v>
          </cell>
          <cell r="C124">
            <v>5346000</v>
          </cell>
          <cell r="D124">
            <v>5940000</v>
          </cell>
        </row>
        <row r="125">
          <cell r="B125">
            <v>5673000</v>
          </cell>
          <cell r="C125">
            <v>1079375000</v>
          </cell>
          <cell r="D125">
            <v>0</v>
          </cell>
        </row>
        <row r="126">
          <cell r="B126">
            <v>5679000</v>
          </cell>
          <cell r="C126">
            <v>375000000</v>
          </cell>
          <cell r="D126">
            <v>0</v>
          </cell>
        </row>
        <row r="127">
          <cell r="B127">
            <v>5683000</v>
          </cell>
          <cell r="C127">
            <v>17212000</v>
          </cell>
          <cell r="D127">
            <v>4356000</v>
          </cell>
        </row>
        <row r="128">
          <cell r="B128">
            <v>5684000</v>
          </cell>
          <cell r="C128">
            <v>744000</v>
          </cell>
          <cell r="D128">
            <v>0</v>
          </cell>
        </row>
        <row r="129">
          <cell r="B129">
            <v>5685000</v>
          </cell>
          <cell r="C129">
            <v>17453350</v>
          </cell>
          <cell r="D129">
            <v>0</v>
          </cell>
        </row>
        <row r="130">
          <cell r="B130">
            <v>5691001</v>
          </cell>
          <cell r="C130">
            <v>18117800</v>
          </cell>
          <cell r="D130">
            <v>0</v>
          </cell>
        </row>
        <row r="131">
          <cell r="B131">
            <v>5691004</v>
          </cell>
          <cell r="C131">
            <v>70070000</v>
          </cell>
          <cell r="D131">
            <v>0</v>
          </cell>
        </row>
        <row r="132">
          <cell r="B132">
            <v>5693000</v>
          </cell>
          <cell r="C132">
            <v>16005000</v>
          </cell>
          <cell r="D132">
            <v>0</v>
          </cell>
        </row>
        <row r="133">
          <cell r="B133">
            <v>5711000</v>
          </cell>
          <cell r="C133">
            <v>3933000</v>
          </cell>
          <cell r="D133">
            <v>0</v>
          </cell>
        </row>
        <row r="134">
          <cell r="B134">
            <v>5712000</v>
          </cell>
          <cell r="C134">
            <v>94574300</v>
          </cell>
          <cell r="D134">
            <v>0</v>
          </cell>
        </row>
        <row r="135">
          <cell r="B135">
            <v>5716000</v>
          </cell>
          <cell r="C135">
            <v>1873193</v>
          </cell>
          <cell r="D135">
            <v>0</v>
          </cell>
        </row>
        <row r="136">
          <cell r="B136">
            <v>5718000</v>
          </cell>
          <cell r="C136">
            <v>103900000</v>
          </cell>
          <cell r="D136">
            <v>0</v>
          </cell>
        </row>
        <row r="137">
          <cell r="B137">
            <v>5738000</v>
          </cell>
          <cell r="C137">
            <v>24360000</v>
          </cell>
          <cell r="D137">
            <v>0</v>
          </cell>
        </row>
        <row r="138">
          <cell r="B138">
            <v>5811000</v>
          </cell>
          <cell r="C138">
            <v>741000</v>
          </cell>
          <cell r="D138">
            <v>0</v>
          </cell>
        </row>
        <row r="139">
          <cell r="B139">
            <v>5812000</v>
          </cell>
          <cell r="C139">
            <v>144515250</v>
          </cell>
          <cell r="D139">
            <v>1547750</v>
          </cell>
        </row>
        <row r="140">
          <cell r="B140">
            <v>5821000</v>
          </cell>
          <cell r="C140">
            <v>12503334</v>
          </cell>
          <cell r="D140">
            <v>0</v>
          </cell>
        </row>
        <row r="141">
          <cell r="B141">
            <v>5822000</v>
          </cell>
          <cell r="C141">
            <v>50527950</v>
          </cell>
          <cell r="D141">
            <v>0</v>
          </cell>
        </row>
        <row r="142">
          <cell r="B142">
            <v>5830000</v>
          </cell>
          <cell r="C142">
            <v>28512816</v>
          </cell>
          <cell r="D142">
            <v>0</v>
          </cell>
        </row>
        <row r="143">
          <cell r="B143">
            <v>5832000</v>
          </cell>
          <cell r="C143">
            <v>131009539</v>
          </cell>
          <cell r="D143">
            <v>0</v>
          </cell>
        </row>
        <row r="144">
          <cell r="B144">
            <v>5833000</v>
          </cell>
          <cell r="C144">
            <v>12211210</v>
          </cell>
          <cell r="D144">
            <v>0</v>
          </cell>
        </row>
        <row r="145">
          <cell r="B145">
            <v>5833001</v>
          </cell>
          <cell r="C145">
            <v>507825</v>
          </cell>
          <cell r="D145">
            <v>0</v>
          </cell>
        </row>
        <row r="146">
          <cell r="B146">
            <v>5833002</v>
          </cell>
          <cell r="C146">
            <v>6620000</v>
          </cell>
          <cell r="D146">
            <v>0</v>
          </cell>
        </row>
        <row r="147">
          <cell r="B147">
            <v>5834000</v>
          </cell>
          <cell r="C147">
            <v>64098290</v>
          </cell>
          <cell r="D147">
            <v>200</v>
          </cell>
        </row>
        <row r="148">
          <cell r="B148">
            <v>5835000</v>
          </cell>
          <cell r="C148">
            <v>3800500</v>
          </cell>
          <cell r="D148">
            <v>0</v>
          </cell>
        </row>
        <row r="149">
          <cell r="B149">
            <v>5838000</v>
          </cell>
          <cell r="C149">
            <v>6750000</v>
          </cell>
          <cell r="D149">
            <v>0</v>
          </cell>
        </row>
        <row r="150">
          <cell r="B150">
            <v>5839001</v>
          </cell>
          <cell r="C150">
            <v>7129000</v>
          </cell>
          <cell r="D150">
            <v>0</v>
          </cell>
        </row>
        <row r="151">
          <cell r="B151">
            <v>5841000</v>
          </cell>
          <cell r="C151">
            <v>72958402</v>
          </cell>
          <cell r="D151">
            <v>2709000</v>
          </cell>
        </row>
        <row r="152">
          <cell r="B152">
            <v>5852000</v>
          </cell>
          <cell r="C152">
            <v>60000000</v>
          </cell>
          <cell r="D152">
            <v>0</v>
          </cell>
        </row>
        <row r="153">
          <cell r="B153">
            <v>5861000</v>
          </cell>
          <cell r="C153">
            <v>8251200</v>
          </cell>
          <cell r="D153">
            <v>0</v>
          </cell>
        </row>
        <row r="154">
          <cell r="B154">
            <v>5861001</v>
          </cell>
          <cell r="C154">
            <v>18446000</v>
          </cell>
          <cell r="D154">
            <v>10372000</v>
          </cell>
        </row>
        <row r="155">
          <cell r="B155">
            <v>5861002</v>
          </cell>
          <cell r="C155">
            <v>28621100</v>
          </cell>
          <cell r="D155">
            <v>7188100</v>
          </cell>
        </row>
        <row r="156">
          <cell r="B156">
            <v>5971001</v>
          </cell>
          <cell r="C156">
            <v>122000</v>
          </cell>
          <cell r="D156">
            <v>0</v>
          </cell>
        </row>
        <row r="157">
          <cell r="B157">
            <v>5971002</v>
          </cell>
          <cell r="C157">
            <v>7693979.2100000009</v>
          </cell>
          <cell r="D157">
            <v>0</v>
          </cell>
        </row>
        <row r="158">
          <cell r="B158">
            <v>5971003</v>
          </cell>
          <cell r="C158">
            <v>61000</v>
          </cell>
          <cell r="D158">
            <v>0</v>
          </cell>
        </row>
        <row r="159">
          <cell r="B159">
            <v>5971004</v>
          </cell>
          <cell r="C159">
            <v>3393000</v>
          </cell>
          <cell r="D159">
            <v>0</v>
          </cell>
        </row>
        <row r="160">
          <cell r="B160">
            <v>5971005</v>
          </cell>
          <cell r="C160">
            <v>63000</v>
          </cell>
          <cell r="D160">
            <v>0</v>
          </cell>
        </row>
        <row r="161">
          <cell r="B161">
            <v>5971100</v>
          </cell>
          <cell r="C161">
            <v>110934636</v>
          </cell>
          <cell r="D161">
            <v>0</v>
          </cell>
        </row>
        <row r="162">
          <cell r="B162">
            <v>5971200</v>
          </cell>
          <cell r="C162">
            <v>10675000</v>
          </cell>
          <cell r="D162">
            <v>0</v>
          </cell>
        </row>
        <row r="163">
          <cell r="B163">
            <v>5995000</v>
          </cell>
          <cell r="C163">
            <v>0</v>
          </cell>
          <cell r="D16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Harga"/>
      <sheetName val="Entry  HTM"/>
      <sheetName val="SK HTM"/>
      <sheetName val="Memo HTM"/>
      <sheetName val="Portofolio HTM"/>
      <sheetName val="Penjualan"/>
      <sheetName val="Pembelian"/>
      <sheetName val="Entry Broker"/>
      <sheetName val="Sheet1"/>
      <sheetName val="biaya"/>
      <sheetName val="koef"/>
      <sheetName val="P"/>
      <sheetName val="ner6klm-pus"/>
      <sheetName val="laporan"/>
      <sheetName val="alamat"/>
      <sheetName val="Data"/>
      <sheetName val="SAHAM"/>
      <sheetName val="WBS2"/>
      <sheetName val="WBS1"/>
      <sheetName val="WPL"/>
      <sheetName val="FE-1770-I"/>
      <sheetName val="FE-1770.P1"/>
      <sheetName val="FE-1770-II"/>
      <sheetName val="Menu"/>
      <sheetName val="Persed"/>
      <sheetName val="FIN0298"/>
      <sheetName val="N-ISAT"/>
      <sheetName val="N-KLBF"/>
      <sheetName val="LPBNN"/>
      <sheetName val="BELI"/>
      <sheetName val="DYNA-N"/>
      <sheetName val="N-TLKM"/>
      <sheetName val="N-TSPC"/>
      <sheetName val="N-AALI"/>
      <sheetName val="ANTM"/>
      <sheetName val="ANTMN"/>
      <sheetName val="N-ASII"/>
      <sheetName val="BBCA"/>
      <sheetName val="N-GGRM"/>
      <sheetName val="N-HMSP"/>
      <sheetName val="N-INDF"/>
      <sheetName val="RMBA"/>
      <sheetName val="SONA"/>
      <sheetName val="TLKM-J"/>
      <sheetName val="N-UNVR"/>
      <sheetName val="DNKS-N"/>
      <sheetName val="PORTO JHT"/>
      <sheetName val="ADIRA-N"/>
      <sheetName val="N-LTLS"/>
      <sheetName val="JUAL-NJHT-FS"/>
      <sheetName val="KAEF"/>
      <sheetName val="BBRI-J"/>
      <sheetName val="BBRI-N"/>
      <sheetName val="BMRI"/>
      <sheetName val="BNII"/>
      <sheetName val="ISAT"/>
      <sheetName val="Entry_Harga"/>
      <sheetName val="Entry__HTM"/>
      <sheetName val="SK_HTM"/>
      <sheetName val="Memo_HTM"/>
      <sheetName val="Portofolio_HTM"/>
      <sheetName val="Entry_Broker"/>
      <sheetName val="FE-1770_P1"/>
      <sheetName val="PORTO_JHT"/>
    </sheetNames>
    <sheetDataSet>
      <sheetData sheetId="0"/>
      <sheetData sheetId="1"/>
      <sheetData sheetId="2">
        <row r="23">
          <cell r="C23" t="str">
            <v>PT. Danareksa Sekuritas</v>
          </cell>
        </row>
      </sheetData>
      <sheetData sheetId="3">
        <row r="83">
          <cell r="K83">
            <v>0</v>
          </cell>
        </row>
        <row r="137">
          <cell r="K137">
            <v>192025833.33333334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23">
          <cell r="C23" t="str">
            <v>PT. Danareksa Sekuritas</v>
          </cell>
        </row>
      </sheetData>
      <sheetData sheetId="59">
        <row r="83">
          <cell r="K83">
            <v>0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"/>
      <sheetName val="Codes"/>
      <sheetName val="MPP0102"/>
    </sheetNames>
    <sheetDataSet>
      <sheetData sheetId="0"/>
      <sheetData sheetId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S31Okt2005"/>
    </sheetNames>
    <sheetDataSet>
      <sheetData sheetId="0" refreshError="1">
        <row r="10">
          <cell r="A10">
            <v>10000</v>
          </cell>
          <cell r="B10" t="str">
            <v>Assets</v>
          </cell>
        </row>
        <row r="11">
          <cell r="A11">
            <v>11000</v>
          </cell>
          <cell r="B11" t="str">
            <v>Aktiva Lancar</v>
          </cell>
        </row>
        <row r="12">
          <cell r="A12">
            <v>11100</v>
          </cell>
          <cell r="B12" t="str">
            <v>Kas Kecil Pusat</v>
          </cell>
        </row>
        <row r="13">
          <cell r="A13">
            <v>11101</v>
          </cell>
          <cell r="B13" t="str">
            <v>Kas Kecil Dieng</v>
          </cell>
        </row>
        <row r="14">
          <cell r="A14">
            <v>11102</v>
          </cell>
          <cell r="B14" t="str">
            <v>Kas Kecil Patuha</v>
          </cell>
        </row>
        <row r="15">
          <cell r="A15">
            <v>11103</v>
          </cell>
          <cell r="B15" t="str">
            <v>Kas Besar Pusat</v>
          </cell>
        </row>
        <row r="16">
          <cell r="A16">
            <v>11104</v>
          </cell>
          <cell r="B16" t="str">
            <v>Kas Besar Dieng</v>
          </cell>
        </row>
        <row r="17">
          <cell r="A17">
            <v>11105</v>
          </cell>
          <cell r="B17" t="str">
            <v>Kas Besar Patuha</v>
          </cell>
        </row>
        <row r="18">
          <cell r="A18">
            <v>11106</v>
          </cell>
          <cell r="B18" t="str">
            <v>Bank Mandiri Banalun-Bdg-Rp</v>
          </cell>
        </row>
        <row r="19">
          <cell r="A19">
            <v>11107</v>
          </cell>
          <cell r="B19" t="str">
            <v>Bank Mandiri Banalun-Bdg-USD</v>
          </cell>
        </row>
        <row r="20">
          <cell r="A20">
            <v>11108</v>
          </cell>
          <cell r="B20" t="str">
            <v>Kas Besar Pusat USD</v>
          </cell>
        </row>
        <row r="21">
          <cell r="A21">
            <v>11109</v>
          </cell>
          <cell r="B21" t="str">
            <v>Bank BNI Bdg - Pst</v>
          </cell>
        </row>
        <row r="22">
          <cell r="A22">
            <v>11110</v>
          </cell>
          <cell r="B22" t="str">
            <v>Bank Niaga Jkt-USD</v>
          </cell>
        </row>
        <row r="23">
          <cell r="A23">
            <v>11120</v>
          </cell>
          <cell r="B23" t="str">
            <v>Bank Mandiri Wonosobo-Rp</v>
          </cell>
        </row>
        <row r="24">
          <cell r="A24">
            <v>11121</v>
          </cell>
          <cell r="B24" t="str">
            <v>Bank Mandiri Wonosobo SDM-Rp</v>
          </cell>
        </row>
        <row r="25">
          <cell r="A25">
            <v>11122</v>
          </cell>
          <cell r="B25" t="str">
            <v>Bank BCA Wonosobo SDM-Rp</v>
          </cell>
        </row>
        <row r="26">
          <cell r="A26">
            <v>11130</v>
          </cell>
          <cell r="B26" t="str">
            <v>Bank Mandiri Binacitra Pth-Rp</v>
          </cell>
        </row>
        <row r="27">
          <cell r="A27">
            <v>11132</v>
          </cell>
          <cell r="B27" t="str">
            <v>Bank BNP Ciwidey-RHA</v>
          </cell>
        </row>
        <row r="28">
          <cell r="A28">
            <v>11133</v>
          </cell>
          <cell r="B28" t="str">
            <v>Bank BNP Ciwodey - GDE</v>
          </cell>
        </row>
        <row r="29">
          <cell r="A29">
            <v>11140</v>
          </cell>
          <cell r="B29" t="str">
            <v>Deposito</v>
          </cell>
        </row>
        <row r="30">
          <cell r="A30">
            <v>11150</v>
          </cell>
          <cell r="B30" t="str">
            <v>Kas Terbatas</v>
          </cell>
        </row>
        <row r="31">
          <cell r="A31">
            <v>11160</v>
          </cell>
          <cell r="B31" t="str">
            <v>Bank Terbatas</v>
          </cell>
        </row>
        <row r="32">
          <cell r="A32">
            <v>11170</v>
          </cell>
          <cell r="B32" t="str">
            <v>Setara Kas</v>
          </cell>
        </row>
        <row r="33">
          <cell r="A33">
            <v>11190</v>
          </cell>
          <cell r="B33" t="str">
            <v>Akun Perantara</v>
          </cell>
        </row>
        <row r="34">
          <cell r="A34">
            <v>11201</v>
          </cell>
          <cell r="B34" t="str">
            <v>Piutang Usaha</v>
          </cell>
        </row>
        <row r="35">
          <cell r="A35">
            <v>11202</v>
          </cell>
          <cell r="B35" t="str">
            <v>Piutang Uap</v>
          </cell>
        </row>
        <row r="36">
          <cell r="A36">
            <v>11203</v>
          </cell>
          <cell r="B36" t="str">
            <v>Piutang Afiliasi</v>
          </cell>
        </row>
        <row r="37">
          <cell r="A37">
            <v>11204</v>
          </cell>
          <cell r="B37" t="str">
            <v>Piutang Karyawan</v>
          </cell>
        </row>
        <row r="38">
          <cell r="A38">
            <v>11205</v>
          </cell>
          <cell r="B38" t="str">
            <v>Piutang PPN</v>
          </cell>
        </row>
        <row r="39">
          <cell r="A39">
            <v>11206</v>
          </cell>
          <cell r="B39" t="str">
            <v>Piutang Kepada Pemerintah</v>
          </cell>
        </row>
        <row r="40">
          <cell r="A40">
            <v>11211</v>
          </cell>
          <cell r="B40" t="str">
            <v>Penyisihan Piutang TakTertagih</v>
          </cell>
        </row>
        <row r="41">
          <cell r="A41">
            <v>11212</v>
          </cell>
          <cell r="B41" t="str">
            <v>Cad.Piutang Kry Tak Tertagih</v>
          </cell>
        </row>
        <row r="42">
          <cell r="A42">
            <v>11220</v>
          </cell>
          <cell r="B42" t="str">
            <v>Uang Muka Kerja</v>
          </cell>
        </row>
        <row r="43">
          <cell r="A43">
            <v>11221</v>
          </cell>
          <cell r="B43" t="str">
            <v>Uang Muka Kepada Supplier</v>
          </cell>
        </row>
        <row r="44">
          <cell r="A44">
            <v>11222</v>
          </cell>
          <cell r="B44" t="str">
            <v>Uang Muka Kerja-Dng</v>
          </cell>
        </row>
        <row r="45">
          <cell r="A45">
            <v>11223</v>
          </cell>
          <cell r="B45" t="str">
            <v>Uang Muka Kerja-Pth</v>
          </cell>
        </row>
        <row r="46">
          <cell r="A46">
            <v>11280</v>
          </cell>
          <cell r="B46" t="str">
            <v>Piutang Lain-lain</v>
          </cell>
        </row>
        <row r="47">
          <cell r="A47">
            <v>11301</v>
          </cell>
          <cell r="B47" t="str">
            <v>Saham</v>
          </cell>
        </row>
        <row r="48">
          <cell r="A48">
            <v>11311</v>
          </cell>
          <cell r="B48" t="str">
            <v>Obligasi</v>
          </cell>
        </row>
        <row r="49">
          <cell r="A49">
            <v>11411</v>
          </cell>
          <cell r="B49" t="str">
            <v>Persediaan-Valve</v>
          </cell>
        </row>
        <row r="50">
          <cell r="A50">
            <v>11412</v>
          </cell>
          <cell r="B50" t="str">
            <v>Persediaan-Pump &amp; Waterlines</v>
          </cell>
        </row>
        <row r="51">
          <cell r="A51">
            <v>11413</v>
          </cell>
          <cell r="B51" t="str">
            <v>Persediaan-Casing</v>
          </cell>
        </row>
        <row r="52">
          <cell r="A52">
            <v>11414</v>
          </cell>
          <cell r="B52" t="str">
            <v>Bahan Kimia &amp; Laboratorium</v>
          </cell>
        </row>
        <row r="53">
          <cell r="A53">
            <v>11415</v>
          </cell>
          <cell r="B53" t="str">
            <v>Persediaan-Drilling</v>
          </cell>
        </row>
        <row r="54">
          <cell r="A54">
            <v>11416</v>
          </cell>
          <cell r="B54" t="str">
            <v>Persediaan-Oil,Fuel &amp; Lube</v>
          </cell>
        </row>
        <row r="55">
          <cell r="A55">
            <v>11421</v>
          </cell>
          <cell r="B55" t="str">
            <v>Persediaan-Mekanikal</v>
          </cell>
        </row>
        <row r="56">
          <cell r="A56">
            <v>11422</v>
          </cell>
          <cell r="B56" t="str">
            <v>Persediaan-Instrument</v>
          </cell>
        </row>
        <row r="57">
          <cell r="A57">
            <v>11423</v>
          </cell>
          <cell r="B57" t="str">
            <v>Persediaan-Alat Kalibrasi</v>
          </cell>
        </row>
        <row r="58">
          <cell r="A58">
            <v>11424</v>
          </cell>
          <cell r="B58" t="str">
            <v>Persediaan-Electric Motor</v>
          </cell>
        </row>
        <row r="59">
          <cell r="A59">
            <v>11425</v>
          </cell>
          <cell r="B59" t="str">
            <v>Persediaan-Electric Supplies</v>
          </cell>
        </row>
        <row r="60">
          <cell r="A60">
            <v>11426</v>
          </cell>
          <cell r="B60" t="str">
            <v>Persediaan-Misc.Hand Tools</v>
          </cell>
        </row>
        <row r="61">
          <cell r="A61">
            <v>11427</v>
          </cell>
          <cell r="B61" t="str">
            <v>Persediaan-Spareparts</v>
          </cell>
        </row>
        <row r="62">
          <cell r="A62">
            <v>11501</v>
          </cell>
          <cell r="B62" t="str">
            <v>Sewa Dibayar Dimuka</v>
          </cell>
        </row>
        <row r="63">
          <cell r="A63">
            <v>11510</v>
          </cell>
          <cell r="B63" t="str">
            <v>Asuransi Proper Dibayar Dimuka</v>
          </cell>
        </row>
        <row r="64">
          <cell r="A64">
            <v>11511</v>
          </cell>
          <cell r="B64" t="str">
            <v>Asuransi Jiwa Dibayar Dimuka</v>
          </cell>
        </row>
        <row r="65">
          <cell r="A65">
            <v>11519</v>
          </cell>
          <cell r="B65" t="str">
            <v>Asuransi Lain Dibayar Dimuka</v>
          </cell>
        </row>
        <row r="66">
          <cell r="A66">
            <v>11520</v>
          </cell>
          <cell r="B66" t="str">
            <v>Pajak Dibayar Dimuka</v>
          </cell>
        </row>
        <row r="67">
          <cell r="A67">
            <v>11521</v>
          </cell>
          <cell r="B67" t="str">
            <v>PPh Pasal 21 Dimuka</v>
          </cell>
        </row>
        <row r="68">
          <cell r="A68">
            <v>11522</v>
          </cell>
          <cell r="B68" t="str">
            <v>PPh Pasal 22 Dimuka</v>
          </cell>
        </row>
        <row r="69">
          <cell r="A69">
            <v>11523</v>
          </cell>
          <cell r="B69" t="str">
            <v>PPh Pasal 23 Dimuka</v>
          </cell>
        </row>
        <row r="70">
          <cell r="A70">
            <v>11524</v>
          </cell>
          <cell r="B70" t="str">
            <v>PPh Pasal 4 ayat 2 Dimuka</v>
          </cell>
        </row>
        <row r="71">
          <cell r="A71">
            <v>11525</v>
          </cell>
          <cell r="B71" t="str">
            <v>PPh Pasal 25 Dimuka</v>
          </cell>
        </row>
        <row r="72">
          <cell r="A72">
            <v>11530</v>
          </cell>
          <cell r="B72" t="str">
            <v>Beban Dibayar Dimuka Lainnya</v>
          </cell>
        </row>
        <row r="73">
          <cell r="A73">
            <v>11540</v>
          </cell>
          <cell r="B73" t="str">
            <v>Deposit Yang Bisa Dikembalikan</v>
          </cell>
        </row>
        <row r="74">
          <cell r="A74">
            <v>11550</v>
          </cell>
          <cell r="B74" t="str">
            <v>Bank Garansi</v>
          </cell>
        </row>
        <row r="75">
          <cell r="A75">
            <v>11601</v>
          </cell>
          <cell r="B75" t="str">
            <v>Penyertaan Pada Anak Perush</v>
          </cell>
        </row>
        <row r="76">
          <cell r="A76">
            <v>11960</v>
          </cell>
          <cell r="B76" t="str">
            <v>Voluntary Withholding Credits</v>
          </cell>
        </row>
        <row r="77">
          <cell r="A77">
            <v>11970</v>
          </cell>
          <cell r="B77" t="str">
            <v>ABN Withholding Credits</v>
          </cell>
        </row>
        <row r="78">
          <cell r="A78">
            <v>12000</v>
          </cell>
        </row>
        <row r="79">
          <cell r="A79">
            <v>12011</v>
          </cell>
          <cell r="B79" t="str">
            <v>Tanah dan Hak Atas Tanah</v>
          </cell>
        </row>
        <row r="80">
          <cell r="A80">
            <v>12012</v>
          </cell>
          <cell r="B80" t="str">
            <v>Jalur Pipa</v>
          </cell>
        </row>
        <row r="81">
          <cell r="A81">
            <v>12101</v>
          </cell>
          <cell r="B81" t="str">
            <v>Bangunan-Bunker</v>
          </cell>
        </row>
        <row r="82">
          <cell r="A82">
            <v>12102</v>
          </cell>
          <cell r="B82" t="str">
            <v>Ruang Rekayasa</v>
          </cell>
        </row>
        <row r="83">
          <cell r="A83">
            <v>12103</v>
          </cell>
          <cell r="B83" t="str">
            <v>Lab Geochemist</v>
          </cell>
        </row>
        <row r="84">
          <cell r="A84">
            <v>12104</v>
          </cell>
          <cell r="B84" t="str">
            <v>Gedung Battery</v>
          </cell>
        </row>
        <row r="85">
          <cell r="A85">
            <v>12105</v>
          </cell>
          <cell r="B85" t="str">
            <v>Rumah Genset</v>
          </cell>
        </row>
        <row r="86">
          <cell r="A86">
            <v>12110</v>
          </cell>
          <cell r="B86" t="str">
            <v>Bangunan-Workshop Plant</v>
          </cell>
        </row>
        <row r="87">
          <cell r="A87">
            <v>12112</v>
          </cell>
          <cell r="B87" t="str">
            <v>Bangunan Kantor Plant</v>
          </cell>
        </row>
        <row r="88">
          <cell r="A88">
            <v>12114</v>
          </cell>
          <cell r="B88" t="str">
            <v>Bangunan Pos Keamanan</v>
          </cell>
        </row>
        <row r="89">
          <cell r="A89">
            <v>12115</v>
          </cell>
          <cell r="B89" t="str">
            <v>Bangunan-Proyek</v>
          </cell>
        </row>
        <row r="90">
          <cell r="A90">
            <v>12120</v>
          </cell>
          <cell r="B90" t="str">
            <v>Bangunan Kantor Pusat</v>
          </cell>
        </row>
        <row r="91">
          <cell r="A91">
            <v>12121</v>
          </cell>
          <cell r="B91" t="str">
            <v>Bangunan-Tempat Ibadah</v>
          </cell>
        </row>
        <row r="92">
          <cell r="A92">
            <v>12122</v>
          </cell>
          <cell r="B92" t="str">
            <v>Mess Karyawan</v>
          </cell>
        </row>
        <row r="93">
          <cell r="A93">
            <v>12123</v>
          </cell>
          <cell r="B93" t="str">
            <v>Pusat Kebugaran</v>
          </cell>
        </row>
        <row r="94">
          <cell r="A94">
            <v>12124</v>
          </cell>
          <cell r="B94" t="str">
            <v>Gudang dan Kontainer</v>
          </cell>
        </row>
        <row r="95">
          <cell r="A95">
            <v>12125</v>
          </cell>
          <cell r="B95" t="str">
            <v>Water Treatment</v>
          </cell>
        </row>
        <row r="96">
          <cell r="A96">
            <v>12126</v>
          </cell>
          <cell r="B96" t="str">
            <v>Prasarana Penunjang</v>
          </cell>
        </row>
        <row r="97">
          <cell r="A97">
            <v>12127</v>
          </cell>
          <cell r="B97" t="str">
            <v>Jalan Lingkungan</v>
          </cell>
        </row>
        <row r="98">
          <cell r="A98">
            <v>12199</v>
          </cell>
          <cell r="B98" t="str">
            <v>Akumulasi Penyusutan Bangunan</v>
          </cell>
        </row>
        <row r="99">
          <cell r="A99">
            <v>12201</v>
          </cell>
          <cell r="B99" t="str">
            <v>Well Pad</v>
          </cell>
        </row>
        <row r="100">
          <cell r="A100">
            <v>12211</v>
          </cell>
          <cell r="B100" t="str">
            <v>Plant Site</v>
          </cell>
        </row>
        <row r="101">
          <cell r="A101">
            <v>12221</v>
          </cell>
          <cell r="B101" t="str">
            <v>Non Well Pad</v>
          </cell>
        </row>
        <row r="102">
          <cell r="A102">
            <v>12299</v>
          </cell>
          <cell r="B102" t="str">
            <v>Akumulasi Penyusutan Well Pad</v>
          </cell>
        </row>
        <row r="103">
          <cell r="A103">
            <v>12310</v>
          </cell>
          <cell r="B103" t="str">
            <v>Sum. Eksplorasi-TCH/Slim Hole</v>
          </cell>
        </row>
        <row r="104">
          <cell r="A104">
            <v>12320</v>
          </cell>
          <cell r="B104" t="str">
            <v>Sumur Eksploitasi (Produksi)</v>
          </cell>
        </row>
        <row r="105">
          <cell r="A105">
            <v>12330</v>
          </cell>
          <cell r="B105" t="str">
            <v>Sumur Reinjeksi</v>
          </cell>
        </row>
        <row r="106">
          <cell r="A106">
            <v>12340</v>
          </cell>
          <cell r="B106" t="str">
            <v>Kepala Sumur-Well Head</v>
          </cell>
        </row>
        <row r="107">
          <cell r="A107">
            <v>12350</v>
          </cell>
          <cell r="B107" t="str">
            <v>Kepala Sumur di Yard</v>
          </cell>
        </row>
        <row r="108">
          <cell r="A108">
            <v>12390</v>
          </cell>
          <cell r="B108" t="str">
            <v>Suspended Well</v>
          </cell>
        </row>
        <row r="109">
          <cell r="A109">
            <v>12399</v>
          </cell>
          <cell r="B109" t="str">
            <v>Akumulasi Penyusutan Sumur</v>
          </cell>
        </row>
        <row r="110">
          <cell r="A110">
            <v>12410</v>
          </cell>
          <cell r="B110" t="str">
            <v>PLTP</v>
          </cell>
        </row>
        <row r="111">
          <cell r="A111">
            <v>12420</v>
          </cell>
          <cell r="B111" t="str">
            <v>Gardu Induk</v>
          </cell>
        </row>
        <row r="112">
          <cell r="A112">
            <v>12421</v>
          </cell>
          <cell r="B112" t="str">
            <v>Turbine</v>
          </cell>
        </row>
        <row r="113">
          <cell r="A113">
            <v>12422</v>
          </cell>
          <cell r="B113" t="str">
            <v>Module Card</v>
          </cell>
        </row>
        <row r="114">
          <cell r="A114">
            <v>12423</v>
          </cell>
          <cell r="B114" t="str">
            <v>Control Room</v>
          </cell>
        </row>
        <row r="115">
          <cell r="A115">
            <v>12424</v>
          </cell>
          <cell r="B115" t="str">
            <v>Electric Room</v>
          </cell>
        </row>
        <row r="116">
          <cell r="A116">
            <v>12425</v>
          </cell>
          <cell r="B116" t="str">
            <v>Valve dan Pipa</v>
          </cell>
        </row>
        <row r="117">
          <cell r="A117">
            <v>12426</v>
          </cell>
          <cell r="B117" t="str">
            <v>Transmitter</v>
          </cell>
        </row>
        <row r="118">
          <cell r="A118">
            <v>12430</v>
          </cell>
          <cell r="B118" t="str">
            <v>Transformer PLTP</v>
          </cell>
        </row>
        <row r="119">
          <cell r="A119">
            <v>12431</v>
          </cell>
          <cell r="B119" t="str">
            <v>KWH Meter</v>
          </cell>
        </row>
        <row r="120">
          <cell r="A120">
            <v>12432</v>
          </cell>
          <cell r="B120" t="str">
            <v>Generator</v>
          </cell>
        </row>
        <row r="121">
          <cell r="A121">
            <v>12433</v>
          </cell>
          <cell r="B121" t="str">
            <v>Instalasi</v>
          </cell>
        </row>
        <row r="122">
          <cell r="A122">
            <v>12440</v>
          </cell>
          <cell r="B122" t="str">
            <v>Saluran Udara Tegangan Tinggi</v>
          </cell>
        </row>
        <row r="123">
          <cell r="A123">
            <v>12450</v>
          </cell>
          <cell r="B123" t="str">
            <v>Power Line Communcation</v>
          </cell>
        </row>
        <row r="124">
          <cell r="A124">
            <v>12460</v>
          </cell>
          <cell r="B124" t="str">
            <v>Cooling Tower</v>
          </cell>
        </row>
        <row r="125">
          <cell r="A125">
            <v>12470</v>
          </cell>
          <cell r="B125" t="str">
            <v>Sulfur Organizer</v>
          </cell>
        </row>
        <row r="126">
          <cell r="A126">
            <v>12480</v>
          </cell>
          <cell r="B126" t="str">
            <v>Genset</v>
          </cell>
        </row>
        <row r="127">
          <cell r="A127">
            <v>12499</v>
          </cell>
          <cell r="B127" t="str">
            <v>Akm. Penyust Mesin &amp; Instalasi</v>
          </cell>
        </row>
        <row r="128">
          <cell r="A128">
            <v>12501</v>
          </cell>
          <cell r="B128" t="str">
            <v>Pipa &amp; Material Terpasang</v>
          </cell>
        </row>
        <row r="129">
          <cell r="A129">
            <v>12510</v>
          </cell>
          <cell r="B129" t="str">
            <v>Steam Field Facilities</v>
          </cell>
        </row>
        <row r="130">
          <cell r="A130">
            <v>12520</v>
          </cell>
          <cell r="B130" t="str">
            <v>Separator</v>
          </cell>
        </row>
        <row r="131">
          <cell r="A131">
            <v>12530</v>
          </cell>
          <cell r="B131" t="str">
            <v>Pipa Uap, Brine &amp; Kondensat</v>
          </cell>
        </row>
        <row r="132">
          <cell r="A132">
            <v>12531</v>
          </cell>
          <cell r="B132" t="str">
            <v>Gate Valve</v>
          </cell>
        </row>
        <row r="133">
          <cell r="A133">
            <v>12535</v>
          </cell>
          <cell r="B133" t="str">
            <v>Pompa Brine</v>
          </cell>
        </row>
        <row r="134">
          <cell r="A134">
            <v>12536</v>
          </cell>
          <cell r="B134" t="str">
            <v>Pompa Hidraulic</v>
          </cell>
        </row>
        <row r="135">
          <cell r="A135">
            <v>12537</v>
          </cell>
          <cell r="B135" t="str">
            <v>Pompa Injeksi Acid</v>
          </cell>
        </row>
        <row r="136">
          <cell r="A136">
            <v>12540</v>
          </cell>
          <cell r="B136" t="str">
            <v>Rock Muffler</v>
          </cell>
        </row>
        <row r="137">
          <cell r="A137">
            <v>12550</v>
          </cell>
          <cell r="B137" t="str">
            <v>Alat Bantu Kerja di Lapangan</v>
          </cell>
        </row>
        <row r="138">
          <cell r="A138">
            <v>12560</v>
          </cell>
          <cell r="B138" t="str">
            <v>Peralatan Laboratorium</v>
          </cell>
        </row>
        <row r="139">
          <cell r="A139">
            <v>12599</v>
          </cell>
          <cell r="B139" t="str">
            <v>Akm. Peny. Peralatan Penunjang</v>
          </cell>
        </row>
        <row r="140">
          <cell r="A140">
            <v>12601</v>
          </cell>
          <cell r="B140" t="str">
            <v>Mobil</v>
          </cell>
        </row>
        <row r="141">
          <cell r="A141">
            <v>12610</v>
          </cell>
          <cell r="B141" t="str">
            <v>Crane</v>
          </cell>
        </row>
        <row r="142">
          <cell r="A142">
            <v>12699</v>
          </cell>
          <cell r="B142" t="str">
            <v>Akm. Penyusutan Kendaraan</v>
          </cell>
        </row>
        <row r="143">
          <cell r="A143">
            <v>12701</v>
          </cell>
          <cell r="B143" t="str">
            <v>Komputer, Software &amp; Printer</v>
          </cell>
        </row>
        <row r="144">
          <cell r="A144">
            <v>12710</v>
          </cell>
          <cell r="B144" t="str">
            <v>Furniture</v>
          </cell>
        </row>
        <row r="145">
          <cell r="A145">
            <v>12711</v>
          </cell>
          <cell r="B145" t="str">
            <v>Lemari &amp; Filling Cabinet</v>
          </cell>
        </row>
        <row r="146">
          <cell r="A146">
            <v>12712</v>
          </cell>
          <cell r="B146" t="str">
            <v>Safety Box</v>
          </cell>
        </row>
        <row r="147">
          <cell r="A147">
            <v>12720</v>
          </cell>
          <cell r="B147" t="str">
            <v>Alat Elektronik</v>
          </cell>
        </row>
        <row r="148">
          <cell r="A148">
            <v>12730</v>
          </cell>
          <cell r="B148" t="str">
            <v>Alat Komunikasi</v>
          </cell>
        </row>
        <row r="149">
          <cell r="A149">
            <v>12740</v>
          </cell>
          <cell r="B149" t="str">
            <v>Kepustakaan Kantor</v>
          </cell>
        </row>
        <row r="150">
          <cell r="A150">
            <v>12780</v>
          </cell>
          <cell r="B150" t="str">
            <v>Inventaris Kantor</v>
          </cell>
        </row>
        <row r="151">
          <cell r="A151">
            <v>12799</v>
          </cell>
          <cell r="B151" t="str">
            <v>Akm. Peny. Inventaris Kantor</v>
          </cell>
        </row>
        <row r="152">
          <cell r="A152">
            <v>12810</v>
          </cell>
          <cell r="B152" t="str">
            <v>Biaya Survey</v>
          </cell>
        </row>
        <row r="153">
          <cell r="A153">
            <v>12811</v>
          </cell>
          <cell r="B153" t="str">
            <v>Aerial Photograph Acquisition</v>
          </cell>
        </row>
        <row r="154">
          <cell r="A154">
            <v>12812</v>
          </cell>
          <cell r="B154" t="str">
            <v>Resistivity (TDEM/MT) Survey</v>
          </cell>
        </row>
        <row r="155">
          <cell r="A155">
            <v>12820</v>
          </cell>
          <cell r="B155" t="str">
            <v>Biaya PengeboranSum.Eksplorasi</v>
          </cell>
        </row>
        <row r="156">
          <cell r="A156">
            <v>12899</v>
          </cell>
          <cell r="B156" t="str">
            <v>Akm. Peny. Biaya Eksplorasi</v>
          </cell>
        </row>
        <row r="157">
          <cell r="A157">
            <v>15001</v>
          </cell>
          <cell r="B157" t="str">
            <v>Equity Investment</v>
          </cell>
        </row>
        <row r="158">
          <cell r="A158">
            <v>15100</v>
          </cell>
          <cell r="B158" t="str">
            <v>Land Investment</v>
          </cell>
        </row>
        <row r="159">
          <cell r="A159">
            <v>15200</v>
          </cell>
          <cell r="B159" t="str">
            <v>Investasi Lainnya</v>
          </cell>
        </row>
        <row r="160">
          <cell r="A160">
            <v>16001</v>
          </cell>
          <cell r="B160" t="str">
            <v>Biaya Pra Operasi</v>
          </cell>
        </row>
        <row r="161">
          <cell r="A161">
            <v>16002</v>
          </cell>
          <cell r="B161" t="str">
            <v>Biaya Yang Ditangguhkan</v>
          </cell>
        </row>
        <row r="162">
          <cell r="A162">
            <v>16010</v>
          </cell>
          <cell r="B162" t="str">
            <v>Hak dan Paten</v>
          </cell>
        </row>
        <row r="163">
          <cell r="A163">
            <v>16020</v>
          </cell>
          <cell r="B163" t="str">
            <v>Aktiva Pajak Tangguhan</v>
          </cell>
        </row>
        <row r="164">
          <cell r="A164">
            <v>16080</v>
          </cell>
          <cell r="B164" t="str">
            <v>Aktiva Tetap Lain</v>
          </cell>
        </row>
        <row r="165">
          <cell r="A165">
            <v>16091</v>
          </cell>
          <cell r="B165" t="str">
            <v>Aktiva Tetap Non Operasional</v>
          </cell>
        </row>
        <row r="166">
          <cell r="A166">
            <v>16099</v>
          </cell>
          <cell r="B166" t="str">
            <v>Akumulasi Amortisasi</v>
          </cell>
        </row>
        <row r="167">
          <cell r="A167">
            <v>20000</v>
          </cell>
          <cell r="B167" t="str">
            <v>Liabilities</v>
          </cell>
        </row>
        <row r="168">
          <cell r="A168">
            <v>21000</v>
          </cell>
          <cell r="B168" t="str">
            <v>Hutang Lancar</v>
          </cell>
        </row>
        <row r="169">
          <cell r="A169">
            <v>21001</v>
          </cell>
          <cell r="B169" t="str">
            <v>Hutang Usaha</v>
          </cell>
        </row>
        <row r="170">
          <cell r="A170">
            <v>21003</v>
          </cell>
          <cell r="B170" t="str">
            <v>Hutang Afiliasi</v>
          </cell>
        </row>
        <row r="171">
          <cell r="A171">
            <v>21004</v>
          </cell>
          <cell r="B171" t="str">
            <v>Hutang Bunga Jk Pjg Jth Tempo</v>
          </cell>
        </row>
        <row r="172">
          <cell r="A172">
            <v>21005</v>
          </cell>
          <cell r="B172" t="str">
            <v>Pendapatan Diterima Dimuka</v>
          </cell>
        </row>
        <row r="173">
          <cell r="A173">
            <v>21011</v>
          </cell>
          <cell r="B173" t="str">
            <v>Gaji YMH Dibayar</v>
          </cell>
        </row>
        <row r="174">
          <cell r="A174">
            <v>21012</v>
          </cell>
          <cell r="B174" t="str">
            <v>Beban Bonus YMH Dibayar</v>
          </cell>
        </row>
        <row r="175">
          <cell r="A175">
            <v>21013</v>
          </cell>
          <cell r="B175" t="str">
            <v>Asuransi YMH Dibayar</v>
          </cell>
        </row>
        <row r="176">
          <cell r="A176">
            <v>21014</v>
          </cell>
          <cell r="B176" t="str">
            <v>Beban YMH Dibayar Lainnya</v>
          </cell>
        </row>
        <row r="177">
          <cell r="A177">
            <v>21021</v>
          </cell>
          <cell r="B177" t="str">
            <v>Hutang PPh Pasal 21</v>
          </cell>
        </row>
        <row r="178">
          <cell r="A178">
            <v>21022</v>
          </cell>
          <cell r="B178" t="str">
            <v>Hutang PPh Pasal 22</v>
          </cell>
        </row>
        <row r="179">
          <cell r="A179">
            <v>21023</v>
          </cell>
          <cell r="B179" t="str">
            <v>Hutang PPh Pasal 23</v>
          </cell>
        </row>
        <row r="180">
          <cell r="A180">
            <v>21024</v>
          </cell>
          <cell r="B180" t="str">
            <v>Hutang PPh Pasal 4 (2)</v>
          </cell>
        </row>
        <row r="181">
          <cell r="A181">
            <v>21025</v>
          </cell>
          <cell r="B181" t="str">
            <v>Hutang PPh Pasal 25</v>
          </cell>
        </row>
        <row r="182">
          <cell r="A182">
            <v>21026</v>
          </cell>
          <cell r="B182" t="str">
            <v>Hutang PPh Pasal 26</v>
          </cell>
        </row>
        <row r="183">
          <cell r="A183">
            <v>21027</v>
          </cell>
          <cell r="B183" t="str">
            <v>Hutang PPN</v>
          </cell>
        </row>
        <row r="184">
          <cell r="A184">
            <v>21028</v>
          </cell>
          <cell r="B184" t="str">
            <v>Hutang PPh Pasal 28</v>
          </cell>
        </row>
        <row r="185">
          <cell r="A185">
            <v>21029</v>
          </cell>
          <cell r="B185" t="str">
            <v>Hutang PPh Pasal 29</v>
          </cell>
        </row>
        <row r="186">
          <cell r="A186">
            <v>21031</v>
          </cell>
          <cell r="B186" t="str">
            <v>Hutang Subordinasi</v>
          </cell>
        </row>
        <row r="187">
          <cell r="A187">
            <v>21100</v>
          </cell>
          <cell r="B187" t="str">
            <v>Hutang Kepada Pemerintah</v>
          </cell>
        </row>
        <row r="188">
          <cell r="A188">
            <v>23100</v>
          </cell>
          <cell r="B188" t="str">
            <v>Hutang Jangka Panjang</v>
          </cell>
        </row>
        <row r="189">
          <cell r="A189">
            <v>28000</v>
          </cell>
          <cell r="B189" t="str">
            <v>BPYBDS</v>
          </cell>
        </row>
        <row r="190">
          <cell r="A190">
            <v>29000</v>
          </cell>
          <cell r="B190" t="str">
            <v>Hutang Lain-lain</v>
          </cell>
        </row>
        <row r="191">
          <cell r="A191">
            <v>29991</v>
          </cell>
          <cell r="B191" t="str">
            <v>Trade Creditors</v>
          </cell>
        </row>
        <row r="192">
          <cell r="A192">
            <v>29992</v>
          </cell>
          <cell r="B192" t="str">
            <v>GST Collected</v>
          </cell>
        </row>
        <row r="193">
          <cell r="A193">
            <v>29993</v>
          </cell>
          <cell r="B193" t="str">
            <v>GST Paid</v>
          </cell>
        </row>
        <row r="194">
          <cell r="A194">
            <v>29994</v>
          </cell>
          <cell r="B194" t="str">
            <v>Sales Tax Payable</v>
          </cell>
        </row>
        <row r="195">
          <cell r="A195">
            <v>29995</v>
          </cell>
          <cell r="B195" t="str">
            <v>Import Duty Payable</v>
          </cell>
        </row>
        <row r="196">
          <cell r="A196">
            <v>29996</v>
          </cell>
          <cell r="B196" t="str">
            <v>Voluntary Withholdings Payable</v>
          </cell>
        </row>
        <row r="197">
          <cell r="A197">
            <v>29997</v>
          </cell>
          <cell r="B197" t="str">
            <v>ABN Withholding Payable</v>
          </cell>
        </row>
        <row r="198">
          <cell r="A198">
            <v>29998</v>
          </cell>
          <cell r="B198" t="str">
            <v>Luxury Car Tax Payable</v>
          </cell>
        </row>
        <row r="199">
          <cell r="A199">
            <v>29999</v>
          </cell>
          <cell r="B199" t="str">
            <v>Payroll Liabilities</v>
          </cell>
        </row>
        <row r="200">
          <cell r="A200">
            <v>30000</v>
          </cell>
          <cell r="B200" t="str">
            <v>Equity</v>
          </cell>
        </row>
        <row r="201">
          <cell r="A201">
            <v>31010</v>
          </cell>
          <cell r="B201" t="str">
            <v>PT PERTAMINA (PERSERO)</v>
          </cell>
        </row>
        <row r="202">
          <cell r="A202">
            <v>31020</v>
          </cell>
          <cell r="B202" t="str">
            <v>PT PLN (PERSERO)</v>
          </cell>
        </row>
        <row r="203">
          <cell r="A203">
            <v>31050</v>
          </cell>
          <cell r="B203" t="str">
            <v>Hibah</v>
          </cell>
        </row>
        <row r="204">
          <cell r="A204">
            <v>38000</v>
          </cell>
          <cell r="B204" t="str">
            <v>Retained Earnings</v>
          </cell>
        </row>
        <row r="205">
          <cell r="A205">
            <v>38500</v>
          </cell>
          <cell r="B205" t="str">
            <v>RE tahun lalu</v>
          </cell>
        </row>
        <row r="206">
          <cell r="A206">
            <v>39000</v>
          </cell>
          <cell r="B206" t="str">
            <v>Laba Rugi Tahun Berjalan</v>
          </cell>
        </row>
        <row r="207">
          <cell r="A207">
            <v>39999</v>
          </cell>
          <cell r="B207" t="str">
            <v>Historical Balancing Account</v>
          </cell>
        </row>
        <row r="208">
          <cell r="A208">
            <v>40000</v>
          </cell>
          <cell r="B208" t="str">
            <v>Income</v>
          </cell>
        </row>
        <row r="209">
          <cell r="A209">
            <v>41000</v>
          </cell>
          <cell r="B209" t="str">
            <v>Penjualan Listrik</v>
          </cell>
        </row>
        <row r="210">
          <cell r="A210">
            <v>42000</v>
          </cell>
          <cell r="B210" t="str">
            <v>Penjualan Uap</v>
          </cell>
        </row>
        <row r="211">
          <cell r="A211">
            <v>50000</v>
          </cell>
          <cell r="B211" t="str">
            <v>Cost Of Sales</v>
          </cell>
        </row>
        <row r="212">
          <cell r="A212">
            <v>52100</v>
          </cell>
          <cell r="B212" t="str">
            <v>BEBAN PERSONIL-DNG</v>
          </cell>
        </row>
        <row r="213">
          <cell r="A213">
            <v>52101</v>
          </cell>
          <cell r="B213" t="str">
            <v>Gaji dan Upah-Dng</v>
          </cell>
        </row>
        <row r="214">
          <cell r="A214">
            <v>52102</v>
          </cell>
          <cell r="B214" t="str">
            <v>THR dan Bonus-Dng</v>
          </cell>
        </row>
        <row r="215">
          <cell r="A215">
            <v>52103</v>
          </cell>
          <cell r="B215" t="str">
            <v>Lembur-Dng</v>
          </cell>
        </row>
        <row r="216">
          <cell r="A216">
            <v>52104</v>
          </cell>
          <cell r="B216" t="str">
            <v>Beban Jasa Tenaga Kerja-Dng</v>
          </cell>
        </row>
        <row r="217">
          <cell r="A217">
            <v>52105</v>
          </cell>
          <cell r="B217" t="str">
            <v>Tunjangan Shift-Dng</v>
          </cell>
        </row>
        <row r="218">
          <cell r="A218">
            <v>52106</v>
          </cell>
          <cell r="B218" t="str">
            <v>Tunjangan Piket-Dng</v>
          </cell>
        </row>
        <row r="219">
          <cell r="A219">
            <v>52110</v>
          </cell>
          <cell r="B219" t="str">
            <v>Tunjangan-Dng</v>
          </cell>
        </row>
        <row r="220">
          <cell r="A220">
            <v>52111</v>
          </cell>
          <cell r="B220" t="str">
            <v>Tunjangan Transportasi-Dng</v>
          </cell>
        </row>
        <row r="221">
          <cell r="A221">
            <v>52112</v>
          </cell>
          <cell r="B221" t="str">
            <v>Tunjangan Makan-Dng</v>
          </cell>
        </row>
        <row r="222">
          <cell r="A222">
            <v>52113</v>
          </cell>
          <cell r="B222" t="str">
            <v>Tunjangan Pendidikan-Dng</v>
          </cell>
        </row>
        <row r="223">
          <cell r="A223">
            <v>52114</v>
          </cell>
          <cell r="B223" t="str">
            <v>Tunjangan Perumahan-Dng</v>
          </cell>
        </row>
        <row r="224">
          <cell r="A224">
            <v>52115</v>
          </cell>
          <cell r="B224" t="str">
            <v>Tunjangan Purnakarya-Dng</v>
          </cell>
        </row>
        <row r="225">
          <cell r="A225">
            <v>52116</v>
          </cell>
          <cell r="B225" t="str">
            <v>Tunjangan Cuti/Istirahat-Dng</v>
          </cell>
        </row>
        <row r="226">
          <cell r="A226">
            <v>52117</v>
          </cell>
          <cell r="B226" t="str">
            <v>Tunjangan PPh Pasal 21-Dng</v>
          </cell>
        </row>
        <row r="227">
          <cell r="A227">
            <v>52118</v>
          </cell>
          <cell r="B227" t="str">
            <v>Saving Plan-Dng</v>
          </cell>
        </row>
        <row r="228">
          <cell r="A228">
            <v>52119</v>
          </cell>
          <cell r="B228" t="str">
            <v>Tunjangan Asuransi-Dng</v>
          </cell>
        </row>
        <row r="229">
          <cell r="A229">
            <v>52120</v>
          </cell>
          <cell r="B229" t="str">
            <v>Jamsostek dan Astek-Dng</v>
          </cell>
        </row>
        <row r="230">
          <cell r="A230">
            <v>52121</v>
          </cell>
          <cell r="B230" t="str">
            <v>Beban Dana Pensiun-Dng</v>
          </cell>
        </row>
        <row r="231">
          <cell r="A231">
            <v>52122</v>
          </cell>
          <cell r="B231" t="str">
            <v>Beban Pensiun-Dng</v>
          </cell>
        </row>
        <row r="232">
          <cell r="A232">
            <v>52123</v>
          </cell>
          <cell r="B232" t="str">
            <v>Beban Kesehatan-Dng</v>
          </cell>
        </row>
        <row r="233">
          <cell r="A233">
            <v>52124</v>
          </cell>
          <cell r="B233" t="str">
            <v>Beban Relokasi &amp; BPFP-Dng</v>
          </cell>
        </row>
        <row r="234">
          <cell r="A234">
            <v>52125</v>
          </cell>
          <cell r="B234" t="str">
            <v>Beban Rekrutmen-Dng</v>
          </cell>
        </row>
        <row r="235">
          <cell r="A235">
            <v>52126</v>
          </cell>
          <cell r="B235" t="str">
            <v>Beban Pelatihan-Dng</v>
          </cell>
        </row>
        <row r="236">
          <cell r="A236">
            <v>52127</v>
          </cell>
          <cell r="B236" t="str">
            <v>Beban SPPD-Dng</v>
          </cell>
        </row>
        <row r="237">
          <cell r="A237">
            <v>52128</v>
          </cell>
          <cell r="B237" t="str">
            <v>Beban Pesangon-Dng</v>
          </cell>
        </row>
        <row r="238">
          <cell r="A238">
            <v>52130</v>
          </cell>
          <cell r="B238" t="str">
            <v>Beban Akomodasi-Dng</v>
          </cell>
        </row>
        <row r="239">
          <cell r="A239">
            <v>52131</v>
          </cell>
          <cell r="B239" t="str">
            <v>Beban Kesekretariatan-Dng</v>
          </cell>
        </row>
        <row r="240">
          <cell r="A240">
            <v>52132</v>
          </cell>
          <cell r="B240" t="str">
            <v>Beban Kamp-Dng</v>
          </cell>
        </row>
        <row r="241">
          <cell r="A241">
            <v>52133</v>
          </cell>
          <cell r="B241" t="str">
            <v>Beban Hotel dan Kantin-Dng</v>
          </cell>
        </row>
        <row r="242">
          <cell r="A242">
            <v>52134</v>
          </cell>
          <cell r="B242" t="str">
            <v>Beban SPPD Bkn Pegawai-Dng</v>
          </cell>
        </row>
        <row r="243">
          <cell r="A243">
            <v>52140</v>
          </cell>
          <cell r="B243" t="str">
            <v>Beban Keanggotaan&amp;Profesi-Dng</v>
          </cell>
        </row>
        <row r="244">
          <cell r="A244">
            <v>52141</v>
          </cell>
          <cell r="B244" t="str">
            <v>Beban Rapat &amp; Presentasi-Dng</v>
          </cell>
        </row>
        <row r="245">
          <cell r="A245">
            <v>52142</v>
          </cell>
          <cell r="B245" t="str">
            <v>Seragam &amp; Pakaian Dinas-Dng</v>
          </cell>
        </row>
        <row r="246">
          <cell r="A246">
            <v>52150</v>
          </cell>
          <cell r="B246" t="str">
            <v>Beban Personil Lainnya-Dng</v>
          </cell>
        </row>
        <row r="247">
          <cell r="A247">
            <v>52200</v>
          </cell>
          <cell r="B247" t="str">
            <v>BEBAN PERSEDIAAN-DNG</v>
          </cell>
        </row>
        <row r="248">
          <cell r="A248">
            <v>52210</v>
          </cell>
          <cell r="B248" t="str">
            <v>Beban Persediaan Umum-Dng</v>
          </cell>
        </row>
        <row r="249">
          <cell r="A249">
            <v>52211</v>
          </cell>
          <cell r="B249" t="str">
            <v>Komputer-Dng</v>
          </cell>
        </row>
        <row r="250">
          <cell r="A250">
            <v>52212</v>
          </cell>
          <cell r="B250" t="str">
            <v>Alat Tulis-Dng</v>
          </cell>
        </row>
        <row r="251">
          <cell r="A251">
            <v>52213</v>
          </cell>
          <cell r="B251" t="str">
            <v>Consumables&amp;Refreshment-Dng</v>
          </cell>
        </row>
        <row r="252">
          <cell r="A252">
            <v>52214</v>
          </cell>
          <cell r="B252" t="str">
            <v>Material Umum-Dng</v>
          </cell>
        </row>
        <row r="253">
          <cell r="A253">
            <v>52215</v>
          </cell>
          <cell r="B253" t="str">
            <v>Alat Komunikasi-Dng</v>
          </cell>
        </row>
        <row r="254">
          <cell r="A254">
            <v>52220</v>
          </cell>
          <cell r="B254" t="str">
            <v>Beban Persediaan Produksi-Dng</v>
          </cell>
        </row>
        <row r="255">
          <cell r="A255">
            <v>52221</v>
          </cell>
          <cell r="B255" t="str">
            <v>Persediaan Valve-Dng</v>
          </cell>
        </row>
        <row r="256">
          <cell r="A256">
            <v>52222</v>
          </cell>
          <cell r="B256" t="str">
            <v>Persediaan Waterline-Dng</v>
          </cell>
        </row>
        <row r="257">
          <cell r="A257">
            <v>52223</v>
          </cell>
          <cell r="B257" t="str">
            <v>Persediaan Casing-Dng</v>
          </cell>
        </row>
        <row r="258">
          <cell r="A258">
            <v>52224</v>
          </cell>
          <cell r="B258" t="str">
            <v>Bahan Kimia &amp; Laboratorium-Dng</v>
          </cell>
        </row>
        <row r="259">
          <cell r="A259">
            <v>52225</v>
          </cell>
          <cell r="B259" t="str">
            <v>Persediaan Drilling-Dng</v>
          </cell>
        </row>
        <row r="260">
          <cell r="A260">
            <v>52226</v>
          </cell>
          <cell r="B260" t="str">
            <v>Persediaan Oil,Fule &amp; Lube-Dng</v>
          </cell>
        </row>
        <row r="261">
          <cell r="A261">
            <v>52227</v>
          </cell>
          <cell r="B261" t="str">
            <v>Persediaan Pengelasan-Dng</v>
          </cell>
        </row>
        <row r="262">
          <cell r="A262">
            <v>52230</v>
          </cell>
          <cell r="B262" t="str">
            <v>Beban Persediaan Plant-Dng</v>
          </cell>
        </row>
        <row r="263">
          <cell r="A263">
            <v>52231</v>
          </cell>
          <cell r="B263" t="str">
            <v>Persediaan Mekanikal-Dng</v>
          </cell>
        </row>
        <row r="264">
          <cell r="A264">
            <v>52232</v>
          </cell>
          <cell r="B264" t="str">
            <v>Persediaan Instrumen-Dng</v>
          </cell>
        </row>
        <row r="265">
          <cell r="A265">
            <v>52233</v>
          </cell>
          <cell r="B265" t="str">
            <v>Persediaan Alat Kalibrasi-Dng</v>
          </cell>
        </row>
        <row r="266">
          <cell r="A266">
            <v>52234</v>
          </cell>
          <cell r="B266" t="str">
            <v>Persediaan ElectricMeter-Dng</v>
          </cell>
        </row>
        <row r="267">
          <cell r="A267">
            <v>52235</v>
          </cell>
          <cell r="B267" t="str">
            <v>Persediaan Elec.Supplies-Dng</v>
          </cell>
        </row>
        <row r="268">
          <cell r="A268">
            <v>52236</v>
          </cell>
          <cell r="B268" t="str">
            <v>Mic. Hand Tools-Dng</v>
          </cell>
        </row>
        <row r="269">
          <cell r="A269">
            <v>52237</v>
          </cell>
          <cell r="B269" t="str">
            <v>Persediaan Sparepart-Dng</v>
          </cell>
        </row>
        <row r="270">
          <cell r="A270">
            <v>52300</v>
          </cell>
          <cell r="B270" t="str">
            <v>BEBAN PENGUSAHAAN-DNG</v>
          </cell>
        </row>
        <row r="271">
          <cell r="A271">
            <v>52310</v>
          </cell>
          <cell r="B271" t="str">
            <v>Biaya Produksi/Eksploitasi-Dng</v>
          </cell>
        </row>
        <row r="272">
          <cell r="A272">
            <v>52311</v>
          </cell>
          <cell r="B272" t="str">
            <v>BebanOps,Rawat&amp;Perbaikan-Dng</v>
          </cell>
        </row>
        <row r="273">
          <cell r="A273">
            <v>52312</v>
          </cell>
          <cell r="B273" t="str">
            <v>Pengembangan Field&amp;Review-Dng</v>
          </cell>
        </row>
        <row r="274">
          <cell r="A274">
            <v>52313</v>
          </cell>
          <cell r="B274" t="str">
            <v>Beban Inspeksi&amp;Sertifikasi-Dng</v>
          </cell>
        </row>
        <row r="275">
          <cell r="A275">
            <v>52314</v>
          </cell>
          <cell r="B275" t="str">
            <v>Oil, Fuel &amp; Lube-Dng</v>
          </cell>
        </row>
        <row r="276">
          <cell r="A276">
            <v>52315</v>
          </cell>
          <cell r="B276" t="str">
            <v>Beban Kalibrasi-Dng</v>
          </cell>
        </row>
        <row r="277">
          <cell r="A277">
            <v>52319</v>
          </cell>
          <cell r="B277" t="str">
            <v>Beban Overhaul-Dng</v>
          </cell>
        </row>
        <row r="278">
          <cell r="A278">
            <v>52320</v>
          </cell>
          <cell r="B278" t="str">
            <v>Biaya Pembangkitan-Dng</v>
          </cell>
        </row>
        <row r="279">
          <cell r="A279">
            <v>52321</v>
          </cell>
          <cell r="B279" t="str">
            <v>BebanRawat&amp;Perbaikan-Dng</v>
          </cell>
        </row>
        <row r="280">
          <cell r="A280">
            <v>52322</v>
          </cell>
          <cell r="B280" t="str">
            <v>PengembanganPlant&amp;Review-Dng</v>
          </cell>
        </row>
        <row r="281">
          <cell r="A281">
            <v>52323</v>
          </cell>
          <cell r="B281" t="str">
            <v>Beban Inspeksi&amp;Serfitikasi-Dng</v>
          </cell>
        </row>
        <row r="282">
          <cell r="A282">
            <v>52400</v>
          </cell>
          <cell r="B282" t="str">
            <v>BEBAN OVERHEAD-DNG</v>
          </cell>
        </row>
        <row r="283">
          <cell r="A283">
            <v>52401</v>
          </cell>
          <cell r="B283" t="str">
            <v>Beban Refreshment-Dng</v>
          </cell>
        </row>
        <row r="284">
          <cell r="A284">
            <v>52402</v>
          </cell>
          <cell r="B284" t="str">
            <v>Beban Transport Non SPPD-Dng</v>
          </cell>
        </row>
        <row r="285">
          <cell r="A285">
            <v>52403</v>
          </cell>
          <cell r="B285" t="str">
            <v>Beban Perijinan-Dng</v>
          </cell>
        </row>
        <row r="286">
          <cell r="A286">
            <v>52404</v>
          </cell>
          <cell r="B286" t="str">
            <v>Beban Pengiriman-Dng</v>
          </cell>
        </row>
        <row r="287">
          <cell r="A287">
            <v>52405</v>
          </cell>
          <cell r="B287" t="str">
            <v>Beban Asuransi-Dng</v>
          </cell>
        </row>
        <row r="288">
          <cell r="A288">
            <v>52406</v>
          </cell>
          <cell r="B288" t="str">
            <v>Tol, parkir &amp; pungutan-Dng</v>
          </cell>
        </row>
        <row r="289">
          <cell r="A289">
            <v>52410</v>
          </cell>
          <cell r="B289" t="str">
            <v>Beban Administrasi-Dng</v>
          </cell>
        </row>
        <row r="290">
          <cell r="A290">
            <v>52411</v>
          </cell>
          <cell r="B290" t="str">
            <v>Perlengkapan&amp;Keperluan Ktr-Dng</v>
          </cell>
        </row>
        <row r="291">
          <cell r="A291">
            <v>52412</v>
          </cell>
          <cell r="B291" t="str">
            <v>Majalah&amp;Langganan-Dng</v>
          </cell>
        </row>
        <row r="292">
          <cell r="A292">
            <v>52413</v>
          </cell>
          <cell r="B292" t="str">
            <v>Telpon,Fax,Internet&amp;Telex-Dng</v>
          </cell>
        </row>
        <row r="293">
          <cell r="A293">
            <v>52414</v>
          </cell>
          <cell r="B293" t="str">
            <v>BebanUtilitas(Air&amp;Listrik)-Dng</v>
          </cell>
        </row>
        <row r="294">
          <cell r="A294">
            <v>52415</v>
          </cell>
          <cell r="B294" t="str">
            <v>Materai &amp; Pos-Dng</v>
          </cell>
        </row>
        <row r="295">
          <cell r="A295">
            <v>52416</v>
          </cell>
          <cell r="B295" t="str">
            <v>Beban Bank-Dng</v>
          </cell>
        </row>
        <row r="296">
          <cell r="A296">
            <v>52420</v>
          </cell>
          <cell r="B296" t="str">
            <v>Beban Kontrak Service-Dng</v>
          </cell>
        </row>
        <row r="297">
          <cell r="A297">
            <v>52421</v>
          </cell>
          <cell r="B297" t="str">
            <v>Beban Sewa &amp; Leasing-Dng</v>
          </cell>
        </row>
        <row r="298">
          <cell r="A298">
            <v>52422</v>
          </cell>
          <cell r="B298" t="str">
            <v>Jasa Katering-Dng</v>
          </cell>
        </row>
        <row r="299">
          <cell r="A299">
            <v>52423</v>
          </cell>
          <cell r="B299" t="str">
            <v>Beban Kebersihan-Dng</v>
          </cell>
        </row>
        <row r="300">
          <cell r="A300">
            <v>52430</v>
          </cell>
          <cell r="B300" t="str">
            <v>Beban PR dan Comdev-Dng</v>
          </cell>
        </row>
        <row r="301">
          <cell r="A301">
            <v>52431</v>
          </cell>
          <cell r="B301" t="str">
            <v>Beban Dokumentasi-Dng</v>
          </cell>
        </row>
        <row r="302">
          <cell r="A302">
            <v>52432</v>
          </cell>
          <cell r="B302" t="str">
            <v>Beban Partisipasi&amp;Sponsor-Dng</v>
          </cell>
        </row>
        <row r="303">
          <cell r="A303">
            <v>52433</v>
          </cell>
          <cell r="B303" t="str">
            <v>Beban Donasi-Dng</v>
          </cell>
        </row>
        <row r="304">
          <cell r="A304">
            <v>52434</v>
          </cell>
          <cell r="B304" t="str">
            <v>Safety &amp; Environment-Dng</v>
          </cell>
        </row>
        <row r="305">
          <cell r="A305">
            <v>52435</v>
          </cell>
          <cell r="B305" t="str">
            <v>Perjamuan &amp; Entertainment-Dng</v>
          </cell>
        </row>
        <row r="306">
          <cell r="A306">
            <v>53100</v>
          </cell>
          <cell r="B306" t="str">
            <v>BEBAN PERSONIL-PTH</v>
          </cell>
        </row>
        <row r="307">
          <cell r="A307">
            <v>53101</v>
          </cell>
          <cell r="B307" t="str">
            <v>Gaji dan Upah-Pth</v>
          </cell>
        </row>
        <row r="308">
          <cell r="A308">
            <v>53102</v>
          </cell>
          <cell r="B308" t="str">
            <v>THR dan Bonus-Pth</v>
          </cell>
        </row>
        <row r="309">
          <cell r="A309">
            <v>53103</v>
          </cell>
          <cell r="B309" t="str">
            <v>Lembur-Pth</v>
          </cell>
        </row>
        <row r="310">
          <cell r="A310">
            <v>53104</v>
          </cell>
          <cell r="B310" t="str">
            <v>Beban Jasa Tenaga Kerja-Pth</v>
          </cell>
        </row>
        <row r="311">
          <cell r="A311">
            <v>53110</v>
          </cell>
          <cell r="B311" t="str">
            <v>Tunjangan-Pth</v>
          </cell>
        </row>
        <row r="312">
          <cell r="A312">
            <v>53111</v>
          </cell>
          <cell r="B312" t="str">
            <v>Tunjangan Transportasi-Pth</v>
          </cell>
        </row>
        <row r="313">
          <cell r="A313">
            <v>53112</v>
          </cell>
          <cell r="B313" t="str">
            <v>Tunjangan Makan-Pth</v>
          </cell>
        </row>
        <row r="314">
          <cell r="A314">
            <v>53113</v>
          </cell>
          <cell r="B314" t="str">
            <v>Tunjangan Pendidikan-Pth</v>
          </cell>
        </row>
        <row r="315">
          <cell r="A315">
            <v>53114</v>
          </cell>
          <cell r="B315" t="str">
            <v>Tunjangan Perumahan-Pth</v>
          </cell>
        </row>
        <row r="316">
          <cell r="A316">
            <v>53115</v>
          </cell>
          <cell r="B316" t="str">
            <v>Tunjangan Purnakarya-Pth</v>
          </cell>
        </row>
        <row r="317">
          <cell r="A317">
            <v>53116</v>
          </cell>
          <cell r="B317" t="str">
            <v>Tunjangan Cuti/Istirahat-Pth</v>
          </cell>
        </row>
        <row r="318">
          <cell r="A318">
            <v>53117</v>
          </cell>
          <cell r="B318" t="str">
            <v>Tunjangan PPh Pasal 21-Pth</v>
          </cell>
        </row>
        <row r="319">
          <cell r="A319">
            <v>53118</v>
          </cell>
          <cell r="B319" t="str">
            <v>Saving Plan-Dng</v>
          </cell>
        </row>
        <row r="320">
          <cell r="A320">
            <v>53120</v>
          </cell>
          <cell r="B320" t="str">
            <v>Jamsostek dan Astek-Pth</v>
          </cell>
        </row>
        <row r="321">
          <cell r="A321">
            <v>53121</v>
          </cell>
          <cell r="B321" t="str">
            <v>Beban Dana Pensiun-Pth</v>
          </cell>
        </row>
        <row r="322">
          <cell r="A322">
            <v>53122</v>
          </cell>
          <cell r="B322" t="str">
            <v>Beban Pensiun-Pth</v>
          </cell>
        </row>
        <row r="323">
          <cell r="A323">
            <v>53123</v>
          </cell>
          <cell r="B323" t="str">
            <v>Beban Kesehatan-Pth</v>
          </cell>
        </row>
        <row r="324">
          <cell r="A324">
            <v>53124</v>
          </cell>
          <cell r="B324" t="str">
            <v>Beban Relokasi &amp; BPFP-Pth</v>
          </cell>
        </row>
        <row r="325">
          <cell r="A325">
            <v>53125</v>
          </cell>
          <cell r="B325" t="str">
            <v>Beban Rekrutmen-Pth</v>
          </cell>
        </row>
        <row r="326">
          <cell r="A326">
            <v>53126</v>
          </cell>
          <cell r="B326" t="str">
            <v>Beban Pelatihan-Pth</v>
          </cell>
        </row>
        <row r="327">
          <cell r="A327">
            <v>53127</v>
          </cell>
          <cell r="B327" t="str">
            <v>Beban SPPD-Pth</v>
          </cell>
        </row>
        <row r="328">
          <cell r="A328">
            <v>53128</v>
          </cell>
          <cell r="B328" t="str">
            <v>Beban Pesangon-Pth</v>
          </cell>
        </row>
        <row r="329">
          <cell r="A329">
            <v>53130</v>
          </cell>
          <cell r="B329" t="str">
            <v>Beban Akomodasi-Pth</v>
          </cell>
        </row>
        <row r="330">
          <cell r="A330">
            <v>53131</v>
          </cell>
          <cell r="B330" t="str">
            <v>Beban Kesekretariatan-Pth</v>
          </cell>
        </row>
        <row r="331">
          <cell r="A331">
            <v>53132</v>
          </cell>
          <cell r="B331" t="str">
            <v>Beban Kamp-Pth</v>
          </cell>
        </row>
        <row r="332">
          <cell r="A332">
            <v>53133</v>
          </cell>
          <cell r="B332" t="str">
            <v>Beban Hotel dan Kantin-Pth</v>
          </cell>
        </row>
        <row r="333">
          <cell r="A333">
            <v>53134</v>
          </cell>
          <cell r="B333" t="str">
            <v>Beban SPPD Non Pegawai-Pth</v>
          </cell>
        </row>
        <row r="334">
          <cell r="A334">
            <v>53140</v>
          </cell>
          <cell r="B334" t="str">
            <v>Beban Keanggotaan&amp;Profesi-Pth</v>
          </cell>
        </row>
        <row r="335">
          <cell r="A335">
            <v>53141</v>
          </cell>
          <cell r="B335" t="str">
            <v>Beban Rapat&amp;Presentasi-Pth</v>
          </cell>
        </row>
        <row r="336">
          <cell r="A336">
            <v>53142</v>
          </cell>
          <cell r="B336" t="str">
            <v>Seragam &amp; Pakaian Dinas-Pth</v>
          </cell>
        </row>
        <row r="337">
          <cell r="A337">
            <v>53150</v>
          </cell>
          <cell r="B337" t="str">
            <v>Beban Personil Lainnya-Pth</v>
          </cell>
        </row>
        <row r="338">
          <cell r="A338">
            <v>53200</v>
          </cell>
          <cell r="B338" t="str">
            <v>BEBAN PERSEDIAAN-PTH</v>
          </cell>
        </row>
        <row r="339">
          <cell r="A339">
            <v>53210</v>
          </cell>
          <cell r="B339" t="str">
            <v>Beban Persediaan Umum-Pth</v>
          </cell>
        </row>
        <row r="340">
          <cell r="A340">
            <v>53211</v>
          </cell>
          <cell r="B340" t="str">
            <v>Komputer-Pth</v>
          </cell>
        </row>
        <row r="341">
          <cell r="A341">
            <v>53212</v>
          </cell>
          <cell r="B341" t="str">
            <v>Alat Tulis-Pth</v>
          </cell>
        </row>
        <row r="342">
          <cell r="A342">
            <v>53213</v>
          </cell>
          <cell r="B342" t="str">
            <v>Consumable&amp;Refreshment-Pth</v>
          </cell>
        </row>
        <row r="343">
          <cell r="A343">
            <v>53214</v>
          </cell>
          <cell r="B343" t="str">
            <v>Material Umum-Pth</v>
          </cell>
        </row>
        <row r="344">
          <cell r="A344">
            <v>53220</v>
          </cell>
          <cell r="B344" t="str">
            <v>Beban Persediaan Produksi-Pth</v>
          </cell>
        </row>
        <row r="345">
          <cell r="A345">
            <v>53221</v>
          </cell>
          <cell r="B345" t="str">
            <v>Persediaan Valve-Pth</v>
          </cell>
        </row>
        <row r="346">
          <cell r="A346">
            <v>53222</v>
          </cell>
          <cell r="B346" t="str">
            <v>Persediaan Waterlines-Pth</v>
          </cell>
        </row>
        <row r="347">
          <cell r="A347">
            <v>53223</v>
          </cell>
          <cell r="B347" t="str">
            <v>Persediaan Casing-Pth</v>
          </cell>
        </row>
        <row r="348">
          <cell r="A348">
            <v>53224</v>
          </cell>
          <cell r="B348" t="str">
            <v>Bahan Kimia&amp;Laboratorium-Pth</v>
          </cell>
        </row>
        <row r="349">
          <cell r="A349">
            <v>53225</v>
          </cell>
          <cell r="B349" t="str">
            <v>Persediaan Drilling-Pth</v>
          </cell>
        </row>
        <row r="350">
          <cell r="A350">
            <v>53226</v>
          </cell>
          <cell r="B350" t="str">
            <v>Persediaan Oil,Fuel &amp; Lube-Pth</v>
          </cell>
        </row>
        <row r="351">
          <cell r="A351">
            <v>53227</v>
          </cell>
          <cell r="B351" t="str">
            <v>Persediaan Pengelasan-Pth</v>
          </cell>
        </row>
        <row r="352">
          <cell r="A352">
            <v>53230</v>
          </cell>
          <cell r="B352" t="str">
            <v>Beban Persediaan Plant-Pth</v>
          </cell>
        </row>
        <row r="353">
          <cell r="A353">
            <v>53231</v>
          </cell>
          <cell r="B353" t="str">
            <v>Persediaan Mekanikal-Pth</v>
          </cell>
        </row>
        <row r="354">
          <cell r="A354">
            <v>53232</v>
          </cell>
          <cell r="B354" t="str">
            <v>Persediaan Instrumen-Pth</v>
          </cell>
        </row>
        <row r="355">
          <cell r="A355">
            <v>53233</v>
          </cell>
          <cell r="B355" t="str">
            <v>Persediaan Alat Kalibrasi-Pth</v>
          </cell>
        </row>
        <row r="356">
          <cell r="A356">
            <v>53234</v>
          </cell>
          <cell r="B356" t="str">
            <v>Persediaan ElectricMeter-Pth</v>
          </cell>
        </row>
        <row r="357">
          <cell r="A357">
            <v>53235</v>
          </cell>
          <cell r="B357" t="str">
            <v>Persediaan Elec.Supplies-Pth</v>
          </cell>
        </row>
        <row r="358">
          <cell r="A358">
            <v>53236</v>
          </cell>
          <cell r="B358" t="str">
            <v>Mic.Hand Tools-Pth</v>
          </cell>
        </row>
        <row r="359">
          <cell r="A359">
            <v>53237</v>
          </cell>
          <cell r="B359" t="str">
            <v>Persediaan Sparepart-Pth</v>
          </cell>
        </row>
        <row r="360">
          <cell r="A360">
            <v>53300</v>
          </cell>
          <cell r="B360" t="str">
            <v>BEBAN PENGUSAHAAN-PTH</v>
          </cell>
        </row>
        <row r="361">
          <cell r="A361">
            <v>53310</v>
          </cell>
          <cell r="B361" t="str">
            <v>Biaya Produksi/Eksploitasi-Pth</v>
          </cell>
        </row>
        <row r="362">
          <cell r="A362">
            <v>53311</v>
          </cell>
          <cell r="B362" t="str">
            <v>Beban Ops, Rawat&amp;Perbaikan-Pth</v>
          </cell>
        </row>
        <row r="363">
          <cell r="A363">
            <v>53312</v>
          </cell>
          <cell r="B363" t="str">
            <v>Pengembangan Field&amp;Review-Pth</v>
          </cell>
        </row>
        <row r="364">
          <cell r="A364">
            <v>53313</v>
          </cell>
          <cell r="B364" t="str">
            <v>Beban Inspeksi&amp;Sertifikasi-Pth</v>
          </cell>
        </row>
        <row r="365">
          <cell r="A365">
            <v>53314</v>
          </cell>
          <cell r="B365" t="str">
            <v>Oil, Fuel &amp; Lube-Pth</v>
          </cell>
        </row>
        <row r="366">
          <cell r="A366">
            <v>53315</v>
          </cell>
          <cell r="B366" t="str">
            <v>Beban Kalibrasi-Pth</v>
          </cell>
        </row>
        <row r="367">
          <cell r="A367">
            <v>53320</v>
          </cell>
          <cell r="B367" t="str">
            <v>Beban Pembangkitan-Pth</v>
          </cell>
        </row>
        <row r="368">
          <cell r="A368">
            <v>53321</v>
          </cell>
          <cell r="B368" t="str">
            <v>Beban Rawat&amp;PerbaikanSumur-Pth</v>
          </cell>
        </row>
        <row r="369">
          <cell r="A369">
            <v>53322</v>
          </cell>
          <cell r="B369" t="str">
            <v>Pengembangan Plant&amp;Review-Pth</v>
          </cell>
        </row>
        <row r="370">
          <cell r="A370">
            <v>53323</v>
          </cell>
          <cell r="B370" t="str">
            <v>Beban Inspeksi&amp;Sertifikasi-Pth</v>
          </cell>
        </row>
        <row r="371">
          <cell r="A371">
            <v>53400</v>
          </cell>
          <cell r="B371" t="str">
            <v>BEBAN OVERHEAD-PTH</v>
          </cell>
        </row>
        <row r="372">
          <cell r="A372">
            <v>53401</v>
          </cell>
          <cell r="B372" t="str">
            <v>Beban Refreshment-Pth</v>
          </cell>
        </row>
        <row r="373">
          <cell r="A373">
            <v>53402</v>
          </cell>
          <cell r="B373" t="str">
            <v>Beban Transport Non SPPD-Pth</v>
          </cell>
        </row>
        <row r="374">
          <cell r="A374">
            <v>53403</v>
          </cell>
          <cell r="B374" t="str">
            <v>Beban Perijinan-Pth</v>
          </cell>
        </row>
        <row r="375">
          <cell r="A375">
            <v>53404</v>
          </cell>
          <cell r="B375" t="str">
            <v>Beban Pengiriman-Pth</v>
          </cell>
        </row>
        <row r="376">
          <cell r="A376">
            <v>53405</v>
          </cell>
          <cell r="B376" t="str">
            <v>Beban Asuransi-Pth</v>
          </cell>
        </row>
        <row r="377">
          <cell r="A377">
            <v>53406</v>
          </cell>
          <cell r="B377" t="str">
            <v>Tol, parkir &amp; pungutan-Pth</v>
          </cell>
        </row>
        <row r="378">
          <cell r="A378">
            <v>53410</v>
          </cell>
          <cell r="B378" t="str">
            <v>Beban Administrasi-Pth</v>
          </cell>
        </row>
        <row r="379">
          <cell r="A379">
            <v>53411</v>
          </cell>
          <cell r="B379" t="str">
            <v>Perlengkapan&amp;Keperluan-Pth</v>
          </cell>
        </row>
        <row r="380">
          <cell r="A380">
            <v>53412</v>
          </cell>
          <cell r="B380" t="str">
            <v>Majalah &amp; Langganan-Pth</v>
          </cell>
        </row>
        <row r="381">
          <cell r="A381">
            <v>53413</v>
          </cell>
          <cell r="B381" t="str">
            <v>Telepon,Fax,Internet&amp;Telex-Pth</v>
          </cell>
        </row>
        <row r="382">
          <cell r="A382">
            <v>53414</v>
          </cell>
          <cell r="B382" t="str">
            <v>BebanUtilitas(Air&amp;Listrik)-Pth</v>
          </cell>
        </row>
        <row r="383">
          <cell r="A383">
            <v>53415</v>
          </cell>
          <cell r="B383" t="str">
            <v>Materai &amp; Pos-Pth</v>
          </cell>
        </row>
        <row r="384">
          <cell r="A384">
            <v>53416</v>
          </cell>
          <cell r="B384" t="str">
            <v>Beban Bank-Pth</v>
          </cell>
        </row>
        <row r="385">
          <cell r="A385">
            <v>53420</v>
          </cell>
          <cell r="B385" t="str">
            <v>Beban Kontrak Service-Pth</v>
          </cell>
        </row>
        <row r="386">
          <cell r="A386">
            <v>53421</v>
          </cell>
          <cell r="B386" t="str">
            <v>Beban Sewa &amp; Leasing-Pth</v>
          </cell>
        </row>
        <row r="387">
          <cell r="A387">
            <v>53422</v>
          </cell>
          <cell r="B387" t="str">
            <v>Jasa Katering-Pth</v>
          </cell>
        </row>
        <row r="388">
          <cell r="A388">
            <v>53423</v>
          </cell>
          <cell r="B388" t="str">
            <v>Beban Kebersihan-Pth</v>
          </cell>
        </row>
        <row r="389">
          <cell r="A389">
            <v>53430</v>
          </cell>
          <cell r="B389" t="str">
            <v>Beban PR &amp; Comdev-Pth</v>
          </cell>
        </row>
        <row r="390">
          <cell r="A390">
            <v>53431</v>
          </cell>
          <cell r="B390" t="str">
            <v>Beban Dokumentasi-Pth</v>
          </cell>
        </row>
        <row r="391">
          <cell r="A391">
            <v>53432</v>
          </cell>
          <cell r="B391" t="str">
            <v>Beban Partisipasi-Pth</v>
          </cell>
        </row>
        <row r="392">
          <cell r="A392">
            <v>53433</v>
          </cell>
          <cell r="B392" t="str">
            <v>Beban Donasi-Pth</v>
          </cell>
        </row>
        <row r="393">
          <cell r="A393">
            <v>53434</v>
          </cell>
          <cell r="B393" t="str">
            <v>Safety &amp; Environment-Pth</v>
          </cell>
        </row>
        <row r="394">
          <cell r="A394">
            <v>53435</v>
          </cell>
          <cell r="B394" t="str">
            <v>Perjamuan&amp;Entertainment-Pth</v>
          </cell>
        </row>
        <row r="395">
          <cell r="A395">
            <v>60000</v>
          </cell>
          <cell r="B395" t="str">
            <v>BEBAN</v>
          </cell>
        </row>
        <row r="396">
          <cell r="A396">
            <v>61000</v>
          </cell>
          <cell r="B396" t="str">
            <v>BEBAN OPERASI PUSAT</v>
          </cell>
        </row>
        <row r="397">
          <cell r="A397">
            <v>61100</v>
          </cell>
          <cell r="B397" t="str">
            <v>Beban Personalia-Pst</v>
          </cell>
        </row>
        <row r="398">
          <cell r="A398">
            <v>61101</v>
          </cell>
          <cell r="B398" t="str">
            <v>Gaji dan Upah-Pst</v>
          </cell>
        </row>
        <row r="399">
          <cell r="A399">
            <v>61102</v>
          </cell>
          <cell r="B399" t="str">
            <v>THR dan Bonus-Pst</v>
          </cell>
        </row>
        <row r="400">
          <cell r="A400">
            <v>61103</v>
          </cell>
          <cell r="B400" t="str">
            <v>Lembur-Pst</v>
          </cell>
        </row>
        <row r="401">
          <cell r="A401">
            <v>61104</v>
          </cell>
          <cell r="B401" t="str">
            <v>Beban Jasa Tenaga Kerja-Pst</v>
          </cell>
        </row>
        <row r="402">
          <cell r="A402">
            <v>61105</v>
          </cell>
          <cell r="B402" t="str">
            <v>Beban Keanggotaan&amp;Profesi-Pst</v>
          </cell>
        </row>
        <row r="403">
          <cell r="A403">
            <v>61106</v>
          </cell>
          <cell r="B403" t="str">
            <v>Beban Rapat &amp; Presentasi-Pst</v>
          </cell>
        </row>
        <row r="404">
          <cell r="A404">
            <v>61107</v>
          </cell>
          <cell r="B404" t="str">
            <v>Seragam &amp; Pakaian Dinas-Pst</v>
          </cell>
        </row>
        <row r="405">
          <cell r="A405">
            <v>61110</v>
          </cell>
          <cell r="B405" t="str">
            <v>Tunjangan-Pst</v>
          </cell>
        </row>
        <row r="406">
          <cell r="A406">
            <v>61111</v>
          </cell>
          <cell r="B406" t="str">
            <v>Tunjangan Transportasi-Pst</v>
          </cell>
        </row>
        <row r="407">
          <cell r="A407">
            <v>61112</v>
          </cell>
          <cell r="B407" t="str">
            <v>Tunjangan Makan-Pst</v>
          </cell>
        </row>
        <row r="408">
          <cell r="A408">
            <v>61113</v>
          </cell>
          <cell r="B408" t="str">
            <v>Tunjangan Pendidikan-Pst</v>
          </cell>
        </row>
        <row r="409">
          <cell r="A409">
            <v>61114</v>
          </cell>
          <cell r="B409" t="str">
            <v>Tunjangan Perumahan-Pst</v>
          </cell>
        </row>
        <row r="410">
          <cell r="A410">
            <v>61115</v>
          </cell>
          <cell r="B410" t="str">
            <v>Tunjangan Purnakarya-Pst</v>
          </cell>
        </row>
        <row r="411">
          <cell r="A411">
            <v>61116</v>
          </cell>
          <cell r="B411" t="str">
            <v>Tunjangan Cuti/Istirahat-Pst</v>
          </cell>
        </row>
        <row r="412">
          <cell r="A412">
            <v>61117</v>
          </cell>
          <cell r="B412" t="str">
            <v>Tunjangan PPh Pasal 21-Pst</v>
          </cell>
        </row>
        <row r="413">
          <cell r="A413">
            <v>61118</v>
          </cell>
          <cell r="B413" t="str">
            <v>Saving Plan-Pst</v>
          </cell>
        </row>
        <row r="414">
          <cell r="A414">
            <v>61119</v>
          </cell>
          <cell r="B414" t="str">
            <v>Tunjangan Asuransi-Pst</v>
          </cell>
        </row>
        <row r="415">
          <cell r="A415">
            <v>61120</v>
          </cell>
          <cell r="B415" t="str">
            <v>Renbang SDM-Pst</v>
          </cell>
        </row>
        <row r="416">
          <cell r="A416">
            <v>61121</v>
          </cell>
          <cell r="B416" t="str">
            <v>Jamsostek dan Astek-Pst</v>
          </cell>
        </row>
        <row r="417">
          <cell r="A417">
            <v>61122</v>
          </cell>
          <cell r="B417" t="str">
            <v>Beban Dana Pensiun-Pst</v>
          </cell>
        </row>
        <row r="418">
          <cell r="A418">
            <v>61123</v>
          </cell>
          <cell r="B418" t="str">
            <v>Beban Pensiun-Pst</v>
          </cell>
        </row>
        <row r="419">
          <cell r="A419">
            <v>61124</v>
          </cell>
          <cell r="B419" t="str">
            <v>Beban Kesehatan-Pst</v>
          </cell>
        </row>
        <row r="420">
          <cell r="A420">
            <v>61125</v>
          </cell>
          <cell r="B420" t="str">
            <v>Beban Relokasi dan BPFP-Pst</v>
          </cell>
        </row>
        <row r="421">
          <cell r="A421">
            <v>61126</v>
          </cell>
          <cell r="B421" t="str">
            <v>Beban Rekrutmen-Pst</v>
          </cell>
        </row>
        <row r="422">
          <cell r="A422">
            <v>61127</v>
          </cell>
          <cell r="B422" t="str">
            <v>Beban Pelatihan-Pst</v>
          </cell>
        </row>
        <row r="423">
          <cell r="A423">
            <v>61128</v>
          </cell>
          <cell r="B423" t="str">
            <v>Beban SPPD-Pst</v>
          </cell>
        </row>
        <row r="424">
          <cell r="A424">
            <v>61129</v>
          </cell>
          <cell r="B424" t="str">
            <v>Beban Pesangon-Pst</v>
          </cell>
        </row>
        <row r="425">
          <cell r="A425">
            <v>61130</v>
          </cell>
          <cell r="B425" t="str">
            <v>Beban Akomodasi-Pst</v>
          </cell>
        </row>
        <row r="426">
          <cell r="A426">
            <v>61131</v>
          </cell>
          <cell r="B426" t="str">
            <v>Beban Kesekretariatan-Pst</v>
          </cell>
        </row>
        <row r="427">
          <cell r="A427">
            <v>61132</v>
          </cell>
          <cell r="B427" t="str">
            <v>Beban Kamp-Pst</v>
          </cell>
        </row>
        <row r="428">
          <cell r="A428">
            <v>61133</v>
          </cell>
          <cell r="B428" t="str">
            <v>Beban Hotel &amp; Kantin-Pst</v>
          </cell>
        </row>
        <row r="429">
          <cell r="A429">
            <v>61134</v>
          </cell>
          <cell r="B429" t="str">
            <v>Beban SPPD Non Pegawai-Pst</v>
          </cell>
        </row>
        <row r="430">
          <cell r="A430">
            <v>61141</v>
          </cell>
          <cell r="B430" t="str">
            <v>Beban Personil Lainnya-Pst</v>
          </cell>
        </row>
        <row r="431">
          <cell r="A431">
            <v>61200</v>
          </cell>
          <cell r="B431" t="str">
            <v>Beban Kontrak Service-Pst</v>
          </cell>
        </row>
        <row r="432">
          <cell r="A432">
            <v>61210</v>
          </cell>
          <cell r="B432" t="str">
            <v>Beban Pemeliharaan-Pst</v>
          </cell>
        </row>
        <row r="433">
          <cell r="A433">
            <v>61211</v>
          </cell>
          <cell r="B433" t="str">
            <v>Perawatan Produksi-Pst</v>
          </cell>
        </row>
        <row r="434">
          <cell r="A434">
            <v>61212</v>
          </cell>
          <cell r="B434" t="str">
            <v>Perawatan Power Plan-Pst</v>
          </cell>
        </row>
        <row r="435">
          <cell r="A435">
            <v>61213</v>
          </cell>
          <cell r="B435" t="str">
            <v>Material Umum-Pst</v>
          </cell>
        </row>
        <row r="436">
          <cell r="A436">
            <v>61214</v>
          </cell>
          <cell r="B436" t="str">
            <v>Beban Overhaul-Pst</v>
          </cell>
        </row>
        <row r="437">
          <cell r="A437">
            <v>61215</v>
          </cell>
          <cell r="B437" t="str">
            <v>Beban Inspeksi&amp;Sertifikasi-Pst</v>
          </cell>
        </row>
        <row r="438">
          <cell r="A438">
            <v>61216</v>
          </cell>
          <cell r="B438" t="str">
            <v>Field/Plant Devlp&amp;Review-Pst</v>
          </cell>
        </row>
        <row r="439">
          <cell r="A439">
            <v>61217</v>
          </cell>
          <cell r="B439" t="str">
            <v>Well Test-Pst</v>
          </cell>
        </row>
        <row r="440">
          <cell r="A440">
            <v>61218</v>
          </cell>
          <cell r="B440" t="str">
            <v>Pressure&amp;Temperature Test-Pst</v>
          </cell>
        </row>
        <row r="441">
          <cell r="A441">
            <v>61300</v>
          </cell>
          <cell r="B441" t="str">
            <v>Beban Penyusutan Asset</v>
          </cell>
        </row>
        <row r="442">
          <cell r="A442">
            <v>61301</v>
          </cell>
          <cell r="B442" t="str">
            <v>Penyusutan Bangunan</v>
          </cell>
        </row>
        <row r="443">
          <cell r="A443">
            <v>61302</v>
          </cell>
          <cell r="B443" t="str">
            <v>Penyusutan Well Pad</v>
          </cell>
        </row>
        <row r="444">
          <cell r="A444">
            <v>61303</v>
          </cell>
          <cell r="B444" t="str">
            <v>Penyusutan Sumur</v>
          </cell>
        </row>
        <row r="445">
          <cell r="A445">
            <v>61304</v>
          </cell>
          <cell r="B445" t="str">
            <v>Penyusutan Mesin &amp; Instalasi</v>
          </cell>
        </row>
        <row r="446">
          <cell r="A446">
            <v>61305</v>
          </cell>
          <cell r="B446" t="str">
            <v>Penyusutan Peralatan Penunjang</v>
          </cell>
        </row>
        <row r="447">
          <cell r="A447">
            <v>61306</v>
          </cell>
          <cell r="B447" t="str">
            <v>Penyusutan Inventaris Kantor</v>
          </cell>
        </row>
        <row r="448">
          <cell r="A448">
            <v>61307</v>
          </cell>
          <cell r="B448" t="str">
            <v>Penyusutan Biaya Eksplorasi</v>
          </cell>
        </row>
        <row r="449">
          <cell r="A449">
            <v>61308</v>
          </cell>
          <cell r="B449" t="str">
            <v>Amortisasi Intangible Asset</v>
          </cell>
        </row>
        <row r="450">
          <cell r="A450">
            <v>61309</v>
          </cell>
          <cell r="B450" t="str">
            <v>Penyisihan Piutang-Pst</v>
          </cell>
        </row>
        <row r="451">
          <cell r="A451">
            <v>62000</v>
          </cell>
          <cell r="B451" t="str">
            <v>BEBAN OPERASI DIENG</v>
          </cell>
        </row>
        <row r="452">
          <cell r="A452">
            <v>62100</v>
          </cell>
          <cell r="B452" t="str">
            <v>Beban Personil-Dng</v>
          </cell>
        </row>
        <row r="453">
          <cell r="A453">
            <v>62101</v>
          </cell>
          <cell r="B453" t="str">
            <v>Gaji dan Upah-Dng</v>
          </cell>
        </row>
        <row r="454">
          <cell r="A454">
            <v>62102</v>
          </cell>
          <cell r="B454" t="str">
            <v>THR dan Bonus-Dng</v>
          </cell>
        </row>
        <row r="455">
          <cell r="A455">
            <v>62103</v>
          </cell>
          <cell r="B455" t="str">
            <v>Lembur-Dng</v>
          </cell>
        </row>
        <row r="456">
          <cell r="A456">
            <v>62104</v>
          </cell>
          <cell r="B456" t="str">
            <v>Beban Jasa Tenaga Kerja-Dng</v>
          </cell>
        </row>
        <row r="457">
          <cell r="A457">
            <v>62105</v>
          </cell>
          <cell r="B457" t="str">
            <v>Beban Keanggotaan &amp;Profesi-Dng</v>
          </cell>
        </row>
        <row r="458">
          <cell r="A458">
            <v>62106</v>
          </cell>
          <cell r="B458" t="str">
            <v>Beban Rapat&amp;Presentasi-Dng</v>
          </cell>
        </row>
        <row r="459">
          <cell r="A459">
            <v>62107</v>
          </cell>
          <cell r="B459" t="str">
            <v>Seragam &amp; Pakaian Dinas-Dng</v>
          </cell>
        </row>
        <row r="460">
          <cell r="A460">
            <v>62108</v>
          </cell>
          <cell r="B460" t="str">
            <v>Tunjangan Shift-Dng</v>
          </cell>
        </row>
        <row r="461">
          <cell r="A461">
            <v>62110</v>
          </cell>
          <cell r="B461" t="str">
            <v>Tunjangan-Dng</v>
          </cell>
        </row>
        <row r="462">
          <cell r="A462">
            <v>62111</v>
          </cell>
          <cell r="B462" t="str">
            <v>Tunjangan Transportasi-Dng</v>
          </cell>
        </row>
        <row r="463">
          <cell r="A463">
            <v>62112</v>
          </cell>
          <cell r="B463" t="str">
            <v>Tunjangan Makan-Dng</v>
          </cell>
        </row>
        <row r="464">
          <cell r="A464">
            <v>62113</v>
          </cell>
          <cell r="B464" t="str">
            <v>Tunjangan Pendidikan-Dng</v>
          </cell>
        </row>
        <row r="465">
          <cell r="A465">
            <v>62114</v>
          </cell>
          <cell r="B465" t="str">
            <v>Tunjangan Perumahan-Dng</v>
          </cell>
        </row>
        <row r="466">
          <cell r="A466">
            <v>62115</v>
          </cell>
          <cell r="B466" t="str">
            <v>Tunjangan Purnakarya-Dng</v>
          </cell>
        </row>
        <row r="467">
          <cell r="A467">
            <v>62116</v>
          </cell>
          <cell r="B467" t="str">
            <v>Tunjangan Cuti/Istirahat-Dng</v>
          </cell>
        </row>
        <row r="468">
          <cell r="A468">
            <v>62117</v>
          </cell>
          <cell r="B468" t="str">
            <v>Tunjangan PPh Pasal 21-Dng</v>
          </cell>
        </row>
        <row r="469">
          <cell r="A469">
            <v>62118</v>
          </cell>
          <cell r="B469" t="str">
            <v>Saving Plan-Dng</v>
          </cell>
        </row>
        <row r="470">
          <cell r="A470">
            <v>62119</v>
          </cell>
          <cell r="B470" t="str">
            <v>Tunjangan Asuransi-Dng</v>
          </cell>
        </row>
        <row r="471">
          <cell r="A471">
            <v>62120</v>
          </cell>
          <cell r="B471" t="str">
            <v>Renbang SDM-Dng</v>
          </cell>
        </row>
        <row r="472">
          <cell r="A472">
            <v>62121</v>
          </cell>
          <cell r="B472" t="str">
            <v>Jamsostek dan Astek-Dng</v>
          </cell>
        </row>
        <row r="473">
          <cell r="A473">
            <v>62122</v>
          </cell>
          <cell r="B473" t="str">
            <v>Beban Dana Pensiun-Dng</v>
          </cell>
        </row>
        <row r="474">
          <cell r="A474">
            <v>62123</v>
          </cell>
          <cell r="B474" t="str">
            <v>Beban Pensiun-Dng</v>
          </cell>
        </row>
        <row r="475">
          <cell r="A475">
            <v>62124</v>
          </cell>
          <cell r="B475" t="str">
            <v>Beban Kesehatan-Dng</v>
          </cell>
        </row>
        <row r="476">
          <cell r="A476">
            <v>62125</v>
          </cell>
          <cell r="B476" t="str">
            <v>Beban Relokasi dan BPFP-Dng</v>
          </cell>
        </row>
        <row r="477">
          <cell r="A477">
            <v>62126</v>
          </cell>
          <cell r="B477" t="str">
            <v>Beban Rekrutmen-Dng</v>
          </cell>
        </row>
        <row r="478">
          <cell r="A478">
            <v>62127</v>
          </cell>
          <cell r="B478" t="str">
            <v>Beban Pelatihan-Dng</v>
          </cell>
        </row>
        <row r="479">
          <cell r="A479">
            <v>62128</v>
          </cell>
          <cell r="B479" t="str">
            <v>Beban SPPD-Dng</v>
          </cell>
        </row>
        <row r="480">
          <cell r="A480">
            <v>62129</v>
          </cell>
          <cell r="B480" t="str">
            <v>Beban Pesangon-Dng</v>
          </cell>
        </row>
        <row r="481">
          <cell r="A481">
            <v>62130</v>
          </cell>
          <cell r="B481" t="str">
            <v>Beban Akomodasi-Dng</v>
          </cell>
        </row>
        <row r="482">
          <cell r="A482">
            <v>62131</v>
          </cell>
          <cell r="B482" t="str">
            <v>Beban Kesekretariatan-Dng</v>
          </cell>
        </row>
        <row r="483">
          <cell r="A483">
            <v>62132</v>
          </cell>
          <cell r="B483" t="str">
            <v>Beban Kamp-Dng</v>
          </cell>
        </row>
        <row r="484">
          <cell r="A484">
            <v>62133</v>
          </cell>
          <cell r="B484" t="str">
            <v>Beban Hotel dan Kantin-Dng</v>
          </cell>
        </row>
        <row r="485">
          <cell r="A485">
            <v>62134</v>
          </cell>
          <cell r="B485" t="str">
            <v>Beban SPPD Non Pegawai-Dng</v>
          </cell>
        </row>
        <row r="486">
          <cell r="A486">
            <v>62141</v>
          </cell>
          <cell r="B486" t="str">
            <v>Beban Personil Lainnya-Dng</v>
          </cell>
        </row>
        <row r="487">
          <cell r="A487">
            <v>62200</v>
          </cell>
          <cell r="B487" t="str">
            <v>Beban Kontrak Service-Dng</v>
          </cell>
        </row>
        <row r="488">
          <cell r="A488">
            <v>62210</v>
          </cell>
          <cell r="B488" t="str">
            <v>Beban Pemeliharaan-Dng</v>
          </cell>
        </row>
        <row r="489">
          <cell r="A489">
            <v>62211</v>
          </cell>
          <cell r="B489" t="str">
            <v>Beban Perawatan Produksi-Dng</v>
          </cell>
        </row>
        <row r="490">
          <cell r="A490">
            <v>62212</v>
          </cell>
          <cell r="B490" t="str">
            <v>Beban Perawatan Power Plan-Dng</v>
          </cell>
        </row>
        <row r="491">
          <cell r="A491">
            <v>62213</v>
          </cell>
          <cell r="B491" t="str">
            <v>Material Umum-Dng</v>
          </cell>
        </row>
        <row r="492">
          <cell r="A492">
            <v>62214</v>
          </cell>
          <cell r="B492" t="str">
            <v>Beban Overhaul-Dng</v>
          </cell>
        </row>
        <row r="493">
          <cell r="A493">
            <v>62215</v>
          </cell>
          <cell r="B493" t="str">
            <v>Beban Inspeksi&amp;Sertifikasi-Dng</v>
          </cell>
        </row>
        <row r="494">
          <cell r="A494">
            <v>62216</v>
          </cell>
          <cell r="B494" t="str">
            <v>Field/Plant Devl&amp;Review-Dng</v>
          </cell>
        </row>
        <row r="495">
          <cell r="A495">
            <v>62217</v>
          </cell>
          <cell r="B495" t="str">
            <v>Well Test-Dng</v>
          </cell>
        </row>
        <row r="496">
          <cell r="A496">
            <v>62218</v>
          </cell>
          <cell r="B496" t="str">
            <v>Pressure&amp;Temperature Test-Dng</v>
          </cell>
        </row>
        <row r="497">
          <cell r="A497">
            <v>63000</v>
          </cell>
          <cell r="B497" t="str">
            <v>BEBAN OPERASI PATUHA</v>
          </cell>
        </row>
        <row r="498">
          <cell r="A498">
            <v>63100</v>
          </cell>
          <cell r="B498" t="str">
            <v>Beban Personil-Pth</v>
          </cell>
        </row>
        <row r="499">
          <cell r="A499">
            <v>63101</v>
          </cell>
          <cell r="B499" t="str">
            <v>Gaji dan Upah-Pth</v>
          </cell>
        </row>
        <row r="500">
          <cell r="A500">
            <v>63102</v>
          </cell>
          <cell r="B500" t="str">
            <v>THR dan Bonus-Dng</v>
          </cell>
        </row>
        <row r="501">
          <cell r="A501">
            <v>63103</v>
          </cell>
          <cell r="B501" t="str">
            <v>Lembur-Pth</v>
          </cell>
        </row>
        <row r="502">
          <cell r="A502">
            <v>63104</v>
          </cell>
          <cell r="B502" t="str">
            <v>Beban Jasa Tenaga Kerja-Pth</v>
          </cell>
        </row>
        <row r="503">
          <cell r="A503">
            <v>63105</v>
          </cell>
          <cell r="B503" t="str">
            <v>Beban Keanggotaan&amp;Profesi-Pth</v>
          </cell>
        </row>
        <row r="504">
          <cell r="A504">
            <v>63106</v>
          </cell>
          <cell r="B504" t="str">
            <v>Beban Rapat &amp; Presentasi-Pth</v>
          </cell>
        </row>
        <row r="505">
          <cell r="A505">
            <v>63107</v>
          </cell>
          <cell r="B505" t="str">
            <v>Seragam &amp; Pakaian Dinas-Pth</v>
          </cell>
        </row>
        <row r="506">
          <cell r="A506">
            <v>63110</v>
          </cell>
          <cell r="B506" t="str">
            <v>Tunjangan-Pth</v>
          </cell>
        </row>
        <row r="507">
          <cell r="A507">
            <v>63111</v>
          </cell>
          <cell r="B507" t="str">
            <v>Tunjangan Transportasi-Pth</v>
          </cell>
        </row>
        <row r="508">
          <cell r="A508">
            <v>63112</v>
          </cell>
          <cell r="B508" t="str">
            <v>Tunjangan Makan-Pth</v>
          </cell>
        </row>
        <row r="509">
          <cell r="A509">
            <v>63113</v>
          </cell>
          <cell r="B509" t="str">
            <v>Tunjangan Pendidikan-Pth</v>
          </cell>
        </row>
        <row r="510">
          <cell r="A510">
            <v>63114</v>
          </cell>
          <cell r="B510" t="str">
            <v>Tunjangan Perumahan-Pth</v>
          </cell>
        </row>
        <row r="511">
          <cell r="A511">
            <v>63115</v>
          </cell>
          <cell r="B511" t="str">
            <v>Tunjangan Purnakarya-Pth</v>
          </cell>
        </row>
        <row r="512">
          <cell r="A512">
            <v>63116</v>
          </cell>
          <cell r="B512" t="str">
            <v>Tunjangan Cuti/Istirahat-Pth</v>
          </cell>
        </row>
        <row r="513">
          <cell r="A513">
            <v>63117</v>
          </cell>
          <cell r="B513" t="str">
            <v>Tunjangan PPh Pasal 21-Pth</v>
          </cell>
        </row>
        <row r="514">
          <cell r="A514">
            <v>63118</v>
          </cell>
          <cell r="B514" t="str">
            <v>Saving Plan-Pth</v>
          </cell>
        </row>
        <row r="515">
          <cell r="A515">
            <v>63119</v>
          </cell>
          <cell r="B515" t="str">
            <v>Tunjangan Asuransi-Pth</v>
          </cell>
        </row>
        <row r="516">
          <cell r="A516">
            <v>63120</v>
          </cell>
          <cell r="B516" t="str">
            <v>Renbang SDM-Pth</v>
          </cell>
        </row>
        <row r="517">
          <cell r="A517">
            <v>63121</v>
          </cell>
          <cell r="B517" t="str">
            <v>Jamsostek dan Astek-Pth</v>
          </cell>
        </row>
        <row r="518">
          <cell r="A518">
            <v>63122</v>
          </cell>
          <cell r="B518" t="str">
            <v>Beban Dana Pensiun-Pth</v>
          </cell>
        </row>
        <row r="519">
          <cell r="A519">
            <v>63123</v>
          </cell>
          <cell r="B519" t="str">
            <v>Beban Pensiun-Pth</v>
          </cell>
        </row>
        <row r="520">
          <cell r="A520">
            <v>63124</v>
          </cell>
          <cell r="B520" t="str">
            <v>Beban Kesehatan-Pth</v>
          </cell>
        </row>
        <row r="521">
          <cell r="A521">
            <v>63125</v>
          </cell>
          <cell r="B521" t="str">
            <v>Beban Relokasi &amp; BPFP-Pth</v>
          </cell>
        </row>
        <row r="522">
          <cell r="A522">
            <v>63126</v>
          </cell>
          <cell r="B522" t="str">
            <v>Beban Rekrutmen-Pth</v>
          </cell>
        </row>
        <row r="523">
          <cell r="A523">
            <v>63127</v>
          </cell>
          <cell r="B523" t="str">
            <v>Beban Pelatihan-Pth</v>
          </cell>
        </row>
        <row r="524">
          <cell r="A524">
            <v>63128</v>
          </cell>
          <cell r="B524" t="str">
            <v>Beban SPPD-Pth</v>
          </cell>
        </row>
        <row r="525">
          <cell r="A525">
            <v>63129</v>
          </cell>
          <cell r="B525" t="str">
            <v>Beban Pesangon-Pth</v>
          </cell>
        </row>
        <row r="526">
          <cell r="A526">
            <v>63130</v>
          </cell>
          <cell r="B526" t="str">
            <v>Beban Akomodasi-Pth</v>
          </cell>
        </row>
        <row r="527">
          <cell r="A527">
            <v>63131</v>
          </cell>
          <cell r="B527" t="str">
            <v>Beban Kesekretariatan-Pth</v>
          </cell>
        </row>
        <row r="528">
          <cell r="A528">
            <v>63132</v>
          </cell>
          <cell r="B528" t="str">
            <v>Beban Kamp-Pth</v>
          </cell>
        </row>
        <row r="529">
          <cell r="A529">
            <v>63133</v>
          </cell>
          <cell r="B529" t="str">
            <v>Beban Hotel dan Kantin-Pth</v>
          </cell>
        </row>
        <row r="530">
          <cell r="A530">
            <v>63134</v>
          </cell>
          <cell r="B530" t="str">
            <v>Beban SPPD Non Pegawai-Pth</v>
          </cell>
        </row>
        <row r="531">
          <cell r="A531">
            <v>63141</v>
          </cell>
          <cell r="B531" t="str">
            <v>Beban Personil Lainnya-Pth</v>
          </cell>
        </row>
        <row r="532">
          <cell r="A532">
            <v>63200</v>
          </cell>
          <cell r="B532" t="str">
            <v>Beban Kontrak Service-Pth</v>
          </cell>
        </row>
        <row r="533">
          <cell r="A533">
            <v>63210</v>
          </cell>
          <cell r="B533" t="str">
            <v>Beban Pemeliharaan-Pth</v>
          </cell>
        </row>
        <row r="534">
          <cell r="A534">
            <v>63211</v>
          </cell>
          <cell r="B534" t="str">
            <v>Beban Perawatan Produksi-Pth</v>
          </cell>
        </row>
        <row r="535">
          <cell r="A535">
            <v>63212</v>
          </cell>
          <cell r="B535" t="str">
            <v>Beban Perawatan PowerPlant-Pth</v>
          </cell>
        </row>
        <row r="536">
          <cell r="A536">
            <v>63213</v>
          </cell>
          <cell r="B536" t="str">
            <v>Material Umum-Pth</v>
          </cell>
        </row>
        <row r="537">
          <cell r="A537">
            <v>63214</v>
          </cell>
          <cell r="B537" t="str">
            <v>Beban Overhaul-Pth</v>
          </cell>
        </row>
        <row r="538">
          <cell r="A538">
            <v>63215</v>
          </cell>
          <cell r="B538" t="str">
            <v>Beban Inspeksi&amp;Sertifikasi-Pth</v>
          </cell>
        </row>
        <row r="539">
          <cell r="A539">
            <v>63216</v>
          </cell>
          <cell r="B539" t="str">
            <v>Field/Plant Delv&amp;Review-Pth</v>
          </cell>
        </row>
        <row r="540">
          <cell r="A540">
            <v>63217</v>
          </cell>
          <cell r="B540" t="str">
            <v>Well Test-Pth</v>
          </cell>
        </row>
        <row r="541">
          <cell r="A541">
            <v>63218</v>
          </cell>
          <cell r="B541" t="str">
            <v>Pressure&amp;Temperature Test-Pth</v>
          </cell>
        </row>
        <row r="542">
          <cell r="A542">
            <v>64000</v>
          </cell>
          <cell r="B542" t="str">
            <v>BEBAN ADMINISTRASI PUSAT</v>
          </cell>
        </row>
        <row r="543">
          <cell r="A543">
            <v>64100</v>
          </cell>
          <cell r="B543" t="str">
            <v>Beban Personil-Pst</v>
          </cell>
        </row>
        <row r="544">
          <cell r="A544">
            <v>64101</v>
          </cell>
          <cell r="B544" t="str">
            <v>Gaji dan Upah-Pst</v>
          </cell>
        </row>
        <row r="545">
          <cell r="A545">
            <v>64102</v>
          </cell>
          <cell r="B545" t="str">
            <v>THR dan Bonus-Pst</v>
          </cell>
        </row>
        <row r="546">
          <cell r="A546">
            <v>64103</v>
          </cell>
          <cell r="B546" t="str">
            <v>Lembur-Pst</v>
          </cell>
        </row>
        <row r="547">
          <cell r="A547">
            <v>64104</v>
          </cell>
          <cell r="B547" t="str">
            <v>Beban Jasa Tenaga Kerja-Pst</v>
          </cell>
        </row>
        <row r="548">
          <cell r="A548">
            <v>64105</v>
          </cell>
          <cell r="B548" t="str">
            <v>Beban Keanggotaan&amp;Profesi-Pst</v>
          </cell>
        </row>
        <row r="549">
          <cell r="A549">
            <v>64106</v>
          </cell>
          <cell r="B549" t="str">
            <v>Beban Rapat &amp; Presentasi-Pst</v>
          </cell>
        </row>
        <row r="550">
          <cell r="A550">
            <v>64107</v>
          </cell>
          <cell r="B550" t="str">
            <v>Seragam &amp; Pakaian Dinas-Pst</v>
          </cell>
        </row>
        <row r="551">
          <cell r="A551">
            <v>64109</v>
          </cell>
          <cell r="B551" t="str">
            <v>Beban Personil Lainnya-Pst</v>
          </cell>
        </row>
        <row r="552">
          <cell r="A552">
            <v>64110</v>
          </cell>
          <cell r="B552" t="str">
            <v>Tunjangan-Pst</v>
          </cell>
        </row>
        <row r="553">
          <cell r="A553">
            <v>64111</v>
          </cell>
          <cell r="B553" t="str">
            <v>Tunjangan Transport-Pst</v>
          </cell>
        </row>
        <row r="554">
          <cell r="A554">
            <v>64112</v>
          </cell>
          <cell r="B554" t="str">
            <v>Tunjangan Makan-Pst</v>
          </cell>
        </row>
        <row r="555">
          <cell r="A555">
            <v>64113</v>
          </cell>
          <cell r="B555" t="str">
            <v>Tunjangan Pendidikan-Pst</v>
          </cell>
        </row>
        <row r="556">
          <cell r="A556">
            <v>64114</v>
          </cell>
          <cell r="B556" t="str">
            <v>Tunjangan Perumahan-Pst</v>
          </cell>
        </row>
        <row r="557">
          <cell r="A557">
            <v>64115</v>
          </cell>
          <cell r="B557" t="str">
            <v>Tunjangan Purnakarya-Pst</v>
          </cell>
        </row>
        <row r="558">
          <cell r="A558">
            <v>64116</v>
          </cell>
          <cell r="B558" t="str">
            <v>Tunjangan Cuti/Istirahat-Pst</v>
          </cell>
        </row>
        <row r="559">
          <cell r="A559">
            <v>64117</v>
          </cell>
          <cell r="B559" t="str">
            <v>Tunjangan PPh Pasal 21-Pst</v>
          </cell>
        </row>
        <row r="560">
          <cell r="A560">
            <v>64118</v>
          </cell>
          <cell r="B560" t="str">
            <v>Saving Plan-Pst</v>
          </cell>
        </row>
        <row r="561">
          <cell r="A561">
            <v>64119</v>
          </cell>
          <cell r="B561" t="str">
            <v>Tunjangan Asuransi-Pst</v>
          </cell>
        </row>
        <row r="562">
          <cell r="A562">
            <v>64120</v>
          </cell>
          <cell r="B562" t="str">
            <v>Renbang SDM-Pst</v>
          </cell>
        </row>
        <row r="563">
          <cell r="A563">
            <v>64121</v>
          </cell>
          <cell r="B563" t="str">
            <v>Jamsostek dan Astek-Pst</v>
          </cell>
        </row>
        <row r="564">
          <cell r="A564">
            <v>64122</v>
          </cell>
          <cell r="B564" t="str">
            <v>Beban Dana Pensiun-Pst</v>
          </cell>
        </row>
        <row r="565">
          <cell r="A565">
            <v>64123</v>
          </cell>
          <cell r="B565" t="str">
            <v>Beban Pensiun-Pst</v>
          </cell>
        </row>
        <row r="566">
          <cell r="A566">
            <v>64124</v>
          </cell>
          <cell r="B566" t="str">
            <v>Beban Kesehatan-Pst</v>
          </cell>
        </row>
        <row r="567">
          <cell r="A567">
            <v>64125</v>
          </cell>
          <cell r="B567" t="str">
            <v>Beban Relokasi dan BPFP-Pst</v>
          </cell>
        </row>
        <row r="568">
          <cell r="A568">
            <v>64126</v>
          </cell>
          <cell r="B568" t="str">
            <v>Beban Rekrutmen-Pst</v>
          </cell>
        </row>
        <row r="569">
          <cell r="A569">
            <v>64127</v>
          </cell>
          <cell r="B569" t="str">
            <v>Beban Pelatihan-Pst</v>
          </cell>
        </row>
        <row r="570">
          <cell r="A570">
            <v>64128</v>
          </cell>
          <cell r="B570" t="str">
            <v>Beban SPPD-Pst</v>
          </cell>
        </row>
        <row r="571">
          <cell r="A571">
            <v>64129</v>
          </cell>
          <cell r="B571" t="str">
            <v>Beban Pesangon-Pst</v>
          </cell>
        </row>
        <row r="572">
          <cell r="A572">
            <v>64130</v>
          </cell>
          <cell r="B572" t="str">
            <v>Beban Akomodasi-Pst</v>
          </cell>
        </row>
        <row r="573">
          <cell r="A573">
            <v>64131</v>
          </cell>
          <cell r="B573" t="str">
            <v>Beban Kesekretariatan-Pst</v>
          </cell>
        </row>
        <row r="574">
          <cell r="A574">
            <v>64132</v>
          </cell>
          <cell r="B574" t="str">
            <v>Beban Kamp-Pst</v>
          </cell>
        </row>
        <row r="575">
          <cell r="A575">
            <v>64133</v>
          </cell>
          <cell r="B575" t="str">
            <v>Beban Hotel &amp; Kantin-Pst</v>
          </cell>
        </row>
        <row r="576">
          <cell r="A576">
            <v>64134</v>
          </cell>
          <cell r="B576" t="str">
            <v>Beban SPPD Non Pegawai-Pst</v>
          </cell>
        </row>
        <row r="577">
          <cell r="A577">
            <v>64200</v>
          </cell>
          <cell r="B577" t="str">
            <v>Beban Kontrak Service-Pst</v>
          </cell>
        </row>
        <row r="578">
          <cell r="A578">
            <v>64300</v>
          </cell>
          <cell r="B578" t="str">
            <v>Beban Jasa Profesional-Pst</v>
          </cell>
        </row>
        <row r="579">
          <cell r="A579">
            <v>64301</v>
          </cell>
          <cell r="B579" t="str">
            <v>Jasa Audit &amp; Pembukuan-Pst</v>
          </cell>
        </row>
        <row r="580">
          <cell r="A580">
            <v>64302</v>
          </cell>
          <cell r="B580" t="str">
            <v>Jasa Hukum-Pst</v>
          </cell>
        </row>
        <row r="581">
          <cell r="A581">
            <v>64303</v>
          </cell>
          <cell r="B581" t="str">
            <v>Jasa Perpajakan-Pst</v>
          </cell>
        </row>
        <row r="582">
          <cell r="A582">
            <v>64304</v>
          </cell>
          <cell r="B582" t="str">
            <v>Jasa Manajemen &amp; Teknik-Pst</v>
          </cell>
        </row>
        <row r="583">
          <cell r="A583">
            <v>64305</v>
          </cell>
          <cell r="B583" t="str">
            <v>Jasa Konsultan Konstruksi-Pst</v>
          </cell>
        </row>
        <row r="584">
          <cell r="A584">
            <v>64306</v>
          </cell>
          <cell r="B584" t="str">
            <v>Konsultan DiluarKonstruksi-Pst</v>
          </cell>
        </row>
        <row r="585">
          <cell r="A585">
            <v>64307</v>
          </cell>
          <cell r="B585" t="str">
            <v>Jasa Penilai-Pst</v>
          </cell>
        </row>
        <row r="586">
          <cell r="A586">
            <v>64308</v>
          </cell>
          <cell r="B586" t="str">
            <v>Jasa Payroll-Pst</v>
          </cell>
        </row>
        <row r="587">
          <cell r="A587">
            <v>64320</v>
          </cell>
          <cell r="B587" t="str">
            <v>Jasa Penyediaan TK-Pst</v>
          </cell>
        </row>
        <row r="588">
          <cell r="A588">
            <v>64380</v>
          </cell>
          <cell r="B588" t="str">
            <v>Jasa Profesional Lainnya-Pst</v>
          </cell>
        </row>
        <row r="589">
          <cell r="A589">
            <v>64400</v>
          </cell>
          <cell r="B589" t="str">
            <v>Beban Umum-Pst</v>
          </cell>
        </row>
        <row r="590">
          <cell r="A590">
            <v>64401</v>
          </cell>
          <cell r="B590" t="str">
            <v>Beban Refreshment-Pst</v>
          </cell>
        </row>
        <row r="591">
          <cell r="A591">
            <v>64402</v>
          </cell>
          <cell r="B591" t="str">
            <v>Beban Transport Non SPPD-Pst</v>
          </cell>
        </row>
        <row r="592">
          <cell r="A592">
            <v>64403</v>
          </cell>
          <cell r="B592" t="str">
            <v>Beban Perijinan-Pst</v>
          </cell>
        </row>
        <row r="593">
          <cell r="A593">
            <v>64404</v>
          </cell>
          <cell r="B593" t="str">
            <v>Beban Pengiriman-Pst</v>
          </cell>
        </row>
        <row r="594">
          <cell r="A594">
            <v>64405</v>
          </cell>
          <cell r="B594" t="str">
            <v>Beban Asuransi-Pst</v>
          </cell>
        </row>
        <row r="595">
          <cell r="A595">
            <v>64406</v>
          </cell>
          <cell r="B595" t="str">
            <v>Bahan Bakar &amp; Pelumas-Pst</v>
          </cell>
        </row>
        <row r="596">
          <cell r="A596">
            <v>64407</v>
          </cell>
          <cell r="B596" t="str">
            <v>Tol,parkir&amp;pungutan-Pst</v>
          </cell>
        </row>
        <row r="597">
          <cell r="A597">
            <v>64408</v>
          </cell>
          <cell r="B597" t="str">
            <v>Material Umum-Pst</v>
          </cell>
        </row>
        <row r="598">
          <cell r="A598">
            <v>64409</v>
          </cell>
          <cell r="B598" t="str">
            <v>Keanggotaan &amp; Club-Pst</v>
          </cell>
        </row>
        <row r="599">
          <cell r="A599">
            <v>64410</v>
          </cell>
          <cell r="B599" t="str">
            <v>Beban Administrasi-Pst</v>
          </cell>
        </row>
        <row r="600">
          <cell r="A600">
            <v>64411</v>
          </cell>
          <cell r="B600" t="str">
            <v>Perlengkapan&amp;Keperluan Ktr-Pst</v>
          </cell>
        </row>
        <row r="601">
          <cell r="A601">
            <v>64412</v>
          </cell>
          <cell r="B601" t="str">
            <v>Majalah &amp; Langganan-Pst</v>
          </cell>
        </row>
        <row r="602">
          <cell r="A602">
            <v>64413</v>
          </cell>
          <cell r="B602" t="str">
            <v>Telp,Fax,Internet&amp;Telex-Pst</v>
          </cell>
        </row>
        <row r="603">
          <cell r="A603">
            <v>64414</v>
          </cell>
          <cell r="B603" t="str">
            <v>Beban Utilitas(Air&amp;Listrik)Pst</v>
          </cell>
        </row>
        <row r="604">
          <cell r="A604">
            <v>64415</v>
          </cell>
          <cell r="B604" t="str">
            <v>Materai &amp; Pos-Pst</v>
          </cell>
        </row>
        <row r="605">
          <cell r="A605">
            <v>64416</v>
          </cell>
          <cell r="B605" t="str">
            <v>Beban Bank-Pst</v>
          </cell>
        </row>
        <row r="606">
          <cell r="A606">
            <v>64417</v>
          </cell>
          <cell r="B606" t="str">
            <v>Peralatan-Pst</v>
          </cell>
        </row>
        <row r="607">
          <cell r="A607">
            <v>64420</v>
          </cell>
          <cell r="B607" t="str">
            <v>Beban Kontrak Jasa-Pst</v>
          </cell>
        </row>
        <row r="608">
          <cell r="A608">
            <v>64421</v>
          </cell>
          <cell r="B608" t="str">
            <v>Beban Sewa &amp; Leasing-Pst</v>
          </cell>
        </row>
        <row r="609">
          <cell r="A609">
            <v>64422</v>
          </cell>
          <cell r="B609" t="str">
            <v>Jasa Katering-Pst</v>
          </cell>
        </row>
        <row r="610">
          <cell r="A610">
            <v>64423</v>
          </cell>
          <cell r="B610" t="str">
            <v>Beban Kebersihan-Pst</v>
          </cell>
        </row>
        <row r="611">
          <cell r="A611">
            <v>64424</v>
          </cell>
          <cell r="B611" t="str">
            <v>Pemeliharaan &amp; Perbaikan-Pst</v>
          </cell>
        </row>
        <row r="612">
          <cell r="A612">
            <v>64425</v>
          </cell>
          <cell r="B612" t="str">
            <v>Iuran Koperasi-Pst</v>
          </cell>
        </row>
        <row r="613">
          <cell r="A613">
            <v>64426</v>
          </cell>
          <cell r="B613" t="str">
            <v>Safety &amp; Environment-Pst</v>
          </cell>
        </row>
        <row r="614">
          <cell r="A614">
            <v>64430</v>
          </cell>
          <cell r="B614" t="str">
            <v>Beban PR &amp; Comdev-Pst</v>
          </cell>
        </row>
        <row r="615">
          <cell r="A615">
            <v>64431</v>
          </cell>
          <cell r="B615" t="str">
            <v>Beban Dokumentasi-Pst</v>
          </cell>
        </row>
        <row r="616">
          <cell r="A616">
            <v>64432</v>
          </cell>
          <cell r="B616" t="str">
            <v>Beban Partisipasi&amp;Sponsor-Pst</v>
          </cell>
        </row>
        <row r="617">
          <cell r="A617">
            <v>64433</v>
          </cell>
          <cell r="B617" t="str">
            <v>Beban Donasi-Pst</v>
          </cell>
        </row>
        <row r="618">
          <cell r="A618">
            <v>64434</v>
          </cell>
          <cell r="B618" t="str">
            <v>Perjamuan&amp;Entertainment-Pst</v>
          </cell>
        </row>
        <row r="619">
          <cell r="A619">
            <v>64435</v>
          </cell>
          <cell r="B619" t="str">
            <v>Olahraga &amp; Rekreasi-Pst</v>
          </cell>
        </row>
        <row r="620">
          <cell r="A620">
            <v>64500</v>
          </cell>
          <cell r="B620" t="str">
            <v>Beban Pajak &amp; Retribusi-Pst</v>
          </cell>
        </row>
        <row r="621">
          <cell r="A621">
            <v>64501</v>
          </cell>
          <cell r="B621" t="str">
            <v>Beban Pajak-Pst</v>
          </cell>
        </row>
        <row r="622">
          <cell r="A622">
            <v>64502</v>
          </cell>
          <cell r="B622" t="str">
            <v>Beban PPN-Pst</v>
          </cell>
        </row>
        <row r="623">
          <cell r="A623">
            <v>64520</v>
          </cell>
          <cell r="B623" t="str">
            <v>Beban Retribusi &amp; Perda-Pst</v>
          </cell>
        </row>
        <row r="624">
          <cell r="A624">
            <v>64580</v>
          </cell>
          <cell r="B624" t="str">
            <v>Custom Duties-Pst</v>
          </cell>
        </row>
        <row r="625">
          <cell r="A625">
            <v>65000</v>
          </cell>
          <cell r="B625" t="str">
            <v>BEBAN ADMINISTRASI-DNG</v>
          </cell>
        </row>
        <row r="626">
          <cell r="A626">
            <v>65100</v>
          </cell>
          <cell r="B626" t="str">
            <v>Beban Personil-Dng</v>
          </cell>
        </row>
        <row r="627">
          <cell r="A627">
            <v>65101</v>
          </cell>
          <cell r="B627" t="str">
            <v>Gaji dan Upah-Dng</v>
          </cell>
        </row>
        <row r="628">
          <cell r="A628">
            <v>65102</v>
          </cell>
          <cell r="B628" t="str">
            <v>THR &amp; Bonus-Dng</v>
          </cell>
        </row>
        <row r="629">
          <cell r="A629">
            <v>65103</v>
          </cell>
          <cell r="B629" t="str">
            <v>Lembur-Dng</v>
          </cell>
        </row>
        <row r="630">
          <cell r="A630">
            <v>65104</v>
          </cell>
          <cell r="B630" t="str">
            <v>Beban Keanggotaan&amp;Profesi-Dng</v>
          </cell>
        </row>
        <row r="631">
          <cell r="A631">
            <v>65105</v>
          </cell>
          <cell r="B631" t="str">
            <v>Beban Rapat &amp; Presentasi-Dng</v>
          </cell>
        </row>
        <row r="632">
          <cell r="A632">
            <v>65106</v>
          </cell>
          <cell r="B632" t="str">
            <v>Seragam &amp; Pakaian Dinas-Dng</v>
          </cell>
        </row>
        <row r="633">
          <cell r="A633">
            <v>65107</v>
          </cell>
          <cell r="B633" t="str">
            <v>Beban Personil Lainnya-Dng</v>
          </cell>
        </row>
        <row r="634">
          <cell r="A634">
            <v>65108</v>
          </cell>
          <cell r="B634" t="str">
            <v>Tunjangan shift-Dng</v>
          </cell>
        </row>
        <row r="635">
          <cell r="A635">
            <v>65109</v>
          </cell>
          <cell r="B635" t="str">
            <v>Tunjangan Piket-Dng</v>
          </cell>
        </row>
        <row r="636">
          <cell r="A636">
            <v>65110</v>
          </cell>
          <cell r="B636" t="str">
            <v>Tunjangan-Dng</v>
          </cell>
        </row>
        <row r="637">
          <cell r="A637">
            <v>65111</v>
          </cell>
          <cell r="B637" t="str">
            <v>Tunjangan Transportasi-Dng</v>
          </cell>
        </row>
        <row r="638">
          <cell r="A638">
            <v>65112</v>
          </cell>
          <cell r="B638" t="str">
            <v>Tunjangan Makan-Dng</v>
          </cell>
        </row>
        <row r="639">
          <cell r="A639">
            <v>65113</v>
          </cell>
          <cell r="B639" t="str">
            <v>Tunjangan Pendidikan-Dng</v>
          </cell>
        </row>
        <row r="640">
          <cell r="A640">
            <v>65114</v>
          </cell>
          <cell r="B640" t="str">
            <v>Tunjangan Perumahan-Dng</v>
          </cell>
        </row>
        <row r="641">
          <cell r="A641">
            <v>65115</v>
          </cell>
          <cell r="B641" t="str">
            <v>Tunjangan Purnakarya-Dng</v>
          </cell>
        </row>
        <row r="642">
          <cell r="A642">
            <v>65116</v>
          </cell>
          <cell r="B642" t="str">
            <v>Tunjangan Cuti/Istirahat-Dng</v>
          </cell>
        </row>
        <row r="643">
          <cell r="A643">
            <v>65117</v>
          </cell>
          <cell r="B643" t="str">
            <v>Tunjangan PPh Pasal 21-Dng</v>
          </cell>
        </row>
        <row r="644">
          <cell r="A644">
            <v>65118</v>
          </cell>
          <cell r="B644" t="str">
            <v>Saving Plan-Dng</v>
          </cell>
        </row>
        <row r="645">
          <cell r="A645">
            <v>65119</v>
          </cell>
          <cell r="B645" t="str">
            <v>Tunjangan Asuransi-Dng</v>
          </cell>
        </row>
        <row r="646">
          <cell r="A646">
            <v>65120</v>
          </cell>
          <cell r="B646" t="str">
            <v>Renbang SDM-Dng</v>
          </cell>
        </row>
        <row r="647">
          <cell r="A647">
            <v>65121</v>
          </cell>
          <cell r="B647" t="str">
            <v>Jamsostek dan Astek-Dng</v>
          </cell>
        </row>
        <row r="648">
          <cell r="A648">
            <v>65122</v>
          </cell>
          <cell r="B648" t="str">
            <v>Beban Dana Pensiun-Dng</v>
          </cell>
        </row>
        <row r="649">
          <cell r="A649">
            <v>65123</v>
          </cell>
          <cell r="B649" t="str">
            <v>Beban Pensiun-Dng</v>
          </cell>
        </row>
        <row r="650">
          <cell r="A650">
            <v>65124</v>
          </cell>
          <cell r="B650" t="str">
            <v>Beban Kesehatan-Dng</v>
          </cell>
        </row>
        <row r="651">
          <cell r="A651">
            <v>65125</v>
          </cell>
          <cell r="B651" t="str">
            <v>Beban Relokasi &amp; BPFP-Dng</v>
          </cell>
        </row>
        <row r="652">
          <cell r="A652">
            <v>65126</v>
          </cell>
          <cell r="B652" t="str">
            <v>Beban Rekrutmen-Dng</v>
          </cell>
        </row>
        <row r="653">
          <cell r="A653">
            <v>65127</v>
          </cell>
          <cell r="B653" t="str">
            <v>Beban Pelatihan-Dng</v>
          </cell>
        </row>
        <row r="654">
          <cell r="A654">
            <v>65128</v>
          </cell>
          <cell r="B654" t="str">
            <v>Beban SPPD-Dng</v>
          </cell>
        </row>
        <row r="655">
          <cell r="A655">
            <v>65129</v>
          </cell>
          <cell r="B655" t="str">
            <v>Beban Pesangon-Dng</v>
          </cell>
        </row>
        <row r="656">
          <cell r="A656">
            <v>65130</v>
          </cell>
          <cell r="B656" t="str">
            <v>Beban Akomodasi-Dng</v>
          </cell>
        </row>
        <row r="657">
          <cell r="A657">
            <v>65131</v>
          </cell>
          <cell r="B657" t="str">
            <v>Beban Kesekretariatan-Dng</v>
          </cell>
        </row>
        <row r="658">
          <cell r="A658">
            <v>65132</v>
          </cell>
          <cell r="B658" t="str">
            <v>Beban Kamp-Dng</v>
          </cell>
        </row>
        <row r="659">
          <cell r="A659">
            <v>65133</v>
          </cell>
          <cell r="B659" t="str">
            <v>Beban Hotel dan Kantin-Dng</v>
          </cell>
        </row>
        <row r="660">
          <cell r="A660">
            <v>65134</v>
          </cell>
          <cell r="B660" t="str">
            <v>Beban SPPD Non Pegawai-Dng</v>
          </cell>
        </row>
        <row r="661">
          <cell r="A661">
            <v>65200</v>
          </cell>
          <cell r="B661" t="str">
            <v>Beban Kontrak Service-Dng</v>
          </cell>
        </row>
        <row r="662">
          <cell r="A662">
            <v>65300</v>
          </cell>
          <cell r="B662" t="str">
            <v>Beban Profesional-Dng</v>
          </cell>
        </row>
        <row r="663">
          <cell r="A663">
            <v>65301</v>
          </cell>
          <cell r="B663" t="str">
            <v>Jasa Audit dan Pembukuan-Dng</v>
          </cell>
        </row>
        <row r="664">
          <cell r="A664">
            <v>65302</v>
          </cell>
          <cell r="B664" t="str">
            <v>Jasa Hukum-Dng</v>
          </cell>
        </row>
        <row r="665">
          <cell r="A665">
            <v>65303</v>
          </cell>
          <cell r="B665" t="str">
            <v>Jasa Perpajakan-Dng</v>
          </cell>
        </row>
        <row r="666">
          <cell r="A666">
            <v>65304</v>
          </cell>
          <cell r="B666" t="str">
            <v>Jasa Manajemen &amp; Teknik-Dng</v>
          </cell>
        </row>
        <row r="667">
          <cell r="A667">
            <v>65305</v>
          </cell>
          <cell r="B667" t="str">
            <v>Jasa Konsultan Konstruksi-Dng</v>
          </cell>
        </row>
        <row r="668">
          <cell r="A668">
            <v>65306</v>
          </cell>
          <cell r="B668" t="str">
            <v>Konsultan DiluarKonstruksi-Dng</v>
          </cell>
        </row>
        <row r="669">
          <cell r="A669">
            <v>65307</v>
          </cell>
          <cell r="B669" t="str">
            <v>Jasa Penilai-Dng</v>
          </cell>
        </row>
        <row r="670">
          <cell r="A670">
            <v>65308</v>
          </cell>
          <cell r="B670" t="str">
            <v>Jasa Payroll-Dng</v>
          </cell>
        </row>
        <row r="671">
          <cell r="A671">
            <v>65320</v>
          </cell>
          <cell r="B671" t="str">
            <v>Jasa Penyediaan TK-Dng</v>
          </cell>
        </row>
        <row r="672">
          <cell r="A672">
            <v>65380</v>
          </cell>
          <cell r="B672" t="str">
            <v>Jasa Profesional Lainnya-Dng</v>
          </cell>
        </row>
        <row r="673">
          <cell r="A673">
            <v>65400</v>
          </cell>
          <cell r="B673" t="str">
            <v>Beban Umum-Dng</v>
          </cell>
        </row>
        <row r="674">
          <cell r="A674">
            <v>65401</v>
          </cell>
          <cell r="B674" t="str">
            <v>Beban Refreshment-Dng</v>
          </cell>
        </row>
        <row r="675">
          <cell r="A675">
            <v>65402</v>
          </cell>
          <cell r="B675" t="str">
            <v>Beban Transport Non SPPD-Dng</v>
          </cell>
        </row>
        <row r="676">
          <cell r="A676">
            <v>65403</v>
          </cell>
          <cell r="B676" t="str">
            <v>Beban Perijinan-Dng</v>
          </cell>
        </row>
        <row r="677">
          <cell r="A677">
            <v>65404</v>
          </cell>
          <cell r="B677" t="str">
            <v>Beban Pengiriman-Dng</v>
          </cell>
        </row>
        <row r="678">
          <cell r="A678">
            <v>65405</v>
          </cell>
          <cell r="B678" t="str">
            <v>Beban Asuransi-Dng</v>
          </cell>
        </row>
        <row r="679">
          <cell r="A679">
            <v>65408</v>
          </cell>
          <cell r="B679" t="str">
            <v>Material Umum-Dng</v>
          </cell>
        </row>
        <row r="680">
          <cell r="A680">
            <v>65410</v>
          </cell>
          <cell r="B680" t="str">
            <v>Beban Administrasi-Dng</v>
          </cell>
        </row>
        <row r="681">
          <cell r="A681">
            <v>65411</v>
          </cell>
          <cell r="B681" t="str">
            <v>Perlengkapan&amp;Keperluan Ktr-Dng</v>
          </cell>
        </row>
        <row r="682">
          <cell r="A682">
            <v>65412</v>
          </cell>
          <cell r="B682" t="str">
            <v>Majalah &amp; Langganan-Dng</v>
          </cell>
        </row>
        <row r="683">
          <cell r="A683">
            <v>65413</v>
          </cell>
          <cell r="B683" t="str">
            <v>Telp,Fax, Internet &amp; Telex-Dng</v>
          </cell>
        </row>
        <row r="684">
          <cell r="A684">
            <v>65414</v>
          </cell>
          <cell r="B684" t="str">
            <v>Beban Utilitas(Air&amp;Listrik)Dng</v>
          </cell>
        </row>
        <row r="685">
          <cell r="A685">
            <v>65415</v>
          </cell>
          <cell r="B685" t="str">
            <v>Materai dan Pos-Dng</v>
          </cell>
        </row>
        <row r="686">
          <cell r="A686">
            <v>65416</v>
          </cell>
          <cell r="B686" t="str">
            <v>Beban Bank-Dng</v>
          </cell>
        </row>
        <row r="687">
          <cell r="A687">
            <v>65417</v>
          </cell>
          <cell r="B687" t="str">
            <v>Peralatan-Dng</v>
          </cell>
        </row>
        <row r="688">
          <cell r="A688">
            <v>65420</v>
          </cell>
          <cell r="B688" t="str">
            <v>Beban Kontrak Jasa-Dng</v>
          </cell>
        </row>
        <row r="689">
          <cell r="A689">
            <v>65421</v>
          </cell>
          <cell r="B689" t="str">
            <v>Beban Sewa &amp; Leasing-Dng</v>
          </cell>
        </row>
        <row r="690">
          <cell r="A690">
            <v>65422</v>
          </cell>
          <cell r="B690" t="str">
            <v>Jasa Katering-Dng</v>
          </cell>
        </row>
        <row r="691">
          <cell r="A691">
            <v>65423</v>
          </cell>
          <cell r="B691" t="str">
            <v>Beban Kebersihan-Dng</v>
          </cell>
        </row>
        <row r="692">
          <cell r="A692">
            <v>65424</v>
          </cell>
          <cell r="B692" t="str">
            <v>Pemeliharaan &amp; Perbaikan-Dng</v>
          </cell>
        </row>
        <row r="693">
          <cell r="A693">
            <v>65425</v>
          </cell>
          <cell r="B693" t="str">
            <v>Safety &amp; Environment-Dng</v>
          </cell>
        </row>
        <row r="694">
          <cell r="A694">
            <v>65430</v>
          </cell>
          <cell r="B694" t="str">
            <v>Beban PR &amp; Comdev-Dng</v>
          </cell>
        </row>
        <row r="695">
          <cell r="A695">
            <v>65431</v>
          </cell>
          <cell r="B695" t="str">
            <v>Beban Dokumentasi-Dng</v>
          </cell>
        </row>
        <row r="696">
          <cell r="A696">
            <v>65432</v>
          </cell>
          <cell r="B696" t="str">
            <v>Beban Partisipasi&amp;Sponsor-Dng</v>
          </cell>
        </row>
        <row r="697">
          <cell r="A697">
            <v>65433</v>
          </cell>
          <cell r="B697" t="str">
            <v>Beban Donasi-Dng</v>
          </cell>
        </row>
        <row r="698">
          <cell r="A698">
            <v>65434</v>
          </cell>
          <cell r="B698" t="str">
            <v>Perjamuan&amp;Entertainment-Dng</v>
          </cell>
        </row>
        <row r="699">
          <cell r="A699">
            <v>65435</v>
          </cell>
          <cell r="B699" t="str">
            <v>Olahraga &amp; Rekreasi-Dng</v>
          </cell>
        </row>
        <row r="700">
          <cell r="A700">
            <v>65500</v>
          </cell>
          <cell r="B700" t="str">
            <v>Beban Pajak &amp; Retribusi-Dng</v>
          </cell>
        </row>
        <row r="701">
          <cell r="A701">
            <v>65501</v>
          </cell>
          <cell r="B701" t="str">
            <v>Beban Pajak-Dng</v>
          </cell>
        </row>
        <row r="702">
          <cell r="A702">
            <v>65502</v>
          </cell>
          <cell r="B702" t="str">
            <v>Beban PPN-Dng</v>
          </cell>
        </row>
        <row r="703">
          <cell r="A703">
            <v>65520</v>
          </cell>
          <cell r="B703" t="str">
            <v>Beban Retribusi &amp; Perda-Dng</v>
          </cell>
        </row>
        <row r="704">
          <cell r="A704">
            <v>65580</v>
          </cell>
          <cell r="B704" t="str">
            <v>Custom Duties-Dng</v>
          </cell>
        </row>
        <row r="705">
          <cell r="A705">
            <v>66000</v>
          </cell>
          <cell r="B705" t="str">
            <v>BEBAN ADMINISTRASI-PTH</v>
          </cell>
        </row>
        <row r="706">
          <cell r="A706">
            <v>66100</v>
          </cell>
          <cell r="B706" t="str">
            <v>Beban Personil-Pth</v>
          </cell>
        </row>
        <row r="707">
          <cell r="A707">
            <v>66101</v>
          </cell>
          <cell r="B707" t="str">
            <v>Gaji dan Upah-Pth</v>
          </cell>
        </row>
        <row r="708">
          <cell r="A708">
            <v>66102</v>
          </cell>
          <cell r="B708" t="str">
            <v>THR dan Bonus-Pth</v>
          </cell>
        </row>
        <row r="709">
          <cell r="A709">
            <v>66103</v>
          </cell>
          <cell r="B709" t="str">
            <v>Lembur-Pth</v>
          </cell>
        </row>
        <row r="710">
          <cell r="A710">
            <v>66104</v>
          </cell>
          <cell r="B710" t="str">
            <v>Beban Keanggotaan&amp;Profesi-Pth</v>
          </cell>
        </row>
        <row r="711">
          <cell r="A711">
            <v>66105</v>
          </cell>
          <cell r="B711" t="str">
            <v>Beban Rapat &amp; Presentasi-Pth</v>
          </cell>
        </row>
        <row r="712">
          <cell r="A712">
            <v>66106</v>
          </cell>
          <cell r="B712" t="str">
            <v>Seragam &amp; Pakaian Dinas-Pth</v>
          </cell>
        </row>
        <row r="713">
          <cell r="A713">
            <v>66107</v>
          </cell>
          <cell r="B713" t="str">
            <v>Beban Personil Lainnya-Pth</v>
          </cell>
        </row>
        <row r="714">
          <cell r="A714">
            <v>66110</v>
          </cell>
          <cell r="B714" t="str">
            <v>Tunjangan-Pth</v>
          </cell>
        </row>
        <row r="715">
          <cell r="A715">
            <v>66111</v>
          </cell>
          <cell r="B715" t="str">
            <v>Tunjangan Transportasi-Pth</v>
          </cell>
        </row>
        <row r="716">
          <cell r="A716">
            <v>66112</v>
          </cell>
          <cell r="B716" t="str">
            <v>Tunjangan Makan-Pth</v>
          </cell>
        </row>
        <row r="717">
          <cell r="A717">
            <v>66113</v>
          </cell>
          <cell r="B717" t="str">
            <v>Tunjangan Pendidikan-Pth</v>
          </cell>
        </row>
        <row r="718">
          <cell r="A718">
            <v>66114</v>
          </cell>
          <cell r="B718" t="str">
            <v>Tunjangan Perumahan-Pth</v>
          </cell>
        </row>
        <row r="719">
          <cell r="A719">
            <v>66115</v>
          </cell>
          <cell r="B719" t="str">
            <v>Tunjangan Purnakarya-Pth</v>
          </cell>
        </row>
        <row r="720">
          <cell r="A720">
            <v>66116</v>
          </cell>
          <cell r="B720" t="str">
            <v>Tunjangan Cuti/Istirahat-Pth</v>
          </cell>
        </row>
        <row r="721">
          <cell r="A721">
            <v>66117</v>
          </cell>
          <cell r="B721" t="str">
            <v>Tunjangan PPh Pasal 21-Pth</v>
          </cell>
        </row>
        <row r="722">
          <cell r="A722">
            <v>66118</v>
          </cell>
          <cell r="B722" t="str">
            <v>Saving Plan-Pth</v>
          </cell>
        </row>
        <row r="723">
          <cell r="A723">
            <v>66119</v>
          </cell>
          <cell r="B723" t="str">
            <v>Tunjangan Asuransi-Pth</v>
          </cell>
        </row>
        <row r="724">
          <cell r="A724">
            <v>66120</v>
          </cell>
          <cell r="B724" t="str">
            <v>Renbang SDM-Pth</v>
          </cell>
        </row>
        <row r="725">
          <cell r="A725">
            <v>66121</v>
          </cell>
          <cell r="B725" t="str">
            <v>Jamsostek dan Astek-Pth</v>
          </cell>
        </row>
        <row r="726">
          <cell r="A726">
            <v>66122</v>
          </cell>
          <cell r="B726" t="str">
            <v>Beban Dana Pensiun-Pth</v>
          </cell>
        </row>
        <row r="727">
          <cell r="A727">
            <v>66123</v>
          </cell>
          <cell r="B727" t="str">
            <v>Beban Pensiun-Pth</v>
          </cell>
        </row>
        <row r="728">
          <cell r="A728">
            <v>66124</v>
          </cell>
          <cell r="B728" t="str">
            <v>Beban Kesehatan-Pth</v>
          </cell>
        </row>
        <row r="729">
          <cell r="A729">
            <v>66125</v>
          </cell>
          <cell r="B729" t="str">
            <v>Beban Relokasi &amp; BPFP-Pth</v>
          </cell>
        </row>
        <row r="730">
          <cell r="A730">
            <v>66126</v>
          </cell>
          <cell r="B730" t="str">
            <v>Beban Rekrutmen-Pth</v>
          </cell>
        </row>
        <row r="731">
          <cell r="A731">
            <v>66127</v>
          </cell>
          <cell r="B731" t="str">
            <v>Beban Pelatihan-Pth</v>
          </cell>
        </row>
        <row r="732">
          <cell r="A732">
            <v>66128</v>
          </cell>
          <cell r="B732" t="str">
            <v>Beban SPPD-Pth</v>
          </cell>
        </row>
        <row r="733">
          <cell r="A733">
            <v>66129</v>
          </cell>
          <cell r="B733" t="str">
            <v>Beban Pesangon-Pth</v>
          </cell>
        </row>
        <row r="734">
          <cell r="A734">
            <v>66130</v>
          </cell>
          <cell r="B734" t="str">
            <v>Beban Akomodasi-Pth</v>
          </cell>
        </row>
        <row r="735">
          <cell r="A735">
            <v>66131</v>
          </cell>
          <cell r="B735" t="str">
            <v>Beban Kesekretariatan-Pth</v>
          </cell>
        </row>
        <row r="736">
          <cell r="A736">
            <v>66132</v>
          </cell>
          <cell r="B736" t="str">
            <v>Beban Kamp-Pth</v>
          </cell>
        </row>
        <row r="737">
          <cell r="A737">
            <v>66133</v>
          </cell>
          <cell r="B737" t="str">
            <v>Beban Hotel &amp; Kantin-Pth</v>
          </cell>
        </row>
        <row r="738">
          <cell r="A738">
            <v>66134</v>
          </cell>
          <cell r="B738" t="str">
            <v>Beban SPPD Non Pegawai-Pth</v>
          </cell>
        </row>
        <row r="739">
          <cell r="A739">
            <v>66200</v>
          </cell>
          <cell r="B739" t="str">
            <v>Beban Kontrak Service-Pth</v>
          </cell>
        </row>
        <row r="740">
          <cell r="A740">
            <v>66300</v>
          </cell>
          <cell r="B740" t="str">
            <v>Beban Profesional-Pth</v>
          </cell>
        </row>
        <row r="741">
          <cell r="A741">
            <v>66301</v>
          </cell>
          <cell r="B741" t="str">
            <v>Jasa Audit &amp; Pembukuan-Pth</v>
          </cell>
        </row>
        <row r="742">
          <cell r="A742">
            <v>66302</v>
          </cell>
          <cell r="B742" t="str">
            <v>Jasa Hukum-Pth</v>
          </cell>
        </row>
        <row r="743">
          <cell r="A743">
            <v>66303</v>
          </cell>
          <cell r="B743" t="str">
            <v>Jasa Perpajakan-Pth</v>
          </cell>
        </row>
        <row r="744">
          <cell r="A744">
            <v>66304</v>
          </cell>
          <cell r="B744" t="str">
            <v>Jasa Manajemen &amp; Teknik-Pth</v>
          </cell>
        </row>
        <row r="745">
          <cell r="A745">
            <v>66305</v>
          </cell>
          <cell r="B745" t="str">
            <v>Jasa Konsultan Konstruksi-Pth</v>
          </cell>
        </row>
        <row r="746">
          <cell r="A746">
            <v>66306</v>
          </cell>
          <cell r="B746" t="str">
            <v>Konsultan DiluarKonstruksi-Pth</v>
          </cell>
        </row>
        <row r="747">
          <cell r="A747">
            <v>66307</v>
          </cell>
          <cell r="B747" t="str">
            <v>Jasa Penilai-Pth</v>
          </cell>
        </row>
        <row r="748">
          <cell r="A748">
            <v>66308</v>
          </cell>
          <cell r="B748" t="str">
            <v>Jasa Payroll-Pth</v>
          </cell>
        </row>
        <row r="749">
          <cell r="A749">
            <v>66320</v>
          </cell>
          <cell r="B749" t="str">
            <v>Jasa Penyediaan TK-Pth</v>
          </cell>
        </row>
        <row r="750">
          <cell r="A750">
            <v>66380</v>
          </cell>
          <cell r="B750" t="str">
            <v>Jasa Profesional Lainnya-Pth</v>
          </cell>
        </row>
        <row r="751">
          <cell r="A751">
            <v>66400</v>
          </cell>
          <cell r="B751" t="str">
            <v>Beban Umum-Pth</v>
          </cell>
        </row>
        <row r="752">
          <cell r="A752">
            <v>66401</v>
          </cell>
          <cell r="B752" t="str">
            <v>Beban Refreshment-Pth</v>
          </cell>
        </row>
        <row r="753">
          <cell r="A753">
            <v>66402</v>
          </cell>
          <cell r="B753" t="str">
            <v>Beban Transport Non SPPD-Pth</v>
          </cell>
        </row>
        <row r="754">
          <cell r="A754">
            <v>66403</v>
          </cell>
          <cell r="B754" t="str">
            <v>Beban Perijinan-Pth</v>
          </cell>
        </row>
        <row r="755">
          <cell r="A755">
            <v>66404</v>
          </cell>
          <cell r="B755" t="str">
            <v>Beban Pengiriman-Pth</v>
          </cell>
        </row>
        <row r="756">
          <cell r="A756">
            <v>66405</v>
          </cell>
          <cell r="B756" t="str">
            <v>Beban Asuransi-Pth</v>
          </cell>
        </row>
        <row r="757">
          <cell r="A757">
            <v>66408</v>
          </cell>
          <cell r="B757" t="str">
            <v>Material Umum-Pth</v>
          </cell>
        </row>
        <row r="758">
          <cell r="A758">
            <v>66410</v>
          </cell>
          <cell r="B758" t="str">
            <v>Beban Administrasi-Pth</v>
          </cell>
        </row>
        <row r="759">
          <cell r="A759">
            <v>66411</v>
          </cell>
          <cell r="B759" t="str">
            <v>Perlengkapan&amp;Keperluan Ktr-Pth</v>
          </cell>
        </row>
        <row r="760">
          <cell r="A760">
            <v>66412</v>
          </cell>
          <cell r="B760" t="str">
            <v>Majalah &amp; Langganan-Pth</v>
          </cell>
        </row>
        <row r="761">
          <cell r="A761">
            <v>66413</v>
          </cell>
          <cell r="B761" t="str">
            <v>Telp,Fax,Internet &amp; Telex-Pth</v>
          </cell>
        </row>
        <row r="762">
          <cell r="A762">
            <v>66414</v>
          </cell>
          <cell r="B762" t="str">
            <v>Beban Utilitas(Air&amp;Listrik)Pth</v>
          </cell>
        </row>
        <row r="763">
          <cell r="A763">
            <v>66415</v>
          </cell>
          <cell r="B763" t="str">
            <v>Materai dan Pos-Pth</v>
          </cell>
        </row>
        <row r="764">
          <cell r="A764">
            <v>66416</v>
          </cell>
          <cell r="B764" t="str">
            <v>Beban Bank-Pth</v>
          </cell>
        </row>
        <row r="765">
          <cell r="A765">
            <v>66417</v>
          </cell>
          <cell r="B765" t="str">
            <v>Peralatan-Pth</v>
          </cell>
        </row>
        <row r="766">
          <cell r="A766">
            <v>66420</v>
          </cell>
          <cell r="B766" t="str">
            <v>Beban Kontrak Jasa-Pth</v>
          </cell>
        </row>
        <row r="767">
          <cell r="A767">
            <v>66421</v>
          </cell>
          <cell r="B767" t="str">
            <v>Beban Sewa &amp; Leasing-Pth</v>
          </cell>
        </row>
        <row r="768">
          <cell r="A768">
            <v>66422</v>
          </cell>
          <cell r="B768" t="str">
            <v>Jasa Katering-Pth</v>
          </cell>
        </row>
        <row r="769">
          <cell r="A769">
            <v>66423</v>
          </cell>
          <cell r="B769" t="str">
            <v>Beban Kebersihan-Pth</v>
          </cell>
        </row>
        <row r="770">
          <cell r="A770">
            <v>66424</v>
          </cell>
          <cell r="B770" t="str">
            <v>Pemeliharaan &amp; Perbaikan-Pth</v>
          </cell>
        </row>
        <row r="771">
          <cell r="A771">
            <v>66425</v>
          </cell>
          <cell r="B771" t="str">
            <v>Safety &amp; Environment-Pth</v>
          </cell>
        </row>
        <row r="772">
          <cell r="A772">
            <v>66430</v>
          </cell>
          <cell r="B772" t="str">
            <v>Beban PR &amp; Comdev-Pth</v>
          </cell>
        </row>
        <row r="773">
          <cell r="A773">
            <v>66431</v>
          </cell>
          <cell r="B773" t="str">
            <v>Beban Dokumentasi-Pth</v>
          </cell>
        </row>
        <row r="774">
          <cell r="A774">
            <v>66432</v>
          </cell>
          <cell r="B774" t="str">
            <v>Beban Partisipasi&amp;Sponsor-Pth</v>
          </cell>
        </row>
        <row r="775">
          <cell r="A775">
            <v>66433</v>
          </cell>
          <cell r="B775" t="str">
            <v>Beban Donasi-Pth</v>
          </cell>
        </row>
        <row r="776">
          <cell r="A776">
            <v>66434</v>
          </cell>
          <cell r="B776" t="str">
            <v>Perjamuan&amp;Entertainment-Pth</v>
          </cell>
        </row>
        <row r="777">
          <cell r="A777">
            <v>66435</v>
          </cell>
          <cell r="B777" t="str">
            <v>Olahraga &amp; Rekreasi-Pth</v>
          </cell>
        </row>
        <row r="778">
          <cell r="A778">
            <v>66500</v>
          </cell>
          <cell r="B778" t="str">
            <v>Beban Pajak &amp; Retribusi-Pth</v>
          </cell>
        </row>
        <row r="779">
          <cell r="A779">
            <v>66501</v>
          </cell>
          <cell r="B779" t="str">
            <v>Beban Pajak-Pth</v>
          </cell>
        </row>
        <row r="780">
          <cell r="A780">
            <v>66502</v>
          </cell>
          <cell r="B780" t="str">
            <v>Beban PPN-Pth</v>
          </cell>
        </row>
        <row r="781">
          <cell r="A781">
            <v>66520</v>
          </cell>
          <cell r="B781" t="str">
            <v>Beban Retribusi &amp; Perda-Pth</v>
          </cell>
        </row>
        <row r="782">
          <cell r="A782">
            <v>66580</v>
          </cell>
          <cell r="B782" t="str">
            <v>Custom Duties-Pth</v>
          </cell>
        </row>
        <row r="783">
          <cell r="A783">
            <v>69998</v>
          </cell>
          <cell r="B783" t="str">
            <v>Employment Expenses</v>
          </cell>
        </row>
        <row r="784">
          <cell r="A784">
            <v>69999</v>
          </cell>
          <cell r="B784" t="str">
            <v>Wages &amp; Salaries</v>
          </cell>
        </row>
        <row r="785">
          <cell r="A785">
            <v>80000</v>
          </cell>
          <cell r="B785" t="str">
            <v>Pendapatan Lain-lain</v>
          </cell>
        </row>
        <row r="786">
          <cell r="A786">
            <v>81000</v>
          </cell>
          <cell r="B786" t="str">
            <v>Pendapatan Pst</v>
          </cell>
        </row>
        <row r="787">
          <cell r="A787">
            <v>81100</v>
          </cell>
          <cell r="B787" t="str">
            <v>Pendapatan Bunga-Pst</v>
          </cell>
        </row>
        <row r="788">
          <cell r="A788">
            <v>81200</v>
          </cell>
          <cell r="B788" t="str">
            <v>Laba Selisih Kurs-Pst</v>
          </cell>
        </row>
        <row r="789">
          <cell r="A789">
            <v>81300</v>
          </cell>
          <cell r="B789" t="str">
            <v>Laba kenaikan nilai aset</v>
          </cell>
        </row>
        <row r="790">
          <cell r="A790">
            <v>81900</v>
          </cell>
          <cell r="B790" t="str">
            <v>Pendapatan Lain-lain-Pst</v>
          </cell>
        </row>
        <row r="791">
          <cell r="A791">
            <v>82000</v>
          </cell>
          <cell r="B791" t="str">
            <v>Pendapatan-Dng</v>
          </cell>
        </row>
        <row r="792">
          <cell r="A792">
            <v>82100</v>
          </cell>
          <cell r="B792" t="str">
            <v>Pendapatan Bunga-Dng</v>
          </cell>
        </row>
        <row r="793">
          <cell r="A793">
            <v>82200</v>
          </cell>
          <cell r="B793" t="str">
            <v>Laba Selisih Kurs-Dng</v>
          </cell>
        </row>
        <row r="794">
          <cell r="A794">
            <v>82900</v>
          </cell>
          <cell r="B794" t="str">
            <v>Pendapatan Lain-lain-Dng</v>
          </cell>
        </row>
        <row r="795">
          <cell r="A795">
            <v>83000</v>
          </cell>
          <cell r="B795" t="str">
            <v>Pendapatan-Pth</v>
          </cell>
        </row>
        <row r="796">
          <cell r="A796">
            <v>83100</v>
          </cell>
          <cell r="B796" t="str">
            <v>Pendapatan Bunga-Pth</v>
          </cell>
        </row>
        <row r="797">
          <cell r="A797">
            <v>83200</v>
          </cell>
          <cell r="B797" t="str">
            <v>Laba Selisih Kurs-Pth</v>
          </cell>
        </row>
        <row r="798">
          <cell r="A798">
            <v>83900</v>
          </cell>
          <cell r="B798" t="str">
            <v>Pendapatan Lain-lain-Pth</v>
          </cell>
        </row>
        <row r="799">
          <cell r="A799">
            <v>90000</v>
          </cell>
          <cell r="B799" t="str">
            <v>Beban Lain-lain</v>
          </cell>
        </row>
        <row r="800">
          <cell r="A800">
            <v>91000</v>
          </cell>
          <cell r="B800" t="str">
            <v>Beban Lain-Pst</v>
          </cell>
        </row>
        <row r="801">
          <cell r="A801">
            <v>91100</v>
          </cell>
          <cell r="B801" t="str">
            <v>Beban Diluar Usaha-Pst</v>
          </cell>
        </row>
        <row r="802">
          <cell r="A802">
            <v>91200</v>
          </cell>
          <cell r="B802" t="str">
            <v>Rugi Selisih Kurs-Pst</v>
          </cell>
        </row>
        <row r="803">
          <cell r="A803">
            <v>91300</v>
          </cell>
          <cell r="B803" t="str">
            <v>Denda-Pst</v>
          </cell>
        </row>
        <row r="804">
          <cell r="A804">
            <v>91400</v>
          </cell>
          <cell r="B804" t="str">
            <v>Beban Bunga-Pst</v>
          </cell>
        </row>
        <row r="805">
          <cell r="A805">
            <v>91500</v>
          </cell>
          <cell r="B805" t="str">
            <v>Rugi Pelepasan Aset</v>
          </cell>
        </row>
        <row r="806">
          <cell r="A806">
            <v>91550</v>
          </cell>
          <cell r="B806" t="str">
            <v>Rugi Penurunan Nilai Aset</v>
          </cell>
        </row>
        <row r="807">
          <cell r="A807">
            <v>91600</v>
          </cell>
          <cell r="B807" t="str">
            <v>Beban Tangguhan Perolehan Aset</v>
          </cell>
        </row>
        <row r="808">
          <cell r="A808">
            <v>92000</v>
          </cell>
          <cell r="B808" t="str">
            <v>Beban Lain-Dng</v>
          </cell>
        </row>
        <row r="809">
          <cell r="A809">
            <v>92100</v>
          </cell>
          <cell r="B809" t="str">
            <v>Beban Diluar Usaha-Dng</v>
          </cell>
        </row>
        <row r="810">
          <cell r="A810">
            <v>92200</v>
          </cell>
          <cell r="B810" t="str">
            <v>Rugi Selisih Kurs-Dng</v>
          </cell>
        </row>
        <row r="811">
          <cell r="A811">
            <v>92300</v>
          </cell>
          <cell r="B811" t="str">
            <v>Denda-Dng</v>
          </cell>
        </row>
        <row r="812">
          <cell r="A812">
            <v>92400</v>
          </cell>
          <cell r="B812" t="str">
            <v>Beban Bunga-Dng</v>
          </cell>
        </row>
        <row r="813">
          <cell r="A813">
            <v>93000</v>
          </cell>
          <cell r="B813" t="str">
            <v>Beban Lain-Pth</v>
          </cell>
        </row>
        <row r="814">
          <cell r="A814">
            <v>93100</v>
          </cell>
          <cell r="B814" t="str">
            <v>Beban Diluar Usaha-Pth</v>
          </cell>
        </row>
        <row r="815">
          <cell r="A815">
            <v>93200</v>
          </cell>
          <cell r="B815" t="str">
            <v>Rugi Selisih Kurs-Pth</v>
          </cell>
        </row>
        <row r="816">
          <cell r="A816">
            <v>93300</v>
          </cell>
          <cell r="B816" t="str">
            <v>Denda-Pth</v>
          </cell>
        </row>
        <row r="817">
          <cell r="A817">
            <v>93400</v>
          </cell>
          <cell r="B817" t="str">
            <v>Beban Bunga-Pth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Ref"/>
      <sheetName val="CRITERIA3"/>
      <sheetName val="P&amp;L98"/>
      <sheetName val="Excess Calc"/>
      <sheetName val="A"/>
      <sheetName val="CRA-Detail"/>
      <sheetName val="Fixset"/>
      <sheetName val="Disposals"/>
      <sheetName val="Template "/>
      <sheetName val="0220"/>
      <sheetName val="Data"/>
      <sheetName val="Assumptions"/>
      <sheetName val="A104"/>
      <sheetName val="A106"/>
      <sheetName val="A108"/>
      <sheetName val="A20S"/>
      <sheetName val="DEC"/>
      <sheetName val="Ex-Rate"/>
      <sheetName val="Detail-PARENT"/>
      <sheetName val="VALIDASI"/>
      <sheetName val="Permanent info"/>
      <sheetName val="account"/>
      <sheetName val="WPL"/>
      <sheetName val="SUD"/>
      <sheetName val="Bukubesar"/>
      <sheetName val="BP1_23"/>
      <sheetName val="N-ASII"/>
      <sheetName val="BBCA"/>
      <sheetName val="N-GGRM"/>
      <sheetName val="N-ISAT"/>
      <sheetName val="KAEF"/>
      <sheetName val="AALI-J"/>
      <sheetName val="N-AALI"/>
      <sheetName val="AMFG"/>
      <sheetName val="ANTA"/>
      <sheetName val="ANTM"/>
      <sheetName val="ANTM-N"/>
      <sheetName val="ASGR-N"/>
      <sheetName val="J-ASII "/>
      <sheetName val="AUTO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FIN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J-HMSP"/>
      <sheetName val="N-HMSP"/>
      <sheetName val="IDSR"/>
      <sheetName val="INAF-N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MTDL"/>
      <sheetName val="N-PNBN"/>
      <sheetName val="PYFA"/>
      <sheetName val="N-RALS"/>
      <sheetName val="RMBA"/>
      <sheetName val="SCM"/>
      <sheetName val="SMAR"/>
      <sheetName val="SMCB"/>
      <sheetName val="J-SMGR"/>
      <sheetName val="N-SMGR"/>
      <sheetName val="SONA"/>
      <sheetName val="SONA-J"/>
      <sheetName val="SULI"/>
      <sheetName val="N-TINS"/>
      <sheetName val="N-TKIM"/>
      <sheetName val="TLKM-J"/>
      <sheetName val="N-TLKM"/>
      <sheetName val="N-TMPI"/>
      <sheetName val="TRIM"/>
      <sheetName val="TSPC"/>
      <sheetName val="N-TSPC"/>
      <sheetName val="N-UNTR"/>
      <sheetName val="N-UNVR"/>
      <sheetName val="BELI"/>
      <sheetName val="JUAL"/>
      <sheetName val="P&amp;L"/>
      <sheetName val="CRITERIA1"/>
      <sheetName val="Instructions"/>
      <sheetName val="Level 1-3 Listing"/>
      <sheetName val="Coeffs"/>
      <sheetName val="COGS"/>
      <sheetName val="2000 std cost"/>
      <sheetName val="BS"/>
      <sheetName val="F1771-II"/>
      <sheetName val="ATTR16.2A"/>
      <sheetName val="Ab oct 07"/>
      <sheetName val="ABSN  April 09 ~ Mei 09 ok"/>
      <sheetName val="Bonus kwartal"/>
      <sheetName val="TAG-GAJI"/>
      <sheetName val="Irregular Income"/>
      <sheetName val="FE-1770.P1"/>
      <sheetName val="Balance_Sheet"/>
      <sheetName val="Rugi_Laba"/>
      <sheetName val="Income_Statm"/>
      <sheetName val="Rek_Fiskal"/>
      <sheetName val="Fiscal_Rec"/>
      <sheetName val="Rek_Fiskal-detail"/>
      <sheetName val="PPh_25"/>
      <sheetName val="Art_25"/>
      <sheetName val="PPh_22"/>
      <sheetName val="Art_22"/>
      <sheetName val="PPh_25_calc_"/>
      <sheetName val="Art_25_calc"/>
      <sheetName val="Daftar_Pengurus"/>
      <sheetName val="Comm__List"/>
      <sheetName val="Daftar_Pemegang_Saham"/>
      <sheetName val="Shareholder_List"/>
      <sheetName val="Aktiva_Tetap"/>
      <sheetName val="Fixed_Assets"/>
      <sheetName val="FI-1771_P1"/>
      <sheetName val="FE-1771_P1"/>
      <sheetName val="FI-1771_P2"/>
      <sheetName val="FE-1771_P2"/>
      <sheetName val="Excess_Calc"/>
      <sheetName val="Permanent_info"/>
      <sheetName val="Template_"/>
      <sheetName val="KODE"/>
      <sheetName val="Basic_Information"/>
      <sheetName val="Actuals &amp; Prior Yr. Figures"/>
      <sheetName val="Annual Budget Figures"/>
      <sheetName val="MainMenu"/>
      <sheetName val="Financial Reports"/>
      <sheetName val="Index"/>
      <sheetName val="Calcs"/>
      <sheetName val="ProductionTarget50Pct"/>
      <sheetName val="CAPEX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RATE-NEW"/>
      <sheetName val="tb1"/>
      <sheetName val="LPP-2"/>
      <sheetName val="CRITERIA2"/>
      <sheetName val="ABS Jun ~Juli 2011"/>
      <sheetName val="fm13(Giro)"/>
      <sheetName val="Table_SAP"/>
      <sheetName val="alamat"/>
      <sheetName val="IM"/>
      <sheetName val="IM _in_"/>
      <sheetName val="IM _out_"/>
      <sheetName val="Asset"/>
      <sheetName val="Input_BP"/>
      <sheetName val="Code"/>
      <sheetName val="1"/>
      <sheetName val="Cont_"/>
      <sheetName val="Input_Data"/>
      <sheetName val="Input"/>
      <sheetName val="AP Trade"/>
      <sheetName val="WBS1"/>
      <sheetName val="General Info"/>
      <sheetName val="Q-PC1"/>
      <sheetName val="Q-PC2"/>
      <sheetName val="Sheet1"/>
      <sheetName val="2001Marshal"/>
      <sheetName val="FUTURES"/>
      <sheetName val="Access"/>
      <sheetName val="segmen"/>
      <sheetName val="U-3.1.1 telephone"/>
      <sheetName val="Trading Statement"/>
      <sheetName val="Lookups"/>
      <sheetName val="Currency Table"/>
      <sheetName val="2"/>
      <sheetName val="Profile"/>
      <sheetName val="COA (2)"/>
      <sheetName val="Subacc"/>
      <sheetName val="Fill in data"/>
      <sheetName val="PPH1298S"/>
      <sheetName val="OLDMAP"/>
      <sheetName val="Balance_Sheet1"/>
      <sheetName val="Rugi_Laba1"/>
      <sheetName val="Income_Statm1"/>
      <sheetName val="Rek_Fiskal1"/>
      <sheetName val="Fiscal_Rec1"/>
      <sheetName val="Rek_Fiskal-detail1"/>
      <sheetName val="PPh_251"/>
      <sheetName val="Art_251"/>
      <sheetName val="PPh_221"/>
      <sheetName val="Art_221"/>
      <sheetName val="PPh_25_calc_1"/>
      <sheetName val="Art_25_calc1"/>
      <sheetName val="Daftar_Pengurus1"/>
      <sheetName val="Comm__List1"/>
      <sheetName val="Daftar_Pemegang_Saham1"/>
      <sheetName val="Shareholder_List1"/>
      <sheetName val="Aktiva_Tetap1"/>
      <sheetName val="Fixed_Assets1"/>
      <sheetName val="FI-1771_P11"/>
      <sheetName val="FE-1771_P11"/>
      <sheetName val="FI-1771_P21"/>
      <sheetName val="FE-1771_P21"/>
      <sheetName val="Balance_Sheet2"/>
      <sheetName val="Rugi_Laba2"/>
      <sheetName val="Income_Statm2"/>
      <sheetName val="Rek_Fiskal2"/>
      <sheetName val="Fiscal_Rec2"/>
      <sheetName val="Rek_Fiskal-detail2"/>
      <sheetName val="PPh_252"/>
      <sheetName val="Art_252"/>
      <sheetName val="PPh_222"/>
      <sheetName val="Art_222"/>
      <sheetName val="PPh_25_calc_2"/>
      <sheetName val="Art_25_calc2"/>
      <sheetName val="Daftar_Pengurus2"/>
      <sheetName val="Comm__List2"/>
      <sheetName val="Daftar_Pemegang_Saham2"/>
      <sheetName val="Shareholder_List2"/>
      <sheetName val="Aktiva_Tetap2"/>
      <sheetName val="Fixed_Assets2"/>
      <sheetName val="FI-1771_P12"/>
      <sheetName val="FE-1771_P12"/>
      <sheetName val="FI-1771_P22"/>
      <sheetName val="FE-1771_P22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Ab_oct_07"/>
      <sheetName val="ABSN__April_09_~_Mei_09_ok"/>
      <sheetName val="Bonus_kwartal"/>
      <sheetName val="Maint"/>
      <sheetName val="LC"/>
      <sheetName val="K.6DEPOSIT"/>
      <sheetName val="F1771-2"/>
      <sheetName val="BLI_CostCenter"/>
      <sheetName val="BLI_Facility"/>
      <sheetName val="BLI_PaymentType"/>
      <sheetName val="adj"/>
      <sheetName val="Rekap Budget"/>
      <sheetName val="ACC_NUM"/>
      <sheetName val="@@BMA Gbx - Pack Config"/>
      <sheetName val="FA Movement"/>
      <sheetName val="AccountHierarchy"/>
      <sheetName val="summary-1"/>
      <sheetName val="Segment"/>
      <sheetName val="1999 CIT calc Final"/>
      <sheetName val="chemcal"/>
      <sheetName val="Sheet1 (2)"/>
      <sheetName val="FE-1770-I"/>
      <sheetName val="FE-1770-II"/>
      <sheetName val="Data Sheet"/>
      <sheetName val="Sheet2"/>
      <sheetName val="instalasi disp Mei"/>
      <sheetName val="Cost-Bud"/>
      <sheetName val="Turnover-Bud"/>
      <sheetName val="Vol-Bud"/>
      <sheetName val="data_val"/>
      <sheetName val="Assump"/>
      <sheetName val="GenInfo"/>
      <sheetName val="FS Data"/>
      <sheetName val="1AB"/>
      <sheetName val="Appendix A - Navigator"/>
      <sheetName val="1771 III"/>
      <sheetName val="1771 IV"/>
      <sheetName val="1771 I"/>
      <sheetName val="7AB"/>
      <sheetName val="1771"/>
      <sheetName val="2AB"/>
      <sheetName val="AccRef"/>
      <sheetName val="divI"/>
      <sheetName val="divII"/>
      <sheetName val="DCOST"/>
      <sheetName val="MCOST2"/>
      <sheetName val="PARAMETERS"/>
      <sheetName val="Scoping"/>
      <sheetName val="Smbr-Tknk-DsrHkm"/>
      <sheetName val="CFWork"/>
      <sheetName val="Data WP"/>
      <sheetName val="Terbilang"/>
      <sheetName val="HopCon"/>
      <sheetName val="MATERIALFINAL"/>
      <sheetName val="Entry  HTM"/>
      <sheetName val="Entry Broker"/>
      <sheetName val="SK HTM"/>
      <sheetName val="Kartu"/>
      <sheetName val="SCORE_RC_Code"/>
      <sheetName val="Austria"/>
      <sheetName val="Chile"/>
      <sheetName val="Finland"/>
      <sheetName val="Greece"/>
      <sheetName val="Hungary"/>
      <sheetName val="Israel"/>
      <sheetName val="Luxembourg"/>
      <sheetName val="Norway"/>
      <sheetName val="Poland"/>
      <sheetName val="Slovakia"/>
      <sheetName val="IS"/>
      <sheetName val="rekap impor"/>
      <sheetName val="NOMOR PERKIRAAN"/>
      <sheetName val="Irregular_Income"/>
      <sheetName val="FE-1770_P1"/>
      <sheetName val="TB"/>
      <sheetName val="Total OP"/>
      <sheetName val="Identitas"/>
      <sheetName val="Module2"/>
      <sheetName val="Links"/>
      <sheetName val="ATTR16_2A"/>
      <sheetName val="ABS_Jun_~Juli_2011"/>
      <sheetName val="CIP_USD"/>
      <sheetName val="YearEnd02"/>
      <sheetName val="Control"/>
      <sheetName val="LOKASI"/>
      <sheetName val="tarip"/>
      <sheetName val="COA"/>
      <sheetName val="bjr"/>
      <sheetName val="KU-Ajt'03"/>
      <sheetName val="KB-Ajt'03"/>
      <sheetName val="KS-Ajt'03"/>
      <sheetName val="KT-Ajt'03"/>
      <sheetName val="Mill-Ajt'03"/>
      <sheetName val="Penebusan"/>
      <sheetName val="Accounts names"/>
      <sheetName val="Trf-SAP"/>
      <sheetName val="Rate"/>
      <sheetName val="14"/>
      <sheetName val="3"/>
      <sheetName val="40"/>
      <sheetName val="E-1-1"/>
      <sheetName val="HO Use"/>
      <sheetName val="2003 BGT C Flow"/>
      <sheetName val="Cashflow Report Act vs Bgt"/>
      <sheetName val="BGT Cashflow "/>
      <sheetName val="AC"/>
      <sheetName val="HARVEST02"/>
      <sheetName val="412src2"/>
      <sheetName val="412"/>
      <sheetName val="SELISIHKURSSOURCE"/>
      <sheetName val="PRE"/>
      <sheetName val="CASTING"/>
      <sheetName val="DFR CT"/>
      <sheetName val="prod"/>
      <sheetName val="GRAH PLAN"/>
      <sheetName val="BEP ACT"/>
      <sheetName val="Checker"/>
      <sheetName val="Template_1"/>
      <sheetName val="Excess_Calc1"/>
      <sheetName val="Permanent_info1"/>
      <sheetName val="NOMOR_PERKIRAAN"/>
      <sheetName val="rekap_impor"/>
      <sheetName val="Actuals_&amp;_Prior_Yr__Figures"/>
      <sheetName val="Annual_Budget_Figures"/>
      <sheetName val="Financial_Reports"/>
      <sheetName val="U-3_1_1_telephone"/>
      <sheetName val="IM__in_"/>
      <sheetName val="IM__out_"/>
      <sheetName val="AP_Trade"/>
      <sheetName val="Template_2"/>
      <sheetName val="Ab_oct_071"/>
      <sheetName val="ABSN__April_09_~_Mei_09_ok1"/>
      <sheetName val="Bonus_kwartal1"/>
      <sheetName val="Excess_Calc2"/>
      <sheetName val="ABS_Jun_~Juli_20111"/>
      <sheetName val="Permanent_info2"/>
      <sheetName val="Irregular_Income1"/>
      <sheetName val="FE-1770_P11"/>
      <sheetName val="NOMOR_PERKIRAAN1"/>
      <sheetName val="ATTR16_2A1"/>
      <sheetName val="rekap_impor1"/>
      <sheetName val="Actuals_&amp;_Prior_Yr__Figures1"/>
      <sheetName val="Annual_Budget_Figures1"/>
      <sheetName val="Financial_Reports1"/>
      <sheetName val="U-3_1_1_telephone1"/>
      <sheetName val="IM__in_1"/>
      <sheetName val="IM__out_1"/>
      <sheetName val="AP_Trade1"/>
      <sheetName val="合成単価作成・-BLDG"/>
      <sheetName val="WBS2"/>
      <sheetName val="ALLOC"/>
      <sheetName val="6 mth TAC"/>
      <sheetName val="6 mth DTA"/>
      <sheetName val="Account list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Trading_Statement"/>
      <sheetName val="ACC.CODE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CMA Calculations- Figure 5440.1"/>
      <sheetName val="ASUMPTION"/>
      <sheetName val="KSO-Revenue"/>
      <sheetName val="fiscal depr(E)"/>
      <sheetName val="TBM"/>
      <sheetName val="july"/>
      <sheetName val="june"/>
      <sheetName val="PSC_Terms"/>
      <sheetName val="T.B"/>
      <sheetName val="gg_1"/>
      <sheetName val="gg_3"/>
      <sheetName val="US Books"/>
      <sheetName val="selisih accrual"/>
      <sheetName val="Karoseri"/>
      <sheetName val="1240100999"/>
      <sheetName val="1240100000"/>
      <sheetName val="Balance_Sheet3"/>
      <sheetName val="Rugi_Laba3"/>
      <sheetName val="Income_Statm3"/>
      <sheetName val="Rek_Fiskal3"/>
      <sheetName val="Fiscal_Rec3"/>
      <sheetName val="Rek_Fiskal-detail3"/>
      <sheetName val="PPh_253"/>
      <sheetName val="Art_253"/>
      <sheetName val="PPh_223"/>
      <sheetName val="Art_223"/>
      <sheetName val="PPh_25_calc_3"/>
      <sheetName val="Art_25_calc3"/>
      <sheetName val="Daftar_Pengurus3"/>
      <sheetName val="Comm__List3"/>
      <sheetName val="Daftar_Pemegang_Saham3"/>
      <sheetName val="Shareholder_List3"/>
      <sheetName val="Aktiva_Tetap3"/>
      <sheetName val="Fixed_Assets3"/>
      <sheetName val="FI-1771_P13"/>
      <sheetName val="FE-1771_P13"/>
      <sheetName val="FI-1771_P23"/>
      <sheetName val="FE-1771_P23"/>
      <sheetName val="Level_1-3_Listing"/>
      <sheetName val="2000_std_cost"/>
      <sheetName val="COA_(2)"/>
      <sheetName val="Fill_in_data"/>
      <sheetName val="General_Info"/>
      <sheetName val="FS_Data"/>
      <sheetName val="Appendix_A_-_Navigator"/>
      <sheetName val="1771_III"/>
      <sheetName val="1771_IV"/>
      <sheetName val="1771_I"/>
      <sheetName val="Sheet1_(2)"/>
      <sheetName val="Data_WP"/>
      <sheetName val="Entry__HTM"/>
      <sheetName val="Entry_Broker"/>
      <sheetName val="SK_HTM"/>
      <sheetName val="FA_Movement"/>
      <sheetName val="@@BMA_Gbx_-_Pack_Config"/>
      <sheetName val="CODE NO"/>
      <sheetName val="IDL Konsis"/>
      <sheetName val="Juta"/>
      <sheetName val="Miliar"/>
      <sheetName val="Ratus"/>
      <sheetName val="Ribu"/>
      <sheetName val="Main"/>
      <sheetName val="N1"/>
      <sheetName val="Ist"/>
      <sheetName val="Excess_Calc3"/>
      <sheetName val="Template_3"/>
      <sheetName val="Permanent_info3"/>
      <sheetName val="Ab_oct_072"/>
      <sheetName val="ABSN__April_09_~_Mei_09_ok2"/>
      <sheetName val="Bonus_kwartal2"/>
      <sheetName val="Irregular_Income2"/>
      <sheetName val="FE-1770_P12"/>
      <sheetName val="ATTR16_2A2"/>
      <sheetName val="ABS_Jun_~Juli_20112"/>
      <sheetName val="IM__in_2"/>
      <sheetName val="IM__out_2"/>
      <sheetName val="AP_Trade2"/>
      <sheetName val="Actuals_&amp;_Prior_Yr__Figures2"/>
      <sheetName val="Annual_Budget_Figures2"/>
      <sheetName val="Financial_Reports2"/>
      <sheetName val="1999_CIT_calc_Final"/>
      <sheetName val="U-3_1_1_telephone2"/>
      <sheetName val="Currency_Table"/>
      <sheetName val="Data_Sheet"/>
      <sheetName val="instalasi_disp_Mei"/>
      <sheetName val="rekap_impor2"/>
      <sheetName val="NOMOR_PERKIRAAN2"/>
      <sheetName val="Balance_Sheet4"/>
      <sheetName val="Rugi_Laba4"/>
      <sheetName val="Income_Statm4"/>
      <sheetName val="Rek_Fiskal4"/>
      <sheetName val="Fiscal_Rec4"/>
      <sheetName val="Rek_Fiskal-detail4"/>
      <sheetName val="PPh_254"/>
      <sheetName val="Art_254"/>
      <sheetName val="PPh_224"/>
      <sheetName val="Art_224"/>
      <sheetName val="PPh_25_calc_4"/>
      <sheetName val="Art_25_calc4"/>
      <sheetName val="Daftar_Pengurus4"/>
      <sheetName val="Comm__List4"/>
      <sheetName val="Daftar_Pemegang_Saham4"/>
      <sheetName val="Shareholder_List4"/>
      <sheetName val="Aktiva_Tetap4"/>
      <sheetName val="Fixed_Assets4"/>
      <sheetName val="FI-1771_P14"/>
      <sheetName val="FE-1771_P14"/>
      <sheetName val="FI-1771_P24"/>
      <sheetName val="FE-1771_P24"/>
      <sheetName val="Excess_Calc4"/>
      <sheetName val="Template_4"/>
      <sheetName val="Permanent_info4"/>
      <sheetName val="Ab_oct_073"/>
      <sheetName val="ABSN__April_09_~_Mei_09_ok3"/>
      <sheetName val="Bonus_kwartal3"/>
      <sheetName val="Irregular_Income3"/>
      <sheetName val="FE-1770_P13"/>
      <sheetName val="ATTR16_2A3"/>
      <sheetName val="ABS_Jun_~Juli_20113"/>
      <sheetName val="IM__in_3"/>
      <sheetName val="IM__out_3"/>
      <sheetName val="AP_Trade3"/>
      <sheetName val="Actuals_&amp;_Prior_Yr__Figures3"/>
      <sheetName val="Annual_Budget_Figures3"/>
      <sheetName val="Financial_Reports3"/>
      <sheetName val="General_Info1"/>
      <sheetName val="1999_CIT_calc_Final1"/>
      <sheetName val="Trading_Statement1"/>
      <sheetName val="U-3_1_1_telephone3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urrency_Table1"/>
      <sheetName val="COA_(2)1"/>
      <sheetName val="Sheet1_(2)1"/>
      <sheetName val="Level_1-3_Listing1"/>
      <sheetName val="Fill_in_data1"/>
      <sheetName val="Data_Sheet1"/>
      <sheetName val="instalasi_disp_Mei1"/>
      <sheetName val="rekap_impor3"/>
      <sheetName val="NOMOR_PERKIRAAN3"/>
      <sheetName val="2000_std_cost1"/>
      <sheetName val="Account_list"/>
      <sheetName val="CODE_NO"/>
      <sheetName val="fiscal_depr(E)"/>
      <sheetName val="HO_Use"/>
      <sheetName val="2003_BGT_C_Flow"/>
      <sheetName val="Cashflow_Report_Act_vs_Bgt"/>
      <sheetName val="BGT_Cashflow_"/>
      <sheetName val="DFR_CT"/>
      <sheetName val="GRAH_PLAN"/>
      <sheetName val="BEP_ACT"/>
      <sheetName val="Total_OP"/>
      <sheetName val="Balance_Sheet5"/>
      <sheetName val="Rugi_Laba5"/>
      <sheetName val="Income_Statm5"/>
      <sheetName val="Rek_Fiskal5"/>
      <sheetName val="Fiscal_Rec5"/>
      <sheetName val="Rek_Fiskal-detail5"/>
      <sheetName val="PPh_255"/>
      <sheetName val="Art_255"/>
      <sheetName val="PPh_225"/>
      <sheetName val="Art_225"/>
      <sheetName val="PPh_25_calc_5"/>
      <sheetName val="Art_25_calc5"/>
      <sheetName val="Daftar_Pengurus5"/>
      <sheetName val="Comm__List5"/>
      <sheetName val="Daftar_Pemegang_Saham5"/>
      <sheetName val="Shareholder_List5"/>
      <sheetName val="Aktiva_Tetap5"/>
      <sheetName val="Fixed_Assets5"/>
      <sheetName val="FI-1771_P15"/>
      <sheetName val="FE-1771_P15"/>
      <sheetName val="FI-1771_P25"/>
      <sheetName val="FE-1771_P25"/>
      <sheetName val="Excess_Calc5"/>
      <sheetName val="Template_5"/>
      <sheetName val="Permanent_info5"/>
      <sheetName val="Ab_oct_074"/>
      <sheetName val="ABSN__April_09_~_Mei_09_ok4"/>
      <sheetName val="Bonus_kwartal4"/>
      <sheetName val="Irregular_Income4"/>
      <sheetName val="FE-1770_P14"/>
      <sheetName val="ATTR16_2A4"/>
      <sheetName val="ABS_Jun_~Juli_20114"/>
      <sheetName val="IM__in_4"/>
      <sheetName val="IM__out_4"/>
      <sheetName val="AP_Trade4"/>
      <sheetName val="Actuals_&amp;_Prior_Yr__Figures4"/>
      <sheetName val="Annual_Budget_Figures4"/>
      <sheetName val="Financial_Reports4"/>
      <sheetName val="General_Info2"/>
      <sheetName val="1999_CIT_calc_Final2"/>
      <sheetName val="Trading_Statement2"/>
      <sheetName val="U-3_1_1_telephone4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Currency_Table2"/>
      <sheetName val="COA_(2)2"/>
      <sheetName val="Sheet1_(2)2"/>
      <sheetName val="Level_1-3_Listing2"/>
      <sheetName val="Fill_in_data2"/>
      <sheetName val="Data_Sheet2"/>
      <sheetName val="instalasi_disp_Mei2"/>
      <sheetName val="rekap_impor4"/>
      <sheetName val="NOMOR_PERKIRAAN4"/>
      <sheetName val="2000_std_cost2"/>
      <sheetName val="@@BMA_Gbx_-_Pack_Config1"/>
      <sheetName val="Account_list1"/>
      <sheetName val="CODE_NO1"/>
      <sheetName val="FA_Movement1"/>
      <sheetName val="fiscal_depr(E)1"/>
      <sheetName val="Entry__HTM1"/>
      <sheetName val="Entry_Broker1"/>
      <sheetName val="SK_HTM1"/>
      <sheetName val="HO_Use1"/>
      <sheetName val="2003_BGT_C_Flow1"/>
      <sheetName val="Cashflow_Report_Act_vs_Bgt1"/>
      <sheetName val="BGT_Cashflow_1"/>
      <sheetName val="DFR_CT1"/>
      <sheetName val="GRAH_PLAN1"/>
      <sheetName val="BEP_ACT1"/>
      <sheetName val="FS_Data1"/>
      <sheetName val="Appendix_A_-_Navigator1"/>
      <sheetName val="1771_III1"/>
      <sheetName val="1771_IV1"/>
      <sheetName val="1771_I1"/>
      <sheetName val="Total_OP1"/>
      <sheetName val="F1771_2"/>
      <sheetName val="TAX COM"/>
      <sheetName val="Data Base"/>
      <sheetName val="Sell Back Tahap II"/>
      <sheetName val="Asumsi by Own"/>
      <sheetName val="1105-B&amp;I-OK"/>
      <sheetName val="Answer"/>
      <sheetName val="panther"/>
      <sheetName val="Countries-Lookup"/>
      <sheetName val="2003 ACT CFlow"/>
      <sheetName val="E.1.2"/>
      <sheetName val="Daftar Isi"/>
      <sheetName val="Calc"/>
      <sheetName val="Realized Gain and Loss_withDomi"/>
      <sheetName val="Coversheet"/>
      <sheetName val="ABSEN CASUAL"/>
      <sheetName val="ABSEN PROJECT"/>
      <sheetName val="DATA GAJI PROJECT"/>
      <sheetName val="KARYAWAN"/>
      <sheetName val="Rate reconcilation - USD"/>
      <sheetName val="FE-1771$.P1"/>
      <sheetName val="koef"/>
      <sheetName val="PBR"/>
      <sheetName val="PB"/>
      <sheetName val="RP-BAL"/>
      <sheetName val="USD-BAL"/>
      <sheetName val="Hay Guide Charts Notes"/>
      <sheetName val="Input P&amp;L-2002"/>
      <sheetName val="Annual-Plan-1998-A-US$-Rupiah-F"/>
      <sheetName val="ADIRA-N"/>
      <sheetName val="report"/>
      <sheetName val="Income Stetm"/>
      <sheetName val="Ruk Fiskal"/>
      <sheetName val="Òek Viskal-detaíl"/>
      <sheetName val="worksheet1"/>
      <sheetName val="AUG02"/>
      <sheetName val="ACCOUNTS31Okt2005"/>
      <sheetName val="#REF"/>
      <sheetName val="CA"/>
      <sheetName val="Jateng"/>
      <sheetName val="Jatim"/>
      <sheetName val="REKON PL"/>
      <sheetName val="CLIENT ADJUSMENT"/>
      <sheetName val="FA"/>
      <sheetName val="D-Tax"/>
      <sheetName val="akturia"/>
      <sheetName val="loan to employee"/>
      <sheetName val="AT-fiskal"/>
      <sheetName val="Leasing"/>
      <sheetName val="Bgn"/>
      <sheetName val="Monthly"/>
      <sheetName val="63_Swap"/>
      <sheetName val="A&amp;P95.XLS"/>
      <sheetName val="A_P95_XLS"/>
      <sheetName val="PROFIT &amp; LOSS STATEMENT-1995 BP"/>
      <sheetName val="PROFIT _ LOSS STATEMENT_1995 BP"/>
      <sheetName val="POTO MAC"/>
      <sheetName val="Worksheet Jan-Jun 2004"/>
      <sheetName val="RMS FUNGSIONAL"/>
      <sheetName val="acc"/>
      <sheetName val="FA-GL"/>
      <sheetName val="COS&amp;GEN EXP APRIL 11"/>
      <sheetName val="COS&amp;GEN EXP AUG11"/>
      <sheetName val="COS &amp; GEN EXP DECEMBER11"/>
      <sheetName val="COS &amp; GEN EXP FEB 11"/>
      <sheetName val="COS &amp; GEN EXP JAN 11"/>
      <sheetName val="COS&amp;GEN EXP JULY 11"/>
      <sheetName val="COS&amp;GEN EXP JUNE 11"/>
      <sheetName val="COS&amp;GEN EXP MARCH 11"/>
      <sheetName val="COS&amp;GEN EXP MAY 11"/>
      <sheetName val="COS&amp;GEN EXP NOV 2011"/>
      <sheetName val="COS&amp;GEN EXP OCT 2011"/>
      <sheetName val="COS&amp;GEN EXP SEP 11"/>
      <sheetName val="CFIS_Audited_R3"/>
      <sheetName val="MPP0102"/>
      <sheetName val="DBase"/>
      <sheetName val="FIXED COST"/>
      <sheetName val="SumDet"/>
      <sheetName val="Posting Adjustment"/>
      <sheetName val="Threshold Calc Productwise"/>
      <sheetName val="Data_WP1"/>
      <sheetName val="6_mth_TAC1"/>
      <sheetName val="6_mth_DTA1"/>
      <sheetName val="MASTER"/>
      <sheetName val="Hay_Guide_Charts_Notes1"/>
      <sheetName val="Input_P&amp;L-20021"/>
      <sheetName val="6_mth_TAC"/>
      <sheetName val="6_mth_DTA"/>
      <sheetName val="Hay_Guide_Charts_Notes"/>
      <sheetName val="Input_P&amp;L-2002"/>
      <sheetName val="Trading_Statemen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Total_OP2"/>
      <sheetName val="CODE_NO2"/>
      <sheetName val="@@BMA_Gbx_-_Pack_Config2"/>
      <sheetName val="FS_Data2"/>
      <sheetName val="Appendix_A_-_Navigator2"/>
      <sheetName val="1771_III2"/>
      <sheetName val="1771_IV2"/>
      <sheetName val="1771_I2"/>
      <sheetName val="Data_WP2"/>
      <sheetName val="Entry__HTM2"/>
      <sheetName val="Entry_Broker2"/>
      <sheetName val="SK_HTM2"/>
      <sheetName val="FA_Movement2"/>
      <sheetName val="Account_list2"/>
      <sheetName val="fiscal_depr(E)2"/>
      <sheetName val="HO_Use2"/>
      <sheetName val="2003_BGT_C_Flow2"/>
      <sheetName val="Cashflow_Report_Act_vs_Bgt2"/>
      <sheetName val="BGT_Cashflow_2"/>
      <sheetName val="6_mth_TAC2"/>
      <sheetName val="6_mth_DTA2"/>
      <sheetName val="DFR_CT2"/>
      <sheetName val="GRAH_PLAN2"/>
      <sheetName val="BEP_ACT2"/>
      <sheetName val="Hay_Guide_Charts_Notes2"/>
      <sheetName val="Input_P&amp;L-20022"/>
      <sheetName val="Balance_Sheet6"/>
      <sheetName val="Rugi_Laba6"/>
      <sheetName val="Income_Statm6"/>
      <sheetName val="Rek_Fiskal6"/>
      <sheetName val="Fiscal_Rec6"/>
      <sheetName val="Rek_Fiskal-detail6"/>
      <sheetName val="PPh_256"/>
      <sheetName val="Art_256"/>
      <sheetName val="PPh_226"/>
      <sheetName val="Art_226"/>
      <sheetName val="PPh_25_calc_6"/>
      <sheetName val="Art_25_calc6"/>
      <sheetName val="Daftar_Pengurus6"/>
      <sheetName val="Comm__List6"/>
      <sheetName val="Daftar_Pemegang_Saham6"/>
      <sheetName val="Shareholder_List6"/>
      <sheetName val="Aktiva_Tetap6"/>
      <sheetName val="Fixed_Assets6"/>
      <sheetName val="FI-1771_P16"/>
      <sheetName val="FE-1771_P16"/>
      <sheetName val="FI-1771_P26"/>
      <sheetName val="FE-1771_P26"/>
      <sheetName val="Excess_Calc6"/>
      <sheetName val="Template_6"/>
      <sheetName val="Ab_oct_075"/>
      <sheetName val="ABSN__April_09_~_Mei_09_ok5"/>
      <sheetName val="Bonus_kwartal5"/>
      <sheetName val="Permanent_info6"/>
      <sheetName val="ATTR16_2A5"/>
      <sheetName val="Irregular_Income5"/>
      <sheetName val="FE-1770_P15"/>
      <sheetName val="ABS_Jun_~Juli_20115"/>
      <sheetName val="IM__in_5"/>
      <sheetName val="IM__out_5"/>
      <sheetName val="AP_Trade5"/>
      <sheetName val="General_Info3"/>
      <sheetName val="Actuals_&amp;_Prior_Yr__Figures5"/>
      <sheetName val="Annual_Budget_Figures5"/>
      <sheetName val="Financial_Reports5"/>
      <sheetName val="U-3_1_1_telephone5"/>
      <sheetName val="Trading_Statement4"/>
      <sheetName val="rekap_impor5"/>
      <sheetName val="NOMOR_PERKIRAAN5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1999_CIT_calc_Final3"/>
      <sheetName val="Level_1-3_Listing3"/>
      <sheetName val="2000_std_cost3"/>
      <sheetName val="COA_(2)3"/>
      <sheetName val="Fill_in_data3"/>
      <sheetName val="Currency_Table3"/>
      <sheetName val="Sheet1_(2)3"/>
      <sheetName val="Data_Sheet3"/>
      <sheetName val="instalasi_disp_Mei3"/>
      <sheetName val="Total_OP3"/>
      <sheetName val="CODE_NO3"/>
      <sheetName val="@@BMA_Gbx_-_Pack_Config3"/>
      <sheetName val="FS_Data3"/>
      <sheetName val="Appendix_A_-_Navigator3"/>
      <sheetName val="1771_III3"/>
      <sheetName val="1771_IV3"/>
      <sheetName val="1771_I3"/>
      <sheetName val="Data_WP3"/>
      <sheetName val="Entry__HTM3"/>
      <sheetName val="Entry_Broker3"/>
      <sheetName val="SK_HTM3"/>
      <sheetName val="FA_Movement3"/>
      <sheetName val="Account_list3"/>
      <sheetName val="fiscal_depr(E)3"/>
      <sheetName val="HO_Use3"/>
      <sheetName val="2003_BGT_C_Flow3"/>
      <sheetName val="Cashflow_Report_Act_vs_Bgt3"/>
      <sheetName val="BGT_Cashflow_3"/>
      <sheetName val="6_mth_TAC3"/>
      <sheetName val="6_mth_DTA3"/>
      <sheetName val="DFR_CT3"/>
      <sheetName val="GRAH_PLAN3"/>
      <sheetName val="BEP_ACT3"/>
      <sheetName val="Hay_Guide_Charts_Notes3"/>
      <sheetName val="Input_P&amp;L-20023"/>
      <sheetName val="Balance_Sheet9"/>
      <sheetName val="Rugi_Laba9"/>
      <sheetName val="Income_Statm9"/>
      <sheetName val="Rek_Fiskal9"/>
      <sheetName val="Fiscal_Rec9"/>
      <sheetName val="Rek_Fiskal-detail9"/>
      <sheetName val="PPh_259"/>
      <sheetName val="Art_259"/>
      <sheetName val="PPh_229"/>
      <sheetName val="Art_229"/>
      <sheetName val="PPh_25_calc_9"/>
      <sheetName val="Art_25_calc9"/>
      <sheetName val="Daftar_Pengurus9"/>
      <sheetName val="Comm__List9"/>
      <sheetName val="Daftar_Pemegang_Saham9"/>
      <sheetName val="Shareholder_List9"/>
      <sheetName val="Aktiva_Tetap9"/>
      <sheetName val="Fixed_Assets9"/>
      <sheetName val="FI-1771_P19"/>
      <sheetName val="FE-1771_P19"/>
      <sheetName val="FI-1771_P29"/>
      <sheetName val="FE-1771_P29"/>
      <sheetName val="Excess_Calc9"/>
      <sheetName val="Template_9"/>
      <sheetName val="Ab_oct_078"/>
      <sheetName val="ABSN__April_09_~_Mei_09_ok8"/>
      <sheetName val="Bonus_kwartal8"/>
      <sheetName val="Permanent_info9"/>
      <sheetName val="ATTR16_2A8"/>
      <sheetName val="Irregular_Income8"/>
      <sheetName val="FE-1770_P18"/>
      <sheetName val="ABS_Jun_~Juli_20118"/>
      <sheetName val="IM__in_8"/>
      <sheetName val="IM__out_8"/>
      <sheetName val="AP_Trade8"/>
      <sheetName val="General_Info6"/>
      <sheetName val="Actuals_&amp;_Prior_Yr__Figures8"/>
      <sheetName val="Annual_Budget_Figures8"/>
      <sheetName val="Financial_Reports8"/>
      <sheetName val="U-3_1_1_telephone8"/>
      <sheetName val="Trading_Statement7"/>
      <sheetName val="rekap_impor8"/>
      <sheetName val="NOMOR_PERKIRAAN8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1999_CIT_calc_Final6"/>
      <sheetName val="Level_1-3_Listing6"/>
      <sheetName val="2000_std_cost6"/>
      <sheetName val="COA_(2)6"/>
      <sheetName val="Fill_in_data6"/>
      <sheetName val="Currency_Table6"/>
      <sheetName val="Sheet1_(2)6"/>
      <sheetName val="Data_Sheet6"/>
      <sheetName val="instalasi_disp_Mei6"/>
      <sheetName val="Total_OP6"/>
      <sheetName val="CODE_NO6"/>
      <sheetName val="@@BMA_Gbx_-_Pack_Config6"/>
      <sheetName val="FS_Data6"/>
      <sheetName val="Appendix_A_-_Navigator6"/>
      <sheetName val="1771_III6"/>
      <sheetName val="1771_IV6"/>
      <sheetName val="1771_I6"/>
      <sheetName val="Data_WP6"/>
      <sheetName val="Entry__HTM6"/>
      <sheetName val="Entry_Broker6"/>
      <sheetName val="SK_HTM6"/>
      <sheetName val="FA_Movement6"/>
      <sheetName val="Account_list6"/>
      <sheetName val="fiscal_depr(E)6"/>
      <sheetName val="HO_Use6"/>
      <sheetName val="2003_BGT_C_Flow6"/>
      <sheetName val="Cashflow_Report_Act_vs_Bgt6"/>
      <sheetName val="BGT_Cashflow_6"/>
      <sheetName val="6_mth_TAC6"/>
      <sheetName val="6_mth_DTA6"/>
      <sheetName val="DFR_CT6"/>
      <sheetName val="GRAH_PLAN6"/>
      <sheetName val="BEP_ACT6"/>
      <sheetName val="Hay_Guide_Charts_Notes6"/>
      <sheetName val="Input_P&amp;L-20026"/>
      <sheetName val="Balance_Sheet7"/>
      <sheetName val="Rugi_Laba7"/>
      <sheetName val="Income_Statm7"/>
      <sheetName val="Rek_Fiskal7"/>
      <sheetName val="Fiscal_Rec7"/>
      <sheetName val="Rek_Fiskal-detail7"/>
      <sheetName val="PPh_257"/>
      <sheetName val="Art_257"/>
      <sheetName val="PPh_227"/>
      <sheetName val="Art_227"/>
      <sheetName val="PPh_25_calc_7"/>
      <sheetName val="Art_25_calc7"/>
      <sheetName val="Daftar_Pengurus7"/>
      <sheetName val="Comm__List7"/>
      <sheetName val="Daftar_Pemegang_Saham7"/>
      <sheetName val="Shareholder_List7"/>
      <sheetName val="Aktiva_Tetap7"/>
      <sheetName val="Fixed_Assets7"/>
      <sheetName val="FI-1771_P17"/>
      <sheetName val="FE-1771_P17"/>
      <sheetName val="FI-1771_P27"/>
      <sheetName val="FE-1771_P27"/>
      <sheetName val="Excess_Calc7"/>
      <sheetName val="Template_7"/>
      <sheetName val="Ab_oct_076"/>
      <sheetName val="ABSN__April_09_~_Mei_09_ok6"/>
      <sheetName val="Bonus_kwartal6"/>
      <sheetName val="Permanent_info7"/>
      <sheetName val="ATTR16_2A6"/>
      <sheetName val="Irregular_Income6"/>
      <sheetName val="FE-1770_P16"/>
      <sheetName val="ABS_Jun_~Juli_20116"/>
      <sheetName val="IM__in_6"/>
      <sheetName val="IM__out_6"/>
      <sheetName val="AP_Trade6"/>
      <sheetName val="General_Info4"/>
      <sheetName val="Actuals_&amp;_Prior_Yr__Figures6"/>
      <sheetName val="Annual_Budget_Figures6"/>
      <sheetName val="Financial_Reports6"/>
      <sheetName val="U-3_1_1_telephone6"/>
      <sheetName val="Trading_Statement5"/>
      <sheetName val="rekap_impor6"/>
      <sheetName val="NOMOR_PERKIRAAN6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1999_CIT_calc_Final4"/>
      <sheetName val="Level_1-3_Listing4"/>
      <sheetName val="2000_std_cost4"/>
      <sheetName val="COA_(2)4"/>
      <sheetName val="Fill_in_data4"/>
      <sheetName val="Currency_Table4"/>
      <sheetName val="Sheet1_(2)4"/>
      <sheetName val="Data_Sheet4"/>
      <sheetName val="instalasi_disp_Mei4"/>
      <sheetName val="Total_OP4"/>
      <sheetName val="CODE_NO4"/>
      <sheetName val="@@BMA_Gbx_-_Pack_Config4"/>
      <sheetName val="FS_Data4"/>
      <sheetName val="Appendix_A_-_Navigator4"/>
      <sheetName val="1771_III4"/>
      <sheetName val="1771_IV4"/>
      <sheetName val="1771_I4"/>
      <sheetName val="Data_WP4"/>
      <sheetName val="Entry__HTM4"/>
      <sheetName val="Entry_Broker4"/>
      <sheetName val="SK_HTM4"/>
      <sheetName val="FA_Movement4"/>
      <sheetName val="Account_list4"/>
      <sheetName val="fiscal_depr(E)4"/>
      <sheetName val="HO_Use4"/>
      <sheetName val="2003_BGT_C_Flow4"/>
      <sheetName val="Cashflow_Report_Act_vs_Bgt4"/>
      <sheetName val="BGT_Cashflow_4"/>
      <sheetName val="6_mth_TAC4"/>
      <sheetName val="6_mth_DTA4"/>
      <sheetName val="DFR_CT4"/>
      <sheetName val="GRAH_PLAN4"/>
      <sheetName val="BEP_ACT4"/>
      <sheetName val="Hay_Guide_Charts_Notes4"/>
      <sheetName val="Input_P&amp;L-20024"/>
      <sheetName val="Balance_Sheet8"/>
      <sheetName val="Rugi_Laba8"/>
      <sheetName val="Income_Statm8"/>
      <sheetName val="Rek_Fiskal8"/>
      <sheetName val="Fiscal_Rec8"/>
      <sheetName val="Rek_Fiskal-detail8"/>
      <sheetName val="PPh_258"/>
      <sheetName val="Art_258"/>
      <sheetName val="PPh_228"/>
      <sheetName val="Art_228"/>
      <sheetName val="PPh_25_calc_8"/>
      <sheetName val="Art_25_calc8"/>
      <sheetName val="Daftar_Pengurus8"/>
      <sheetName val="Comm__List8"/>
      <sheetName val="Daftar_Pemegang_Saham8"/>
      <sheetName val="Shareholder_List8"/>
      <sheetName val="Aktiva_Tetap8"/>
      <sheetName val="Fixed_Assets8"/>
      <sheetName val="FI-1771_P18"/>
      <sheetName val="FE-1771_P18"/>
      <sheetName val="FI-1771_P28"/>
      <sheetName val="FE-1771_P28"/>
      <sheetName val="Excess_Calc8"/>
      <sheetName val="Template_8"/>
      <sheetName val="Ab_oct_077"/>
      <sheetName val="ABSN__April_09_~_Mei_09_ok7"/>
      <sheetName val="Bonus_kwartal7"/>
      <sheetName val="Permanent_info8"/>
      <sheetName val="ATTR16_2A7"/>
      <sheetName val="Irregular_Income7"/>
      <sheetName val="FE-1770_P17"/>
      <sheetName val="ABS_Jun_~Juli_20117"/>
      <sheetName val="IM__in_7"/>
      <sheetName val="IM__out_7"/>
      <sheetName val="AP_Trade7"/>
      <sheetName val="General_Info5"/>
      <sheetName val="Actuals_&amp;_Prior_Yr__Figures7"/>
      <sheetName val="Annual_Budget_Figures7"/>
      <sheetName val="Financial_Reports7"/>
      <sheetName val="U-3_1_1_telephone7"/>
      <sheetName val="Trading_Statement6"/>
      <sheetName val="rekap_impor7"/>
      <sheetName val="NOMOR_PERKIRAAN7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1999_CIT_calc_Final5"/>
      <sheetName val="Level_1-3_Listing5"/>
      <sheetName val="2000_std_cost5"/>
      <sheetName val="COA_(2)5"/>
      <sheetName val="Fill_in_data5"/>
      <sheetName val="Currency_Table5"/>
      <sheetName val="Sheet1_(2)5"/>
      <sheetName val="Data_Sheet5"/>
      <sheetName val="instalasi_disp_Mei5"/>
      <sheetName val="Total_OP5"/>
      <sheetName val="CODE_NO5"/>
      <sheetName val="@@BMA_Gbx_-_Pack_Config5"/>
      <sheetName val="FS_Data5"/>
      <sheetName val="Appendix_A_-_Navigator5"/>
      <sheetName val="1771_III5"/>
      <sheetName val="1771_IV5"/>
      <sheetName val="1771_I5"/>
      <sheetName val="Data_WP5"/>
      <sheetName val="Entry__HTM5"/>
      <sheetName val="Entry_Broker5"/>
      <sheetName val="SK_HTM5"/>
      <sheetName val="FA_Movement5"/>
      <sheetName val="Account_list5"/>
      <sheetName val="fiscal_depr(E)5"/>
      <sheetName val="HO_Use5"/>
      <sheetName val="2003_BGT_C_Flow5"/>
      <sheetName val="Cashflow_Report_Act_vs_Bgt5"/>
      <sheetName val="BGT_Cashflow_5"/>
      <sheetName val="6_mth_TAC5"/>
      <sheetName val="6_mth_DTA5"/>
      <sheetName val="DFR_CT5"/>
      <sheetName val="GRAH_PLAN5"/>
      <sheetName val="BEP_ACT5"/>
      <sheetName val="Hay_Guide_Charts_Notes5"/>
      <sheetName val="Input_P&amp;L-20025"/>
      <sheetName val="Balance_Sheet10"/>
      <sheetName val="Rugi_Laba10"/>
      <sheetName val="Income_Statm10"/>
      <sheetName val="Rek_Fiskal10"/>
      <sheetName val="Fiscal_Rec10"/>
      <sheetName val="Rek_Fiskal-detail10"/>
      <sheetName val="PPh_2510"/>
      <sheetName val="Art_2510"/>
      <sheetName val="PPh_2210"/>
      <sheetName val="Art_2210"/>
      <sheetName val="PPh_25_calc_10"/>
      <sheetName val="Art_25_calc10"/>
      <sheetName val="Daftar_Pengurus10"/>
      <sheetName val="Comm__List10"/>
      <sheetName val="Daftar_Pemegang_Saham10"/>
      <sheetName val="Shareholder_List10"/>
      <sheetName val="Aktiva_Tetap10"/>
      <sheetName val="Fixed_Assets10"/>
      <sheetName val="FI-1771_P110"/>
      <sheetName val="FE-1771_P110"/>
      <sheetName val="FI-1771_P210"/>
      <sheetName val="FE-1771_P210"/>
      <sheetName val="Excess_Calc10"/>
      <sheetName val="Template_10"/>
      <sheetName val="Ab_oct_079"/>
      <sheetName val="ABSN__April_09_~_Mei_09_ok9"/>
      <sheetName val="Bonus_kwartal9"/>
      <sheetName val="Permanent_info10"/>
      <sheetName val="ATTR16_2A9"/>
      <sheetName val="Irregular_Income9"/>
      <sheetName val="FE-1770_P19"/>
      <sheetName val="ABS_Jun_~Juli_20119"/>
      <sheetName val="IM__in_9"/>
      <sheetName val="IM__out_9"/>
      <sheetName val="AP_Trade9"/>
      <sheetName val="General_Info7"/>
      <sheetName val="Actuals_&amp;_Prior_Yr__Figures9"/>
      <sheetName val="Annual_Budget_Figures9"/>
      <sheetName val="Financial_Reports9"/>
      <sheetName val="U-3_1_1_telephone9"/>
      <sheetName val="Trading_Statement8"/>
      <sheetName val="rekap_impor9"/>
      <sheetName val="NOMOR_PERKIRAAN9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1999_CIT_calc_Final7"/>
      <sheetName val="Level_1-3_Listing7"/>
      <sheetName val="2000_std_cost7"/>
      <sheetName val="COA_(2)7"/>
      <sheetName val="Fill_in_data7"/>
      <sheetName val="Currency_Table7"/>
      <sheetName val="Sheet1_(2)7"/>
      <sheetName val="Data_Sheet7"/>
      <sheetName val="instalasi_disp_Mei7"/>
      <sheetName val="Total_OP7"/>
      <sheetName val="CODE_NO7"/>
      <sheetName val="@@BMA_Gbx_-_Pack_Config7"/>
      <sheetName val="FS_Data7"/>
      <sheetName val="Appendix_A_-_Navigator7"/>
      <sheetName val="1771_III7"/>
      <sheetName val="1771_IV7"/>
      <sheetName val="1771_I7"/>
      <sheetName val="Data_WP7"/>
      <sheetName val="Entry__HTM7"/>
      <sheetName val="Entry_Broker7"/>
      <sheetName val="SK_HTM7"/>
      <sheetName val="FA_Movement7"/>
      <sheetName val="Account_list7"/>
      <sheetName val="fiscal_depr(E)7"/>
      <sheetName val="HO_Use7"/>
      <sheetName val="2003_BGT_C_Flow7"/>
      <sheetName val="Cashflow_Report_Act_vs_Bgt7"/>
      <sheetName val="BGT_Cashflow_7"/>
      <sheetName val="6_mth_TAC7"/>
      <sheetName val="6_mth_DTA7"/>
      <sheetName val="DFR_CT7"/>
      <sheetName val="GRAH_PLAN7"/>
      <sheetName val="BEP_ACT7"/>
      <sheetName val="Hay_Guide_Charts_Notes7"/>
      <sheetName val="Input_P&amp;L-20027"/>
      <sheetName val="Balance_Sheet11"/>
      <sheetName val="Rugi_Laba11"/>
      <sheetName val="Income_Statm11"/>
      <sheetName val="Rek_Fiskal11"/>
      <sheetName val="Fiscal_Rec11"/>
      <sheetName val="Rek_Fiskal-detail11"/>
      <sheetName val="PPh_2511"/>
      <sheetName val="Art_2511"/>
      <sheetName val="PPh_2211"/>
      <sheetName val="Art_2211"/>
      <sheetName val="PPh_25_calc_11"/>
      <sheetName val="Art_25_calc11"/>
      <sheetName val="Daftar_Pengurus11"/>
      <sheetName val="Comm__List11"/>
      <sheetName val="Daftar_Pemegang_Saham11"/>
      <sheetName val="Shareholder_List11"/>
      <sheetName val="Aktiva_Tetap11"/>
      <sheetName val="Fixed_Assets11"/>
      <sheetName val="FI-1771_P111"/>
      <sheetName val="FE-1771_P111"/>
      <sheetName val="FI-1771_P211"/>
      <sheetName val="FE-1771_P211"/>
      <sheetName val="Excess_Calc11"/>
      <sheetName val="Template_11"/>
      <sheetName val="Ab_oct_0710"/>
      <sheetName val="ABSN__April_09_~_Mei_09_ok10"/>
      <sheetName val="Bonus_kwartal10"/>
      <sheetName val="Permanent_info11"/>
      <sheetName val="ATTR16_2A10"/>
      <sheetName val="Irregular_Income10"/>
      <sheetName val="FE-1770_P110"/>
      <sheetName val="ABS_Jun_~Juli_201110"/>
      <sheetName val="IM__in_10"/>
      <sheetName val="IM__out_10"/>
      <sheetName val="AP_Trade10"/>
      <sheetName val="General_Info8"/>
      <sheetName val="Actuals_&amp;_Prior_Yr__Figures10"/>
      <sheetName val="Annual_Budget_Figures10"/>
      <sheetName val="Financial_Reports10"/>
      <sheetName val="U-3_1_1_telephone10"/>
      <sheetName val="Trading_Statement9"/>
      <sheetName val="rekap_impor10"/>
      <sheetName val="NOMOR_PERKIRAAN10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1999_CIT_calc_Final8"/>
      <sheetName val="Level_1-3_Listing8"/>
      <sheetName val="2000_std_cost8"/>
      <sheetName val="COA_(2)8"/>
      <sheetName val="Fill_in_data8"/>
      <sheetName val="Currency_Table8"/>
      <sheetName val="Sheet1_(2)8"/>
      <sheetName val="Data_Sheet8"/>
      <sheetName val="instalasi_disp_Mei8"/>
      <sheetName val="Total_OP8"/>
      <sheetName val="CODE_NO8"/>
      <sheetName val="@@BMA_Gbx_-_Pack_Config8"/>
      <sheetName val="FS_Data8"/>
      <sheetName val="Appendix_A_-_Navigator8"/>
      <sheetName val="1771_III8"/>
      <sheetName val="1771_IV8"/>
      <sheetName val="1771_I8"/>
      <sheetName val="Data_WP8"/>
      <sheetName val="Entry__HTM8"/>
      <sheetName val="Entry_Broker8"/>
      <sheetName val="SK_HTM8"/>
      <sheetName val="FA_Movement8"/>
      <sheetName val="Account_list8"/>
      <sheetName val="fiscal_depr(E)8"/>
      <sheetName val="HO_Use8"/>
      <sheetName val="2003_BGT_C_Flow8"/>
      <sheetName val="Cashflow_Report_Act_vs_Bgt8"/>
      <sheetName val="BGT_Cashflow_8"/>
      <sheetName val="6_mth_TAC8"/>
      <sheetName val="6_mth_DTA8"/>
      <sheetName val="DFR_CT8"/>
      <sheetName val="GRAH_PLAN8"/>
      <sheetName val="BEP_ACT8"/>
      <sheetName val="Hay_Guide_Charts_Notes8"/>
      <sheetName val="Input_P&amp;L-20028"/>
      <sheetName val="Jenis Biaya"/>
      <sheetName val="FOC Augs"/>
      <sheetName val="K_6DEPOSIT"/>
      <sheetName val="IDL_Konsis"/>
      <sheetName val="US_Books"/>
      <sheetName val="ACC_CODE"/>
      <sheetName val="CMA_Calculations-_Figure_5440_1"/>
      <sheetName val="J-ASII_"/>
      <sheetName val="Accounts_names"/>
      <sheetName val="selisih_accrual"/>
      <sheetName val="Posting_Adjustment"/>
      <sheetName val="Account Codes "/>
      <sheetName val="Template"/>
      <sheetName val="AJE"/>
      <sheetName val="Interim --&gt; Top"/>
      <sheetName val="Balance_Sheet14"/>
      <sheetName val="Rugi_Laba14"/>
      <sheetName val="Income_Statm14"/>
      <sheetName val="Rek_Fiskal14"/>
      <sheetName val="Fiscal_Rec14"/>
      <sheetName val="Rek_Fiskal-detail14"/>
      <sheetName val="PPh_2514"/>
      <sheetName val="Art_2514"/>
      <sheetName val="PPh_2214"/>
      <sheetName val="Art_2214"/>
      <sheetName val="PPh_25_calc_14"/>
      <sheetName val="Art_25_calc14"/>
      <sheetName val="Daftar_Pengurus14"/>
      <sheetName val="Comm__List14"/>
      <sheetName val="Daftar_Pemegang_Saham14"/>
      <sheetName val="Shareholder_List14"/>
      <sheetName val="Aktiva_Tetap14"/>
      <sheetName val="Fixed_Assets14"/>
      <sheetName val="FI-1771_P114"/>
      <sheetName val="FE-1771_P114"/>
      <sheetName val="FI-1771_P214"/>
      <sheetName val="FE-1771_P214"/>
      <sheetName val="Excess_Calc14"/>
      <sheetName val="Template_14"/>
      <sheetName val="Ab_oct_0713"/>
      <sheetName val="ABSN__April_09_~_Mei_09_ok13"/>
      <sheetName val="Bonus_kwartal13"/>
      <sheetName val="Permanent_info14"/>
      <sheetName val="ATTR16_2A13"/>
      <sheetName val="Irregular_Income13"/>
      <sheetName val="FE-1770_P113"/>
      <sheetName val="ABS_Jun_~Juli_201113"/>
      <sheetName val="IM__in_13"/>
      <sheetName val="IM__out_13"/>
      <sheetName val="AP_Trade13"/>
      <sheetName val="General_Info11"/>
      <sheetName val="Actuals_&amp;_Prior_Yr__Figures13"/>
      <sheetName val="Annual_Budget_Figures13"/>
      <sheetName val="Financial_Reports13"/>
      <sheetName val="U-3_1_1_telephone13"/>
      <sheetName val="Trading_Statement12"/>
      <sheetName val="rekap_impor13"/>
      <sheetName val="NOMOR_PERKIRAAN13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1999_CIT_calc_Final11"/>
      <sheetName val="Level_1-3_Listing11"/>
      <sheetName val="2000_std_cost11"/>
      <sheetName val="COA_(2)11"/>
      <sheetName val="Fill_in_data11"/>
      <sheetName val="Currency_Table11"/>
      <sheetName val="Sheet1_(2)11"/>
      <sheetName val="Data_Sheet11"/>
      <sheetName val="instalasi_disp_Mei11"/>
      <sheetName val="Total_OP11"/>
      <sheetName val="CODE_NO11"/>
      <sheetName val="@@BMA_Gbx_-_Pack_Config11"/>
      <sheetName val="FS_Data11"/>
      <sheetName val="Appendix_A_-_Navigator11"/>
      <sheetName val="1771_III11"/>
      <sheetName val="1771_IV11"/>
      <sheetName val="1771_I11"/>
      <sheetName val="Data_WP11"/>
      <sheetName val="Entry__HTM11"/>
      <sheetName val="Entry_Broker11"/>
      <sheetName val="SK_HTM11"/>
      <sheetName val="FA_Movement11"/>
      <sheetName val="Account_list11"/>
      <sheetName val="fiscal_depr(E)11"/>
      <sheetName val="HO_Use11"/>
      <sheetName val="2003_BGT_C_Flow11"/>
      <sheetName val="Cashflow_Report_Act_vs_Bgt11"/>
      <sheetName val="BGT_Cashflow_11"/>
      <sheetName val="6_mth_TAC11"/>
      <sheetName val="6_mth_DTA11"/>
      <sheetName val="DFR_CT11"/>
      <sheetName val="GRAH_PLAN11"/>
      <sheetName val="BEP_ACT11"/>
      <sheetName val="Hay_Guide_Charts_Notes11"/>
      <sheetName val="Input_P&amp;L-200211"/>
      <sheetName val="Balance_Sheet13"/>
      <sheetName val="Rugi_Laba13"/>
      <sheetName val="Income_Statm13"/>
      <sheetName val="Rek_Fiskal13"/>
      <sheetName val="Fiscal_Rec13"/>
      <sheetName val="Rek_Fiskal-detail13"/>
      <sheetName val="PPh_2513"/>
      <sheetName val="Art_2513"/>
      <sheetName val="PPh_2213"/>
      <sheetName val="Art_2213"/>
      <sheetName val="PPh_25_calc_13"/>
      <sheetName val="Art_25_calc13"/>
      <sheetName val="Daftar_Pengurus13"/>
      <sheetName val="Comm__List13"/>
      <sheetName val="Daftar_Pemegang_Saham13"/>
      <sheetName val="Shareholder_List13"/>
      <sheetName val="Aktiva_Tetap13"/>
      <sheetName val="Fixed_Assets13"/>
      <sheetName val="FI-1771_P113"/>
      <sheetName val="FE-1771_P113"/>
      <sheetName val="FI-1771_P213"/>
      <sheetName val="FE-1771_P213"/>
      <sheetName val="Excess_Calc13"/>
      <sheetName val="Template_13"/>
      <sheetName val="Ab_oct_0712"/>
      <sheetName val="ABSN__April_09_~_Mei_09_ok12"/>
      <sheetName val="Bonus_kwartal12"/>
      <sheetName val="Permanent_info13"/>
      <sheetName val="ATTR16_2A12"/>
      <sheetName val="Irregular_Income12"/>
      <sheetName val="FE-1770_P112"/>
      <sheetName val="ABS_Jun_~Juli_201112"/>
      <sheetName val="IM__in_12"/>
      <sheetName val="IM__out_12"/>
      <sheetName val="AP_Trade12"/>
      <sheetName val="General_Info10"/>
      <sheetName val="Actuals_&amp;_Prior_Yr__Figures12"/>
      <sheetName val="Annual_Budget_Figures12"/>
      <sheetName val="Financial_Reports12"/>
      <sheetName val="U-3_1_1_telephone12"/>
      <sheetName val="Trading_Statement11"/>
      <sheetName val="rekap_impor12"/>
      <sheetName val="NOMOR_PERKIRAAN12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1999_CIT_calc_Final10"/>
      <sheetName val="Level_1-3_Listing10"/>
      <sheetName val="2000_std_cost10"/>
      <sheetName val="COA_(2)10"/>
      <sheetName val="Fill_in_data10"/>
      <sheetName val="Currency_Table10"/>
      <sheetName val="Sheet1_(2)10"/>
      <sheetName val="Data_Sheet10"/>
      <sheetName val="instalasi_disp_Mei10"/>
      <sheetName val="Total_OP10"/>
      <sheetName val="CODE_NO10"/>
      <sheetName val="@@BMA_Gbx_-_Pack_Config10"/>
      <sheetName val="FS_Data10"/>
      <sheetName val="Appendix_A_-_Navigator10"/>
      <sheetName val="1771_III10"/>
      <sheetName val="1771_IV10"/>
      <sheetName val="1771_I10"/>
      <sheetName val="Data_WP10"/>
      <sheetName val="Entry__HTM10"/>
      <sheetName val="Entry_Broker10"/>
      <sheetName val="SK_HTM10"/>
      <sheetName val="FA_Movement10"/>
      <sheetName val="Account_list10"/>
      <sheetName val="fiscal_depr(E)10"/>
      <sheetName val="HO_Use10"/>
      <sheetName val="2003_BGT_C_Flow10"/>
      <sheetName val="Cashflow_Report_Act_vs_Bgt10"/>
      <sheetName val="BGT_Cashflow_10"/>
      <sheetName val="6_mth_TAC10"/>
      <sheetName val="6_mth_DTA10"/>
      <sheetName val="DFR_CT10"/>
      <sheetName val="GRAH_PLAN10"/>
      <sheetName val="BEP_ACT10"/>
      <sheetName val="Hay_Guide_Charts_Notes10"/>
      <sheetName val="Input_P&amp;L-200210"/>
      <sheetName val="Balance_Sheet12"/>
      <sheetName val="Rugi_Laba12"/>
      <sheetName val="Income_Statm12"/>
      <sheetName val="Rek_Fiskal12"/>
      <sheetName val="Fiscal_Rec12"/>
      <sheetName val="Rek_Fiskal-detail12"/>
      <sheetName val="PPh_2512"/>
      <sheetName val="Art_2512"/>
      <sheetName val="PPh_2212"/>
      <sheetName val="Art_2212"/>
      <sheetName val="PPh_25_calc_12"/>
      <sheetName val="Art_25_calc12"/>
      <sheetName val="Daftar_Pengurus12"/>
      <sheetName val="Comm__List12"/>
      <sheetName val="Daftar_Pemegang_Saham12"/>
      <sheetName val="Shareholder_List12"/>
      <sheetName val="Aktiva_Tetap12"/>
      <sheetName val="Fixed_Assets12"/>
      <sheetName val="FI-1771_P112"/>
      <sheetName val="FE-1771_P112"/>
      <sheetName val="FI-1771_P212"/>
      <sheetName val="FE-1771_P212"/>
      <sheetName val="Excess_Calc12"/>
      <sheetName val="Template_12"/>
      <sheetName val="Ab_oct_0711"/>
      <sheetName val="ABSN__April_09_~_Mei_09_ok11"/>
      <sheetName val="Bonus_kwartal11"/>
      <sheetName val="Permanent_info12"/>
      <sheetName val="ATTR16_2A11"/>
      <sheetName val="Irregular_Income11"/>
      <sheetName val="FE-1770_P111"/>
      <sheetName val="ABS_Jun_~Juli_201111"/>
      <sheetName val="IM__in_11"/>
      <sheetName val="IM__out_11"/>
      <sheetName val="AP_Trade11"/>
      <sheetName val="General_Info9"/>
      <sheetName val="Actuals_&amp;_Prior_Yr__Figures11"/>
      <sheetName val="Annual_Budget_Figures11"/>
      <sheetName val="Financial_Reports11"/>
      <sheetName val="U-3_1_1_telephone11"/>
      <sheetName val="Trading_Statement10"/>
      <sheetName val="rekap_impor11"/>
      <sheetName val="NOMOR_PERKIRAAN11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1999_CIT_calc_Final9"/>
      <sheetName val="Level_1-3_Listing9"/>
      <sheetName val="2000_std_cost9"/>
      <sheetName val="COA_(2)9"/>
      <sheetName val="Fill_in_data9"/>
      <sheetName val="Currency_Table9"/>
      <sheetName val="Sheet1_(2)9"/>
      <sheetName val="Data_Sheet9"/>
      <sheetName val="instalasi_disp_Mei9"/>
      <sheetName val="Total_OP9"/>
      <sheetName val="CODE_NO9"/>
      <sheetName val="@@BMA_Gbx_-_Pack_Config9"/>
      <sheetName val="FS_Data9"/>
      <sheetName val="Appendix_A_-_Navigator9"/>
      <sheetName val="1771_III9"/>
      <sheetName val="1771_IV9"/>
      <sheetName val="1771_I9"/>
      <sheetName val="Data_WP9"/>
      <sheetName val="Entry__HTM9"/>
      <sheetName val="Entry_Broker9"/>
      <sheetName val="SK_HTM9"/>
      <sheetName val="FA_Movement9"/>
      <sheetName val="Account_list9"/>
      <sheetName val="fiscal_depr(E)9"/>
      <sheetName val="HO_Use9"/>
      <sheetName val="2003_BGT_C_Flow9"/>
      <sheetName val="Cashflow_Report_Act_vs_Bgt9"/>
      <sheetName val="BGT_Cashflow_9"/>
      <sheetName val="6_mth_TAC9"/>
      <sheetName val="6_mth_DTA9"/>
      <sheetName val="DFR_CT9"/>
      <sheetName val="GRAH_PLAN9"/>
      <sheetName val="BEP_ACT9"/>
      <sheetName val="Hay_Guide_Charts_Notes9"/>
      <sheetName val="Input_P&amp;L-20029"/>
      <sheetName val="Balance_Sheet16"/>
      <sheetName val="Rugi_Laba16"/>
      <sheetName val="Income_Statm16"/>
      <sheetName val="Rek_Fiskal16"/>
      <sheetName val="Fiscal_Rec16"/>
      <sheetName val="Rek_Fiskal-detail16"/>
      <sheetName val="PPh_2516"/>
      <sheetName val="Art_2516"/>
      <sheetName val="PPh_2216"/>
      <sheetName val="Art_2216"/>
      <sheetName val="PPh_25_calc_16"/>
      <sheetName val="Art_25_calc16"/>
      <sheetName val="Daftar_Pengurus16"/>
      <sheetName val="Comm__List16"/>
      <sheetName val="Daftar_Pemegang_Saham16"/>
      <sheetName val="Shareholder_List16"/>
      <sheetName val="Aktiva_Tetap16"/>
      <sheetName val="Fixed_Assets16"/>
      <sheetName val="FI-1771_P116"/>
      <sheetName val="FE-1771_P116"/>
      <sheetName val="FI-1771_P216"/>
      <sheetName val="FE-1771_P216"/>
      <sheetName val="Excess_Calc16"/>
      <sheetName val="Template_16"/>
      <sheetName val="Ab_oct_0715"/>
      <sheetName val="ABSN__April_09_~_Mei_09_ok15"/>
      <sheetName val="Bonus_kwartal15"/>
      <sheetName val="Permanent_info16"/>
      <sheetName val="ATTR16_2A15"/>
      <sheetName val="Irregular_Income15"/>
      <sheetName val="FE-1770_P115"/>
      <sheetName val="ABS_Jun_~Juli_201115"/>
      <sheetName val="IM__in_15"/>
      <sheetName val="IM__out_15"/>
      <sheetName val="AP_Trade15"/>
      <sheetName val="General_Info13"/>
      <sheetName val="Actuals_&amp;_Prior_Yr__Figures15"/>
      <sheetName val="Annual_Budget_Figures15"/>
      <sheetName val="Financial_Reports15"/>
      <sheetName val="U-3_1_1_telephone15"/>
      <sheetName val="Trading_Statement14"/>
      <sheetName val="rekap_impor15"/>
      <sheetName val="NOMOR_PERKIRAAN15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1999_CIT_calc_Final13"/>
      <sheetName val="Level_1-3_Listing13"/>
      <sheetName val="2000_std_cost13"/>
      <sheetName val="COA_(2)13"/>
      <sheetName val="Fill_in_data13"/>
      <sheetName val="Currency_Table13"/>
      <sheetName val="Sheet1_(2)13"/>
      <sheetName val="Data_Sheet13"/>
      <sheetName val="instalasi_disp_Mei13"/>
      <sheetName val="Balance_Sheet15"/>
      <sheetName val="Rugi_Laba15"/>
      <sheetName val="Income_Statm15"/>
      <sheetName val="Rek_Fiskal15"/>
      <sheetName val="Fiscal_Rec15"/>
      <sheetName val="Rek_Fiskal-detail15"/>
      <sheetName val="PPh_2515"/>
      <sheetName val="Art_2515"/>
      <sheetName val="PPh_2215"/>
      <sheetName val="Art_2215"/>
      <sheetName val="PPh_25_calc_15"/>
      <sheetName val="Art_25_calc15"/>
      <sheetName val="Daftar_Pengurus15"/>
      <sheetName val="Comm__List15"/>
      <sheetName val="Daftar_Pemegang_Saham15"/>
      <sheetName val="Shareholder_List15"/>
      <sheetName val="Aktiva_Tetap15"/>
      <sheetName val="Fixed_Assets15"/>
      <sheetName val="FI-1771_P115"/>
      <sheetName val="FE-1771_P115"/>
      <sheetName val="FI-1771_P215"/>
      <sheetName val="FE-1771_P215"/>
      <sheetName val="Excess_Calc15"/>
      <sheetName val="Template_15"/>
      <sheetName val="Ab_oct_0714"/>
      <sheetName val="ABSN__April_09_~_Mei_09_ok14"/>
      <sheetName val="Bonus_kwartal14"/>
      <sheetName val="Permanent_info15"/>
      <sheetName val="ATTR16_2A14"/>
      <sheetName val="Irregular_Income14"/>
      <sheetName val="FE-1770_P114"/>
      <sheetName val="ABS_Jun_~Juli_201114"/>
      <sheetName val="IM__in_14"/>
      <sheetName val="IM__out_14"/>
      <sheetName val="AP_Trade14"/>
      <sheetName val="General_Info12"/>
      <sheetName val="Actuals_&amp;_Prior_Yr__Figures14"/>
      <sheetName val="Annual_Budget_Figures14"/>
      <sheetName val="Financial_Reports14"/>
      <sheetName val="U-3_1_1_telephone14"/>
      <sheetName val="Trading_Statement13"/>
      <sheetName val="rekap_impor14"/>
      <sheetName val="NOMOR_PERKIRAAN14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1999_CIT_calc_Final12"/>
      <sheetName val="Level_1-3_Listing12"/>
      <sheetName val="2000_std_cost12"/>
      <sheetName val="COA_(2)12"/>
      <sheetName val="Fill_in_data12"/>
      <sheetName val="Currency_Table12"/>
      <sheetName val="Sheet1_(2)12"/>
      <sheetName val="Data_Sheet12"/>
      <sheetName val="instalasi_disp_Mei12"/>
      <sheetName val="Total_OP12"/>
      <sheetName val="CODE_NO12"/>
      <sheetName val="@@BMA_Gbx_-_Pack_Config12"/>
      <sheetName val="FS_Data12"/>
      <sheetName val="Appendix_A_-_Navigator12"/>
      <sheetName val="1771_III12"/>
      <sheetName val="1771_IV12"/>
      <sheetName val="1771_I12"/>
      <sheetName val="Data_WP12"/>
      <sheetName val="Entry__HTM12"/>
      <sheetName val="Entry_Broker12"/>
      <sheetName val="SK_HTM12"/>
      <sheetName val="FA_Movement12"/>
      <sheetName val="Account_list12"/>
      <sheetName val="fiscal_depr(E)12"/>
      <sheetName val="HO_Use12"/>
      <sheetName val="2003_BGT_C_Flow12"/>
      <sheetName val="Cashflow_Report_Act_vs_Bgt12"/>
      <sheetName val="BGT_Cashflow_12"/>
      <sheetName val="6_mth_TAC12"/>
      <sheetName val="6_mth_DTA12"/>
      <sheetName val="DFR_CT12"/>
      <sheetName val="GRAH_PLAN12"/>
      <sheetName val="BEP_ACT12"/>
      <sheetName val="Hay_Guide_Charts_Notes12"/>
      <sheetName val="Input_P&amp;L-200212"/>
      <sheetName val="Balance_Sheet23"/>
      <sheetName val="Rugi_Laba23"/>
      <sheetName val="Income_Statm23"/>
      <sheetName val="Rek_Fiskal23"/>
      <sheetName val="Fiscal_Rec23"/>
      <sheetName val="Rek_Fiskal-detail23"/>
      <sheetName val="PPh_2523"/>
      <sheetName val="Art_2523"/>
      <sheetName val="PPh_2223"/>
      <sheetName val="Art_2223"/>
      <sheetName val="PPh_25_calc_23"/>
      <sheetName val="Art_25_calc23"/>
      <sheetName val="Daftar_Pengurus23"/>
      <sheetName val="Comm__List23"/>
      <sheetName val="Daftar_Pemegang_Saham23"/>
      <sheetName val="Shareholder_List23"/>
      <sheetName val="Aktiva_Tetap23"/>
      <sheetName val="Fixed_Assets23"/>
      <sheetName val="FI-1771_P123"/>
      <sheetName val="FE-1771_P123"/>
      <sheetName val="FI-1771_P223"/>
      <sheetName val="FE-1771_P223"/>
      <sheetName val="Excess_Calc23"/>
      <sheetName val="Template_23"/>
      <sheetName val="Ab_oct_0722"/>
      <sheetName val="ABSN__April_09_~_Mei_09_ok22"/>
      <sheetName val="Bonus_kwartal22"/>
      <sheetName val="Permanent_info23"/>
      <sheetName val="ATTR16_2A22"/>
      <sheetName val="Irregular_Income22"/>
      <sheetName val="FE-1770_P122"/>
      <sheetName val="ABS_Jun_~Juli_201122"/>
      <sheetName val="IM__in_22"/>
      <sheetName val="IM__out_22"/>
      <sheetName val="AP_Trade22"/>
      <sheetName val="General_Info20"/>
      <sheetName val="Actuals_&amp;_Prior_Yr__Figures22"/>
      <sheetName val="Annual_Budget_Figures22"/>
      <sheetName val="Financial_Reports22"/>
      <sheetName val="U-3_1_1_telephone22"/>
      <sheetName val="Trading_Statement21"/>
      <sheetName val="rekap_impor22"/>
      <sheetName val="NOMOR_PERKIRAAN22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1999_CIT_calc_Final20"/>
      <sheetName val="Level_1-3_Listing20"/>
      <sheetName val="2000_std_cost20"/>
      <sheetName val="COA_(2)20"/>
      <sheetName val="Fill_in_data20"/>
      <sheetName val="Currency_Table20"/>
      <sheetName val="Sheet1_(2)20"/>
      <sheetName val="Data_Sheet20"/>
      <sheetName val="instalasi_disp_Mei20"/>
      <sheetName val="Total_OP18"/>
      <sheetName val="CODE_NO18"/>
      <sheetName val="@@BMA_Gbx_-_Pack_Config18"/>
      <sheetName val="FS_Data18"/>
      <sheetName val="Appendix_A_-_Navigator18"/>
      <sheetName val="1771_III18"/>
      <sheetName val="1771_IV18"/>
      <sheetName val="1771_I18"/>
      <sheetName val="Data_WP18"/>
      <sheetName val="Entry__HTM18"/>
      <sheetName val="Entry_Broker18"/>
      <sheetName val="SK_HTM18"/>
      <sheetName val="FA_Movement18"/>
      <sheetName val="Account_list18"/>
      <sheetName val="fiscal_depr(E)18"/>
      <sheetName val="HO_Use18"/>
      <sheetName val="2003_BGT_C_Flow18"/>
      <sheetName val="Cashflow_Report_Act_vs_Bgt18"/>
      <sheetName val="BGT_Cashflow_18"/>
      <sheetName val="6_mth_TAC18"/>
      <sheetName val="6_mth_DTA18"/>
      <sheetName val="DFR_CT18"/>
      <sheetName val="GRAH_PLAN18"/>
      <sheetName val="BEP_ACT18"/>
      <sheetName val="Hay_Guide_Charts_Notes18"/>
      <sheetName val="Input_P&amp;L-200218"/>
      <sheetName val="Balance_Sheet20"/>
      <sheetName val="Rugi_Laba20"/>
      <sheetName val="Income_Statm20"/>
      <sheetName val="Rek_Fiskal20"/>
      <sheetName val="Fiscal_Rec20"/>
      <sheetName val="Rek_Fiskal-detail20"/>
      <sheetName val="PPh_2520"/>
      <sheetName val="Art_2520"/>
      <sheetName val="PPh_2220"/>
      <sheetName val="Art_2220"/>
      <sheetName val="PPh_25_calc_20"/>
      <sheetName val="Art_25_calc20"/>
      <sheetName val="Daftar_Pengurus20"/>
      <sheetName val="Comm__List20"/>
      <sheetName val="Daftar_Pemegang_Saham20"/>
      <sheetName val="Shareholder_List20"/>
      <sheetName val="Aktiva_Tetap20"/>
      <sheetName val="Fixed_Assets20"/>
      <sheetName val="FI-1771_P120"/>
      <sheetName val="FE-1771_P120"/>
      <sheetName val="FI-1771_P220"/>
      <sheetName val="FE-1771_P220"/>
      <sheetName val="Excess_Calc20"/>
      <sheetName val="Template_20"/>
      <sheetName val="Ab_oct_0719"/>
      <sheetName val="ABSN__April_09_~_Mei_09_ok19"/>
      <sheetName val="Bonus_kwartal19"/>
      <sheetName val="Permanent_info20"/>
      <sheetName val="ATTR16_2A19"/>
      <sheetName val="Irregular_Income19"/>
      <sheetName val="FE-1770_P119"/>
      <sheetName val="ABS_Jun_~Juli_201119"/>
      <sheetName val="IM__in_19"/>
      <sheetName val="IM__out_19"/>
      <sheetName val="AP_Trade19"/>
      <sheetName val="General_Info17"/>
      <sheetName val="Actuals_&amp;_Prior_Yr__Figures19"/>
      <sheetName val="Annual_Budget_Figures19"/>
      <sheetName val="Financial_Reports19"/>
      <sheetName val="U-3_1_1_telephone19"/>
      <sheetName val="Trading_Statement18"/>
      <sheetName val="rekap_impor19"/>
      <sheetName val="NOMOR_PERKIRAAN19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1999_CIT_calc_Final17"/>
      <sheetName val="Level_1-3_Listing17"/>
      <sheetName val="2000_std_cost17"/>
      <sheetName val="COA_(2)17"/>
      <sheetName val="Fill_in_data17"/>
      <sheetName val="Currency_Table17"/>
      <sheetName val="Sheet1_(2)17"/>
      <sheetName val="Data_Sheet17"/>
      <sheetName val="instalasi_disp_Mei17"/>
      <sheetName val="Total_OP15"/>
      <sheetName val="CODE_NO15"/>
      <sheetName val="@@BMA_Gbx_-_Pack_Config15"/>
      <sheetName val="FS_Data15"/>
      <sheetName val="Appendix_A_-_Navigator15"/>
      <sheetName val="1771_III15"/>
      <sheetName val="1771_IV15"/>
      <sheetName val="1771_I15"/>
      <sheetName val="Data_WP15"/>
      <sheetName val="Entry__HTM15"/>
      <sheetName val="Entry_Broker15"/>
      <sheetName val="SK_HTM15"/>
      <sheetName val="FA_Movement15"/>
      <sheetName val="Account_list15"/>
      <sheetName val="fiscal_depr(E)15"/>
      <sheetName val="HO_Use15"/>
      <sheetName val="2003_BGT_C_Flow15"/>
      <sheetName val="Cashflow_Report_Act_vs_Bgt15"/>
      <sheetName val="BGT_Cashflow_15"/>
      <sheetName val="6_mth_TAC15"/>
      <sheetName val="6_mth_DTA15"/>
      <sheetName val="DFR_CT15"/>
      <sheetName val="GRAH_PLAN15"/>
      <sheetName val="BEP_ACT15"/>
      <sheetName val="Hay_Guide_Charts_Notes15"/>
      <sheetName val="Input_P&amp;L-200215"/>
      <sheetName val="Balance_Sheet18"/>
      <sheetName val="Rugi_Laba18"/>
      <sheetName val="Income_Statm18"/>
      <sheetName val="Rek_Fiskal18"/>
      <sheetName val="Fiscal_Rec18"/>
      <sheetName val="Rek_Fiskal-detail18"/>
      <sheetName val="PPh_2518"/>
      <sheetName val="Art_2518"/>
      <sheetName val="PPh_2218"/>
      <sheetName val="Art_2218"/>
      <sheetName val="PPh_25_calc_18"/>
      <sheetName val="Art_25_calc18"/>
      <sheetName val="Daftar_Pengurus18"/>
      <sheetName val="Comm__List18"/>
      <sheetName val="Daftar_Pemegang_Saham18"/>
      <sheetName val="Shareholder_List18"/>
      <sheetName val="Aktiva_Tetap18"/>
      <sheetName val="Fixed_Assets18"/>
      <sheetName val="FI-1771_P118"/>
      <sheetName val="FE-1771_P118"/>
      <sheetName val="FI-1771_P218"/>
      <sheetName val="FE-1771_P218"/>
      <sheetName val="Excess_Calc18"/>
      <sheetName val="Template_18"/>
      <sheetName val="Ab_oct_0717"/>
      <sheetName val="ABSN__April_09_~_Mei_09_ok17"/>
      <sheetName val="Bonus_kwartal17"/>
      <sheetName val="Permanent_info18"/>
      <sheetName val="ATTR16_2A17"/>
      <sheetName val="Irregular_Income17"/>
      <sheetName val="FE-1770_P117"/>
      <sheetName val="ABS_Jun_~Juli_201117"/>
      <sheetName val="IM__in_17"/>
      <sheetName val="IM__out_17"/>
      <sheetName val="AP_Trade17"/>
      <sheetName val="General_Info15"/>
      <sheetName val="Actuals_&amp;_Prior_Yr__Figures17"/>
      <sheetName val="Annual_Budget_Figures17"/>
      <sheetName val="Financial_Reports17"/>
      <sheetName val="U-3_1_1_telephone17"/>
      <sheetName val="Trading_Statement16"/>
      <sheetName val="rekap_impor17"/>
      <sheetName val="NOMOR_PERKIRAAN17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1999_CIT_calc_Final15"/>
      <sheetName val="Level_1-3_Listing15"/>
      <sheetName val="2000_std_cost15"/>
      <sheetName val="COA_(2)15"/>
      <sheetName val="Fill_in_data15"/>
      <sheetName val="Currency_Table15"/>
      <sheetName val="Sheet1_(2)15"/>
      <sheetName val="Data_Sheet15"/>
      <sheetName val="instalasi_disp_Mei15"/>
      <sheetName val="Total_OP14"/>
      <sheetName val="CODE_NO14"/>
      <sheetName val="@@BMA_Gbx_-_Pack_Config14"/>
      <sheetName val="FS_Data14"/>
      <sheetName val="Appendix_A_-_Navigator14"/>
      <sheetName val="1771_III14"/>
      <sheetName val="1771_IV14"/>
      <sheetName val="1771_I14"/>
      <sheetName val="Data_WP14"/>
      <sheetName val="Entry__HTM14"/>
      <sheetName val="Entry_Broker14"/>
      <sheetName val="SK_HTM14"/>
      <sheetName val="FA_Movement14"/>
      <sheetName val="Account_list14"/>
      <sheetName val="fiscal_depr(E)14"/>
      <sheetName val="HO_Use14"/>
      <sheetName val="2003_BGT_C_Flow14"/>
      <sheetName val="Cashflow_Report_Act_vs_Bgt14"/>
      <sheetName val="BGT_Cashflow_14"/>
      <sheetName val="6_mth_TAC14"/>
      <sheetName val="6_mth_DTA14"/>
      <sheetName val="DFR_CT14"/>
      <sheetName val="GRAH_PLAN14"/>
      <sheetName val="BEP_ACT14"/>
      <sheetName val="Hay_Guide_Charts_Notes14"/>
      <sheetName val="Input_P&amp;L-200214"/>
      <sheetName val="Balance_Sheet17"/>
      <sheetName val="Rugi_Laba17"/>
      <sheetName val="Income_Statm17"/>
      <sheetName val="Rek_Fiskal17"/>
      <sheetName val="Fiscal_Rec17"/>
      <sheetName val="Rek_Fiskal-detail17"/>
      <sheetName val="PPh_2517"/>
      <sheetName val="Art_2517"/>
      <sheetName val="PPh_2217"/>
      <sheetName val="Art_2217"/>
      <sheetName val="PPh_25_calc_17"/>
      <sheetName val="Art_25_calc17"/>
      <sheetName val="Daftar_Pengurus17"/>
      <sheetName val="Comm__List17"/>
      <sheetName val="Daftar_Pemegang_Saham17"/>
      <sheetName val="Shareholder_List17"/>
      <sheetName val="Aktiva_Tetap17"/>
      <sheetName val="Fixed_Assets17"/>
      <sheetName val="FI-1771_P117"/>
      <sheetName val="FE-1771_P117"/>
      <sheetName val="FI-1771_P217"/>
      <sheetName val="FE-1771_P217"/>
      <sheetName val="Excess_Calc17"/>
      <sheetName val="Template_17"/>
      <sheetName val="Ab_oct_0716"/>
      <sheetName val="ABSN__April_09_~_Mei_09_ok16"/>
      <sheetName val="Bonus_kwartal16"/>
      <sheetName val="Permanent_info17"/>
      <sheetName val="ATTR16_2A16"/>
      <sheetName val="Irregular_Income16"/>
      <sheetName val="FE-1770_P116"/>
      <sheetName val="ABS_Jun_~Juli_201116"/>
      <sheetName val="IM__in_16"/>
      <sheetName val="IM__out_16"/>
      <sheetName val="AP_Trade16"/>
      <sheetName val="General_Info14"/>
      <sheetName val="Actuals_&amp;_Prior_Yr__Figures16"/>
      <sheetName val="Annual_Budget_Figures16"/>
      <sheetName val="Financial_Reports16"/>
      <sheetName val="U-3_1_1_telephone16"/>
      <sheetName val="Trading_Statement15"/>
      <sheetName val="rekap_impor16"/>
      <sheetName val="NOMOR_PERKIRAAN16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1999_CIT_calc_Final14"/>
      <sheetName val="Level_1-3_Listing14"/>
      <sheetName val="2000_std_cost14"/>
      <sheetName val="COA_(2)14"/>
      <sheetName val="Fill_in_data14"/>
      <sheetName val="Currency_Table14"/>
      <sheetName val="Sheet1_(2)14"/>
      <sheetName val="Data_Sheet14"/>
      <sheetName val="instalasi_disp_Mei14"/>
      <sheetName val="Total_OP13"/>
      <sheetName val="CODE_NO13"/>
      <sheetName val="@@BMA_Gbx_-_Pack_Config13"/>
      <sheetName val="FS_Data13"/>
      <sheetName val="Appendix_A_-_Navigator13"/>
      <sheetName val="1771_III13"/>
      <sheetName val="1771_IV13"/>
      <sheetName val="1771_I13"/>
      <sheetName val="Data_WP13"/>
      <sheetName val="Entry__HTM13"/>
      <sheetName val="Entry_Broker13"/>
      <sheetName val="SK_HTM13"/>
      <sheetName val="FA_Movement13"/>
      <sheetName val="Account_list13"/>
      <sheetName val="fiscal_depr(E)13"/>
      <sheetName val="HO_Use13"/>
      <sheetName val="2003_BGT_C_Flow13"/>
      <sheetName val="Cashflow_Report_Act_vs_Bgt13"/>
      <sheetName val="BGT_Cashflow_13"/>
      <sheetName val="6_mth_TAC13"/>
      <sheetName val="6_mth_DTA13"/>
      <sheetName val="DFR_CT13"/>
      <sheetName val="GRAH_PLAN13"/>
      <sheetName val="BEP_ACT13"/>
      <sheetName val="Hay_Guide_Charts_Notes13"/>
      <sheetName val="Input_P&amp;L-200213"/>
      <sheetName val="Balance_Sheet19"/>
      <sheetName val="Rugi_Laba19"/>
      <sheetName val="Income_Statm19"/>
      <sheetName val="Rek_Fiskal19"/>
      <sheetName val="Fiscal_Rec19"/>
      <sheetName val="Rek_Fiskal-detail19"/>
      <sheetName val="PPh_2519"/>
      <sheetName val="Art_2519"/>
      <sheetName val="PPh_2219"/>
      <sheetName val="Art_2219"/>
      <sheetName val="PPh_25_calc_19"/>
      <sheetName val="Art_25_calc19"/>
      <sheetName val="Daftar_Pengurus19"/>
      <sheetName val="Comm__List19"/>
      <sheetName val="Daftar_Pemegang_Saham19"/>
      <sheetName val="Shareholder_List19"/>
      <sheetName val="Aktiva_Tetap19"/>
      <sheetName val="Fixed_Assets19"/>
      <sheetName val="FI-1771_P119"/>
      <sheetName val="FE-1771_P119"/>
      <sheetName val="FI-1771_P219"/>
      <sheetName val="FE-1771_P219"/>
      <sheetName val="Excess_Calc19"/>
      <sheetName val="Template_19"/>
      <sheetName val="Ab_oct_0718"/>
      <sheetName val="ABSN__April_09_~_Mei_09_ok18"/>
      <sheetName val="Bonus_kwartal18"/>
      <sheetName val="Permanent_info19"/>
      <sheetName val="ATTR16_2A18"/>
      <sheetName val="Irregular_Income18"/>
      <sheetName val="FE-1770_P118"/>
      <sheetName val="ABS_Jun_~Juli_201118"/>
      <sheetName val="IM__in_18"/>
      <sheetName val="IM__out_18"/>
      <sheetName val="AP_Trade18"/>
      <sheetName val="General_Info16"/>
      <sheetName val="Actuals_&amp;_Prior_Yr__Figures18"/>
      <sheetName val="Annual_Budget_Figures18"/>
      <sheetName val="Financial_Reports18"/>
      <sheetName val="U-3_1_1_telephone18"/>
      <sheetName val="Trading_Statement17"/>
      <sheetName val="rekap_impor18"/>
      <sheetName val="NOMOR_PERKIRAAN18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1999_CIT_calc_Final16"/>
      <sheetName val="Level_1-3_Listing16"/>
      <sheetName val="2000_std_cost16"/>
      <sheetName val="COA_(2)16"/>
      <sheetName val="Fill_in_data16"/>
      <sheetName val="Currency_Table16"/>
      <sheetName val="Sheet1_(2)16"/>
      <sheetName val="Data_Sheet16"/>
      <sheetName val="instalasi_disp_Mei16"/>
      <sheetName val="Balance_Sheet21"/>
      <sheetName val="Rugi_Laba21"/>
      <sheetName val="Income_Statm21"/>
      <sheetName val="Rek_Fiskal21"/>
      <sheetName val="Fiscal_Rec21"/>
      <sheetName val="Rek_Fiskal-detail21"/>
      <sheetName val="PPh_2521"/>
      <sheetName val="Art_2521"/>
      <sheetName val="PPh_2221"/>
      <sheetName val="Art_2221"/>
      <sheetName val="PPh_25_calc_21"/>
      <sheetName val="Art_25_calc21"/>
      <sheetName val="Daftar_Pengurus21"/>
      <sheetName val="Comm__List21"/>
      <sheetName val="Daftar_Pemegang_Saham21"/>
      <sheetName val="Shareholder_List21"/>
      <sheetName val="Aktiva_Tetap21"/>
      <sheetName val="Fixed_Assets21"/>
      <sheetName val="FI-1771_P121"/>
      <sheetName val="FE-1771_P121"/>
      <sheetName val="FI-1771_P221"/>
      <sheetName val="FE-1771_P221"/>
      <sheetName val="Excess_Calc21"/>
      <sheetName val="Template_21"/>
      <sheetName val="Ab_oct_0720"/>
      <sheetName val="ABSN__April_09_~_Mei_09_ok20"/>
      <sheetName val="Bonus_kwartal20"/>
      <sheetName val="Permanent_info21"/>
      <sheetName val="ATTR16_2A20"/>
      <sheetName val="Irregular_Income20"/>
      <sheetName val="FE-1770_P120"/>
      <sheetName val="ABS_Jun_~Juli_201120"/>
      <sheetName val="IM__in_20"/>
      <sheetName val="IM__out_20"/>
      <sheetName val="AP_Trade20"/>
      <sheetName val="General_Info18"/>
      <sheetName val="Actuals_&amp;_Prior_Yr__Figures20"/>
      <sheetName val="Annual_Budget_Figures20"/>
      <sheetName val="Financial_Reports20"/>
      <sheetName val="U-3_1_1_telephone20"/>
      <sheetName val="Trading_Statement19"/>
      <sheetName val="rekap_impor20"/>
      <sheetName val="NOMOR_PERKIRAAN20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1999_CIT_calc_Final18"/>
      <sheetName val="Level_1-3_Listing18"/>
      <sheetName val="2000_std_cost18"/>
      <sheetName val="COA_(2)18"/>
      <sheetName val="Fill_in_data18"/>
      <sheetName val="Currency_Table18"/>
      <sheetName val="Sheet1_(2)18"/>
      <sheetName val="Data_Sheet18"/>
      <sheetName val="instalasi_disp_Mei18"/>
      <sheetName val="Total_OP16"/>
      <sheetName val="CODE_NO16"/>
      <sheetName val="@@BMA_Gbx_-_Pack_Config16"/>
      <sheetName val="FS_Data16"/>
      <sheetName val="Appendix_A_-_Navigator16"/>
      <sheetName val="1771_III16"/>
      <sheetName val="1771_IV16"/>
      <sheetName val="1771_I16"/>
      <sheetName val="Data_WP16"/>
      <sheetName val="Entry__HTM16"/>
      <sheetName val="Entry_Broker16"/>
      <sheetName val="SK_HTM16"/>
      <sheetName val="FA_Movement16"/>
      <sheetName val="Account_list16"/>
      <sheetName val="fiscal_depr(E)16"/>
      <sheetName val="HO_Use16"/>
      <sheetName val="2003_BGT_C_Flow16"/>
      <sheetName val="Cashflow_Report_Act_vs_Bgt16"/>
      <sheetName val="BGT_Cashflow_16"/>
      <sheetName val="6_mth_TAC16"/>
      <sheetName val="6_mth_DTA16"/>
      <sheetName val="DFR_CT16"/>
      <sheetName val="GRAH_PLAN16"/>
      <sheetName val="BEP_ACT16"/>
      <sheetName val="Hay_Guide_Charts_Notes16"/>
      <sheetName val="Input_P&amp;L-200216"/>
      <sheetName val="Balance_Sheet22"/>
      <sheetName val="Rugi_Laba22"/>
      <sheetName val="Income_Statm22"/>
      <sheetName val="Rek_Fiskal22"/>
      <sheetName val="Fiscal_Rec22"/>
      <sheetName val="Rek_Fiskal-detail22"/>
      <sheetName val="PPh_2522"/>
      <sheetName val="Art_2522"/>
      <sheetName val="PPh_2222"/>
      <sheetName val="Art_2222"/>
      <sheetName val="PPh_25_calc_22"/>
      <sheetName val="Art_25_calc22"/>
      <sheetName val="Daftar_Pengurus22"/>
      <sheetName val="Comm__List22"/>
      <sheetName val="Daftar_Pemegang_Saham22"/>
      <sheetName val="Shareholder_List22"/>
      <sheetName val="Aktiva_Tetap22"/>
      <sheetName val="Fixed_Assets22"/>
      <sheetName val="FI-1771_P122"/>
      <sheetName val="FE-1771_P122"/>
      <sheetName val="FI-1771_P222"/>
      <sheetName val="FE-1771_P222"/>
      <sheetName val="Excess_Calc22"/>
      <sheetName val="Template_22"/>
      <sheetName val="Ab_oct_0721"/>
      <sheetName val="ABSN__April_09_~_Mei_09_ok21"/>
      <sheetName val="Bonus_kwartal21"/>
      <sheetName val="Permanent_info22"/>
      <sheetName val="ATTR16_2A21"/>
      <sheetName val="Irregular_Income21"/>
      <sheetName val="FE-1770_P121"/>
      <sheetName val="ABS_Jun_~Juli_201121"/>
      <sheetName val="IM__in_21"/>
      <sheetName val="IM__out_21"/>
      <sheetName val="AP_Trade21"/>
      <sheetName val="General_Info19"/>
      <sheetName val="Actuals_&amp;_Prior_Yr__Figures21"/>
      <sheetName val="Annual_Budget_Figures21"/>
      <sheetName val="Financial_Reports21"/>
      <sheetName val="U-3_1_1_telephone21"/>
      <sheetName val="Trading_Statement20"/>
      <sheetName val="rekap_impor21"/>
      <sheetName val="NOMOR_PERKIRAAN21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1999_CIT_calc_Final19"/>
      <sheetName val="Level_1-3_Listing19"/>
      <sheetName val="2000_std_cost19"/>
      <sheetName val="COA_(2)19"/>
      <sheetName val="Fill_in_data19"/>
      <sheetName val="Currency_Table19"/>
      <sheetName val="Sheet1_(2)19"/>
      <sheetName val="Data_Sheet19"/>
      <sheetName val="instalasi_disp_Mei19"/>
      <sheetName val="Total_OP17"/>
      <sheetName val="CODE_NO17"/>
      <sheetName val="@@BMA_Gbx_-_Pack_Config17"/>
      <sheetName val="FS_Data17"/>
      <sheetName val="Appendix_A_-_Navigator17"/>
      <sheetName val="1771_III17"/>
      <sheetName val="1771_IV17"/>
      <sheetName val="1771_I17"/>
      <sheetName val="Data_WP17"/>
      <sheetName val="Entry__HTM17"/>
      <sheetName val="Entry_Broker17"/>
      <sheetName val="SK_HTM17"/>
      <sheetName val="FA_Movement17"/>
      <sheetName val="Account_list17"/>
      <sheetName val="fiscal_depr(E)17"/>
      <sheetName val="HO_Use17"/>
      <sheetName val="2003_BGT_C_Flow17"/>
      <sheetName val="Cashflow_Report_Act_vs_Bgt17"/>
      <sheetName val="BGT_Cashflow_17"/>
      <sheetName val="6_mth_TAC17"/>
      <sheetName val="6_mth_DTA17"/>
      <sheetName val="DFR_CT17"/>
      <sheetName val="GRAH_PLAN17"/>
      <sheetName val="BEP_ACT17"/>
      <sheetName val="Hay_Guide_Charts_Notes17"/>
      <sheetName val="Input_P&amp;L-200217"/>
      <sheetName val="Balance_Sheet24"/>
      <sheetName val="Rugi_Laba24"/>
      <sheetName val="Income_Statm24"/>
      <sheetName val="Rek_Fiskal24"/>
      <sheetName val="Fiscal_Rec24"/>
      <sheetName val="Rek_Fiskal-detail24"/>
      <sheetName val="PPh_2524"/>
      <sheetName val="Art_2524"/>
      <sheetName val="PPh_2224"/>
      <sheetName val="Art_2224"/>
      <sheetName val="PPh_25_calc_24"/>
      <sheetName val="Art_25_calc24"/>
      <sheetName val="Daftar_Pengurus24"/>
      <sheetName val="Comm__List24"/>
      <sheetName val="Daftar_Pemegang_Saham24"/>
      <sheetName val="Shareholder_List24"/>
      <sheetName val="Aktiva_Tetap24"/>
      <sheetName val="Fixed_Assets24"/>
      <sheetName val="FI-1771_P124"/>
      <sheetName val="FE-1771_P124"/>
      <sheetName val="FI-1771_P224"/>
      <sheetName val="FE-1771_P224"/>
      <sheetName val="Excess_Calc24"/>
      <sheetName val="Template_24"/>
      <sheetName val="Ab_oct_0723"/>
      <sheetName val="ABSN__April_09_~_Mei_09_ok23"/>
      <sheetName val="Bonus_kwartal23"/>
      <sheetName val="Permanent_info24"/>
      <sheetName val="ATTR16_2A23"/>
      <sheetName val="Irregular_Income23"/>
      <sheetName val="FE-1770_P123"/>
      <sheetName val="ABS_Jun_~Juli_201123"/>
      <sheetName val="IM__in_23"/>
      <sheetName val="IM__out_23"/>
      <sheetName val="AP_Trade23"/>
      <sheetName val="General_Info21"/>
      <sheetName val="Actuals_&amp;_Prior_Yr__Figures23"/>
      <sheetName val="Annual_Budget_Figures23"/>
      <sheetName val="Financial_Reports23"/>
      <sheetName val="U-3_1_1_telephone23"/>
      <sheetName val="Trading_Statement22"/>
      <sheetName val="rekap_impor23"/>
      <sheetName val="NOMOR_PERKIRAAN23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1999_CIT_calc_Final21"/>
      <sheetName val="Level_1-3_Listing21"/>
      <sheetName val="2000_std_cost21"/>
      <sheetName val="COA_(2)21"/>
      <sheetName val="Fill_in_data21"/>
      <sheetName val="Currency_Table21"/>
      <sheetName val="Sheet1_(2)21"/>
      <sheetName val="Data_Sheet21"/>
      <sheetName val="instalasi_disp_Mei21"/>
      <sheetName val="Total_OP19"/>
      <sheetName val="CODE_NO19"/>
      <sheetName val="@@BMA_Gbx_-_Pack_Config19"/>
      <sheetName val="FS_Data19"/>
      <sheetName val="Appendix_A_-_Navigator19"/>
      <sheetName val="1771_III19"/>
      <sheetName val="1771_IV19"/>
      <sheetName val="1771_I19"/>
      <sheetName val="Data_WP19"/>
      <sheetName val="Entry__HTM19"/>
      <sheetName val="Entry_Broker19"/>
      <sheetName val="SK_HTM19"/>
      <sheetName val="FA_Movement19"/>
      <sheetName val="Account_list19"/>
      <sheetName val="fiscal_depr(E)19"/>
      <sheetName val="HO_Use19"/>
      <sheetName val="2003_BGT_C_Flow19"/>
      <sheetName val="Cashflow_Report_Act_vs_Bgt19"/>
      <sheetName val="BGT_Cashflow_19"/>
      <sheetName val="6_mth_TAC19"/>
      <sheetName val="6_mth_DTA19"/>
      <sheetName val="DFR_CT19"/>
      <sheetName val="GRAH_PLAN19"/>
      <sheetName val="BEP_ACT19"/>
      <sheetName val="Hay_Guide_Charts_Notes19"/>
      <sheetName val="Input_P&amp;L-200219"/>
      <sheetName val="Balance_Sheet25"/>
      <sheetName val="Rugi_Laba25"/>
      <sheetName val="Income_Statm25"/>
      <sheetName val="Rek_Fiskal25"/>
      <sheetName val="Fiscal_Rec25"/>
      <sheetName val="Rek_Fiskal-detail25"/>
      <sheetName val="PPh_2525"/>
      <sheetName val="Art_2525"/>
      <sheetName val="PPh_2225"/>
      <sheetName val="Art_2225"/>
      <sheetName val="PPh_25_calc_25"/>
      <sheetName val="Art_25_calc25"/>
      <sheetName val="Daftar_Pengurus25"/>
      <sheetName val="Comm__List25"/>
      <sheetName val="Daftar_Pemegang_Saham25"/>
      <sheetName val="Shareholder_List25"/>
      <sheetName val="Aktiva_Tetap25"/>
      <sheetName val="Fixed_Assets25"/>
      <sheetName val="FI-1771_P125"/>
      <sheetName val="FE-1771_P125"/>
      <sheetName val="FI-1771_P225"/>
      <sheetName val="FE-1771_P225"/>
      <sheetName val="Excess_Calc25"/>
      <sheetName val="Template_25"/>
      <sheetName val="Ab_oct_0724"/>
      <sheetName val="ABSN__April_09_~_Mei_09_ok24"/>
      <sheetName val="Bonus_kwartal24"/>
      <sheetName val="Permanent_info25"/>
      <sheetName val="ATTR16_2A24"/>
      <sheetName val="Irregular_Income24"/>
      <sheetName val="FE-1770_P124"/>
      <sheetName val="ABS_Jun_~Juli_201124"/>
      <sheetName val="IM__in_24"/>
      <sheetName val="IM__out_24"/>
      <sheetName val="AP_Trade24"/>
      <sheetName val="General_Info22"/>
      <sheetName val="Actuals_&amp;_Prior_Yr__Figures24"/>
      <sheetName val="Annual_Budget_Figures24"/>
      <sheetName val="Financial_Reports24"/>
      <sheetName val="U-3_1_1_telephone24"/>
      <sheetName val="Trading_Statement23"/>
      <sheetName val="rekap_impor24"/>
      <sheetName val="NOMOR_PERKIRAAN24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1999_CIT_calc_Final22"/>
      <sheetName val="Level_1-3_Listing22"/>
      <sheetName val="2000_std_cost22"/>
      <sheetName val="COA_(2)22"/>
      <sheetName val="Fill_in_data22"/>
      <sheetName val="Currency_Table22"/>
      <sheetName val="Sheet1_(2)22"/>
      <sheetName val="Data_Sheet22"/>
      <sheetName val="instalasi_disp_Mei22"/>
      <sheetName val="Total_OP20"/>
      <sheetName val="CODE_NO20"/>
      <sheetName val="@@BMA_Gbx_-_Pack_Config20"/>
      <sheetName val="FS_Data20"/>
      <sheetName val="Appendix_A_-_Navigator20"/>
      <sheetName val="1771_III20"/>
      <sheetName val="1771_IV20"/>
      <sheetName val="1771_I20"/>
      <sheetName val="Data_WP20"/>
      <sheetName val="Entry__HTM20"/>
      <sheetName val="Entry_Broker20"/>
      <sheetName val="SK_HTM20"/>
      <sheetName val="FA_Movement20"/>
      <sheetName val="Account_list20"/>
      <sheetName val="fiscal_depr(E)20"/>
      <sheetName val="HO_Use20"/>
      <sheetName val="2003_BGT_C_Flow20"/>
      <sheetName val="Cashflow_Report_Act_vs_Bgt20"/>
      <sheetName val="BGT_Cashflow_20"/>
      <sheetName val="6_mth_TAC20"/>
      <sheetName val="6_mth_DTA20"/>
      <sheetName val="DFR_CT20"/>
      <sheetName val="GRAH_PLAN20"/>
      <sheetName val="BEP_ACT20"/>
      <sheetName val="Hay_Guide_Charts_Notes20"/>
      <sheetName val="Input_P&amp;L-200220"/>
      <sheetName val="WTB"/>
      <sheetName val="Accruals"/>
      <sheetName val="DK TRD"/>
      <sheetName val="Check Sheet"/>
      <sheetName val="FKT_PJK"/>
      <sheetName val="Pesangon _ jml kary"/>
      <sheetName val="Domestic Leg"/>
      <sheetName val="Foreign leg"/>
      <sheetName val="Foreign Leg Acc Crv"/>
      <sheetName val="Foreign Leg Disc Crv"/>
      <sheetName val="Professionals Standard"/>
      <sheetName val="INFO"/>
      <sheetName val="COSTS"/>
      <sheetName val="Projects"/>
      <sheetName val="JOB_Terms"/>
      <sheetName val="Assumption"/>
      <sheetName val="KODEREKG"/>
      <sheetName val="mar01-strategy"/>
      <sheetName val="D1"/>
      <sheetName val="Tables"/>
      <sheetName val="SPI"/>
      <sheetName val="ocean voyage"/>
      <sheetName val="SE"/>
      <sheetName val="NONCAB"/>
      <sheetName val="LN"/>
      <sheetName val="DKI"/>
      <sheetName val="GABUNGAN"/>
      <sheetName val="LRK"/>
      <sheetName val="NONNRC"/>
      <sheetName val="KURS"/>
      <sheetName val="Bunga_IDC"/>
      <sheetName val="11"/>
      <sheetName val="Invoice"/>
      <sheetName val="CONSOL"/>
      <sheetName val="Read me"/>
      <sheetName val="DbKtr"/>
      <sheetName val="Stock Report"/>
      <sheetName val="lookup table"/>
      <sheetName val="setup"/>
      <sheetName val="Kurs BI"/>
      <sheetName val="Transactions"/>
      <sheetName val="PL"/>
      <sheetName val="WBS"/>
      <sheetName val="F-3"/>
      <sheetName val="KOR"/>
      <sheetName val="Statistics"/>
      <sheetName val="DEPN 2001"/>
      <sheetName val="Balance_Sheet34"/>
      <sheetName val="Rugi_Laba34"/>
      <sheetName val="Income_Statm34"/>
      <sheetName val="Rek_Fiskal34"/>
      <sheetName val="Fiscal_Rec34"/>
      <sheetName val="Rek_Fiskal-detail34"/>
      <sheetName val="PPh_2534"/>
      <sheetName val="Art_2534"/>
      <sheetName val="PPh_2234"/>
      <sheetName val="Art_2234"/>
      <sheetName val="PPh_25_calc_34"/>
      <sheetName val="Art_25_calc34"/>
      <sheetName val="Daftar_Pengurus34"/>
      <sheetName val="Comm__List34"/>
      <sheetName val="Daftar_Pemegang_Saham34"/>
      <sheetName val="Shareholder_List34"/>
      <sheetName val="Aktiva_Tetap34"/>
      <sheetName val="Fixed_Assets34"/>
      <sheetName val="FI-1771_P134"/>
      <sheetName val="FE-1771_P134"/>
      <sheetName val="FI-1771_P234"/>
      <sheetName val="FE-1771_P234"/>
      <sheetName val="Excess_Calc34"/>
      <sheetName val="Template_34"/>
      <sheetName val="Ab_oct_0733"/>
      <sheetName val="ABSN__April_09_~_Mei_09_ok33"/>
      <sheetName val="Bonus_kwartal33"/>
      <sheetName val="Permanent_info34"/>
      <sheetName val="ATTR16_2A33"/>
      <sheetName val="Irregular_Income33"/>
      <sheetName val="FE-1770_P133"/>
      <sheetName val="ABS_Jun_~Juli_201133"/>
      <sheetName val="IM__in_33"/>
      <sheetName val="IM__out_33"/>
      <sheetName val="AP_Trade33"/>
      <sheetName val="General_Info31"/>
      <sheetName val="Actuals_&amp;_Prior_Yr__Figures33"/>
      <sheetName val="Annual_Budget_Figures33"/>
      <sheetName val="Financial_Reports33"/>
      <sheetName val="U-3_1_1_telephone33"/>
      <sheetName val="Trading_Statement32"/>
      <sheetName val="rekap_impor33"/>
      <sheetName val="NOMOR_PERKIRAAN33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1999_CIT_calc_Final31"/>
      <sheetName val="Level_1-3_Listing31"/>
      <sheetName val="2000_std_cost31"/>
      <sheetName val="COA_(2)31"/>
      <sheetName val="Fill_in_data31"/>
      <sheetName val="Currency_Table31"/>
      <sheetName val="Sheet1_(2)31"/>
      <sheetName val="Data_Sheet31"/>
      <sheetName val="instalasi_disp_Mei31"/>
      <sheetName val="Total_OP29"/>
      <sheetName val="CODE_NO29"/>
      <sheetName val="@@BMA_Gbx_-_Pack_Config29"/>
      <sheetName val="FS_Data29"/>
      <sheetName val="Appendix_A_-_Navigator29"/>
      <sheetName val="1771_III29"/>
      <sheetName val="1771_IV29"/>
      <sheetName val="1771_I29"/>
      <sheetName val="Data_WP29"/>
      <sheetName val="Entry__HTM29"/>
      <sheetName val="Entry_Broker29"/>
      <sheetName val="SK_HTM29"/>
      <sheetName val="FA_Movement29"/>
      <sheetName val="Account_list29"/>
      <sheetName val="fiscal_depr(E)29"/>
      <sheetName val="HO_Use29"/>
      <sheetName val="2003_BGT_C_Flow29"/>
      <sheetName val="Cashflow_Report_Act_vs_Bgt29"/>
      <sheetName val="BGT_Cashflow_29"/>
      <sheetName val="6_mth_TAC29"/>
      <sheetName val="6_mth_DTA29"/>
      <sheetName val="DFR_CT29"/>
      <sheetName val="GRAH_PLAN29"/>
      <sheetName val="BEP_ACT29"/>
      <sheetName val="Hay_Guide_Charts_Notes29"/>
      <sheetName val="Input_P&amp;L-200229"/>
      <sheetName val="REKON_PL8"/>
      <sheetName val="CLIENT_ADJUSMENT8"/>
      <sheetName val="loan_to_employee8"/>
      <sheetName val="Account_Codes_8"/>
      <sheetName val="ACC_CODE8"/>
      <sheetName val="CMA_Calculations-_Figure_5440_9"/>
      <sheetName val="T_B8"/>
      <sheetName val="Interim_--&gt;_Top8"/>
      <sheetName val="Balance_Sheet26"/>
      <sheetName val="Rugi_Laba26"/>
      <sheetName val="Income_Statm26"/>
      <sheetName val="Rek_Fiskal26"/>
      <sheetName val="Fiscal_Rec26"/>
      <sheetName val="Rek_Fiskal-detail26"/>
      <sheetName val="PPh_2526"/>
      <sheetName val="Art_2526"/>
      <sheetName val="PPh_2226"/>
      <sheetName val="Art_2226"/>
      <sheetName val="PPh_25_calc_26"/>
      <sheetName val="Art_25_calc26"/>
      <sheetName val="Daftar_Pengurus26"/>
      <sheetName val="Comm__List26"/>
      <sheetName val="Daftar_Pemegang_Saham26"/>
      <sheetName val="Shareholder_List26"/>
      <sheetName val="Aktiva_Tetap26"/>
      <sheetName val="Fixed_Assets26"/>
      <sheetName val="FI-1771_P126"/>
      <sheetName val="FE-1771_P126"/>
      <sheetName val="FI-1771_P226"/>
      <sheetName val="FE-1771_P226"/>
      <sheetName val="Excess_Calc26"/>
      <sheetName val="Template_26"/>
      <sheetName val="Ab_oct_0725"/>
      <sheetName val="ABSN__April_09_~_Mei_09_ok25"/>
      <sheetName val="Bonus_kwartal25"/>
      <sheetName val="Permanent_info26"/>
      <sheetName val="ATTR16_2A25"/>
      <sheetName val="Irregular_Income25"/>
      <sheetName val="FE-1770_P125"/>
      <sheetName val="ABS_Jun_~Juli_201125"/>
      <sheetName val="IM__in_25"/>
      <sheetName val="IM__out_25"/>
      <sheetName val="AP_Trade25"/>
      <sheetName val="General_Info23"/>
      <sheetName val="Actuals_&amp;_Prior_Yr__Figures25"/>
      <sheetName val="Annual_Budget_Figures25"/>
      <sheetName val="Financial_Reports25"/>
      <sheetName val="U-3_1_1_telephone25"/>
      <sheetName val="Trading_Statement24"/>
      <sheetName val="rekap_impor25"/>
      <sheetName val="NOMOR_PERKIRAAN25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1999_CIT_calc_Final23"/>
      <sheetName val="Level_1-3_Listing23"/>
      <sheetName val="2000_std_cost23"/>
      <sheetName val="COA_(2)23"/>
      <sheetName val="Fill_in_data23"/>
      <sheetName val="Currency_Table23"/>
      <sheetName val="Sheet1_(2)23"/>
      <sheetName val="Data_Sheet23"/>
      <sheetName val="instalasi_disp_Mei23"/>
      <sheetName val="Total_OP21"/>
      <sheetName val="CODE_NO21"/>
      <sheetName val="@@BMA_Gbx_-_Pack_Config21"/>
      <sheetName val="FS_Data21"/>
      <sheetName val="Appendix_A_-_Navigator21"/>
      <sheetName val="1771_III21"/>
      <sheetName val="1771_IV21"/>
      <sheetName val="1771_I21"/>
      <sheetName val="Data_WP21"/>
      <sheetName val="Entry__HTM21"/>
      <sheetName val="Entry_Broker21"/>
      <sheetName val="SK_HTM21"/>
      <sheetName val="FA_Movement21"/>
      <sheetName val="Account_list21"/>
      <sheetName val="fiscal_depr(E)21"/>
      <sheetName val="HO_Use21"/>
      <sheetName val="2003_BGT_C_Flow21"/>
      <sheetName val="Cashflow_Report_Act_vs_Bgt21"/>
      <sheetName val="BGT_Cashflow_21"/>
      <sheetName val="6_mth_TAC21"/>
      <sheetName val="6_mth_DTA21"/>
      <sheetName val="DFR_CT21"/>
      <sheetName val="GRAH_PLAN21"/>
      <sheetName val="BEP_ACT21"/>
      <sheetName val="Hay_Guide_Charts_Notes21"/>
      <sheetName val="Input_P&amp;L-200221"/>
      <sheetName val="REKON_PL"/>
      <sheetName val="CLIENT_ADJUSMENT"/>
      <sheetName val="loan_to_employee"/>
      <sheetName val="Account_Codes_"/>
      <sheetName val="T_B"/>
      <sheetName val="Interim_--&gt;_Top"/>
      <sheetName val="Balance_Sheet27"/>
      <sheetName val="Rugi_Laba27"/>
      <sheetName val="Income_Statm27"/>
      <sheetName val="Rek_Fiskal27"/>
      <sheetName val="Fiscal_Rec27"/>
      <sheetName val="Rek_Fiskal-detail27"/>
      <sheetName val="PPh_2527"/>
      <sheetName val="Art_2527"/>
      <sheetName val="PPh_2227"/>
      <sheetName val="Art_2227"/>
      <sheetName val="PPh_25_calc_27"/>
      <sheetName val="Art_25_calc27"/>
      <sheetName val="Daftar_Pengurus27"/>
      <sheetName val="Comm__List27"/>
      <sheetName val="Daftar_Pemegang_Saham27"/>
      <sheetName val="Shareholder_List27"/>
      <sheetName val="Aktiva_Tetap27"/>
      <sheetName val="Fixed_Assets27"/>
      <sheetName val="FI-1771_P127"/>
      <sheetName val="FE-1771_P127"/>
      <sheetName val="FI-1771_P227"/>
      <sheetName val="FE-1771_P227"/>
      <sheetName val="Excess_Calc27"/>
      <sheetName val="Template_27"/>
      <sheetName val="Ab_oct_0726"/>
      <sheetName val="ABSN__April_09_~_Mei_09_ok26"/>
      <sheetName val="Bonus_kwartal26"/>
      <sheetName val="Permanent_info27"/>
      <sheetName val="ATTR16_2A26"/>
      <sheetName val="Irregular_Income26"/>
      <sheetName val="FE-1770_P126"/>
      <sheetName val="ABS_Jun_~Juli_201126"/>
      <sheetName val="IM__in_26"/>
      <sheetName val="IM__out_26"/>
      <sheetName val="AP_Trade26"/>
      <sheetName val="General_Info24"/>
      <sheetName val="Actuals_&amp;_Prior_Yr__Figures26"/>
      <sheetName val="Annual_Budget_Figures26"/>
      <sheetName val="Financial_Reports26"/>
      <sheetName val="U-3_1_1_telephone26"/>
      <sheetName val="Trading_Statement25"/>
      <sheetName val="rekap_impor26"/>
      <sheetName val="NOMOR_PERKIRAAN26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1999_CIT_calc_Final24"/>
      <sheetName val="Level_1-3_Listing24"/>
      <sheetName val="2000_std_cost24"/>
      <sheetName val="COA_(2)24"/>
      <sheetName val="Fill_in_data24"/>
      <sheetName val="Currency_Table24"/>
      <sheetName val="Sheet1_(2)24"/>
      <sheetName val="Data_Sheet24"/>
      <sheetName val="instalasi_disp_Mei24"/>
      <sheetName val="Total_OP22"/>
      <sheetName val="CODE_NO22"/>
      <sheetName val="@@BMA_Gbx_-_Pack_Config22"/>
      <sheetName val="FS_Data22"/>
      <sheetName val="Appendix_A_-_Navigator22"/>
      <sheetName val="1771_III22"/>
      <sheetName val="1771_IV22"/>
      <sheetName val="1771_I22"/>
      <sheetName val="Data_WP22"/>
      <sheetName val="Entry__HTM22"/>
      <sheetName val="Entry_Broker22"/>
      <sheetName val="SK_HTM22"/>
      <sheetName val="FA_Movement22"/>
      <sheetName val="Account_list22"/>
      <sheetName val="fiscal_depr(E)22"/>
      <sheetName val="HO_Use22"/>
      <sheetName val="2003_BGT_C_Flow22"/>
      <sheetName val="Cashflow_Report_Act_vs_Bgt22"/>
      <sheetName val="BGT_Cashflow_22"/>
      <sheetName val="6_mth_TAC22"/>
      <sheetName val="6_mth_DTA22"/>
      <sheetName val="DFR_CT22"/>
      <sheetName val="GRAH_PLAN22"/>
      <sheetName val="BEP_ACT22"/>
      <sheetName val="Hay_Guide_Charts_Notes22"/>
      <sheetName val="Input_P&amp;L-200222"/>
      <sheetName val="REKON_PL1"/>
      <sheetName val="CLIENT_ADJUSMENT1"/>
      <sheetName val="loan_to_employee1"/>
      <sheetName val="Account_Codes_1"/>
      <sheetName val="ACC_CODE1"/>
      <sheetName val="CMA_Calculations-_Figure_5440_2"/>
      <sheetName val="T_B1"/>
      <sheetName val="Interim_--&gt;_Top1"/>
      <sheetName val="Balance_Sheet29"/>
      <sheetName val="Rugi_Laba29"/>
      <sheetName val="Income_Statm29"/>
      <sheetName val="Rek_Fiskal29"/>
      <sheetName val="Fiscal_Rec29"/>
      <sheetName val="Rek_Fiskal-detail29"/>
      <sheetName val="PPh_2529"/>
      <sheetName val="Art_2529"/>
      <sheetName val="PPh_2229"/>
      <sheetName val="Art_2229"/>
      <sheetName val="PPh_25_calc_29"/>
      <sheetName val="Art_25_calc29"/>
      <sheetName val="Daftar_Pengurus29"/>
      <sheetName val="Comm__List29"/>
      <sheetName val="Daftar_Pemegang_Saham29"/>
      <sheetName val="Shareholder_List29"/>
      <sheetName val="Aktiva_Tetap29"/>
      <sheetName val="Fixed_Assets29"/>
      <sheetName val="FI-1771_P129"/>
      <sheetName val="FE-1771_P129"/>
      <sheetName val="FI-1771_P229"/>
      <sheetName val="FE-1771_P229"/>
      <sheetName val="Excess_Calc29"/>
      <sheetName val="Template_29"/>
      <sheetName val="Ab_oct_0728"/>
      <sheetName val="ABSN__April_09_~_Mei_09_ok28"/>
      <sheetName val="Bonus_kwartal28"/>
      <sheetName val="Permanent_info29"/>
      <sheetName val="ATTR16_2A28"/>
      <sheetName val="Irregular_Income28"/>
      <sheetName val="FE-1770_P128"/>
      <sheetName val="ABS_Jun_~Juli_201128"/>
      <sheetName val="IM__in_28"/>
      <sheetName val="IM__out_28"/>
      <sheetName val="AP_Trade28"/>
      <sheetName val="General_Info26"/>
      <sheetName val="Actuals_&amp;_Prior_Yr__Figures28"/>
      <sheetName val="Annual_Budget_Figures28"/>
      <sheetName val="Financial_Reports28"/>
      <sheetName val="U-3_1_1_telephone28"/>
      <sheetName val="Trading_Statement27"/>
      <sheetName val="rekap_impor28"/>
      <sheetName val="NOMOR_PERKIRAAN28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1999_CIT_calc_Final26"/>
      <sheetName val="Level_1-3_Listing26"/>
      <sheetName val="2000_std_cost26"/>
      <sheetName val="COA_(2)26"/>
      <sheetName val="Fill_in_data26"/>
      <sheetName val="Currency_Table26"/>
      <sheetName val="Sheet1_(2)26"/>
      <sheetName val="Data_Sheet26"/>
      <sheetName val="instalasi_disp_Mei26"/>
      <sheetName val="Total_OP24"/>
      <sheetName val="CODE_NO24"/>
      <sheetName val="@@BMA_Gbx_-_Pack_Config24"/>
      <sheetName val="FS_Data24"/>
      <sheetName val="Appendix_A_-_Navigator24"/>
      <sheetName val="1771_III24"/>
      <sheetName val="1771_IV24"/>
      <sheetName val="1771_I24"/>
      <sheetName val="Data_WP24"/>
      <sheetName val="Entry__HTM24"/>
      <sheetName val="Entry_Broker24"/>
      <sheetName val="SK_HTM24"/>
      <sheetName val="FA_Movement24"/>
      <sheetName val="Account_list24"/>
      <sheetName val="fiscal_depr(E)24"/>
      <sheetName val="HO_Use24"/>
      <sheetName val="2003_BGT_C_Flow24"/>
      <sheetName val="Cashflow_Report_Act_vs_Bgt24"/>
      <sheetName val="BGT_Cashflow_24"/>
      <sheetName val="6_mth_TAC24"/>
      <sheetName val="6_mth_DTA24"/>
      <sheetName val="DFR_CT24"/>
      <sheetName val="GRAH_PLAN24"/>
      <sheetName val="BEP_ACT24"/>
      <sheetName val="Hay_Guide_Charts_Notes24"/>
      <sheetName val="Input_P&amp;L-200224"/>
      <sheetName val="REKON_PL3"/>
      <sheetName val="CLIENT_ADJUSMENT3"/>
      <sheetName val="loan_to_employee3"/>
      <sheetName val="Account_Codes_3"/>
      <sheetName val="ACC_CODE3"/>
      <sheetName val="CMA_Calculations-_Figure_5440_4"/>
      <sheetName val="T_B3"/>
      <sheetName val="Interim_--&gt;_Top3"/>
      <sheetName val="Balance_Sheet28"/>
      <sheetName val="Rugi_Laba28"/>
      <sheetName val="Income_Statm28"/>
      <sheetName val="Rek_Fiskal28"/>
      <sheetName val="Fiscal_Rec28"/>
      <sheetName val="Rek_Fiskal-detail28"/>
      <sheetName val="PPh_2528"/>
      <sheetName val="Art_2528"/>
      <sheetName val="PPh_2228"/>
      <sheetName val="Art_2228"/>
      <sheetName val="PPh_25_calc_28"/>
      <sheetName val="Art_25_calc28"/>
      <sheetName val="Daftar_Pengurus28"/>
      <sheetName val="Comm__List28"/>
      <sheetName val="Daftar_Pemegang_Saham28"/>
      <sheetName val="Shareholder_List28"/>
      <sheetName val="Aktiva_Tetap28"/>
      <sheetName val="Fixed_Assets28"/>
      <sheetName val="FI-1771_P128"/>
      <sheetName val="FE-1771_P128"/>
      <sheetName val="FI-1771_P228"/>
      <sheetName val="FE-1771_P228"/>
      <sheetName val="Excess_Calc28"/>
      <sheetName val="Template_28"/>
      <sheetName val="Ab_oct_0727"/>
      <sheetName val="ABSN__April_09_~_Mei_09_ok27"/>
      <sheetName val="Bonus_kwartal27"/>
      <sheetName val="Permanent_info28"/>
      <sheetName val="ATTR16_2A27"/>
      <sheetName val="Irregular_Income27"/>
      <sheetName val="FE-1770_P127"/>
      <sheetName val="ABS_Jun_~Juli_201127"/>
      <sheetName val="IM__in_27"/>
      <sheetName val="IM__out_27"/>
      <sheetName val="AP_Trade27"/>
      <sheetName val="General_Info25"/>
      <sheetName val="Actuals_&amp;_Prior_Yr__Figures27"/>
      <sheetName val="Annual_Budget_Figures27"/>
      <sheetName val="Financial_Reports27"/>
      <sheetName val="U-3_1_1_telephone27"/>
      <sheetName val="Trading_Statement26"/>
      <sheetName val="rekap_impor27"/>
      <sheetName val="NOMOR_PERKIRAAN27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1999_CIT_calc_Final25"/>
      <sheetName val="Level_1-3_Listing25"/>
      <sheetName val="2000_std_cost25"/>
      <sheetName val="COA_(2)25"/>
      <sheetName val="Fill_in_data25"/>
      <sheetName val="Currency_Table25"/>
      <sheetName val="Sheet1_(2)25"/>
      <sheetName val="Data_Sheet25"/>
      <sheetName val="instalasi_disp_Mei25"/>
      <sheetName val="Total_OP23"/>
      <sheetName val="CODE_NO23"/>
      <sheetName val="@@BMA_Gbx_-_Pack_Config23"/>
      <sheetName val="FS_Data23"/>
      <sheetName val="Appendix_A_-_Navigator23"/>
      <sheetName val="1771_III23"/>
      <sheetName val="1771_IV23"/>
      <sheetName val="1771_I23"/>
      <sheetName val="Data_WP23"/>
      <sheetName val="Entry__HTM23"/>
      <sheetName val="Entry_Broker23"/>
      <sheetName val="SK_HTM23"/>
      <sheetName val="FA_Movement23"/>
      <sheetName val="Account_list23"/>
      <sheetName val="fiscal_depr(E)23"/>
      <sheetName val="HO_Use23"/>
      <sheetName val="2003_BGT_C_Flow23"/>
      <sheetName val="Cashflow_Report_Act_vs_Bgt23"/>
      <sheetName val="BGT_Cashflow_23"/>
      <sheetName val="6_mth_TAC23"/>
      <sheetName val="6_mth_DTA23"/>
      <sheetName val="DFR_CT23"/>
      <sheetName val="GRAH_PLAN23"/>
      <sheetName val="BEP_ACT23"/>
      <sheetName val="Hay_Guide_Charts_Notes23"/>
      <sheetName val="Input_P&amp;L-200223"/>
      <sheetName val="REKON_PL2"/>
      <sheetName val="CLIENT_ADJUSMENT2"/>
      <sheetName val="loan_to_employee2"/>
      <sheetName val="Account_Codes_2"/>
      <sheetName val="ACC_CODE2"/>
      <sheetName val="CMA_Calculations-_Figure_5440_3"/>
      <sheetName val="T_B2"/>
      <sheetName val="Interim_--&gt;_Top2"/>
      <sheetName val="Balance_Sheet30"/>
      <sheetName val="Rugi_Laba30"/>
      <sheetName val="Income_Statm30"/>
      <sheetName val="Rek_Fiskal30"/>
      <sheetName val="Fiscal_Rec30"/>
      <sheetName val="Rek_Fiskal-detail30"/>
      <sheetName val="PPh_2530"/>
      <sheetName val="Art_2530"/>
      <sheetName val="PPh_2230"/>
      <sheetName val="Art_2230"/>
      <sheetName val="PPh_25_calc_30"/>
      <sheetName val="Art_25_calc30"/>
      <sheetName val="Daftar_Pengurus30"/>
      <sheetName val="Comm__List30"/>
      <sheetName val="Daftar_Pemegang_Saham30"/>
      <sheetName val="Shareholder_List30"/>
      <sheetName val="Aktiva_Tetap30"/>
      <sheetName val="Fixed_Assets30"/>
      <sheetName val="FI-1771_P130"/>
      <sheetName val="FE-1771_P130"/>
      <sheetName val="FI-1771_P230"/>
      <sheetName val="FE-1771_P230"/>
      <sheetName val="Excess_Calc30"/>
      <sheetName val="Template_30"/>
      <sheetName val="Ab_oct_0729"/>
      <sheetName val="ABSN__April_09_~_Mei_09_ok29"/>
      <sheetName val="Bonus_kwartal29"/>
      <sheetName val="Permanent_info30"/>
      <sheetName val="ATTR16_2A29"/>
      <sheetName val="Irregular_Income29"/>
      <sheetName val="FE-1770_P129"/>
      <sheetName val="ABS_Jun_~Juli_201129"/>
      <sheetName val="IM__in_29"/>
      <sheetName val="IM__out_29"/>
      <sheetName val="AP_Trade29"/>
      <sheetName val="General_Info27"/>
      <sheetName val="Actuals_&amp;_Prior_Yr__Figures29"/>
      <sheetName val="Annual_Budget_Figures29"/>
      <sheetName val="Financial_Reports29"/>
      <sheetName val="U-3_1_1_telephone29"/>
      <sheetName val="Trading_Statement28"/>
      <sheetName val="rekap_impor29"/>
      <sheetName val="NOMOR_PERKIRAAN29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1999_CIT_calc_Final27"/>
      <sheetName val="Level_1-3_Listing27"/>
      <sheetName val="2000_std_cost27"/>
      <sheetName val="COA_(2)27"/>
      <sheetName val="Fill_in_data27"/>
      <sheetName val="Currency_Table27"/>
      <sheetName val="Sheet1_(2)27"/>
      <sheetName val="Data_Sheet27"/>
      <sheetName val="instalasi_disp_Mei27"/>
      <sheetName val="Total_OP25"/>
      <sheetName val="CODE_NO25"/>
      <sheetName val="@@BMA_Gbx_-_Pack_Config25"/>
      <sheetName val="FS_Data25"/>
      <sheetName val="Appendix_A_-_Navigator25"/>
      <sheetName val="1771_III25"/>
      <sheetName val="1771_IV25"/>
      <sheetName val="1771_I25"/>
      <sheetName val="Data_WP25"/>
      <sheetName val="Entry__HTM25"/>
      <sheetName val="Entry_Broker25"/>
      <sheetName val="SK_HTM25"/>
      <sheetName val="FA_Movement25"/>
      <sheetName val="Account_list25"/>
      <sheetName val="fiscal_depr(E)25"/>
      <sheetName val="HO_Use25"/>
      <sheetName val="2003_BGT_C_Flow25"/>
      <sheetName val="Cashflow_Report_Act_vs_Bgt25"/>
      <sheetName val="BGT_Cashflow_25"/>
      <sheetName val="6_mth_TAC25"/>
      <sheetName val="6_mth_DTA25"/>
      <sheetName val="DFR_CT25"/>
      <sheetName val="GRAH_PLAN25"/>
      <sheetName val="BEP_ACT25"/>
      <sheetName val="Hay_Guide_Charts_Notes25"/>
      <sheetName val="Input_P&amp;L-200225"/>
      <sheetName val="REKON_PL4"/>
      <sheetName val="CLIENT_ADJUSMENT4"/>
      <sheetName val="loan_to_employee4"/>
      <sheetName val="Account_Codes_4"/>
      <sheetName val="ACC_CODE4"/>
      <sheetName val="CMA_Calculations-_Figure_5440_5"/>
      <sheetName val="T_B4"/>
      <sheetName val="Interim_--&gt;_Top4"/>
      <sheetName val="Balance_Sheet33"/>
      <sheetName val="Rugi_Laba33"/>
      <sheetName val="Income_Statm33"/>
      <sheetName val="Rek_Fiskal33"/>
      <sheetName val="Fiscal_Rec33"/>
      <sheetName val="Rek_Fiskal-detail33"/>
      <sheetName val="PPh_2533"/>
      <sheetName val="Art_2533"/>
      <sheetName val="PPh_2233"/>
      <sheetName val="Art_2233"/>
      <sheetName val="PPh_25_calc_33"/>
      <sheetName val="Art_25_calc33"/>
      <sheetName val="Daftar_Pengurus33"/>
      <sheetName val="Comm__List33"/>
      <sheetName val="Daftar_Pemegang_Saham33"/>
      <sheetName val="Shareholder_List33"/>
      <sheetName val="Aktiva_Tetap33"/>
      <sheetName val="Fixed_Assets33"/>
      <sheetName val="FI-1771_P133"/>
      <sheetName val="FE-1771_P133"/>
      <sheetName val="FI-1771_P233"/>
      <sheetName val="FE-1771_P233"/>
      <sheetName val="Excess_Calc33"/>
      <sheetName val="Template_33"/>
      <sheetName val="Ab_oct_0732"/>
      <sheetName val="ABSN__April_09_~_Mei_09_ok32"/>
      <sheetName val="Bonus_kwartal32"/>
      <sheetName val="Permanent_info33"/>
      <sheetName val="ATTR16_2A32"/>
      <sheetName val="Irregular_Income32"/>
      <sheetName val="FE-1770_P132"/>
      <sheetName val="ABS_Jun_~Juli_201132"/>
      <sheetName val="IM__in_32"/>
      <sheetName val="IM__out_32"/>
      <sheetName val="AP_Trade32"/>
      <sheetName val="General_Info30"/>
      <sheetName val="Actuals_&amp;_Prior_Yr__Figures32"/>
      <sheetName val="Annual_Budget_Figures32"/>
      <sheetName val="Financial_Reports32"/>
      <sheetName val="U-3_1_1_telephone32"/>
      <sheetName val="Trading_Statement31"/>
      <sheetName val="rekap_impor32"/>
      <sheetName val="NOMOR_PERKIRAAN32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1999_CIT_calc_Final30"/>
      <sheetName val="Level_1-3_Listing30"/>
      <sheetName val="2000_std_cost30"/>
      <sheetName val="COA_(2)30"/>
      <sheetName val="Fill_in_data30"/>
      <sheetName val="Currency_Table30"/>
      <sheetName val="Sheet1_(2)30"/>
      <sheetName val="Data_Sheet30"/>
      <sheetName val="instalasi_disp_Mei30"/>
      <sheetName val="Total_OP28"/>
      <sheetName val="CODE_NO28"/>
      <sheetName val="@@BMA_Gbx_-_Pack_Config28"/>
      <sheetName val="FS_Data28"/>
      <sheetName val="Appendix_A_-_Navigator28"/>
      <sheetName val="1771_III28"/>
      <sheetName val="1771_IV28"/>
      <sheetName val="1771_I28"/>
      <sheetName val="Data_WP28"/>
      <sheetName val="Entry__HTM28"/>
      <sheetName val="Entry_Broker28"/>
      <sheetName val="SK_HTM28"/>
      <sheetName val="FA_Movement28"/>
      <sheetName val="Account_list28"/>
      <sheetName val="fiscal_depr(E)28"/>
      <sheetName val="HO_Use28"/>
      <sheetName val="2003_BGT_C_Flow28"/>
      <sheetName val="Cashflow_Report_Act_vs_Bgt28"/>
      <sheetName val="BGT_Cashflow_28"/>
      <sheetName val="6_mth_TAC28"/>
      <sheetName val="6_mth_DTA28"/>
      <sheetName val="DFR_CT28"/>
      <sheetName val="GRAH_PLAN28"/>
      <sheetName val="BEP_ACT28"/>
      <sheetName val="Hay_Guide_Charts_Notes28"/>
      <sheetName val="Input_P&amp;L-200228"/>
      <sheetName val="REKON_PL7"/>
      <sheetName val="CLIENT_ADJUSMENT7"/>
      <sheetName val="loan_to_employee7"/>
      <sheetName val="Account_Codes_7"/>
      <sheetName val="ACC_CODE7"/>
      <sheetName val="CMA_Calculations-_Figure_5440_8"/>
      <sheetName val="T_B7"/>
      <sheetName val="Interim_--&gt;_Top7"/>
      <sheetName val="Balance_Sheet31"/>
      <sheetName val="Rugi_Laba31"/>
      <sheetName val="Income_Statm31"/>
      <sheetName val="Rek_Fiskal31"/>
      <sheetName val="Fiscal_Rec31"/>
      <sheetName val="Rek_Fiskal-detail31"/>
      <sheetName val="PPh_2531"/>
      <sheetName val="Art_2531"/>
      <sheetName val="PPh_2231"/>
      <sheetName val="Art_2231"/>
      <sheetName val="PPh_25_calc_31"/>
      <sheetName val="Art_25_calc31"/>
      <sheetName val="Daftar_Pengurus31"/>
      <sheetName val="Comm__List31"/>
      <sheetName val="Daftar_Pemegang_Saham31"/>
      <sheetName val="Shareholder_List31"/>
      <sheetName val="Aktiva_Tetap31"/>
      <sheetName val="Fixed_Assets31"/>
      <sheetName val="FI-1771_P131"/>
      <sheetName val="FE-1771_P131"/>
      <sheetName val="FI-1771_P231"/>
      <sheetName val="FE-1771_P231"/>
      <sheetName val="Excess_Calc31"/>
      <sheetName val="Template_31"/>
      <sheetName val="Ab_oct_0730"/>
      <sheetName val="ABSN__April_09_~_Mei_09_ok30"/>
      <sheetName val="Bonus_kwartal30"/>
      <sheetName val="Permanent_info31"/>
      <sheetName val="ATTR16_2A30"/>
      <sheetName val="Irregular_Income30"/>
      <sheetName val="FE-1770_P130"/>
      <sheetName val="ABS_Jun_~Juli_201130"/>
      <sheetName val="IM__in_30"/>
      <sheetName val="IM__out_30"/>
      <sheetName val="AP_Trade30"/>
      <sheetName val="General_Info28"/>
      <sheetName val="Actuals_&amp;_Prior_Yr__Figures30"/>
      <sheetName val="Annual_Budget_Figures30"/>
      <sheetName val="Financial_Reports30"/>
      <sheetName val="U-3_1_1_telephone30"/>
      <sheetName val="Trading_Statement29"/>
      <sheetName val="rekap_impor30"/>
      <sheetName val="NOMOR_PERKIRAAN30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1999_CIT_calc_Final28"/>
      <sheetName val="Level_1-3_Listing28"/>
      <sheetName val="2000_std_cost28"/>
      <sheetName val="COA_(2)28"/>
      <sheetName val="Fill_in_data28"/>
      <sheetName val="Currency_Table28"/>
      <sheetName val="Sheet1_(2)28"/>
      <sheetName val="Data_Sheet28"/>
      <sheetName val="instalasi_disp_Mei28"/>
      <sheetName val="Total_OP26"/>
      <sheetName val="CODE_NO26"/>
      <sheetName val="@@BMA_Gbx_-_Pack_Config26"/>
      <sheetName val="FS_Data26"/>
      <sheetName val="Appendix_A_-_Navigator26"/>
      <sheetName val="1771_III26"/>
      <sheetName val="1771_IV26"/>
      <sheetName val="1771_I26"/>
      <sheetName val="Data_WP26"/>
      <sheetName val="Entry__HTM26"/>
      <sheetName val="Entry_Broker26"/>
      <sheetName val="SK_HTM26"/>
      <sheetName val="FA_Movement26"/>
      <sheetName val="Account_list26"/>
      <sheetName val="fiscal_depr(E)26"/>
      <sheetName val="HO_Use26"/>
      <sheetName val="2003_BGT_C_Flow26"/>
      <sheetName val="Cashflow_Report_Act_vs_Bgt26"/>
      <sheetName val="BGT_Cashflow_26"/>
      <sheetName val="6_mth_TAC26"/>
      <sheetName val="6_mth_DTA26"/>
      <sheetName val="DFR_CT26"/>
      <sheetName val="GRAH_PLAN26"/>
      <sheetName val="BEP_ACT26"/>
      <sheetName val="Hay_Guide_Charts_Notes26"/>
      <sheetName val="Input_P&amp;L-200226"/>
      <sheetName val="REKON_PL5"/>
      <sheetName val="CLIENT_ADJUSMENT5"/>
      <sheetName val="loan_to_employee5"/>
      <sheetName val="Account_Codes_5"/>
      <sheetName val="ACC_CODE5"/>
      <sheetName val="CMA_Calculations-_Figure_5440_6"/>
      <sheetName val="T_B5"/>
      <sheetName val="Interim_--&gt;_Top5"/>
      <sheetName val="Balance_Sheet32"/>
      <sheetName val="Rugi_Laba32"/>
      <sheetName val="Income_Statm32"/>
      <sheetName val="Rek_Fiskal32"/>
      <sheetName val="Fiscal_Rec32"/>
      <sheetName val="Rek_Fiskal-detail32"/>
      <sheetName val="PPh_2532"/>
      <sheetName val="Art_2532"/>
      <sheetName val="PPh_2232"/>
      <sheetName val="Art_2232"/>
      <sheetName val="PPh_25_calc_32"/>
      <sheetName val="Art_25_calc32"/>
      <sheetName val="Daftar_Pengurus32"/>
      <sheetName val="Comm__List32"/>
      <sheetName val="Daftar_Pemegang_Saham32"/>
      <sheetName val="Shareholder_List32"/>
      <sheetName val="Aktiva_Tetap32"/>
      <sheetName val="Fixed_Assets32"/>
      <sheetName val="FI-1771_P132"/>
      <sheetName val="FE-1771_P132"/>
      <sheetName val="FI-1771_P232"/>
      <sheetName val="FE-1771_P232"/>
      <sheetName val="Excess_Calc32"/>
      <sheetName val="Template_32"/>
      <sheetName val="Ab_oct_0731"/>
      <sheetName val="ABSN__April_09_~_Mei_09_ok31"/>
      <sheetName val="Bonus_kwartal31"/>
      <sheetName val="Permanent_info32"/>
      <sheetName val="ATTR16_2A31"/>
      <sheetName val="Irregular_Income31"/>
      <sheetName val="FE-1770_P131"/>
      <sheetName val="ABS_Jun_~Juli_201131"/>
      <sheetName val="IM__in_31"/>
      <sheetName val="IM__out_31"/>
      <sheetName val="AP_Trade31"/>
      <sheetName val="General_Info29"/>
      <sheetName val="Actuals_&amp;_Prior_Yr__Figures31"/>
      <sheetName val="Annual_Budget_Figures31"/>
      <sheetName val="Financial_Reports31"/>
      <sheetName val="U-3_1_1_telephone31"/>
      <sheetName val="Trading_Statement30"/>
      <sheetName val="rekap_impor31"/>
      <sheetName val="NOMOR_PERKIRAAN31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1999_CIT_calc_Final29"/>
      <sheetName val="Level_1-3_Listing29"/>
      <sheetName val="2000_std_cost29"/>
      <sheetName val="COA_(2)29"/>
      <sheetName val="Fill_in_data29"/>
      <sheetName val="Currency_Table29"/>
      <sheetName val="Sheet1_(2)29"/>
      <sheetName val="Data_Sheet29"/>
      <sheetName val="instalasi_disp_Mei29"/>
      <sheetName val="Total_OP27"/>
      <sheetName val="CODE_NO27"/>
      <sheetName val="@@BMA_Gbx_-_Pack_Config27"/>
      <sheetName val="FS_Data27"/>
      <sheetName val="Appendix_A_-_Navigator27"/>
      <sheetName val="1771_III27"/>
      <sheetName val="1771_IV27"/>
      <sheetName val="1771_I27"/>
      <sheetName val="Data_WP27"/>
      <sheetName val="Entry__HTM27"/>
      <sheetName val="Entry_Broker27"/>
      <sheetName val="SK_HTM27"/>
      <sheetName val="FA_Movement27"/>
      <sheetName val="Account_list27"/>
      <sheetName val="fiscal_depr(E)27"/>
      <sheetName val="HO_Use27"/>
      <sheetName val="2003_BGT_C_Flow27"/>
      <sheetName val="Cashflow_Report_Act_vs_Bgt27"/>
      <sheetName val="BGT_Cashflow_27"/>
      <sheetName val="6_mth_TAC27"/>
      <sheetName val="6_mth_DTA27"/>
      <sheetName val="DFR_CT27"/>
      <sheetName val="GRAH_PLAN27"/>
      <sheetName val="BEP_ACT27"/>
      <sheetName val="Hay_Guide_Charts_Notes27"/>
      <sheetName val="Input_P&amp;L-200227"/>
      <sheetName val="REKON_PL6"/>
      <sheetName val="CLIENT_ADJUSMENT6"/>
      <sheetName val="loan_to_employee6"/>
      <sheetName val="Account_Codes_6"/>
      <sheetName val="ACC_CODE6"/>
      <sheetName val="CMA_Calculations-_Figure_5440_7"/>
      <sheetName val="T_B6"/>
      <sheetName val="Interim_--&gt;_Top6"/>
      <sheetName val="Balance_Sheet37"/>
      <sheetName val="Rugi_Laba37"/>
      <sheetName val="Income_Statm37"/>
      <sheetName val="Rek_Fiskal37"/>
      <sheetName val="Fiscal_Rec37"/>
      <sheetName val="Rek_Fiskal-detail37"/>
      <sheetName val="PPh_2537"/>
      <sheetName val="Art_2537"/>
      <sheetName val="PPh_2237"/>
      <sheetName val="Art_2237"/>
      <sheetName val="PPh_25_calc_37"/>
      <sheetName val="Art_25_calc37"/>
      <sheetName val="Daftar_Pengurus37"/>
      <sheetName val="Comm__List37"/>
      <sheetName val="Daftar_Pemegang_Saham37"/>
      <sheetName val="Shareholder_List37"/>
      <sheetName val="Aktiva_Tetap37"/>
      <sheetName val="Fixed_Assets37"/>
      <sheetName val="FI-1771_P137"/>
      <sheetName val="FE-1771_P137"/>
      <sheetName val="FI-1771_P237"/>
      <sheetName val="FE-1771_P237"/>
      <sheetName val="Excess_Calc37"/>
      <sheetName val="Template_37"/>
      <sheetName val="Ab_oct_0736"/>
      <sheetName val="ABSN__April_09_~_Mei_09_ok36"/>
      <sheetName val="Bonus_kwartal36"/>
      <sheetName val="Permanent_info37"/>
      <sheetName val="ATTR16_2A36"/>
      <sheetName val="Irregular_Income36"/>
      <sheetName val="FE-1770_P136"/>
      <sheetName val="ABS_Jun_~Juli_201136"/>
      <sheetName val="IM__in_36"/>
      <sheetName val="IM__out_36"/>
      <sheetName val="AP_Trade36"/>
      <sheetName val="General_Info34"/>
      <sheetName val="Actuals_&amp;_Prior_Yr__Figures36"/>
      <sheetName val="Annual_Budget_Figures36"/>
      <sheetName val="Financial_Reports36"/>
      <sheetName val="U-3_1_1_telephone36"/>
      <sheetName val="Trading_Statement35"/>
      <sheetName val="rekap_impor36"/>
      <sheetName val="NOMOR_PERKIRAAN36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1999_CIT_calc_Final34"/>
      <sheetName val="Level_1-3_Listing34"/>
      <sheetName val="2000_std_cost34"/>
      <sheetName val="COA_(2)34"/>
      <sheetName val="Fill_in_data34"/>
      <sheetName val="Currency_Table34"/>
      <sheetName val="Sheet1_(2)34"/>
      <sheetName val="Data_Sheet34"/>
      <sheetName val="instalasi_disp_Mei34"/>
      <sheetName val="Total_OP32"/>
      <sheetName val="CODE_NO32"/>
      <sheetName val="@@BMA_Gbx_-_Pack_Config32"/>
      <sheetName val="FS_Data32"/>
      <sheetName val="Appendix_A_-_Navigator32"/>
      <sheetName val="1771_III32"/>
      <sheetName val="1771_IV32"/>
      <sheetName val="1771_I32"/>
      <sheetName val="Data_WP32"/>
      <sheetName val="Entry__HTM32"/>
      <sheetName val="Entry_Broker32"/>
      <sheetName val="SK_HTM32"/>
      <sheetName val="FA_Movement32"/>
      <sheetName val="Account_list32"/>
      <sheetName val="fiscal_depr(E)32"/>
      <sheetName val="HO_Use32"/>
      <sheetName val="2003_BGT_C_Flow32"/>
      <sheetName val="Cashflow_Report_Act_vs_Bgt32"/>
      <sheetName val="BGT_Cashflow_32"/>
      <sheetName val="6_mth_TAC32"/>
      <sheetName val="6_mth_DTA32"/>
      <sheetName val="DFR_CT32"/>
      <sheetName val="GRAH_PLAN32"/>
      <sheetName val="BEP_ACT32"/>
      <sheetName val="Hay_Guide_Charts_Notes32"/>
      <sheetName val="Input_P&amp;L-200232"/>
      <sheetName val="REKON_PL11"/>
      <sheetName val="CLIENT_ADJUSMENT11"/>
      <sheetName val="loan_to_employee11"/>
      <sheetName val="Account_Codes_11"/>
      <sheetName val="ACC_CODE11"/>
      <sheetName val="CMA_Calculations-_Figure_544012"/>
      <sheetName val="T_B11"/>
      <sheetName val="Interim_--&gt;_Top11"/>
      <sheetName val="Balance_Sheet35"/>
      <sheetName val="Rugi_Laba35"/>
      <sheetName val="Income_Statm35"/>
      <sheetName val="Rek_Fiskal35"/>
      <sheetName val="Fiscal_Rec35"/>
      <sheetName val="Rek_Fiskal-detail35"/>
      <sheetName val="PPh_2535"/>
      <sheetName val="Art_2535"/>
      <sheetName val="PPh_2235"/>
      <sheetName val="Art_2235"/>
      <sheetName val="PPh_25_calc_35"/>
      <sheetName val="Art_25_calc35"/>
      <sheetName val="Daftar_Pengurus35"/>
      <sheetName val="Comm__List35"/>
      <sheetName val="Daftar_Pemegang_Saham35"/>
      <sheetName val="Shareholder_List35"/>
      <sheetName val="Aktiva_Tetap35"/>
      <sheetName val="Fixed_Assets35"/>
      <sheetName val="FI-1771_P135"/>
      <sheetName val="FE-1771_P135"/>
      <sheetName val="FI-1771_P235"/>
      <sheetName val="FE-1771_P235"/>
      <sheetName val="Excess_Calc35"/>
      <sheetName val="Template_35"/>
      <sheetName val="Ab_oct_0734"/>
      <sheetName val="ABSN__April_09_~_Mei_09_ok34"/>
      <sheetName val="Bonus_kwartal34"/>
      <sheetName val="Permanent_info35"/>
      <sheetName val="ATTR16_2A34"/>
      <sheetName val="Irregular_Income34"/>
      <sheetName val="FE-1770_P134"/>
      <sheetName val="ABS_Jun_~Juli_201134"/>
      <sheetName val="IM__in_34"/>
      <sheetName val="IM__out_34"/>
      <sheetName val="AP_Trade34"/>
      <sheetName val="General_Info32"/>
      <sheetName val="Actuals_&amp;_Prior_Yr__Figures34"/>
      <sheetName val="Annual_Budget_Figures34"/>
      <sheetName val="Financial_Reports34"/>
      <sheetName val="U-3_1_1_telephone34"/>
      <sheetName val="Trading_Statement33"/>
      <sheetName val="rekap_impor34"/>
      <sheetName val="NOMOR_PERKIRAAN34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1999_CIT_calc_Final32"/>
      <sheetName val="Level_1-3_Listing32"/>
      <sheetName val="2000_std_cost32"/>
      <sheetName val="COA_(2)32"/>
      <sheetName val="Fill_in_data32"/>
      <sheetName val="Currency_Table32"/>
      <sheetName val="Sheet1_(2)32"/>
      <sheetName val="Data_Sheet32"/>
      <sheetName val="instalasi_disp_Mei32"/>
      <sheetName val="Total_OP30"/>
      <sheetName val="CODE_NO30"/>
      <sheetName val="@@BMA_Gbx_-_Pack_Config30"/>
      <sheetName val="FS_Data30"/>
      <sheetName val="Appendix_A_-_Navigator30"/>
      <sheetName val="1771_III30"/>
      <sheetName val="1771_IV30"/>
      <sheetName val="1771_I30"/>
      <sheetName val="Data_WP30"/>
      <sheetName val="Entry__HTM30"/>
      <sheetName val="Entry_Broker30"/>
      <sheetName val="SK_HTM30"/>
      <sheetName val="FA_Movement30"/>
      <sheetName val="Account_list30"/>
      <sheetName val="fiscal_depr(E)30"/>
      <sheetName val="HO_Use30"/>
      <sheetName val="2003_BGT_C_Flow30"/>
      <sheetName val="Cashflow_Report_Act_vs_Bgt30"/>
      <sheetName val="BGT_Cashflow_30"/>
      <sheetName val="6_mth_TAC30"/>
      <sheetName val="6_mth_DTA30"/>
      <sheetName val="DFR_CT30"/>
      <sheetName val="GRAH_PLAN30"/>
      <sheetName val="BEP_ACT30"/>
      <sheetName val="Hay_Guide_Charts_Notes30"/>
      <sheetName val="Input_P&amp;L-200230"/>
      <sheetName val="REKON_PL9"/>
      <sheetName val="CLIENT_ADJUSMENT9"/>
      <sheetName val="loan_to_employee9"/>
      <sheetName val="Account_Codes_9"/>
      <sheetName val="ACC_CODE9"/>
      <sheetName val="CMA_Calculations-_Figure_544010"/>
      <sheetName val="T_B9"/>
      <sheetName val="Interim_--&gt;_Top9"/>
      <sheetName val="Balance_Sheet36"/>
      <sheetName val="Rugi_Laba36"/>
      <sheetName val="Income_Statm36"/>
      <sheetName val="Rek_Fiskal36"/>
      <sheetName val="Fiscal_Rec36"/>
      <sheetName val="Rek_Fiskal-detail36"/>
      <sheetName val="PPh_2536"/>
      <sheetName val="Art_2536"/>
      <sheetName val="PPh_2236"/>
      <sheetName val="Art_2236"/>
      <sheetName val="PPh_25_calc_36"/>
      <sheetName val="Art_25_calc36"/>
      <sheetName val="Daftar_Pengurus36"/>
      <sheetName val="Comm__List36"/>
      <sheetName val="Daftar_Pemegang_Saham36"/>
      <sheetName val="Shareholder_List36"/>
      <sheetName val="Aktiva_Tetap36"/>
      <sheetName val="Fixed_Assets36"/>
      <sheetName val="FI-1771_P136"/>
      <sheetName val="FE-1771_P136"/>
      <sheetName val="FI-1771_P236"/>
      <sheetName val="FE-1771_P236"/>
      <sheetName val="Excess_Calc36"/>
      <sheetName val="Template_36"/>
      <sheetName val="Ab_oct_0735"/>
      <sheetName val="ABSN__April_09_~_Mei_09_ok35"/>
      <sheetName val="Bonus_kwartal35"/>
      <sheetName val="Permanent_info36"/>
      <sheetName val="ATTR16_2A35"/>
      <sheetName val="Irregular_Income35"/>
      <sheetName val="FE-1770_P135"/>
      <sheetName val="ABS_Jun_~Juli_201135"/>
      <sheetName val="IM__in_35"/>
      <sheetName val="IM__out_35"/>
      <sheetName val="AP_Trade35"/>
      <sheetName val="General_Info33"/>
      <sheetName val="Actuals_&amp;_Prior_Yr__Figures35"/>
      <sheetName val="Annual_Budget_Figures35"/>
      <sheetName val="Financial_Reports35"/>
      <sheetName val="U-3_1_1_telephone35"/>
      <sheetName val="Trading_Statement34"/>
      <sheetName val="rekap_impor35"/>
      <sheetName val="NOMOR_PERKIRAAN35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1999_CIT_calc_Final33"/>
      <sheetName val="Level_1-3_Listing33"/>
      <sheetName val="2000_std_cost33"/>
      <sheetName val="COA_(2)33"/>
      <sheetName val="Fill_in_data33"/>
      <sheetName val="Currency_Table33"/>
      <sheetName val="Sheet1_(2)33"/>
      <sheetName val="Data_Sheet33"/>
      <sheetName val="instalasi_disp_Mei33"/>
      <sheetName val="Total_OP31"/>
      <sheetName val="CODE_NO31"/>
      <sheetName val="@@BMA_Gbx_-_Pack_Config31"/>
      <sheetName val="FS_Data31"/>
      <sheetName val="Appendix_A_-_Navigator31"/>
      <sheetName val="1771_III31"/>
      <sheetName val="1771_IV31"/>
      <sheetName val="1771_I31"/>
      <sheetName val="Data_WP31"/>
      <sheetName val="Entry__HTM31"/>
      <sheetName val="Entry_Broker31"/>
      <sheetName val="SK_HTM31"/>
      <sheetName val="FA_Movement31"/>
      <sheetName val="Account_list31"/>
      <sheetName val="fiscal_depr(E)31"/>
      <sheetName val="HO_Use31"/>
      <sheetName val="2003_BGT_C_Flow31"/>
      <sheetName val="Cashflow_Report_Act_vs_Bgt31"/>
      <sheetName val="BGT_Cashflow_31"/>
      <sheetName val="6_mth_TAC31"/>
      <sheetName val="6_mth_DTA31"/>
      <sheetName val="DFR_CT31"/>
      <sheetName val="GRAH_PLAN31"/>
      <sheetName val="BEP_ACT31"/>
      <sheetName val="Hay_Guide_Charts_Notes31"/>
      <sheetName val="Input_P&amp;L-200231"/>
      <sheetName val="REKON_PL10"/>
      <sheetName val="CLIENT_ADJUSMENT10"/>
      <sheetName val="loan_to_employee10"/>
      <sheetName val="Account_Codes_10"/>
      <sheetName val="ACC_CODE10"/>
      <sheetName val="CMA_Calculations-_Figure_544011"/>
      <sheetName val="T_B10"/>
      <sheetName val="Interim_--&gt;_Top10"/>
      <sheetName val="Balance_Sheet38"/>
      <sheetName val="Rugi_Laba38"/>
      <sheetName val="Income_Statm38"/>
      <sheetName val="Rek_Fiskal38"/>
      <sheetName val="Fiscal_Rec38"/>
      <sheetName val="Rek_Fiskal-detail38"/>
      <sheetName val="PPh_2538"/>
      <sheetName val="Art_2538"/>
      <sheetName val="PPh_2238"/>
      <sheetName val="Art_2238"/>
      <sheetName val="PPh_25_calc_38"/>
      <sheetName val="Art_25_calc38"/>
      <sheetName val="Daftar_Pengurus38"/>
      <sheetName val="Comm__List38"/>
      <sheetName val="Daftar_Pemegang_Saham38"/>
      <sheetName val="Shareholder_List38"/>
      <sheetName val="Aktiva_Tetap38"/>
      <sheetName val="Fixed_Assets38"/>
      <sheetName val="FI-1771_P138"/>
      <sheetName val="FE-1771_P138"/>
      <sheetName val="FI-1771_P238"/>
      <sheetName val="FE-1771_P238"/>
      <sheetName val="Excess_Calc38"/>
      <sheetName val="Template_38"/>
      <sheetName val="Ab_oct_0737"/>
      <sheetName val="ABSN__April_09_~_Mei_09_ok37"/>
      <sheetName val="Bonus_kwartal37"/>
      <sheetName val="Permanent_info38"/>
      <sheetName val="ATTR16_2A37"/>
      <sheetName val="Irregular_Income37"/>
      <sheetName val="FE-1770_P137"/>
      <sheetName val="ABS_Jun_~Juli_201137"/>
      <sheetName val="IM__in_37"/>
      <sheetName val="IM__out_37"/>
      <sheetName val="AP_Trade37"/>
      <sheetName val="General_Info35"/>
      <sheetName val="Actuals_&amp;_Prior_Yr__Figures37"/>
      <sheetName val="Annual_Budget_Figures37"/>
      <sheetName val="Financial_Reports37"/>
      <sheetName val="U-3_1_1_telephone37"/>
      <sheetName val="Trading_Statement36"/>
      <sheetName val="rekap_impor37"/>
      <sheetName val="NOMOR_PERKIRAAN37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1999_CIT_calc_Final35"/>
      <sheetName val="Level_1-3_Listing35"/>
      <sheetName val="2000_std_cost35"/>
      <sheetName val="COA_(2)35"/>
      <sheetName val="Fill_in_data35"/>
      <sheetName val="Currency_Table35"/>
      <sheetName val="Sheet1_(2)35"/>
      <sheetName val="Data_Sheet35"/>
      <sheetName val="instalasi_disp_Mei35"/>
      <sheetName val="Total_OP33"/>
      <sheetName val="CODE_NO33"/>
      <sheetName val="@@BMA_Gbx_-_Pack_Config33"/>
      <sheetName val="FS_Data33"/>
      <sheetName val="Appendix_A_-_Navigator33"/>
      <sheetName val="1771_III33"/>
      <sheetName val="1771_IV33"/>
      <sheetName val="1771_I33"/>
      <sheetName val="Data_WP33"/>
      <sheetName val="Entry__HTM33"/>
      <sheetName val="Entry_Broker33"/>
      <sheetName val="SK_HTM33"/>
      <sheetName val="FA_Movement33"/>
      <sheetName val="Account_list33"/>
      <sheetName val="fiscal_depr(E)33"/>
      <sheetName val="HO_Use33"/>
      <sheetName val="2003_BGT_C_Flow33"/>
      <sheetName val="Cashflow_Report_Act_vs_Bgt33"/>
      <sheetName val="BGT_Cashflow_33"/>
      <sheetName val="6_mth_TAC33"/>
      <sheetName val="6_mth_DTA33"/>
      <sheetName val="DFR_CT33"/>
      <sheetName val="GRAH_PLAN33"/>
      <sheetName val="BEP_ACT33"/>
      <sheetName val="Hay_Guide_Charts_Notes33"/>
      <sheetName val="Input_P&amp;L-200233"/>
      <sheetName val="REKON_PL12"/>
      <sheetName val="CLIENT_ADJUSMENT12"/>
      <sheetName val="loan_to_employee12"/>
      <sheetName val="Account_Codes_12"/>
      <sheetName val="ACC_CODE12"/>
      <sheetName val="CMA_Calculations-_Figure_544013"/>
      <sheetName val="T_B12"/>
      <sheetName val="Interim_--&gt;_Top12"/>
      <sheetName val="fr BS"/>
      <sheetName val="RumusTB 1 bln"/>
      <sheetName val="J.1 Deffered Landright"/>
      <sheetName val="L12 Akt Tetap"/>
      <sheetName val="Lead"/>
      <sheetName val="DAFTAR REK"/>
      <sheetName val="Office"/>
      <sheetName val="TB-WP"/>
      <sheetName val="Amortization Table"/>
      <sheetName val="CODACYMAY"/>
      <sheetName val="CODACYQ1"/>
      <sheetName val="FROM CODA"/>
      <sheetName val="DAFTAR TBL &amp; FORM"/>
      <sheetName val="Lain2"/>
      <sheetName val="Tabel2"/>
      <sheetName val="o-5 tax 23 prepaid"/>
      <sheetName val="DES 02"/>
      <sheetName val="VLR-HLR"/>
      <sheetName val="BS final"/>
      <sheetName val="BHB"/>
      <sheetName val="pembelian"/>
      <sheetName val="bab"/>
      <sheetName val="daya"/>
      <sheetName val="NUSA PILLAR SP"/>
      <sheetName val="EURO"/>
      <sheetName val="RENGO 1"/>
      <sheetName val="sumiso"/>
      <sheetName val="Lumpsum Hatch"/>
      <sheetName val="Ex_Rate"/>
      <sheetName val="BANK"/>
      <sheetName val="Absence data"/>
      <sheetName val="Employee List"/>
      <sheetName val="MTX21 (4)-Daily"/>
      <sheetName val="Tax Rate"/>
      <sheetName val="Structr 2103adjus"/>
      <sheetName val="Surgical"/>
      <sheetName val="FA sd APRIL 07"/>
      <sheetName val="AUDIT"/>
      <sheetName val="exch"/>
      <sheetName val="Customize Your Invoice"/>
      <sheetName val="GLdownload"/>
      <sheetName val="JMT -2"/>
      <sheetName val="Neraca detail per book"/>
      <sheetName val="UUK13"/>
      <sheetName val="Mortalitas"/>
      <sheetName val="comp_data"/>
      <sheetName val="Conso FS"/>
      <sheetName val="DCPL(S)"/>
      <sheetName val="PTBMP"/>
      <sheetName val="PTBR"/>
      <sheetName val="PTCMP"/>
      <sheetName val="PTDC"/>
      <sheetName val="Calculations"/>
      <sheetName val="Output2"/>
      <sheetName val="MBanx NIE"/>
      <sheetName val="Jan_13"/>
      <sheetName val="LPP"/>
      <sheetName val="COSY"/>
      <sheetName val="CURRENCY"/>
      <sheetName val="AM-MARGIN"/>
      <sheetName val="AMC-99"/>
      <sheetName val="Macro1"/>
      <sheetName val="Difference Cons"/>
      <sheetName val="B28"/>
      <sheetName val="Mapp"/>
      <sheetName val="Location_Details _2_"/>
      <sheetName val="ytd _dept_"/>
      <sheetName val="A2.2 AJE"/>
      <sheetName val="A2.1 CAJE"/>
      <sheetName val="notes_lines"/>
      <sheetName val="Section WP"/>
      <sheetName val="A2.3 RJE"/>
      <sheetName val="沈阳"/>
      <sheetName val="重庆"/>
      <sheetName val="杭州调"/>
      <sheetName val="Balance_Sheet39"/>
      <sheetName val="Rugi_Laba39"/>
      <sheetName val="Income_Statm39"/>
      <sheetName val="Rek_Fiskal39"/>
      <sheetName val="Fiscal_Rec39"/>
      <sheetName val="Rek_Fiskal-detail39"/>
      <sheetName val="PPh_2539"/>
      <sheetName val="Art_2539"/>
      <sheetName val="PPh_2239"/>
      <sheetName val="Art_2239"/>
      <sheetName val="PPh_25_calc_39"/>
      <sheetName val="Art_25_calc39"/>
      <sheetName val="Daftar_Pengurus39"/>
      <sheetName val="Comm__List39"/>
      <sheetName val="Daftar_Pemegang_Saham39"/>
      <sheetName val="Shareholder_List39"/>
      <sheetName val="Aktiva_Tetap39"/>
      <sheetName val="Fixed_Assets39"/>
      <sheetName val="FI-1771_P139"/>
      <sheetName val="FE-1771_P139"/>
      <sheetName val="FI-1771_P239"/>
      <sheetName val="FE-1771_P239"/>
      <sheetName val="Excess_Calc39"/>
      <sheetName val="Template_39"/>
      <sheetName val="Permanent_info39"/>
      <sheetName val="Level_1-3_Listing36"/>
      <sheetName val="2000_std_cost36"/>
      <sheetName val="J-ASII_1"/>
      <sheetName val="ATTR16_2A38"/>
      <sheetName val="Ab_oct_0738"/>
      <sheetName val="ABSN__April_09_~_Mei_09_ok38"/>
      <sheetName val="Bonus_kwartal38"/>
      <sheetName val="Irregular_Income38"/>
      <sheetName val="FE-1770_P138"/>
      <sheetName val="Actuals_&amp;_Prior_Yr__Figures38"/>
      <sheetName val="Annual_Budget_Figures38"/>
      <sheetName val="Financial_Reports38"/>
      <sheetName val="ABS_Jun_~Juli_201138"/>
      <sheetName val="IM__in_38"/>
      <sheetName val="IM__out_38"/>
      <sheetName val="AP_Trade38"/>
      <sheetName val="General_Info36"/>
      <sheetName val="U-3_1_1_telephone38"/>
      <sheetName val="Trading_Statement37"/>
      <sheetName val="Currency_Table36"/>
      <sheetName val="COA_(2)36"/>
      <sheetName val="Fill_in_data36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Rekap_Budget"/>
      <sheetName val="@@BMA_Gbx_-_Pack_Config34"/>
      <sheetName val="FA_Movement34"/>
      <sheetName val="1999_CIT_calc_Final36"/>
      <sheetName val="Sheet1_(2)36"/>
      <sheetName val="Data_Sheet36"/>
      <sheetName val="instalasi_disp_Mei36"/>
      <sheetName val="FS_Data34"/>
      <sheetName val="Appendix_A_-_Navigator34"/>
      <sheetName val="1771_III34"/>
      <sheetName val="1771_IV34"/>
      <sheetName val="1771_I34"/>
      <sheetName val="Data_WP34"/>
      <sheetName val="Entry__HTM34"/>
      <sheetName val="Entry_Broker34"/>
      <sheetName val="SK_HTM34"/>
      <sheetName val="rekap_impor38"/>
      <sheetName val="NOMOR_PERKIRAAN38"/>
      <sheetName val="Total_OP34"/>
      <sheetName val="Accounts_names1"/>
      <sheetName val="HO_Use34"/>
      <sheetName val="2003_BGT_C_Flow34"/>
      <sheetName val="Cashflow_Report_Act_vs_Bgt34"/>
      <sheetName val="BGT_Cashflow_34"/>
      <sheetName val="DFR_CT34"/>
      <sheetName val="GRAH_PLAN34"/>
      <sheetName val="BEP_ACT34"/>
      <sheetName val="6_mth_TAC34"/>
      <sheetName val="6_mth_DTA34"/>
      <sheetName val="Account_list34"/>
      <sheetName val="ACC_CODE13"/>
      <sheetName val="CMA_Calculations-_Figure_544014"/>
      <sheetName val="fiscal_depr(E)34"/>
      <sheetName val="T_B13"/>
      <sheetName val="US_Books1"/>
      <sheetName val="selisih_accrual1"/>
      <sheetName val="CODE_NO34"/>
      <sheetName val="K_6DEPOSIT1"/>
      <sheetName val="IDL_Konsis1"/>
      <sheetName val="TAX_COM"/>
      <sheetName val="Data_Base"/>
      <sheetName val="Sell_Back_Tahap_II"/>
      <sheetName val="Asumsi_by_Own"/>
      <sheetName val="2003_ACT_CFlow"/>
      <sheetName val="E_1_2"/>
      <sheetName val="Daftar_Isi"/>
      <sheetName val="Realized_Gain_and_Loss_withDomi"/>
      <sheetName val="ABSEN_CASUAL"/>
      <sheetName val="ABSEN_PROJECT"/>
      <sheetName val="DATA_GAJI_PROJECT"/>
      <sheetName val="Rate_reconcilation_-_USD"/>
      <sheetName val="FE-1771$_P1"/>
      <sheetName val="Hay_Guide_Charts_Notes34"/>
      <sheetName val="Input_P&amp;L-200234"/>
      <sheetName val="Income_Stetm"/>
      <sheetName val="Ruk_Fiskal"/>
      <sheetName val="Òek_Viskal-detaíl"/>
      <sheetName val="REKON_PL13"/>
      <sheetName val="CLIENT_ADJUSMENT13"/>
      <sheetName val="loan_to_employee13"/>
      <sheetName val="A&amp;P95_XLS"/>
      <sheetName val="PROFIT_&amp;_LOSS_STATEMENT-1995_BP"/>
      <sheetName val="PROFIT___LOSS_STATEMENT_1995_BP"/>
      <sheetName val="POTO_MAC"/>
      <sheetName val="Worksheet_Jan-Jun_2004"/>
      <sheetName val="RMS_FUNGSIONAL"/>
      <sheetName val="COS&amp;GEN_EXP_APRIL_11"/>
      <sheetName val="COS&amp;GEN_EXP_AUG11"/>
      <sheetName val="COS_&amp;_GEN_EXP_DECEMBER11"/>
      <sheetName val="COS_&amp;_GEN_EXP_FEB_11"/>
      <sheetName val="COS_&amp;_GEN_EXP_JAN_11"/>
      <sheetName val="COS&amp;GEN_EXP_JULY_11"/>
      <sheetName val="COS&amp;GEN_EXP_JUNE_11"/>
      <sheetName val="COS&amp;GEN_EXP_MARCH_11"/>
      <sheetName val="COS&amp;GEN_EXP_MAY_11"/>
      <sheetName val="COS&amp;GEN_EXP_NOV_2011"/>
      <sheetName val="COS&amp;GEN_EXP_OCT_2011"/>
      <sheetName val="COS&amp;GEN_EXP_SEP_11"/>
      <sheetName val="FIXED_COST"/>
      <sheetName val="Posting_Adjustment1"/>
      <sheetName val="Threshold_Calc_Productwise"/>
      <sheetName val="Jenis_Biaya"/>
      <sheetName val="FOC_Augs"/>
      <sheetName val="Account_Codes_13"/>
      <sheetName val="Interim_--&gt;_Top13"/>
      <sheetName val="DK_TRD"/>
      <sheetName val="Check_Sheet"/>
      <sheetName val="Pesangon___jml_kary"/>
      <sheetName val="Domestic_Leg"/>
      <sheetName val="Foreign_leg"/>
      <sheetName val="Foreign_Leg_Acc_Crv"/>
      <sheetName val="Foreign_Leg_Disc_Crv"/>
      <sheetName val="Professionals_Standard"/>
      <sheetName val="ocean_voyage"/>
      <sheetName val="Read_me"/>
      <sheetName val="Stock_Report"/>
      <sheetName val="lookup_table"/>
      <sheetName val="Kurs_BI"/>
      <sheetName val="DEPN_2001"/>
      <sheetName val="fr_BS"/>
      <sheetName val="RumusTB_1_bln"/>
      <sheetName val="J_1_Deffered_Landright"/>
      <sheetName val="L12_Akt_Tetap"/>
      <sheetName val="DAFTAR_REK"/>
      <sheetName val="Amortization_Table"/>
      <sheetName val="FROM_CODA"/>
      <sheetName val="DAFTAR_TBL_&amp;_FORM"/>
      <sheetName val="o-5_tax_23_prepaid"/>
      <sheetName val="DES_02"/>
      <sheetName val="BS_final"/>
      <sheetName val="NUSA_PILLAR_SP"/>
      <sheetName val="RENGO_1"/>
      <sheetName val="Lumpsum_Hatch"/>
      <sheetName val="Absence_data"/>
      <sheetName val="Employee_List"/>
      <sheetName val="MTX21_(4)-Daily"/>
      <sheetName val="Tax_Rate"/>
      <sheetName val="Structr_2103adjus"/>
      <sheetName val="FA_sd_APRIL_07"/>
      <sheetName val="Customize_Your_Invoice"/>
      <sheetName val="JMT_-2"/>
      <sheetName val="Neraca_detail_per_book"/>
      <sheetName val="Conso_FS"/>
      <sheetName val="MBanx_NIE"/>
      <sheetName val="Difference_Cons"/>
      <sheetName val="Location_Details__2_"/>
      <sheetName val="ytd__dept_"/>
      <sheetName val="Balance_Sheet41"/>
      <sheetName val="Rugi_Laba41"/>
      <sheetName val="Income_Statm41"/>
      <sheetName val="Rek_Fiskal41"/>
      <sheetName val="Fiscal_Rec41"/>
      <sheetName val="Rek_Fiskal-detail41"/>
      <sheetName val="PPh_2541"/>
      <sheetName val="Art_2541"/>
      <sheetName val="PPh_2241"/>
      <sheetName val="Art_2241"/>
      <sheetName val="PPh_25_calc_41"/>
      <sheetName val="Art_25_calc41"/>
      <sheetName val="Daftar_Pengurus41"/>
      <sheetName val="Comm__List41"/>
      <sheetName val="Daftar_Pemegang_Saham41"/>
      <sheetName val="Shareholder_List41"/>
      <sheetName val="Aktiva_Tetap41"/>
      <sheetName val="Fixed_Assets41"/>
      <sheetName val="FI-1771_P141"/>
      <sheetName val="FE-1771_P141"/>
      <sheetName val="FI-1771_P241"/>
      <sheetName val="FE-1771_P241"/>
      <sheetName val="Excess_Calc41"/>
      <sheetName val="Template_41"/>
      <sheetName val="Ab_oct_0740"/>
      <sheetName val="ABSN__April_09_~_Mei_09_ok40"/>
      <sheetName val="Bonus_kwartal40"/>
      <sheetName val="Permanent_info41"/>
      <sheetName val="ATTR16_2A40"/>
      <sheetName val="Irregular_Income40"/>
      <sheetName val="FE-1770_P140"/>
      <sheetName val="ABS_Jun_~Juli_201140"/>
      <sheetName val="IM__in_40"/>
      <sheetName val="IM__out_40"/>
      <sheetName val="AP_Trade40"/>
      <sheetName val="General_Info38"/>
      <sheetName val="Actuals_&amp;_Prior_Yr__Figures40"/>
      <sheetName val="Annual_Budget_Figures40"/>
      <sheetName val="Financial_Reports40"/>
      <sheetName val="U-3_1_1_telephone40"/>
      <sheetName val="Trading_Statement39"/>
      <sheetName val="rekap_impor40"/>
      <sheetName val="NOMOR_PERKIRAAN40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1999_CIT_calc_Final38"/>
      <sheetName val="Level_1-3_Listing38"/>
      <sheetName val="2000_std_cost38"/>
      <sheetName val="COA_(2)38"/>
      <sheetName val="Fill_in_data38"/>
      <sheetName val="Currency_Table38"/>
      <sheetName val="Sheet1_(2)38"/>
      <sheetName val="Data_Sheet38"/>
      <sheetName val="instalasi_disp_Mei38"/>
      <sheetName val="Total_OP36"/>
      <sheetName val="CODE_NO36"/>
      <sheetName val="@@BMA_Gbx_-_Pack_Config36"/>
      <sheetName val="FS_Data36"/>
      <sheetName val="Appendix_A_-_Navigator36"/>
      <sheetName val="1771_III36"/>
      <sheetName val="1771_IV36"/>
      <sheetName val="1771_I36"/>
      <sheetName val="Data_WP36"/>
      <sheetName val="Entry__HTM36"/>
      <sheetName val="Entry_Broker36"/>
      <sheetName val="SK_HTM36"/>
      <sheetName val="FA_Movement36"/>
      <sheetName val="Account_list36"/>
      <sheetName val="fiscal_depr(E)36"/>
      <sheetName val="HO_Use36"/>
      <sheetName val="2003_BGT_C_Flow36"/>
      <sheetName val="Cashflow_Report_Act_vs_Bgt36"/>
      <sheetName val="BGT_Cashflow_36"/>
      <sheetName val="6_mth_TAC36"/>
      <sheetName val="6_mth_DTA36"/>
      <sheetName val="DFR_CT36"/>
      <sheetName val="GRAH_PLAN36"/>
      <sheetName val="BEP_ACT36"/>
      <sheetName val="Hay_Guide_Charts_Notes36"/>
      <sheetName val="Input_P&amp;L-200236"/>
      <sheetName val="REKON_PL15"/>
      <sheetName val="CLIENT_ADJUSMENT15"/>
      <sheetName val="loan_to_employee15"/>
      <sheetName val="Account_Codes_15"/>
      <sheetName val="ACC_CODE15"/>
      <sheetName val="CMA_Calculations-_Figure_544016"/>
      <sheetName val="T_B15"/>
      <sheetName val="Interim_--&gt;_Top15"/>
      <sheetName val="Balance_Sheet40"/>
      <sheetName val="Rugi_Laba40"/>
      <sheetName val="Income_Statm40"/>
      <sheetName val="Rek_Fiskal40"/>
      <sheetName val="Fiscal_Rec40"/>
      <sheetName val="Rek_Fiskal-detail40"/>
      <sheetName val="PPh_2540"/>
      <sheetName val="Art_2540"/>
      <sheetName val="PPh_2240"/>
      <sheetName val="Art_2240"/>
      <sheetName val="PPh_25_calc_40"/>
      <sheetName val="Art_25_calc40"/>
      <sheetName val="Daftar_Pengurus40"/>
      <sheetName val="Comm__List40"/>
      <sheetName val="Daftar_Pemegang_Saham40"/>
      <sheetName val="Shareholder_List40"/>
      <sheetName val="Aktiva_Tetap40"/>
      <sheetName val="Fixed_Assets40"/>
      <sheetName val="FI-1771_P140"/>
      <sheetName val="FE-1771_P140"/>
      <sheetName val="FI-1771_P240"/>
      <sheetName val="FE-1771_P240"/>
      <sheetName val="Excess_Calc40"/>
      <sheetName val="Template_40"/>
      <sheetName val="Ab_oct_0739"/>
      <sheetName val="ABSN__April_09_~_Mei_09_ok39"/>
      <sheetName val="Bonus_kwartal39"/>
      <sheetName val="Permanent_info40"/>
      <sheetName val="ATTR16_2A39"/>
      <sheetName val="Irregular_Income39"/>
      <sheetName val="FE-1770_P139"/>
      <sheetName val="ABS_Jun_~Juli_201139"/>
      <sheetName val="IM__in_39"/>
      <sheetName val="IM__out_39"/>
      <sheetName val="AP_Trade39"/>
      <sheetName val="General_Info37"/>
      <sheetName val="Actuals_&amp;_Prior_Yr__Figures39"/>
      <sheetName val="Annual_Budget_Figures39"/>
      <sheetName val="Financial_Reports39"/>
      <sheetName val="U-3_1_1_telephone39"/>
      <sheetName val="Trading_Statement38"/>
      <sheetName val="rekap_impor39"/>
      <sheetName val="NOMOR_PERKIRAAN39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1999_CIT_calc_Final37"/>
      <sheetName val="Level_1-3_Listing37"/>
      <sheetName val="2000_std_cost37"/>
      <sheetName val="COA_(2)37"/>
      <sheetName val="Fill_in_data37"/>
      <sheetName val="Currency_Table37"/>
      <sheetName val="Sheet1_(2)37"/>
      <sheetName val="Data_Sheet37"/>
      <sheetName val="instalasi_disp_Mei37"/>
      <sheetName val="Total_OP35"/>
      <sheetName val="CODE_NO35"/>
      <sheetName val="@@BMA_Gbx_-_Pack_Config35"/>
      <sheetName val="FS_Data35"/>
      <sheetName val="Appendix_A_-_Navigator35"/>
      <sheetName val="1771_III35"/>
      <sheetName val="1771_IV35"/>
      <sheetName val="1771_I35"/>
      <sheetName val="Data_WP35"/>
      <sheetName val="Entry__HTM35"/>
      <sheetName val="Entry_Broker35"/>
      <sheetName val="SK_HTM35"/>
      <sheetName val="FA_Movement35"/>
      <sheetName val="Account_list35"/>
      <sheetName val="fiscal_depr(E)35"/>
      <sheetName val="HO_Use35"/>
      <sheetName val="2003_BGT_C_Flow35"/>
      <sheetName val="Cashflow_Report_Act_vs_Bgt35"/>
      <sheetName val="BGT_Cashflow_35"/>
      <sheetName val="6_mth_TAC35"/>
      <sheetName val="6_mth_DTA35"/>
      <sheetName val="DFR_CT35"/>
      <sheetName val="GRAH_PLAN35"/>
      <sheetName val="BEP_ACT35"/>
      <sheetName val="Hay_Guide_Charts_Notes35"/>
      <sheetName val="Input_P&amp;L-200235"/>
      <sheetName val="REKON_PL14"/>
      <sheetName val="CLIENT_ADJUSMENT14"/>
      <sheetName val="loan_to_employee14"/>
      <sheetName val="Account_Codes_14"/>
      <sheetName val="ACC_CODE14"/>
      <sheetName val="CMA_Calculations-_Figure_544015"/>
      <sheetName val="T_B14"/>
      <sheetName val="Interim_--&gt;_Top14"/>
      <sheetName val="To Generate"/>
      <sheetName val="Subs"/>
      <sheetName val="gl"/>
      <sheetName val="Web Sales"/>
      <sheetName val="INDEPENDENT"/>
      <sheetName val="Rincian"/>
      <sheetName val="OpRev"/>
      <sheetName val="Taxation"/>
      <sheetName val="FinAsmp"/>
      <sheetName val="Price"/>
      <sheetName val="GenAsmp"/>
      <sheetName val="CpEx"/>
      <sheetName val="Terms"/>
      <sheetName val="Cases"/>
      <sheetName val="PARAMETER"/>
      <sheetName val="KAS $"/>
      <sheetName val="TB-DKI"/>
      <sheetName val="Kor-DKI"/>
      <sheetName val="12"/>
      <sheetName val="Range"/>
      <sheetName val="ASSETS"/>
      <sheetName val="RLEV"/>
      <sheetName val="ABSEN"/>
      <sheetName val="KAR"/>
      <sheetName val="A.W. VANAMEI"/>
      <sheetName val="A.W. TIGER"/>
      <sheetName val="HARGA SWAL+SKT"/>
      <sheetName val="DAFTAR"/>
      <sheetName val="Balance_Sheet43"/>
      <sheetName val="Rugi_Laba43"/>
      <sheetName val="Income_Statm43"/>
      <sheetName val="Rek_Fiskal43"/>
      <sheetName val="Fiscal_Rec43"/>
      <sheetName val="Rek_Fiskal-detail43"/>
      <sheetName val="PPh_2543"/>
      <sheetName val="Art_2543"/>
      <sheetName val="PPh_2243"/>
      <sheetName val="Art_2243"/>
      <sheetName val="PPh_25_calc_43"/>
      <sheetName val="Art_25_calc43"/>
      <sheetName val="Daftar_Pengurus43"/>
      <sheetName val="Comm__List43"/>
      <sheetName val="Daftar_Pemegang_Saham43"/>
      <sheetName val="Shareholder_List43"/>
      <sheetName val="Aktiva_Tetap43"/>
      <sheetName val="Fixed_Assets43"/>
      <sheetName val="FI-1771_P143"/>
      <sheetName val="FE-1771_P143"/>
      <sheetName val="FI-1771_P243"/>
      <sheetName val="FE-1771_P243"/>
      <sheetName val="Excess_Calc43"/>
      <sheetName val="Template_43"/>
      <sheetName val="Ab_oct_0742"/>
      <sheetName val="ABSN__April_09_~_Mei_09_ok42"/>
      <sheetName val="Bonus_kwartal42"/>
      <sheetName val="Permanent_info43"/>
      <sheetName val="ATTR16_2A42"/>
      <sheetName val="Irregular_Income42"/>
      <sheetName val="FE-1770_P142"/>
      <sheetName val="ABS_Jun_~Juli_201142"/>
      <sheetName val="IM__in_42"/>
      <sheetName val="IM__out_42"/>
      <sheetName val="AP_Trade42"/>
      <sheetName val="General_Info40"/>
      <sheetName val="Actuals_&amp;_Prior_Yr__Figures42"/>
      <sheetName val="Annual_Budget_Figures42"/>
      <sheetName val="Financial_Reports42"/>
      <sheetName val="U-3_1_1_telephone42"/>
      <sheetName val="Trading_Statement41"/>
      <sheetName val="rekap_impor42"/>
      <sheetName val="NOMOR_PERKIRAAN42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1999_CIT_calc_Final40"/>
      <sheetName val="Level_1-3_Listing40"/>
      <sheetName val="2000_std_cost40"/>
      <sheetName val="COA_(2)40"/>
      <sheetName val="Fill_in_data40"/>
      <sheetName val="Currency_Table40"/>
      <sheetName val="Sheet1_(2)40"/>
      <sheetName val="Data_Sheet40"/>
      <sheetName val="instalasi_disp_Mei40"/>
      <sheetName val="Total_OP38"/>
      <sheetName val="CODE_NO38"/>
      <sheetName val="@@BMA_Gbx_-_Pack_Config38"/>
      <sheetName val="FS_Data38"/>
      <sheetName val="Appendix_A_-_Navigator38"/>
      <sheetName val="1771_III38"/>
      <sheetName val="1771_IV38"/>
      <sheetName val="1771_I38"/>
      <sheetName val="Data_WP38"/>
      <sheetName val="Entry__HTM38"/>
      <sheetName val="Entry_Broker38"/>
      <sheetName val="SK_HTM38"/>
      <sheetName val="FA_Movement38"/>
      <sheetName val="Account_list38"/>
      <sheetName val="fiscal_depr(E)38"/>
      <sheetName val="HO_Use38"/>
      <sheetName val="2003_BGT_C_Flow38"/>
      <sheetName val="Cashflow_Report_Act_vs_Bgt38"/>
      <sheetName val="BGT_Cashflow_38"/>
      <sheetName val="6_mth_TAC38"/>
      <sheetName val="6_mth_DTA38"/>
      <sheetName val="DFR_CT38"/>
      <sheetName val="GRAH_PLAN38"/>
      <sheetName val="BEP_ACT38"/>
      <sheetName val="Hay_Guide_Charts_Notes38"/>
      <sheetName val="Input_P&amp;L-200238"/>
      <sheetName val="REKON_PL17"/>
      <sheetName val="CLIENT_ADJUSMENT17"/>
      <sheetName val="loan_to_employee17"/>
      <sheetName val="Account_Codes_17"/>
      <sheetName val="ACC_CODE17"/>
      <sheetName val="CMA_Calculations-_Figure_544018"/>
      <sheetName val="T_B17"/>
      <sheetName val="Interim_--&gt;_Top17"/>
      <sheetName val="Balance_Sheet42"/>
      <sheetName val="Rugi_Laba42"/>
      <sheetName val="Income_Statm42"/>
      <sheetName val="Rek_Fiskal42"/>
      <sheetName val="Fiscal_Rec42"/>
      <sheetName val="Rek_Fiskal-detail42"/>
      <sheetName val="PPh_2542"/>
      <sheetName val="Art_2542"/>
      <sheetName val="PPh_2242"/>
      <sheetName val="Art_2242"/>
      <sheetName val="PPh_25_calc_42"/>
      <sheetName val="Art_25_calc42"/>
      <sheetName val="Daftar_Pengurus42"/>
      <sheetName val="Comm__List42"/>
      <sheetName val="Daftar_Pemegang_Saham42"/>
      <sheetName val="Shareholder_List42"/>
      <sheetName val="Aktiva_Tetap42"/>
      <sheetName val="Fixed_Assets42"/>
      <sheetName val="FI-1771_P142"/>
      <sheetName val="FE-1771_P142"/>
      <sheetName val="FI-1771_P242"/>
      <sheetName val="FE-1771_P242"/>
      <sheetName val="Excess_Calc42"/>
      <sheetName val="Template_42"/>
      <sheetName val="Ab_oct_0741"/>
      <sheetName val="ABSN__April_09_~_Mei_09_ok41"/>
      <sheetName val="Bonus_kwartal41"/>
      <sheetName val="Permanent_info42"/>
      <sheetName val="ATTR16_2A41"/>
      <sheetName val="Irregular_Income41"/>
      <sheetName val="FE-1770_P141"/>
      <sheetName val="ABS_Jun_~Juli_201141"/>
      <sheetName val="IM__in_41"/>
      <sheetName val="IM__out_41"/>
      <sheetName val="AP_Trade41"/>
      <sheetName val="General_Info39"/>
      <sheetName val="Actuals_&amp;_Prior_Yr__Figures41"/>
      <sheetName val="Annual_Budget_Figures41"/>
      <sheetName val="Financial_Reports41"/>
      <sheetName val="U-3_1_1_telephone41"/>
      <sheetName val="Trading_Statement40"/>
      <sheetName val="rekap_impor41"/>
      <sheetName val="NOMOR_PERKIRAAN41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1999_CIT_calc_Final39"/>
      <sheetName val="Level_1-3_Listing39"/>
      <sheetName val="2000_std_cost39"/>
      <sheetName val="COA_(2)39"/>
      <sheetName val="Fill_in_data39"/>
      <sheetName val="Currency_Table39"/>
      <sheetName val="Sheet1_(2)39"/>
      <sheetName val="Data_Sheet39"/>
      <sheetName val="instalasi_disp_Mei39"/>
      <sheetName val="Total_OP37"/>
      <sheetName val="CODE_NO37"/>
      <sheetName val="@@BMA_Gbx_-_Pack_Config37"/>
      <sheetName val="FS_Data37"/>
      <sheetName val="Appendix_A_-_Navigator37"/>
      <sheetName val="1771_III37"/>
      <sheetName val="1771_IV37"/>
      <sheetName val="1771_I37"/>
      <sheetName val="Data_WP37"/>
      <sheetName val="Entry__HTM37"/>
      <sheetName val="Entry_Broker37"/>
      <sheetName val="SK_HTM37"/>
      <sheetName val="FA_Movement37"/>
      <sheetName val="Account_list37"/>
      <sheetName val="fiscal_depr(E)37"/>
      <sheetName val="HO_Use37"/>
      <sheetName val="2003_BGT_C_Flow37"/>
      <sheetName val="Cashflow_Report_Act_vs_Bgt37"/>
      <sheetName val="BGT_Cashflow_37"/>
      <sheetName val="6_mth_TAC37"/>
      <sheetName val="6_mth_DTA37"/>
      <sheetName val="DFR_CT37"/>
      <sheetName val="GRAH_PLAN37"/>
      <sheetName val="BEP_ACT37"/>
      <sheetName val="Hay_Guide_Charts_Notes37"/>
      <sheetName val="Input_P&amp;L-200237"/>
      <sheetName val="REKON_PL16"/>
      <sheetName val="CLIENT_ADJUSMENT16"/>
      <sheetName val="loan_to_employee16"/>
      <sheetName val="Account_Codes_16"/>
      <sheetName val="ACC_CODE16"/>
      <sheetName val="CMA_Calculations-_Figure_544017"/>
      <sheetName val="T_B16"/>
      <sheetName val="Interim_--&gt;_Top16"/>
      <sheetName val="CRITERIA10"/>
      <sheetName val="CRITERIA4"/>
      <sheetName val="CRITERIA5"/>
      <sheetName val="CRITERIA6"/>
      <sheetName val="CRITERIA7"/>
      <sheetName val="CRITERIA8"/>
      <sheetName val="CRITERIA9"/>
      <sheetName val="CAPEX and HO"/>
      <sheetName val="CASH GRAPHS"/>
      <sheetName val="EBIT GRAPHS"/>
      <sheetName val="Dollar DOI"/>
      <sheetName val="Safety"/>
    </sheetNames>
    <sheetDataSet>
      <sheetData sheetId="0">
        <row r="6">
          <cell r="I6" t="str">
            <v>Jl. Rawaterate I No. 1, Pulogadung Industrial Estate</v>
          </cell>
        </row>
        <row r="7">
          <cell r="I7" t="str">
            <v>Pulogadung</v>
          </cell>
        </row>
        <row r="19">
          <cell r="F19" t="str">
            <v>x</v>
          </cell>
        </row>
      </sheetData>
      <sheetData sheetId="1">
        <row r="6">
          <cell r="I6" t="str">
            <v>Jl. Rawaterate I No. 1, Pulogadung Industrial Estate</v>
          </cell>
        </row>
      </sheetData>
      <sheetData sheetId="2">
        <row r="6">
          <cell r="I6" t="str">
            <v>Jl. Rawaterate I No. 1, Pulogadung Industrial Estate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>
        <row r="19">
          <cell r="F19">
            <v>0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>
        <row r="19">
          <cell r="F19">
            <v>0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>
        <row r="19">
          <cell r="F19">
            <v>0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>
        <row r="19">
          <cell r="F19">
            <v>0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>
        <row r="19">
          <cell r="F19">
            <v>0</v>
          </cell>
        </row>
      </sheetData>
      <sheetData sheetId="510">
        <row r="19">
          <cell r="F19">
            <v>0</v>
          </cell>
        </row>
      </sheetData>
      <sheetData sheetId="511">
        <row r="19">
          <cell r="F19">
            <v>0</v>
          </cell>
        </row>
      </sheetData>
      <sheetData sheetId="512">
        <row r="19">
          <cell r="F19">
            <v>0</v>
          </cell>
        </row>
      </sheetData>
      <sheetData sheetId="513">
        <row r="19">
          <cell r="F19">
            <v>0</v>
          </cell>
        </row>
      </sheetData>
      <sheetData sheetId="514">
        <row r="19">
          <cell r="F19">
            <v>0</v>
          </cell>
        </row>
      </sheetData>
      <sheetData sheetId="515">
        <row r="19">
          <cell r="F19">
            <v>0</v>
          </cell>
        </row>
      </sheetData>
      <sheetData sheetId="516">
        <row r="19">
          <cell r="F19">
            <v>0</v>
          </cell>
        </row>
      </sheetData>
      <sheetData sheetId="517">
        <row r="19">
          <cell r="F19">
            <v>0</v>
          </cell>
        </row>
      </sheetData>
      <sheetData sheetId="518">
        <row r="19">
          <cell r="F19">
            <v>0</v>
          </cell>
        </row>
      </sheetData>
      <sheetData sheetId="519">
        <row r="19">
          <cell r="F19">
            <v>0</v>
          </cell>
        </row>
      </sheetData>
      <sheetData sheetId="520">
        <row r="19">
          <cell r="F19">
            <v>0</v>
          </cell>
        </row>
      </sheetData>
      <sheetData sheetId="521">
        <row r="19">
          <cell r="F19">
            <v>0</v>
          </cell>
        </row>
      </sheetData>
      <sheetData sheetId="522">
        <row r="19">
          <cell r="F19">
            <v>0</v>
          </cell>
        </row>
      </sheetData>
      <sheetData sheetId="523">
        <row r="19">
          <cell r="F19">
            <v>0</v>
          </cell>
        </row>
      </sheetData>
      <sheetData sheetId="524">
        <row r="19">
          <cell r="F19">
            <v>0</v>
          </cell>
        </row>
      </sheetData>
      <sheetData sheetId="525">
        <row r="19">
          <cell r="F19">
            <v>0</v>
          </cell>
        </row>
      </sheetData>
      <sheetData sheetId="526">
        <row r="19">
          <cell r="F19">
            <v>0</v>
          </cell>
        </row>
      </sheetData>
      <sheetData sheetId="527">
        <row r="19">
          <cell r="F19">
            <v>0</v>
          </cell>
        </row>
      </sheetData>
      <sheetData sheetId="528">
        <row r="19">
          <cell r="F19">
            <v>0</v>
          </cell>
        </row>
      </sheetData>
      <sheetData sheetId="529">
        <row r="19">
          <cell r="F19">
            <v>0</v>
          </cell>
        </row>
      </sheetData>
      <sheetData sheetId="530">
        <row r="19">
          <cell r="F19">
            <v>0</v>
          </cell>
        </row>
      </sheetData>
      <sheetData sheetId="531">
        <row r="19">
          <cell r="F19">
            <v>0</v>
          </cell>
        </row>
      </sheetData>
      <sheetData sheetId="532">
        <row r="19">
          <cell r="F19">
            <v>0</v>
          </cell>
        </row>
      </sheetData>
      <sheetData sheetId="533">
        <row r="19">
          <cell r="F19">
            <v>0</v>
          </cell>
        </row>
      </sheetData>
      <sheetData sheetId="534">
        <row r="19">
          <cell r="F19">
            <v>0</v>
          </cell>
        </row>
      </sheetData>
      <sheetData sheetId="535">
        <row r="19">
          <cell r="F19">
            <v>0</v>
          </cell>
        </row>
      </sheetData>
      <sheetData sheetId="536">
        <row r="19">
          <cell r="F19">
            <v>0</v>
          </cell>
        </row>
      </sheetData>
      <sheetData sheetId="537">
        <row r="19">
          <cell r="F19">
            <v>0</v>
          </cell>
        </row>
      </sheetData>
      <sheetData sheetId="538">
        <row r="19">
          <cell r="F19">
            <v>0</v>
          </cell>
        </row>
      </sheetData>
      <sheetData sheetId="539">
        <row r="19">
          <cell r="F19">
            <v>0</v>
          </cell>
        </row>
      </sheetData>
      <sheetData sheetId="540">
        <row r="19">
          <cell r="F19">
            <v>0</v>
          </cell>
        </row>
      </sheetData>
      <sheetData sheetId="541">
        <row r="19">
          <cell r="F19">
            <v>0</v>
          </cell>
        </row>
      </sheetData>
      <sheetData sheetId="542">
        <row r="19">
          <cell r="F19">
            <v>0</v>
          </cell>
        </row>
      </sheetData>
      <sheetData sheetId="543">
        <row r="19">
          <cell r="F19">
            <v>0</v>
          </cell>
        </row>
      </sheetData>
      <sheetData sheetId="544">
        <row r="19">
          <cell r="F19">
            <v>0</v>
          </cell>
        </row>
      </sheetData>
      <sheetData sheetId="545">
        <row r="19">
          <cell r="F19">
            <v>0</v>
          </cell>
        </row>
      </sheetData>
      <sheetData sheetId="546">
        <row r="19">
          <cell r="F19">
            <v>0</v>
          </cell>
        </row>
      </sheetData>
      <sheetData sheetId="547">
        <row r="19">
          <cell r="F19">
            <v>0</v>
          </cell>
        </row>
      </sheetData>
      <sheetData sheetId="548">
        <row r="19">
          <cell r="F19">
            <v>0</v>
          </cell>
        </row>
      </sheetData>
      <sheetData sheetId="549">
        <row r="19">
          <cell r="F19">
            <v>0</v>
          </cell>
        </row>
      </sheetData>
      <sheetData sheetId="550">
        <row r="19">
          <cell r="F19">
            <v>0</v>
          </cell>
        </row>
      </sheetData>
      <sheetData sheetId="551">
        <row r="19">
          <cell r="F19">
            <v>0</v>
          </cell>
        </row>
      </sheetData>
      <sheetData sheetId="552">
        <row r="19">
          <cell r="F19">
            <v>0</v>
          </cell>
        </row>
      </sheetData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19">
          <cell r="F19">
            <v>0</v>
          </cell>
        </row>
      </sheetData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19">
          <cell r="F19" t="str">
            <v>BO004411T200000005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>
        <row r="19">
          <cell r="F19">
            <v>0</v>
          </cell>
        </row>
      </sheetData>
      <sheetData sheetId="827">
        <row r="19">
          <cell r="F19">
            <v>0</v>
          </cell>
        </row>
      </sheetData>
      <sheetData sheetId="828">
        <row r="19">
          <cell r="F19">
            <v>0</v>
          </cell>
        </row>
      </sheetData>
      <sheetData sheetId="829"/>
      <sheetData sheetId="830"/>
      <sheetData sheetId="831">
        <row r="19">
          <cell r="F19">
            <v>0</v>
          </cell>
        </row>
      </sheetData>
      <sheetData sheetId="832"/>
      <sheetData sheetId="833"/>
      <sheetData sheetId="834">
        <row r="19">
          <cell r="F19" t="str">
            <v>BO004411T200000005</v>
          </cell>
        </row>
      </sheetData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>
        <row r="19">
          <cell r="F19">
            <v>0</v>
          </cell>
        </row>
      </sheetData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>
        <row r="19">
          <cell r="F19" t="str">
            <v>BO004411T200000005</v>
          </cell>
        </row>
      </sheetData>
      <sheetData sheetId="961"/>
      <sheetData sheetId="962">
        <row r="19">
          <cell r="F19" t="str">
            <v>BO004411T200000005</v>
          </cell>
        </row>
      </sheetData>
      <sheetData sheetId="963">
        <row r="19">
          <cell r="F19" t="str">
            <v>BO004411T200000005</v>
          </cell>
        </row>
      </sheetData>
      <sheetData sheetId="964"/>
      <sheetData sheetId="965">
        <row r="19">
          <cell r="F19" t="str">
            <v>BO004411T200000005</v>
          </cell>
        </row>
      </sheetData>
      <sheetData sheetId="966"/>
      <sheetData sheetId="967">
        <row r="19">
          <cell r="F19" t="str">
            <v>BO004411T200000005</v>
          </cell>
        </row>
      </sheetData>
      <sheetData sheetId="968"/>
      <sheetData sheetId="969">
        <row r="19">
          <cell r="F19" t="str">
            <v>BO004411T200000005</v>
          </cell>
        </row>
      </sheetData>
      <sheetData sheetId="970"/>
      <sheetData sheetId="971">
        <row r="19">
          <cell r="F19" t="str">
            <v>BO004411T200000005</v>
          </cell>
        </row>
      </sheetData>
      <sheetData sheetId="972"/>
      <sheetData sheetId="973">
        <row r="19">
          <cell r="F19" t="str">
            <v>BO004411T200000005</v>
          </cell>
        </row>
      </sheetData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>
        <row r="19">
          <cell r="F19">
            <v>0</v>
          </cell>
        </row>
      </sheetData>
      <sheetData sheetId="992"/>
      <sheetData sheetId="993"/>
      <sheetData sheetId="994"/>
      <sheetData sheetId="995">
        <row r="19">
          <cell r="F19">
            <v>0</v>
          </cell>
        </row>
      </sheetData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9">
          <cell r="F19">
            <v>0</v>
          </cell>
        </row>
      </sheetData>
      <sheetData sheetId="1015"/>
      <sheetData sheetId="1016"/>
      <sheetData sheetId="1017"/>
      <sheetData sheetId="1018">
        <row r="19">
          <cell r="F19">
            <v>0</v>
          </cell>
        </row>
      </sheetData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>
        <row r="19">
          <cell r="F19">
            <v>0</v>
          </cell>
        </row>
      </sheetData>
      <sheetData sheetId="1029"/>
      <sheetData sheetId="1030"/>
      <sheetData sheetId="1031"/>
      <sheetData sheetId="1032">
        <row r="19">
          <cell r="F19">
            <v>0</v>
          </cell>
        </row>
      </sheetData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>
        <row r="19">
          <cell r="F19">
            <v>0</v>
          </cell>
        </row>
      </sheetData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>
        <row r="19">
          <cell r="F19">
            <v>0</v>
          </cell>
        </row>
      </sheetData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 refreshError="1"/>
      <sheetData sheetId="1405" refreshError="1"/>
      <sheetData sheetId="1406"/>
      <sheetData sheetId="1407"/>
      <sheetData sheetId="1408"/>
      <sheetData sheetId="1409"/>
      <sheetData sheetId="1410">
        <row r="19">
          <cell r="F19" t="str">
            <v>BO004411T200000005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>
        <row r="19">
          <cell r="F19" t="str">
            <v>BO004411T200000005</v>
          </cell>
        </row>
      </sheetData>
      <sheetData sheetId="1531"/>
      <sheetData sheetId="1532"/>
      <sheetData sheetId="1533">
        <row r="19">
          <cell r="F19" t="str">
            <v>BO004411T200000005</v>
          </cell>
        </row>
      </sheetData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>
        <row r="19">
          <cell r="F19" t="str">
            <v>BO004411T200000005</v>
          </cell>
        </row>
      </sheetData>
      <sheetData sheetId="1545">
        <row r="19">
          <cell r="F19" t="str">
            <v>BO004411T200000005</v>
          </cell>
        </row>
      </sheetData>
      <sheetData sheetId="1546"/>
      <sheetData sheetId="1547">
        <row r="19">
          <cell r="F19" t="str">
            <v>BO004411T200000005</v>
          </cell>
        </row>
      </sheetData>
      <sheetData sheetId="1548"/>
      <sheetData sheetId="1549">
        <row r="19">
          <cell r="F19" t="str">
            <v>BO004411T200000005</v>
          </cell>
        </row>
      </sheetData>
      <sheetData sheetId="1550">
        <row r="19">
          <cell r="F19" t="str">
            <v>BO004411T200000005</v>
          </cell>
        </row>
      </sheetData>
      <sheetData sheetId="1551">
        <row r="19">
          <cell r="F19" t="str">
            <v>BO004411T200000005</v>
          </cell>
        </row>
      </sheetData>
      <sheetData sheetId="1552">
        <row r="19">
          <cell r="F19" t="str">
            <v>BO004411T200000005</v>
          </cell>
        </row>
      </sheetData>
      <sheetData sheetId="1553">
        <row r="19">
          <cell r="F19" t="str">
            <v>BO004411T200000005</v>
          </cell>
        </row>
      </sheetData>
      <sheetData sheetId="1554">
        <row r="19">
          <cell r="F19" t="str">
            <v>BO004411T200000005</v>
          </cell>
        </row>
      </sheetData>
      <sheetData sheetId="1555">
        <row r="19">
          <cell r="F19" t="str">
            <v>BO004411T200000005</v>
          </cell>
        </row>
      </sheetData>
      <sheetData sheetId="1556">
        <row r="19">
          <cell r="F19" t="str">
            <v>BO004411T200000005</v>
          </cell>
        </row>
      </sheetData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>
        <row r="19">
          <cell r="F19" t="str">
            <v>BO004411T200000005</v>
          </cell>
        </row>
      </sheetData>
      <sheetData sheetId="1568"/>
      <sheetData sheetId="1569">
        <row r="19">
          <cell r="F19" t="str">
            <v>BO004411T200000005</v>
          </cell>
        </row>
      </sheetData>
      <sheetData sheetId="1570"/>
      <sheetData sheetId="1571">
        <row r="19">
          <cell r="F19" t="str">
            <v>BO004411T200000005</v>
          </cell>
        </row>
      </sheetData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>
        <row r="19">
          <cell r="F19" t="str">
            <v>BO004411T200000005</v>
          </cell>
        </row>
      </sheetData>
      <sheetData sheetId="1689"/>
      <sheetData sheetId="1690">
        <row r="19">
          <cell r="F19" t="str">
            <v>BO004411T200000005</v>
          </cell>
        </row>
      </sheetData>
      <sheetData sheetId="1691"/>
      <sheetData sheetId="1692">
        <row r="19">
          <cell r="F19" t="str">
            <v>BO004411T200000005</v>
          </cell>
        </row>
      </sheetData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>
        <row r="19">
          <cell r="F19" t="str">
            <v>BO004411T200000005</v>
          </cell>
        </row>
      </sheetData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>
        <row r="19">
          <cell r="F19" t="str">
            <v>BO004411T200000005</v>
          </cell>
        </row>
      </sheetData>
      <sheetData sheetId="1828"/>
      <sheetData sheetId="1829">
        <row r="19">
          <cell r="F19" t="str">
            <v>BO004411T200000005</v>
          </cell>
        </row>
      </sheetData>
      <sheetData sheetId="1830"/>
      <sheetData sheetId="1831">
        <row r="19">
          <cell r="F19" t="str">
            <v>BO004411T200000005</v>
          </cell>
        </row>
      </sheetData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>
        <row r="19">
          <cell r="F19" t="str">
            <v>BO004411T200000005</v>
          </cell>
        </row>
      </sheetData>
      <sheetData sheetId="2278"/>
      <sheetData sheetId="2279"/>
      <sheetData sheetId="2280"/>
      <sheetData sheetId="2281"/>
      <sheetData sheetId="2282"/>
      <sheetData sheetId="2283">
        <row r="19">
          <cell r="F19" t="str">
            <v>BO004411T200000005</v>
          </cell>
        </row>
      </sheetData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>
        <row r="19">
          <cell r="F19" t="str">
            <v>BO004411T200000005</v>
          </cell>
        </row>
      </sheetData>
      <sheetData sheetId="2293"/>
      <sheetData sheetId="2294"/>
      <sheetData sheetId="2295"/>
      <sheetData sheetId="2296"/>
      <sheetData sheetId="2297"/>
      <sheetData sheetId="2298">
        <row r="19">
          <cell r="F19" t="str">
            <v>BO004411T200000005</v>
          </cell>
        </row>
      </sheetData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>
        <row r="19">
          <cell r="F19" t="str">
            <v>BO004411T200000005</v>
          </cell>
        </row>
      </sheetData>
      <sheetData sheetId="2308"/>
      <sheetData sheetId="2309">
        <row r="19">
          <cell r="F19" t="str">
            <v>BO004411T200000005</v>
          </cell>
        </row>
      </sheetData>
      <sheetData sheetId="2310">
        <row r="19">
          <cell r="F19" t="str">
            <v>BO004411T200000005</v>
          </cell>
        </row>
      </sheetData>
      <sheetData sheetId="2311"/>
      <sheetData sheetId="2312"/>
      <sheetData sheetId="2313">
        <row r="19">
          <cell r="F19" t="str">
            <v>BO004411T200000005</v>
          </cell>
        </row>
      </sheetData>
      <sheetData sheetId="2314"/>
      <sheetData sheetId="2315">
        <row r="19">
          <cell r="F19" t="str">
            <v>BO004411T200000005</v>
          </cell>
        </row>
      </sheetData>
      <sheetData sheetId="2316"/>
      <sheetData sheetId="2317"/>
      <sheetData sheetId="2318"/>
      <sheetData sheetId="2319"/>
      <sheetData sheetId="2320"/>
      <sheetData sheetId="2321"/>
      <sheetData sheetId="2322">
        <row r="19">
          <cell r="F19" t="str">
            <v>BO004411T200000005</v>
          </cell>
        </row>
      </sheetData>
      <sheetData sheetId="2323"/>
      <sheetData sheetId="2324">
        <row r="19">
          <cell r="F19" t="str">
            <v>BO004411T200000005</v>
          </cell>
        </row>
      </sheetData>
      <sheetData sheetId="2325">
        <row r="19">
          <cell r="F19" t="str">
            <v>BO004411T200000005</v>
          </cell>
        </row>
      </sheetData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>
        <row r="19">
          <cell r="F19" t="str">
            <v>BO004411T200000005</v>
          </cell>
        </row>
      </sheetData>
      <sheetData sheetId="2338"/>
      <sheetData sheetId="2339"/>
      <sheetData sheetId="2340">
        <row r="19">
          <cell r="F19" t="str">
            <v>BO004411T200000005</v>
          </cell>
        </row>
      </sheetData>
      <sheetData sheetId="2341"/>
      <sheetData sheetId="2342">
        <row r="19">
          <cell r="F19" t="str">
            <v>BO004411T200000005</v>
          </cell>
        </row>
      </sheetData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>
        <row r="19">
          <cell r="F19" t="str">
            <v>BO004411T200000005</v>
          </cell>
        </row>
      </sheetData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>
        <row r="19">
          <cell r="F19" t="str">
            <v>BO004411T200000005</v>
          </cell>
        </row>
      </sheetData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>
        <row r="19">
          <cell r="F19" t="str">
            <v>BO004411T200000005</v>
          </cell>
        </row>
      </sheetData>
      <sheetData sheetId="2417"/>
      <sheetData sheetId="2418"/>
      <sheetData sheetId="2419"/>
      <sheetData sheetId="2420"/>
      <sheetData sheetId="2421"/>
      <sheetData sheetId="2422">
        <row r="19">
          <cell r="F19" t="str">
            <v>BO004411T200000005</v>
          </cell>
        </row>
      </sheetData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>
        <row r="19">
          <cell r="F19" t="str">
            <v>BO004411T200000005</v>
          </cell>
        </row>
      </sheetData>
      <sheetData sheetId="2432"/>
      <sheetData sheetId="2433"/>
      <sheetData sheetId="2434">
        <row r="19">
          <cell r="F19" t="str">
            <v>BO004411T200000005</v>
          </cell>
        </row>
      </sheetData>
      <sheetData sheetId="2435"/>
      <sheetData sheetId="2436"/>
      <sheetData sheetId="2437">
        <row r="19">
          <cell r="F19" t="str">
            <v>BO004411T200000005</v>
          </cell>
        </row>
      </sheetData>
      <sheetData sheetId="2438"/>
      <sheetData sheetId="2439"/>
      <sheetData sheetId="2440">
        <row r="19">
          <cell r="F19" t="str">
            <v>BO004411T200000005</v>
          </cell>
        </row>
      </sheetData>
      <sheetData sheetId="2441"/>
      <sheetData sheetId="2442"/>
      <sheetData sheetId="2443"/>
      <sheetData sheetId="2444"/>
      <sheetData sheetId="2445"/>
      <sheetData sheetId="2446">
        <row r="19">
          <cell r="F19" t="str">
            <v>BO004411T200000005</v>
          </cell>
        </row>
      </sheetData>
      <sheetData sheetId="2447"/>
      <sheetData sheetId="2448">
        <row r="19">
          <cell r="F19" t="str">
            <v>BO004411T200000005</v>
          </cell>
        </row>
      </sheetData>
      <sheetData sheetId="2449">
        <row r="19">
          <cell r="F19" t="str">
            <v>BO004411T200000005</v>
          </cell>
        </row>
      </sheetData>
      <sheetData sheetId="2450"/>
      <sheetData sheetId="2451"/>
      <sheetData sheetId="2452">
        <row r="19">
          <cell r="F19" t="str">
            <v>BO004411T200000005</v>
          </cell>
        </row>
      </sheetData>
      <sheetData sheetId="2453"/>
      <sheetData sheetId="2454">
        <row r="19">
          <cell r="F19" t="str">
            <v>BO004411T200000005</v>
          </cell>
        </row>
      </sheetData>
      <sheetData sheetId="2455">
        <row r="19">
          <cell r="F19" t="str">
            <v>BO004411T200000005</v>
          </cell>
        </row>
      </sheetData>
      <sheetData sheetId="2456"/>
      <sheetData sheetId="2457"/>
      <sheetData sheetId="2458"/>
      <sheetData sheetId="2459"/>
      <sheetData sheetId="2460"/>
      <sheetData sheetId="2461">
        <row r="19">
          <cell r="F19" t="str">
            <v>BO004411T200000005</v>
          </cell>
        </row>
      </sheetData>
      <sheetData sheetId="2462"/>
      <sheetData sheetId="2463">
        <row r="19">
          <cell r="F19" t="str">
            <v>BO004411T200000005</v>
          </cell>
        </row>
      </sheetData>
      <sheetData sheetId="2464">
        <row r="19">
          <cell r="F19" t="str">
            <v>BO004411T200000005</v>
          </cell>
        </row>
      </sheetData>
      <sheetData sheetId="2465"/>
      <sheetData sheetId="2466">
        <row r="19">
          <cell r="F19" t="str">
            <v>BO004411T200000005</v>
          </cell>
        </row>
      </sheetData>
      <sheetData sheetId="2467"/>
      <sheetData sheetId="2468"/>
      <sheetData sheetId="2469"/>
      <sheetData sheetId="2470">
        <row r="19">
          <cell r="F19" t="str">
            <v>BO004411T200000005</v>
          </cell>
        </row>
      </sheetData>
      <sheetData sheetId="2471"/>
      <sheetData sheetId="2472">
        <row r="19">
          <cell r="F19" t="str">
            <v>BO004411T200000005</v>
          </cell>
        </row>
      </sheetData>
      <sheetData sheetId="2473"/>
      <sheetData sheetId="2474"/>
      <sheetData sheetId="2475"/>
      <sheetData sheetId="2476">
        <row r="19">
          <cell r="F19" t="str">
            <v>BO004411T200000005</v>
          </cell>
        </row>
      </sheetData>
      <sheetData sheetId="2477"/>
      <sheetData sheetId="2478">
        <row r="19">
          <cell r="F19" t="str">
            <v>BO004411T200000005</v>
          </cell>
        </row>
      </sheetData>
      <sheetData sheetId="2479">
        <row r="19">
          <cell r="F19" t="str">
            <v>BO004411T200000005</v>
          </cell>
        </row>
      </sheetData>
      <sheetData sheetId="2480">
        <row r="19">
          <cell r="F19" t="str">
            <v>BO004411T200000005</v>
          </cell>
        </row>
      </sheetData>
      <sheetData sheetId="2481">
        <row r="19">
          <cell r="F19" t="str">
            <v>BO004411T200000005</v>
          </cell>
        </row>
      </sheetData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>
        <row r="19">
          <cell r="F19" t="str">
            <v>BO004411T200000005</v>
          </cell>
        </row>
      </sheetData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/>
      <sheetData sheetId="2523"/>
      <sheetData sheetId="2524">
        <row r="19">
          <cell r="F19" t="str">
            <v>BO004411T200000005</v>
          </cell>
        </row>
      </sheetData>
      <sheetData sheetId="2525"/>
      <sheetData sheetId="2526"/>
      <sheetData sheetId="2527">
        <row r="19">
          <cell r="F19" t="str">
            <v>BO004411T200000005</v>
          </cell>
        </row>
      </sheetData>
      <sheetData sheetId="2528"/>
      <sheetData sheetId="2529">
        <row r="19">
          <cell r="F19" t="str">
            <v>BO004411T200000005</v>
          </cell>
        </row>
      </sheetData>
      <sheetData sheetId="2530">
        <row r="19">
          <cell r="F19" t="str">
            <v>BO004411T200000005</v>
          </cell>
        </row>
      </sheetData>
      <sheetData sheetId="2531">
        <row r="19">
          <cell r="F19" t="str">
            <v>BO004411T200000005</v>
          </cell>
        </row>
      </sheetData>
      <sheetData sheetId="2532"/>
      <sheetData sheetId="2533"/>
      <sheetData sheetId="2534">
        <row r="19">
          <cell r="F19" t="str">
            <v>BO004411T200000005</v>
          </cell>
        </row>
      </sheetData>
      <sheetData sheetId="2535">
        <row r="19">
          <cell r="F19" t="str">
            <v>BO004411T200000005</v>
          </cell>
        </row>
      </sheetData>
      <sheetData sheetId="2536">
        <row r="19">
          <cell r="F19" t="str">
            <v>BO004411T200000005</v>
          </cell>
        </row>
      </sheetData>
      <sheetData sheetId="2537"/>
      <sheetData sheetId="2538"/>
      <sheetData sheetId="2539"/>
      <sheetData sheetId="2540">
        <row r="19">
          <cell r="F19" t="str">
            <v>BO004411T200000005</v>
          </cell>
        </row>
      </sheetData>
      <sheetData sheetId="2541">
        <row r="19">
          <cell r="F19" t="str">
            <v>BO004411T200000005</v>
          </cell>
        </row>
      </sheetData>
      <sheetData sheetId="2542"/>
      <sheetData sheetId="2543">
        <row r="19">
          <cell r="F19" t="str">
            <v>BO004411T200000005</v>
          </cell>
        </row>
      </sheetData>
      <sheetData sheetId="2544"/>
      <sheetData sheetId="2545"/>
      <sheetData sheetId="2546">
        <row r="19">
          <cell r="F19" t="str">
            <v>BO004411T200000005</v>
          </cell>
        </row>
      </sheetData>
      <sheetData sheetId="2547"/>
      <sheetData sheetId="2548">
        <row r="19">
          <cell r="F19" t="str">
            <v>BO004411T200000005</v>
          </cell>
        </row>
      </sheetData>
      <sheetData sheetId="2549">
        <row r="19">
          <cell r="F19" t="str">
            <v>BO004411T200000005</v>
          </cell>
        </row>
      </sheetData>
      <sheetData sheetId="2550"/>
      <sheetData sheetId="2551"/>
      <sheetData sheetId="2552"/>
      <sheetData sheetId="2553"/>
      <sheetData sheetId="2554">
        <row r="19">
          <cell r="F19" t="str">
            <v>BO004411T200000005</v>
          </cell>
        </row>
      </sheetData>
      <sheetData sheetId="2555">
        <row r="19">
          <cell r="F19" t="str">
            <v>BO004411T200000005</v>
          </cell>
        </row>
      </sheetData>
      <sheetData sheetId="2556"/>
      <sheetData sheetId="2557"/>
      <sheetData sheetId="2558">
        <row r="19">
          <cell r="F19" t="str">
            <v>BO004411T200000005</v>
          </cell>
        </row>
      </sheetData>
      <sheetData sheetId="2559"/>
      <sheetData sheetId="2560"/>
      <sheetData sheetId="2561"/>
      <sheetData sheetId="2562"/>
      <sheetData sheetId="2563"/>
      <sheetData sheetId="2564">
        <row r="19">
          <cell r="F19" t="str">
            <v>BO004411T200000005</v>
          </cell>
        </row>
      </sheetData>
      <sheetData sheetId="2565"/>
      <sheetData sheetId="2566">
        <row r="19">
          <cell r="F19" t="str">
            <v>BO004411T200000005</v>
          </cell>
        </row>
      </sheetData>
      <sheetData sheetId="2567"/>
      <sheetData sheetId="2568"/>
      <sheetData sheetId="2569"/>
      <sheetData sheetId="2570">
        <row r="19">
          <cell r="F19" t="str">
            <v>BO004411T200000005</v>
          </cell>
        </row>
      </sheetData>
      <sheetData sheetId="2571"/>
      <sheetData sheetId="2572"/>
      <sheetData sheetId="2573">
        <row r="19">
          <cell r="F19" t="str">
            <v>BO004411T200000005</v>
          </cell>
        </row>
      </sheetData>
      <sheetData sheetId="2574"/>
      <sheetData sheetId="2575"/>
      <sheetData sheetId="2576"/>
      <sheetData sheetId="2577"/>
      <sheetData sheetId="2578"/>
      <sheetData sheetId="2579">
        <row r="19">
          <cell r="F19" t="str">
            <v>BO004411T200000005</v>
          </cell>
        </row>
      </sheetData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>
        <row r="19">
          <cell r="F19" t="str">
            <v>BO004411T200000005</v>
          </cell>
        </row>
      </sheetData>
      <sheetData sheetId="2589"/>
      <sheetData sheetId="2590"/>
      <sheetData sheetId="2591"/>
      <sheetData sheetId="2592"/>
      <sheetData sheetId="2593"/>
      <sheetData sheetId="2594">
        <row r="19">
          <cell r="F19" t="str">
            <v>BO004411T200000005</v>
          </cell>
        </row>
      </sheetData>
      <sheetData sheetId="2595"/>
      <sheetData sheetId="2596"/>
      <sheetData sheetId="2597"/>
      <sheetData sheetId="2598"/>
      <sheetData sheetId="2599"/>
      <sheetData sheetId="2600">
        <row r="19">
          <cell r="F19" t="str">
            <v>BO004411T200000005</v>
          </cell>
        </row>
      </sheetData>
      <sheetData sheetId="2601"/>
      <sheetData sheetId="2602"/>
      <sheetData sheetId="2603">
        <row r="19">
          <cell r="F19" t="str">
            <v>BO004411T200000005</v>
          </cell>
        </row>
      </sheetData>
      <sheetData sheetId="2604"/>
      <sheetData sheetId="2605">
        <row r="19">
          <cell r="F19" t="str">
            <v>BO004411T200000005</v>
          </cell>
        </row>
      </sheetData>
      <sheetData sheetId="2606"/>
      <sheetData sheetId="2607"/>
      <sheetData sheetId="2608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/>
      <sheetData sheetId="2660">
        <row r="19">
          <cell r="F19" t="str">
            <v>BO004411T200000005</v>
          </cell>
        </row>
      </sheetData>
      <sheetData sheetId="2661">
        <row r="19">
          <cell r="F19" t="str">
            <v>BO004411T200000005</v>
          </cell>
        </row>
      </sheetData>
      <sheetData sheetId="2662">
        <row r="19">
          <cell r="F19" t="str">
            <v>BO004411T200000005</v>
          </cell>
        </row>
      </sheetData>
      <sheetData sheetId="2663">
        <row r="19">
          <cell r="F19" t="str">
            <v>BO004411T200000005</v>
          </cell>
        </row>
      </sheetData>
      <sheetData sheetId="2664">
        <row r="19">
          <cell r="F19" t="str">
            <v>BO004411T200000005</v>
          </cell>
        </row>
      </sheetData>
      <sheetData sheetId="2665">
        <row r="19">
          <cell r="F19" t="str">
            <v>BO004411T200000005</v>
          </cell>
        </row>
      </sheetData>
      <sheetData sheetId="2666">
        <row r="19">
          <cell r="F19" t="str">
            <v>BO004411T200000005</v>
          </cell>
        </row>
      </sheetData>
      <sheetData sheetId="2667">
        <row r="19">
          <cell r="F19" t="str">
            <v>BO004411T200000005</v>
          </cell>
        </row>
      </sheetData>
      <sheetData sheetId="2668">
        <row r="19">
          <cell r="F19" t="str">
            <v>BO004411T200000005</v>
          </cell>
        </row>
      </sheetData>
      <sheetData sheetId="2669">
        <row r="19">
          <cell r="F19" t="str">
            <v>BO004411T200000005</v>
          </cell>
        </row>
      </sheetData>
      <sheetData sheetId="2670">
        <row r="19">
          <cell r="F19" t="str">
            <v>BO004411T200000005</v>
          </cell>
        </row>
      </sheetData>
      <sheetData sheetId="2671">
        <row r="19">
          <cell r="F19" t="str">
            <v>BO004411T200000005</v>
          </cell>
        </row>
      </sheetData>
      <sheetData sheetId="2672">
        <row r="19">
          <cell r="F19" t="str">
            <v>BO004411T200000005</v>
          </cell>
        </row>
      </sheetData>
      <sheetData sheetId="2673">
        <row r="19">
          <cell r="F19" t="str">
            <v>BO004411T200000005</v>
          </cell>
        </row>
      </sheetData>
      <sheetData sheetId="2674">
        <row r="19">
          <cell r="F19" t="str">
            <v>BO004411T200000005</v>
          </cell>
        </row>
      </sheetData>
      <sheetData sheetId="2675">
        <row r="19">
          <cell r="F19" t="str">
            <v>BO004411T200000005</v>
          </cell>
        </row>
      </sheetData>
      <sheetData sheetId="2676">
        <row r="19">
          <cell r="F19" t="str">
            <v>BO004411T200000005</v>
          </cell>
        </row>
      </sheetData>
      <sheetData sheetId="2677">
        <row r="19">
          <cell r="F19" t="str">
            <v>BO004411T200000005</v>
          </cell>
        </row>
      </sheetData>
      <sheetData sheetId="2678">
        <row r="19">
          <cell r="F19" t="str">
            <v>BO004411T200000005</v>
          </cell>
        </row>
      </sheetData>
      <sheetData sheetId="2679">
        <row r="19">
          <cell r="F19" t="str">
            <v>BO004411T200000005</v>
          </cell>
        </row>
      </sheetData>
      <sheetData sheetId="2680">
        <row r="19">
          <cell r="F19" t="str">
            <v>BO004411T200000005</v>
          </cell>
        </row>
      </sheetData>
      <sheetData sheetId="2681">
        <row r="19">
          <cell r="F19" t="str">
            <v>BO004411T200000005</v>
          </cell>
        </row>
      </sheetData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>
        <row r="19">
          <cell r="F19" t="str">
            <v>BO004411T200000005</v>
          </cell>
        </row>
      </sheetData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>
        <row r="19">
          <cell r="F19" t="str">
            <v>BO004411T200000005</v>
          </cell>
        </row>
      </sheetData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>
        <row r="19">
          <cell r="F19" t="str">
            <v>BO004411T200000005</v>
          </cell>
        </row>
      </sheetData>
      <sheetData sheetId="2751"/>
      <sheetData sheetId="2752">
        <row r="19">
          <cell r="F19" t="str">
            <v>BO004411T200000005</v>
          </cell>
        </row>
      </sheetData>
      <sheetData sheetId="2753">
        <row r="19">
          <cell r="F19" t="str">
            <v>BO004411T200000005</v>
          </cell>
        </row>
      </sheetData>
      <sheetData sheetId="2754">
        <row r="19">
          <cell r="F19" t="str">
            <v>BO004411T200000005</v>
          </cell>
        </row>
      </sheetData>
      <sheetData sheetId="2755"/>
      <sheetData sheetId="2756"/>
      <sheetData sheetId="2757"/>
      <sheetData sheetId="2758"/>
      <sheetData sheetId="2759"/>
      <sheetData sheetId="2760">
        <row r="19">
          <cell r="F19" t="str">
            <v>BO004411T200000005</v>
          </cell>
        </row>
      </sheetData>
      <sheetData sheetId="2761">
        <row r="19">
          <cell r="F19" t="str">
            <v>BO004411T200000005</v>
          </cell>
        </row>
      </sheetData>
      <sheetData sheetId="2762">
        <row r="19">
          <cell r="F19" t="str">
            <v>BO004411T200000005</v>
          </cell>
        </row>
      </sheetData>
      <sheetData sheetId="2763"/>
      <sheetData sheetId="2764">
        <row r="19">
          <cell r="F19" t="str">
            <v>BO004411T200000005</v>
          </cell>
        </row>
      </sheetData>
      <sheetData sheetId="2765"/>
      <sheetData sheetId="2766">
        <row r="19">
          <cell r="F19" t="str">
            <v>BO004411T200000005</v>
          </cell>
        </row>
      </sheetData>
      <sheetData sheetId="2767"/>
      <sheetData sheetId="2768">
        <row r="19">
          <cell r="F19" t="str">
            <v>BO004411T200000005</v>
          </cell>
        </row>
      </sheetData>
      <sheetData sheetId="2769"/>
      <sheetData sheetId="2770"/>
      <sheetData sheetId="2771"/>
      <sheetData sheetId="2772"/>
      <sheetData sheetId="2773"/>
      <sheetData sheetId="2774">
        <row r="19">
          <cell r="F19" t="str">
            <v>BO004411T200000005</v>
          </cell>
        </row>
      </sheetData>
      <sheetData sheetId="2775">
        <row r="19">
          <cell r="F19" t="str">
            <v>BO004411T200000005</v>
          </cell>
        </row>
      </sheetData>
      <sheetData sheetId="2776"/>
      <sheetData sheetId="2777">
        <row r="19">
          <cell r="F19" t="str">
            <v>BO004411T200000005</v>
          </cell>
        </row>
      </sheetData>
      <sheetData sheetId="2778"/>
      <sheetData sheetId="2779">
        <row r="19">
          <cell r="F19" t="str">
            <v>BO004411T200000005</v>
          </cell>
        </row>
      </sheetData>
      <sheetData sheetId="2780"/>
      <sheetData sheetId="2781">
        <row r="19">
          <cell r="F19" t="str">
            <v>BO004411T200000005</v>
          </cell>
        </row>
      </sheetData>
      <sheetData sheetId="2782"/>
      <sheetData sheetId="2783">
        <row r="19">
          <cell r="F19" t="str">
            <v>BO004411T200000005</v>
          </cell>
        </row>
      </sheetData>
      <sheetData sheetId="2784"/>
      <sheetData sheetId="2785">
        <row r="19">
          <cell r="F19" t="str">
            <v>BO004411T200000005</v>
          </cell>
        </row>
      </sheetData>
      <sheetData sheetId="2786">
        <row r="19">
          <cell r="F19" t="str">
            <v>BO004411T200000005</v>
          </cell>
        </row>
      </sheetData>
      <sheetData sheetId="2787"/>
      <sheetData sheetId="2788">
        <row r="19">
          <cell r="F19" t="str">
            <v>BO004411T200000005</v>
          </cell>
        </row>
      </sheetData>
      <sheetData sheetId="2789"/>
      <sheetData sheetId="2790">
        <row r="19">
          <cell r="F19" t="str">
            <v>BO004411T200000005</v>
          </cell>
        </row>
      </sheetData>
      <sheetData sheetId="2791">
        <row r="19">
          <cell r="F19" t="str">
            <v>BO004411T200000005</v>
          </cell>
        </row>
      </sheetData>
      <sheetData sheetId="2792">
        <row r="19">
          <cell r="F19" t="str">
            <v>BO004411T200000005</v>
          </cell>
        </row>
      </sheetData>
      <sheetData sheetId="2793">
        <row r="19">
          <cell r="F19" t="str">
            <v>BO004411T200000005</v>
          </cell>
        </row>
      </sheetData>
      <sheetData sheetId="2794">
        <row r="19">
          <cell r="F19" t="str">
            <v>BO004411T200000005</v>
          </cell>
        </row>
      </sheetData>
      <sheetData sheetId="2795">
        <row r="19">
          <cell r="F19" t="str">
            <v>BO004411T200000005</v>
          </cell>
        </row>
      </sheetData>
      <sheetData sheetId="2796">
        <row r="19">
          <cell r="F19" t="str">
            <v>BO004411T200000005</v>
          </cell>
        </row>
      </sheetData>
      <sheetData sheetId="2797"/>
      <sheetData sheetId="2798"/>
      <sheetData sheetId="2799">
        <row r="19">
          <cell r="F19" t="str">
            <v>BO004411T200000005</v>
          </cell>
        </row>
      </sheetData>
      <sheetData sheetId="2800">
        <row r="19">
          <cell r="F19" t="str">
            <v>BO004411T200000005</v>
          </cell>
        </row>
      </sheetData>
      <sheetData sheetId="2801"/>
      <sheetData sheetId="2802">
        <row r="19">
          <cell r="F19" t="str">
            <v>BO004411T200000005</v>
          </cell>
        </row>
      </sheetData>
      <sheetData sheetId="2803"/>
      <sheetData sheetId="2804">
        <row r="19">
          <cell r="F19" t="str">
            <v>BO004411T200000005</v>
          </cell>
        </row>
      </sheetData>
      <sheetData sheetId="2805"/>
      <sheetData sheetId="2806">
        <row r="19">
          <cell r="F19" t="str">
            <v>BO004411T200000005</v>
          </cell>
        </row>
      </sheetData>
      <sheetData sheetId="2807"/>
      <sheetData sheetId="2808">
        <row r="19">
          <cell r="F19" t="str">
            <v>BO004411T200000005</v>
          </cell>
        </row>
      </sheetData>
      <sheetData sheetId="2809"/>
      <sheetData sheetId="2810">
        <row r="19">
          <cell r="F19" t="str">
            <v>BO004411T200000005</v>
          </cell>
        </row>
      </sheetData>
      <sheetData sheetId="2811"/>
      <sheetData sheetId="2812"/>
      <sheetData sheetId="2813">
        <row r="19">
          <cell r="F19" t="str">
            <v>BO004411T200000005</v>
          </cell>
        </row>
      </sheetData>
      <sheetData sheetId="2814"/>
      <sheetData sheetId="2815">
        <row r="19">
          <cell r="F19" t="str">
            <v>BO004411T200000005</v>
          </cell>
        </row>
      </sheetData>
      <sheetData sheetId="2816">
        <row r="19">
          <cell r="F19" t="str">
            <v>BO004411T200000005</v>
          </cell>
        </row>
      </sheetData>
      <sheetData sheetId="2817">
        <row r="19">
          <cell r="F19" t="str">
            <v>BO004411T200000005</v>
          </cell>
        </row>
      </sheetData>
      <sheetData sheetId="2818">
        <row r="19">
          <cell r="F19" t="str">
            <v>BO004411T200000005</v>
          </cell>
        </row>
      </sheetData>
      <sheetData sheetId="2819">
        <row r="19">
          <cell r="F19" t="str">
            <v>BO004411T200000005</v>
          </cell>
        </row>
      </sheetData>
      <sheetData sheetId="2820">
        <row r="19">
          <cell r="F19" t="str">
            <v>BO004411T200000005</v>
          </cell>
        </row>
      </sheetData>
      <sheetData sheetId="2821">
        <row r="19">
          <cell r="F19" t="str">
            <v>BO004411T200000005</v>
          </cell>
        </row>
      </sheetData>
      <sheetData sheetId="2822"/>
      <sheetData sheetId="2823">
        <row r="19">
          <cell r="F19" t="str">
            <v>BO004411T200000005</v>
          </cell>
        </row>
      </sheetData>
      <sheetData sheetId="2824"/>
      <sheetData sheetId="2825">
        <row r="19">
          <cell r="F19" t="str">
            <v>BO004411T200000005</v>
          </cell>
        </row>
      </sheetData>
      <sheetData sheetId="2826"/>
      <sheetData sheetId="2827">
        <row r="19">
          <cell r="F19" t="str">
            <v>BO004411T200000005</v>
          </cell>
        </row>
      </sheetData>
      <sheetData sheetId="2828">
        <row r="19">
          <cell r="F19" t="str">
            <v>BO004411T200000005</v>
          </cell>
        </row>
      </sheetData>
      <sheetData sheetId="2829">
        <row r="19">
          <cell r="F19" t="str">
            <v>BO004411T200000005</v>
          </cell>
        </row>
      </sheetData>
      <sheetData sheetId="2830">
        <row r="19">
          <cell r="F19" t="str">
            <v>BO004411T200000005</v>
          </cell>
        </row>
      </sheetData>
      <sheetData sheetId="2831">
        <row r="19">
          <cell r="F19" t="str">
            <v>BO004411T200000005</v>
          </cell>
        </row>
      </sheetData>
      <sheetData sheetId="2832">
        <row r="19">
          <cell r="F19" t="str">
            <v>BO004411T200000005</v>
          </cell>
        </row>
      </sheetData>
      <sheetData sheetId="2833">
        <row r="19">
          <cell r="F19" t="str">
            <v>BO004411T200000005</v>
          </cell>
        </row>
      </sheetData>
      <sheetData sheetId="2834">
        <row r="19">
          <cell r="F19" t="str">
            <v>BO004411T200000005</v>
          </cell>
        </row>
      </sheetData>
      <sheetData sheetId="2835"/>
      <sheetData sheetId="2836">
        <row r="19">
          <cell r="F19" t="str">
            <v>BO004411T200000005</v>
          </cell>
        </row>
      </sheetData>
      <sheetData sheetId="2837"/>
      <sheetData sheetId="2838"/>
      <sheetData sheetId="2839"/>
      <sheetData sheetId="2840">
        <row r="19">
          <cell r="F19" t="str">
            <v>BO004411T200000005</v>
          </cell>
        </row>
      </sheetData>
      <sheetData sheetId="2841">
        <row r="19">
          <cell r="F19" t="str">
            <v>BO004411T200000005</v>
          </cell>
        </row>
      </sheetData>
      <sheetData sheetId="2842">
        <row r="19">
          <cell r="F19" t="str">
            <v>BO004411T200000005</v>
          </cell>
        </row>
      </sheetData>
      <sheetData sheetId="2843">
        <row r="19">
          <cell r="F19" t="str">
            <v>BO004411T200000005</v>
          </cell>
        </row>
      </sheetData>
      <sheetData sheetId="2844">
        <row r="19">
          <cell r="F19" t="str">
            <v>BO004411T200000005</v>
          </cell>
        </row>
      </sheetData>
      <sheetData sheetId="2845">
        <row r="19">
          <cell r="F19" t="str">
            <v>BO004411T200000005</v>
          </cell>
        </row>
      </sheetData>
      <sheetData sheetId="2846">
        <row r="19">
          <cell r="F19" t="str">
            <v>BO004411T200000005</v>
          </cell>
        </row>
      </sheetData>
      <sheetData sheetId="2847">
        <row r="19">
          <cell r="F19" t="str">
            <v>BO004411T200000005</v>
          </cell>
        </row>
      </sheetData>
      <sheetData sheetId="2848">
        <row r="19">
          <cell r="F19" t="str">
            <v>BO004411T200000005</v>
          </cell>
        </row>
      </sheetData>
      <sheetData sheetId="2849">
        <row r="19">
          <cell r="F19" t="str">
            <v>BO004411T200000005</v>
          </cell>
        </row>
      </sheetData>
      <sheetData sheetId="2850"/>
      <sheetData sheetId="2851">
        <row r="19">
          <cell r="F19" t="str">
            <v>BO004411T200000005</v>
          </cell>
        </row>
      </sheetData>
      <sheetData sheetId="2852"/>
      <sheetData sheetId="2853">
        <row r="19">
          <cell r="F19" t="str">
            <v>BO004411T200000005</v>
          </cell>
        </row>
      </sheetData>
      <sheetData sheetId="2854"/>
      <sheetData sheetId="2855">
        <row r="19">
          <cell r="F19" t="str">
            <v>BO004411T200000005</v>
          </cell>
        </row>
      </sheetData>
      <sheetData sheetId="2856"/>
      <sheetData sheetId="2857">
        <row r="19">
          <cell r="F19" t="str">
            <v>BO004411T200000005</v>
          </cell>
        </row>
      </sheetData>
      <sheetData sheetId="2858"/>
      <sheetData sheetId="2859">
        <row r="19">
          <cell r="F19" t="str">
            <v>BO004411T200000005</v>
          </cell>
        </row>
      </sheetData>
      <sheetData sheetId="2860"/>
      <sheetData sheetId="2861"/>
      <sheetData sheetId="2862"/>
      <sheetData sheetId="2863"/>
      <sheetData sheetId="2864"/>
      <sheetData sheetId="2865"/>
      <sheetData sheetId="2866">
        <row r="19">
          <cell r="F19" t="str">
            <v>BO004411T200000005</v>
          </cell>
        </row>
      </sheetData>
      <sheetData sheetId="2867"/>
      <sheetData sheetId="2868">
        <row r="19">
          <cell r="F19" t="str">
            <v>BO004411T200000005</v>
          </cell>
        </row>
      </sheetData>
      <sheetData sheetId="2869"/>
      <sheetData sheetId="2870">
        <row r="19">
          <cell r="F19" t="str">
            <v>BO004411T200000005</v>
          </cell>
        </row>
      </sheetData>
      <sheetData sheetId="2871"/>
      <sheetData sheetId="2872">
        <row r="19">
          <cell r="F19" t="str">
            <v>BO004411T200000005</v>
          </cell>
        </row>
      </sheetData>
      <sheetData sheetId="2873"/>
      <sheetData sheetId="2874">
        <row r="19">
          <cell r="F19" t="str">
            <v>BO004411T200000005</v>
          </cell>
        </row>
      </sheetData>
      <sheetData sheetId="2875"/>
      <sheetData sheetId="2876"/>
      <sheetData sheetId="2877"/>
      <sheetData sheetId="2878"/>
      <sheetData sheetId="2879"/>
      <sheetData sheetId="2880"/>
      <sheetData sheetId="2881"/>
      <sheetData sheetId="2882">
        <row r="19">
          <cell r="F19" t="str">
            <v>BO004411T200000005</v>
          </cell>
        </row>
      </sheetData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>
        <row r="19">
          <cell r="F19" t="str">
            <v>BO004411T200000005</v>
          </cell>
        </row>
      </sheetData>
      <sheetData sheetId="3791"/>
      <sheetData sheetId="3792"/>
      <sheetData sheetId="3793">
        <row r="19">
          <cell r="F19" t="str">
            <v>BO004411T200000005</v>
          </cell>
        </row>
      </sheetData>
      <sheetData sheetId="3794"/>
      <sheetData sheetId="3795"/>
      <sheetData sheetId="3796">
        <row r="19">
          <cell r="F19" t="str">
            <v>BO004411T200000005</v>
          </cell>
        </row>
      </sheetData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>
        <row r="19">
          <cell r="F19" t="str">
            <v>BO004411T200000005</v>
          </cell>
        </row>
      </sheetData>
      <sheetData sheetId="3819"/>
      <sheetData sheetId="3820"/>
      <sheetData sheetId="3821">
        <row r="19">
          <cell r="F19" t="str">
            <v>BO004411T200000005</v>
          </cell>
        </row>
      </sheetData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/>
      <sheetData sheetId="3992" refreshError="1"/>
      <sheetData sheetId="3993" refreshError="1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>
        <row r="19">
          <cell r="F19">
            <v>0</v>
          </cell>
        </row>
      </sheetData>
      <sheetData sheetId="4057"/>
      <sheetData sheetId="4058"/>
      <sheetData sheetId="4059"/>
      <sheetData sheetId="4060"/>
      <sheetData sheetId="4061"/>
      <sheetData sheetId="4062"/>
      <sheetData sheetId="4063"/>
      <sheetData sheetId="4064">
        <row r="19">
          <cell r="F19">
            <v>0</v>
          </cell>
        </row>
      </sheetData>
      <sheetData sheetId="4065"/>
      <sheetData sheetId="4066"/>
      <sheetData sheetId="4067"/>
      <sheetData sheetId="4068"/>
      <sheetData sheetId="4069">
        <row r="19">
          <cell r="F19">
            <v>0</v>
          </cell>
        </row>
      </sheetData>
      <sheetData sheetId="4070"/>
      <sheetData sheetId="4071"/>
      <sheetData sheetId="4072">
        <row r="19">
          <cell r="F19">
            <v>0</v>
          </cell>
        </row>
      </sheetData>
      <sheetData sheetId="4073"/>
      <sheetData sheetId="4074"/>
      <sheetData sheetId="4075"/>
      <sheetData sheetId="4076"/>
      <sheetData sheetId="4077">
        <row r="19">
          <cell r="F19">
            <v>0</v>
          </cell>
        </row>
      </sheetData>
      <sheetData sheetId="4078"/>
      <sheetData sheetId="4079"/>
      <sheetData sheetId="4080">
        <row r="19">
          <cell r="F19">
            <v>0</v>
          </cell>
        </row>
      </sheetData>
      <sheetData sheetId="4081"/>
      <sheetData sheetId="4082"/>
      <sheetData sheetId="4083"/>
      <sheetData sheetId="4084"/>
      <sheetData sheetId="4085">
        <row r="19">
          <cell r="F19">
            <v>0</v>
          </cell>
        </row>
      </sheetData>
      <sheetData sheetId="4086"/>
      <sheetData sheetId="4087"/>
      <sheetData sheetId="4088">
        <row r="19">
          <cell r="F19">
            <v>0</v>
          </cell>
        </row>
      </sheetData>
      <sheetData sheetId="4089"/>
      <sheetData sheetId="4090"/>
      <sheetData sheetId="4091"/>
      <sheetData sheetId="4092"/>
      <sheetData sheetId="4093">
        <row r="19">
          <cell r="F19">
            <v>0</v>
          </cell>
        </row>
      </sheetData>
      <sheetData sheetId="4094"/>
      <sheetData sheetId="4095"/>
      <sheetData sheetId="4096">
        <row r="19">
          <cell r="F19">
            <v>0</v>
          </cell>
        </row>
      </sheetData>
      <sheetData sheetId="4097"/>
      <sheetData sheetId="4098"/>
      <sheetData sheetId="4099"/>
      <sheetData sheetId="4100"/>
      <sheetData sheetId="4101">
        <row r="19">
          <cell r="F19">
            <v>0</v>
          </cell>
        </row>
      </sheetData>
      <sheetData sheetId="4102"/>
      <sheetData sheetId="4103"/>
      <sheetData sheetId="4104">
        <row r="19">
          <cell r="F19">
            <v>0</v>
          </cell>
        </row>
      </sheetData>
      <sheetData sheetId="4105"/>
      <sheetData sheetId="4106"/>
      <sheetData sheetId="4107"/>
      <sheetData sheetId="4108"/>
      <sheetData sheetId="4109"/>
      <sheetData sheetId="4110"/>
      <sheetData sheetId="4111"/>
      <sheetData sheetId="4112">
        <row r="19">
          <cell r="F19">
            <v>0</v>
          </cell>
        </row>
      </sheetData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N-BNII"/>
      <sheetName val="DSUC"/>
      <sheetName val="N-GJTL"/>
      <sheetName val="name"/>
      <sheetName val="Prod"/>
      <sheetName val="D-NER-AK"/>
      <sheetName val="ANTM"/>
      <sheetName val="ASGR-N"/>
      <sheetName val="GeneralInfo"/>
      <sheetName val="Marshal"/>
      <sheetName val="DATA"/>
      <sheetName val="HPP_19_"/>
      <sheetName val="A-GL-SUMMARY"/>
      <sheetName val="AUTO"/>
      <sheetName val="INAF-N"/>
      <sheetName val="SONA"/>
      <sheetName val="SULI"/>
      <sheetName val="N-TINS"/>
      <sheetName val="N-TMPI"/>
      <sheetName val="Entry  HTM"/>
      <sheetName val="laporan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B-WP"/>
      <sheetName val="DbKtr"/>
      <sheetName val="WBS (2)salah"/>
      <sheetName val="Fak_aktif"/>
      <sheetName val="G&amp;A"/>
      <sheetName val="Codes"/>
      <sheetName val="Bud"/>
      <sheetName val="upah"/>
      <sheetName val="SK HTM"/>
      <sheetName val="K SORT SAHAM"/>
      <sheetName val="PORTO JHT"/>
      <sheetName val="JUAL TRADING"/>
      <sheetName val="Broker"/>
      <sheetName val="Scenarios&amp;Sensitivities"/>
      <sheetName val="MPPA"/>
      <sheetName val="ACCOUNTS31Okt2005"/>
      <sheetName val="JUAL_DGSA"/>
      <sheetName val="PORTO_19_JUL"/>
      <sheetName val="JUAL-_DGSA"/>
      <sheetName val="Penurunan_Efek_1"/>
      <sheetName val="DEC-02_19_Jul_2000"/>
      <sheetName val="Penurunan_Efek"/>
      <sheetName val="Entry__HTM"/>
      <sheetName val="JUAL_DGSA1"/>
      <sheetName val="PORTO_19_JUL1"/>
      <sheetName val="JUAL-_DGSA1"/>
      <sheetName val="Penurunan_Efek_11"/>
      <sheetName val="DEC-02_19_Jul_20001"/>
      <sheetName val="Penurunan_Efek1"/>
      <sheetName val="Entry__HTM1"/>
      <sheetName val="Invested_capital_VDF"/>
      <sheetName val="Summary_Page_VDF"/>
      <sheetName val="PV_of_Op_Leases_VDF"/>
      <sheetName val="Income_Statement_VDF"/>
      <sheetName val="WBS_(2)salah"/>
      <sheetName val="SK_HTM"/>
      <sheetName val="K_SORT_SAHAM"/>
      <sheetName val="PORTO_JHT"/>
      <sheetName val="JUAL_TRADING"/>
    </sheetNames>
    <sheetDataSet>
      <sheetData sheetId="0" refreshError="1"/>
      <sheetData sheetId="1" refreshError="1"/>
      <sheetData sheetId="2" refreshError="1"/>
      <sheetData sheetId="3" refreshError="1">
        <row r="42">
          <cell r="H42">
            <v>500000</v>
          </cell>
        </row>
        <row r="44">
          <cell r="G44">
            <v>918750000</v>
          </cell>
        </row>
        <row r="45">
          <cell r="G45">
            <v>918750000</v>
          </cell>
        </row>
      </sheetData>
      <sheetData sheetId="4" refreshError="1">
        <row r="8">
          <cell r="G8">
            <v>123750000</v>
          </cell>
          <cell r="S8">
            <v>117412499.99999882</v>
          </cell>
        </row>
        <row r="9">
          <cell r="G9">
            <v>13612500</v>
          </cell>
          <cell r="S9">
            <v>12915374.99999987</v>
          </cell>
        </row>
      </sheetData>
      <sheetData sheetId="5" refreshError="1"/>
      <sheetData sheetId="6" refreshError="1"/>
      <sheetData sheetId="7" refreshError="1">
        <row r="15">
          <cell r="B15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8">
          <cell r="G48">
            <v>1373710451.7848601</v>
          </cell>
        </row>
        <row r="49">
          <cell r="G49">
            <v>1373710451.7848601</v>
          </cell>
        </row>
        <row r="50">
          <cell r="G50">
            <v>1373710451.7848601</v>
          </cell>
        </row>
        <row r="51">
          <cell r="G51">
            <v>1373710451.7848601</v>
          </cell>
        </row>
      </sheetData>
      <sheetData sheetId="38" refreshError="1"/>
      <sheetData sheetId="39" refreshError="1"/>
      <sheetData sheetId="40" refreshError="1">
        <row r="29">
          <cell r="B29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16">
          <cell r="G16">
            <v>1843211111.1120024</v>
          </cell>
          <cell r="U16">
            <v>1148503427.5998516</v>
          </cell>
        </row>
        <row r="17">
          <cell r="G17">
            <v>921605555.55600119</v>
          </cell>
          <cell r="U17">
            <v>574251713.79992568</v>
          </cell>
        </row>
        <row r="18">
          <cell r="G18">
            <v>921605555.55600119</v>
          </cell>
          <cell r="U18">
            <v>574251713.79992568</v>
          </cell>
        </row>
        <row r="19">
          <cell r="G19">
            <v>921605555.55600119</v>
          </cell>
          <cell r="U19">
            <v>574251713.79992568</v>
          </cell>
        </row>
      </sheetData>
      <sheetData sheetId="53" refreshError="1">
        <row r="68">
          <cell r="G68">
            <v>1360412073.4574301</v>
          </cell>
        </row>
        <row r="69">
          <cell r="G69">
            <v>1650985526.040571</v>
          </cell>
        </row>
        <row r="75">
          <cell r="G75">
            <v>1704409445.0000007</v>
          </cell>
        </row>
        <row r="76">
          <cell r="G76">
            <v>1704409445.0000007</v>
          </cell>
        </row>
        <row r="77">
          <cell r="G77">
            <v>201120314.51000008</v>
          </cell>
        </row>
        <row r="78">
          <cell r="G78">
            <v>1503289130.4900007</v>
          </cell>
        </row>
        <row r="79">
          <cell r="G79">
            <v>1704409445.0000005</v>
          </cell>
        </row>
        <row r="80">
          <cell r="G80">
            <v>1704409445.0000005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_aktif"/>
      <sheetName val="aktif"/>
      <sheetName val="Fak_Pasif"/>
      <sheetName val="pensiunan"/>
      <sheetName val="Rekap"/>
      <sheetName val="N-KLBF"/>
      <sheetName val="LPBNN"/>
      <sheetName val="N-TLKM"/>
      <sheetName val="N-TSPC"/>
      <sheetName val="N-ASII"/>
      <sheetName val="BBCA"/>
      <sheetName val="N-INDF"/>
      <sheetName val="N-ISAT"/>
      <sheetName val="RMBA"/>
      <sheetName val="SONA"/>
      <sheetName val="TLKM-J"/>
      <sheetName val="N-UNVR"/>
      <sheetName val="DNKS-N"/>
      <sheetName val="D-NER-AK"/>
      <sheetName val="LP_1"/>
      <sheetName val="Codes"/>
      <sheetName val="Bud"/>
      <sheetName val="IS"/>
      <sheetName val="ANALISA"/>
      <sheetName val="TELDEP-RP"/>
      <sheetName val="GeneralInfo"/>
      <sheetName val="SK HTM"/>
      <sheetName val="Entry  HTM"/>
      <sheetName val="Annual-Plan-1998-A-US$-Rupiah-F"/>
      <sheetName val="Notes"/>
      <sheetName val="BS-RTI"/>
      <sheetName val="NPasiva"/>
      <sheetName val="WBS (2)salah"/>
      <sheetName val="K SORT SAHAM"/>
      <sheetName val="sai"/>
      <sheetName val="hsd"/>
      <sheetName val="bahan "/>
      <sheetName val="Excess Calc"/>
      <sheetName val="Sheet1"/>
      <sheetName val="Monthly"/>
      <sheetName val="SK_HTM"/>
      <sheetName val="Entry__HTM"/>
      <sheetName val="WBS_(2)salah"/>
      <sheetName val="K_SORT_SAHAM"/>
      <sheetName val="bahan_"/>
      <sheetName val="Excess_Calc"/>
    </sheetNames>
    <sheetDataSet>
      <sheetData sheetId="0">
        <row r="7">
          <cell r="B7">
            <v>18</v>
          </cell>
          <cell r="C7">
            <v>7.6007809999999996</v>
          </cell>
          <cell r="D7">
            <v>8.7379750000000005</v>
          </cell>
          <cell r="E7">
            <v>13</v>
          </cell>
        </row>
        <row r="8">
          <cell r="B8">
            <v>19</v>
          </cell>
          <cell r="C8">
            <v>7.7564650000000004</v>
          </cell>
          <cell r="D8">
            <v>8.9101809999999997</v>
          </cell>
          <cell r="E8">
            <v>14</v>
          </cell>
        </row>
        <row r="9">
          <cell r="B9">
            <v>20</v>
          </cell>
          <cell r="C9">
            <v>7.9156930000000001</v>
          </cell>
          <cell r="D9">
            <v>9.0862724999999998</v>
          </cell>
          <cell r="E9">
            <v>15</v>
          </cell>
        </row>
        <row r="10">
          <cell r="B10">
            <v>21</v>
          </cell>
          <cell r="C10">
            <v>8.0785499999999999</v>
          </cell>
          <cell r="D10">
            <v>9.2664840000000002</v>
          </cell>
          <cell r="E10">
            <v>16</v>
          </cell>
        </row>
        <row r="11">
          <cell r="B11">
            <v>22</v>
          </cell>
          <cell r="C11">
            <v>8.2451729999999994</v>
          </cell>
          <cell r="D11">
            <v>9.4510349999999992</v>
          </cell>
          <cell r="E11">
            <v>17</v>
          </cell>
        </row>
        <row r="12">
          <cell r="B12">
            <v>23</v>
          </cell>
          <cell r="C12">
            <v>8.4154140000000002</v>
          </cell>
          <cell r="D12">
            <v>9.64</v>
          </cell>
          <cell r="E12">
            <v>18</v>
          </cell>
        </row>
        <row r="13">
          <cell r="B13">
            <v>24</v>
          </cell>
          <cell r="C13">
            <v>8.5894349999999999</v>
          </cell>
          <cell r="D13">
            <v>9.8334390000000003</v>
          </cell>
          <cell r="E13">
            <v>19</v>
          </cell>
        </row>
        <row r="14">
          <cell r="B14">
            <v>25</v>
          </cell>
          <cell r="C14">
            <v>8.7671659999999996</v>
          </cell>
          <cell r="D14">
            <v>10.031199000000001</v>
          </cell>
          <cell r="E14">
            <v>20</v>
          </cell>
        </row>
        <row r="15">
          <cell r="B15">
            <v>26</v>
          </cell>
          <cell r="C15">
            <v>8.9486509999999999</v>
          </cell>
          <cell r="D15">
            <v>10.233352</v>
          </cell>
          <cell r="E15">
            <v>21</v>
          </cell>
        </row>
        <row r="16">
          <cell r="B16">
            <v>27</v>
          </cell>
          <cell r="C16">
            <v>9.1340620000000001</v>
          </cell>
          <cell r="D16">
            <v>10.439901000000001</v>
          </cell>
          <cell r="E16">
            <v>22</v>
          </cell>
        </row>
        <row r="17">
          <cell r="B17">
            <v>28</v>
          </cell>
          <cell r="C17">
            <v>9.3235089999999996</v>
          </cell>
          <cell r="D17">
            <v>10.650861000000001</v>
          </cell>
          <cell r="E17">
            <v>23</v>
          </cell>
        </row>
        <row r="18">
          <cell r="B18">
            <v>29</v>
          </cell>
          <cell r="C18">
            <v>9.5172000000000008</v>
          </cell>
          <cell r="D18">
            <v>10.866351999999999</v>
          </cell>
          <cell r="E18">
            <v>24</v>
          </cell>
        </row>
        <row r="19">
          <cell r="B19">
            <v>30</v>
          </cell>
          <cell r="C19">
            <v>9.7153320000000001</v>
          </cell>
          <cell r="D19">
            <v>11.086365000000001</v>
          </cell>
          <cell r="E19">
            <v>25</v>
          </cell>
        </row>
        <row r="20">
          <cell r="B20">
            <v>31</v>
          </cell>
          <cell r="C20">
            <v>9.917942</v>
          </cell>
          <cell r="D20">
            <v>11.310930000000001</v>
          </cell>
          <cell r="E20">
            <v>26</v>
          </cell>
        </row>
        <row r="21">
          <cell r="B21">
            <v>32</v>
          </cell>
          <cell r="C21">
            <v>10.125482</v>
          </cell>
          <cell r="D21">
            <v>11.540584000000001</v>
          </cell>
          <cell r="E21">
            <v>27</v>
          </cell>
        </row>
        <row r="22">
          <cell r="B22">
            <v>33</v>
          </cell>
          <cell r="C22">
            <v>10.337759</v>
          </cell>
          <cell r="D22">
            <v>11.774841</v>
          </cell>
          <cell r="E22">
            <v>28</v>
          </cell>
        </row>
        <row r="23">
          <cell r="B23">
            <v>34</v>
          </cell>
          <cell r="C23">
            <v>10.555472</v>
          </cell>
          <cell r="D23">
            <v>12.014662</v>
          </cell>
          <cell r="E23">
            <v>29</v>
          </cell>
        </row>
        <row r="24">
          <cell r="B24">
            <v>35</v>
          </cell>
          <cell r="C24">
            <v>10.3778636</v>
          </cell>
          <cell r="D24">
            <v>12.259980000000001</v>
          </cell>
          <cell r="E24">
            <v>30</v>
          </cell>
        </row>
        <row r="25">
          <cell r="B25">
            <v>36</v>
          </cell>
          <cell r="C25">
            <v>11.007774</v>
          </cell>
          <cell r="D25">
            <v>12.510966</v>
          </cell>
          <cell r="E25">
            <v>31</v>
          </cell>
        </row>
        <row r="26">
          <cell r="B26">
            <v>37</v>
          </cell>
          <cell r="C26">
            <v>11.242953999999999</v>
          </cell>
          <cell r="D26">
            <v>12.767581</v>
          </cell>
          <cell r="E26">
            <v>32</v>
          </cell>
        </row>
        <row r="27">
          <cell r="B27">
            <v>38</v>
          </cell>
          <cell r="C27">
            <v>11.484641</v>
          </cell>
          <cell r="D27">
            <v>13.029909</v>
          </cell>
          <cell r="E27">
            <v>33</v>
          </cell>
        </row>
        <row r="28">
          <cell r="B28">
            <v>39</v>
          </cell>
          <cell r="C28">
            <v>11.733943</v>
          </cell>
          <cell r="D28">
            <v>13.298513</v>
          </cell>
          <cell r="E28">
            <v>34</v>
          </cell>
        </row>
        <row r="29">
          <cell r="B29">
            <v>40</v>
          </cell>
          <cell r="C29">
            <v>11.991272</v>
          </cell>
          <cell r="D29">
            <v>13.573487999999999</v>
          </cell>
          <cell r="E29">
            <v>35</v>
          </cell>
        </row>
        <row r="30">
          <cell r="B30">
            <v>41</v>
          </cell>
          <cell r="C30">
            <v>12.257528000000001</v>
          </cell>
          <cell r="D30">
            <v>13.85521</v>
          </cell>
          <cell r="E30">
            <v>36</v>
          </cell>
        </row>
        <row r="31">
          <cell r="B31">
            <v>42</v>
          </cell>
          <cell r="C31">
            <v>12.534014000000001</v>
          </cell>
          <cell r="D31">
            <v>14.145626</v>
          </cell>
          <cell r="E31">
            <v>37</v>
          </cell>
        </row>
        <row r="32">
          <cell r="B32">
            <v>43</v>
          </cell>
          <cell r="C32">
            <v>12.821148000000001</v>
          </cell>
          <cell r="D32">
            <v>14.444231</v>
          </cell>
          <cell r="E32">
            <v>38</v>
          </cell>
        </row>
        <row r="33">
          <cell r="B33">
            <v>44</v>
          </cell>
          <cell r="C33">
            <v>13.119837</v>
          </cell>
          <cell r="D33">
            <v>14.752409999999999</v>
          </cell>
          <cell r="E33">
            <v>39</v>
          </cell>
        </row>
        <row r="34">
          <cell r="B34">
            <v>45</v>
          </cell>
          <cell r="C34">
            <v>13.431512</v>
          </cell>
          <cell r="D34">
            <v>15.071437</v>
          </cell>
          <cell r="E34">
            <v>40</v>
          </cell>
        </row>
        <row r="35">
          <cell r="B35">
            <v>46</v>
          </cell>
          <cell r="C35">
            <v>13.756428</v>
          </cell>
          <cell r="D35">
            <v>15.401529999999999</v>
          </cell>
          <cell r="E35">
            <v>41</v>
          </cell>
        </row>
        <row r="36">
          <cell r="B36">
            <v>47</v>
          </cell>
          <cell r="C36">
            <v>14.120596000000001</v>
          </cell>
          <cell r="D36">
            <v>15.742952000000001</v>
          </cell>
          <cell r="E36">
            <v>42</v>
          </cell>
        </row>
        <row r="37">
          <cell r="B37">
            <v>48</v>
          </cell>
          <cell r="C37">
            <v>14.503353000000001</v>
          </cell>
          <cell r="D37">
            <v>16.098351000000001</v>
          </cell>
          <cell r="E37">
            <v>43</v>
          </cell>
        </row>
        <row r="38">
          <cell r="B38">
            <v>49</v>
          </cell>
          <cell r="C38">
            <v>14.904128</v>
          </cell>
          <cell r="D38">
            <v>16.466639000000001</v>
          </cell>
          <cell r="E38">
            <v>44</v>
          </cell>
        </row>
        <row r="39">
          <cell r="B39">
            <v>50</v>
          </cell>
          <cell r="C39">
            <v>15.325238000000001</v>
          </cell>
          <cell r="D39">
            <v>16.849269</v>
          </cell>
          <cell r="E39">
            <v>45</v>
          </cell>
        </row>
        <row r="40">
          <cell r="B40">
            <v>51</v>
          </cell>
          <cell r="C40">
            <v>15.773224000000001</v>
          </cell>
          <cell r="D40">
            <v>17.248588999999999</v>
          </cell>
          <cell r="E40">
            <v>46</v>
          </cell>
        </row>
        <row r="41">
          <cell r="B41">
            <v>52</v>
          </cell>
          <cell r="C41">
            <v>16.249468</v>
          </cell>
          <cell r="D41">
            <v>17.664546999999999</v>
          </cell>
          <cell r="E41">
            <v>47</v>
          </cell>
        </row>
        <row r="42">
          <cell r="B42">
            <v>53</v>
          </cell>
          <cell r="C42">
            <v>16.737347</v>
          </cell>
          <cell r="D42">
            <v>18.081285099999999</v>
          </cell>
          <cell r="E42">
            <v>48</v>
          </cell>
        </row>
        <row r="43">
          <cell r="B43">
            <v>54</v>
          </cell>
          <cell r="C43">
            <v>17.223310999999999</v>
          </cell>
          <cell r="D43">
            <v>18.485931000000001</v>
          </cell>
          <cell r="E43">
            <v>49</v>
          </cell>
        </row>
        <row r="44">
          <cell r="B44">
            <v>55</v>
          </cell>
          <cell r="C44">
            <v>17.689208000000001</v>
          </cell>
          <cell r="D44">
            <v>18.861684</v>
          </cell>
          <cell r="E44">
            <v>50</v>
          </cell>
        </row>
        <row r="45">
          <cell r="B45">
            <v>56</v>
          </cell>
          <cell r="C45">
            <v>18.123449000000001</v>
          </cell>
          <cell r="D45">
            <v>19.201553000000001</v>
          </cell>
          <cell r="E45">
            <v>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IHD-J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Sheet1"/>
      <sheetName val="Sheet2"/>
      <sheetName val="Sheet3"/>
      <sheetName val="Penurunan Efek 0920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>
        <row r="18">
          <cell r="F18">
            <v>11719440000</v>
          </cell>
        </row>
        <row r="88">
          <cell r="G88">
            <v>500000</v>
          </cell>
        </row>
      </sheetData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koef"/>
      <sheetName val="Kerja Tambah"/>
      <sheetName val="CKD 4x2"/>
      <sheetName val="CKD 3x2"/>
      <sheetName val="Civil 70 Light_4L"/>
      <sheetName val="Civil 70 Med_4L"/>
      <sheetName val="Civil 60 Light_4L"/>
      <sheetName val="Civil 60 Med_4L"/>
      <sheetName val="Civil 50 Light_3L"/>
      <sheetName val="Civil 50 Med_3L"/>
      <sheetName val="Civil 40 Light_3L"/>
      <sheetName val="PORTO"/>
      <sheetName val="N-AALI"/>
      <sheetName val="ANTM-N"/>
      <sheetName val="N-ASII"/>
      <sheetName val="AUTO"/>
      <sheetName val="BBCA"/>
      <sheetName val="N-BNII"/>
      <sheetName val="CTRS"/>
      <sheetName val="DVLAN"/>
      <sheetName val="N-EPMT"/>
      <sheetName val="ETWA"/>
      <sheetName val="N-GGRM"/>
      <sheetName val="HERO-N"/>
      <sheetName val="J-HMSP"/>
      <sheetName val="N-HMSP"/>
      <sheetName val="IDSR"/>
      <sheetName val="INAF-N"/>
      <sheetName val="N-INDF"/>
      <sheetName val="N-ISAT"/>
      <sheetName val="KAEF"/>
      <sheetName val="N-LPPS"/>
      <sheetName val="N-MLIA"/>
      <sheetName val="MPPAN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TR"/>
      <sheetName val="N-UNVR"/>
      <sheetName val="D-NER-AK"/>
      <sheetName val="ANGG2005"/>
      <sheetName val="ACCOUNTS31Okt2005"/>
      <sheetName val="WS"/>
      <sheetName val="Cover"/>
      <sheetName val="Kerja_Tambah"/>
      <sheetName val="CKD_4x2"/>
      <sheetName val="CKD_3x2"/>
      <sheetName val="Civil_70_Light_4L"/>
      <sheetName val="Civil_70_Med_4L"/>
      <sheetName val="Civil_60_Light_4L"/>
      <sheetName val="Civil_60_Med_4L"/>
      <sheetName val="Civil_50_Light_3L"/>
      <sheetName val="Civil_50_Med_3L"/>
      <sheetName val="Civil_40_Light_3L"/>
    </sheetNames>
    <sheetDataSet>
      <sheetData sheetId="0" refreshError="1">
        <row r="4">
          <cell r="C4">
            <v>5</v>
          </cell>
        </row>
      </sheetData>
      <sheetData sheetId="1" refreshError="1">
        <row r="10">
          <cell r="B10" t="str">
            <v>JAKARTA</v>
          </cell>
          <cell r="C10">
            <v>1</v>
          </cell>
          <cell r="D10">
            <v>1</v>
          </cell>
          <cell r="E10">
            <v>1</v>
          </cell>
        </row>
        <row r="11">
          <cell r="B11" t="str">
            <v>BANTEN</v>
          </cell>
          <cell r="C11">
            <v>1.3</v>
          </cell>
          <cell r="D11">
            <v>1.3</v>
          </cell>
          <cell r="E11">
            <v>1.0049999999999999</v>
          </cell>
        </row>
        <row r="12">
          <cell r="B12" t="str">
            <v>JABAR</v>
          </cell>
          <cell r="C12">
            <v>1.3</v>
          </cell>
          <cell r="D12">
            <v>1.3</v>
          </cell>
          <cell r="E12">
            <v>1.0049999999999999</v>
          </cell>
        </row>
        <row r="13">
          <cell r="B13" t="str">
            <v>JATENG</v>
          </cell>
          <cell r="C13">
            <v>1.4</v>
          </cell>
          <cell r="D13">
            <v>1.4</v>
          </cell>
          <cell r="E13">
            <v>1</v>
          </cell>
        </row>
        <row r="14">
          <cell r="B14" t="str">
            <v>JOGJA</v>
          </cell>
          <cell r="C14">
            <v>1.4</v>
          </cell>
          <cell r="D14">
            <v>1.4</v>
          </cell>
          <cell r="E14">
            <v>1</v>
          </cell>
        </row>
        <row r="15">
          <cell r="B15" t="str">
            <v>JATIM</v>
          </cell>
          <cell r="C15">
            <v>1.5</v>
          </cell>
          <cell r="D15">
            <v>1.5</v>
          </cell>
          <cell r="E15">
            <v>1.08</v>
          </cell>
        </row>
        <row r="16">
          <cell r="B16" t="str">
            <v>MADURA</v>
          </cell>
          <cell r="C16">
            <v>1.5</v>
          </cell>
          <cell r="D16">
            <v>1.5</v>
          </cell>
          <cell r="E16">
            <v>1.08</v>
          </cell>
        </row>
        <row r="17">
          <cell r="B17" t="str">
            <v>BALI</v>
          </cell>
          <cell r="C17">
            <v>4</v>
          </cell>
          <cell r="D17">
            <v>5</v>
          </cell>
          <cell r="E17">
            <v>1.24</v>
          </cell>
        </row>
        <row r="18">
          <cell r="B18" t="str">
            <v>NTB</v>
          </cell>
          <cell r="C18">
            <v>4</v>
          </cell>
          <cell r="D18">
            <v>5</v>
          </cell>
          <cell r="E18">
            <v>1.24</v>
          </cell>
        </row>
        <row r="19">
          <cell r="B19" t="str">
            <v>NTT</v>
          </cell>
          <cell r="C19">
            <v>5</v>
          </cell>
          <cell r="D19">
            <v>6</v>
          </cell>
          <cell r="E19">
            <v>1.3</v>
          </cell>
        </row>
        <row r="20">
          <cell r="B20" t="str">
            <v>LAMPUNG</v>
          </cell>
          <cell r="C20">
            <v>2</v>
          </cell>
          <cell r="D20">
            <v>3</v>
          </cell>
          <cell r="E20">
            <v>1.2</v>
          </cell>
        </row>
        <row r="21">
          <cell r="B21" t="str">
            <v>SUMSEL</v>
          </cell>
          <cell r="C21">
            <v>2</v>
          </cell>
          <cell r="D21">
            <v>3</v>
          </cell>
          <cell r="E21">
            <v>1.2</v>
          </cell>
        </row>
        <row r="22">
          <cell r="B22" t="str">
            <v>BABEL</v>
          </cell>
          <cell r="C22">
            <v>5</v>
          </cell>
          <cell r="D22">
            <v>6</v>
          </cell>
          <cell r="E22">
            <v>1.3</v>
          </cell>
        </row>
        <row r="23">
          <cell r="B23" t="str">
            <v>JAMBI</v>
          </cell>
          <cell r="C23">
            <v>2</v>
          </cell>
          <cell r="D23">
            <v>3</v>
          </cell>
          <cell r="E23">
            <v>1.2</v>
          </cell>
        </row>
        <row r="24">
          <cell r="B24" t="str">
            <v>SUMBAR</v>
          </cell>
          <cell r="C24">
            <v>2</v>
          </cell>
          <cell r="D24">
            <v>3</v>
          </cell>
          <cell r="E24">
            <v>1.2</v>
          </cell>
        </row>
        <row r="25">
          <cell r="B25" t="str">
            <v>PKBARU</v>
          </cell>
          <cell r="C25">
            <v>3</v>
          </cell>
          <cell r="D25">
            <v>4</v>
          </cell>
          <cell r="E25">
            <v>1.2</v>
          </cell>
        </row>
        <row r="26">
          <cell r="B26" t="str">
            <v>KEPRI</v>
          </cell>
          <cell r="C26">
            <v>5</v>
          </cell>
          <cell r="D26">
            <v>6</v>
          </cell>
          <cell r="E26">
            <v>1.3</v>
          </cell>
        </row>
        <row r="27">
          <cell r="B27" t="str">
            <v>SUMUT</v>
          </cell>
          <cell r="C27">
            <v>3</v>
          </cell>
          <cell r="D27">
            <v>4</v>
          </cell>
          <cell r="E27">
            <v>1.2</v>
          </cell>
        </row>
        <row r="28">
          <cell r="B28" t="str">
            <v>ACEH</v>
          </cell>
          <cell r="C28">
            <v>9.5</v>
          </cell>
          <cell r="D28">
            <v>6</v>
          </cell>
          <cell r="E28">
            <v>1.4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"/>
      <sheetName val="Rata2-Ttmbang"/>
      <sheetName val="Est-2009"/>
      <sheetName val="pokok2perub"/>
      <sheetName val="Ten kerja"/>
      <sheetName val="Cover"/>
      <sheetName val="blc prod"/>
      <sheetName val="Gas"/>
      <sheetName val="Real NPKB"/>
      <sheetName val="Menu OC"/>
      <sheetName val="QProd"/>
      <sheetName val="NPK KEBOMAS"/>
      <sheetName val="Blc"/>
      <sheetName val="Aloc"/>
      <sheetName val="Asli"/>
      <sheetName val="Sheet1"/>
      <sheetName val="3-8"/>
      <sheetName val="BBCA"/>
      <sheetName val="N-HMSP"/>
      <sheetName val="MED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29">
          <cell r="E129">
            <v>9100</v>
          </cell>
        </row>
      </sheetData>
      <sheetData sheetId="13"/>
      <sheetData sheetId="14">
        <row r="141">
          <cell r="GE141">
            <v>5031790000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2"/>
      <sheetName val="Data-1"/>
      <sheetName val="Asumsi2"/>
      <sheetName val="LR Sub Jan-Des"/>
      <sheetName val="PRODUK"/>
      <sheetName val="BAKU"/>
      <sheetName val="3-8"/>
      <sheetName val="9-10"/>
      <sheetName val="CGS"/>
      <sheetName val="Q H Penjl"/>
      <sheetName val="Hrg Daan"/>
      <sheetName val="Matbal"/>
      <sheetName val="Bahan Baku"/>
      <sheetName val="Kantong"/>
      <sheetName val="Q Produksi"/>
      <sheetName val="HP PROD (1)"/>
      <sheetName val="HP PROD (2)"/>
      <sheetName val="HP PROD (3)"/>
      <sheetName val="HP DSR"/>
      <sheetName val="NPK Blend"/>
      <sheetName val="HP PROD _1_"/>
      <sheetName val="Analisa Finansial"/>
      <sheetName val="Inputing-Data"/>
      <sheetName val="Flow Product-Raw Material"/>
      <sheetName val="Data Risk"/>
      <sheetName val="Tie-In Investment"/>
      <sheetName val="Initial-Cost"/>
      <sheetName val="Storag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UMI"/>
      <sheetName val="BBCA-J"/>
      <sheetName val="BBCA"/>
      <sheetName val="CEKA"/>
      <sheetName val="DVLAN"/>
      <sheetName val="DVLA"/>
      <sheetName val="DYNA-N"/>
      <sheetName val="DYNA"/>
      <sheetName val="FISK"/>
      <sheetName val="HERO-N"/>
      <sheetName val="HERO"/>
      <sheetName val="LPBNN"/>
      <sheetName val="LPBN"/>
      <sheetName val="KOMIN"/>
      <sheetName val="KOMI"/>
      <sheetName val="MDRN"/>
      <sheetName val="MEDCN"/>
      <sheetName val="MEDC"/>
      <sheetName val="MPPAN"/>
      <sheetName val="MTDL"/>
      <sheetName val="MEGA"/>
      <sheetName val="MPPA"/>
      <sheetName val="MLPL"/>
      <sheetName val="PTRO"/>
      <sheetName val="SULI-N"/>
      <sheetName val="SULI"/>
      <sheetName val="TINS"/>
      <sheetName val="BNLI"/>
      <sheetName val="DSUC"/>
      <sheetName val="DNKS-N"/>
      <sheetName val="DNKS"/>
      <sheetName val="ETWA"/>
      <sheetName val="DGSA"/>
      <sheetName val="CPIN"/>
      <sheetName val="CFIN"/>
      <sheetName val="CMNP"/>
      <sheetName val="CTRS"/>
      <sheetName val="BUNI"/>
      <sheetName val="BNII"/>
      <sheetName val="BNGAN"/>
      <sheetName val="BNGA"/>
      <sheetName val="BMTR-N"/>
      <sheetName val="BMTR"/>
      <sheetName val="BDMN"/>
      <sheetName val="BBNI"/>
      <sheetName val="ULTJ "/>
      <sheetName val="WICO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N-INRU"/>
      <sheetName val="ASGR-N"/>
      <sheetName val="BMRA"/>
      <sheetName val="N-INPC"/>
      <sheetName val="N-INKP"/>
      <sheetName val="INAF-J"/>
      <sheetName val="INAF-N"/>
      <sheetName val="N-INDR"/>
      <sheetName val="N-INDF"/>
      <sheetName val="INDF"/>
      <sheetName val="INDO"/>
      <sheetName val="N-INCO"/>
      <sheetName val="N-HMSP"/>
      <sheetName val="N-GJTL"/>
      <sheetName val="N-GGST"/>
      <sheetName val="N-GGRM"/>
      <sheetName val="N-CMNP-N"/>
      <sheetName val="N-BNII"/>
      <sheetName val="N-BLTA"/>
      <sheetName val="BHIT"/>
      <sheetName val="N-BBNI"/>
      <sheetName val="N-ASTR"/>
      <sheetName val="N-ASRM"/>
      <sheetName val="N-EPMT"/>
      <sheetName val="N-ASII"/>
      <sheetName val="AUTO"/>
      <sheetName val="N-AALI"/>
      <sheetName val="N-MYOR"/>
      <sheetName val="N-MREI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N-UNSP"/>
      <sheetName val="TBL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SMSM"/>
      <sheetName val="N-SMGR"/>
      <sheetName val="N-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Entry  HTM"/>
      <sheetName val="Kartu"/>
      <sheetName val="SAHAM"/>
      <sheetName val="BBRI-N"/>
      <sheetName val="BBRI-J"/>
      <sheetName val="BMRI"/>
      <sheetName val="N-CTRS"/>
      <sheetName val="INTP"/>
      <sheetName val="J-JIHD"/>
      <sheetName val="PORTO 19 JUL"/>
      <sheetName val="ANTA"/>
      <sheetName val="ANTMN"/>
      <sheetName val="KAEF"/>
      <sheetName val="PGAS"/>
      <sheetName val="PGASN"/>
      <sheetName val="PTBA"/>
      <sheetName val="SMCB"/>
      <sheetName val="Sheet1"/>
      <sheetName val="LP-02b"/>
      <sheetName val="GeneralInfo"/>
      <sheetName val="COGS"/>
      <sheetName val="BMTR_N"/>
      <sheetName val="ANTM_N"/>
      <sheetName val="N_ISAT"/>
      <sheetName val="N_INTP"/>
      <sheetName val="N_INKP"/>
      <sheetName val="N_INDF"/>
      <sheetName val="N_INCO"/>
      <sheetName val="N_HMSP"/>
      <sheetName val="N_GGRM"/>
      <sheetName val="N_BLTA"/>
      <sheetName val="N_ASII"/>
      <sheetName val="N_UNVR"/>
      <sheetName val="N_UNTR"/>
      <sheetName val="N_SMGR"/>
      <sheetName val="N_RALS"/>
      <sheetName val="ADIRA-N"/>
      <sheetName val="ADHI-N"/>
      <sheetName val="ASII-JHT"/>
      <sheetName val="RMBA"/>
      <sheetName val="P'DPTAN &amp; BEBAN LAIN2"/>
      <sheetName val="Fak_aktif"/>
      <sheetName val="TB"/>
      <sheetName val="Rincian"/>
      <sheetName val="SCM"/>
      <sheetName val="HARVEST02"/>
      <sheetName val="HRG BHN"/>
      <sheetName val="COMB"/>
      <sheetName val="PORTO JHT"/>
      <sheetName val="JUAL TRADING"/>
      <sheetName val="Broker"/>
      <sheetName val="AALI-J"/>
      <sheetName val="J-ASII "/>
      <sheetName val="BEKS"/>
      <sheetName val="GGRM-J"/>
      <sheetName val="J-HMSP"/>
      <sheetName val="IDSR"/>
      <sheetName val="KAEF-J"/>
      <sheetName val="LAPD"/>
      <sheetName val="PYFA"/>
      <sheetName val="J-SMGR"/>
      <sheetName val="Option1"/>
      <sheetName val="NPasiva"/>
      <sheetName val="SE-C"/>
      <sheetName val="GL"/>
      <sheetName val="ASSUMSI PFLP"/>
      <sheetName val="IND"/>
      <sheetName val="FLOW"/>
      <sheetName val="ULTJ_"/>
      <sheetName val="Penurunan_Efek"/>
      <sheetName val="ASSUMSI_PFLP"/>
      <sheetName val="ULTJ_1"/>
      <sheetName val="Penurunan_Efek1"/>
      <sheetName val="Entry__HTM"/>
      <sheetName val="PORTO_19_JUL"/>
      <sheetName val="P'DPTAN_&amp;_BEBAN_LAIN2"/>
      <sheetName val="HRG_BHN"/>
      <sheetName val="PORTO_JHT"/>
      <sheetName val="JUAL_TRADING"/>
      <sheetName val="J-ASII_"/>
      <sheetName val="ASSUMSI_PFLP1"/>
    </sheetNames>
    <sheetDataSet>
      <sheetData sheetId="0">
        <row r="38">
          <cell r="S38">
            <v>-31095000</v>
          </cell>
        </row>
      </sheetData>
      <sheetData sheetId="1" refreshError="1">
        <row r="27">
          <cell r="Q27">
            <v>200000</v>
          </cell>
        </row>
        <row r="38">
          <cell r="Q38">
            <v>345500</v>
          </cell>
          <cell r="S38">
            <v>-31095000</v>
          </cell>
        </row>
      </sheetData>
      <sheetData sheetId="2">
        <row r="64">
          <cell r="Q64">
            <v>2385000</v>
          </cell>
        </row>
      </sheetData>
      <sheetData sheetId="3">
        <row r="34">
          <cell r="Q34">
            <v>1200000</v>
          </cell>
        </row>
      </sheetData>
      <sheetData sheetId="4" refreshError="1">
        <row r="1">
          <cell r="A1" t="str">
            <v>KARTU PERSEDIAAN SAHAM</v>
          </cell>
        </row>
      </sheetData>
      <sheetData sheetId="5">
        <row r="45">
          <cell r="Q45">
            <v>7100000</v>
          </cell>
        </row>
      </sheetData>
      <sheetData sheetId="6">
        <row r="35">
          <cell r="Q35">
            <v>1050000</v>
          </cell>
        </row>
      </sheetData>
      <sheetData sheetId="7">
        <row r="27">
          <cell r="Q27">
            <v>200000</v>
          </cell>
        </row>
      </sheetData>
      <sheetData sheetId="8">
        <row r="58">
          <cell r="Q58">
            <v>4517500</v>
          </cell>
        </row>
      </sheetData>
      <sheetData sheetId="9">
        <row r="37">
          <cell r="S37">
            <v>-41000000</v>
          </cell>
        </row>
      </sheetData>
      <sheetData sheetId="10">
        <row r="73">
          <cell r="Q73">
            <v>2735000</v>
          </cell>
        </row>
      </sheetData>
      <sheetData sheetId="11">
        <row r="27">
          <cell r="Q27">
            <v>412000</v>
          </cell>
        </row>
      </sheetData>
      <sheetData sheetId="12">
        <row r="33">
          <cell r="Q33">
            <v>8906500</v>
          </cell>
        </row>
      </sheetData>
      <sheetData sheetId="13" refreshError="1">
        <row r="37">
          <cell r="Q37">
            <v>300000</v>
          </cell>
          <cell r="S37">
            <v>-15000000</v>
          </cell>
        </row>
      </sheetData>
      <sheetData sheetId="14"/>
      <sheetData sheetId="15"/>
      <sheetData sheetId="16"/>
      <sheetData sheetId="17"/>
      <sheetData sheetId="18"/>
      <sheetData sheetId="19" refreshError="1">
        <row r="4">
          <cell r="A4" t="str">
            <v>NAMA SAHAM :</v>
          </cell>
        </row>
      </sheetData>
      <sheetData sheetId="20"/>
      <sheetData sheetId="21"/>
      <sheetData sheetId="22" refreshError="1">
        <row r="37">
          <cell r="S37">
            <v>-41000000</v>
          </cell>
        </row>
        <row r="64">
          <cell r="N64">
            <v>595080</v>
          </cell>
          <cell r="Q64">
            <v>2385000</v>
          </cell>
          <cell r="S64">
            <v>54859940.652819</v>
          </cell>
        </row>
      </sheetData>
      <sheetData sheetId="23" refreshError="1">
        <row r="12">
          <cell r="A12" t="str">
            <v>TOTAL --&gt;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>
        <row r="40">
          <cell r="Q40">
            <v>30000</v>
          </cell>
          <cell r="S40">
            <v>-1080000</v>
          </cell>
        </row>
      </sheetData>
      <sheetData sheetId="36"/>
      <sheetData sheetId="37"/>
      <sheetData sheetId="38"/>
      <sheetData sheetId="39"/>
      <sheetData sheetId="40"/>
      <sheetData sheetId="41" refreshError="1">
        <row r="34">
          <cell r="Q34">
            <v>1200000</v>
          </cell>
          <cell r="S34">
            <v>-18000000</v>
          </cell>
        </row>
      </sheetData>
      <sheetData sheetId="42" refreshError="1">
        <row r="34">
          <cell r="Q34">
            <v>2800000</v>
          </cell>
          <cell r="S34">
            <v>-42000000</v>
          </cell>
        </row>
      </sheetData>
      <sheetData sheetId="43" refreshError="1">
        <row r="45">
          <cell r="Q45">
            <v>7100000</v>
          </cell>
          <cell r="S45">
            <v>1136000000</v>
          </cell>
        </row>
      </sheetData>
      <sheetData sheetId="44" refreshError="1">
        <row r="14">
          <cell r="A14" t="str">
            <v>TOTAL --&gt;</v>
          </cell>
        </row>
      </sheetData>
      <sheetData sheetId="45" refreshError="1">
        <row r="35">
          <cell r="Q35">
            <v>1050000</v>
          </cell>
          <cell r="S35">
            <v>-78750000</v>
          </cell>
        </row>
      </sheetData>
      <sheetData sheetId="46"/>
      <sheetData sheetId="47"/>
      <sheetData sheetId="48"/>
      <sheetData sheetId="49" refreshError="1">
        <row r="27">
          <cell r="Q27">
            <v>200000</v>
          </cell>
          <cell r="S27">
            <v>-77000000</v>
          </cell>
        </row>
      </sheetData>
      <sheetData sheetId="50"/>
      <sheetData sheetId="51" refreshError="1">
        <row r="34">
          <cell r="O34">
            <v>2429250000</v>
          </cell>
        </row>
      </sheetData>
      <sheetData sheetId="52"/>
      <sheetData sheetId="53"/>
      <sheetData sheetId="54"/>
      <sheetData sheetId="55"/>
      <sheetData sheetId="56" refreshError="1">
        <row r="1">
          <cell r="A1" t="str">
            <v xml:space="preserve">KARTU PERSEDIAAN SAHAM </v>
          </cell>
        </row>
        <row r="58">
          <cell r="N58">
            <v>6668000</v>
          </cell>
          <cell r="Q58">
            <v>4517500</v>
          </cell>
          <cell r="S58">
            <v>-2767588465.22544</v>
          </cell>
        </row>
      </sheetData>
      <sheetData sheetId="57"/>
      <sheetData sheetId="58"/>
      <sheetData sheetId="59" refreshError="1">
        <row r="37">
          <cell r="Q37">
            <v>20000</v>
          </cell>
          <cell r="S37">
            <v>-41000000</v>
          </cell>
        </row>
      </sheetData>
      <sheetData sheetId="60"/>
      <sheetData sheetId="61"/>
      <sheetData sheetId="62"/>
      <sheetData sheetId="63"/>
      <sheetData sheetId="64" refreshError="1">
        <row r="19">
          <cell r="A19" t="str">
            <v>TOTAL --&gt;</v>
          </cell>
        </row>
      </sheetData>
      <sheetData sheetId="65"/>
      <sheetData sheetId="66"/>
      <sheetData sheetId="67"/>
      <sheetData sheetId="68" refreshError="1">
        <row r="20">
          <cell r="A20" t="str">
            <v>TOTAL --&gt;</v>
          </cell>
        </row>
      </sheetData>
      <sheetData sheetId="69"/>
      <sheetData sheetId="70"/>
      <sheetData sheetId="71" refreshError="1">
        <row r="12">
          <cell r="A12" t="str">
            <v>TOTAL --&gt;</v>
          </cell>
        </row>
      </sheetData>
      <sheetData sheetId="72" refreshError="1">
        <row r="34">
          <cell r="A34" t="str">
            <v>TOTAL</v>
          </cell>
        </row>
        <row r="73">
          <cell r="Q73">
            <v>2735000</v>
          </cell>
          <cell r="S73">
            <v>-6413575000</v>
          </cell>
        </row>
      </sheetData>
      <sheetData sheetId="73"/>
      <sheetData sheetId="74"/>
      <sheetData sheetId="75" refreshError="1">
        <row r="21">
          <cell r="A21" t="str">
            <v>TOTAL --&gt;</v>
          </cell>
        </row>
      </sheetData>
      <sheetData sheetId="76"/>
      <sheetData sheetId="77"/>
      <sheetData sheetId="78" refreshError="1">
        <row r="27">
          <cell r="Q27">
            <v>412000</v>
          </cell>
          <cell r="S27">
            <v>-22660000</v>
          </cell>
        </row>
      </sheetData>
      <sheetData sheetId="79"/>
      <sheetData sheetId="80"/>
      <sheetData sheetId="81"/>
      <sheetData sheetId="82"/>
      <sheetData sheetId="83"/>
      <sheetData sheetId="84" refreshError="1">
        <row r="23">
          <cell r="A23" t="str">
            <v>TOTAL --&gt;</v>
          </cell>
        </row>
      </sheetData>
      <sheetData sheetId="85" refreshError="1">
        <row r="15">
          <cell r="A15" t="str">
            <v>TOTAL --&gt;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>
        <row r="24">
          <cell r="A24" t="str">
            <v>JENIS SAHAM :</v>
          </cell>
        </row>
      </sheetData>
      <sheetData sheetId="98"/>
      <sheetData sheetId="99"/>
      <sheetData sheetId="100"/>
      <sheetData sheetId="101" refreshError="1">
        <row r="33">
          <cell r="Q33">
            <v>8906500</v>
          </cell>
          <cell r="S33">
            <v>-890650000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>
        <row r="49">
          <cell r="A49" t="str">
            <v>TOTAL --&gt;</v>
          </cell>
        </row>
        <row r="50">
          <cell r="N50">
            <v>250000</v>
          </cell>
          <cell r="Q50">
            <v>2958000</v>
          </cell>
          <cell r="S50">
            <v>-572759235.66878986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3L"/>
      <sheetName val="Summary"/>
      <sheetName val="545L"/>
      <sheetName val="GBS booked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D3">
            <v>1</v>
          </cell>
        </row>
        <row r="4">
          <cell r="D4">
            <v>6.92577</v>
          </cell>
        </row>
        <row r="5">
          <cell r="D5">
            <v>4.2337199999999999</v>
          </cell>
        </row>
        <row r="9">
          <cell r="D9">
            <v>4.0129400000000004</v>
          </cell>
        </row>
        <row r="10">
          <cell r="D10">
            <v>0.16261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-04"/>
      <sheetName val="By Dist-05"/>
      <sheetName val="By-Dist-06"/>
      <sheetName val="Real-By"/>
      <sheetName val="Bobot"/>
      <sheetName val="Ihtisar Biaya"/>
      <sheetName val="CGS"/>
      <sheetName val="COGM"/>
      <sheetName val="R-L"/>
      <sheetName val="ArusKas"/>
      <sheetName val="Neraca"/>
      <sheetName val="Buku"/>
      <sheetName val="Investasi"/>
      <sheetName val="Prod"/>
      <sheetName val="Balance"/>
      <sheetName val="Jualton"/>
      <sheetName val="JualRp"/>
      <sheetName val="Biaya2"/>
      <sheetName val="Biayabln"/>
      <sheetName val="GasBumi"/>
      <sheetName val="Alokasi"/>
      <sheetName val="Kinerja"/>
      <sheetName val="Asumsi"/>
      <sheetName val="NilaiTambah"/>
      <sheetName val="Komper"/>
      <sheetName val="Anper"/>
      <sheetName val="Ratio"/>
      <sheetName val="BybulanstlahD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5">
          <cell r="B185" t="str">
            <v>Subsidi GAS</v>
          </cell>
          <cell r="C185" t="str">
            <v>K-1</v>
          </cell>
          <cell r="D185" t="str">
            <v>K-2</v>
          </cell>
          <cell r="E185" t="str">
            <v>K-3</v>
          </cell>
          <cell r="F185" t="str">
            <v>Popka</v>
          </cell>
          <cell r="G185" t="str">
            <v>K-4</v>
          </cell>
          <cell r="H185" t="str">
            <v>Total</v>
          </cell>
        </row>
        <row r="186">
          <cell r="C186">
            <v>319109304938</v>
          </cell>
          <cell r="D186">
            <v>309301733813</v>
          </cell>
          <cell r="E186">
            <v>0</v>
          </cell>
          <cell r="F186">
            <v>0</v>
          </cell>
          <cell r="G186">
            <v>149531455230</v>
          </cell>
          <cell r="H186">
            <v>777942493981</v>
          </cell>
          <cell r="I186">
            <v>505428.55712284643</v>
          </cell>
        </row>
        <row r="187">
          <cell r="C187">
            <v>414150</v>
          </cell>
          <cell r="D187">
            <v>576400</v>
          </cell>
          <cell r="E187">
            <v>268200</v>
          </cell>
          <cell r="F187">
            <v>0</v>
          </cell>
          <cell r="G187">
            <v>280424</v>
          </cell>
          <cell r="H187">
            <v>1539174</v>
          </cell>
        </row>
        <row r="189">
          <cell r="B189" t="str">
            <v xml:space="preserve">PERHITUNGAN SUBSIDI </v>
          </cell>
          <cell r="C189" t="str">
            <v>Harga Gas/MMBTU</v>
          </cell>
          <cell r="D189" t="str">
            <v>Penetapan Hrg Subs</v>
          </cell>
          <cell r="E189" t="str">
            <v>Subsidi Gas</v>
          </cell>
          <cell r="F189" t="str">
            <v>Rate Konsumsi/ton</v>
          </cell>
          <cell r="G189" t="str">
            <v>Penyaluran</v>
          </cell>
          <cell r="H189" t="str">
            <v>Total Subsidi (USD)</v>
          </cell>
          <cell r="I189" t="str">
            <v>Total Subsidi (Rp)</v>
          </cell>
        </row>
        <row r="190">
          <cell r="B190" t="str">
            <v>  a. Kaltim-I  </v>
          </cell>
          <cell r="C190">
            <v>2.8624999999999998</v>
          </cell>
          <cell r="D190">
            <v>1</v>
          </cell>
          <cell r="E190">
            <v>1.8624999999999998</v>
          </cell>
          <cell r="F190">
            <v>42</v>
          </cell>
          <cell r="G190">
            <v>414150</v>
          </cell>
          <cell r="H190">
            <v>32396883.749999996</v>
          </cell>
          <cell r="I190">
            <v>319109304938</v>
          </cell>
        </row>
        <row r="191">
          <cell r="B191" t="str">
            <v>  b. Kaltim-II  </v>
          </cell>
          <cell r="C191">
            <v>2.8624999999999998</v>
          </cell>
          <cell r="D191">
            <v>1</v>
          </cell>
          <cell r="E191">
            <v>1.8624999999999998</v>
          </cell>
          <cell r="F191">
            <v>29.25</v>
          </cell>
          <cell r="G191">
            <v>576400</v>
          </cell>
          <cell r="H191">
            <v>31401191.249999996</v>
          </cell>
          <cell r="I191">
            <v>309301733813</v>
          </cell>
        </row>
        <row r="192">
          <cell r="B192" t="str">
            <v>  c. Kaltim-III  </v>
          </cell>
          <cell r="C192">
            <v>1</v>
          </cell>
          <cell r="D192">
            <v>1</v>
          </cell>
          <cell r="E192">
            <v>0</v>
          </cell>
          <cell r="F192">
            <v>26.9</v>
          </cell>
          <cell r="G192">
            <v>268200</v>
          </cell>
          <cell r="H192">
            <v>0</v>
          </cell>
          <cell r="I192">
            <v>0</v>
          </cell>
        </row>
        <row r="193">
          <cell r="B193" t="str">
            <v> d. Popka</v>
          </cell>
          <cell r="C193">
            <v>2.8624999999999998</v>
          </cell>
          <cell r="D193">
            <v>1</v>
          </cell>
          <cell r="E193">
            <v>1.8624999999999998</v>
          </cell>
          <cell r="F193">
            <v>30.75</v>
          </cell>
          <cell r="G193">
            <v>0</v>
          </cell>
          <cell r="H193">
            <v>0</v>
          </cell>
          <cell r="I193">
            <v>0</v>
          </cell>
        </row>
        <row r="194">
          <cell r="B194" t="str">
            <v> e. Kaltim-IV  </v>
          </cell>
          <cell r="C194">
            <v>2.7605</v>
          </cell>
          <cell r="D194">
            <v>1</v>
          </cell>
          <cell r="E194">
            <v>1.7605</v>
          </cell>
          <cell r="F194">
            <v>30.75</v>
          </cell>
          <cell r="G194">
            <v>280424</v>
          </cell>
          <cell r="H194">
            <v>15180858.399</v>
          </cell>
          <cell r="I194">
            <v>149531455230</v>
          </cell>
        </row>
        <row r="195">
          <cell r="G195">
            <v>1539174</v>
          </cell>
          <cell r="H195">
            <v>78978933.400000006</v>
          </cell>
          <cell r="I195">
            <v>777942493981</v>
          </cell>
        </row>
        <row r="197">
          <cell r="E197" t="str">
            <v>  Kaltim-1  </v>
          </cell>
          <cell r="F197" t="str">
            <v>  Kaltim-2  </v>
          </cell>
          <cell r="G197" t="str">
            <v>  Kaltim-3  </v>
          </cell>
          <cell r="H197" t="str">
            <v>  Jumlah  </v>
          </cell>
        </row>
        <row r="198">
          <cell r="D198" t="str">
            <v>   - Produksi  Urea  </v>
          </cell>
          <cell r="E198">
            <v>579700</v>
          </cell>
          <cell r="F198">
            <v>576400</v>
          </cell>
          <cell r="G198">
            <v>560900</v>
          </cell>
          <cell r="H198">
            <v>1717000</v>
          </cell>
        </row>
        <row r="199">
          <cell r="D199" t="str">
            <v>   - Urea Melt  </v>
          </cell>
          <cell r="E199">
            <v>-165550</v>
          </cell>
          <cell r="F199">
            <v>0</v>
          </cell>
          <cell r="G199">
            <v>0</v>
          </cell>
          <cell r="H199">
            <v>-165550</v>
          </cell>
        </row>
        <row r="200">
          <cell r="D200" t="str">
            <v>   - Industri &amp; kebun  </v>
          </cell>
          <cell r="E200">
            <v>0</v>
          </cell>
          <cell r="F200">
            <v>0</v>
          </cell>
          <cell r="G200">
            <v>-292700</v>
          </cell>
          <cell r="H200">
            <v>-292700</v>
          </cell>
        </row>
        <row r="201">
          <cell r="D201" t="str">
            <v>  Untuk    Pertanian  </v>
          </cell>
          <cell r="E201">
            <v>414150</v>
          </cell>
          <cell r="F201">
            <v>576400</v>
          </cell>
          <cell r="G201">
            <v>268200</v>
          </cell>
          <cell r="H201">
            <v>1258750</v>
          </cell>
        </row>
        <row r="203">
          <cell r="F203" t="str">
            <v>  Kebutuhan untuk Pertanian Tahun 2005  </v>
          </cell>
          <cell r="H203">
            <v>1539174</v>
          </cell>
        </row>
        <row r="204">
          <cell r="F204" t="str">
            <v>  Kekurangan disupplai granul</v>
          </cell>
          <cell r="H204">
            <v>280424</v>
          </cell>
        </row>
        <row r="205">
          <cell r="F205" t="str">
            <v>  Kekurangan disupplai granul dari Kaltim-4</v>
          </cell>
          <cell r="H205">
            <v>280424</v>
          </cell>
        </row>
        <row r="206">
          <cell r="F206" t="str">
            <v>  Kekurangan disupplai granul dari POPKA</v>
          </cell>
          <cell r="H20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JIHD-J"/>
      <sheetName val="name"/>
      <sheetName val="CBD"/>
      <sheetName val="data_benefit(2)"/>
      <sheetName val="data_val"/>
      <sheetName val="Inputing data"/>
      <sheetName val="POKOK_DIR"/>
      <sheetName val="Ikhtisar"/>
      <sheetName val="Gmd3"/>
      <sheetName val="R-L"/>
      <sheetName val="MPP0102"/>
      <sheetName val="HERO-N"/>
      <sheetName val="ANTM"/>
      <sheetName val="ASGR-N"/>
      <sheetName val="K SORT SAHAM"/>
      <sheetName val="LABARUGI"/>
      <sheetName val="NERACA"/>
      <sheetName val="COGS"/>
      <sheetName val="Kartu"/>
      <sheetName val="Interco"/>
      <sheetName val="WS"/>
      <sheetName val="AALI-J"/>
      <sheetName val="AMFG"/>
      <sheetName val="ANTM-N"/>
      <sheetName val="J-ASII "/>
      <sheetName val="AUTO"/>
      <sheetName val="BBCA-J"/>
      <sheetName val="BEKS"/>
      <sheetName val="BHIT"/>
      <sheetName val="N-BLTA"/>
      <sheetName val="BMTR-N"/>
      <sheetName val="BMTR"/>
      <sheetName val="BNGAN"/>
      <sheetName val="N-BNII"/>
      <sheetName val="BUMI"/>
      <sheetName val="CFIN"/>
      <sheetName val="CMNP"/>
      <sheetName val="N-CMNP-N"/>
      <sheetName val="CPIN"/>
      <sheetName val="CTRS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J-HMSP"/>
      <sheetName val="INAF-N"/>
      <sheetName val="INAF-J"/>
      <sheetName val="N-INCO"/>
      <sheetName val="INDF"/>
      <sheetName val="N-INDR"/>
      <sheetName val="N-INTP"/>
      <sheetName val="KAEF-J"/>
      <sheetName val="N-KOPI"/>
      <sheetName val="KOPI"/>
      <sheetName val="N-LPPS"/>
      <sheetName val="MEDCN"/>
      <sheetName val="MEGA"/>
      <sheetName val="N-MLIA"/>
      <sheetName val="MLPL"/>
      <sheetName val="MPPA"/>
      <sheetName val="PYFA"/>
      <sheetName val="J-SMGR"/>
      <sheetName val="SONA"/>
      <sheetName val="SONA-J"/>
      <sheetName val="SULI"/>
      <sheetName val="N-TINS"/>
      <sheetName val="N-TMPI"/>
      <sheetName val="TSPC"/>
      <sheetName val="Fak_aktif"/>
      <sheetName val="BBM-03"/>
      <sheetName val="ACCOUNTS31Okt2005"/>
      <sheetName val="Final"/>
      <sheetName val="Ex_Rate"/>
      <sheetName val="Currency"/>
      <sheetName val="Sumber"/>
      <sheetName val="060100"/>
      <sheetName val="AR Others (G)"/>
      <sheetName val=" HH-1"/>
      <sheetName val="J-2"/>
      <sheetName val="DTA (JJ)"/>
      <sheetName val="JUAL_DGSA"/>
      <sheetName val="PORTO_19_JUL"/>
      <sheetName val="JUAL-_DGSA"/>
      <sheetName val="Penurunan_Efek_1"/>
      <sheetName val="DEC-02_19_Jul_2000"/>
      <sheetName val="Penurunan_Efek"/>
      <sheetName val="K_SORT_SAHAM"/>
      <sheetName val="AR_Others_(G)"/>
      <sheetName val="_HH-1"/>
      <sheetName val="DTA_(JJ)"/>
      <sheetName val="JUAL_DGSA1"/>
      <sheetName val="PORTO_19_JUL1"/>
      <sheetName val="JUAL-_DGSA1"/>
      <sheetName val="Penurunan_Efek_11"/>
      <sheetName val="DEC-02_19_Jul_20001"/>
      <sheetName val="Penurunan_Efek1"/>
      <sheetName val="Inputing_data"/>
      <sheetName val="K_SORT_SAHAM1"/>
      <sheetName val="J-ASII_"/>
      <sheetName val="AR_Others_(G)1"/>
      <sheetName val="_HH-11"/>
      <sheetName val="DTA_(JJ)1"/>
    </sheetNames>
    <sheetDataSet>
      <sheetData sheetId="0" refreshError="1"/>
      <sheetData sheetId="1" refreshError="1"/>
      <sheetData sheetId="2" refreshError="1">
        <row r="7">
          <cell r="H7">
            <v>28000000</v>
          </cell>
        </row>
        <row r="8">
          <cell r="G8">
            <v>1400000000</v>
          </cell>
          <cell r="T8">
            <v>863916506.60740662</v>
          </cell>
        </row>
        <row r="9">
          <cell r="G9">
            <v>1400000000</v>
          </cell>
          <cell r="T9">
            <v>863916506.60740662</v>
          </cell>
        </row>
        <row r="10">
          <cell r="G10">
            <v>1400000000</v>
          </cell>
          <cell r="T10">
            <v>863916506.60740662</v>
          </cell>
        </row>
      </sheetData>
      <sheetData sheetId="3" refreshError="1"/>
      <sheetData sheetId="4" refreshError="1">
        <row r="7">
          <cell r="H7">
            <v>0</v>
          </cell>
        </row>
        <row r="54">
          <cell r="N54">
            <v>1665000</v>
          </cell>
          <cell r="P54">
            <v>3909836249.9999609</v>
          </cell>
        </row>
      </sheetData>
      <sheetData sheetId="5" refreshError="1">
        <row r="7">
          <cell r="H7">
            <v>250000000</v>
          </cell>
        </row>
        <row r="49">
          <cell r="N49">
            <v>0</v>
          </cell>
          <cell r="P49">
            <v>0</v>
          </cell>
        </row>
      </sheetData>
      <sheetData sheetId="6" refreshError="1"/>
      <sheetData sheetId="7" refreshError="1"/>
      <sheetData sheetId="8" refreshError="1">
        <row r="7">
          <cell r="H7">
            <v>20000000</v>
          </cell>
        </row>
        <row r="8">
          <cell r="G8">
            <v>675000000</v>
          </cell>
          <cell r="S8">
            <v>576651759.54341698</v>
          </cell>
        </row>
        <row r="9">
          <cell r="G9">
            <v>942975000</v>
          </cell>
          <cell r="S9">
            <v>805582508.08215356</v>
          </cell>
        </row>
        <row r="10">
          <cell r="G10">
            <v>575775000</v>
          </cell>
          <cell r="S10">
            <v>491883950.8905347</v>
          </cell>
        </row>
        <row r="11">
          <cell r="G11">
            <v>5231250000</v>
          </cell>
          <cell r="S11">
            <v>4469051136.4614811</v>
          </cell>
        </row>
        <row r="12">
          <cell r="G12">
            <v>1350000000</v>
          </cell>
          <cell r="S12">
            <v>1153303519.086834</v>
          </cell>
        </row>
        <row r="13">
          <cell r="G13">
            <v>675000000</v>
          </cell>
          <cell r="S13">
            <v>576651759.54341698</v>
          </cell>
        </row>
        <row r="100">
          <cell r="Q100">
            <v>14000000</v>
          </cell>
          <cell r="S100">
            <v>1376875366.3921623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H7">
            <v>89000000</v>
          </cell>
        </row>
        <row r="8">
          <cell r="G8">
            <v>1550000000</v>
          </cell>
          <cell r="S8">
            <v>883750000</v>
          </cell>
        </row>
        <row r="9">
          <cell r="G9">
            <v>1550000000</v>
          </cell>
          <cell r="S9">
            <v>883750000</v>
          </cell>
        </row>
        <row r="10">
          <cell r="G10">
            <v>1550000000</v>
          </cell>
          <cell r="S10">
            <v>883750000</v>
          </cell>
        </row>
        <row r="11">
          <cell r="G11">
            <v>775000000</v>
          </cell>
          <cell r="S11">
            <v>441875000</v>
          </cell>
        </row>
        <row r="12">
          <cell r="G12">
            <v>775000000</v>
          </cell>
          <cell r="S12">
            <v>441875000</v>
          </cell>
        </row>
        <row r="13">
          <cell r="G13">
            <v>1550000000</v>
          </cell>
          <cell r="S13">
            <v>883750000</v>
          </cell>
        </row>
        <row r="14">
          <cell r="G14">
            <v>1550000000</v>
          </cell>
          <cell r="S14">
            <v>883750000</v>
          </cell>
        </row>
        <row r="15">
          <cell r="G15">
            <v>1550000000</v>
          </cell>
          <cell r="S15">
            <v>883750000</v>
          </cell>
        </row>
        <row r="16">
          <cell r="G16">
            <v>1550000000</v>
          </cell>
          <cell r="S16">
            <v>883750000</v>
          </cell>
        </row>
        <row r="17">
          <cell r="G17">
            <v>1550000000</v>
          </cell>
          <cell r="S17">
            <v>883750000</v>
          </cell>
        </row>
        <row r="18">
          <cell r="G18">
            <v>1550000000</v>
          </cell>
          <cell r="S18">
            <v>883750000</v>
          </cell>
        </row>
        <row r="19">
          <cell r="G19">
            <v>1550000000</v>
          </cell>
          <cell r="S19">
            <v>883750000</v>
          </cell>
        </row>
        <row r="20">
          <cell r="G20">
            <v>1550000000</v>
          </cell>
          <cell r="S20">
            <v>883750000</v>
          </cell>
        </row>
        <row r="21">
          <cell r="G21">
            <v>1550000000</v>
          </cell>
          <cell r="S21">
            <v>883750000</v>
          </cell>
        </row>
        <row r="22">
          <cell r="G22">
            <v>1550000000</v>
          </cell>
          <cell r="S22">
            <v>883750000</v>
          </cell>
        </row>
        <row r="23">
          <cell r="G23">
            <v>1550000000</v>
          </cell>
          <cell r="S23">
            <v>883750000</v>
          </cell>
        </row>
        <row r="24">
          <cell r="G24">
            <v>1550000000</v>
          </cell>
          <cell r="S24">
            <v>883750000</v>
          </cell>
        </row>
        <row r="25">
          <cell r="G25">
            <v>1550000000</v>
          </cell>
          <cell r="S25">
            <v>883750000</v>
          </cell>
        </row>
        <row r="26">
          <cell r="G26">
            <v>1550000000</v>
          </cell>
          <cell r="S26">
            <v>883750000</v>
          </cell>
        </row>
      </sheetData>
      <sheetData sheetId="15" refreshError="1"/>
      <sheetData sheetId="16" refreshError="1">
        <row r="7">
          <cell r="H7">
            <v>5500000</v>
          </cell>
        </row>
        <row r="8">
          <cell r="G8">
            <v>1450000000</v>
          </cell>
          <cell r="S8">
            <v>900367696.73800147</v>
          </cell>
        </row>
        <row r="86">
          <cell r="Q86">
            <v>2000000</v>
          </cell>
          <cell r="S86">
            <v>549632303.26199949</v>
          </cell>
        </row>
      </sheetData>
      <sheetData sheetId="17" refreshError="1">
        <row r="7">
          <cell r="H7">
            <v>3500000</v>
          </cell>
        </row>
        <row r="8">
          <cell r="G8">
            <v>1550000000</v>
          </cell>
          <cell r="S8">
            <v>1515000000</v>
          </cell>
        </row>
        <row r="9">
          <cell r="G9">
            <v>1550000000</v>
          </cell>
          <cell r="S9">
            <v>1515000000</v>
          </cell>
        </row>
        <row r="10">
          <cell r="G10">
            <v>1550000000</v>
          </cell>
          <cell r="S10">
            <v>1515000000</v>
          </cell>
        </row>
        <row r="11">
          <cell r="G11">
            <v>775000000</v>
          </cell>
          <cell r="S11">
            <v>757500000</v>
          </cell>
        </row>
      </sheetData>
      <sheetData sheetId="18" refreshError="1">
        <row r="7">
          <cell r="H7">
            <v>181000000</v>
          </cell>
        </row>
        <row r="8">
          <cell r="G8">
            <v>660000000</v>
          </cell>
          <cell r="S8">
            <v>558412758.85333109</v>
          </cell>
        </row>
      </sheetData>
      <sheetData sheetId="19" refreshError="1">
        <row r="7">
          <cell r="H7">
            <v>35000000</v>
          </cell>
        </row>
        <row r="8">
          <cell r="G8">
            <v>1550000000</v>
          </cell>
          <cell r="S8">
            <v>883750000</v>
          </cell>
        </row>
        <row r="9">
          <cell r="G9">
            <v>1550000000</v>
          </cell>
          <cell r="S9">
            <v>883750000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7">
          <cell r="H7">
            <v>10500000</v>
          </cell>
        </row>
        <row r="8">
          <cell r="G8">
            <v>1825000000</v>
          </cell>
          <cell r="S8">
            <v>1060479334.583102</v>
          </cell>
        </row>
        <row r="9">
          <cell r="G9">
            <v>1368750000</v>
          </cell>
          <cell r="S9">
            <v>795359500.93732655</v>
          </cell>
        </row>
        <row r="10">
          <cell r="G10">
            <v>1368750000</v>
          </cell>
          <cell r="S10">
            <v>795359500.93732655</v>
          </cell>
        </row>
        <row r="11">
          <cell r="G11">
            <v>1825000000</v>
          </cell>
          <cell r="S11">
            <v>1060479334.5831017</v>
          </cell>
        </row>
        <row r="12">
          <cell r="G12">
            <v>1368750000</v>
          </cell>
          <cell r="S12">
            <v>795359500.93732655</v>
          </cell>
        </row>
        <row r="13">
          <cell r="G13">
            <v>1368750000</v>
          </cell>
          <cell r="S13">
            <v>795359500.93732631</v>
          </cell>
        </row>
      </sheetData>
      <sheetData sheetId="27" refreshError="1">
        <row r="7">
          <cell r="H7">
            <v>20100000</v>
          </cell>
        </row>
        <row r="8">
          <cell r="G8">
            <v>1825000000</v>
          </cell>
          <cell r="S8">
            <v>1204800000.0025222</v>
          </cell>
        </row>
        <row r="9">
          <cell r="G9">
            <v>1825000000</v>
          </cell>
          <cell r="S9">
            <v>1204800000.0025222</v>
          </cell>
        </row>
        <row r="10">
          <cell r="G10">
            <v>3650000000</v>
          </cell>
          <cell r="S10">
            <v>2409600000.005044</v>
          </cell>
        </row>
        <row r="12">
          <cell r="G12">
            <v>1825000000</v>
          </cell>
          <cell r="S12">
            <v>1204800000.0025222</v>
          </cell>
        </row>
        <row r="13">
          <cell r="G13">
            <v>1825000000</v>
          </cell>
          <cell r="S13">
            <v>1204800000.002522</v>
          </cell>
        </row>
        <row r="14">
          <cell r="G14">
            <v>912500000</v>
          </cell>
          <cell r="S14">
            <v>602400000.001261</v>
          </cell>
        </row>
        <row r="15">
          <cell r="G15">
            <v>912500000</v>
          </cell>
          <cell r="S15">
            <v>602400000.001261</v>
          </cell>
        </row>
        <row r="16">
          <cell r="G16">
            <v>912500000</v>
          </cell>
          <cell r="S16">
            <v>602400000.00126112</v>
          </cell>
        </row>
        <row r="17">
          <cell r="G17">
            <v>912500000</v>
          </cell>
          <cell r="S17">
            <v>602400000.00126112</v>
          </cell>
        </row>
        <row r="18">
          <cell r="G18">
            <v>1825000000</v>
          </cell>
          <cell r="S18">
            <v>1204800000.0025222</v>
          </cell>
        </row>
        <row r="19">
          <cell r="G19">
            <v>912500000</v>
          </cell>
          <cell r="S19">
            <v>602400000.00126112</v>
          </cell>
        </row>
        <row r="20">
          <cell r="G20">
            <v>1825000000</v>
          </cell>
          <cell r="S20">
            <v>1204800000.0025222</v>
          </cell>
        </row>
        <row r="21">
          <cell r="G21">
            <v>912500000</v>
          </cell>
          <cell r="S21">
            <v>602400000.00126112</v>
          </cell>
        </row>
        <row r="259">
          <cell r="N259">
            <v>78800000</v>
          </cell>
          <cell r="P259">
            <v>0</v>
          </cell>
        </row>
      </sheetData>
      <sheetData sheetId="28" refreshError="1">
        <row r="7">
          <cell r="H7">
            <v>0</v>
          </cell>
        </row>
        <row r="9">
          <cell r="G9">
            <v>757499999.99999261</v>
          </cell>
          <cell r="T9">
            <v>757499999.99999261</v>
          </cell>
        </row>
        <row r="10">
          <cell r="G10">
            <v>151499999.99999851</v>
          </cell>
          <cell r="T10">
            <v>151499999.99999851</v>
          </cell>
        </row>
        <row r="11">
          <cell r="G11">
            <v>302999999.99999696</v>
          </cell>
          <cell r="T11">
            <v>302999999.99999696</v>
          </cell>
        </row>
        <row r="12">
          <cell r="G12">
            <v>378749999.9999963</v>
          </cell>
          <cell r="T12">
            <v>378749999.9999963</v>
          </cell>
        </row>
        <row r="13">
          <cell r="G13">
            <v>605999999.99999404</v>
          </cell>
          <cell r="T13">
            <v>605999999.99999404</v>
          </cell>
        </row>
        <row r="14">
          <cell r="G14">
            <v>378749999.9999963</v>
          </cell>
          <cell r="T14">
            <v>378749999.9999963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>
        <row r="7">
          <cell r="H7">
            <v>8000000</v>
          </cell>
        </row>
        <row r="57">
          <cell r="G57">
            <v>386188600.00000018</v>
          </cell>
        </row>
        <row r="59">
          <cell r="G59">
            <v>1116950000.0000005</v>
          </cell>
        </row>
      </sheetData>
      <sheetData sheetId="34" refreshError="1"/>
      <sheetData sheetId="35" refreshError="1"/>
      <sheetData sheetId="36" refreshError="1"/>
      <sheetData sheetId="37" refreshError="1">
        <row r="7">
          <cell r="H7">
            <v>11000423</v>
          </cell>
        </row>
        <row r="8">
          <cell r="G8">
            <v>1350000000</v>
          </cell>
          <cell r="T8">
            <v>1130150477.7827737</v>
          </cell>
        </row>
        <row r="9">
          <cell r="G9">
            <v>1350000000</v>
          </cell>
          <cell r="T9">
            <v>1130150477.7827737</v>
          </cell>
        </row>
        <row r="10">
          <cell r="G10">
            <v>1350000000</v>
          </cell>
          <cell r="T10">
            <v>1130150477.7827737</v>
          </cell>
        </row>
        <row r="11">
          <cell r="G11">
            <v>1350000000</v>
          </cell>
          <cell r="T11">
            <v>1130150477.7827737</v>
          </cell>
        </row>
      </sheetData>
      <sheetData sheetId="38" refreshError="1">
        <row r="7">
          <cell r="H7">
            <v>4000000</v>
          </cell>
        </row>
        <row r="56">
          <cell r="G56">
            <v>702800000.00000024</v>
          </cell>
        </row>
        <row r="57">
          <cell r="G57">
            <v>702800000.00000024</v>
          </cell>
        </row>
        <row r="90">
          <cell r="N90">
            <v>12000000</v>
          </cell>
          <cell r="P90">
            <v>36366711156.735153</v>
          </cell>
        </row>
      </sheetData>
      <sheetData sheetId="39" refreshError="1">
        <row r="7">
          <cell r="H7">
            <v>2500000</v>
          </cell>
        </row>
        <row r="8">
          <cell r="G8">
            <v>527000000</v>
          </cell>
          <cell r="S8">
            <v>402357409.46193296</v>
          </cell>
        </row>
      </sheetData>
      <sheetData sheetId="40" refreshError="1"/>
      <sheetData sheetId="41" refreshError="1"/>
      <sheetData sheetId="42" refreshError="1">
        <row r="7">
          <cell r="H7">
            <v>67000000</v>
          </cell>
        </row>
        <row r="43">
          <cell r="G43">
            <v>238450000.00000009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7">
          <cell r="H7">
            <v>2500000</v>
          </cell>
        </row>
        <row r="8">
          <cell r="G8">
            <v>2062500000</v>
          </cell>
          <cell r="S8">
            <v>1799171977.4927969</v>
          </cell>
        </row>
        <row r="69">
          <cell r="Q69">
            <v>2500000</v>
          </cell>
          <cell r="S69">
            <v>263328022.50720197</v>
          </cell>
        </row>
      </sheetData>
      <sheetData sheetId="55" refreshError="1"/>
      <sheetData sheetId="56" refreshError="1">
        <row r="7">
          <cell r="H7">
            <v>0</v>
          </cell>
        </row>
        <row r="9">
          <cell r="G9">
            <v>1342850000.0000005</v>
          </cell>
        </row>
      </sheetData>
      <sheetData sheetId="57" refreshError="1">
        <row r="7">
          <cell r="H7">
            <v>3725000</v>
          </cell>
        </row>
        <row r="12">
          <cell r="G12">
            <v>890287035.46219516</v>
          </cell>
          <cell r="S12">
            <v>839010307.3778255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GGRM-J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CM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ner6klm-pus"/>
      <sheetName val="20-11-03"/>
      <sheetName val="Fak_aktif"/>
      <sheetName val="A"/>
      <sheetName val=" Final Balance Sheet"/>
      <sheetName val="Ex-Rate"/>
      <sheetName val="MEDC"/>
      <sheetName val="MPP0102"/>
      <sheetName val="rasio-pus"/>
      <sheetName val="NERACA"/>
      <sheetName val="LABARUGI"/>
      <sheetName val="B"/>
      <sheetName val="ISAT-N"/>
      <sheetName val="PGASN"/>
      <sheetName val="BBRI-N"/>
      <sheetName val="UNVR-J"/>
      <sheetName val="ADIRA-N"/>
      <sheetName val="ADHI-N"/>
      <sheetName val="ASII-JHT"/>
      <sheetName val="BBRI-J"/>
      <sheetName val="BMRI"/>
      <sheetName val="PGAS"/>
      <sheetName val="SCORE_RC_Code"/>
      <sheetName val="BBCA_J"/>
      <sheetName val="DYNA_N"/>
      <sheetName val="HERO_N"/>
      <sheetName val="KAEF_J"/>
      <sheetName val="DNKS_N"/>
      <sheetName val="BMTR_N"/>
      <sheetName val="ANTM_N"/>
      <sheetName val="N_KOPI"/>
      <sheetName val="N_ISAT"/>
      <sheetName val="N_TMPI"/>
      <sheetName val="N_INTP"/>
      <sheetName val="ASGR_N"/>
      <sheetName val="N_INKP"/>
      <sheetName val="INAF_J"/>
      <sheetName val="INAF_N"/>
      <sheetName val="N_INDR"/>
      <sheetName val="N_INDF"/>
      <sheetName val="N_INCO"/>
      <sheetName val="J_HMSP"/>
      <sheetName val="N_HMSP"/>
      <sheetName val="N_GJTL"/>
      <sheetName val="GGRM_J"/>
      <sheetName val="N_GGRM"/>
      <sheetName val="N_CMNP_N"/>
      <sheetName val="N_BNII"/>
      <sheetName val="N_BLTA"/>
      <sheetName val="N_BBNI"/>
      <sheetName val="N_EPMT"/>
      <sheetName val="J_ASII "/>
      <sheetName val="N_ASII"/>
      <sheetName val="AALI_J"/>
      <sheetName val="N_AALI"/>
      <sheetName val="N_MLIA"/>
      <sheetName val="N_LTLS"/>
      <sheetName val="N_LPPS"/>
      <sheetName val="N_LPLI"/>
      <sheetName val="N_KLBF"/>
      <sheetName val="J_JIHD"/>
      <sheetName val="N_JIHD"/>
      <sheetName val="N_UNVR"/>
      <sheetName val="N_UNTR"/>
      <sheetName val="N_TSPC"/>
      <sheetName val="TLKM_J"/>
      <sheetName val="N_TLKM"/>
      <sheetName val="N_TKIM"/>
      <sheetName val="N_TINS"/>
      <sheetName val="SONA_J"/>
      <sheetName val="J_SMGR"/>
      <sheetName val="N_SMGR"/>
      <sheetName val="N_RALS"/>
      <sheetName val="N_PNBN"/>
      <sheetName val="JUAL_NJHT_FT"/>
      <sheetName val="Entry  HTM"/>
      <sheetName val="Entry Broker"/>
      <sheetName val="SK HTM"/>
      <sheetName val="Kartu"/>
      <sheetName val="WS"/>
      <sheetName val="Porto September  2002"/>
      <sheetName val="BUYING"/>
      <sheetName val="JUAL AVAILABLE"/>
      <sheetName val="JUAL TRADING"/>
      <sheetName val="Segment"/>
      <sheetName val="SAHAM"/>
      <sheetName val="dongia (2)"/>
      <sheetName val="LKVL-CK-HT-GD1"/>
      <sheetName val="THPDMoi  (2)"/>
      <sheetName val="gtrinh"/>
      <sheetName val="TONG HOP VL-NC"/>
      <sheetName val="lam-moi"/>
      <sheetName val="TONGKE3p "/>
      <sheetName val="giathanh1"/>
      <sheetName val="DONGIA"/>
      <sheetName val="thao-go"/>
      <sheetName val="DON GIA"/>
      <sheetName val="TONGKE-HT"/>
      <sheetName val="#REF"/>
      <sheetName val="phuluc1"/>
      <sheetName val="chitiet"/>
      <sheetName val="TNHCHINH"/>
      <sheetName val="TH XL"/>
      <sheetName val="CHITIET VL-NC"/>
      <sheetName val="May"/>
      <sheetName val="SE-C"/>
      <sheetName val="PL98"/>
      <sheetName val="RATE-NEW"/>
      <sheetName val="I.4.1 (2)"/>
      <sheetName val="HQ"/>
      <sheetName val="Solar"/>
      <sheetName val="OLI HEQ"/>
      <sheetName val="MUR"/>
      <sheetName val="Source"/>
      <sheetName val="Utlz03"/>
      <sheetName val="Nothit PPh"/>
      <sheetName val="GeneralInfo"/>
      <sheetName val="OTHER PREPAID EXPENSE"/>
      <sheetName val="J-ASII_"/>
      <sheetName val="Vol_Perdag"/>
      <sheetName val="Penurunan_Efek"/>
      <sheetName val="Calc"/>
      <sheetName val="T_PV"/>
      <sheetName val="Val_nra1"/>
      <sheetName val="Val_nra2"/>
      <sheetName val="pl_items"/>
      <sheetName val="9. DATA ASURANSI"/>
      <sheetName val="1. DATA BUYER"/>
      <sheetName val="Accounts Payable (AA)"/>
      <sheetName val="10-1-1"/>
      <sheetName val="Control"/>
      <sheetName val="KKP A.2 (Lokal)"/>
      <sheetName val="Ex_Rate"/>
      <sheetName val="summary-1"/>
      <sheetName val="bang tien luong"/>
      <sheetName val="Récup Avril"/>
      <sheetName val="Récup juin"/>
      <sheetName val="Récup Mai"/>
      <sheetName val="jasa giro"/>
      <sheetName val="Scenarios and Sensitivities"/>
      <sheetName val="Operations"/>
      <sheetName val="Financials"/>
      <sheetName val="Global Assumptions"/>
      <sheetName val="Biaya Departemen"/>
      <sheetName val="Currency"/>
      <sheetName val="Config"/>
      <sheetName val="Sumber"/>
      <sheetName val="Posting Adjustment"/>
      <sheetName val="RLKOM"/>
      <sheetName val="NERKOM"/>
      <sheetName val="identifikasi"/>
      <sheetName val="Preaudit"/>
      <sheetName val="SPT MASA PPN"/>
      <sheetName val="Footer"/>
      <sheetName val="STOCK_AWAL"/>
      <sheetName val="BELI JULI"/>
      <sheetName val="HPP_JUNI"/>
      <sheetName val="N-CTRS"/>
      <sheetName val="INTP"/>
      <sheetName val="PORTO 19 JUL"/>
      <sheetName val="ANTMN"/>
      <sheetName val="PTBA"/>
      <sheetName val="Permanent info"/>
      <sheetName val="AN-BNMG"/>
      <sheetName val="Entry__HTM"/>
      <sheetName val="Entry_Broker"/>
      <sheetName val="SK_HTM"/>
      <sheetName val="J_ASII_"/>
      <sheetName val="J-ASII_1"/>
      <sheetName val="Vol_Perdag1"/>
      <sheetName val="Penurunan_Efek1"/>
      <sheetName val="_Final_Balance_Sheet"/>
      <sheetName val="J_ASII_1"/>
      <sheetName val="Entry__HTM1"/>
      <sheetName val="Entry_Broker1"/>
      <sheetName val="SK_HTM1"/>
      <sheetName val="Porto_September__2002"/>
      <sheetName val="JUAL_AVAILABLE"/>
      <sheetName val="JUAL_TRADING"/>
      <sheetName val="dongia_(2)"/>
      <sheetName val="THPDMoi__(2)"/>
      <sheetName val="TONG_HOP_VL-NC"/>
      <sheetName val="TONGKE3p_"/>
      <sheetName val="DON_GIA"/>
      <sheetName val="TH_XL"/>
      <sheetName val="CHITIET_VL-NC"/>
      <sheetName val="I_4_1_(2)"/>
      <sheetName val="OLI_HEQ"/>
      <sheetName val="Nothit_PPh"/>
      <sheetName val="OTHER_PREPAID_EXPENSE"/>
      <sheetName val="9__DATA_ASURANSI"/>
      <sheetName val="1__DATA_BUYER"/>
      <sheetName val="Accounts_Payable_(AA)"/>
      <sheetName val="KKP_A_2_(Lokal)"/>
      <sheetName val="bang_tien_luong"/>
      <sheetName val="Récup_Avril"/>
      <sheetName val="Récup_juin"/>
      <sheetName val="Récup_Mai"/>
      <sheetName val="jasa_giro"/>
      <sheetName val="Scenarios_and_Sensitivities"/>
      <sheetName val="Global_Assumptions"/>
      <sheetName val="Biaya_Departemen"/>
      <sheetName val="Posting_Adjustment"/>
      <sheetName val="SPT_MASA_PPN"/>
      <sheetName val="BELI_JULI"/>
      <sheetName val="PORTO_19_JUL"/>
      <sheetName val="Permanent_info"/>
      <sheetName val="LP-01"/>
      <sheetName val="AtlasPivot1"/>
      <sheetName val="AtlasPivot2"/>
      <sheetName val="LOOKUP"/>
      <sheetName val="BS+PL"/>
      <sheetName val="Cover"/>
      <sheetName val="Lists"/>
      <sheetName val="Worksheet-03"/>
    </sheetNames>
    <sheetDataSet>
      <sheetData sheetId="0">
        <row r="7">
          <cell r="H7">
            <v>0</v>
          </cell>
        </row>
      </sheetData>
      <sheetData sheetId="1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</sheetData>
      <sheetData sheetId="2" refreshError="1">
        <row r="7">
          <cell r="H7">
            <v>30000000</v>
          </cell>
          <cell r="J7">
            <v>12900000000</v>
          </cell>
        </row>
        <row r="20">
          <cell r="B20">
            <v>0</v>
          </cell>
          <cell r="D20">
            <v>0</v>
          </cell>
          <cell r="E20">
            <v>0</v>
          </cell>
          <cell r="G20">
            <v>0</v>
          </cell>
        </row>
        <row r="45">
          <cell r="W45">
            <v>236972367.33021927</v>
          </cell>
        </row>
      </sheetData>
      <sheetData sheetId="3" refreshError="1">
        <row r="7">
          <cell r="H7">
            <v>187500000</v>
          </cell>
          <cell r="J7">
            <v>20625000000</v>
          </cell>
        </row>
        <row r="20">
          <cell r="B20">
            <v>0</v>
          </cell>
          <cell r="D20">
            <v>0</v>
          </cell>
          <cell r="E20">
            <v>0</v>
          </cell>
          <cell r="G20">
            <v>0</v>
          </cell>
        </row>
        <row r="45">
          <cell r="W45">
            <v>-937500000</v>
          </cell>
        </row>
      </sheetData>
      <sheetData sheetId="4" refreshError="1">
        <row r="7">
          <cell r="H7">
            <v>0</v>
          </cell>
          <cell r="J7">
            <v>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  <row r="28">
          <cell r="H28">
            <v>0</v>
          </cell>
          <cell r="J28">
            <v>0</v>
          </cell>
        </row>
        <row r="32">
          <cell r="B32">
            <v>0</v>
          </cell>
          <cell r="D32">
            <v>0</v>
          </cell>
          <cell r="E32">
            <v>0</v>
          </cell>
          <cell r="G32">
            <v>0</v>
          </cell>
        </row>
      </sheetData>
      <sheetData sheetId="5" refreshError="1">
        <row r="7">
          <cell r="H7">
            <v>0</v>
          </cell>
          <cell r="J7">
            <v>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</sheetData>
      <sheetData sheetId="6" refreshError="1">
        <row r="7">
          <cell r="H7">
            <v>250000</v>
          </cell>
          <cell r="J7">
            <v>650000000</v>
          </cell>
        </row>
        <row r="50">
          <cell r="B50">
            <v>2500000</v>
          </cell>
          <cell r="D50">
            <v>5333749999.9978752</v>
          </cell>
          <cell r="E50">
            <v>250000</v>
          </cell>
          <cell r="G50">
            <v>543977272.72707963</v>
          </cell>
        </row>
        <row r="60">
          <cell r="H60">
            <v>0</v>
          </cell>
          <cell r="J60">
            <v>0</v>
          </cell>
        </row>
        <row r="75">
          <cell r="B75">
            <v>2500000</v>
          </cell>
          <cell r="D75">
            <v>5158049999.9987755</v>
          </cell>
          <cell r="E75">
            <v>2500000</v>
          </cell>
          <cell r="G75">
            <v>5158049999.9987764</v>
          </cell>
          <cell r="V75">
            <v>267843663.86946487</v>
          </cell>
        </row>
        <row r="76">
          <cell r="N76">
            <v>2500000</v>
          </cell>
          <cell r="P76">
            <v>5333749999.9978752</v>
          </cell>
          <cell r="Q76">
            <v>250000</v>
          </cell>
          <cell r="S76">
            <v>26784366.386946417</v>
          </cell>
        </row>
      </sheetData>
      <sheetData sheetId="7" refreshError="1">
        <row r="7">
          <cell r="H7">
            <v>2900000</v>
          </cell>
          <cell r="J7">
            <v>1218000000</v>
          </cell>
        </row>
        <row r="18">
          <cell r="B18">
            <v>0</v>
          </cell>
          <cell r="D18">
            <v>0</v>
          </cell>
          <cell r="E18">
            <v>0</v>
          </cell>
          <cell r="G18">
            <v>0</v>
          </cell>
        </row>
        <row r="35">
          <cell r="V35">
            <v>-1377500000</v>
          </cell>
        </row>
      </sheetData>
      <sheetData sheetId="8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</sheetData>
      <sheetData sheetId="9" refreshError="1">
        <row r="7">
          <cell r="H7">
            <v>1000000</v>
          </cell>
          <cell r="J7">
            <v>1125000000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  <row r="40">
          <cell r="V40">
            <v>31810353.488372087</v>
          </cell>
        </row>
      </sheetData>
      <sheetData sheetId="10">
        <row r="7">
          <cell r="H7">
            <v>0</v>
          </cell>
        </row>
      </sheetData>
      <sheetData sheetId="11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  <row r="29">
          <cell r="H29">
            <v>0</v>
          </cell>
          <cell r="J29">
            <v>0</v>
          </cell>
        </row>
        <row r="35">
          <cell r="B35">
            <v>0</v>
          </cell>
          <cell r="D35">
            <v>0</v>
          </cell>
          <cell r="E35">
            <v>0</v>
          </cell>
          <cell r="G35">
            <v>0</v>
          </cell>
        </row>
      </sheetData>
      <sheetData sheetId="12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13" refreshError="1">
        <row r="7">
          <cell r="H7">
            <v>0</v>
          </cell>
          <cell r="J7">
            <v>0</v>
          </cell>
        </row>
        <row r="10">
          <cell r="B10">
            <v>0</v>
          </cell>
          <cell r="D10">
            <v>0</v>
          </cell>
          <cell r="E10">
            <v>0</v>
          </cell>
          <cell r="G10">
            <v>0</v>
          </cell>
        </row>
      </sheetData>
      <sheetData sheetId="14" refreshError="1">
        <row r="7">
          <cell r="H7">
            <v>26000000</v>
          </cell>
          <cell r="J7">
            <v>7540000000</v>
          </cell>
        </row>
        <row r="21">
          <cell r="B21">
            <v>5000000</v>
          </cell>
          <cell r="D21">
            <v>1025954969.9995912</v>
          </cell>
          <cell r="E21">
            <v>0</v>
          </cell>
          <cell r="G21">
            <v>0</v>
          </cell>
        </row>
        <row r="30">
          <cell r="H30">
            <v>0</v>
          </cell>
          <cell r="J30">
            <v>0</v>
          </cell>
        </row>
        <row r="52">
          <cell r="B52">
            <v>0</v>
          </cell>
          <cell r="D52">
            <v>0</v>
          </cell>
          <cell r="E52">
            <v>0</v>
          </cell>
          <cell r="G52">
            <v>0</v>
          </cell>
        </row>
        <row r="74">
          <cell r="V74">
            <v>330598638.53841972</v>
          </cell>
        </row>
        <row r="75">
          <cell r="N75">
            <v>5000000</v>
          </cell>
          <cell r="P75">
            <v>1025954969.9995912</v>
          </cell>
        </row>
      </sheetData>
      <sheetData sheetId="15" refreshError="1">
        <row r="7">
          <cell r="H7">
            <v>260065000</v>
          </cell>
          <cell r="J7">
            <v>16904225000</v>
          </cell>
        </row>
        <row r="21">
          <cell r="B21">
            <v>10000000</v>
          </cell>
          <cell r="D21">
            <v>552199999.99989009</v>
          </cell>
          <cell r="E21">
            <v>0</v>
          </cell>
          <cell r="G21">
            <v>0</v>
          </cell>
        </row>
        <row r="43">
          <cell r="V43">
            <v>-1942904166.7666245</v>
          </cell>
        </row>
        <row r="44">
          <cell r="N44">
            <v>10000000</v>
          </cell>
          <cell r="P44">
            <v>552199999.99989009</v>
          </cell>
        </row>
      </sheetData>
      <sheetData sheetId="16" refreshError="1">
        <row r="7">
          <cell r="H7">
            <v>158000000</v>
          </cell>
          <cell r="J7">
            <v>10270000000</v>
          </cell>
        </row>
        <row r="16">
          <cell r="B16">
            <v>50385500</v>
          </cell>
          <cell r="D16">
            <v>2789426449.9455085</v>
          </cell>
          <cell r="E16">
            <v>0</v>
          </cell>
          <cell r="G16">
            <v>0</v>
          </cell>
        </row>
        <row r="41">
          <cell r="V41">
            <v>-1509443062.8444195</v>
          </cell>
        </row>
      </sheetData>
      <sheetData sheetId="17" refreshError="1">
        <row r="7">
          <cell r="H7">
            <v>4650000</v>
          </cell>
          <cell r="J7">
            <v>4417500000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  <row r="25">
          <cell r="H25">
            <v>0</v>
          </cell>
          <cell r="J25">
            <v>0</v>
          </cell>
        </row>
        <row r="28">
          <cell r="B28">
            <v>0</v>
          </cell>
          <cell r="D28">
            <v>0</v>
          </cell>
          <cell r="E28">
            <v>0</v>
          </cell>
          <cell r="G28">
            <v>0</v>
          </cell>
        </row>
        <row r="36">
          <cell r="V36">
            <v>-2185500000</v>
          </cell>
        </row>
      </sheetData>
      <sheetData sheetId="18" refreshError="1">
        <row r="7">
          <cell r="H7">
            <v>49500000</v>
          </cell>
          <cell r="J7">
            <v>24750000000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  <row r="40">
          <cell r="X40">
            <v>2475000000</v>
          </cell>
        </row>
      </sheetData>
      <sheetData sheetId="19">
        <row r="7">
          <cell r="H7">
            <v>9500000</v>
          </cell>
        </row>
      </sheetData>
      <sheetData sheetId="20" refreshError="1">
        <row r="7">
          <cell r="H7">
            <v>0</v>
          </cell>
          <cell r="J7">
            <v>0</v>
          </cell>
        </row>
        <row r="11">
          <cell r="B11">
            <v>0</v>
          </cell>
          <cell r="D11">
            <v>0</v>
          </cell>
          <cell r="E11">
            <v>0</v>
          </cell>
          <cell r="G11">
            <v>0</v>
          </cell>
        </row>
      </sheetData>
      <sheetData sheetId="21" refreshError="1">
        <row r="7">
          <cell r="H7">
            <v>2500000</v>
          </cell>
          <cell r="J7">
            <v>1687500000</v>
          </cell>
        </row>
        <row r="23">
          <cell r="B23">
            <v>0</v>
          </cell>
          <cell r="D23">
            <v>0</v>
          </cell>
          <cell r="E23">
            <v>0</v>
          </cell>
          <cell r="G23">
            <v>0</v>
          </cell>
        </row>
        <row r="36">
          <cell r="H36">
            <v>0</v>
          </cell>
          <cell r="J36">
            <v>0</v>
          </cell>
        </row>
        <row r="49">
          <cell r="V49">
            <v>-75000000</v>
          </cell>
        </row>
        <row r="57">
          <cell r="B57">
            <v>0</v>
          </cell>
          <cell r="D57">
            <v>0</v>
          </cell>
          <cell r="E57">
            <v>0</v>
          </cell>
          <cell r="G57">
            <v>0</v>
          </cell>
        </row>
      </sheetData>
      <sheetData sheetId="22" refreshError="1">
        <row r="7">
          <cell r="H7">
            <v>9500000</v>
          </cell>
          <cell r="J7">
            <v>1567500000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  <row r="31">
          <cell r="V31">
            <v>-1092500000</v>
          </cell>
        </row>
      </sheetData>
      <sheetData sheetId="23" refreshError="1">
        <row r="7">
          <cell r="H7">
            <v>80</v>
          </cell>
          <cell r="J7">
            <v>82000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  <row r="32">
          <cell r="V32">
            <v>12564</v>
          </cell>
        </row>
      </sheetData>
      <sheetData sheetId="24" refreshError="1">
        <row r="7">
          <cell r="H7">
            <v>0</v>
          </cell>
          <cell r="J7">
            <v>0</v>
          </cell>
        </row>
        <row r="34">
          <cell r="B34">
            <v>0</v>
          </cell>
          <cell r="D34">
            <v>0</v>
          </cell>
          <cell r="E34">
            <v>0</v>
          </cell>
          <cell r="G34">
            <v>0</v>
          </cell>
        </row>
      </sheetData>
      <sheetData sheetId="25" refreshError="1">
        <row r="7">
          <cell r="H7">
            <v>10000000</v>
          </cell>
          <cell r="J7">
            <v>3000000000</v>
          </cell>
        </row>
        <row r="10">
          <cell r="B10">
            <v>0</v>
          </cell>
          <cell r="D10">
            <v>0</v>
          </cell>
          <cell r="E10">
            <v>0</v>
          </cell>
          <cell r="G10">
            <v>0</v>
          </cell>
        </row>
        <row r="21">
          <cell r="H21">
            <v>0</v>
          </cell>
          <cell r="J21">
            <v>0</v>
          </cell>
        </row>
        <row r="26">
          <cell r="B26">
            <v>0</v>
          </cell>
          <cell r="D26">
            <v>0</v>
          </cell>
          <cell r="E26">
            <v>0</v>
          </cell>
          <cell r="G26">
            <v>0</v>
          </cell>
        </row>
        <row r="32">
          <cell r="V32">
            <v>-2900000000</v>
          </cell>
        </row>
      </sheetData>
      <sheetData sheetId="26" refreshError="1">
        <row r="7">
          <cell r="H7">
            <v>0</v>
          </cell>
          <cell r="J7">
            <v>0</v>
          </cell>
        </row>
        <row r="25">
          <cell r="B25">
            <v>0</v>
          </cell>
          <cell r="D25">
            <v>0</v>
          </cell>
          <cell r="E25">
            <v>0</v>
          </cell>
          <cell r="G25">
            <v>0</v>
          </cell>
        </row>
      </sheetData>
      <sheetData sheetId="27">
        <row r="7">
          <cell r="H7">
            <v>0</v>
          </cell>
        </row>
      </sheetData>
      <sheetData sheetId="28" refreshError="1">
        <row r="7">
          <cell r="H7">
            <v>0</v>
          </cell>
          <cell r="J7">
            <v>0</v>
          </cell>
        </row>
        <row r="25">
          <cell r="B25">
            <v>0</v>
          </cell>
          <cell r="D25">
            <v>0</v>
          </cell>
          <cell r="E25">
            <v>0</v>
          </cell>
          <cell r="G25">
            <v>0</v>
          </cell>
        </row>
      </sheetData>
      <sheetData sheetId="29" refreshError="1">
        <row r="7">
          <cell r="H7">
            <v>8500000</v>
          </cell>
          <cell r="J7">
            <v>4887500000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  <row r="28">
          <cell r="V28">
            <v>-906836376.27496815</v>
          </cell>
        </row>
      </sheetData>
      <sheetData sheetId="30" refreshError="1">
        <row r="7">
          <cell r="H7">
            <v>0</v>
          </cell>
          <cell r="J7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</sheetData>
      <sheetData sheetId="31" refreshError="1">
        <row r="7">
          <cell r="H7">
            <v>0</v>
          </cell>
          <cell r="J7">
            <v>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</sheetData>
      <sheetData sheetId="32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</sheetData>
      <sheetData sheetId="33" refreshError="1">
        <row r="7">
          <cell r="H7">
            <v>0</v>
          </cell>
          <cell r="J7">
            <v>0</v>
          </cell>
        </row>
        <row r="11">
          <cell r="B11">
            <v>0</v>
          </cell>
          <cell r="D11">
            <v>0</v>
          </cell>
          <cell r="E11">
            <v>0</v>
          </cell>
          <cell r="G11">
            <v>0</v>
          </cell>
        </row>
      </sheetData>
      <sheetData sheetId="34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  <row r="40">
          <cell r="H40">
            <v>0</v>
          </cell>
          <cell r="J40">
            <v>0</v>
          </cell>
        </row>
        <row r="46">
          <cell r="B46">
            <v>0</v>
          </cell>
          <cell r="D46">
            <v>0</v>
          </cell>
          <cell r="E46">
            <v>0</v>
          </cell>
          <cell r="G46">
            <v>0</v>
          </cell>
        </row>
      </sheetData>
      <sheetData sheetId="35" refreshError="1">
        <row r="7">
          <cell r="H7">
            <v>100</v>
          </cell>
          <cell r="J7">
            <v>12500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  <row r="27">
          <cell r="V27">
            <v>-10000</v>
          </cell>
        </row>
      </sheetData>
      <sheetData sheetId="36" refreshError="1">
        <row r="7">
          <cell r="H7">
            <v>0</v>
          </cell>
          <cell r="J7">
            <v>0</v>
          </cell>
        </row>
        <row r="11">
          <cell r="B11">
            <v>0</v>
          </cell>
          <cell r="D11">
            <v>0</v>
          </cell>
          <cell r="E11">
            <v>0</v>
          </cell>
          <cell r="G11">
            <v>0</v>
          </cell>
        </row>
      </sheetData>
      <sheetData sheetId="37" refreshError="1">
        <row r="7">
          <cell r="H7">
            <v>5000</v>
          </cell>
          <cell r="J7">
            <v>300000</v>
          </cell>
        </row>
        <row r="17">
          <cell r="B17">
            <v>0</v>
          </cell>
          <cell r="D17">
            <v>0</v>
          </cell>
          <cell r="E17">
            <v>0</v>
          </cell>
          <cell r="G17">
            <v>0</v>
          </cell>
        </row>
        <row r="37">
          <cell r="V37">
            <v>-266391.16193270683</v>
          </cell>
        </row>
      </sheetData>
      <sheetData sheetId="38" refreshError="1">
        <row r="7">
          <cell r="H7">
            <v>0</v>
          </cell>
          <cell r="J7">
            <v>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</sheetData>
      <sheetData sheetId="39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  <row r="24">
          <cell r="H24">
            <v>0</v>
          </cell>
          <cell r="J24">
            <v>0</v>
          </cell>
        </row>
        <row r="30">
          <cell r="B30">
            <v>0</v>
          </cell>
          <cell r="D30">
            <v>0</v>
          </cell>
          <cell r="E30">
            <v>0</v>
          </cell>
          <cell r="G30">
            <v>0</v>
          </cell>
        </row>
      </sheetData>
      <sheetData sheetId="40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41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42">
        <row r="7">
          <cell r="H7">
            <v>23250000</v>
          </cell>
        </row>
      </sheetData>
      <sheetData sheetId="43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  <row r="27">
          <cell r="H27">
            <v>0</v>
          </cell>
          <cell r="J27">
            <v>0</v>
          </cell>
        </row>
        <row r="43">
          <cell r="B43">
            <v>0</v>
          </cell>
          <cell r="D43">
            <v>0</v>
          </cell>
          <cell r="E43">
            <v>0</v>
          </cell>
          <cell r="G43">
            <v>0</v>
          </cell>
        </row>
      </sheetData>
      <sheetData sheetId="44" refreshError="1">
        <row r="7">
          <cell r="H7">
            <v>500000</v>
          </cell>
          <cell r="J7">
            <v>562500000</v>
          </cell>
        </row>
        <row r="27">
          <cell r="B27">
            <v>1775000</v>
          </cell>
          <cell r="D27">
            <v>790649999.99968505</v>
          </cell>
          <cell r="E27">
            <v>0</v>
          </cell>
          <cell r="G27">
            <v>0</v>
          </cell>
        </row>
        <row r="57">
          <cell r="V57">
            <v>-421695560.74725914</v>
          </cell>
        </row>
        <row r="58">
          <cell r="N58">
            <v>1000000</v>
          </cell>
          <cell r="P58">
            <v>527099999.99979001</v>
          </cell>
        </row>
      </sheetData>
      <sheetData sheetId="45" refreshError="1">
        <row r="7">
          <cell r="H7">
            <v>0</v>
          </cell>
        </row>
        <row r="54">
          <cell r="F54">
            <v>68388000</v>
          </cell>
          <cell r="O54">
            <v>157970294780.44879</v>
          </cell>
        </row>
      </sheetData>
      <sheetData sheetId="46">
        <row r="7">
          <cell r="H7">
            <v>0</v>
          </cell>
        </row>
      </sheetData>
      <sheetData sheetId="47" refreshError="1">
        <row r="7">
          <cell r="H7">
            <v>50000</v>
          </cell>
        </row>
        <row r="137">
          <cell r="F137">
            <v>177075584</v>
          </cell>
          <cell r="K137">
            <v>297405068547.09583</v>
          </cell>
        </row>
      </sheetData>
      <sheetData sheetId="48" refreshError="1">
        <row r="7">
          <cell r="H7">
            <v>23250000</v>
          </cell>
          <cell r="J7">
            <v>348750000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  <row r="26">
          <cell r="H26">
            <v>10000000</v>
          </cell>
          <cell r="J26">
            <v>150000000</v>
          </cell>
        </row>
        <row r="36">
          <cell r="V36">
            <v>-15846573313</v>
          </cell>
        </row>
        <row r="38">
          <cell r="B38">
            <v>0</v>
          </cell>
          <cell r="D38">
            <v>0</v>
          </cell>
          <cell r="E38">
            <v>0</v>
          </cell>
          <cell r="G38">
            <v>0</v>
          </cell>
        </row>
      </sheetData>
      <sheetData sheetId="49" refreshError="1">
        <row r="7">
          <cell r="H7">
            <v>0</v>
          </cell>
        </row>
        <row r="36">
          <cell r="H36">
            <v>0</v>
          </cell>
          <cell r="J36">
            <v>0</v>
          </cell>
        </row>
        <row r="42">
          <cell r="B42">
            <v>0</v>
          </cell>
          <cell r="D42">
            <v>0</v>
          </cell>
          <cell r="E42">
            <v>0</v>
          </cell>
          <cell r="G42">
            <v>0</v>
          </cell>
        </row>
      </sheetData>
      <sheetData sheetId="50" refreshError="1">
        <row r="7">
          <cell r="H7">
            <v>10038500</v>
          </cell>
          <cell r="J7">
            <v>109921575000</v>
          </cell>
        </row>
        <row r="22">
          <cell r="B22">
            <v>4145500</v>
          </cell>
          <cell r="D22">
            <v>38185960274.895126</v>
          </cell>
          <cell r="E22">
            <v>0</v>
          </cell>
          <cell r="G22">
            <v>0</v>
          </cell>
        </row>
        <row r="40">
          <cell r="H40">
            <v>1984500</v>
          </cell>
          <cell r="J40">
            <v>21730275000</v>
          </cell>
        </row>
        <row r="55">
          <cell r="B55">
            <v>1025000</v>
          </cell>
          <cell r="D55">
            <v>10089582462.864151</v>
          </cell>
          <cell r="E55">
            <v>0</v>
          </cell>
          <cell r="G55">
            <v>0</v>
          </cell>
        </row>
        <row r="60">
          <cell r="V60">
            <v>-11479190467.347198</v>
          </cell>
        </row>
        <row r="61">
          <cell r="N61">
            <v>2140000</v>
          </cell>
          <cell r="P61">
            <v>18600455400.000008</v>
          </cell>
        </row>
      </sheetData>
      <sheetData sheetId="51" refreshError="1">
        <row r="7">
          <cell r="H7">
            <v>40000000</v>
          </cell>
          <cell r="J7">
            <v>438000000000</v>
          </cell>
        </row>
        <row r="19">
          <cell r="B19">
            <v>0</v>
          </cell>
          <cell r="D19">
            <v>0</v>
          </cell>
          <cell r="E19">
            <v>0</v>
          </cell>
          <cell r="G19">
            <v>0</v>
          </cell>
        </row>
        <row r="32">
          <cell r="H32">
            <v>0</v>
          </cell>
          <cell r="J32">
            <v>0</v>
          </cell>
        </row>
        <row r="43">
          <cell r="V43">
            <v>-43920000001.008911</v>
          </cell>
        </row>
        <row r="44">
          <cell r="B44">
            <v>800000</v>
          </cell>
          <cell r="D44">
            <v>7089821299.9980278</v>
          </cell>
          <cell r="E44">
            <v>800000</v>
          </cell>
          <cell r="G44">
            <v>7089821299.9980278</v>
          </cell>
        </row>
      </sheetData>
      <sheetData sheetId="52" refreshError="1">
        <row r="7">
          <cell r="H7">
            <v>0</v>
          </cell>
          <cell r="J7">
            <v>0</v>
          </cell>
        </row>
        <row r="18">
          <cell r="B18">
            <v>0</v>
          </cell>
          <cell r="D18">
            <v>0</v>
          </cell>
          <cell r="E18">
            <v>0</v>
          </cell>
          <cell r="G18">
            <v>0</v>
          </cell>
        </row>
      </sheetData>
      <sheetData sheetId="53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54" refreshError="1">
        <row r="7">
          <cell r="H7">
            <v>4000000</v>
          </cell>
          <cell r="J7">
            <v>1720000000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  <row r="26">
          <cell r="H26">
            <v>0</v>
          </cell>
          <cell r="J26">
            <v>0</v>
          </cell>
        </row>
        <row r="33">
          <cell r="B33">
            <v>0</v>
          </cell>
          <cell r="D33">
            <v>0</v>
          </cell>
          <cell r="E33">
            <v>0</v>
          </cell>
          <cell r="G33">
            <v>0</v>
          </cell>
        </row>
        <row r="42">
          <cell r="W42">
            <v>-223647087.24082303</v>
          </cell>
        </row>
      </sheetData>
      <sheetData sheetId="55" refreshError="1">
        <row r="7">
          <cell r="H7">
            <v>9000000</v>
          </cell>
          <cell r="J7">
            <v>2070000000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  <row r="30">
          <cell r="H30">
            <v>0</v>
          </cell>
          <cell r="J30">
            <v>0</v>
          </cell>
        </row>
        <row r="35">
          <cell r="V35">
            <v>-6645571728.515995</v>
          </cell>
        </row>
        <row r="36">
          <cell r="B36">
            <v>0</v>
          </cell>
          <cell r="D36">
            <v>0</v>
          </cell>
          <cell r="E36">
            <v>0</v>
          </cell>
          <cell r="G36">
            <v>0</v>
          </cell>
        </row>
      </sheetData>
      <sheetData sheetId="56" refreshError="1">
        <row r="7">
          <cell r="H7">
            <v>0</v>
          </cell>
          <cell r="J7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</sheetData>
      <sheetData sheetId="57" refreshError="1">
        <row r="7">
          <cell r="H7">
            <v>0</v>
          </cell>
          <cell r="J7">
            <v>0</v>
          </cell>
        </row>
        <row r="33">
          <cell r="B33">
            <v>0</v>
          </cell>
          <cell r="D33">
            <v>0</v>
          </cell>
          <cell r="E33">
            <v>0</v>
          </cell>
          <cell r="G33">
            <v>0</v>
          </cell>
        </row>
      </sheetData>
      <sheetData sheetId="58" refreshError="1">
        <row r="7">
          <cell r="H7">
            <v>0</v>
          </cell>
          <cell r="J7">
            <v>0</v>
          </cell>
        </row>
        <row r="10">
          <cell r="B10">
            <v>0</v>
          </cell>
          <cell r="D10">
            <v>0</v>
          </cell>
          <cell r="E10">
            <v>0</v>
          </cell>
          <cell r="G10">
            <v>0</v>
          </cell>
        </row>
      </sheetData>
      <sheetData sheetId="59" refreshError="1">
        <row r="7">
          <cell r="H7">
            <v>6000000</v>
          </cell>
          <cell r="J7">
            <v>6450000000</v>
          </cell>
        </row>
        <row r="22">
          <cell r="B22">
            <v>0</v>
          </cell>
          <cell r="D22">
            <v>0</v>
          </cell>
          <cell r="E22">
            <v>5500000</v>
          </cell>
          <cell r="G22">
            <v>5912500000</v>
          </cell>
        </row>
        <row r="43">
          <cell r="H43">
            <v>0</v>
          </cell>
          <cell r="J43">
            <v>0</v>
          </cell>
        </row>
        <row r="53">
          <cell r="B53">
            <v>2500000</v>
          </cell>
          <cell r="D53">
            <v>1945249999.9992249</v>
          </cell>
          <cell r="E53">
            <v>0</v>
          </cell>
          <cell r="G53">
            <v>0</v>
          </cell>
        </row>
        <row r="59">
          <cell r="V59">
            <v>138883770.70175433</v>
          </cell>
        </row>
      </sheetData>
      <sheetData sheetId="60" refreshError="1">
        <row r="7">
          <cell r="H7">
            <v>2300000</v>
          </cell>
        </row>
        <row r="10">
          <cell r="H10">
            <v>0</v>
          </cell>
          <cell r="J10">
            <v>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</sheetData>
      <sheetData sheetId="61" refreshError="1">
        <row r="7">
          <cell r="H7">
            <v>0</v>
          </cell>
        </row>
        <row r="8">
          <cell r="H8">
            <v>31000000</v>
          </cell>
          <cell r="J8">
            <v>27900000000</v>
          </cell>
        </row>
        <row r="27">
          <cell r="B27">
            <v>3250000</v>
          </cell>
          <cell r="D27">
            <v>2364796499.9992027</v>
          </cell>
          <cell r="E27">
            <v>0</v>
          </cell>
          <cell r="G27">
            <v>0</v>
          </cell>
        </row>
        <row r="40">
          <cell r="H40">
            <v>0</v>
          </cell>
          <cell r="J40">
            <v>0</v>
          </cell>
        </row>
        <row r="50">
          <cell r="B50">
            <v>0</v>
          </cell>
          <cell r="D50">
            <v>0</v>
          </cell>
          <cell r="E50">
            <v>0</v>
          </cell>
          <cell r="G50">
            <v>0</v>
          </cell>
        </row>
        <row r="59">
          <cell r="W59">
            <v>-1447621580.0791626</v>
          </cell>
        </row>
        <row r="60">
          <cell r="O60">
            <v>3250000</v>
          </cell>
          <cell r="Q60">
            <v>2364796499.9992027</v>
          </cell>
        </row>
      </sheetData>
      <sheetData sheetId="62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63" refreshError="1">
        <row r="7">
          <cell r="H7">
            <v>8890000</v>
          </cell>
        </row>
        <row r="9">
          <cell r="H9">
            <v>0</v>
          </cell>
          <cell r="J9">
            <v>0</v>
          </cell>
        </row>
        <row r="21">
          <cell r="B21">
            <v>0</v>
          </cell>
          <cell r="D21">
            <v>0</v>
          </cell>
          <cell r="E21">
            <v>0</v>
          </cell>
          <cell r="G21">
            <v>0</v>
          </cell>
        </row>
      </sheetData>
      <sheetData sheetId="64" refreshError="1">
        <row r="7">
          <cell r="H7">
            <v>6190500</v>
          </cell>
          <cell r="J7">
            <v>25381050000</v>
          </cell>
        </row>
        <row r="27">
          <cell r="B27">
            <v>2074500</v>
          </cell>
          <cell r="D27">
            <v>8367863150.1967869</v>
          </cell>
          <cell r="E27">
            <v>0</v>
          </cell>
          <cell r="G27">
            <v>0</v>
          </cell>
        </row>
        <row r="45">
          <cell r="H45">
            <v>1102000</v>
          </cell>
          <cell r="J45">
            <v>4518200000</v>
          </cell>
        </row>
        <row r="79">
          <cell r="B79">
            <v>3750000</v>
          </cell>
          <cell r="D79">
            <v>14310552213.854935</v>
          </cell>
          <cell r="E79">
            <v>4852000</v>
          </cell>
          <cell r="G79">
            <v>18828752213.854935</v>
          </cell>
        </row>
        <row r="84">
          <cell r="W84">
            <v>-1567999867.6689148</v>
          </cell>
        </row>
      </sheetData>
      <sheetData sheetId="65" refreshError="1">
        <row r="7">
          <cell r="H7">
            <v>1000000</v>
          </cell>
          <cell r="J7">
            <v>280000000</v>
          </cell>
        </row>
        <row r="28">
          <cell r="B28">
            <v>0</v>
          </cell>
          <cell r="D28">
            <v>0</v>
          </cell>
          <cell r="E28">
            <v>1000000</v>
          </cell>
          <cell r="G28">
            <v>280000000</v>
          </cell>
        </row>
        <row r="39">
          <cell r="H39">
            <v>0</v>
          </cell>
          <cell r="J39">
            <v>0</v>
          </cell>
        </row>
        <row r="79">
          <cell r="B79">
            <v>0</v>
          </cell>
          <cell r="D79">
            <v>0</v>
          </cell>
          <cell r="E79">
            <v>0</v>
          </cell>
          <cell r="G79">
            <v>0</v>
          </cell>
        </row>
      </sheetData>
      <sheetData sheetId="66" refreshError="1">
        <row r="7">
          <cell r="H7">
            <v>0</v>
          </cell>
        </row>
        <row r="42">
          <cell r="H42">
            <v>0</v>
          </cell>
          <cell r="J42">
            <v>0</v>
          </cell>
        </row>
        <row r="67">
          <cell r="B67">
            <v>250000</v>
          </cell>
          <cell r="D67">
            <v>2045649999.9991851</v>
          </cell>
          <cell r="E67">
            <v>250000</v>
          </cell>
          <cell r="G67">
            <v>2045649999.9991851</v>
          </cell>
        </row>
      </sheetData>
      <sheetData sheetId="67" refreshError="1">
        <row r="7">
          <cell r="H7">
            <v>2300000</v>
          </cell>
          <cell r="J7">
            <v>24265000000</v>
          </cell>
        </row>
        <row r="27">
          <cell r="B27">
            <v>1620500</v>
          </cell>
          <cell r="D27">
            <v>13950429436.392767</v>
          </cell>
          <cell r="E27">
            <v>0</v>
          </cell>
          <cell r="G27">
            <v>0</v>
          </cell>
        </row>
        <row r="42">
          <cell r="H42">
            <v>50000</v>
          </cell>
          <cell r="J42">
            <v>527500000</v>
          </cell>
        </row>
        <row r="67">
          <cell r="B67">
            <v>83500</v>
          </cell>
          <cell r="D67">
            <v>771272799.99969268</v>
          </cell>
          <cell r="E67">
            <v>0</v>
          </cell>
          <cell r="G67">
            <v>0</v>
          </cell>
        </row>
        <row r="72">
          <cell r="V72">
            <v>-803404577.60923767</v>
          </cell>
        </row>
        <row r="73">
          <cell r="N73">
            <v>1620500</v>
          </cell>
          <cell r="P73">
            <v>13950429436.392767</v>
          </cell>
        </row>
      </sheetData>
      <sheetData sheetId="68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</sheetData>
      <sheetData sheetId="69" refreshError="1">
        <row r="7">
          <cell r="H7">
            <v>0</v>
          </cell>
          <cell r="J7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  <row r="25">
          <cell r="H25">
            <v>0</v>
          </cell>
          <cell r="J25">
            <v>0</v>
          </cell>
        </row>
        <row r="61">
          <cell r="B61">
            <v>0</v>
          </cell>
          <cell r="D61">
            <v>0</v>
          </cell>
          <cell r="E61">
            <v>0</v>
          </cell>
          <cell r="G61">
            <v>0</v>
          </cell>
        </row>
      </sheetData>
      <sheetData sheetId="70" refreshError="1">
        <row r="7">
          <cell r="H7">
            <v>8890000</v>
          </cell>
          <cell r="J7">
            <v>5556250000</v>
          </cell>
        </row>
        <row r="11">
          <cell r="B11">
            <v>0</v>
          </cell>
          <cell r="D11">
            <v>0</v>
          </cell>
          <cell r="E11">
            <v>2889000</v>
          </cell>
          <cell r="G11">
            <v>1805625000</v>
          </cell>
        </row>
        <row r="22">
          <cell r="H22">
            <v>0</v>
          </cell>
          <cell r="J22">
            <v>0</v>
          </cell>
        </row>
        <row r="25">
          <cell r="B25">
            <v>0</v>
          </cell>
          <cell r="D25">
            <v>0</v>
          </cell>
          <cell r="E25">
            <v>0</v>
          </cell>
          <cell r="G25">
            <v>0</v>
          </cell>
        </row>
        <row r="28">
          <cell r="V28">
            <v>1039373200</v>
          </cell>
        </row>
      </sheetData>
      <sheetData sheetId="71" refreshError="1">
        <row r="7">
          <cell r="H7">
            <v>0</v>
          </cell>
          <cell r="J7">
            <v>0</v>
          </cell>
        </row>
        <row r="10">
          <cell r="B10">
            <v>0</v>
          </cell>
          <cell r="D10">
            <v>0</v>
          </cell>
          <cell r="E10">
            <v>0</v>
          </cell>
          <cell r="G10">
            <v>0</v>
          </cell>
        </row>
      </sheetData>
      <sheetData sheetId="72" refreshError="1">
        <row r="7">
          <cell r="H7">
            <v>1500</v>
          </cell>
          <cell r="J7">
            <v>232500</v>
          </cell>
        </row>
        <row r="11">
          <cell r="B11">
            <v>0</v>
          </cell>
          <cell r="D11">
            <v>0</v>
          </cell>
          <cell r="E11">
            <v>0</v>
          </cell>
          <cell r="G11">
            <v>0</v>
          </cell>
        </row>
        <row r="35">
          <cell r="V35">
            <v>-22500</v>
          </cell>
        </row>
      </sheetData>
      <sheetData sheetId="73" refreshError="1">
        <row r="7">
          <cell r="H7">
            <v>0</v>
          </cell>
          <cell r="J7">
            <v>0</v>
          </cell>
        </row>
        <row r="17">
          <cell r="B17">
            <v>0</v>
          </cell>
          <cell r="D17">
            <v>0</v>
          </cell>
          <cell r="E17">
            <v>0</v>
          </cell>
          <cell r="G17">
            <v>0</v>
          </cell>
        </row>
      </sheetData>
      <sheetData sheetId="74" refreshError="1">
        <row r="7">
          <cell r="H7">
            <v>0</v>
          </cell>
        </row>
        <row r="10">
          <cell r="H10">
            <v>0</v>
          </cell>
          <cell r="J10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</sheetData>
      <sheetData sheetId="75" refreshError="1">
        <row r="7">
          <cell r="H7">
            <v>1250000</v>
          </cell>
          <cell r="J7">
            <v>5312500000</v>
          </cell>
        </row>
        <row r="25">
          <cell r="B25">
            <v>944000</v>
          </cell>
          <cell r="D25">
            <v>3043676188.7539873</v>
          </cell>
          <cell r="E25">
            <v>250000</v>
          </cell>
          <cell r="G25">
            <v>1062500000</v>
          </cell>
        </row>
        <row r="40">
          <cell r="H40">
            <v>750000</v>
          </cell>
          <cell r="J40">
            <v>3187500000</v>
          </cell>
        </row>
        <row r="55">
          <cell r="B55">
            <v>3000000</v>
          </cell>
          <cell r="D55">
            <v>9806381749.999361</v>
          </cell>
          <cell r="E55">
            <v>2100000</v>
          </cell>
          <cell r="G55">
            <v>7697617142.8571453</v>
          </cell>
        </row>
        <row r="57">
          <cell r="W57">
            <v>500482034.19775915</v>
          </cell>
        </row>
        <row r="58">
          <cell r="O58">
            <v>944000</v>
          </cell>
          <cell r="Q58">
            <v>3043676188.7539873</v>
          </cell>
        </row>
      </sheetData>
      <sheetData sheetId="76" refreshError="1">
        <row r="7">
          <cell r="H7">
            <v>1000000</v>
          </cell>
          <cell r="J7">
            <v>2000000000</v>
          </cell>
        </row>
        <row r="14">
          <cell r="B14">
            <v>0</v>
          </cell>
          <cell r="D14">
            <v>0</v>
          </cell>
          <cell r="E14">
            <v>350000</v>
          </cell>
          <cell r="G14">
            <v>700000000</v>
          </cell>
        </row>
        <row r="25">
          <cell r="H25">
            <v>0</v>
          </cell>
          <cell r="J25">
            <v>0</v>
          </cell>
        </row>
        <row r="32">
          <cell r="B32">
            <v>0</v>
          </cell>
          <cell r="D32">
            <v>0</v>
          </cell>
          <cell r="E32">
            <v>0</v>
          </cell>
          <cell r="G32">
            <v>0</v>
          </cell>
        </row>
        <row r="46">
          <cell r="V46">
            <v>227122695.1117456</v>
          </cell>
        </row>
      </sheetData>
      <sheetData sheetId="77" refreshError="1">
        <row r="7">
          <cell r="H7">
            <v>59826500</v>
          </cell>
        </row>
        <row r="8">
          <cell r="H8">
            <v>0</v>
          </cell>
          <cell r="J8">
            <v>0</v>
          </cell>
        </row>
        <row r="17">
          <cell r="B17">
            <v>0</v>
          </cell>
          <cell r="D17">
            <v>0</v>
          </cell>
          <cell r="E17">
            <v>0</v>
          </cell>
          <cell r="G17">
            <v>0</v>
          </cell>
        </row>
      </sheetData>
      <sheetData sheetId="78" refreshError="1">
        <row r="7">
          <cell r="H7">
            <v>1125000</v>
          </cell>
          <cell r="J7">
            <v>2221875000</v>
          </cell>
        </row>
        <row r="15">
          <cell r="B15">
            <v>1000000</v>
          </cell>
          <cell r="D15">
            <v>1857399999.9996305</v>
          </cell>
          <cell r="E15">
            <v>437500</v>
          </cell>
          <cell r="G15">
            <v>864062500</v>
          </cell>
        </row>
        <row r="27">
          <cell r="H27">
            <v>0</v>
          </cell>
          <cell r="J27">
            <v>0</v>
          </cell>
        </row>
        <row r="35">
          <cell r="V35">
            <v>225057128.41787767</v>
          </cell>
        </row>
        <row r="39">
          <cell r="B39">
            <v>500000</v>
          </cell>
          <cell r="D39">
            <v>752736449.99970007</v>
          </cell>
          <cell r="E39">
            <v>0</v>
          </cell>
          <cell r="G39">
            <v>0</v>
          </cell>
        </row>
      </sheetData>
      <sheetData sheetId="79">
        <row r="7">
          <cell r="H7">
            <v>4550000</v>
          </cell>
        </row>
      </sheetData>
      <sheetData sheetId="80" refreshError="1">
        <row r="7">
          <cell r="H7">
            <v>0</v>
          </cell>
          <cell r="J7">
            <v>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</sheetData>
      <sheetData sheetId="81" refreshError="1">
        <row r="7">
          <cell r="H7">
            <v>4997000</v>
          </cell>
          <cell r="J7">
            <v>1574055000</v>
          </cell>
        </row>
        <row r="11">
          <cell r="B11">
            <v>0</v>
          </cell>
          <cell r="D11">
            <v>0</v>
          </cell>
          <cell r="E11">
            <v>0</v>
          </cell>
          <cell r="G11">
            <v>0</v>
          </cell>
        </row>
        <row r="31">
          <cell r="V31">
            <v>-974415000</v>
          </cell>
        </row>
      </sheetData>
      <sheetData sheetId="82">
        <row r="7">
          <cell r="H7">
            <v>110000</v>
          </cell>
        </row>
      </sheetData>
      <sheetData sheetId="83" refreshError="1">
        <row r="7">
          <cell r="H7">
            <v>0</v>
          </cell>
          <cell r="J7">
            <v>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</sheetData>
      <sheetData sheetId="84" refreshError="1">
        <row r="7">
          <cell r="H7">
            <v>5000000</v>
          </cell>
          <cell r="J7">
            <v>300000000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  <row r="32">
          <cell r="V32">
            <v>-1375000000</v>
          </cell>
        </row>
      </sheetData>
      <sheetData sheetId="85" refreshError="1">
        <row r="7">
          <cell r="H7">
            <v>750000</v>
          </cell>
          <cell r="J7">
            <v>307500000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  <row r="25">
          <cell r="H25">
            <v>0</v>
          </cell>
          <cell r="J25">
            <v>0</v>
          </cell>
        </row>
        <row r="40">
          <cell r="V40">
            <v>46143419.050000042</v>
          </cell>
        </row>
        <row r="41">
          <cell r="B41">
            <v>0</v>
          </cell>
          <cell r="D41">
            <v>0</v>
          </cell>
          <cell r="E41">
            <v>0</v>
          </cell>
          <cell r="G41">
            <v>0</v>
          </cell>
        </row>
      </sheetData>
      <sheetData sheetId="86" refreshError="1">
        <row r="7">
          <cell r="H7">
            <v>59826500</v>
          </cell>
          <cell r="J7">
            <v>61322162500</v>
          </cell>
        </row>
        <row r="35">
          <cell r="B35">
            <v>0</v>
          </cell>
          <cell r="D35">
            <v>0</v>
          </cell>
          <cell r="E35">
            <v>0</v>
          </cell>
          <cell r="G35">
            <v>0</v>
          </cell>
        </row>
        <row r="49">
          <cell r="H49">
            <v>0</v>
          </cell>
          <cell r="J49">
            <v>0</v>
          </cell>
        </row>
        <row r="98">
          <cell r="B98">
            <v>0</v>
          </cell>
          <cell r="D98">
            <v>0</v>
          </cell>
          <cell r="E98">
            <v>0</v>
          </cell>
          <cell r="G98">
            <v>0</v>
          </cell>
        </row>
        <row r="100">
          <cell r="W100">
            <v>13261972095.280205</v>
          </cell>
        </row>
      </sheetData>
      <sheetData sheetId="87" refreshError="1">
        <row r="7">
          <cell r="H7">
            <v>4550000</v>
          </cell>
          <cell r="J7">
            <v>4663750000</v>
          </cell>
        </row>
        <row r="24">
          <cell r="B24">
            <v>0</v>
          </cell>
          <cell r="D24">
            <v>0</v>
          </cell>
          <cell r="E24">
            <v>0</v>
          </cell>
          <cell r="G24">
            <v>0</v>
          </cell>
        </row>
        <row r="38">
          <cell r="H38">
            <v>0</v>
          </cell>
          <cell r="J38">
            <v>0</v>
          </cell>
        </row>
        <row r="78">
          <cell r="B78">
            <v>0</v>
          </cell>
          <cell r="D78">
            <v>0</v>
          </cell>
          <cell r="E78">
            <v>0</v>
          </cell>
          <cell r="G78">
            <v>0</v>
          </cell>
        </row>
        <row r="92">
          <cell r="V92">
            <v>592471131.74594069</v>
          </cell>
        </row>
      </sheetData>
      <sheetData sheetId="88" refreshError="1">
        <row r="7">
          <cell r="H7">
            <v>0</v>
          </cell>
        </row>
        <row r="31">
          <cell r="H31">
            <v>0</v>
          </cell>
          <cell r="J31">
            <v>0</v>
          </cell>
        </row>
        <row r="41">
          <cell r="B41">
            <v>0</v>
          </cell>
          <cell r="D41">
            <v>0</v>
          </cell>
          <cell r="E41">
            <v>0</v>
          </cell>
          <cell r="G41">
            <v>0</v>
          </cell>
        </row>
      </sheetData>
      <sheetData sheetId="89" refreshError="1">
        <row r="7">
          <cell r="H7">
            <v>0</v>
          </cell>
          <cell r="J7">
            <v>0</v>
          </cell>
        </row>
        <row r="16">
          <cell r="B16">
            <v>14500000</v>
          </cell>
          <cell r="D16">
            <v>15950000000</v>
          </cell>
          <cell r="E16">
            <v>0</v>
          </cell>
          <cell r="G16">
            <v>0</v>
          </cell>
        </row>
      </sheetData>
      <sheetData sheetId="90" refreshError="1">
        <row r="7">
          <cell r="H7">
            <v>300000</v>
          </cell>
          <cell r="J7">
            <v>255000000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  <row r="30">
          <cell r="H30">
            <v>0</v>
          </cell>
          <cell r="J30">
            <v>0</v>
          </cell>
        </row>
        <row r="32">
          <cell r="V32">
            <v>-660253650</v>
          </cell>
        </row>
        <row r="36">
          <cell r="B36">
            <v>0</v>
          </cell>
          <cell r="D36">
            <v>0</v>
          </cell>
          <cell r="E36">
            <v>0</v>
          </cell>
          <cell r="G36">
            <v>0</v>
          </cell>
        </row>
      </sheetData>
      <sheetData sheetId="91" refreshError="1">
        <row r="7">
          <cell r="H7">
            <v>110000</v>
          </cell>
          <cell r="J7">
            <v>2277000000</v>
          </cell>
        </row>
        <row r="33">
          <cell r="B33">
            <v>0</v>
          </cell>
          <cell r="D33">
            <v>0</v>
          </cell>
          <cell r="E33">
            <v>0</v>
          </cell>
          <cell r="G33">
            <v>0</v>
          </cell>
        </row>
        <row r="46">
          <cell r="H46">
            <v>0</v>
          </cell>
          <cell r="J46">
            <v>0</v>
          </cell>
        </row>
        <row r="57">
          <cell r="V57">
            <v>344300000</v>
          </cell>
        </row>
        <row r="59">
          <cell r="B59">
            <v>0</v>
          </cell>
          <cell r="D59">
            <v>0</v>
          </cell>
          <cell r="E59">
            <v>0</v>
          </cell>
          <cell r="G59">
            <v>0</v>
          </cell>
        </row>
      </sheetData>
      <sheetData sheetId="92" refreshError="1">
        <row r="7">
          <cell r="H7">
            <v>1500000</v>
          </cell>
          <cell r="J7">
            <v>825000000</v>
          </cell>
        </row>
        <row r="29">
          <cell r="B29">
            <v>3500000</v>
          </cell>
          <cell r="D29">
            <v>1458312459.7994189</v>
          </cell>
          <cell r="E29">
            <v>500000</v>
          </cell>
          <cell r="G29">
            <v>275000000</v>
          </cell>
        </row>
        <row r="42">
          <cell r="H42">
            <v>0</v>
          </cell>
          <cell r="J42">
            <v>0</v>
          </cell>
        </row>
        <row r="47">
          <cell r="B47">
            <v>0</v>
          </cell>
          <cell r="D47">
            <v>0</v>
          </cell>
          <cell r="E47">
            <v>0</v>
          </cell>
          <cell r="G47">
            <v>0</v>
          </cell>
        </row>
        <row r="60">
          <cell r="V60">
            <v>91884310.733723283</v>
          </cell>
        </row>
      </sheetData>
      <sheetData sheetId="93">
        <row r="7">
          <cell r="H7">
            <v>14950000</v>
          </cell>
        </row>
      </sheetData>
      <sheetData sheetId="94" refreshError="1">
        <row r="7">
          <cell r="H7">
            <v>30500000</v>
          </cell>
          <cell r="J7">
            <v>8387500000</v>
          </cell>
        </row>
        <row r="14">
          <cell r="B14">
            <v>20000000</v>
          </cell>
          <cell r="D14">
            <v>2710799999.99892</v>
          </cell>
          <cell r="E14">
            <v>17500000</v>
          </cell>
          <cell r="G14">
            <v>4812500000</v>
          </cell>
        </row>
        <row r="27">
          <cell r="H27">
            <v>0</v>
          </cell>
          <cell r="J27">
            <v>0</v>
          </cell>
        </row>
        <row r="35">
          <cell r="V35">
            <v>415361920.19504547</v>
          </cell>
        </row>
        <row r="36">
          <cell r="N36">
            <v>20000000</v>
          </cell>
          <cell r="P36">
            <v>2710799999.99892</v>
          </cell>
        </row>
        <row r="38">
          <cell r="B38">
            <v>0</v>
          </cell>
          <cell r="D38">
            <v>0</v>
          </cell>
          <cell r="E38">
            <v>0</v>
          </cell>
          <cell r="G38">
            <v>0</v>
          </cell>
        </row>
      </sheetData>
      <sheetData sheetId="95" refreshError="1">
        <row r="7">
          <cell r="H7">
            <v>24006500</v>
          </cell>
          <cell r="J7">
            <v>1680455000</v>
          </cell>
        </row>
        <row r="24">
          <cell r="B24">
            <v>0</v>
          </cell>
          <cell r="D24">
            <v>0</v>
          </cell>
          <cell r="E24">
            <v>0</v>
          </cell>
          <cell r="G24">
            <v>0</v>
          </cell>
        </row>
        <row r="42">
          <cell r="V42">
            <v>-6121657500</v>
          </cell>
        </row>
      </sheetData>
      <sheetData sheetId="96" refreshError="1">
        <row r="7">
          <cell r="H7">
            <v>250000</v>
          </cell>
          <cell r="J7">
            <v>1450000000</v>
          </cell>
        </row>
        <row r="62">
          <cell r="B62">
            <v>0</v>
          </cell>
          <cell r="D62">
            <v>0</v>
          </cell>
          <cell r="E62">
            <v>0</v>
          </cell>
          <cell r="G62">
            <v>0</v>
          </cell>
        </row>
        <row r="73">
          <cell r="H73">
            <v>0</v>
          </cell>
          <cell r="J73">
            <v>0</v>
          </cell>
        </row>
        <row r="78">
          <cell r="B78">
            <v>0</v>
          </cell>
          <cell r="D78">
            <v>0</v>
          </cell>
          <cell r="E78">
            <v>0</v>
          </cell>
          <cell r="G78">
            <v>0</v>
          </cell>
        </row>
        <row r="91">
          <cell r="V91">
            <v>606069951.17273116</v>
          </cell>
        </row>
      </sheetData>
      <sheetData sheetId="97" refreshError="1">
        <row r="7">
          <cell r="H7">
            <v>0</v>
          </cell>
          <cell r="J7">
            <v>0</v>
          </cell>
        </row>
        <row r="13">
          <cell r="B13">
            <v>0</v>
          </cell>
          <cell r="D13">
            <v>0</v>
          </cell>
          <cell r="E13">
            <v>0</v>
          </cell>
          <cell r="G13">
            <v>0</v>
          </cell>
        </row>
      </sheetData>
      <sheetData sheetId="98" refreshError="1">
        <row r="7">
          <cell r="H7">
            <v>5003056</v>
          </cell>
        </row>
        <row r="9">
          <cell r="H9">
            <v>86217000</v>
          </cell>
          <cell r="J9">
            <v>323313750000</v>
          </cell>
        </row>
        <row r="20">
          <cell r="B20">
            <v>0</v>
          </cell>
          <cell r="D20">
            <v>0</v>
          </cell>
          <cell r="E20">
            <v>1437500</v>
          </cell>
          <cell r="G20">
            <v>5390625000</v>
          </cell>
        </row>
        <row r="34">
          <cell r="H34">
            <v>0</v>
          </cell>
          <cell r="J34">
            <v>0</v>
          </cell>
        </row>
        <row r="63">
          <cell r="B63">
            <v>7383500</v>
          </cell>
          <cell r="D63">
            <v>25900250148.735718</v>
          </cell>
          <cell r="E63">
            <v>7183500</v>
          </cell>
          <cell r="G63">
            <v>25242618192.966179</v>
          </cell>
        </row>
        <row r="73">
          <cell r="X73">
            <v>63583435146.862579</v>
          </cell>
        </row>
      </sheetData>
      <sheetData sheetId="99" refreshError="1">
        <row r="7">
          <cell r="H7">
            <v>26800420</v>
          </cell>
          <cell r="J7">
            <v>100501575000</v>
          </cell>
        </row>
        <row r="51">
          <cell r="B51">
            <v>17985000</v>
          </cell>
          <cell r="D51">
            <v>61633941094.151451</v>
          </cell>
          <cell r="E51">
            <v>7800000</v>
          </cell>
          <cell r="G51">
            <v>29250000000</v>
          </cell>
        </row>
        <row r="69">
          <cell r="H69">
            <v>15135000</v>
          </cell>
          <cell r="J69">
            <v>56756250000</v>
          </cell>
        </row>
        <row r="117">
          <cell r="B117">
            <v>10250000</v>
          </cell>
          <cell r="D117">
            <v>36798983997.990677</v>
          </cell>
          <cell r="E117">
            <v>9438500</v>
          </cell>
          <cell r="G117">
            <v>35050273061.061249</v>
          </cell>
        </row>
        <row r="121">
          <cell r="V121">
            <v>11632486648.746582</v>
          </cell>
        </row>
        <row r="122">
          <cell r="N122">
            <v>17985000</v>
          </cell>
          <cell r="P122">
            <v>61633941094.151451</v>
          </cell>
        </row>
      </sheetData>
      <sheetData sheetId="100" refreshError="1">
        <row r="7">
          <cell r="H7">
            <v>8000000</v>
          </cell>
          <cell r="J7">
            <v>2000000000</v>
          </cell>
        </row>
        <row r="14">
          <cell r="B14">
            <v>0</v>
          </cell>
          <cell r="D14">
            <v>0</v>
          </cell>
          <cell r="E14">
            <v>0</v>
          </cell>
          <cell r="G14">
            <v>0</v>
          </cell>
        </row>
        <row r="24">
          <cell r="H24">
            <v>0</v>
          </cell>
          <cell r="J24">
            <v>0</v>
          </cell>
        </row>
        <row r="29">
          <cell r="V29">
            <v>-4907872796.4414434</v>
          </cell>
        </row>
        <row r="32">
          <cell r="B32">
            <v>0</v>
          </cell>
          <cell r="D32">
            <v>0</v>
          </cell>
          <cell r="E32">
            <v>0</v>
          </cell>
          <cell r="G32">
            <v>0</v>
          </cell>
        </row>
      </sheetData>
      <sheetData sheetId="101" refreshError="1">
        <row r="7">
          <cell r="H7">
            <v>2000000</v>
          </cell>
          <cell r="J7">
            <v>1100000000</v>
          </cell>
        </row>
        <row r="36">
          <cell r="B36">
            <v>0</v>
          </cell>
          <cell r="D36">
            <v>0</v>
          </cell>
          <cell r="E36">
            <v>0</v>
          </cell>
          <cell r="G36">
            <v>0</v>
          </cell>
        </row>
        <row r="49">
          <cell r="H49">
            <v>0</v>
          </cell>
          <cell r="J49">
            <v>0</v>
          </cell>
        </row>
        <row r="65">
          <cell r="V65">
            <v>-3219708656</v>
          </cell>
        </row>
        <row r="67">
          <cell r="B67">
            <v>0</v>
          </cell>
          <cell r="D67">
            <v>0</v>
          </cell>
          <cell r="E67">
            <v>0</v>
          </cell>
          <cell r="G67">
            <v>0</v>
          </cell>
        </row>
      </sheetData>
      <sheetData sheetId="102" refreshError="1">
        <row r="7">
          <cell r="H7">
            <v>0</v>
          </cell>
          <cell r="J7">
            <v>0</v>
          </cell>
        </row>
        <row r="12">
          <cell r="B12">
            <v>0</v>
          </cell>
          <cell r="D12">
            <v>0</v>
          </cell>
          <cell r="E12">
            <v>0</v>
          </cell>
          <cell r="G12">
            <v>0</v>
          </cell>
        </row>
      </sheetData>
      <sheetData sheetId="103" refreshError="1">
        <row r="7">
          <cell r="H7">
            <v>14950000</v>
          </cell>
          <cell r="J7">
            <v>3737500000</v>
          </cell>
        </row>
        <row r="19">
          <cell r="B19">
            <v>0</v>
          </cell>
          <cell r="D19">
            <v>0</v>
          </cell>
          <cell r="E19">
            <v>0</v>
          </cell>
          <cell r="G19">
            <v>0</v>
          </cell>
        </row>
      </sheetData>
      <sheetData sheetId="104" refreshError="1">
        <row r="7">
          <cell r="H7">
            <v>59826500</v>
          </cell>
        </row>
        <row r="9">
          <cell r="H9">
            <v>0</v>
          </cell>
          <cell r="J9">
            <v>0</v>
          </cell>
        </row>
        <row r="29">
          <cell r="B29">
            <v>0</v>
          </cell>
          <cell r="D29">
            <v>0</v>
          </cell>
          <cell r="E29">
            <v>0</v>
          </cell>
          <cell r="G29">
            <v>0</v>
          </cell>
        </row>
      </sheetData>
      <sheetData sheetId="105" refreshError="1">
        <row r="7">
          <cell r="H7">
            <v>807500</v>
          </cell>
          <cell r="J7">
            <v>6783000000</v>
          </cell>
        </row>
        <row r="22">
          <cell r="B22">
            <v>2374000</v>
          </cell>
          <cell r="D22">
            <v>18341903802.540344</v>
          </cell>
          <cell r="E22">
            <v>0</v>
          </cell>
          <cell r="G22">
            <v>0</v>
          </cell>
        </row>
        <row r="37">
          <cell r="H37">
            <v>0</v>
          </cell>
          <cell r="J37">
            <v>0</v>
          </cell>
        </row>
        <row r="50">
          <cell r="V50">
            <v>120833174.56320572</v>
          </cell>
        </row>
        <row r="51">
          <cell r="N51">
            <v>876500</v>
          </cell>
          <cell r="P51">
            <v>6760082596.9853058</v>
          </cell>
        </row>
        <row r="61">
          <cell r="B61">
            <v>600000</v>
          </cell>
          <cell r="D61">
            <v>4379473096.9862547</v>
          </cell>
          <cell r="E61">
            <v>600000</v>
          </cell>
          <cell r="G61">
            <v>4379473096.9862556</v>
          </cell>
        </row>
      </sheetData>
      <sheetData sheetId="106" refreshError="1">
        <row r="7">
          <cell r="H7">
            <v>2000000</v>
          </cell>
          <cell r="J7">
            <v>590000000</v>
          </cell>
        </row>
        <row r="15">
          <cell r="B15">
            <v>0</v>
          </cell>
          <cell r="D15">
            <v>0</v>
          </cell>
          <cell r="E15">
            <v>0</v>
          </cell>
          <cell r="G15">
            <v>0</v>
          </cell>
        </row>
        <row r="42">
          <cell r="V42">
            <v>-37774119.427918077</v>
          </cell>
        </row>
      </sheetData>
      <sheetData sheetId="107" refreshError="1">
        <row r="7">
          <cell r="H7">
            <v>50000</v>
          </cell>
          <cell r="J7">
            <v>208750000</v>
          </cell>
        </row>
        <row r="16">
          <cell r="B16">
            <v>0</v>
          </cell>
          <cell r="D16">
            <v>0</v>
          </cell>
          <cell r="E16">
            <v>0</v>
          </cell>
          <cell r="G16">
            <v>0</v>
          </cell>
        </row>
        <row r="31">
          <cell r="H31">
            <v>0</v>
          </cell>
          <cell r="J31">
            <v>0</v>
          </cell>
        </row>
        <row r="34">
          <cell r="V34">
            <v>71044636.536682129</v>
          </cell>
        </row>
        <row r="39">
          <cell r="B39">
            <v>0</v>
          </cell>
          <cell r="D39">
            <v>0</v>
          </cell>
          <cell r="E39">
            <v>0</v>
          </cell>
          <cell r="G39">
            <v>0</v>
          </cell>
        </row>
      </sheetData>
      <sheetData sheetId="108" refreshError="1">
        <row r="7">
          <cell r="H7">
            <v>5003056</v>
          </cell>
          <cell r="J7">
            <v>2876757200</v>
          </cell>
        </row>
        <row r="14">
          <cell r="B14">
            <v>3379584</v>
          </cell>
          <cell r="D14">
            <v>0</v>
          </cell>
          <cell r="E14">
            <v>2750000</v>
          </cell>
          <cell r="G14">
            <v>1581250000</v>
          </cell>
        </row>
        <row r="41">
          <cell r="V41">
            <v>484983794.07463026</v>
          </cell>
        </row>
        <row r="42">
          <cell r="N42">
            <v>3379584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>
        <row r="7">
          <cell r="H7">
            <v>0</v>
          </cell>
        </row>
      </sheetData>
      <sheetData sheetId="292">
        <row r="7">
          <cell r="H7">
            <v>0</v>
          </cell>
        </row>
      </sheetData>
      <sheetData sheetId="293">
        <row r="7">
          <cell r="H7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GGRM-J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CM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Consolidated"/>
      <sheetName val="C"/>
      <sheetName val="CGS"/>
      <sheetName val="Biaya2"/>
      <sheetName val="COGM"/>
      <sheetName val="Masda"/>
      <sheetName val="FP_KLR"/>
      <sheetName val="FP_MSK"/>
      <sheetName val="SK HTM"/>
      <sheetName val="Entry  HTM"/>
      <sheetName val="STR - 2B"/>
      <sheetName val="POKOK-DIR"/>
      <sheetName val="POKOK_DIR"/>
      <sheetName val="MPP0102"/>
      <sheetName val="NM"/>
      <sheetName val="LP_01"/>
      <sheetName val="LP-01"/>
      <sheetName val="koef"/>
      <sheetName val="N_ISAT"/>
      <sheetName val="ASGR_N"/>
      <sheetName val="N_INDF"/>
      <sheetName val="N_HMSP"/>
      <sheetName val="N_GGRM"/>
      <sheetName val="N_ASII"/>
      <sheetName val="N_AALI"/>
      <sheetName val="N_UNTR"/>
      <sheetName val="TLKM_J"/>
      <sheetName val="N_TLKM"/>
      <sheetName val="N_SMGR"/>
      <sheetName val="harsat"/>
      <sheetName val="A"/>
      <sheetName val="Cover-01"/>
      <sheetName val="Assumptions"/>
      <sheetName val="datjmlkujk reg"/>
      <sheetName val="MEDC"/>
      <sheetName val="TK1"/>
      <sheetName val="SEN_FUNG"/>
      <sheetName val="ADIRA-N"/>
      <sheetName val="P&amp;L"/>
      <sheetName val="Depresiasi"/>
      <sheetName val="Additional"/>
      <sheetName val="Mutasi Final"/>
      <sheetName val="SAHAM"/>
      <sheetName val="R-16.1"/>
      <sheetName val="R-16.2"/>
      <sheetName val="Solar"/>
      <sheetName val="OLI HEQ"/>
      <sheetName val="BQ-E20-02(Rp)"/>
      <sheetName val="R-L"/>
      <sheetName val="Control"/>
      <sheetName val="Sumber"/>
      <sheetName val="LP-1"/>
      <sheetName val="LP-15"/>
      <sheetName val="Kartu"/>
      <sheetName val="Cost 1 Jan"/>
      <sheetName val="n6klm-pus"/>
      <sheetName val="RATE"/>
      <sheetName val="J-ASII_"/>
      <sheetName val="Vol_Perdag"/>
      <sheetName val="Penurunan_Efek"/>
      <sheetName val="datjmlkujk_reg"/>
      <sheetName val="SK_HTM"/>
      <sheetName val="Entry__HTM"/>
      <sheetName val="J-ASII_1"/>
      <sheetName val="Vol_Perdag1"/>
      <sheetName val="Penurunan_Efek1"/>
      <sheetName val="SK_HTM1"/>
      <sheetName val="Entry__HTM1"/>
      <sheetName val="STR_-_2B"/>
      <sheetName val="datjmlkujk_reg1"/>
      <sheetName val="Mutasi_Final"/>
      <sheetName val="R-16_1"/>
      <sheetName val="R-16_2"/>
      <sheetName val="OLI_HEQ"/>
      <sheetName val="Cost_1_Jan"/>
    </sheetNames>
    <sheetDataSet>
      <sheetData sheetId="0">
        <row r="9">
          <cell r="G9">
            <v>637106480</v>
          </cell>
        </row>
      </sheetData>
      <sheetData sheetId="1">
        <row r="10">
          <cell r="G10">
            <v>48740.655773260543</v>
          </cell>
        </row>
      </sheetData>
      <sheetData sheetId="2">
        <row r="10">
          <cell r="G10">
            <v>48740.655773260543</v>
          </cell>
        </row>
      </sheetData>
      <sheetData sheetId="3">
        <row r="10">
          <cell r="G10">
            <v>334503344.3708244</v>
          </cell>
        </row>
      </sheetData>
      <sheetData sheetId="4">
        <row r="10">
          <cell r="G10">
            <v>334503344.3708244</v>
          </cell>
        </row>
      </sheetData>
      <sheetData sheetId="5">
        <row r="40">
          <cell r="G40">
            <v>1930864266.666558</v>
          </cell>
        </row>
      </sheetData>
      <sheetData sheetId="6" refreshError="1">
        <row r="10">
          <cell r="G10">
            <v>334503344.3708244</v>
          </cell>
        </row>
        <row r="21">
          <cell r="G21">
            <v>678455430.76916838</v>
          </cell>
          <cell r="S21">
            <v>661823117.65370524</v>
          </cell>
        </row>
        <row r="22">
          <cell r="G22">
            <v>490213461.53841639</v>
          </cell>
          <cell r="S22">
            <v>478195894.25845754</v>
          </cell>
        </row>
        <row r="23">
          <cell r="G23">
            <v>490213461.53841639</v>
          </cell>
          <cell r="S23">
            <v>478195894.25845754</v>
          </cell>
        </row>
        <row r="75">
          <cell r="V75">
            <v>36052701.839876652</v>
          </cell>
        </row>
        <row r="76">
          <cell r="Q76">
            <v>846000</v>
          </cell>
          <cell r="S76">
            <v>40667447.675380722</v>
          </cell>
        </row>
      </sheetData>
      <sheetData sheetId="7">
        <row r="9">
          <cell r="G9">
            <v>637106480</v>
          </cell>
        </row>
      </sheetData>
      <sheetData sheetId="8">
        <row r="9">
          <cell r="G9">
            <v>637106480</v>
          </cell>
        </row>
      </sheetData>
      <sheetData sheetId="9">
        <row r="8">
          <cell r="G8">
            <v>300000000</v>
          </cell>
        </row>
      </sheetData>
      <sheetData sheetId="10">
        <row r="12">
          <cell r="G12">
            <v>4656250000</v>
          </cell>
        </row>
      </sheetData>
      <sheetData sheetId="11">
        <row r="8">
          <cell r="G8">
            <v>300000000</v>
          </cell>
        </row>
      </sheetData>
      <sheetData sheetId="12">
        <row r="8">
          <cell r="G8">
            <v>300000000</v>
          </cell>
        </row>
      </sheetData>
      <sheetData sheetId="13">
        <row r="12">
          <cell r="U12">
            <v>3750017543.3497691</v>
          </cell>
        </row>
      </sheetData>
      <sheetData sheetId="14" refreshError="1">
        <row r="8">
          <cell r="G8">
            <v>300000000</v>
          </cell>
        </row>
        <row r="30">
          <cell r="G30">
            <v>359793261.20000017</v>
          </cell>
        </row>
        <row r="31">
          <cell r="G31">
            <v>427794187.56680024</v>
          </cell>
        </row>
        <row r="32">
          <cell r="G32">
            <v>111895704.23320007</v>
          </cell>
        </row>
      </sheetData>
      <sheetData sheetId="15" refreshError="1">
        <row r="8">
          <cell r="G8">
            <v>300000000</v>
          </cell>
        </row>
        <row r="10">
          <cell r="G10">
            <v>48740.655773260543</v>
          </cell>
          <cell r="S10">
            <v>68722.521750715197</v>
          </cell>
        </row>
      </sheetData>
      <sheetData sheetId="16" refreshError="1">
        <row r="9">
          <cell r="G9">
            <v>637106480</v>
          </cell>
        </row>
        <row r="10">
          <cell r="G10">
            <v>48407.587688761399</v>
          </cell>
          <cell r="S10">
            <v>66186.751098623703</v>
          </cell>
        </row>
        <row r="36">
          <cell r="N36">
            <v>0</v>
          </cell>
          <cell r="P36">
            <v>0</v>
          </cell>
          <cell r="Q36">
            <v>210056500</v>
          </cell>
          <cell r="S36">
            <v>-17779.1634098623</v>
          </cell>
        </row>
      </sheetData>
      <sheetData sheetId="17">
        <row r="10">
          <cell r="G10">
            <v>48740.655773260543</v>
          </cell>
        </row>
      </sheetData>
      <sheetData sheetId="18">
        <row r="10">
          <cell r="G10">
            <v>48740.655773260543</v>
          </cell>
        </row>
      </sheetData>
      <sheetData sheetId="19">
        <row r="9">
          <cell r="G9">
            <v>637106480</v>
          </cell>
        </row>
      </sheetData>
      <sheetData sheetId="20">
        <row r="10">
          <cell r="G10">
            <v>334503344.3708244</v>
          </cell>
        </row>
      </sheetData>
      <sheetData sheetId="21">
        <row r="10">
          <cell r="G10">
            <v>48740.655773260543</v>
          </cell>
        </row>
      </sheetData>
      <sheetData sheetId="22">
        <row r="9">
          <cell r="G9">
            <v>637106480</v>
          </cell>
        </row>
      </sheetData>
      <sheetData sheetId="23">
        <row r="9">
          <cell r="G9">
            <v>637106480</v>
          </cell>
        </row>
      </sheetData>
      <sheetData sheetId="24">
        <row r="24">
          <cell r="G24">
            <v>296981019.32257622</v>
          </cell>
        </row>
      </sheetData>
      <sheetData sheetId="25">
        <row r="9">
          <cell r="G9">
            <v>637106480</v>
          </cell>
        </row>
      </sheetData>
      <sheetData sheetId="26">
        <row r="8">
          <cell r="G8">
            <v>300000000</v>
          </cell>
        </row>
      </sheetData>
      <sheetData sheetId="27">
        <row r="8">
          <cell r="G8">
            <v>300000000</v>
          </cell>
        </row>
      </sheetData>
      <sheetData sheetId="28">
        <row r="12">
          <cell r="G12">
            <v>4656250000</v>
          </cell>
        </row>
      </sheetData>
      <sheetData sheetId="29">
        <row r="8">
          <cell r="G8">
            <v>300000000</v>
          </cell>
        </row>
      </sheetData>
      <sheetData sheetId="30">
        <row r="8">
          <cell r="G8">
            <v>300000000</v>
          </cell>
        </row>
      </sheetData>
      <sheetData sheetId="31">
        <row r="12">
          <cell r="U12">
            <v>3750017543.3497691</v>
          </cell>
        </row>
      </sheetData>
      <sheetData sheetId="32">
        <row r="10">
          <cell r="G10">
            <v>48740.655773260543</v>
          </cell>
        </row>
      </sheetData>
      <sheetData sheetId="33">
        <row r="10">
          <cell r="G10">
            <v>48740.655773260543</v>
          </cell>
        </row>
      </sheetData>
      <sheetData sheetId="34">
        <row r="10">
          <cell r="G10">
            <v>334503344.3708244</v>
          </cell>
        </row>
      </sheetData>
      <sheetData sheetId="35">
        <row r="10">
          <cell r="G10">
            <v>334503344.3708244</v>
          </cell>
        </row>
      </sheetData>
      <sheetData sheetId="36">
        <row r="40">
          <cell r="G40">
            <v>1930864266.666558</v>
          </cell>
        </row>
      </sheetData>
      <sheetData sheetId="37">
        <row r="9">
          <cell r="G9">
            <v>637106480</v>
          </cell>
        </row>
      </sheetData>
      <sheetData sheetId="38">
        <row r="9">
          <cell r="G9">
            <v>637106480</v>
          </cell>
        </row>
      </sheetData>
      <sheetData sheetId="39">
        <row r="24">
          <cell r="G24">
            <v>296981019.32257622</v>
          </cell>
        </row>
      </sheetData>
      <sheetData sheetId="40">
        <row r="36">
          <cell r="V36">
            <v>-1450000000</v>
          </cell>
        </row>
      </sheetData>
      <sheetData sheetId="41">
        <row r="8">
          <cell r="G8">
            <v>300000000</v>
          </cell>
        </row>
      </sheetData>
      <sheetData sheetId="42">
        <row r="8">
          <cell r="G8">
            <v>300000000</v>
          </cell>
        </row>
      </sheetData>
      <sheetData sheetId="43">
        <row r="12">
          <cell r="U12">
            <v>3750017543.3497691</v>
          </cell>
        </row>
      </sheetData>
      <sheetData sheetId="44" refreshError="1">
        <row r="10">
          <cell r="G10">
            <v>334503344.3708244</v>
          </cell>
          <cell r="S10">
            <v>421076605.1864869</v>
          </cell>
        </row>
        <row r="11">
          <cell r="G11">
            <v>431617218.54299927</v>
          </cell>
          <cell r="S11">
            <v>543324651.85353148</v>
          </cell>
        </row>
        <row r="12">
          <cell r="G12">
            <v>431617218.54299927</v>
          </cell>
          <cell r="S12">
            <v>543324651.85353136</v>
          </cell>
        </row>
        <row r="50">
          <cell r="Q50">
            <v>2775000</v>
          </cell>
          <cell r="S50">
            <v>-309988127.43672675</v>
          </cell>
        </row>
      </sheetData>
      <sheetData sheetId="45"/>
      <sheetData sheetId="46"/>
      <sheetData sheetId="47"/>
      <sheetData sheetId="48"/>
      <sheetData sheetId="49"/>
      <sheetData sheetId="50" refreshError="1">
        <row r="10">
          <cell r="G10">
            <v>334503344.3708244</v>
          </cell>
        </row>
        <row r="46">
          <cell r="G46">
            <v>4880936454.9093981</v>
          </cell>
        </row>
        <row r="47">
          <cell r="G47">
            <v>1308562052.2545302</v>
          </cell>
        </row>
        <row r="48">
          <cell r="G48">
            <v>1090468376.8787749</v>
          </cell>
        </row>
        <row r="49">
          <cell r="G49">
            <v>1308562052.25453</v>
          </cell>
        </row>
        <row r="50">
          <cell r="G50">
            <v>436187350.75150996</v>
          </cell>
        </row>
        <row r="51">
          <cell r="G51">
            <v>4361873507.5150995</v>
          </cell>
        </row>
        <row r="52">
          <cell r="G52">
            <v>2399030429.1333055</v>
          </cell>
        </row>
        <row r="53">
          <cell r="G53">
            <v>436187350.75151008</v>
          </cell>
        </row>
        <row r="54">
          <cell r="G54">
            <v>872374701.50302017</v>
          </cell>
        </row>
        <row r="55">
          <cell r="G55">
            <v>872374701.50302017</v>
          </cell>
        </row>
        <row r="56">
          <cell r="G56">
            <v>9596121716.5332222</v>
          </cell>
        </row>
        <row r="57">
          <cell r="G57">
            <v>872374701.50302029</v>
          </cell>
        </row>
        <row r="58">
          <cell r="G58">
            <v>436187350.75151014</v>
          </cell>
        </row>
        <row r="59">
          <cell r="G59">
            <v>2180936753.7575507</v>
          </cell>
        </row>
        <row r="61">
          <cell r="G61">
            <v>1104399999.9995599</v>
          </cell>
        </row>
        <row r="62">
          <cell r="G62">
            <v>1369455999.9994545</v>
          </cell>
        </row>
      </sheetData>
      <sheetData sheetId="51" refreshError="1">
        <row r="36">
          <cell r="G36">
            <v>1696759999.9993238</v>
          </cell>
        </row>
        <row r="37">
          <cell r="G37">
            <v>2545139999.9989862</v>
          </cell>
        </row>
        <row r="38">
          <cell r="G38">
            <v>1060474999.9995774</v>
          </cell>
        </row>
        <row r="39">
          <cell r="G39">
            <v>1060474999.9995776</v>
          </cell>
        </row>
      </sheetData>
      <sheetData sheetId="52"/>
      <sheetData sheetId="53"/>
      <sheetData sheetId="54" refreshError="1">
        <row r="12">
          <cell r="U12">
            <v>3750017543.3497691</v>
          </cell>
        </row>
        <row r="42">
          <cell r="O42">
            <v>3000000</v>
          </cell>
          <cell r="Q42">
            <v>852639469.99966025</v>
          </cell>
        </row>
      </sheetData>
      <sheetData sheetId="55"/>
      <sheetData sheetId="56"/>
      <sheetData sheetId="57"/>
      <sheetData sheetId="58"/>
      <sheetData sheetId="59" refreshError="1">
        <row r="53">
          <cell r="N53">
            <v>5000000</v>
          </cell>
          <cell r="P53">
            <v>3011999999.9994001</v>
          </cell>
        </row>
      </sheetData>
      <sheetData sheetId="60"/>
      <sheetData sheetId="61">
        <row r="36">
          <cell r="G36">
            <v>1696759999.9993238</v>
          </cell>
        </row>
      </sheetData>
      <sheetData sheetId="62"/>
      <sheetData sheetId="63"/>
      <sheetData sheetId="64" refreshError="1">
        <row r="74">
          <cell r="O74">
            <v>13921000</v>
          </cell>
          <cell r="Q74">
            <v>50310565499.997597</v>
          </cell>
        </row>
      </sheetData>
      <sheetData sheetId="65"/>
      <sheetData sheetId="66"/>
      <sheetData sheetId="67" refreshError="1">
        <row r="40">
          <cell r="G40">
            <v>1930864266.666558</v>
          </cell>
        </row>
        <row r="41">
          <cell r="G41">
            <v>1930864266.6665578</v>
          </cell>
        </row>
        <row r="42">
          <cell r="G42">
            <v>1930864266.6665578</v>
          </cell>
        </row>
        <row r="44">
          <cell r="G44">
            <v>1957799999.9992199</v>
          </cell>
        </row>
      </sheetData>
      <sheetData sheetId="68">
        <row r="53">
          <cell r="N53">
            <v>5000000</v>
          </cell>
        </row>
      </sheetData>
      <sheetData sheetId="69"/>
      <sheetData sheetId="70"/>
      <sheetData sheetId="71">
        <row r="36">
          <cell r="G36">
            <v>1696759999.9993238</v>
          </cell>
        </row>
      </sheetData>
      <sheetData sheetId="72"/>
      <sheetData sheetId="73">
        <row r="74">
          <cell r="O74">
            <v>13921000</v>
          </cell>
        </row>
      </sheetData>
      <sheetData sheetId="74"/>
      <sheetData sheetId="75" refreshError="1">
        <row r="9">
          <cell r="G9">
            <v>637106480</v>
          </cell>
          <cell r="T9">
            <v>796405895.45562279</v>
          </cell>
        </row>
        <row r="10">
          <cell r="G10">
            <v>637106480</v>
          </cell>
          <cell r="T10">
            <v>796405895.45562279</v>
          </cell>
        </row>
        <row r="40">
          <cell r="G40">
            <v>1337500000</v>
          </cell>
        </row>
        <row r="48">
          <cell r="R48">
            <v>500000</v>
          </cell>
          <cell r="T48">
            <v>-318598830.9112457</v>
          </cell>
        </row>
      </sheetData>
      <sheetData sheetId="76">
        <row r="53">
          <cell r="N53">
            <v>5000000</v>
          </cell>
        </row>
      </sheetData>
      <sheetData sheetId="77"/>
      <sheetData sheetId="78" refreshError="1">
        <row r="10">
          <cell r="G10">
            <v>48740.655773260543</v>
          </cell>
        </row>
        <row r="24">
          <cell r="G24">
            <v>296981019.32257622</v>
          </cell>
          <cell r="S24">
            <v>337952572.37980783</v>
          </cell>
        </row>
        <row r="25">
          <cell r="G25">
            <v>272960495.70089728</v>
          </cell>
          <cell r="S25">
            <v>310618173.14320576</v>
          </cell>
        </row>
        <row r="26">
          <cell r="G26">
            <v>545920991.40179455</v>
          </cell>
          <cell r="S26">
            <v>621236346.28641152</v>
          </cell>
        </row>
        <row r="73">
          <cell r="N73">
            <v>1500000</v>
          </cell>
          <cell r="P73">
            <v>2178393938.000001</v>
          </cell>
          <cell r="Q73">
            <v>1022000</v>
          </cell>
          <cell r="S73">
            <v>-153944585.38415715</v>
          </cell>
        </row>
      </sheetData>
      <sheetData sheetId="79"/>
      <sheetData sheetId="80"/>
      <sheetData sheetId="81">
        <row r="74">
          <cell r="O74">
            <v>13921000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 refreshError="1">
        <row r="8">
          <cell r="G8">
            <v>300000000</v>
          </cell>
        </row>
        <row r="36">
          <cell r="V36">
            <v>-1450000000</v>
          </cell>
        </row>
      </sheetData>
      <sheetData sheetId="90"/>
      <sheetData sheetId="91"/>
      <sheetData sheetId="92" refreshError="1">
        <row r="30">
          <cell r="G30">
            <v>359793261.20000017</v>
          </cell>
        </row>
        <row r="61">
          <cell r="N61">
            <v>5500000</v>
          </cell>
          <cell r="P61">
            <v>1805945000.0000007</v>
          </cell>
        </row>
      </sheetData>
      <sheetData sheetId="93"/>
      <sheetData sheetId="94"/>
      <sheetData sheetId="95" refreshError="1">
        <row r="8">
          <cell r="G8">
            <v>300000000</v>
          </cell>
          <cell r="S8">
            <v>1625000000</v>
          </cell>
        </row>
      </sheetData>
      <sheetData sheetId="96"/>
      <sheetData sheetId="97"/>
      <sheetData sheetId="98" refreshError="1">
        <row r="12">
          <cell r="G12">
            <v>4656250000</v>
          </cell>
          <cell r="U12">
            <v>3750017543.3497691</v>
          </cell>
        </row>
        <row r="13">
          <cell r="G13">
            <v>4656250000</v>
          </cell>
          <cell r="U13">
            <v>3750017543.3497691</v>
          </cell>
        </row>
        <row r="14">
          <cell r="G14">
            <v>2793750000</v>
          </cell>
          <cell r="U14">
            <v>2250010526.0098619</v>
          </cell>
        </row>
        <row r="15">
          <cell r="G15">
            <v>2793750000</v>
          </cell>
          <cell r="U15">
            <v>2250010526.0098619</v>
          </cell>
        </row>
        <row r="16">
          <cell r="G16">
            <v>1862500000</v>
          </cell>
          <cell r="U16">
            <v>1500007017.3399079</v>
          </cell>
        </row>
        <row r="108">
          <cell r="S108">
            <v>4500000</v>
          </cell>
          <cell r="U108">
            <v>3262436843.9408302</v>
          </cell>
        </row>
      </sheetData>
      <sheetData sheetId="99" refreshError="1">
        <row r="8">
          <cell r="G8">
            <v>300000000</v>
          </cell>
        </row>
        <row r="94">
          <cell r="G94">
            <v>1647824971.2489448</v>
          </cell>
        </row>
        <row r="95">
          <cell r="G95">
            <v>1647824971.248945</v>
          </cell>
        </row>
        <row r="96">
          <cell r="G96">
            <v>823912485.6244725</v>
          </cell>
        </row>
        <row r="97">
          <cell r="G97">
            <v>823912485.6244725</v>
          </cell>
        </row>
        <row r="98">
          <cell r="G98">
            <v>823912485.6244725</v>
          </cell>
        </row>
        <row r="99">
          <cell r="G99">
            <v>1647824971.2489448</v>
          </cell>
        </row>
        <row r="100">
          <cell r="G100">
            <v>1647824971.248945</v>
          </cell>
        </row>
        <row r="101">
          <cell r="G101">
            <v>102165148.2174346</v>
          </cell>
        </row>
        <row r="102">
          <cell r="G102">
            <v>1647824971.2489452</v>
          </cell>
        </row>
        <row r="103">
          <cell r="G103">
            <v>4017397279.9049287</v>
          </cell>
        </row>
        <row r="104">
          <cell r="G104">
            <v>1647824971.2489455</v>
          </cell>
        </row>
        <row r="105">
          <cell r="G105">
            <v>823912485.62447274</v>
          </cell>
        </row>
        <row r="106">
          <cell r="G106">
            <v>823912485.62447262</v>
          </cell>
        </row>
        <row r="107">
          <cell r="G107">
            <v>823912485.62447262</v>
          </cell>
        </row>
        <row r="108">
          <cell r="G108">
            <v>823912485.6244725</v>
          </cell>
        </row>
        <row r="109">
          <cell r="G109">
            <v>1647824971.248945</v>
          </cell>
        </row>
        <row r="110">
          <cell r="G110">
            <v>823912485.6244725</v>
          </cell>
        </row>
        <row r="111">
          <cell r="G111">
            <v>823912485.6244725</v>
          </cell>
        </row>
        <row r="112">
          <cell r="G112">
            <v>823912485.62447238</v>
          </cell>
        </row>
        <row r="113">
          <cell r="G113">
            <v>823912485.62447238</v>
          </cell>
        </row>
        <row r="114">
          <cell r="G114">
            <v>823912485.62447238</v>
          </cell>
        </row>
        <row r="115">
          <cell r="G115">
            <v>1647824971.2489445</v>
          </cell>
        </row>
        <row r="116">
          <cell r="G116">
            <v>823912485.62447238</v>
          </cell>
        </row>
      </sheetData>
      <sheetData sheetId="100"/>
      <sheetData sheetId="101"/>
      <sheetData sheetId="102"/>
      <sheetData sheetId="103"/>
      <sheetData sheetId="104"/>
      <sheetData sheetId="105" refreshError="1">
        <row r="10">
          <cell r="G10">
            <v>1958369751.5180733</v>
          </cell>
          <cell r="S10">
            <v>1831876072.2988567</v>
          </cell>
        </row>
        <row r="11">
          <cell r="G11">
            <v>83512569.361111879</v>
          </cell>
          <cell r="S11">
            <v>78118382.614023745</v>
          </cell>
        </row>
        <row r="12">
          <cell r="G12">
            <v>818423179.73889637</v>
          </cell>
          <cell r="S12">
            <v>765560149.61743259</v>
          </cell>
        </row>
        <row r="13">
          <cell r="G13">
            <v>1185878484.9277885</v>
          </cell>
          <cell r="S13">
            <v>1109281033.119137</v>
          </cell>
        </row>
        <row r="47">
          <cell r="Q47">
            <v>484500</v>
          </cell>
          <cell r="S47">
            <v>261348347.8964203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EKS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MEGA"/>
      <sheetName val="MLPL"/>
      <sheetName val="DNKS-N"/>
      <sheetName val="CTRS"/>
      <sheetName val="BNGAN"/>
      <sheetName val="ANTM"/>
      <sheetName val="ANTMN"/>
      <sheetName val="JUAL"/>
      <sheetName val="PORTO 19 JUL"/>
      <sheetName val="PORTO"/>
      <sheetName val="BELI"/>
      <sheetName val="N-ISAT"/>
      <sheetName val="ISAT"/>
      <sheetName val="ASGR-N"/>
      <sheetName val="N-INKP"/>
      <sheetName val="N-INDF"/>
      <sheetName val="IDSR"/>
      <sheetName val="N-HMSP"/>
      <sheetName val="N-GGRM"/>
      <sheetName val="N-BLTA"/>
      <sheetName val="N-BBNI"/>
      <sheetName val="N-ASII"/>
      <sheetName val="AUTO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N-TINS"/>
      <sheetName val="SONA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Kartu"/>
      <sheetName val="ner6klm-pus"/>
      <sheetName val="n6klm-pus"/>
      <sheetName val="SK HTM"/>
      <sheetName val="Entry  HTM"/>
      <sheetName val="Portofolio Trading"/>
      <sheetName val="ANTM-N"/>
      <sheetName val="N-BNII"/>
      <sheetName val="N-EPMT"/>
      <sheetName val="ETWA"/>
      <sheetName val="HERO-N"/>
      <sheetName val="J-HMSP"/>
      <sheetName val="INAF-N"/>
      <sheetName val="N-LPPS"/>
      <sheetName val="N-MLIA"/>
      <sheetName val="SULI"/>
      <sheetName val="N-TMPI"/>
      <sheetName val="LP_1"/>
      <sheetName val="BMTR"/>
      <sheetName val="MPPA"/>
      <sheetName val="AMFG"/>
      <sheetName val="BDMN"/>
      <sheetName val="BMTR-N"/>
      <sheetName val="BNGA"/>
      <sheetName val="CPIN"/>
      <sheetName val="N-INTP"/>
      <sheetName val="Permanent info"/>
      <sheetName val="DYNA_N"/>
      <sheetName val="DNKS_N"/>
      <sheetName val="N_ISAT"/>
      <sheetName val="N_INDF"/>
      <sheetName val="N_HMSP"/>
      <sheetName val="N_GGRM"/>
      <sheetName val="N_ASII"/>
      <sheetName val="N_AALI"/>
      <sheetName val="N_KLBF"/>
      <sheetName val="N_UNVR"/>
      <sheetName val="N_TSPC"/>
      <sheetName val="TLKM_J"/>
      <sheetName val="N_TLKM"/>
      <sheetName val="Sumber"/>
      <sheetName val="FS - US$"/>
      <sheetName val="BBRI-N"/>
      <sheetName val="BBRI-J"/>
      <sheetName val="BMRI"/>
      <sheetName val="N-CTRS"/>
      <sheetName val="INTP"/>
      <sheetName val="BNII"/>
      <sheetName val="PGAS"/>
      <sheetName val="PGASN"/>
      <sheetName val="PTBA"/>
      <sheetName val="REKAP OMZET KAPAL"/>
      <sheetName val="Mutasi Final"/>
      <sheetName val="Rate"/>
      <sheetName val="AALI-J"/>
      <sheetName val="J-ASII "/>
      <sheetName val="BBCA-J"/>
      <sheetName val="BHIT"/>
      <sheetName val="BUMI"/>
      <sheetName val="CFIN"/>
      <sheetName val="CMNP"/>
      <sheetName val="N-CMNP-N"/>
      <sheetName val="DGSA"/>
      <sheetName val="DSUC"/>
      <sheetName val="DVLA"/>
      <sheetName val="GGRM-J"/>
      <sheetName val="N-GJTL"/>
      <sheetName val="HERO"/>
      <sheetName val="INAF-J"/>
      <sheetName val="N-INCO"/>
      <sheetName val="INDF"/>
      <sheetName val="N-INDR"/>
      <sheetName val="KAEF-J"/>
      <sheetName val="N-KOPI"/>
      <sheetName val="KOPI"/>
      <sheetName val="MEDCN"/>
      <sheetName val="PYFA"/>
      <sheetName val="J-SMGR"/>
      <sheetName val="SONA-J"/>
      <sheetName val="TSPC"/>
      <sheetName val="Exch.rate"/>
      <sheetName val="Fak_aktif"/>
      <sheetName val="Penurunan_Efek"/>
      <sheetName val="jpr"/>
      <sheetName val="Accounts Payable (AA)"/>
      <sheetName val="10-1-1"/>
      <sheetName val="Sheet1"/>
      <sheetName val="Final"/>
      <sheetName val="ADIRA-N"/>
      <sheetName val="ADHI-N"/>
      <sheetName val="ASII-JHT"/>
      <sheetName val="PORTO_19_JUL"/>
      <sheetName val="Penurunan_Efek_1"/>
      <sheetName val="DEC-02_19_Jul_2000"/>
      <sheetName val="PORTO_19_JUL1"/>
      <sheetName val="Penurunan_Efek_11"/>
      <sheetName val="DEC-02_19_Jul_20001"/>
      <sheetName val="Penurunan_Efek1"/>
      <sheetName val="SK_HTM"/>
      <sheetName val="Entry__HTM"/>
      <sheetName val="Portofolio_Trading"/>
      <sheetName val="Permanent_info"/>
      <sheetName val="FS_-_US$"/>
      <sheetName val="REKAP_OMZET_KAPAL"/>
      <sheetName val="Mutasi_Final"/>
      <sheetName val="J-ASII_"/>
      <sheetName val="Exch_rate"/>
      <sheetName val="Accounts_Payable_(AA)"/>
    </sheetNames>
    <sheetDataSet>
      <sheetData sheetId="0">
        <row r="8">
          <cell r="G8">
            <v>2351175000</v>
          </cell>
        </row>
      </sheetData>
      <sheetData sheetId="1">
        <row r="8">
          <cell r="G8">
            <v>2351175000</v>
          </cell>
        </row>
      </sheetData>
      <sheetData sheetId="2">
        <row r="8">
          <cell r="G8">
            <v>2351175000</v>
          </cell>
        </row>
      </sheetData>
      <sheetData sheetId="3" refreshError="1">
        <row r="8">
          <cell r="G8">
            <v>2351175000</v>
          </cell>
        </row>
        <row r="12">
          <cell r="G12">
            <v>1122636956.5216799</v>
          </cell>
          <cell r="S12">
            <v>1110228987.7027867</v>
          </cell>
        </row>
        <row r="13">
          <cell r="G13">
            <v>1122636956.5216799</v>
          </cell>
          <cell r="S13">
            <v>1110228987.7027867</v>
          </cell>
        </row>
        <row r="14">
          <cell r="G14">
            <v>1683955434.7825198</v>
          </cell>
          <cell r="S14">
            <v>1665343481.5541801</v>
          </cell>
        </row>
        <row r="15">
          <cell r="G15">
            <v>1122636956.5216799</v>
          </cell>
          <cell r="S15">
            <v>1110228987.7027867</v>
          </cell>
        </row>
        <row r="56">
          <cell r="N56">
            <v>4750000</v>
          </cell>
          <cell r="P56">
            <v>10435324999.999321</v>
          </cell>
        </row>
      </sheetData>
      <sheetData sheetId="4">
        <row r="8">
          <cell r="G8">
            <v>2351175000</v>
          </cell>
        </row>
      </sheetData>
      <sheetData sheetId="5">
        <row r="8">
          <cell r="G8">
            <v>2351175000</v>
          </cell>
        </row>
      </sheetData>
      <sheetData sheetId="6">
        <row r="8">
          <cell r="G8">
            <v>2351175000</v>
          </cell>
        </row>
      </sheetData>
      <sheetData sheetId="7" refreshError="1">
        <row r="8">
          <cell r="G8">
            <v>2351175000</v>
          </cell>
        </row>
        <row r="30">
          <cell r="H30">
            <v>0</v>
          </cell>
          <cell r="J30">
            <v>0</v>
          </cell>
        </row>
        <row r="32">
          <cell r="G32">
            <v>192862882.78307119</v>
          </cell>
        </row>
        <row r="34">
          <cell r="G34">
            <v>393933875.20436376</v>
          </cell>
        </row>
        <row r="35">
          <cell r="G35">
            <v>399055015.58202046</v>
          </cell>
        </row>
        <row r="36">
          <cell r="G36">
            <v>393933875.20436376</v>
          </cell>
        </row>
        <row r="37">
          <cell r="G37">
            <v>393933875.20436376</v>
          </cell>
        </row>
        <row r="39">
          <cell r="G39">
            <v>717066782.04305482</v>
          </cell>
        </row>
        <row r="40">
          <cell r="G40">
            <v>409752446.88174564</v>
          </cell>
        </row>
        <row r="41">
          <cell r="G41">
            <v>614628670.32261837</v>
          </cell>
        </row>
        <row r="42">
          <cell r="G42">
            <v>307314335.16130918</v>
          </cell>
        </row>
        <row r="43">
          <cell r="G43">
            <v>614628670.32261837</v>
          </cell>
        </row>
        <row r="44">
          <cell r="G44">
            <v>614628670.32261837</v>
          </cell>
        </row>
        <row r="45">
          <cell r="G45">
            <v>409752446.88174552</v>
          </cell>
        </row>
        <row r="47">
          <cell r="G47">
            <v>5262116862.5672741</v>
          </cell>
        </row>
        <row r="48">
          <cell r="G48">
            <v>210484674.50269097</v>
          </cell>
        </row>
        <row r="49">
          <cell r="G49">
            <v>420969349.005382</v>
          </cell>
        </row>
        <row r="50">
          <cell r="G50">
            <v>420969349.00538194</v>
          </cell>
        </row>
        <row r="51">
          <cell r="G51">
            <v>420969349.00538194</v>
          </cell>
        </row>
        <row r="59">
          <cell r="B59">
            <v>30513000</v>
          </cell>
          <cell r="D59">
            <v>12678921129.999811</v>
          </cell>
          <cell r="E59">
            <v>29513000</v>
          </cell>
          <cell r="G59">
            <v>12197001130.000006</v>
          </cell>
        </row>
      </sheetData>
      <sheetData sheetId="8">
        <row r="8">
          <cell r="G8">
            <v>48400000</v>
          </cell>
        </row>
      </sheetData>
      <sheetData sheetId="9">
        <row r="8">
          <cell r="G8">
            <v>48400000</v>
          </cell>
        </row>
      </sheetData>
      <sheetData sheetId="10">
        <row r="8">
          <cell r="G8">
            <v>48400000</v>
          </cell>
        </row>
      </sheetData>
      <sheetData sheetId="11">
        <row r="8">
          <cell r="G8">
            <v>893750000</v>
          </cell>
        </row>
      </sheetData>
      <sheetData sheetId="12">
        <row r="8">
          <cell r="G8">
            <v>378262500</v>
          </cell>
        </row>
      </sheetData>
      <sheetData sheetId="13">
        <row r="8">
          <cell r="G8">
            <v>378262500</v>
          </cell>
        </row>
      </sheetData>
      <sheetData sheetId="14">
        <row r="8">
          <cell r="G8">
            <v>378262500</v>
          </cell>
        </row>
      </sheetData>
      <sheetData sheetId="15" refreshError="1">
        <row r="8">
          <cell r="G8">
            <v>378262500</v>
          </cell>
        </row>
        <row r="27">
          <cell r="N27">
            <v>2500000</v>
          </cell>
          <cell r="P27">
            <v>1258473840.0000005</v>
          </cell>
        </row>
      </sheetData>
      <sheetData sheetId="16">
        <row r="8">
          <cell r="G8">
            <v>48400000</v>
          </cell>
        </row>
      </sheetData>
      <sheetData sheetId="17">
        <row r="8">
          <cell r="G8">
            <v>48400000</v>
          </cell>
        </row>
      </sheetData>
      <sheetData sheetId="18">
        <row r="8">
          <cell r="G8">
            <v>893750000</v>
          </cell>
        </row>
      </sheetData>
      <sheetData sheetId="19">
        <row r="8">
          <cell r="G8">
            <v>378262500</v>
          </cell>
        </row>
      </sheetData>
      <sheetData sheetId="20">
        <row r="8">
          <cell r="G8">
            <v>378262500</v>
          </cell>
        </row>
      </sheetData>
      <sheetData sheetId="21">
        <row r="8">
          <cell r="G8">
            <v>48400000</v>
          </cell>
        </row>
      </sheetData>
      <sheetData sheetId="22">
        <row r="8">
          <cell r="G8">
            <v>378262500</v>
          </cell>
        </row>
      </sheetData>
      <sheetData sheetId="23">
        <row r="8">
          <cell r="G8">
            <v>378262500</v>
          </cell>
        </row>
      </sheetData>
      <sheetData sheetId="24" refreshError="1">
        <row r="8">
          <cell r="G8">
            <v>48400000</v>
          </cell>
        </row>
        <row r="33">
          <cell r="G33">
            <v>361100000</v>
          </cell>
        </row>
      </sheetData>
      <sheetData sheetId="25">
        <row r="8">
          <cell r="G8">
            <v>2351175000</v>
          </cell>
        </row>
      </sheetData>
      <sheetData sheetId="26">
        <row r="8">
          <cell r="G8">
            <v>378262500</v>
          </cell>
        </row>
      </sheetData>
      <sheetData sheetId="27">
        <row r="8">
          <cell r="G8">
            <v>48400000</v>
          </cell>
        </row>
      </sheetData>
      <sheetData sheetId="28" refreshError="1">
        <row r="8">
          <cell r="G8">
            <v>2351175000</v>
          </cell>
        </row>
        <row r="32">
          <cell r="G32">
            <v>1437500000</v>
          </cell>
        </row>
      </sheetData>
      <sheetData sheetId="29">
        <row r="8">
          <cell r="G8">
            <v>893750000</v>
          </cell>
        </row>
      </sheetData>
      <sheetData sheetId="30">
        <row r="8">
          <cell r="G8">
            <v>48400000</v>
          </cell>
        </row>
      </sheetData>
      <sheetData sheetId="31">
        <row r="8">
          <cell r="G8">
            <v>2351175000</v>
          </cell>
        </row>
      </sheetData>
      <sheetData sheetId="32">
        <row r="8">
          <cell r="G8">
            <v>893750000</v>
          </cell>
        </row>
      </sheetData>
      <sheetData sheetId="33">
        <row r="8">
          <cell r="G8">
            <v>48400000</v>
          </cell>
        </row>
      </sheetData>
      <sheetData sheetId="34" refreshError="1">
        <row r="8">
          <cell r="G8">
            <v>2351175000</v>
          </cell>
          <cell r="T8">
            <v>2414716945.8293304</v>
          </cell>
        </row>
        <row r="9">
          <cell r="G9">
            <v>1175000000</v>
          </cell>
          <cell r="T9">
            <v>1206755095.3669817</v>
          </cell>
        </row>
        <row r="10">
          <cell r="G10">
            <v>3525000000</v>
          </cell>
          <cell r="T10">
            <v>3620265286.1009455</v>
          </cell>
        </row>
        <row r="11">
          <cell r="G11">
            <v>1175000000</v>
          </cell>
          <cell r="T11">
            <v>1206755095.3669815</v>
          </cell>
        </row>
        <row r="12">
          <cell r="G12">
            <v>1175000000</v>
          </cell>
          <cell r="T12">
            <v>1206755095.3669817</v>
          </cell>
        </row>
        <row r="13">
          <cell r="G13">
            <v>1175000000</v>
          </cell>
          <cell r="T13">
            <v>1206755095.3669817</v>
          </cell>
        </row>
        <row r="14">
          <cell r="G14">
            <v>1175000000</v>
          </cell>
          <cell r="T14">
            <v>1206755095.3669817</v>
          </cell>
        </row>
      </sheetData>
      <sheetData sheetId="35">
        <row r="8">
          <cell r="G8">
            <v>893750000</v>
          </cell>
        </row>
      </sheetData>
      <sheetData sheetId="36">
        <row r="8">
          <cell r="G8">
            <v>48400000</v>
          </cell>
        </row>
      </sheetData>
      <sheetData sheetId="37">
        <row r="8">
          <cell r="G8">
            <v>2351175000</v>
          </cell>
        </row>
      </sheetData>
      <sheetData sheetId="38">
        <row r="8">
          <cell r="G8">
            <v>893750000</v>
          </cell>
        </row>
      </sheetData>
      <sheetData sheetId="39" refreshError="1">
        <row r="8">
          <cell r="G8">
            <v>48400000</v>
          </cell>
        </row>
        <row r="37">
          <cell r="N37">
            <v>9000000</v>
          </cell>
          <cell r="P37">
            <v>2787794250.000001</v>
          </cell>
        </row>
      </sheetData>
      <sheetData sheetId="40">
        <row r="8">
          <cell r="G8">
            <v>2351175000</v>
          </cell>
        </row>
      </sheetData>
      <sheetData sheetId="41">
        <row r="8">
          <cell r="G8">
            <v>893750000</v>
          </cell>
        </row>
      </sheetData>
      <sheetData sheetId="42">
        <row r="8">
          <cell r="G8">
            <v>48400000</v>
          </cell>
        </row>
      </sheetData>
      <sheetData sheetId="43">
        <row r="8">
          <cell r="G8">
            <v>2351175000</v>
          </cell>
        </row>
      </sheetData>
      <sheetData sheetId="44" refreshError="1">
        <row r="8">
          <cell r="G8">
            <v>893750000</v>
          </cell>
        </row>
        <row r="48">
          <cell r="G48">
            <v>232414821.49086779</v>
          </cell>
        </row>
        <row r="49">
          <cell r="G49">
            <v>8939031.595802607</v>
          </cell>
        </row>
        <row r="50">
          <cell r="G50">
            <v>125146442.3412365</v>
          </cell>
        </row>
        <row r="51">
          <cell r="G51">
            <v>98329347.553828701</v>
          </cell>
        </row>
      </sheetData>
      <sheetData sheetId="45">
        <row r="8">
          <cell r="G8">
            <v>48400000</v>
          </cell>
        </row>
      </sheetData>
      <sheetData sheetId="46" refreshError="1">
        <row r="8">
          <cell r="G8">
            <v>2351175000</v>
          </cell>
        </row>
        <row r="27">
          <cell r="G27">
            <v>825000000</v>
          </cell>
        </row>
        <row r="28">
          <cell r="G28">
            <v>15675000</v>
          </cell>
        </row>
        <row r="29">
          <cell r="G29">
            <v>1375000000</v>
          </cell>
        </row>
      </sheetData>
      <sheetData sheetId="47">
        <row r="8">
          <cell r="G8">
            <v>893750000</v>
          </cell>
        </row>
      </sheetData>
      <sheetData sheetId="48" refreshError="1">
        <row r="8">
          <cell r="G8">
            <v>48400000</v>
          </cell>
          <cell r="S8">
            <v>37132922.14839983</v>
          </cell>
        </row>
        <row r="9">
          <cell r="G9">
            <v>50600000</v>
          </cell>
          <cell r="S9">
            <v>38820782.246054366</v>
          </cell>
        </row>
        <row r="10">
          <cell r="G10">
            <v>22000000</v>
          </cell>
          <cell r="S10">
            <v>16878600.976545375</v>
          </cell>
        </row>
        <row r="11">
          <cell r="G11">
            <v>198000000</v>
          </cell>
          <cell r="S11">
            <v>151907408.78890839</v>
          </cell>
        </row>
        <row r="52">
          <cell r="Q52">
            <v>72500</v>
          </cell>
          <cell r="S52">
            <v>74260285.840092093</v>
          </cell>
        </row>
      </sheetData>
      <sheetData sheetId="49" refreshError="1">
        <row r="8">
          <cell r="G8">
            <v>2351175000</v>
          </cell>
        </row>
        <row r="10">
          <cell r="G10">
            <v>7150000000</v>
          </cell>
          <cell r="U10">
            <v>6000028069.3596315</v>
          </cell>
        </row>
      </sheetData>
      <sheetData sheetId="50" refreshError="1">
        <row r="8">
          <cell r="G8">
            <v>893750000</v>
          </cell>
          <cell r="S8">
            <v>834228521.84255421</v>
          </cell>
        </row>
        <row r="9">
          <cell r="G9">
            <v>5362500000</v>
          </cell>
          <cell r="S9">
            <v>5005371131.0553255</v>
          </cell>
        </row>
        <row r="10">
          <cell r="G10">
            <v>893750000</v>
          </cell>
          <cell r="S10">
            <v>834228521.84255409</v>
          </cell>
        </row>
        <row r="11">
          <cell r="G11">
            <v>7150000000</v>
          </cell>
          <cell r="S11">
            <v>6673828174.7404327</v>
          </cell>
        </row>
        <row r="12">
          <cell r="G12">
            <v>1787500000</v>
          </cell>
          <cell r="S12">
            <v>1668457043.6851082</v>
          </cell>
        </row>
        <row r="13">
          <cell r="G13">
            <v>3575000000</v>
          </cell>
          <cell r="S13">
            <v>3336914087.3702164</v>
          </cell>
        </row>
        <row r="14">
          <cell r="G14">
            <v>1787500000</v>
          </cell>
          <cell r="S14">
            <v>1668457043.6851082</v>
          </cell>
        </row>
        <row r="15">
          <cell r="G15">
            <v>1787500000</v>
          </cell>
          <cell r="S15">
            <v>1668457043.6851082</v>
          </cell>
        </row>
        <row r="16">
          <cell r="G16">
            <v>4468750000</v>
          </cell>
          <cell r="S16">
            <v>4171142609.2127705</v>
          </cell>
        </row>
        <row r="17">
          <cell r="G17">
            <v>4468750000</v>
          </cell>
          <cell r="S17">
            <v>4171142609.2127709</v>
          </cell>
        </row>
        <row r="57">
          <cell r="G57">
            <v>2615153571.4285717</v>
          </cell>
        </row>
        <row r="58">
          <cell r="G58">
            <v>6973742857.1428585</v>
          </cell>
        </row>
        <row r="59">
          <cell r="G59">
            <v>871717857.14285731</v>
          </cell>
        </row>
        <row r="61">
          <cell r="G61">
            <v>871717857.14285731</v>
          </cell>
        </row>
        <row r="62">
          <cell r="G62">
            <v>1743435714.2857146</v>
          </cell>
        </row>
        <row r="63">
          <cell r="G63">
            <v>1743435714.2857149</v>
          </cell>
        </row>
        <row r="64">
          <cell r="G64">
            <v>3486871428.5714297</v>
          </cell>
        </row>
        <row r="65">
          <cell r="G65">
            <v>1743435714.2857149</v>
          </cell>
        </row>
        <row r="66">
          <cell r="G66">
            <v>1743435714.2857149</v>
          </cell>
        </row>
        <row r="67">
          <cell r="G67">
            <v>1743435714.2857146</v>
          </cell>
        </row>
        <row r="78">
          <cell r="Q78">
            <v>9000000</v>
          </cell>
          <cell r="S78">
            <v>2142773213.668051</v>
          </cell>
        </row>
      </sheetData>
      <sheetData sheetId="51">
        <row r="8">
          <cell r="G8">
            <v>48400000</v>
          </cell>
        </row>
      </sheetData>
      <sheetData sheetId="52">
        <row r="8">
          <cell r="G8">
            <v>2351175000</v>
          </cell>
        </row>
      </sheetData>
      <sheetData sheetId="53" refreshError="1">
        <row r="8">
          <cell r="G8">
            <v>378262500</v>
          </cell>
        </row>
      </sheetData>
      <sheetData sheetId="54">
        <row r="8">
          <cell r="G8">
            <v>48400000</v>
          </cell>
        </row>
      </sheetData>
      <sheetData sheetId="55">
        <row r="8">
          <cell r="G8">
            <v>2351175000</v>
          </cell>
        </row>
      </sheetData>
      <sheetData sheetId="56">
        <row r="8">
          <cell r="G8">
            <v>378262500</v>
          </cell>
        </row>
      </sheetData>
      <sheetData sheetId="57">
        <row r="8">
          <cell r="G8">
            <v>48400000</v>
          </cell>
        </row>
      </sheetData>
      <sheetData sheetId="58">
        <row r="8">
          <cell r="G8">
            <v>48400000</v>
          </cell>
        </row>
      </sheetData>
      <sheetData sheetId="59">
        <row r="33">
          <cell r="G33">
            <v>361100000</v>
          </cell>
        </row>
      </sheetData>
      <sheetData sheetId="60">
        <row r="8">
          <cell r="G8">
            <v>2351175000</v>
          </cell>
        </row>
      </sheetData>
      <sheetData sheetId="61">
        <row r="32">
          <cell r="G32">
            <v>1437500000</v>
          </cell>
        </row>
      </sheetData>
      <sheetData sheetId="62">
        <row r="8">
          <cell r="G8">
            <v>378262500</v>
          </cell>
        </row>
      </sheetData>
      <sheetData sheetId="63">
        <row r="8">
          <cell r="G8">
            <v>48400000</v>
          </cell>
        </row>
      </sheetData>
      <sheetData sheetId="64">
        <row r="8">
          <cell r="G8">
            <v>378262500</v>
          </cell>
        </row>
      </sheetData>
      <sheetData sheetId="65">
        <row r="8">
          <cell r="G8">
            <v>48400000</v>
          </cell>
        </row>
      </sheetData>
      <sheetData sheetId="66">
        <row r="33">
          <cell r="G33">
            <v>361100000</v>
          </cell>
        </row>
      </sheetData>
      <sheetData sheetId="67"/>
      <sheetData sheetId="68">
        <row r="10">
          <cell r="G10">
            <v>7150000000</v>
          </cell>
        </row>
      </sheetData>
      <sheetData sheetId="69">
        <row r="8">
          <cell r="G8">
            <v>48400000</v>
          </cell>
        </row>
      </sheetData>
      <sheetData sheetId="70"/>
      <sheetData sheetId="71"/>
      <sheetData sheetId="72"/>
      <sheetData sheetId="73">
        <row r="8">
          <cell r="G8">
            <v>48400000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33">
          <cell r="G33">
            <v>361100000</v>
          </cell>
        </row>
      </sheetData>
      <sheetData sheetId="102">
        <row r="33">
          <cell r="G33">
            <v>361100000</v>
          </cell>
        </row>
      </sheetData>
      <sheetData sheetId="103">
        <row r="33">
          <cell r="G33">
            <v>361100000</v>
          </cell>
        </row>
      </sheetData>
      <sheetData sheetId="104">
        <row r="33">
          <cell r="G33">
            <v>361100000</v>
          </cell>
        </row>
      </sheetData>
      <sheetData sheetId="105">
        <row r="33">
          <cell r="G33">
            <v>361100000</v>
          </cell>
        </row>
      </sheetData>
      <sheetData sheetId="106">
        <row r="33">
          <cell r="G33">
            <v>361100000</v>
          </cell>
        </row>
      </sheetData>
      <sheetData sheetId="107">
        <row r="33">
          <cell r="G33">
            <v>361100000</v>
          </cell>
        </row>
      </sheetData>
      <sheetData sheetId="108">
        <row r="33">
          <cell r="G33">
            <v>361100000</v>
          </cell>
        </row>
      </sheetData>
      <sheetData sheetId="109">
        <row r="33">
          <cell r="G33">
            <v>361100000</v>
          </cell>
        </row>
      </sheetData>
      <sheetData sheetId="110">
        <row r="33">
          <cell r="G33">
            <v>361100000</v>
          </cell>
        </row>
      </sheetData>
      <sheetData sheetId="111">
        <row r="33">
          <cell r="G33">
            <v>361100000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8">
          <cell r="G8">
            <v>48400000</v>
          </cell>
        </row>
      </sheetData>
      <sheetData sheetId="169"/>
      <sheetData sheetId="170"/>
      <sheetData sheetId="171">
        <row r="8">
          <cell r="G8">
            <v>48400000</v>
          </cell>
        </row>
      </sheetData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HT AFS"/>
      <sheetName val="JHT TRAD"/>
      <sheetName val="Pengurangan AFS"/>
      <sheetName val="AFS JHT"/>
      <sheetName val="AFS NJHT"/>
      <sheetName val="Deviden Kas"/>
      <sheetName val="Piut Dev kas"/>
      <sheetName val="Deviden Unit"/>
      <sheetName val="Reksa"/>
      <sheetName val="Hitungan Deviden"/>
      <sheetName val="Tabel 20"/>
      <sheetName val="Piutang AFS"/>
      <sheetName val="Piutang Trading"/>
      <sheetName val="Jual Trading Jan-Des 2002"/>
      <sheetName val="Emiten"/>
      <sheetName val="Penambahan"/>
      <sheetName val="Porto"/>
      <sheetName val="Kartu"/>
      <sheetName val="Jual AFS Jan-Des 02"/>
      <sheetName val="Penurunan efek"/>
      <sheetName val="TRD 1 Jan-Jun"/>
      <sheetName val="Penjatahan"/>
      <sheetName val="30 Jun 2002"/>
      <sheetName val="31 Maret 2002"/>
      <sheetName val="31 Des 2001"/>
      <sheetName val="Pengurangan AFS (2)"/>
      <sheetName val="Pengurangan"/>
      <sheetName val="Akhir Maret 2001"/>
      <sheetName val="Akhir Juni 2001"/>
      <sheetName val="Akhir Sept"/>
      <sheetName val="19 Juli 2000"/>
      <sheetName val="Entry Portofolio"/>
      <sheetName val="proyeksi"/>
      <sheetName val="rekap"/>
      <sheetName val="Porto (2)"/>
      <sheetName val="Porto (3)"/>
      <sheetName val="Perkembangan NAV"/>
      <sheetName val="Chart1"/>
      <sheetName val="Graf"/>
      <sheetName val="List"/>
      <sheetName val="ner6klm-pus"/>
      <sheetName val="LP_1"/>
      <sheetName val="BELI"/>
      <sheetName val="N-ASII"/>
      <sheetName val="N-KLBF"/>
      <sheetName val="LPBNN"/>
      <sheetName val="DYNA-N"/>
      <sheetName val="N-TLKM"/>
      <sheetName val="N-TSPC"/>
      <sheetName val="N-AALI"/>
      <sheetName val="ANTM"/>
      <sheetName val="ANTMN"/>
      <sheetName val="BBCA"/>
      <sheetName val="N-GGRM"/>
      <sheetName val="N-HMSP"/>
      <sheetName val="N-INDF"/>
      <sheetName val="N-ISAT"/>
      <sheetName val="RMBA"/>
      <sheetName val="SONA"/>
      <sheetName val="TLKM-J"/>
      <sheetName val="N-UNVR"/>
      <sheetName val="DNKS-N"/>
      <sheetName val="DATABASE"/>
      <sheetName val="N-SMGR"/>
      <sheetName val="ISAT"/>
      <sheetName val="KAEF"/>
      <sheetName val="LPBN"/>
      <sheetName val="TRIM"/>
      <sheetName val="ASGR-N"/>
      <sheetName val="N-UNTR"/>
      <sheetName val="SCM"/>
      <sheetName val="Rate"/>
      <sheetName val="LP-29(FOX)"/>
      <sheetName val="AALI-J"/>
      <sheetName val="AMFG"/>
      <sheetName val="ANTA"/>
      <sheetName val="ANTM-N"/>
      <sheetName val="J-ASII "/>
      <sheetName val="AUTO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FIN"/>
      <sheetName val="CMNP"/>
      <sheetName val="N-CMNP-N"/>
      <sheetName val="CPIN"/>
      <sheetName val="CTRS"/>
      <sheetName val="DGSA"/>
      <sheetName val="DSUC"/>
      <sheetName val="DVLA"/>
      <sheetName val="DVLAN"/>
      <sheetName val="N-EPMT"/>
      <sheetName val="ETWA"/>
      <sheetName val="GGRM-J"/>
      <sheetName val="N-GJTL"/>
      <sheetName val="HERO"/>
      <sheetName val="HERO-N"/>
      <sheetName val="J-HMSP"/>
      <sheetName val="IDSR"/>
      <sheetName val="INAF-N"/>
      <sheetName val="INAF-J"/>
      <sheetName val="N-INCO"/>
      <sheetName val="INDF"/>
      <sheetName val="N-INDR"/>
      <sheetName val="N-INKP"/>
      <sheetName val="N-INTP"/>
      <sheetName val="J-JIHD"/>
      <sheetName val="N-JIHD"/>
      <sheetName val="KAEF-J"/>
      <sheetName val="KOMIN"/>
      <sheetName val="N-KOPI"/>
      <sheetName val="KOPI"/>
      <sheetName val="LAPD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MTDL"/>
      <sheetName val="N-PNBN"/>
      <sheetName val="PYFA"/>
      <sheetName val="N-RALS"/>
      <sheetName val="SMAR"/>
      <sheetName val="SMCB"/>
      <sheetName val="J-SMGR"/>
      <sheetName val="SONA-J"/>
      <sheetName val="SULI"/>
      <sheetName val="N-TINS"/>
      <sheetName val="N-TKIM"/>
      <sheetName val="N-TMPI"/>
      <sheetName val="TSPC"/>
      <sheetName val="JUAL"/>
      <sheetName val="JUAL-NJHT-FT"/>
      <sheetName val="Input"/>
      <sheetName val="Data"/>
      <sheetName val="Tickmarks"/>
      <sheetName val="SAHAM"/>
      <sheetName val="BBRI-N"/>
      <sheetName val="BBRI-J"/>
      <sheetName val="BMRI"/>
      <sheetName val="N-CTRS"/>
      <sheetName val="INTP"/>
      <sheetName val="PORTO 19 JUL"/>
      <sheetName val="PGAS"/>
      <sheetName val="PGASN"/>
      <sheetName val="PTBA"/>
      <sheetName val="BELI-NJHT-AFS"/>
      <sheetName val="JUAL-NJHT-FS"/>
      <sheetName val="Exch.rate"/>
      <sheetName val="JHT_AFS"/>
      <sheetName val="JHT_TRAD"/>
      <sheetName val="Pengurangan_AFS"/>
      <sheetName val="AFS_JHT"/>
      <sheetName val="AFS_NJHT"/>
      <sheetName val="Deviden_Kas"/>
      <sheetName val="Piut_Dev_kas"/>
      <sheetName val="Deviden_Unit"/>
      <sheetName val="Hitungan_Deviden"/>
      <sheetName val="Tabel_20"/>
      <sheetName val="Piutang_AFS"/>
      <sheetName val="Piutang_Trading"/>
      <sheetName val="Jual_Trading_Jan-Des_2002"/>
      <sheetName val="Jual_AFS_Jan-Des_02"/>
      <sheetName val="Penurunan_efek"/>
      <sheetName val="TRD_1_Jan-Jun"/>
      <sheetName val="30_Jun_2002"/>
      <sheetName val="31_Maret_2002"/>
      <sheetName val="31_Des_2001"/>
      <sheetName val="Pengurangan_AFS_(2)"/>
      <sheetName val="Akhir_Maret_2001"/>
      <sheetName val="Akhir_Juni_2001"/>
      <sheetName val="Akhir_Sept"/>
      <sheetName val="19_Juli_2000"/>
      <sheetName val="Entry_Portofolio"/>
      <sheetName val="Porto_(2)"/>
      <sheetName val="Porto_(3)"/>
      <sheetName val="Perkembangan_NAV"/>
      <sheetName val="WBS _2_salah"/>
      <sheetName val="Lead"/>
      <sheetName val="ADIRA-N"/>
      <sheetName val="ADHI-N"/>
      <sheetName val="ASII-JHT"/>
      <sheetName val="Sumber"/>
      <sheetName val="LPP"/>
      <sheetName val="Adm"/>
      <sheetName val="HPP"/>
      <sheetName val="Omzet1"/>
      <sheetName val="4.1 (3)"/>
      <sheetName val="Sheet1"/>
      <sheetName val="Sheet2"/>
      <sheetName val="4.1 (4)"/>
      <sheetName val="Sheet3"/>
      <sheetName val="RL (2)"/>
      <sheetName val="811b"/>
      <sheetName val="8211a"/>
      <sheetName val="LoanAg1294"/>
      <sheetName val="LoanAg1294 (2)"/>
      <sheetName val="final"/>
      <sheetName val="SSP21"/>
      <sheetName val="82 (2)"/>
      <sheetName val="SSP PPN DN"/>
      <sheetName val="PKP"/>
      <sheetName val="9.1"/>
      <sheetName val="9.1.1"/>
      <sheetName val="9.1.2"/>
      <sheetName val="9.1.3"/>
      <sheetName val="9.2"/>
      <sheetName val="SSP"/>
      <sheetName val="NothitPPN"/>
      <sheetName val="21-97"/>
      <sheetName val="GL"/>
      <sheetName val="7.2a"/>
      <sheetName val="5.2FR"/>
      <sheetName val="5.3a"/>
      <sheetName val="5.4a"/>
      <sheetName val="3 (3)"/>
      <sheetName val="81b (2)"/>
      <sheetName val="81b (3)"/>
      <sheetName val="811 (2)"/>
      <sheetName val="ISAT-N"/>
      <sheetName val="UNVR-J"/>
      <sheetName val="Hut-Pit"/>
      <sheetName val="MEDC"/>
      <sheetName val="Ex_Rate"/>
      <sheetName val="WS"/>
      <sheetName val="J-ASII_"/>
      <sheetName val="JHT_AFS1"/>
      <sheetName val="JHT_TRAD1"/>
      <sheetName val="Pengurangan_AFS1"/>
      <sheetName val="AFS_JHT1"/>
      <sheetName val="AFS_NJHT1"/>
      <sheetName val="Deviden_Kas1"/>
      <sheetName val="Piut_Dev_kas1"/>
      <sheetName val="Deviden_Unit1"/>
      <sheetName val="Hitungan_Deviden1"/>
      <sheetName val="Tabel_201"/>
      <sheetName val="Piutang_AFS1"/>
      <sheetName val="Piutang_Trading1"/>
      <sheetName val="Jual_Trading_Jan-Des_20021"/>
      <sheetName val="Jual_AFS_Jan-Des_021"/>
      <sheetName val="Penurunan_efek1"/>
      <sheetName val="TRD_1_Jan-Jun1"/>
      <sheetName val="30_Jun_20021"/>
      <sheetName val="31_Maret_20021"/>
      <sheetName val="31_Des_20011"/>
      <sheetName val="Pengurangan_AFS_(2)1"/>
      <sheetName val="Akhir_Maret_20011"/>
      <sheetName val="Akhir_Juni_20011"/>
      <sheetName val="Akhir_Sept1"/>
      <sheetName val="19_Juli_20001"/>
      <sheetName val="Entry_Portofolio1"/>
      <sheetName val="Porto_(2)1"/>
      <sheetName val="Porto_(3)1"/>
      <sheetName val="Perkembangan_NAV1"/>
      <sheetName val="J-ASII_1"/>
      <sheetName val="PORTO_19_JUL"/>
      <sheetName val="Exch_rate"/>
      <sheetName val="WBS__2_salah"/>
      <sheetName val="4_1_(3)"/>
      <sheetName val="4_1_(4)"/>
      <sheetName val="RL_(2)"/>
      <sheetName val="LoanAg1294_(2)"/>
      <sheetName val="82_(2)"/>
      <sheetName val="SSP_PPN_DN"/>
      <sheetName val="9_1"/>
      <sheetName val="9_1_1"/>
      <sheetName val="9_1_2"/>
      <sheetName val="9_1_3"/>
      <sheetName val="9_2"/>
      <sheetName val="7_2a"/>
      <sheetName val="5_2FR"/>
      <sheetName val="5_3a"/>
      <sheetName val="5_4a"/>
      <sheetName val="3_(3)"/>
      <sheetName val="81b_(2)"/>
      <sheetName val="81b_(3)"/>
      <sheetName val="811_(2)"/>
    </sheetNames>
    <sheetDataSet>
      <sheetData sheetId="0">
        <row r="26">
          <cell r="H26">
            <v>5314314073.7784204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26">
          <cell r="H26">
            <v>5314314073.7784204</v>
          </cell>
          <cell r="T26">
            <v>7428809857.0900002</v>
          </cell>
        </row>
        <row r="59">
          <cell r="H59">
            <v>2559144877.9226651</v>
          </cell>
        </row>
        <row r="60">
          <cell r="H60">
            <v>2431187633.613482</v>
          </cell>
        </row>
        <row r="61">
          <cell r="H61">
            <v>207219271.89681113</v>
          </cell>
        </row>
        <row r="154">
          <cell r="T154">
            <v>12293018548.416056</v>
          </cell>
        </row>
        <row r="155">
          <cell r="H155">
            <v>15880761973.169111</v>
          </cell>
        </row>
        <row r="163">
          <cell r="F163">
            <v>0</v>
          </cell>
          <cell r="H163">
            <v>0</v>
          </cell>
        </row>
        <row r="180">
          <cell r="H180">
            <v>2052414229.6766701</v>
          </cell>
          <cell r="T180">
            <v>2921745696.0800037</v>
          </cell>
        </row>
        <row r="239">
          <cell r="C239">
            <v>38717.257799999999</v>
          </cell>
        </row>
        <row r="348">
          <cell r="H348">
            <v>2113788157.6896062</v>
          </cell>
        </row>
        <row r="349">
          <cell r="H349">
            <v>2206069164.1049671</v>
          </cell>
        </row>
        <row r="350">
          <cell r="H350">
            <v>2095706481.783046</v>
          </cell>
        </row>
        <row r="351">
          <cell r="H351">
            <v>1990908595.1283259</v>
          </cell>
        </row>
        <row r="352">
          <cell r="H352">
            <v>1891413534.5011258</v>
          </cell>
        </row>
        <row r="353">
          <cell r="H353">
            <v>1796636946.0526342</v>
          </cell>
        </row>
        <row r="354">
          <cell r="H354">
            <v>1230869596.379204</v>
          </cell>
        </row>
        <row r="387">
          <cell r="H387">
            <v>4385351965.8309574</v>
          </cell>
          <cell r="T387">
            <v>4041579688.8107538</v>
          </cell>
        </row>
        <row r="391">
          <cell r="F391">
            <v>3154452.8997999998</v>
          </cell>
          <cell r="H391">
            <v>4385351965.8309574</v>
          </cell>
        </row>
        <row r="428">
          <cell r="C428">
            <v>107479.7356</v>
          </cell>
        </row>
        <row r="464">
          <cell r="H464">
            <v>978658539.70397103</v>
          </cell>
          <cell r="T464">
            <v>1066170568.0131871</v>
          </cell>
        </row>
        <row r="568">
          <cell r="H568">
            <v>340020875.84990001</v>
          </cell>
          <cell r="T568">
            <v>475310717.39445001</v>
          </cell>
        </row>
        <row r="569">
          <cell r="H569">
            <v>4240751213.7677603</v>
          </cell>
          <cell r="T569">
            <v>5928090434.6506824</v>
          </cell>
        </row>
        <row r="570">
          <cell r="H570">
            <v>2570834153.3095398</v>
          </cell>
          <cell r="T570">
            <v>3593735304.2144694</v>
          </cell>
        </row>
        <row r="592">
          <cell r="H592">
            <v>4070668835.4680691</v>
          </cell>
          <cell r="T592">
            <v>5794862930.9864693</v>
          </cell>
        </row>
        <row r="593">
          <cell r="H593">
            <v>4592312299.8614702</v>
          </cell>
          <cell r="T593">
            <v>6537456469.5878706</v>
          </cell>
        </row>
        <row r="594">
          <cell r="H594">
            <v>2591812511.6016598</v>
          </cell>
          <cell r="T594">
            <v>3689614374.1008596</v>
          </cell>
        </row>
        <row r="712">
          <cell r="C712">
            <v>544845.16200000001</v>
          </cell>
          <cell r="E712">
            <v>0</v>
          </cell>
        </row>
        <row r="731">
          <cell r="C731">
            <v>9657450.2399000004</v>
          </cell>
          <cell r="E731">
            <v>10000000000</v>
          </cell>
        </row>
        <row r="750">
          <cell r="C750">
            <v>4879953.1524</v>
          </cell>
          <cell r="E750">
            <v>5000000000</v>
          </cell>
        </row>
        <row r="769">
          <cell r="C769">
            <v>3986064.7176999999</v>
          </cell>
          <cell r="E769">
            <v>5000000000</v>
          </cell>
        </row>
        <row r="788">
          <cell r="C788">
            <v>2040037.8859999999</v>
          </cell>
          <cell r="E788">
            <v>2000000000</v>
          </cell>
        </row>
        <row r="807">
          <cell r="C807">
            <v>5056464.4670000002</v>
          </cell>
          <cell r="E807">
            <v>5000000000</v>
          </cell>
        </row>
        <row r="826">
          <cell r="C826">
            <v>4530053.6191099994</v>
          </cell>
          <cell r="E826">
            <v>4483045372.1400003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26">
          <cell r="H26">
            <v>5314314073.7784204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HAM"/>
      <sheetName val="OBL-FS"/>
      <sheetName val="OBL-TRAD"/>
      <sheetName val="OBL-HTM"/>
      <sheetName val="REKSADANA"/>
      <sheetName val="Jelas"/>
      <sheetName val="#REF"/>
      <sheetName val="Gmd3"/>
      <sheetName val="N-ISAT"/>
      <sheetName val="N-AALI"/>
      <sheetName val="AMFG"/>
      <sheetName val="ANTA"/>
      <sheetName val="ANTM"/>
      <sheetName val="ANTM-N"/>
      <sheetName val="ASGR-N"/>
      <sheetName val="N-ASII"/>
      <sheetName val="J-ASII "/>
      <sheetName val="AUTO"/>
      <sheetName val="BBCA"/>
      <sheetName val="BBCA-J"/>
      <sheetName val="BDMN"/>
      <sheetName val="BEKS"/>
      <sheetName val="BHIT"/>
      <sheetName val="N-BLTA"/>
      <sheetName val="BMTR-N"/>
      <sheetName val="BMTR"/>
      <sheetName val="BNGA"/>
      <sheetName val="BNII"/>
      <sheetName val="N-BNII"/>
      <sheetName val="BUMI"/>
      <sheetName val="CFIN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N-EPMT"/>
      <sheetName val="ETWA"/>
      <sheetName val="GGRM-J"/>
      <sheetName val="N-GGRM"/>
      <sheetName val="N-GJTL"/>
      <sheetName val="HERO"/>
      <sheetName val="HERO-N"/>
      <sheetName val="J-HMSP"/>
      <sheetName val="N-HMSP"/>
      <sheetName val="IDSR"/>
      <sheetName val="INAF-N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MEDCN"/>
      <sheetName val="MEGA"/>
      <sheetName val="N-MLIA"/>
      <sheetName val="MLPL"/>
      <sheetName val="MPPA"/>
      <sheetName val="MPPAN"/>
      <sheetName val="MTDL"/>
      <sheetName val="PYFA"/>
      <sheetName val="N-RALS"/>
      <sheetName val="RMBA"/>
      <sheetName val="SCM"/>
      <sheetName val="SMAR"/>
      <sheetName val="SMCB"/>
      <sheetName val="J-SMGR"/>
      <sheetName val="N-SMGR"/>
      <sheetName val="SONA"/>
      <sheetName val="SONA-J"/>
      <sheetName val="SULI"/>
      <sheetName val="N-TINS"/>
      <sheetName val="N-TKIM"/>
      <sheetName val="TLKM-J"/>
      <sheetName val="N-TLKM"/>
      <sheetName val="N-TMPI"/>
      <sheetName val="TRIM"/>
      <sheetName val="TSPC"/>
      <sheetName val="N-TSPC"/>
      <sheetName val="N-UNTR"/>
      <sheetName val="N-UNVR"/>
      <sheetName val="AALI-J"/>
      <sheetName val="BNGAN"/>
      <sheetName val="JUAL"/>
      <sheetName val="N-PNBN"/>
      <sheetName val="N-BBNI"/>
      <sheetName val="DYNA-N"/>
      <sheetName val="N-LTLS"/>
      <sheetName val="GeneralInfo"/>
      <sheetName val="FE-1770-I"/>
      <sheetName val="FE-1770.P1"/>
      <sheetName val="FE-1770-II"/>
      <sheetName val="LP-29(FOX)"/>
      <sheetName val="COVER"/>
      <sheetName val="Kartu"/>
      <sheetName val="SK HTM"/>
      <sheetName val="Entry  HTM"/>
      <sheetName val="PORTO"/>
      <sheetName val="BELI-NJHT-AFS"/>
      <sheetName val="JUAL-NJHT-FS"/>
      <sheetName val="Sheet1"/>
      <sheetName val="koef"/>
      <sheetName val="Permanent info"/>
      <sheetName val="Table 5"/>
      <sheetName val="BBM-03"/>
      <sheetName val="Rate"/>
      <sheetName val="25. Jakaranatama"/>
      <sheetName val="R-L"/>
      <sheetName val="HARGA ALAT"/>
      <sheetName val="BUYING"/>
      <sheetName val="JUAL AVAILABLE"/>
      <sheetName val="REKAP"/>
      <sheetName val="JUAL TRADING"/>
      <sheetName val="BBRI-N"/>
      <sheetName val="BBRI-J"/>
      <sheetName val="BMRI"/>
      <sheetName val="N-CTRS"/>
      <sheetName val="INTP"/>
      <sheetName val="BELI"/>
      <sheetName val="PORTO 19 JUL"/>
      <sheetName val="ANTMN"/>
      <sheetName val="PGAS"/>
      <sheetName val="PGASN"/>
      <sheetName val="PTBA"/>
      <sheetName val="Cost 1 Jan"/>
      <sheetName val="Sumber"/>
      <sheetName val="Ex_Rate"/>
      <sheetName val="Resume"/>
      <sheetName val="ner6klm-pus"/>
      <sheetName val="SK_HTM"/>
      <sheetName val="Entry__HTM"/>
      <sheetName val="J-ASII_"/>
      <sheetName val="FE-1770_P1"/>
      <sheetName val="SK_HTM1"/>
      <sheetName val="Entry__HTM1"/>
      <sheetName val="Permanent_info"/>
      <sheetName val="Table_5"/>
      <sheetName val="25__Jakaranatama"/>
      <sheetName val="HARGA_ALAT"/>
      <sheetName val="JUAL_AVAILABLE"/>
      <sheetName val="JUAL_TRADING"/>
      <sheetName val="PORTO_19_JUL"/>
      <sheetName val="Cost_1_Jan"/>
    </sheetNames>
    <sheetDataSet>
      <sheetData sheetId="0" refreshError="1">
        <row r="19">
          <cell r="H19">
            <v>26511000</v>
          </cell>
          <cell r="J19">
            <v>1564116539.9998226</v>
          </cell>
          <cell r="K19">
            <v>218111500</v>
          </cell>
          <cell r="M19">
            <v>20863947892.838356</v>
          </cell>
        </row>
        <row r="50">
          <cell r="E50">
            <v>270065000</v>
          </cell>
        </row>
        <row r="69">
          <cell r="H69">
            <v>305826500</v>
          </cell>
          <cell r="J69">
            <v>196430862847.03464</v>
          </cell>
          <cell r="K69">
            <v>346471500</v>
          </cell>
          <cell r="M69">
            <v>32314570346.109913</v>
          </cell>
        </row>
        <row r="71">
          <cell r="H71">
            <v>332337500</v>
          </cell>
          <cell r="K71">
            <v>564583000</v>
          </cell>
        </row>
        <row r="80">
          <cell r="H80">
            <v>12750000</v>
          </cell>
          <cell r="J80">
            <v>38032774999.989426</v>
          </cell>
          <cell r="K80">
            <v>12950000</v>
          </cell>
          <cell r="M80">
            <v>38777774999.989441</v>
          </cell>
        </row>
        <row r="91">
          <cell r="B91">
            <v>7</v>
          </cell>
        </row>
        <row r="98">
          <cell r="H98">
            <v>322946500</v>
          </cell>
          <cell r="J98">
            <v>92284328677.872131</v>
          </cell>
          <cell r="K98">
            <v>211686000</v>
          </cell>
          <cell r="M98">
            <v>166920287687.31305</v>
          </cell>
        </row>
        <row r="100">
          <cell r="H100">
            <v>335696500</v>
          </cell>
          <cell r="K100">
            <v>224636000</v>
          </cell>
        </row>
        <row r="103">
          <cell r="H103">
            <v>668034000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Permanent info"/>
      <sheetName val="Gmd3"/>
      <sheetName val="Consolidated"/>
      <sheetName val="Read Me"/>
      <sheetName val="RMBA"/>
      <sheetName val="Kartu"/>
      <sheetName val="ANTA"/>
      <sheetName val="GGRM-J"/>
      <sheetName val="J-JIHD"/>
      <sheetName val="PYFA"/>
      <sheetName val="SCM"/>
      <sheetName val="A"/>
      <sheetName val="CRITERIA1"/>
      <sheetName val="Journal 1"/>
      <sheetName val="R-L"/>
      <sheetName val="LP-29(FOX)"/>
      <sheetName val="SAHAM"/>
      <sheetName val="HERO_N"/>
      <sheetName val="ANTM_N"/>
      <sheetName val="N_ISAT"/>
      <sheetName val="N_TMPI"/>
      <sheetName val="INAF_N"/>
      <sheetName val="N_INDF"/>
      <sheetName val="J_HMSP"/>
      <sheetName val="N_HMSP"/>
      <sheetName val="N_GGRM"/>
      <sheetName val="N_BNII"/>
      <sheetName val="N_EPMT"/>
      <sheetName val="N_ASII"/>
      <sheetName val="N_AALI"/>
      <sheetName val="N_MLIA"/>
      <sheetName val="N_LPPS"/>
      <sheetName val="N_UNVR"/>
      <sheetName val="N_UNTR"/>
      <sheetName val="N_TSPC"/>
      <sheetName val="TLKM_J"/>
      <sheetName val="N_TLKM"/>
      <sheetName val="N_TINS"/>
      <sheetName val="N_SMGR"/>
      <sheetName val="BELI_NJHT_AFS"/>
      <sheetName val="JUAL_NJHT_FS"/>
      <sheetName val="AN-BNMG"/>
      <sheetName val="GL"/>
      <sheetName val="ASSUMSI PFLP"/>
      <sheetName val="IND"/>
      <sheetName val="FLOW"/>
      <sheetName val="UUK13"/>
      <sheetName val="Mortalitas"/>
      <sheetName val="data_benefit(1)"/>
      <sheetName val="data_val"/>
      <sheetName val="IMPUT PENERIMAAN BULK WB"/>
      <sheetName val="HUTANG PER VENDOR 09"/>
      <sheetName val="IMPUT PENERIMAAN BAG PRODUKSI"/>
      <sheetName val="PEMAKAIAN BY PRODUKSI"/>
      <sheetName val="BBRI-N"/>
      <sheetName val="BBRI-J"/>
      <sheetName val="BMRI"/>
      <sheetName val="N-CTRS"/>
      <sheetName val="INTP"/>
      <sheetName val="PORTO 19 JUL"/>
      <sheetName val="ANTMN"/>
      <sheetName val="PGAS"/>
      <sheetName val="PGASN"/>
      <sheetName val="PTBA"/>
      <sheetName val="BBM-03"/>
      <sheetName val="MEDC"/>
      <sheetName val="Ex-Rate"/>
      <sheetName val="PL98"/>
      <sheetName val="TB98,oct99&amp;sap99-WPL"/>
      <sheetName val="RATE-NEW"/>
      <sheetName val="I.4.1 (2)"/>
      <sheetName val="KOMP"/>
      <sheetName val="Angs_B_Group"/>
      <sheetName val="FINISHING"/>
      <sheetName val="J-ASII_"/>
      <sheetName val="Penurunan_Efek"/>
      <sheetName val="rekap-jadi-lampiran"/>
      <sheetName val="Currency"/>
      <sheetName val="Sumber"/>
      <sheetName val="id"/>
      <sheetName val="GeneralInfo"/>
      <sheetName val="J-INCO"/>
      <sheetName val="ISAT-N"/>
      <sheetName val="UNVR-J"/>
      <sheetName val="Rate"/>
      <sheetName val="Ex_Rate"/>
      <sheetName val="MasterSheet"/>
      <sheetName val="ASSUMSI_PFLP"/>
      <sheetName val="J-ASII_1"/>
      <sheetName val="Penurunan_Efek1"/>
      <sheetName val="Permanent_info"/>
      <sheetName val="Read_Me"/>
      <sheetName val="Journal_1"/>
      <sheetName val="ASSUMSI_PFLP1"/>
      <sheetName val="IMPUT_PENERIMAAN_BULK_WB"/>
      <sheetName val="HUTANG_PER_VENDOR_09"/>
      <sheetName val="IMPUT_PENERIMAAN_BAG_PRODUKSI"/>
      <sheetName val="PEMAKAIAN_BY_PRODUKSI"/>
      <sheetName val="PORTO_19_JUL"/>
      <sheetName val="I_4_1_(2)"/>
    </sheetNames>
    <sheetDataSet>
      <sheetData sheetId="0">
        <row r="8">
          <cell r="G8">
            <v>1799500000</v>
          </cell>
        </row>
      </sheetData>
      <sheetData sheetId="1">
        <row r="8">
          <cell r="G8">
            <v>65250000</v>
          </cell>
        </row>
      </sheetData>
      <sheetData sheetId="2">
        <row r="8">
          <cell r="G8">
            <v>31250000</v>
          </cell>
        </row>
      </sheetData>
      <sheetData sheetId="3">
        <row r="29">
          <cell r="G29">
            <v>430000000</v>
          </cell>
        </row>
      </sheetData>
      <sheetData sheetId="4">
        <row r="25">
          <cell r="G25">
            <v>435000000</v>
          </cell>
        </row>
      </sheetData>
      <sheetData sheetId="5" refreshError="1">
        <row r="8">
          <cell r="G8">
            <v>1799500000</v>
          </cell>
        </row>
        <row r="9">
          <cell r="G9">
            <v>737500000</v>
          </cell>
        </row>
        <row r="10">
          <cell r="G10">
            <v>737500000</v>
          </cell>
        </row>
        <row r="11">
          <cell r="G11">
            <v>737500000</v>
          </cell>
        </row>
        <row r="12">
          <cell r="G12">
            <v>737500000</v>
          </cell>
        </row>
        <row r="13">
          <cell r="G13">
            <v>737500000</v>
          </cell>
        </row>
        <row r="14">
          <cell r="G14">
            <v>737500000</v>
          </cell>
        </row>
        <row r="15">
          <cell r="G15">
            <v>1843750000</v>
          </cell>
        </row>
        <row r="16">
          <cell r="G16">
            <v>1843750000</v>
          </cell>
        </row>
        <row r="17">
          <cell r="G17">
            <v>1475000000</v>
          </cell>
        </row>
        <row r="18">
          <cell r="G18">
            <v>457250000</v>
          </cell>
        </row>
        <row r="19">
          <cell r="G19">
            <v>1475000000</v>
          </cell>
        </row>
        <row r="20">
          <cell r="G20">
            <v>1475000000</v>
          </cell>
        </row>
        <row r="21">
          <cell r="G21">
            <v>1017750000</v>
          </cell>
        </row>
        <row r="22">
          <cell r="G22">
            <v>7375000000</v>
          </cell>
        </row>
        <row r="23">
          <cell r="G23">
            <v>612125000</v>
          </cell>
        </row>
        <row r="24">
          <cell r="G24">
            <v>7375000</v>
          </cell>
        </row>
        <row r="25">
          <cell r="G25">
            <v>855500000</v>
          </cell>
        </row>
      </sheetData>
      <sheetData sheetId="6" refreshError="1">
        <row r="8">
          <cell r="G8">
            <v>65250000</v>
          </cell>
        </row>
      </sheetData>
      <sheetData sheetId="7">
        <row r="8">
          <cell r="G8">
            <v>310537500</v>
          </cell>
        </row>
      </sheetData>
      <sheetData sheetId="8">
        <row r="22">
          <cell r="G22">
            <v>800000000</v>
          </cell>
        </row>
      </sheetData>
      <sheetData sheetId="9">
        <row r="9">
          <cell r="G9">
            <v>4488750000</v>
          </cell>
        </row>
      </sheetData>
      <sheetData sheetId="10" refreshError="1">
        <row r="8">
          <cell r="G8">
            <v>31250000</v>
          </cell>
        </row>
      </sheetData>
      <sheetData sheetId="11">
        <row r="8">
          <cell r="G8">
            <v>115000000</v>
          </cell>
        </row>
      </sheetData>
      <sheetData sheetId="12">
        <row r="8">
          <cell r="G8">
            <v>87227500</v>
          </cell>
        </row>
      </sheetData>
      <sheetData sheetId="13" refreshError="1">
        <row r="8">
          <cell r="G8">
            <v>575000000</v>
          </cell>
        </row>
        <row r="29">
          <cell r="G29">
            <v>430000000</v>
          </cell>
        </row>
        <row r="30">
          <cell r="G30">
            <v>430000000</v>
          </cell>
        </row>
        <row r="31">
          <cell r="G31">
            <v>1075000000</v>
          </cell>
        </row>
      </sheetData>
      <sheetData sheetId="14">
        <row r="8">
          <cell r="G8">
            <v>575000000</v>
          </cell>
        </row>
      </sheetData>
      <sheetData sheetId="15">
        <row r="8">
          <cell r="G8">
            <v>973125000</v>
          </cell>
        </row>
      </sheetData>
      <sheetData sheetId="16">
        <row r="8">
          <cell r="G8">
            <v>75000000</v>
          </cell>
        </row>
      </sheetData>
      <sheetData sheetId="17">
        <row r="8">
          <cell r="G8">
            <v>973125000</v>
          </cell>
        </row>
      </sheetData>
      <sheetData sheetId="18">
        <row r="8">
          <cell r="G8">
            <v>1950000000</v>
          </cell>
        </row>
      </sheetData>
      <sheetData sheetId="19">
        <row r="8">
          <cell r="G8">
            <v>42750000</v>
          </cell>
        </row>
      </sheetData>
      <sheetData sheetId="20" refreshError="1">
        <row r="8">
          <cell r="G8">
            <v>20250000</v>
          </cell>
        </row>
        <row r="25">
          <cell r="G25">
            <v>435000000</v>
          </cell>
        </row>
      </sheetData>
      <sheetData sheetId="21">
        <row r="8">
          <cell r="G8">
            <v>160000000</v>
          </cell>
        </row>
      </sheetData>
      <sheetData sheetId="22">
        <row r="8">
          <cell r="G8">
            <v>564075000</v>
          </cell>
        </row>
      </sheetData>
      <sheetData sheetId="23">
        <row r="8">
          <cell r="G8">
            <v>1625000000</v>
          </cell>
        </row>
      </sheetData>
      <sheetData sheetId="24">
        <row r="8">
          <cell r="G8">
            <v>160000000</v>
          </cell>
        </row>
      </sheetData>
      <sheetData sheetId="25" refreshError="1">
        <row r="8">
          <cell r="G8">
            <v>12500000</v>
          </cell>
        </row>
        <row r="9">
          <cell r="G9">
            <v>18750000</v>
          </cell>
        </row>
      </sheetData>
      <sheetData sheetId="26">
        <row r="8">
          <cell r="G8">
            <v>919340000</v>
          </cell>
        </row>
      </sheetData>
      <sheetData sheetId="27">
        <row r="8">
          <cell r="G8">
            <v>271350000</v>
          </cell>
        </row>
      </sheetData>
      <sheetData sheetId="28">
        <row r="8">
          <cell r="G8">
            <v>1625000000</v>
          </cell>
        </row>
      </sheetData>
      <sheetData sheetId="29" refreshError="1">
        <row r="8">
          <cell r="G8">
            <v>20000000</v>
          </cell>
        </row>
        <row r="9">
          <cell r="G9">
            <v>20000000</v>
          </cell>
        </row>
      </sheetData>
      <sheetData sheetId="30">
        <row r="8">
          <cell r="G8">
            <v>3200000000</v>
          </cell>
        </row>
      </sheetData>
      <sheetData sheetId="31">
        <row r="8">
          <cell r="G8">
            <v>919340000</v>
          </cell>
        </row>
      </sheetData>
      <sheetData sheetId="32">
        <row r="8">
          <cell r="G8">
            <v>271350000</v>
          </cell>
        </row>
      </sheetData>
      <sheetData sheetId="33">
        <row r="28">
          <cell r="G28">
            <v>805750000</v>
          </cell>
        </row>
      </sheetData>
      <sheetData sheetId="34" refreshError="1">
        <row r="8">
          <cell r="G8">
            <v>310537500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 refreshError="1">
        <row r="8">
          <cell r="G8">
            <v>31250000</v>
          </cell>
        </row>
        <row r="22">
          <cell r="G22">
            <v>800000000</v>
          </cell>
        </row>
        <row r="23">
          <cell r="G23">
            <v>780000000</v>
          </cell>
        </row>
        <row r="24">
          <cell r="G24">
            <v>820000000</v>
          </cell>
        </row>
      </sheetData>
      <sheetData sheetId="43"/>
      <sheetData sheetId="44"/>
      <sheetData sheetId="45" refreshError="1">
        <row r="8">
          <cell r="G8">
            <v>1799500000</v>
          </cell>
        </row>
        <row r="172">
          <cell r="G172">
            <v>82412500</v>
          </cell>
          <cell r="I172">
            <v>95246514679.616318</v>
          </cell>
          <cell r="J172">
            <v>226248500</v>
          </cell>
          <cell r="L172">
            <v>446199832362.59656</v>
          </cell>
        </row>
      </sheetData>
      <sheetData sheetId="46"/>
      <sheetData sheetId="47"/>
      <sheetData sheetId="48"/>
      <sheetData sheetId="49" refreshError="1">
        <row r="8">
          <cell r="G8">
            <v>3439800000</v>
          </cell>
        </row>
        <row r="9">
          <cell r="G9">
            <v>4488750000</v>
          </cell>
        </row>
        <row r="10">
          <cell r="G10">
            <v>2362500000</v>
          </cell>
        </row>
        <row r="11">
          <cell r="G11">
            <v>17113950000</v>
          </cell>
        </row>
        <row r="12">
          <cell r="G12">
            <v>708750000</v>
          </cell>
        </row>
        <row r="13">
          <cell r="G13">
            <v>2074275000</v>
          </cell>
        </row>
        <row r="14">
          <cell r="G14">
            <v>118125000</v>
          </cell>
        </row>
        <row r="15">
          <cell r="G15">
            <v>10697400000</v>
          </cell>
        </row>
        <row r="16">
          <cell r="G16">
            <v>4725000000</v>
          </cell>
        </row>
        <row r="17">
          <cell r="G17">
            <v>4725000000</v>
          </cell>
        </row>
        <row r="18">
          <cell r="G18">
            <v>4725000000</v>
          </cell>
        </row>
        <row r="19">
          <cell r="G19">
            <v>4725000000</v>
          </cell>
        </row>
        <row r="20">
          <cell r="G20">
            <v>4725000000</v>
          </cell>
        </row>
      </sheetData>
      <sheetData sheetId="50"/>
      <sheetData sheetId="51" refreshError="1">
        <row r="8">
          <cell r="G8">
            <v>115000000</v>
          </cell>
        </row>
      </sheetData>
      <sheetData sheetId="52"/>
      <sheetData sheetId="53"/>
      <sheetData sheetId="54"/>
      <sheetData sheetId="55"/>
      <sheetData sheetId="56" refreshError="1">
        <row r="8">
          <cell r="G8">
            <v>87227500</v>
          </cell>
        </row>
        <row r="9">
          <cell r="G9">
            <v>282772500</v>
          </cell>
        </row>
        <row r="10">
          <cell r="G10">
            <v>370000000</v>
          </cell>
        </row>
        <row r="11">
          <cell r="G11">
            <v>370000000</v>
          </cell>
        </row>
        <row r="12">
          <cell r="G12">
            <v>925000000</v>
          </cell>
        </row>
        <row r="13">
          <cell r="G13">
            <v>370000000</v>
          </cell>
        </row>
        <row r="14">
          <cell r="G14">
            <v>370000000</v>
          </cell>
        </row>
        <row r="15">
          <cell r="G15">
            <v>185000000</v>
          </cell>
        </row>
        <row r="16">
          <cell r="G16">
            <v>555000000</v>
          </cell>
        </row>
        <row r="17">
          <cell r="G17">
            <v>555000000</v>
          </cell>
        </row>
      </sheetData>
      <sheetData sheetId="57"/>
      <sheetData sheetId="58" refreshError="1">
        <row r="11">
          <cell r="G11">
            <v>2128000000</v>
          </cell>
        </row>
        <row r="40">
          <cell r="G40">
            <v>1250000000</v>
          </cell>
        </row>
        <row r="41">
          <cell r="G41">
            <v>2656250000</v>
          </cell>
        </row>
        <row r="42">
          <cell r="G42">
            <v>1875000000</v>
          </cell>
        </row>
        <row r="43">
          <cell r="G43">
            <v>1250000000</v>
          </cell>
        </row>
        <row r="44">
          <cell r="G44">
            <v>1250000000</v>
          </cell>
        </row>
        <row r="45">
          <cell r="G45">
            <v>3125000000</v>
          </cell>
        </row>
        <row r="46">
          <cell r="G46">
            <v>2187500000</v>
          </cell>
        </row>
        <row r="47">
          <cell r="G47">
            <v>1562500000</v>
          </cell>
        </row>
      </sheetData>
      <sheetData sheetId="59"/>
      <sheetData sheetId="60" refreshError="1">
        <row r="8">
          <cell r="G8">
            <v>575000000</v>
          </cell>
        </row>
        <row r="9">
          <cell r="G9">
            <v>575000000</v>
          </cell>
        </row>
        <row r="10">
          <cell r="G10">
            <v>575000000</v>
          </cell>
        </row>
      </sheetData>
      <sheetData sheetId="61"/>
      <sheetData sheetId="62" refreshError="1">
        <row r="11">
          <cell r="G11">
            <v>419169999.99983299</v>
          </cell>
        </row>
      </sheetData>
      <sheetData sheetId="63" refreshError="1">
        <row r="8">
          <cell r="G8">
            <v>1188800000</v>
          </cell>
        </row>
        <row r="9">
          <cell r="G9">
            <v>480000000</v>
          </cell>
        </row>
        <row r="10">
          <cell r="G10">
            <v>960000000</v>
          </cell>
        </row>
        <row r="11">
          <cell r="G11">
            <v>2128000000</v>
          </cell>
        </row>
        <row r="12">
          <cell r="G12">
            <v>1632000000</v>
          </cell>
        </row>
        <row r="13">
          <cell r="G13">
            <v>800000000</v>
          </cell>
        </row>
        <row r="39">
          <cell r="G39">
            <v>1065510730.0514287</v>
          </cell>
        </row>
      </sheetData>
      <sheetData sheetId="64"/>
      <sheetData sheetId="65" refreshError="1">
        <row r="8">
          <cell r="G8">
            <v>973125000</v>
          </cell>
        </row>
        <row r="10">
          <cell r="G10">
            <v>3274545070.4805217</v>
          </cell>
        </row>
        <row r="11">
          <cell r="G11">
            <v>109151502.34935072</v>
          </cell>
        </row>
        <row r="12">
          <cell r="G12">
            <v>2183030046.9870143</v>
          </cell>
        </row>
        <row r="13">
          <cell r="G13">
            <v>2183030046.9870143</v>
          </cell>
        </row>
        <row r="14">
          <cell r="G14">
            <v>2183030046.9870143</v>
          </cell>
        </row>
        <row r="15">
          <cell r="G15">
            <v>1091515023.4935071</v>
          </cell>
        </row>
        <row r="16">
          <cell r="G16">
            <v>10858391453.713409</v>
          </cell>
        </row>
        <row r="17">
          <cell r="G17">
            <v>5457575117.467536</v>
          </cell>
        </row>
        <row r="18">
          <cell r="G18">
            <v>3274545070.4805222</v>
          </cell>
        </row>
        <row r="19">
          <cell r="G19">
            <v>7963693611.4086285</v>
          </cell>
        </row>
        <row r="20">
          <cell r="G20">
            <v>873212018.79480577</v>
          </cell>
        </row>
        <row r="21">
          <cell r="G21">
            <v>5352789675.2121592</v>
          </cell>
        </row>
        <row r="22">
          <cell r="G22">
            <v>4374792214.1619768</v>
          </cell>
        </row>
        <row r="23">
          <cell r="G23">
            <v>2619636056.3844175</v>
          </cell>
        </row>
        <row r="24">
          <cell r="G24">
            <v>864479898.60685766</v>
          </cell>
        </row>
        <row r="25">
          <cell r="G25">
            <v>851381718.32493567</v>
          </cell>
        </row>
        <row r="59">
          <cell r="G59">
            <v>2811250000</v>
          </cell>
        </row>
        <row r="61">
          <cell r="G61">
            <v>5345358598.0000029</v>
          </cell>
        </row>
        <row r="62">
          <cell r="G62">
            <v>400901894.8500002</v>
          </cell>
        </row>
        <row r="63">
          <cell r="G63">
            <v>3875384983.5500016</v>
          </cell>
        </row>
        <row r="64">
          <cell r="G64">
            <v>1069071719.6000009</v>
          </cell>
        </row>
      </sheetData>
      <sheetData sheetId="66"/>
      <sheetData sheetId="67" refreshError="1">
        <row r="8">
          <cell r="G8">
            <v>75000000</v>
          </cell>
        </row>
      </sheetData>
      <sheetData sheetId="68"/>
      <sheetData sheetId="69"/>
      <sheetData sheetId="70"/>
      <sheetData sheetId="71" refreshError="1">
        <row r="8">
          <cell r="G8">
            <v>42750000</v>
          </cell>
        </row>
        <row r="9">
          <cell r="G9">
            <v>28500000</v>
          </cell>
        </row>
        <row r="10">
          <cell r="G10">
            <v>28500000</v>
          </cell>
        </row>
        <row r="11">
          <cell r="G11">
            <v>149625000</v>
          </cell>
        </row>
        <row r="12">
          <cell r="G12">
            <v>106875000</v>
          </cell>
        </row>
      </sheetData>
      <sheetData sheetId="72"/>
      <sheetData sheetId="73" refreshError="1">
        <row r="8">
          <cell r="G8">
            <v>1950000000</v>
          </cell>
        </row>
        <row r="9">
          <cell r="G9">
            <v>1950000000</v>
          </cell>
        </row>
        <row r="10">
          <cell r="G10">
            <v>1950000000</v>
          </cell>
        </row>
        <row r="11">
          <cell r="G11">
            <v>1950000000</v>
          </cell>
        </row>
        <row r="12">
          <cell r="G12">
            <v>1950000000</v>
          </cell>
        </row>
        <row r="13">
          <cell r="G13">
            <v>2925000000</v>
          </cell>
        </row>
        <row r="14">
          <cell r="G14">
            <v>1268475000</v>
          </cell>
        </row>
        <row r="15">
          <cell r="G15">
            <v>1950000000</v>
          </cell>
        </row>
        <row r="16">
          <cell r="G16">
            <v>7800000000</v>
          </cell>
        </row>
        <row r="17">
          <cell r="G17">
            <v>1950000000</v>
          </cell>
        </row>
        <row r="18">
          <cell r="G18">
            <v>1950000000</v>
          </cell>
        </row>
        <row r="19">
          <cell r="G19">
            <v>1950000000</v>
          </cell>
        </row>
        <row r="20">
          <cell r="G20">
            <v>1950000000</v>
          </cell>
        </row>
        <row r="49">
          <cell r="G49">
            <v>487500000</v>
          </cell>
        </row>
        <row r="50">
          <cell r="G50">
            <v>975000000</v>
          </cell>
        </row>
        <row r="51">
          <cell r="G51">
            <v>975000000</v>
          </cell>
        </row>
        <row r="52">
          <cell r="G52">
            <v>975000000</v>
          </cell>
        </row>
        <row r="53">
          <cell r="G53">
            <v>1950000000</v>
          </cell>
        </row>
        <row r="54">
          <cell r="G54">
            <v>1950000000</v>
          </cell>
        </row>
        <row r="55">
          <cell r="G55">
            <v>1950000000</v>
          </cell>
        </row>
        <row r="56">
          <cell r="G56">
            <v>1950000000</v>
          </cell>
        </row>
        <row r="57">
          <cell r="G57">
            <v>1950000000</v>
          </cell>
        </row>
        <row r="58">
          <cell r="G58">
            <v>1950000000</v>
          </cell>
        </row>
        <row r="59">
          <cell r="G59">
            <v>1950000000</v>
          </cell>
        </row>
        <row r="60">
          <cell r="G60">
            <v>1950000000</v>
          </cell>
        </row>
        <row r="61">
          <cell r="G61">
            <v>1950000000</v>
          </cell>
        </row>
        <row r="62">
          <cell r="G62">
            <v>1950000000</v>
          </cell>
        </row>
        <row r="63">
          <cell r="G63">
            <v>1950000000</v>
          </cell>
        </row>
        <row r="64">
          <cell r="G64">
            <v>2925000000</v>
          </cell>
        </row>
        <row r="65">
          <cell r="G65">
            <v>1950000000</v>
          </cell>
        </row>
        <row r="66">
          <cell r="G66">
            <v>1950000000</v>
          </cell>
        </row>
        <row r="67">
          <cell r="G67">
            <v>1950000000</v>
          </cell>
        </row>
        <row r="68">
          <cell r="G68">
            <v>1950000000</v>
          </cell>
        </row>
        <row r="69">
          <cell r="G69">
            <v>1950000000</v>
          </cell>
        </row>
        <row r="70">
          <cell r="G70">
            <v>3900000000</v>
          </cell>
        </row>
      </sheetData>
      <sheetData sheetId="74" refreshError="1">
        <row r="26">
          <cell r="G26">
            <v>306250000</v>
          </cell>
        </row>
      </sheetData>
      <sheetData sheetId="75"/>
      <sheetData sheetId="76" refreshError="1">
        <row r="8">
          <cell r="G8">
            <v>65250000</v>
          </cell>
        </row>
        <row r="24">
          <cell r="G24">
            <v>1248750000</v>
          </cell>
        </row>
        <row r="25">
          <cell r="G25">
            <v>1850000000</v>
          </cell>
        </row>
        <row r="26">
          <cell r="G26">
            <v>925000000</v>
          </cell>
        </row>
        <row r="27">
          <cell r="G27">
            <v>925000000</v>
          </cell>
        </row>
        <row r="28">
          <cell r="G28">
            <v>925000000</v>
          </cell>
        </row>
        <row r="29">
          <cell r="G29">
            <v>1850000000</v>
          </cell>
        </row>
        <row r="30">
          <cell r="G30">
            <v>1850000000</v>
          </cell>
        </row>
      </sheetData>
      <sheetData sheetId="77"/>
      <sheetData sheetId="78" refreshError="1">
        <row r="8">
          <cell r="G8">
            <v>20250000</v>
          </cell>
        </row>
        <row r="9">
          <cell r="G9">
            <v>13500000</v>
          </cell>
        </row>
        <row r="10">
          <cell r="G10">
            <v>13500000</v>
          </cell>
        </row>
        <row r="11">
          <cell r="G11">
            <v>33750000</v>
          </cell>
        </row>
      </sheetData>
      <sheetData sheetId="79"/>
      <sheetData sheetId="80"/>
      <sheetData sheetId="81" refreshError="1">
        <row r="8">
          <cell r="G8">
            <v>160000000</v>
          </cell>
        </row>
      </sheetData>
      <sheetData sheetId="82"/>
      <sheetData sheetId="83"/>
      <sheetData sheetId="84"/>
      <sheetData sheetId="85"/>
      <sheetData sheetId="86" refreshError="1">
        <row r="8">
          <cell r="G8">
            <v>564075000</v>
          </cell>
        </row>
        <row r="9">
          <cell r="G9">
            <v>735750000</v>
          </cell>
        </row>
      </sheetData>
      <sheetData sheetId="87" refreshError="1">
        <row r="30">
          <cell r="G30">
            <v>6232731600.0000019</v>
          </cell>
        </row>
      </sheetData>
      <sheetData sheetId="88" refreshError="1">
        <row r="8">
          <cell r="G8">
            <v>34595000</v>
          </cell>
        </row>
      </sheetData>
      <sheetData sheetId="89" refreshError="1">
        <row r="8">
          <cell r="G8">
            <v>1625000000</v>
          </cell>
        </row>
        <row r="9">
          <cell r="G9">
            <v>3071250000</v>
          </cell>
        </row>
        <row r="10">
          <cell r="G10">
            <v>1976000000</v>
          </cell>
        </row>
        <row r="11">
          <cell r="G11">
            <v>22750000</v>
          </cell>
        </row>
        <row r="12">
          <cell r="G12">
            <v>819000000</v>
          </cell>
        </row>
        <row r="13">
          <cell r="G13">
            <v>1625000000</v>
          </cell>
        </row>
        <row r="14">
          <cell r="G14">
            <v>162500000</v>
          </cell>
        </row>
        <row r="15">
          <cell r="G15">
            <v>1317875000</v>
          </cell>
        </row>
        <row r="16">
          <cell r="G16">
            <v>957125000</v>
          </cell>
        </row>
        <row r="17">
          <cell r="G17">
            <v>812500000</v>
          </cell>
        </row>
        <row r="18">
          <cell r="G18">
            <v>494000000</v>
          </cell>
        </row>
        <row r="19">
          <cell r="G19">
            <v>1131000000</v>
          </cell>
        </row>
      </sheetData>
      <sheetData sheetId="90"/>
      <sheetData sheetId="91" refreshError="1">
        <row r="10">
          <cell r="G10">
            <v>3200000000</v>
          </cell>
        </row>
        <row r="11">
          <cell r="G11">
            <v>3200000000</v>
          </cell>
        </row>
        <row r="12">
          <cell r="G12">
            <v>1600000000</v>
          </cell>
        </row>
        <row r="13">
          <cell r="G13">
            <v>1107200000</v>
          </cell>
        </row>
      </sheetData>
      <sheetData sheetId="92" refreshError="1">
        <row r="8">
          <cell r="G8">
            <v>3200000000</v>
          </cell>
        </row>
        <row r="9">
          <cell r="G9">
            <v>3200000000</v>
          </cell>
        </row>
        <row r="10">
          <cell r="G10">
            <v>3200000000</v>
          </cell>
        </row>
        <row r="11">
          <cell r="G11">
            <v>9600000000</v>
          </cell>
        </row>
        <row r="12">
          <cell r="G12">
            <v>3200000000</v>
          </cell>
        </row>
        <row r="13">
          <cell r="G13">
            <v>3200000000</v>
          </cell>
        </row>
        <row r="14">
          <cell r="G14">
            <v>3200000000</v>
          </cell>
        </row>
        <row r="15">
          <cell r="G15">
            <v>3200000000</v>
          </cell>
        </row>
        <row r="16">
          <cell r="G16">
            <v>3200000000</v>
          </cell>
        </row>
        <row r="17">
          <cell r="G17">
            <v>6400000000</v>
          </cell>
        </row>
        <row r="18">
          <cell r="G18">
            <v>3200000000</v>
          </cell>
        </row>
        <row r="19">
          <cell r="G19">
            <v>8000000000</v>
          </cell>
        </row>
        <row r="20">
          <cell r="G20">
            <v>4000000000</v>
          </cell>
        </row>
        <row r="21">
          <cell r="G21">
            <v>4800000000</v>
          </cell>
        </row>
        <row r="22">
          <cell r="G22">
            <v>3200000000</v>
          </cell>
        </row>
        <row r="23">
          <cell r="G23">
            <v>3200000000</v>
          </cell>
        </row>
        <row r="24">
          <cell r="G24">
            <v>3200000000</v>
          </cell>
        </row>
        <row r="25">
          <cell r="G25">
            <v>25600000000</v>
          </cell>
        </row>
        <row r="26">
          <cell r="G26">
            <v>3200000000</v>
          </cell>
        </row>
        <row r="27">
          <cell r="G27">
            <v>3200000000</v>
          </cell>
        </row>
        <row r="28">
          <cell r="G28">
            <v>3200000000</v>
          </cell>
        </row>
        <row r="55">
          <cell r="G55">
            <v>5583230882.3528166</v>
          </cell>
        </row>
        <row r="56">
          <cell r="G56">
            <v>1595208823.529376</v>
          </cell>
        </row>
        <row r="57">
          <cell r="G57">
            <v>3988022058.8234396</v>
          </cell>
        </row>
      </sheetData>
      <sheetData sheetId="93"/>
      <sheetData sheetId="94" refreshError="1">
        <row r="8">
          <cell r="G8">
            <v>919340000</v>
          </cell>
        </row>
      </sheetData>
      <sheetData sheetId="95"/>
      <sheetData sheetId="96" refreshError="1">
        <row r="8">
          <cell r="G8">
            <v>271350000</v>
          </cell>
        </row>
        <row r="9">
          <cell r="G9">
            <v>100710000</v>
          </cell>
        </row>
        <row r="10">
          <cell r="G10">
            <v>80190000</v>
          </cell>
        </row>
        <row r="11">
          <cell r="G11">
            <v>160110000</v>
          </cell>
        </row>
        <row r="12">
          <cell r="G12">
            <v>202500000</v>
          </cell>
        </row>
        <row r="13">
          <cell r="G13">
            <v>128385000</v>
          </cell>
        </row>
      </sheetData>
      <sheetData sheetId="97"/>
      <sheetData sheetId="98" refreshError="1">
        <row r="8">
          <cell r="G8">
            <v>20250000</v>
          </cell>
        </row>
        <row r="28">
          <cell r="G28">
            <v>805750000</v>
          </cell>
        </row>
        <row r="29">
          <cell r="G29">
            <v>1372250000</v>
          </cell>
        </row>
        <row r="30">
          <cell r="G30">
            <v>1531750000</v>
          </cell>
        </row>
        <row r="31">
          <cell r="G31">
            <v>1496000000</v>
          </cell>
        </row>
        <row r="32">
          <cell r="G32">
            <v>1375000000</v>
          </cell>
        </row>
        <row r="33">
          <cell r="G33">
            <v>1300750000</v>
          </cell>
        </row>
        <row r="34">
          <cell r="G34">
            <v>4199250000</v>
          </cell>
        </row>
        <row r="35">
          <cell r="G35">
            <v>2750000000</v>
          </cell>
        </row>
        <row r="36">
          <cell r="G36">
            <v>1375000000</v>
          </cell>
        </row>
        <row r="37">
          <cell r="G37">
            <v>1375000000</v>
          </cell>
        </row>
        <row r="38">
          <cell r="G38">
            <v>2750000000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DVLAN"/>
      <sheetName val="DYNA-N"/>
      <sheetName val="DGSA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SGR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AUTO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SONA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SK HTM"/>
      <sheetName val="Entry  HTM"/>
      <sheetName val="SAHAM"/>
      <sheetName val="ANTM-N"/>
      <sheetName val="N-BNII"/>
      <sheetName val="N-EPMT"/>
      <sheetName val="ETWA"/>
      <sheetName val="HERO-N"/>
      <sheetName val="INAF-N"/>
      <sheetName val="N-LPPS"/>
      <sheetName val="N-MLIA"/>
      <sheetName val="SULI"/>
      <sheetName val="N-TINS"/>
      <sheetName val="N-TMPI"/>
      <sheetName val="Daf-Rek"/>
      <sheetName val="Fak_aktif"/>
      <sheetName val="INVESTASI"/>
      <sheetName val="TONASE PRODUKSI"/>
      <sheetName val="PASSIVA"/>
      <sheetName val="AKTIVA"/>
      <sheetName val="BIAYA2"/>
      <sheetName val="Manpower"/>
      <sheetName val="Equipt,Tools&amp;Cons"/>
      <sheetName val="CTRS"/>
      <sheetName val="J-HMSP"/>
      <sheetName val="ADIRA-N"/>
      <sheetName val="ADHI-N"/>
      <sheetName val="ASII-JHT"/>
      <sheetName val="BDMN"/>
      <sheetName val="BNGA"/>
      <sheetName val="BBRI_N"/>
      <sheetName val="DNKS_N"/>
      <sheetName val="BBRI_J"/>
      <sheetName val="BHIT"/>
      <sheetName val="HERO"/>
      <sheetName val="Data"/>
      <sheetName val="ANTM"/>
      <sheetName val="Links"/>
      <sheetName val="Lead"/>
      <sheetName val="Rate"/>
      <sheetName val="TK1"/>
      <sheetName val="RMS FUNGSIONAL"/>
      <sheetName val="RMS - STR (2)"/>
      <sheetName val="SEN_FUNG"/>
      <sheetName val="data_benefit(2)"/>
      <sheetName val="data_val"/>
      <sheetName val="Kartu"/>
      <sheetName val="data_benefit(1)"/>
      <sheetName val="Instructions"/>
      <sheetName val="PANDUAN"/>
      <sheetName val="BQ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SUC"/>
      <sheetName val="DVLA"/>
      <sheetName val="GGRM-J"/>
      <sheetName val="N-GJTL"/>
      <sheetName val="INAF-J"/>
      <sheetName val="N-INCO"/>
      <sheetName val="INDF"/>
      <sheetName val="N-INDR"/>
      <sheetName val="N-INTP"/>
      <sheetName val="KAEF-J"/>
      <sheetName val="N-KOPI"/>
      <sheetName val="KOPI"/>
      <sheetName val="MEDCN"/>
      <sheetName val="MEGA"/>
      <sheetName val="MLPL"/>
      <sheetName val="MPPA"/>
      <sheetName val="PYFA"/>
      <sheetName val="J-SMGR"/>
      <sheetName val="SONA-J"/>
      <sheetName val="TSPC"/>
      <sheetName val="Calc"/>
      <sheetName val="Val_nra2"/>
      <sheetName val="COGS"/>
      <sheetName val="JUAL_DGSA"/>
      <sheetName val="PORTO_19_JUL"/>
      <sheetName val="JUAL-_DGSA"/>
      <sheetName val="Penurunan_Efek_1"/>
      <sheetName val="DEC-02_19_Jul_2000"/>
      <sheetName val="Penurunan_Efek"/>
      <sheetName val="JUAL_DGSA1"/>
      <sheetName val="PORTO_19_JUL1"/>
      <sheetName val="JUAL-_DGSA1"/>
      <sheetName val="Penurunan_Efek_11"/>
      <sheetName val="DEC-02_19_Jul_20001"/>
      <sheetName val="Penurunan_Efek1"/>
      <sheetName val="SK_HTM"/>
      <sheetName val="Entry__HTM"/>
      <sheetName val="TONASE_PRODUKSI"/>
      <sheetName val="RMS_FUNGSIONAL"/>
      <sheetName val="RMS_-_STR_(2)"/>
      <sheetName val="J-ASII_"/>
    </sheetNames>
    <sheetDataSet>
      <sheetData sheetId="0">
        <row r="7">
          <cell r="H7">
            <v>183423000</v>
          </cell>
        </row>
      </sheetData>
      <sheetData sheetId="1" refreshError="1">
        <row r="7">
          <cell r="H7">
            <v>56577000</v>
          </cell>
        </row>
        <row r="8">
          <cell r="G8">
            <v>64530000</v>
          </cell>
          <cell r="T8">
            <v>302646360.42080778</v>
          </cell>
        </row>
        <row r="9">
          <cell r="G9">
            <v>74970000</v>
          </cell>
          <cell r="T9">
            <v>351610067.26713091</v>
          </cell>
        </row>
        <row r="10">
          <cell r="G10">
            <v>45000000</v>
          </cell>
          <cell r="T10">
            <v>211050460.54449636</v>
          </cell>
        </row>
        <row r="11">
          <cell r="G11">
            <v>45000000</v>
          </cell>
          <cell r="T11">
            <v>211050460.54449636</v>
          </cell>
        </row>
        <row r="12">
          <cell r="G12">
            <v>67500000</v>
          </cell>
          <cell r="T12">
            <v>316575690.81674451</v>
          </cell>
        </row>
        <row r="13">
          <cell r="G13">
            <v>90000000</v>
          </cell>
          <cell r="T13">
            <v>422100921.08899271</v>
          </cell>
        </row>
        <row r="14">
          <cell r="G14">
            <v>90000000</v>
          </cell>
          <cell r="T14">
            <v>422100921.08899271</v>
          </cell>
        </row>
        <row r="15">
          <cell r="G15">
            <v>45090000</v>
          </cell>
          <cell r="T15">
            <v>211472561.46558532</v>
          </cell>
        </row>
        <row r="16">
          <cell r="G16">
            <v>55530000</v>
          </cell>
          <cell r="T16">
            <v>260436268.31190848</v>
          </cell>
        </row>
        <row r="17">
          <cell r="G17">
            <v>214380000</v>
          </cell>
          <cell r="T17">
            <v>1005444394.0339805</v>
          </cell>
        </row>
        <row r="18">
          <cell r="G18">
            <v>135450000</v>
          </cell>
          <cell r="T18">
            <v>635261886.23893392</v>
          </cell>
        </row>
        <row r="49">
          <cell r="R49">
            <v>10305000</v>
          </cell>
          <cell r="T49">
            <v>-3422299991.8220696</v>
          </cell>
        </row>
      </sheetData>
      <sheetData sheetId="2" refreshError="1">
        <row r="7">
          <cell r="H7">
            <v>50000000</v>
          </cell>
          <cell r="J7">
            <v>46250000000</v>
          </cell>
        </row>
        <row r="9">
          <cell r="G9">
            <v>905653412.59648669</v>
          </cell>
          <cell r="T9">
            <v>808745301.44165158</v>
          </cell>
        </row>
        <row r="17">
          <cell r="B17">
            <v>978500</v>
          </cell>
          <cell r="D17">
            <v>933293300.00000036</v>
          </cell>
          <cell r="E17">
            <v>978500</v>
          </cell>
          <cell r="G17">
            <v>905653412.59648669</v>
          </cell>
        </row>
        <row r="30">
          <cell r="H30">
            <v>0</v>
          </cell>
          <cell r="J30">
            <v>0</v>
          </cell>
        </row>
        <row r="40">
          <cell r="B40">
            <v>0</v>
          </cell>
          <cell r="D40">
            <v>0</v>
          </cell>
          <cell r="E40">
            <v>0</v>
          </cell>
          <cell r="G40">
            <v>0</v>
          </cell>
        </row>
        <row r="41">
          <cell r="W41">
            <v>5048778890.6558685</v>
          </cell>
        </row>
        <row r="42">
          <cell r="O42">
            <v>978500</v>
          </cell>
          <cell r="Q42">
            <v>933293300.00000036</v>
          </cell>
          <cell r="R42">
            <v>978500</v>
          </cell>
          <cell r="T42">
            <v>96908111.154835224</v>
          </cell>
        </row>
      </sheetData>
      <sheetData sheetId="3">
        <row r="7">
          <cell r="H7">
            <v>183423000</v>
          </cell>
        </row>
      </sheetData>
      <sheetData sheetId="4" refreshError="1">
        <row r="8">
          <cell r="S8">
            <v>2241050078.630857</v>
          </cell>
        </row>
        <row r="54">
          <cell r="Q54">
            <v>0</v>
          </cell>
          <cell r="S54">
            <v>0</v>
          </cell>
        </row>
      </sheetData>
      <sheetData sheetId="5">
        <row r="7">
          <cell r="H7">
            <v>183423000</v>
          </cell>
        </row>
      </sheetData>
      <sheetData sheetId="6">
        <row r="10">
          <cell r="S10">
            <v>1893750000</v>
          </cell>
        </row>
      </sheetData>
      <sheetData sheetId="7" refreshError="1">
        <row r="7">
          <cell r="H7">
            <v>56577000</v>
          </cell>
        </row>
        <row r="8">
          <cell r="G8">
            <v>585000000</v>
          </cell>
          <cell r="S8">
            <v>657868355.36697626</v>
          </cell>
        </row>
        <row r="9">
          <cell r="G9">
            <v>195000000</v>
          </cell>
          <cell r="S9">
            <v>219289451.78899211</v>
          </cell>
        </row>
        <row r="10">
          <cell r="G10">
            <v>585000000</v>
          </cell>
          <cell r="S10">
            <v>657868355.36697626</v>
          </cell>
        </row>
        <row r="11">
          <cell r="G11">
            <v>975000000</v>
          </cell>
          <cell r="S11">
            <v>1096447258.9449606</v>
          </cell>
        </row>
        <row r="12">
          <cell r="G12">
            <v>3510000</v>
          </cell>
          <cell r="S12">
            <v>3947210.1322018579</v>
          </cell>
        </row>
        <row r="60">
          <cell r="Q60">
            <v>12018000</v>
          </cell>
          <cell r="S60">
            <v>-291910631.60010642</v>
          </cell>
        </row>
      </sheetData>
      <sheetData sheetId="8">
        <row r="8">
          <cell r="G8">
            <v>1150000000</v>
          </cell>
        </row>
      </sheetData>
      <sheetData sheetId="9">
        <row r="8">
          <cell r="G8">
            <v>1150000000</v>
          </cell>
        </row>
      </sheetData>
      <sheetData sheetId="10" refreshError="1">
        <row r="7">
          <cell r="H7">
            <v>56577000</v>
          </cell>
        </row>
        <row r="45">
          <cell r="Q45">
            <v>0</v>
          </cell>
          <cell r="S45">
            <v>0</v>
          </cell>
        </row>
      </sheetData>
      <sheetData sheetId="11">
        <row r="9">
          <cell r="S9">
            <v>248267404.64165887</v>
          </cell>
        </row>
      </sheetData>
      <sheetData sheetId="12" refreshError="1">
        <row r="7">
          <cell r="H7">
            <v>56577000</v>
          </cell>
        </row>
        <row r="46">
          <cell r="Q46">
            <v>0</v>
          </cell>
          <cell r="S46">
            <v>0</v>
          </cell>
        </row>
      </sheetData>
      <sheetData sheetId="13" refreshError="1">
        <row r="8">
          <cell r="G8">
            <v>787500000</v>
          </cell>
        </row>
        <row r="30">
          <cell r="Q30">
            <v>0</v>
          </cell>
          <cell r="S30">
            <v>0</v>
          </cell>
        </row>
      </sheetData>
      <sheetData sheetId="14" refreshError="1">
        <row r="7">
          <cell r="H7">
            <v>183423000</v>
          </cell>
          <cell r="J7">
            <v>192594150000</v>
          </cell>
        </row>
        <row r="8">
          <cell r="G8">
            <v>1050000000</v>
          </cell>
          <cell r="S8">
            <v>883750000</v>
          </cell>
        </row>
        <row r="9">
          <cell r="G9">
            <v>1494150000</v>
          </cell>
          <cell r="S9">
            <v>1257576250</v>
          </cell>
        </row>
        <row r="10">
          <cell r="G10">
            <v>1050000000</v>
          </cell>
          <cell r="S10">
            <v>883750000</v>
          </cell>
        </row>
        <row r="11">
          <cell r="G11">
            <v>1050000000</v>
          </cell>
          <cell r="S11">
            <v>883750000</v>
          </cell>
        </row>
        <row r="12">
          <cell r="G12">
            <v>1050000000</v>
          </cell>
          <cell r="S12">
            <v>883750000</v>
          </cell>
        </row>
        <row r="13">
          <cell r="G13">
            <v>1050000000</v>
          </cell>
          <cell r="S13">
            <v>883750000</v>
          </cell>
        </row>
        <row r="14">
          <cell r="G14">
            <v>1050000000</v>
          </cell>
          <cell r="S14">
            <v>883750000</v>
          </cell>
        </row>
        <row r="15">
          <cell r="G15">
            <v>1050000000</v>
          </cell>
          <cell r="S15">
            <v>883750000</v>
          </cell>
        </row>
        <row r="16">
          <cell r="G16">
            <v>1050000000</v>
          </cell>
          <cell r="S16">
            <v>883750000</v>
          </cell>
        </row>
        <row r="17">
          <cell r="G17">
            <v>1050000000</v>
          </cell>
          <cell r="S17">
            <v>883750000</v>
          </cell>
        </row>
        <row r="18">
          <cell r="G18">
            <v>1050000000</v>
          </cell>
          <cell r="S18">
            <v>883750000</v>
          </cell>
        </row>
        <row r="19">
          <cell r="G19">
            <v>1050000000</v>
          </cell>
          <cell r="S19">
            <v>883750000</v>
          </cell>
        </row>
        <row r="20">
          <cell r="G20">
            <v>1050000000</v>
          </cell>
          <cell r="S20">
            <v>883750000</v>
          </cell>
        </row>
        <row r="21">
          <cell r="G21">
            <v>1050000000</v>
          </cell>
          <cell r="S21">
            <v>883750000</v>
          </cell>
        </row>
        <row r="22">
          <cell r="G22">
            <v>1050000000</v>
          </cell>
          <cell r="S22">
            <v>883750000</v>
          </cell>
        </row>
        <row r="23">
          <cell r="G23">
            <v>1050000000</v>
          </cell>
          <cell r="S23">
            <v>883750000</v>
          </cell>
        </row>
        <row r="24">
          <cell r="G24">
            <v>1050000000</v>
          </cell>
          <cell r="S24">
            <v>883750000</v>
          </cell>
        </row>
        <row r="25">
          <cell r="G25">
            <v>1050000000</v>
          </cell>
          <cell r="S25">
            <v>883750000</v>
          </cell>
        </row>
        <row r="26">
          <cell r="G26">
            <v>1050000000</v>
          </cell>
          <cell r="S26">
            <v>883750000</v>
          </cell>
        </row>
        <row r="27">
          <cell r="G27">
            <v>1050000000</v>
          </cell>
          <cell r="S27">
            <v>883750000</v>
          </cell>
        </row>
        <row r="28">
          <cell r="G28">
            <v>1050000000</v>
          </cell>
          <cell r="S28">
            <v>883750000</v>
          </cell>
        </row>
        <row r="29">
          <cell r="G29">
            <v>787500000</v>
          </cell>
          <cell r="S29">
            <v>662812500</v>
          </cell>
        </row>
        <row r="30">
          <cell r="G30">
            <v>1050000000</v>
          </cell>
          <cell r="S30">
            <v>883750000</v>
          </cell>
        </row>
        <row r="31">
          <cell r="G31">
            <v>8137500000</v>
          </cell>
          <cell r="S31">
            <v>6849062500</v>
          </cell>
        </row>
        <row r="32">
          <cell r="G32">
            <v>1050000000</v>
          </cell>
          <cell r="S32">
            <v>883750000</v>
          </cell>
        </row>
        <row r="33">
          <cell r="G33">
            <v>1050000000</v>
          </cell>
          <cell r="S33">
            <v>883750000</v>
          </cell>
        </row>
        <row r="34">
          <cell r="G34">
            <v>1050000000</v>
          </cell>
          <cell r="S34">
            <v>883750000</v>
          </cell>
        </row>
        <row r="35">
          <cell r="G35">
            <v>1050000000</v>
          </cell>
          <cell r="S35">
            <v>883750000</v>
          </cell>
        </row>
        <row r="36">
          <cell r="G36">
            <v>1575000000</v>
          </cell>
          <cell r="S36">
            <v>1325625000</v>
          </cell>
        </row>
        <row r="37">
          <cell r="G37">
            <v>1050000000</v>
          </cell>
          <cell r="S37">
            <v>883750000</v>
          </cell>
        </row>
        <row r="38">
          <cell r="G38">
            <v>1050000000</v>
          </cell>
          <cell r="S38">
            <v>883750000</v>
          </cell>
        </row>
        <row r="51">
          <cell r="B51">
            <v>0</v>
          </cell>
          <cell r="D51">
            <v>0</v>
          </cell>
          <cell r="E51">
            <v>38423000</v>
          </cell>
          <cell r="G51">
            <v>40344150000</v>
          </cell>
        </row>
        <row r="64">
          <cell r="H64">
            <v>0</v>
          </cell>
          <cell r="J64">
            <v>0</v>
          </cell>
        </row>
        <row r="68">
          <cell r="G68">
            <v>1218149002.580884</v>
          </cell>
        </row>
        <row r="69">
          <cell r="G69">
            <v>1557735297.4180102</v>
          </cell>
        </row>
        <row r="96">
          <cell r="B96">
            <v>2673000</v>
          </cell>
          <cell r="D96">
            <v>2775884299.9988942</v>
          </cell>
          <cell r="E96">
            <v>2673000</v>
          </cell>
          <cell r="G96">
            <v>2775884299.9988942</v>
          </cell>
        </row>
        <row r="98">
          <cell r="N98">
            <v>0</v>
          </cell>
          <cell r="P98">
            <v>0</v>
          </cell>
          <cell r="Q98">
            <v>38423000</v>
          </cell>
          <cell r="S98">
            <v>6387823750</v>
          </cell>
        </row>
      </sheetData>
      <sheetData sheetId="15" refreshError="1">
        <row r="8">
          <cell r="G8">
            <v>1150000000</v>
          </cell>
        </row>
        <row r="65">
          <cell r="N65">
            <v>22500000</v>
          </cell>
          <cell r="P65">
            <v>34336770524.441425</v>
          </cell>
        </row>
      </sheetData>
      <sheetData sheetId="16" refreshError="1">
        <row r="8">
          <cell r="G8">
            <v>585000000</v>
          </cell>
        </row>
        <row r="44">
          <cell r="H44">
            <v>0</v>
          </cell>
          <cell r="J44">
            <v>0</v>
          </cell>
        </row>
        <row r="67">
          <cell r="B67">
            <v>0</v>
          </cell>
          <cell r="D67">
            <v>0</v>
          </cell>
          <cell r="E67">
            <v>0</v>
          </cell>
          <cell r="G67">
            <v>0</v>
          </cell>
        </row>
      </sheetData>
      <sheetData sheetId="17" refreshError="1">
        <row r="7">
          <cell r="H7">
            <v>183423000</v>
          </cell>
        </row>
        <row r="10">
          <cell r="G10">
            <v>1893750000</v>
          </cell>
          <cell r="S10">
            <v>1893750000</v>
          </cell>
        </row>
        <row r="11">
          <cell r="G11">
            <v>3787500000</v>
          </cell>
          <cell r="S11">
            <v>3787500000</v>
          </cell>
        </row>
        <row r="12">
          <cell r="G12">
            <v>4545000000</v>
          </cell>
          <cell r="S12">
            <v>4545000000</v>
          </cell>
        </row>
        <row r="13">
          <cell r="G13">
            <v>1893750000</v>
          </cell>
          <cell r="S13">
            <v>1893750000</v>
          </cell>
        </row>
        <row r="14">
          <cell r="G14">
            <v>4545000000</v>
          </cell>
          <cell r="S14">
            <v>4545000000</v>
          </cell>
        </row>
        <row r="15">
          <cell r="G15">
            <v>2272500000</v>
          </cell>
          <cell r="S15">
            <v>2272500000</v>
          </cell>
        </row>
        <row r="16">
          <cell r="G16">
            <v>3787500000</v>
          </cell>
          <cell r="S16">
            <v>3787500000</v>
          </cell>
        </row>
        <row r="17">
          <cell r="G17">
            <v>4545000000</v>
          </cell>
          <cell r="S17">
            <v>4545000000</v>
          </cell>
        </row>
        <row r="61">
          <cell r="N61">
            <v>35500000</v>
          </cell>
          <cell r="P61">
            <v>53782500000</v>
          </cell>
          <cell r="Q61">
            <v>18000000</v>
          </cell>
          <cell r="S61">
            <v>0</v>
          </cell>
        </row>
      </sheetData>
      <sheetData sheetId="18" refreshError="1">
        <row r="8">
          <cell r="G8">
            <v>297600000</v>
          </cell>
        </row>
        <row r="10">
          <cell r="G10">
            <v>1012655165.8044608</v>
          </cell>
          <cell r="S10">
            <v>1012655165.8044608</v>
          </cell>
        </row>
        <row r="11">
          <cell r="G11">
            <v>926237232.05383754</v>
          </cell>
          <cell r="S11">
            <v>926237232.05383754</v>
          </cell>
        </row>
        <row r="12">
          <cell r="G12">
            <v>463118616.02691883</v>
          </cell>
          <cell r="S12">
            <v>463118616.02691883</v>
          </cell>
        </row>
        <row r="13">
          <cell r="G13">
            <v>463118616.02691877</v>
          </cell>
          <cell r="S13">
            <v>463118616.02691877</v>
          </cell>
        </row>
        <row r="14">
          <cell r="G14">
            <v>833613508.84845376</v>
          </cell>
          <cell r="S14">
            <v>833613508.84845376</v>
          </cell>
        </row>
        <row r="15">
          <cell r="G15">
            <v>463118616.02691877</v>
          </cell>
          <cell r="S15">
            <v>463118616.02691877</v>
          </cell>
        </row>
        <row r="16">
          <cell r="G16">
            <v>463118616.02691871</v>
          </cell>
          <cell r="S16">
            <v>463118616.02691871</v>
          </cell>
        </row>
        <row r="43">
          <cell r="N43">
            <v>259933000</v>
          </cell>
          <cell r="P43">
            <v>24075962243.945019</v>
          </cell>
        </row>
      </sheetData>
      <sheetData sheetId="19" refreshError="1">
        <row r="7">
          <cell r="H7">
            <v>56577000</v>
          </cell>
          <cell r="J7">
            <v>59405850000</v>
          </cell>
        </row>
        <row r="8">
          <cell r="G8">
            <v>1655850000</v>
          </cell>
          <cell r="S8">
            <v>1393673750</v>
          </cell>
        </row>
        <row r="33">
          <cell r="B33">
            <v>0</v>
          </cell>
          <cell r="D33">
            <v>0</v>
          </cell>
          <cell r="E33">
            <v>1577000</v>
          </cell>
          <cell r="G33">
            <v>1655850000</v>
          </cell>
        </row>
        <row r="52">
          <cell r="V52">
            <v>9405926250</v>
          </cell>
        </row>
        <row r="53">
          <cell r="N53">
            <v>0</v>
          </cell>
          <cell r="P53">
            <v>0</v>
          </cell>
          <cell r="Q53">
            <v>1577000</v>
          </cell>
          <cell r="S53">
            <v>262176250</v>
          </cell>
        </row>
      </sheetData>
      <sheetData sheetId="20" refreshError="1">
        <row r="8">
          <cell r="G8">
            <v>297600000</v>
          </cell>
        </row>
        <row r="9">
          <cell r="G9">
            <v>324065000</v>
          </cell>
          <cell r="S9">
            <v>248267404.64165887</v>
          </cell>
        </row>
        <row r="10">
          <cell r="G10">
            <v>324065000</v>
          </cell>
          <cell r="S10">
            <v>248267404.64165887</v>
          </cell>
        </row>
        <row r="11">
          <cell r="G11">
            <v>324065000</v>
          </cell>
          <cell r="S11">
            <v>248267404.64165887</v>
          </cell>
        </row>
        <row r="12">
          <cell r="G12">
            <v>324065000</v>
          </cell>
          <cell r="S12">
            <v>248267404.64165887</v>
          </cell>
        </row>
        <row r="13">
          <cell r="G13">
            <v>648130000</v>
          </cell>
          <cell r="S13">
            <v>496534809.2833178</v>
          </cell>
        </row>
        <row r="14">
          <cell r="G14">
            <v>648130000</v>
          </cell>
          <cell r="S14">
            <v>496534809.2833178</v>
          </cell>
        </row>
        <row r="65">
          <cell r="N65">
            <v>1000000</v>
          </cell>
          <cell r="P65">
            <v>1581300000.0000005</v>
          </cell>
          <cell r="Q65">
            <v>2000000</v>
          </cell>
          <cell r="S65">
            <v>606380762.86672878</v>
          </cell>
        </row>
      </sheetData>
      <sheetData sheetId="21">
        <row r="8">
          <cell r="S8">
            <v>763486545.46856332</v>
          </cell>
        </row>
      </sheetData>
      <sheetData sheetId="22">
        <row r="8">
          <cell r="S8">
            <v>763486545.46856332</v>
          </cell>
        </row>
      </sheetData>
      <sheetData sheetId="23" refreshError="1">
        <row r="8">
          <cell r="G8">
            <v>3075000000</v>
          </cell>
        </row>
        <row r="21">
          <cell r="L21">
            <v>71141423069.371292</v>
          </cell>
        </row>
        <row r="74">
          <cell r="L74">
            <v>128569315919.27155</v>
          </cell>
        </row>
      </sheetData>
      <sheetData sheetId="24">
        <row r="8">
          <cell r="G8">
            <v>1690000000</v>
          </cell>
        </row>
      </sheetData>
      <sheetData sheetId="25">
        <row r="8">
          <cell r="G8">
            <v>1690000000</v>
          </cell>
        </row>
      </sheetData>
      <sheetData sheetId="26" refreshError="1">
        <row r="8">
          <cell r="G8">
            <v>1150000000</v>
          </cell>
          <cell r="S8">
            <v>1060479334.5831017</v>
          </cell>
        </row>
        <row r="9">
          <cell r="G9">
            <v>1150000000</v>
          </cell>
          <cell r="S9">
            <v>1060479334.5831017</v>
          </cell>
        </row>
        <row r="10">
          <cell r="G10">
            <v>1150000000</v>
          </cell>
          <cell r="S10">
            <v>1060479334.5831017</v>
          </cell>
        </row>
        <row r="11">
          <cell r="G11">
            <v>2012500000</v>
          </cell>
          <cell r="S11">
            <v>1855838835.5204284</v>
          </cell>
        </row>
        <row r="12">
          <cell r="G12">
            <v>632500000</v>
          </cell>
          <cell r="S12">
            <v>583263634.02070606</v>
          </cell>
        </row>
        <row r="13">
          <cell r="G13">
            <v>1380000000</v>
          </cell>
          <cell r="S13">
            <v>1272575201.4997227</v>
          </cell>
        </row>
        <row r="14">
          <cell r="G14">
            <v>1150000000</v>
          </cell>
          <cell r="S14">
            <v>1060479334.583102</v>
          </cell>
        </row>
        <row r="15">
          <cell r="G15">
            <v>1150000000</v>
          </cell>
          <cell r="S15">
            <v>1060479334.5831022</v>
          </cell>
        </row>
        <row r="16">
          <cell r="G16">
            <v>1150000000</v>
          </cell>
          <cell r="S16">
            <v>1060479334.5831022</v>
          </cell>
        </row>
        <row r="17">
          <cell r="G17">
            <v>1150000000</v>
          </cell>
          <cell r="S17">
            <v>1060479334.5831022</v>
          </cell>
        </row>
        <row r="18">
          <cell r="G18">
            <v>575000000</v>
          </cell>
          <cell r="S18">
            <v>530239667.29155111</v>
          </cell>
        </row>
        <row r="19">
          <cell r="G19">
            <v>1150000000</v>
          </cell>
          <cell r="S19">
            <v>1060479334.583102</v>
          </cell>
        </row>
        <row r="20">
          <cell r="G20">
            <v>1150000000</v>
          </cell>
          <cell r="S20">
            <v>1060479334.583102</v>
          </cell>
        </row>
        <row r="21">
          <cell r="G21">
            <v>575000000</v>
          </cell>
          <cell r="S21">
            <v>530239667.29155111</v>
          </cell>
        </row>
        <row r="22">
          <cell r="G22">
            <v>1725000000</v>
          </cell>
          <cell r="S22">
            <v>1590719001.8746531</v>
          </cell>
        </row>
        <row r="23">
          <cell r="G23">
            <v>1150000000</v>
          </cell>
          <cell r="S23">
            <v>1060479334.583102</v>
          </cell>
        </row>
        <row r="24">
          <cell r="G24">
            <v>1150000000</v>
          </cell>
          <cell r="S24">
            <v>1060479334.583102</v>
          </cell>
        </row>
        <row r="25">
          <cell r="G25">
            <v>1150000000</v>
          </cell>
          <cell r="S25">
            <v>1060479334.583102</v>
          </cell>
        </row>
        <row r="26">
          <cell r="G26">
            <v>862500000</v>
          </cell>
          <cell r="S26">
            <v>795359500.93732655</v>
          </cell>
        </row>
        <row r="27">
          <cell r="G27">
            <v>1725000000</v>
          </cell>
          <cell r="S27">
            <v>1590719001.8746531</v>
          </cell>
        </row>
        <row r="28">
          <cell r="G28">
            <v>862500000</v>
          </cell>
          <cell r="S28">
            <v>795359500.93732655</v>
          </cell>
        </row>
        <row r="29">
          <cell r="G29">
            <v>575000000</v>
          </cell>
          <cell r="S29">
            <v>530239667.29155099</v>
          </cell>
        </row>
        <row r="30">
          <cell r="G30">
            <v>1150000000</v>
          </cell>
          <cell r="S30">
            <v>1060479334.583102</v>
          </cell>
        </row>
        <row r="31">
          <cell r="G31">
            <v>1150000000</v>
          </cell>
          <cell r="S31">
            <v>1060479334.583102</v>
          </cell>
        </row>
        <row r="32">
          <cell r="G32">
            <v>1581250000</v>
          </cell>
          <cell r="S32">
            <v>1458159085.0517652</v>
          </cell>
        </row>
        <row r="33">
          <cell r="G33">
            <v>2156250000</v>
          </cell>
          <cell r="S33">
            <v>1988398752.3433163</v>
          </cell>
        </row>
        <row r="34">
          <cell r="G34">
            <v>1150000000</v>
          </cell>
          <cell r="S34">
            <v>1060479334.583102</v>
          </cell>
        </row>
        <row r="35">
          <cell r="G35">
            <v>1615750000</v>
          </cell>
          <cell r="S35">
            <v>1489973465.0892582</v>
          </cell>
        </row>
        <row r="36">
          <cell r="G36">
            <v>977500000</v>
          </cell>
          <cell r="S36">
            <v>901407434.39563668</v>
          </cell>
        </row>
        <row r="37">
          <cell r="G37">
            <v>1150000000</v>
          </cell>
          <cell r="S37">
            <v>1060479334.583102</v>
          </cell>
        </row>
        <row r="38">
          <cell r="G38">
            <v>1150000000</v>
          </cell>
          <cell r="S38">
            <v>1060479334.583102</v>
          </cell>
        </row>
        <row r="39">
          <cell r="G39">
            <v>1150000000</v>
          </cell>
          <cell r="S39">
            <v>1060479334.583102</v>
          </cell>
        </row>
        <row r="40">
          <cell r="G40">
            <v>1719250000</v>
          </cell>
          <cell r="S40">
            <v>1585416605.2017374</v>
          </cell>
        </row>
        <row r="41">
          <cell r="G41">
            <v>575000000</v>
          </cell>
          <cell r="S41">
            <v>530239667.29155099</v>
          </cell>
        </row>
        <row r="42">
          <cell r="G42">
            <v>1150000000</v>
          </cell>
          <cell r="S42">
            <v>1060479334.5831022</v>
          </cell>
        </row>
        <row r="43">
          <cell r="G43">
            <v>1150000000</v>
          </cell>
          <cell r="S43">
            <v>1060479334.5831022</v>
          </cell>
        </row>
        <row r="134">
          <cell r="Q134">
            <v>3700000</v>
          </cell>
          <cell r="S134">
            <v>3312264620.4252248</v>
          </cell>
        </row>
      </sheetData>
      <sheetData sheetId="27" refreshError="1">
        <row r="8">
          <cell r="G8">
            <v>1150000000</v>
          </cell>
          <cell r="S8">
            <v>1204800000.0025222</v>
          </cell>
        </row>
        <row r="9">
          <cell r="G9">
            <v>1437500000</v>
          </cell>
          <cell r="S9">
            <v>1506000000.0031531</v>
          </cell>
        </row>
        <row r="10">
          <cell r="G10">
            <v>1437500000</v>
          </cell>
          <cell r="S10">
            <v>1506000000.0031528</v>
          </cell>
        </row>
        <row r="11">
          <cell r="G11">
            <v>1725000000</v>
          </cell>
          <cell r="S11">
            <v>1807200000.0037832</v>
          </cell>
        </row>
        <row r="12">
          <cell r="G12">
            <v>575000000</v>
          </cell>
          <cell r="S12">
            <v>602400000.00126112</v>
          </cell>
        </row>
        <row r="13">
          <cell r="G13">
            <v>1293750000</v>
          </cell>
          <cell r="S13">
            <v>1355400000.0028374</v>
          </cell>
        </row>
        <row r="14">
          <cell r="G14">
            <v>862500000</v>
          </cell>
          <cell r="S14">
            <v>903600000.00189161</v>
          </cell>
        </row>
        <row r="15">
          <cell r="G15">
            <v>862500000</v>
          </cell>
          <cell r="S15">
            <v>903600000.00189161</v>
          </cell>
        </row>
        <row r="16">
          <cell r="G16">
            <v>718750000</v>
          </cell>
          <cell r="S16">
            <v>753000000.00157642</v>
          </cell>
        </row>
        <row r="17">
          <cell r="G17">
            <v>1725000000</v>
          </cell>
          <cell r="S17">
            <v>1807200000.0037832</v>
          </cell>
        </row>
        <row r="18">
          <cell r="G18">
            <v>1725000000</v>
          </cell>
          <cell r="S18">
            <v>1807200000.0037832</v>
          </cell>
        </row>
        <row r="19">
          <cell r="G19">
            <v>1725000000</v>
          </cell>
          <cell r="S19">
            <v>1807200000.0037832</v>
          </cell>
        </row>
        <row r="20">
          <cell r="G20">
            <v>575000000</v>
          </cell>
          <cell r="S20">
            <v>602400000.00126112</v>
          </cell>
        </row>
        <row r="21">
          <cell r="G21">
            <v>1725000000</v>
          </cell>
          <cell r="S21">
            <v>1807200000.0037832</v>
          </cell>
        </row>
        <row r="22">
          <cell r="G22">
            <v>2012500000</v>
          </cell>
          <cell r="S22">
            <v>2108400000.0044138</v>
          </cell>
        </row>
        <row r="23">
          <cell r="G23">
            <v>575000000</v>
          </cell>
          <cell r="S23">
            <v>602400000.00126112</v>
          </cell>
        </row>
        <row r="24">
          <cell r="G24">
            <v>575000000</v>
          </cell>
          <cell r="S24">
            <v>602400000.001261</v>
          </cell>
        </row>
        <row r="25">
          <cell r="G25">
            <v>575000000</v>
          </cell>
          <cell r="S25">
            <v>602400000.001261</v>
          </cell>
        </row>
        <row r="26">
          <cell r="G26">
            <v>575000000</v>
          </cell>
          <cell r="S26">
            <v>602400000.001261</v>
          </cell>
        </row>
        <row r="27">
          <cell r="G27">
            <v>862500000</v>
          </cell>
          <cell r="S27">
            <v>903600000.00189149</v>
          </cell>
        </row>
        <row r="28">
          <cell r="G28">
            <v>575000000</v>
          </cell>
          <cell r="S28">
            <v>602400000.001261</v>
          </cell>
        </row>
        <row r="29">
          <cell r="G29">
            <v>1150000000</v>
          </cell>
          <cell r="S29">
            <v>1204800000.0025218</v>
          </cell>
        </row>
        <row r="30">
          <cell r="G30">
            <v>862500000</v>
          </cell>
          <cell r="S30">
            <v>903600000.00189149</v>
          </cell>
        </row>
        <row r="31">
          <cell r="G31">
            <v>1150000000</v>
          </cell>
          <cell r="S31">
            <v>1204800000.002522</v>
          </cell>
        </row>
        <row r="32">
          <cell r="G32">
            <v>1437500000</v>
          </cell>
          <cell r="S32">
            <v>1506000000.0031526</v>
          </cell>
        </row>
        <row r="33">
          <cell r="G33">
            <v>1150000000</v>
          </cell>
          <cell r="S33">
            <v>1204800000.0025218</v>
          </cell>
        </row>
        <row r="34">
          <cell r="G34">
            <v>862500000</v>
          </cell>
          <cell r="S34">
            <v>903600000.00189149</v>
          </cell>
        </row>
        <row r="35">
          <cell r="G35">
            <v>1150000000</v>
          </cell>
          <cell r="S35">
            <v>1204800000.002522</v>
          </cell>
        </row>
        <row r="36">
          <cell r="G36">
            <v>1150000000</v>
          </cell>
          <cell r="S36">
            <v>1204800000.002522</v>
          </cell>
        </row>
        <row r="101">
          <cell r="Q101">
            <v>2800000</v>
          </cell>
          <cell r="S101">
            <v>-1534400000.0706232</v>
          </cell>
        </row>
      </sheetData>
      <sheetData sheetId="28" refreshError="1">
        <row r="7">
          <cell r="H7">
            <v>8500000</v>
          </cell>
        </row>
        <row r="88">
          <cell r="R88">
            <v>0</v>
          </cell>
          <cell r="T88">
            <v>0</v>
          </cell>
        </row>
      </sheetData>
      <sheetData sheetId="29">
        <row r="8">
          <cell r="G8">
            <v>160000000</v>
          </cell>
        </row>
      </sheetData>
      <sheetData sheetId="30">
        <row r="10">
          <cell r="U10">
            <v>812413079.90099561</v>
          </cell>
        </row>
      </sheetData>
      <sheetData sheetId="31">
        <row r="10">
          <cell r="U10">
            <v>812413079.90099561</v>
          </cell>
        </row>
      </sheetData>
      <sheetData sheetId="32" refreshError="1">
        <row r="8">
          <cell r="S8">
            <v>2241050078.630857</v>
          </cell>
        </row>
        <row r="17">
          <cell r="B17">
            <v>0</v>
          </cell>
          <cell r="D17">
            <v>0</v>
          </cell>
          <cell r="E17">
            <v>0</v>
          </cell>
          <cell r="G17">
            <v>0</v>
          </cell>
        </row>
        <row r="42">
          <cell r="O42">
            <v>0</v>
          </cell>
          <cell r="Q42">
            <v>0</v>
          </cell>
        </row>
      </sheetData>
      <sheetData sheetId="33" refreshError="1">
        <row r="7">
          <cell r="H7">
            <v>56577000</v>
          </cell>
        </row>
        <row r="12">
          <cell r="G12">
            <v>1062456474.8566109</v>
          </cell>
          <cell r="S12">
            <v>993968104.77901983</v>
          </cell>
        </row>
        <row r="13">
          <cell r="G13">
            <v>1062456474.8566109</v>
          </cell>
          <cell r="S13">
            <v>993968104.77901971</v>
          </cell>
        </row>
        <row r="59">
          <cell r="G59">
            <v>1062500000</v>
          </cell>
        </row>
        <row r="102">
          <cell r="N102">
            <v>1000000</v>
          </cell>
          <cell r="P102">
            <v>4248171943.9776545</v>
          </cell>
          <cell r="Q102">
            <v>500000</v>
          </cell>
          <cell r="S102">
            <v>136976740.15518188</v>
          </cell>
        </row>
      </sheetData>
      <sheetData sheetId="34" refreshError="1">
        <row r="7">
          <cell r="H7">
            <v>56577000</v>
          </cell>
        </row>
        <row r="9">
          <cell r="G9">
            <v>1589564963.5036495</v>
          </cell>
          <cell r="S9">
            <v>1248465227.0690272</v>
          </cell>
        </row>
        <row r="10">
          <cell r="G10">
            <v>635825985.40145993</v>
          </cell>
          <cell r="S10">
            <v>499386090.82761085</v>
          </cell>
        </row>
        <row r="11">
          <cell r="G11">
            <v>1271651970.8029199</v>
          </cell>
          <cell r="S11">
            <v>998772181.6552217</v>
          </cell>
        </row>
        <row r="12">
          <cell r="G12">
            <v>635825985.40145993</v>
          </cell>
          <cell r="S12">
            <v>499386090.82761085</v>
          </cell>
        </row>
        <row r="13">
          <cell r="G13">
            <v>1271651970.8029201</v>
          </cell>
          <cell r="S13">
            <v>998772181.6552217</v>
          </cell>
        </row>
        <row r="52">
          <cell r="G52">
            <v>635000000</v>
          </cell>
        </row>
        <row r="53">
          <cell r="G53">
            <v>952500000</v>
          </cell>
        </row>
        <row r="54">
          <cell r="G54">
            <v>1270000000</v>
          </cell>
        </row>
        <row r="55">
          <cell r="G55">
            <v>635000000</v>
          </cell>
        </row>
        <row r="56">
          <cell r="G56">
            <v>635000000</v>
          </cell>
        </row>
        <row r="79">
          <cell r="Q79">
            <v>425000</v>
          </cell>
          <cell r="S79">
            <v>1159739103.877717</v>
          </cell>
        </row>
      </sheetData>
      <sheetData sheetId="35" refreshError="1">
        <row r="7">
          <cell r="H7">
            <v>8500000</v>
          </cell>
          <cell r="J7">
            <v>5525000000</v>
          </cell>
        </row>
        <row r="28">
          <cell r="B28">
            <v>4500000</v>
          </cell>
          <cell r="D28">
            <v>3164965548.4519558</v>
          </cell>
          <cell r="E28">
            <v>0</v>
          </cell>
          <cell r="G28">
            <v>0</v>
          </cell>
        </row>
        <row r="49">
          <cell r="N49">
            <v>4500000</v>
          </cell>
          <cell r="P49">
            <v>3164965548.4519558</v>
          </cell>
        </row>
      </sheetData>
      <sheetData sheetId="36">
        <row r="8">
          <cell r="G8">
            <v>585000000</v>
          </cell>
        </row>
      </sheetData>
      <sheetData sheetId="37" refreshError="1">
        <row r="7">
          <cell r="H7">
            <v>183423000</v>
          </cell>
        </row>
        <row r="16">
          <cell r="G16">
            <v>1121714144.9333289</v>
          </cell>
          <cell r="T16">
            <v>1116249921.1847758</v>
          </cell>
        </row>
      </sheetData>
      <sheetData sheetId="38" refreshError="1">
        <row r="7">
          <cell r="H7">
            <v>183423000</v>
          </cell>
        </row>
        <row r="42">
          <cell r="Q42">
            <v>0</v>
          </cell>
          <cell r="S42">
            <v>0</v>
          </cell>
        </row>
      </sheetData>
      <sheetData sheetId="39" refreshError="1">
        <row r="8">
          <cell r="G8">
            <v>787500000</v>
          </cell>
          <cell r="S8">
            <v>763486545.46856332</v>
          </cell>
        </row>
        <row r="9">
          <cell r="G9">
            <v>1181250000</v>
          </cell>
          <cell r="S9">
            <v>1145229818.2028451</v>
          </cell>
        </row>
        <row r="10">
          <cell r="G10">
            <v>1181250000</v>
          </cell>
          <cell r="S10">
            <v>1145229818.2028451</v>
          </cell>
        </row>
        <row r="11">
          <cell r="G11">
            <v>787500000</v>
          </cell>
          <cell r="S11">
            <v>763486545.46856356</v>
          </cell>
        </row>
        <row r="12">
          <cell r="G12">
            <v>787500000</v>
          </cell>
          <cell r="S12">
            <v>763486545.46856356</v>
          </cell>
        </row>
      </sheetData>
      <sheetData sheetId="40" refreshError="1">
        <row r="8">
          <cell r="G8">
            <v>585000000</v>
          </cell>
        </row>
        <row r="67">
          <cell r="Q67">
            <v>0</v>
          </cell>
          <cell r="S67">
            <v>0</v>
          </cell>
        </row>
      </sheetData>
      <sheetData sheetId="41" refreshError="1">
        <row r="8">
          <cell r="G8">
            <v>3075000000</v>
          </cell>
        </row>
        <row r="35">
          <cell r="Q35">
            <v>0</v>
          </cell>
          <cell r="S35">
            <v>0</v>
          </cell>
        </row>
      </sheetData>
      <sheetData sheetId="42" refreshError="1">
        <row r="8">
          <cell r="G8">
            <v>297600000</v>
          </cell>
          <cell r="S8">
            <v>217074337.97442237</v>
          </cell>
        </row>
        <row r="9">
          <cell r="G9">
            <v>502400000</v>
          </cell>
          <cell r="S9">
            <v>366458828.62348723</v>
          </cell>
        </row>
        <row r="10">
          <cell r="G10">
            <v>800000000</v>
          </cell>
          <cell r="S10">
            <v>583533166.59790969</v>
          </cell>
        </row>
        <row r="11">
          <cell r="G11">
            <v>800000000</v>
          </cell>
          <cell r="S11">
            <v>583533166.59790969</v>
          </cell>
        </row>
        <row r="12">
          <cell r="G12">
            <v>800000000</v>
          </cell>
          <cell r="S12">
            <v>583533166.59790981</v>
          </cell>
        </row>
        <row r="13">
          <cell r="G13">
            <v>800000000</v>
          </cell>
          <cell r="S13">
            <v>583533166.59790981</v>
          </cell>
        </row>
        <row r="48">
          <cell r="Q48">
            <v>5000000</v>
          </cell>
          <cell r="S48">
            <v>1082334167.0104518</v>
          </cell>
        </row>
      </sheetData>
      <sheetData sheetId="43" refreshError="1">
        <row r="7">
          <cell r="H7">
            <v>56577000</v>
          </cell>
        </row>
        <row r="8">
          <cell r="G8">
            <v>1690000000</v>
          </cell>
          <cell r="T8">
            <v>2088647924.4527338</v>
          </cell>
        </row>
        <row r="9">
          <cell r="G9">
            <v>975000000</v>
          </cell>
          <cell r="T9">
            <v>1204989187.1842694</v>
          </cell>
        </row>
        <row r="10">
          <cell r="G10">
            <v>975000000</v>
          </cell>
          <cell r="T10">
            <v>1204989187.1842692</v>
          </cell>
        </row>
        <row r="11">
          <cell r="G11">
            <v>1462500000</v>
          </cell>
          <cell r="T11">
            <v>1807483780.7764039</v>
          </cell>
        </row>
        <row r="97">
          <cell r="R97">
            <v>7850000</v>
          </cell>
          <cell r="T97">
            <v>-1203610079.597676</v>
          </cell>
        </row>
      </sheetData>
      <sheetData sheetId="44">
        <row r="8">
          <cell r="G8">
            <v>1150000000</v>
          </cell>
        </row>
      </sheetData>
      <sheetData sheetId="45">
        <row r="8">
          <cell r="S8">
            <v>763486545.46856332</v>
          </cell>
        </row>
      </sheetData>
      <sheetData sheetId="46" refreshError="1">
        <row r="8">
          <cell r="G8">
            <v>1690000000</v>
          </cell>
        </row>
        <row r="33">
          <cell r="Q33">
            <v>0</v>
          </cell>
          <cell r="S33">
            <v>0</v>
          </cell>
        </row>
      </sheetData>
      <sheetData sheetId="47" refreshError="1">
        <row r="8">
          <cell r="G8">
            <v>1690000000</v>
          </cell>
        </row>
        <row r="74">
          <cell r="N74">
            <v>750000</v>
          </cell>
          <cell r="P74">
            <v>2629224100.0000019</v>
          </cell>
        </row>
      </sheetData>
      <sheetData sheetId="48" refreshError="1">
        <row r="8">
          <cell r="G8">
            <v>1096650000</v>
          </cell>
          <cell r="S8">
            <v>915756982.97614062</v>
          </cell>
        </row>
        <row r="10">
          <cell r="G10">
            <v>948361623.07692301</v>
          </cell>
          <cell r="S10">
            <v>822745437.52328205</v>
          </cell>
        </row>
        <row r="62">
          <cell r="Q62">
            <v>2218500</v>
          </cell>
          <cell r="S62">
            <v>306509202.57750034</v>
          </cell>
        </row>
      </sheetData>
      <sheetData sheetId="49">
        <row r="8">
          <cell r="G8">
            <v>160000000</v>
          </cell>
        </row>
      </sheetData>
      <sheetData sheetId="50" refreshError="1">
        <row r="8">
          <cell r="G8">
            <v>160000000</v>
          </cell>
          <cell r="S8">
            <v>650000000</v>
          </cell>
        </row>
        <row r="9">
          <cell r="G9">
            <v>80000000</v>
          </cell>
          <cell r="S9">
            <v>325000000</v>
          </cell>
        </row>
        <row r="10">
          <cell r="G10">
            <v>560000000</v>
          </cell>
          <cell r="S10">
            <v>2275000000</v>
          </cell>
        </row>
        <row r="11">
          <cell r="G11">
            <v>480000000</v>
          </cell>
          <cell r="S11">
            <v>1950000000</v>
          </cell>
        </row>
      </sheetData>
      <sheetData sheetId="51" refreshError="1">
        <row r="10">
          <cell r="U10">
            <v>812413079.90099561</v>
          </cell>
        </row>
        <row r="50">
          <cell r="N50">
            <v>0</v>
          </cell>
          <cell r="P50">
            <v>0</v>
          </cell>
        </row>
      </sheetData>
      <sheetData sheetId="52" refreshError="1">
        <row r="8">
          <cell r="S8">
            <v>763486545.46856332</v>
          </cell>
        </row>
        <row r="10">
          <cell r="G10">
            <v>1537500000</v>
          </cell>
          <cell r="U10">
            <v>812413079.90099561</v>
          </cell>
        </row>
        <row r="11">
          <cell r="G11">
            <v>1537500000</v>
          </cell>
          <cell r="U11">
            <v>812413079.90099561</v>
          </cell>
        </row>
        <row r="12">
          <cell r="G12">
            <v>1537500000</v>
          </cell>
          <cell r="U12">
            <v>812413079.90099549</v>
          </cell>
        </row>
        <row r="98">
          <cell r="P98">
            <v>0</v>
          </cell>
          <cell r="R98">
            <v>0</v>
          </cell>
        </row>
      </sheetData>
      <sheetData sheetId="53" refreshError="1">
        <row r="8">
          <cell r="G8">
            <v>3075000000</v>
          </cell>
          <cell r="S8">
            <v>2241050078.630857</v>
          </cell>
        </row>
        <row r="9">
          <cell r="G9">
            <v>1537500000</v>
          </cell>
          <cell r="S9">
            <v>1120525039.3154285</v>
          </cell>
        </row>
        <row r="10">
          <cell r="G10">
            <v>3075000000</v>
          </cell>
          <cell r="S10">
            <v>2241050078.630857</v>
          </cell>
        </row>
        <row r="11">
          <cell r="G11">
            <v>1537500000</v>
          </cell>
          <cell r="S11">
            <v>1120525039.3154285</v>
          </cell>
        </row>
        <row r="12">
          <cell r="G12">
            <v>1537500000</v>
          </cell>
          <cell r="S12">
            <v>1120525039.3154285</v>
          </cell>
        </row>
        <row r="13">
          <cell r="G13">
            <v>1537500000</v>
          </cell>
          <cell r="S13">
            <v>1120525039.3154285</v>
          </cell>
        </row>
        <row r="14">
          <cell r="G14">
            <v>1537500000</v>
          </cell>
          <cell r="S14">
            <v>1120525039.3154285</v>
          </cell>
        </row>
        <row r="15">
          <cell r="G15">
            <v>1537500000</v>
          </cell>
          <cell r="S15">
            <v>1120525039.3154285</v>
          </cell>
        </row>
        <row r="16">
          <cell r="G16">
            <v>1463700000</v>
          </cell>
          <cell r="S16">
            <v>1066739837.428288</v>
          </cell>
        </row>
        <row r="17">
          <cell r="G17">
            <v>1537500000</v>
          </cell>
          <cell r="S17">
            <v>1120525039.3154285</v>
          </cell>
        </row>
        <row r="18">
          <cell r="G18">
            <v>1611300000</v>
          </cell>
          <cell r="S18">
            <v>1174310241.2025692</v>
          </cell>
        </row>
        <row r="19">
          <cell r="G19">
            <v>1537500000</v>
          </cell>
          <cell r="S19">
            <v>1120525039.3154285</v>
          </cell>
        </row>
        <row r="20">
          <cell r="G20">
            <v>1537500000</v>
          </cell>
          <cell r="S20">
            <v>1120525039.3154285</v>
          </cell>
        </row>
        <row r="21">
          <cell r="G21">
            <v>1537500000</v>
          </cell>
          <cell r="S21">
            <v>1120525039.3154285</v>
          </cell>
        </row>
      </sheetData>
      <sheetData sheetId="54">
        <row r="30">
          <cell r="Q30">
            <v>0</v>
          </cell>
        </row>
      </sheetData>
      <sheetData sheetId="55" refreshError="1">
        <row r="8">
          <cell r="G8">
            <v>1150000000</v>
          </cell>
        </row>
        <row r="62">
          <cell r="N62">
            <v>5000000</v>
          </cell>
          <cell r="P62">
            <v>4039167299.9998536</v>
          </cell>
        </row>
      </sheetData>
      <sheetData sheetId="56">
        <row r="8">
          <cell r="G8">
            <v>160000000</v>
          </cell>
        </row>
      </sheetData>
      <sheetData sheetId="57"/>
      <sheetData sheetId="58" refreshError="1">
        <row r="10">
          <cell r="U10">
            <v>812413079.90099561</v>
          </cell>
        </row>
        <row r="52">
          <cell r="N52">
            <v>0</v>
          </cell>
          <cell r="P52">
            <v>0</v>
          </cell>
          <cell r="Q52">
            <v>0</v>
          </cell>
          <cell r="S52">
            <v>0</v>
          </cell>
        </row>
      </sheetData>
      <sheetData sheetId="59"/>
      <sheetData sheetId="60" refreshError="1">
        <row r="7">
          <cell r="H7">
            <v>183423000</v>
          </cell>
        </row>
        <row r="8">
          <cell r="G8">
            <v>1350037800</v>
          </cell>
          <cell r="S8">
            <v>1255762698.7605119</v>
          </cell>
        </row>
        <row r="33">
          <cell r="H33">
            <v>0</v>
          </cell>
          <cell r="J33">
            <v>0</v>
          </cell>
        </row>
        <row r="45">
          <cell r="B45">
            <v>0</v>
          </cell>
          <cell r="D45">
            <v>0</v>
          </cell>
          <cell r="E45">
            <v>0</v>
          </cell>
          <cell r="G45">
            <v>0</v>
          </cell>
        </row>
        <row r="46">
          <cell r="Q46">
            <v>5000140</v>
          </cell>
          <cell r="S46">
            <v>94275101.239488125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S8">
            <v>763486545.46856332</v>
          </cell>
        </row>
      </sheetData>
      <sheetData sheetId="173">
        <row r="8">
          <cell r="G8">
            <v>3075000000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"/>
      <sheetName val="PORTO 19 JUL"/>
      <sheetName val="PORTO"/>
      <sheetName val="BELI"/>
      <sheetName val="ISAT-N"/>
      <sheetName val="ISAT-J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INCO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Rekap"/>
      <sheetName val="Penurunan Efek 1"/>
      <sheetName val="market adj"/>
      <sheetName val=" 19 Jul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7">
          <cell r="Q67">
            <v>5000000</v>
          </cell>
          <cell r="S67">
            <v>-1039525331.2572715</v>
          </cell>
        </row>
      </sheetData>
      <sheetData sheetId="16" refreshError="1"/>
      <sheetData sheetId="17" refreshError="1"/>
      <sheetData sheetId="18" refreshError="1"/>
      <sheetData sheetId="19" refreshError="1">
        <row r="90">
          <cell r="H90">
            <v>0</v>
          </cell>
          <cell r="J90">
            <v>0</v>
          </cell>
        </row>
        <row r="110">
          <cell r="B110">
            <v>0</v>
          </cell>
          <cell r="D110">
            <v>0</v>
          </cell>
          <cell r="E110">
            <v>0</v>
          </cell>
          <cell r="G110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62">
          <cell r="Q62">
            <v>6500000</v>
          </cell>
          <cell r="S62">
            <v>-156350872.55200666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>
        <row r="107">
          <cell r="O107">
            <v>525000</v>
          </cell>
          <cell r="Q107">
            <v>5891271203.7540016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HT AFS"/>
      <sheetName val="JHT TRAD"/>
      <sheetName val="Pengurangan AFS"/>
      <sheetName val="AFS JHT"/>
      <sheetName val="AFS NJHT"/>
      <sheetName val="Deviden Kas"/>
      <sheetName val="Piut Dev kas"/>
      <sheetName val="Deviden Unit"/>
      <sheetName val="Reksa"/>
      <sheetName val="Hitungan Deviden"/>
      <sheetName val="Piutang AFS"/>
      <sheetName val="Piutang Trading"/>
      <sheetName val="Jual Trading Jan-Des 2002"/>
      <sheetName val="Emiten"/>
      <sheetName val="TRD 1 Jan-Okt"/>
      <sheetName val="Yield"/>
      <sheetName val="Tabel 20"/>
      <sheetName val="TRD (1-1-02) AFS (19-07-00)"/>
      <sheetName val="Porto"/>
      <sheetName val="Kartu"/>
      <sheetName val="Penambahan"/>
      <sheetName val="Jual AFS Jan-Des 02"/>
      <sheetName val="Penurunan efek"/>
      <sheetName val="Penjatahan"/>
      <sheetName val="30 Sept 2002"/>
      <sheetName val="30 Jun 2002"/>
      <sheetName val="31 Maret 2002"/>
      <sheetName val="31 Des 2001"/>
      <sheetName val="Pengurangan AFS (2)"/>
      <sheetName val="Pengurangan"/>
      <sheetName val="Akhir Maret 2001"/>
      <sheetName val="Akhir Juni 2001"/>
      <sheetName val="Akhir Sept"/>
      <sheetName val="19 Juli 2000"/>
      <sheetName val="Entry Portofolio"/>
      <sheetName val="proyeksi"/>
      <sheetName val="rekap"/>
      <sheetName val="BBRI-J"/>
      <sheetName val="N-INDF"/>
      <sheetName val="J-INCO"/>
      <sheetName val="PGASN"/>
      <sheetName val="Management"/>
      <sheetName val="N-RALS"/>
      <sheetName val="ANTM-N"/>
      <sheetName val="BDMN"/>
      <sheetName val="N-BLTA"/>
      <sheetName val="BMTR-N"/>
      <sheetName val="BNGA"/>
      <sheetName val="BNGAN"/>
      <sheetName val="N-HMSP"/>
      <sheetName val="N-ISAT"/>
      <sheetName val="LPBNN"/>
      <sheetName val="MEGA"/>
      <sheetName val="TRIM"/>
      <sheetName val="AMFG"/>
      <sheetName val="N-INTP"/>
      <sheetName val="Permanent info"/>
      <sheetName val="Resume"/>
      <sheetName val="koef"/>
      <sheetName val="KAEF"/>
      <sheetName val="BBRI-N"/>
      <sheetName val="BMRI"/>
      <sheetName val="N-CTRS"/>
      <sheetName val="DNKS-N"/>
      <sheetName val="INTP"/>
      <sheetName val="N-PNBN"/>
      <sheetName val="N-TSPC"/>
      <sheetName val="BELI"/>
      <sheetName val="N-ASII"/>
      <sheetName val="DVLAN"/>
      <sheetName val="N-GGRM"/>
      <sheetName val="ISAT"/>
      <sheetName val="J-JIHD"/>
      <sheetName val="PORTO 19 JUL"/>
      <sheetName val="SMAR"/>
      <sheetName val="N-AALI"/>
      <sheetName val="ANTA"/>
      <sheetName val="ANTMN"/>
      <sheetName val="BNII"/>
      <sheetName val="PGAS"/>
      <sheetName val="N-KLBF"/>
      <sheetName val="TLKM-J"/>
      <sheetName val="N-TLKM"/>
      <sheetName val="N-UNTR"/>
      <sheetName val="PTBA"/>
      <sheetName val="N-UNVR"/>
      <sheetName val="AUTO"/>
      <sheetName val="SMCB"/>
      <sheetName val="MTDL"/>
      <sheetName val="N-LPLI"/>
      <sheetName val="N-LTLS"/>
      <sheetName val="KOMIN"/>
      <sheetName val="ASGR-N"/>
      <sheetName val="MPPAN"/>
      <sheetName val="SAHAM"/>
      <sheetName val="POKOK-POKOK-EKSEKUTIF"/>
      <sheetName val="LP-1"/>
      <sheetName val="Ner-KIE"/>
      <sheetName val="COGM"/>
      <sheetName val="BBCA"/>
      <sheetName val="MEDCN"/>
      <sheetName val="N-SMGR"/>
      <sheetName val="ANTM"/>
      <sheetName val="LPBN"/>
      <sheetName val="SCM"/>
      <sheetName val="Entry  HTM"/>
      <sheetName val="Excess Calc"/>
      <sheetName val="ADIRA-N"/>
      <sheetName val="N-TKIM"/>
      <sheetName val="ADHI-N"/>
      <sheetName val="ASII-JHT"/>
      <sheetName val="Detail Piutang"/>
      <sheetName val="Factor Tables"/>
      <sheetName val="BBM-03"/>
      <sheetName val="data_benefit(2)"/>
      <sheetName val="data_val"/>
      <sheetName val="AALI-J"/>
      <sheetName val="J-ASII "/>
      <sheetName val="BBCA-J"/>
      <sheetName val="N-BBNI"/>
      <sheetName val="BEKS"/>
      <sheetName val="BHIT"/>
      <sheetName val="BMTR"/>
      <sheetName val="N-BNII"/>
      <sheetName val="BUMI"/>
      <sheetName val="CFIN"/>
      <sheetName val="CMNP"/>
      <sheetName val="N-CMNP-N"/>
      <sheetName val="CPIN"/>
      <sheetName val="CTRS"/>
      <sheetName val="DGSA"/>
      <sheetName val="DSUC"/>
      <sheetName val="DVLA"/>
      <sheetName val="DYNA-N"/>
      <sheetName val="N-EPMT"/>
      <sheetName val="ETWA"/>
      <sheetName val="GGRM-J"/>
      <sheetName val="N-GJTL"/>
      <sheetName val="HERO"/>
      <sheetName val="HERO-N"/>
      <sheetName val="J-HMSP"/>
      <sheetName val="IDSR"/>
      <sheetName val="INAF-N"/>
      <sheetName val="INAF-J"/>
      <sheetName val="N-INCO"/>
      <sheetName val="INDF"/>
      <sheetName val="N-INDR"/>
      <sheetName val="N-INKP"/>
      <sheetName val="N-JIHD"/>
      <sheetName val="KAEF-J"/>
      <sheetName val="N-KOPI"/>
      <sheetName val="KOPI"/>
      <sheetName val="LAPD"/>
      <sheetName val="N-LPPS"/>
      <sheetName val="N-MLIA"/>
      <sheetName val="MLPL"/>
      <sheetName val="MPPA"/>
      <sheetName val="PYFA"/>
      <sheetName val="RMBA"/>
      <sheetName val="J-SMGR"/>
      <sheetName val="SONA"/>
      <sheetName val="SONA-J"/>
      <sheetName val="SULI"/>
      <sheetName val="N-TINS"/>
      <sheetName val="N-TMPI"/>
      <sheetName val="TSPC"/>
      <sheetName val="JUAL"/>
      <sheetName val="JUAL-NJHT-FT"/>
      <sheetName val="Manajemen Fee"/>
      <sheetName val="ANX3A11"/>
      <sheetName val="Sheet1"/>
      <sheetName val="Asumsi"/>
      <sheetName val="WS-OPEX"/>
      <sheetName val="Cost 1 Jan"/>
      <sheetName val="TN-UNVR"/>
      <sheetName val="A"/>
      <sheetName val=""/>
      <sheetName val="JHT_AFS"/>
      <sheetName val="JHT_TRAD"/>
      <sheetName val="Pengurangan_AFS"/>
      <sheetName val="AFS_JHT"/>
      <sheetName val="AFS_NJHT"/>
      <sheetName val="Deviden_Kas"/>
      <sheetName val="Piut_Dev_kas"/>
      <sheetName val="Deviden_Unit"/>
      <sheetName val="Hitungan_Deviden"/>
      <sheetName val="Piutang_AFS"/>
      <sheetName val="Piutang_Trading"/>
      <sheetName val="Jual_Trading_Jan-Des_2002"/>
      <sheetName val="TRD_1_Jan-Okt"/>
      <sheetName val="Tabel_20"/>
      <sheetName val="TRD_(1-1-02)_AFS_(19-07-00)"/>
      <sheetName val="Jual_AFS_Jan-Des_02"/>
      <sheetName val="Penurunan_efek"/>
      <sheetName val="30_Sept_2002"/>
      <sheetName val="30_Jun_2002"/>
      <sheetName val="31_Maret_2002"/>
      <sheetName val="31_Des_2001"/>
      <sheetName val="Pengurangan_AFS_(2)"/>
      <sheetName val="Akhir_Maret_2001"/>
      <sheetName val="Akhir_Juni_2001"/>
      <sheetName val="Akhir_Sept"/>
      <sheetName val="19_Juli_2000"/>
      <sheetName val="Entry_Portofolio"/>
      <sheetName val="Entry__HTM"/>
      <sheetName val="JHT_AFS1"/>
      <sheetName val="JHT_TRAD1"/>
      <sheetName val="Pengurangan_AFS1"/>
      <sheetName val="AFS_JHT1"/>
      <sheetName val="AFS_NJHT1"/>
      <sheetName val="Deviden_Kas1"/>
      <sheetName val="Piut_Dev_kas1"/>
      <sheetName val="Deviden_Unit1"/>
      <sheetName val="Hitungan_Deviden1"/>
      <sheetName val="Piutang_AFS1"/>
      <sheetName val="Piutang_Trading1"/>
      <sheetName val="Jual_Trading_Jan-Des_20021"/>
      <sheetName val="TRD_1_Jan-Okt1"/>
      <sheetName val="Tabel_201"/>
      <sheetName val="TRD_(1-1-02)_AFS_(19-07-00)1"/>
      <sheetName val="Jual_AFS_Jan-Des_021"/>
      <sheetName val="Penurunan_efek1"/>
      <sheetName val="30_Sept_20021"/>
      <sheetName val="30_Jun_20021"/>
      <sheetName val="31_Maret_20021"/>
      <sheetName val="31_Des_20011"/>
      <sheetName val="Pengurangan_AFS_(2)1"/>
      <sheetName val="Akhir_Maret_20011"/>
      <sheetName val="Akhir_Juni_20011"/>
      <sheetName val="Akhir_Sept1"/>
      <sheetName val="19_Juli_20001"/>
      <sheetName val="Entry_Portofolio1"/>
      <sheetName val="Permanent_info"/>
      <sheetName val="PORTO_19_JUL"/>
      <sheetName val="Entry__HTM1"/>
      <sheetName val="Excess_Calc"/>
      <sheetName val="Detail_Piutang"/>
      <sheetName val="Factor_Tables"/>
      <sheetName val="J-ASII_"/>
      <sheetName val="Manajemen_Fee"/>
      <sheetName val="Cost_1_Jan"/>
    </sheetNames>
    <sheetDataSet>
      <sheetData sheetId="0">
        <row r="137">
          <cell r="C137">
            <v>295067.77100000001</v>
          </cell>
        </row>
      </sheetData>
      <sheetData sheetId="1">
        <row r="137">
          <cell r="C137">
            <v>295067.77100000001</v>
          </cell>
        </row>
      </sheetData>
      <sheetData sheetId="2">
        <row r="137">
          <cell r="C137">
            <v>295067.77100000001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7">
          <cell r="C137">
            <v>295067.77100000001</v>
          </cell>
        </row>
      </sheetData>
      <sheetData sheetId="18">
        <row r="137">
          <cell r="C137">
            <v>295067.77100000001</v>
          </cell>
        </row>
      </sheetData>
      <sheetData sheetId="19" refreshError="1">
        <row r="137">
          <cell r="C137">
            <v>295067.77100000001</v>
          </cell>
          <cell r="E137">
            <v>0</v>
          </cell>
        </row>
        <row r="263">
          <cell r="C263">
            <v>9500820.2381999996</v>
          </cell>
          <cell r="E263">
            <v>9451818718.1692009</v>
          </cell>
        </row>
        <row r="309">
          <cell r="C309">
            <v>10604694.880000001</v>
          </cell>
          <cell r="E309">
            <v>10550000000</v>
          </cell>
        </row>
        <row r="902">
          <cell r="C902">
            <v>2859749.3144</v>
          </cell>
          <cell r="E902">
            <v>3015000000</v>
          </cell>
        </row>
        <row r="921">
          <cell r="C921">
            <v>3973589.932</v>
          </cell>
          <cell r="E921">
            <v>5025000000</v>
          </cell>
        </row>
        <row r="940">
          <cell r="C940">
            <v>1576789.6562999999</v>
          </cell>
          <cell r="E940">
            <v>2010000000.0511701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37">
          <cell r="C137">
            <v>295067.77100000001</v>
          </cell>
        </row>
      </sheetData>
      <sheetData sheetId="206">
        <row r="137">
          <cell r="C137">
            <v>295067.77100000001</v>
          </cell>
        </row>
      </sheetData>
      <sheetData sheetId="207">
        <row r="137">
          <cell r="C137">
            <v>295067.77100000001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37">
          <cell r="C137">
            <v>295067.77100000001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PROGNOSA"/>
      <sheetName val="PROJECT REVIEW &amp; ANALZ"/>
      <sheetName val="Summary Report"/>
      <sheetName val="hISTORY FILE 06"/>
      <sheetName val="Proj Review"/>
      <sheetName val="Rencana-CSU"/>
      <sheetName val="Realisasi-CSU"/>
      <sheetName val="Value Prog Tabel "/>
      <sheetName val="PROJ. PERF STATUS"/>
      <sheetName val="MPCR &amp; LK SITE"/>
      <sheetName val="%Progress Tabel"/>
      <sheetName val="name"/>
      <sheetName val="BBRI-N"/>
      <sheetName val="BBRI-J"/>
      <sheetName val="BMRI"/>
      <sheetName val="DNKS-N"/>
      <sheetName val="INTP"/>
      <sheetName val="N-PNBN"/>
      <sheetName val="N-TSPC"/>
      <sheetName val="N-HMSP"/>
      <sheetName val="ISAT"/>
      <sheetName val="N-ISAT"/>
      <sheetName val="J-JIHD"/>
      <sheetName val="PORTO 19 JUL"/>
      <sheetName val="SMAR"/>
      <sheetName val="N-AALI"/>
      <sheetName val="ANTA"/>
      <sheetName val="ANTMN"/>
      <sheetName val="N-ASII"/>
      <sheetName val="BNII"/>
      <sheetName val="N-GGRM"/>
      <sheetName val="KAEF"/>
      <sheetName val="N-KLBF"/>
      <sheetName val="PGAS"/>
      <sheetName val="TLKM-J"/>
      <sheetName val="N-TLKM"/>
      <sheetName val="TRIM"/>
      <sheetName val="N-UNTR"/>
      <sheetName val="PGASN"/>
      <sheetName val="PTBA"/>
      <sheetName val="N-CTRS"/>
      <sheetName val="N-UNVR"/>
      <sheetName val="AUTO"/>
      <sheetName val="SMCB"/>
      <sheetName val="DVLAN"/>
      <sheetName val="N-LTLS"/>
      <sheetName val="KOMIN"/>
      <sheetName val="ASGR-N"/>
      <sheetName val="data_val"/>
      <sheetName val="Kartu"/>
    </sheetNames>
    <sheetDataSet>
      <sheetData sheetId="0" refreshError="1">
        <row r="8">
          <cell r="P8" t="str">
            <v>GAS061610_DU</v>
          </cell>
          <cell r="S8">
            <v>0</v>
          </cell>
          <cell r="U8">
            <v>1062329.94</v>
          </cell>
          <cell r="V8">
            <v>-152159.26999999999</v>
          </cell>
          <cell r="W8">
            <v>0</v>
          </cell>
          <cell r="X8">
            <v>910170.66999999993</v>
          </cell>
          <cell r="Y8">
            <v>923543.25</v>
          </cell>
          <cell r="Z8">
            <v>954605.69</v>
          </cell>
          <cell r="AA8">
            <v>0</v>
          </cell>
          <cell r="AB8">
            <v>954605.69</v>
          </cell>
        </row>
        <row r="9">
          <cell r="P9" t="str">
            <v>GAS061610_LU</v>
          </cell>
          <cell r="S9">
            <v>54845</v>
          </cell>
          <cell r="U9">
            <v>28301.65000000014</v>
          </cell>
          <cell r="V9">
            <v>0</v>
          </cell>
          <cell r="W9">
            <v>0</v>
          </cell>
          <cell r="X9">
            <v>28301.65000000014</v>
          </cell>
          <cell r="Y9">
            <v>4483.75</v>
          </cell>
          <cell r="Z9">
            <v>4484.25</v>
          </cell>
          <cell r="AA9">
            <v>4.0000000735744834E-3</v>
          </cell>
          <cell r="AB9">
            <v>4484.2540000000736</v>
          </cell>
        </row>
        <row r="10">
          <cell r="P10" t="str">
            <v>GAS061610_SU</v>
          </cell>
          <cell r="R10">
            <v>1338900</v>
          </cell>
          <cell r="S10">
            <v>54845</v>
          </cell>
          <cell r="T10">
            <v>1393745</v>
          </cell>
          <cell r="U10">
            <v>1090631.5900000001</v>
          </cell>
          <cell r="V10">
            <v>-152159.26999999999</v>
          </cell>
          <cell r="W10">
            <v>0</v>
          </cell>
          <cell r="X10">
            <v>938472.32000000007</v>
          </cell>
          <cell r="Y10">
            <v>928027</v>
          </cell>
          <cell r="Z10">
            <v>959089.94</v>
          </cell>
          <cell r="AA10">
            <v>4.0000000735744834E-3</v>
          </cell>
          <cell r="AB10">
            <v>959089.94400000002</v>
          </cell>
        </row>
        <row r="11">
          <cell r="P11" t="str">
            <v>GAS061610_DI</v>
          </cell>
          <cell r="S11">
            <v>0</v>
          </cell>
          <cell r="U11">
            <v>930828831</v>
          </cell>
          <cell r="V11">
            <v>1369433450</v>
          </cell>
          <cell r="W11">
            <v>0</v>
          </cell>
          <cell r="X11">
            <v>2300262281</v>
          </cell>
          <cell r="Y11">
            <v>2899859250</v>
          </cell>
          <cell r="Z11">
            <v>4107637074</v>
          </cell>
          <cell r="AA11">
            <v>0</v>
          </cell>
          <cell r="AB11">
            <v>4107637074</v>
          </cell>
        </row>
        <row r="12">
          <cell r="P12" t="str">
            <v>GAS061610_LI</v>
          </cell>
          <cell r="S12">
            <v>0</v>
          </cell>
          <cell r="U12">
            <v>4996825000</v>
          </cell>
          <cell r="V12">
            <v>0</v>
          </cell>
          <cell r="W12">
            <v>0</v>
          </cell>
          <cell r="X12">
            <v>4996825000</v>
          </cell>
          <cell r="Y12">
            <v>1979105827</v>
          </cell>
          <cell r="Z12">
            <v>2279105827</v>
          </cell>
          <cell r="AA12">
            <v>186775888</v>
          </cell>
          <cell r="AB12">
            <v>2465881715</v>
          </cell>
        </row>
        <row r="13">
          <cell r="P13" t="str">
            <v>GAS061610_Si</v>
          </cell>
          <cell r="R13">
            <v>5950000000</v>
          </cell>
          <cell r="S13">
            <v>0</v>
          </cell>
          <cell r="T13">
            <v>5950000000</v>
          </cell>
          <cell r="U13">
            <v>5927653831</v>
          </cell>
          <cell r="V13">
            <v>1369433450</v>
          </cell>
          <cell r="W13">
            <v>0</v>
          </cell>
          <cell r="X13">
            <v>7297087281</v>
          </cell>
          <cell r="Y13">
            <v>4878965077</v>
          </cell>
          <cell r="Z13">
            <v>6386742901</v>
          </cell>
          <cell r="AA13">
            <v>186775888</v>
          </cell>
          <cell r="AB13">
            <v>6573518789</v>
          </cell>
        </row>
        <row r="14">
          <cell r="P14" t="str">
            <v>GAS061610_TC</v>
          </cell>
          <cell r="R14">
            <v>17464540000</v>
          </cell>
          <cell r="S14">
            <v>471667000</v>
          </cell>
          <cell r="T14">
            <v>17936207000</v>
          </cell>
          <cell r="U14">
            <v>15307085505</v>
          </cell>
          <cell r="V14">
            <v>60863728</v>
          </cell>
          <cell r="W14">
            <v>0</v>
          </cell>
          <cell r="X14">
            <v>15367949233</v>
          </cell>
          <cell r="Y14">
            <v>12859997277</v>
          </cell>
          <cell r="Z14">
            <v>14634916385</v>
          </cell>
          <cell r="AA14">
            <v>186775922.40000063</v>
          </cell>
          <cell r="AB14">
            <v>14821692307.400002</v>
          </cell>
        </row>
        <row r="15">
          <cell r="P15" t="str">
            <v>GAS051307_DU</v>
          </cell>
          <cell r="S15">
            <v>0</v>
          </cell>
          <cell r="U15">
            <v>1830106.94</v>
          </cell>
          <cell r="V15">
            <v>0</v>
          </cell>
          <cell r="W15">
            <v>0</v>
          </cell>
          <cell r="X15">
            <v>1830106.94</v>
          </cell>
          <cell r="Y15">
            <v>1723508.73</v>
          </cell>
          <cell r="Z15">
            <v>1827957.31</v>
          </cell>
          <cell r="AA15">
            <v>-22948.489999999991</v>
          </cell>
          <cell r="AB15">
            <v>1805008.82</v>
          </cell>
        </row>
        <row r="16">
          <cell r="P16" t="str">
            <v>GAS051307_LU</v>
          </cell>
          <cell r="S16">
            <v>0</v>
          </cell>
          <cell r="U16">
            <v>40493.129999999997</v>
          </cell>
          <cell r="V16">
            <v>0</v>
          </cell>
          <cell r="W16">
            <v>0</v>
          </cell>
          <cell r="X16">
            <v>40493.129999999997</v>
          </cell>
          <cell r="Y16">
            <v>0</v>
          </cell>
          <cell r="Z16">
            <v>0</v>
          </cell>
          <cell r="AA16">
            <v>22948.489999999991</v>
          </cell>
          <cell r="AB16">
            <v>22948.489999999991</v>
          </cell>
        </row>
        <row r="17">
          <cell r="P17" t="str">
            <v>GAS051307_SU</v>
          </cell>
          <cell r="R17">
            <v>2165000</v>
          </cell>
          <cell r="S17">
            <v>0</v>
          </cell>
          <cell r="T17">
            <v>2165000</v>
          </cell>
          <cell r="U17">
            <v>1870600.0699999998</v>
          </cell>
          <cell r="V17">
            <v>0</v>
          </cell>
          <cell r="W17">
            <v>0</v>
          </cell>
          <cell r="X17">
            <v>1870600.0699999998</v>
          </cell>
          <cell r="Y17">
            <v>1755573.83</v>
          </cell>
          <cell r="Z17">
            <v>1827957.31</v>
          </cell>
          <cell r="AA17">
            <v>0</v>
          </cell>
          <cell r="AB17">
            <v>1827957.31</v>
          </cell>
        </row>
        <row r="18">
          <cell r="P18" t="str">
            <v>GAS051307_DI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2554400</v>
          </cell>
          <cell r="AA18">
            <v>0</v>
          </cell>
          <cell r="AB18">
            <v>2554400</v>
          </cell>
        </row>
        <row r="19">
          <cell r="P19" t="str">
            <v>GAS051307_LI</v>
          </cell>
          <cell r="S19">
            <v>0</v>
          </cell>
          <cell r="U19">
            <v>354500000</v>
          </cell>
          <cell r="V19">
            <v>0</v>
          </cell>
          <cell r="W19">
            <v>0</v>
          </cell>
          <cell r="X19">
            <v>354500000</v>
          </cell>
          <cell r="Y19">
            <v>599616935</v>
          </cell>
          <cell r="Z19">
            <v>622616935</v>
          </cell>
          <cell r="AA19">
            <v>-399775995</v>
          </cell>
          <cell r="AB19">
            <v>222840940</v>
          </cell>
        </row>
        <row r="20">
          <cell r="P20" t="str">
            <v>GAS051307_Si</v>
          </cell>
          <cell r="R20">
            <v>359500000</v>
          </cell>
          <cell r="S20">
            <v>0</v>
          </cell>
          <cell r="T20">
            <v>359500000</v>
          </cell>
          <cell r="U20">
            <v>354500000</v>
          </cell>
          <cell r="V20">
            <v>0</v>
          </cell>
          <cell r="W20">
            <v>0</v>
          </cell>
          <cell r="X20">
            <v>354500000</v>
          </cell>
          <cell r="Y20">
            <v>599616935</v>
          </cell>
          <cell r="Z20">
            <v>625171335</v>
          </cell>
          <cell r="AA20">
            <v>-399775995</v>
          </cell>
          <cell r="AB20">
            <v>225395340</v>
          </cell>
        </row>
        <row r="21">
          <cell r="P21" t="str">
            <v>GAS051307_TC</v>
          </cell>
          <cell r="R21">
            <v>18978500000</v>
          </cell>
          <cell r="S21">
            <v>0</v>
          </cell>
          <cell r="T21">
            <v>18978500000</v>
          </cell>
          <cell r="U21">
            <v>16441660601.999998</v>
          </cell>
          <cell r="V21">
            <v>0</v>
          </cell>
          <cell r="W21">
            <v>0</v>
          </cell>
          <cell r="X21">
            <v>16441660601.999998</v>
          </cell>
          <cell r="Y21">
            <v>15697551873</v>
          </cell>
          <cell r="Z21">
            <v>16345604201</v>
          </cell>
          <cell r="AA21">
            <v>-399775995</v>
          </cell>
          <cell r="AB21">
            <v>15945828206</v>
          </cell>
        </row>
        <row r="22">
          <cell r="P22" t="str">
            <v>GAS061611_DU</v>
          </cell>
          <cell r="S22">
            <v>230000</v>
          </cell>
          <cell r="U22">
            <v>7135367.3399999999</v>
          </cell>
          <cell r="V22">
            <v>0</v>
          </cell>
          <cell r="W22">
            <v>0</v>
          </cell>
          <cell r="X22">
            <v>7135367.3399999999</v>
          </cell>
          <cell r="Y22">
            <v>0</v>
          </cell>
          <cell r="Z22">
            <v>7368411.7300000004</v>
          </cell>
          <cell r="AA22">
            <v>0</v>
          </cell>
          <cell r="AB22">
            <v>7368411.7300000004</v>
          </cell>
        </row>
        <row r="23">
          <cell r="P23" t="str">
            <v>GAS061611_LU</v>
          </cell>
          <cell r="S23">
            <v>0</v>
          </cell>
          <cell r="U23">
            <v>366615.21999999974</v>
          </cell>
          <cell r="V23">
            <v>0</v>
          </cell>
          <cell r="W23">
            <v>0</v>
          </cell>
          <cell r="X23">
            <v>366615.21999999974</v>
          </cell>
          <cell r="Y23">
            <v>3563710.32</v>
          </cell>
          <cell r="Z23">
            <v>142545.01999999955</v>
          </cell>
          <cell r="AA23">
            <v>-303438.28000000026</v>
          </cell>
          <cell r="AB23">
            <v>-160893.26000000071</v>
          </cell>
        </row>
        <row r="24">
          <cell r="P24" t="str">
            <v>GAS061611_SU</v>
          </cell>
          <cell r="R24">
            <v>9624000</v>
          </cell>
          <cell r="S24">
            <v>230000</v>
          </cell>
          <cell r="T24">
            <v>9854000</v>
          </cell>
          <cell r="U24">
            <v>7501982.5599999996</v>
          </cell>
          <cell r="V24">
            <v>0</v>
          </cell>
          <cell r="W24">
            <v>291729.64</v>
          </cell>
          <cell r="X24">
            <v>7501982.5599999996</v>
          </cell>
          <cell r="Y24">
            <v>3563710.32</v>
          </cell>
          <cell r="Z24">
            <v>7510956.75</v>
          </cell>
          <cell r="AA24">
            <v>-303438.28000000026</v>
          </cell>
          <cell r="AB24">
            <v>7207518.4699999997</v>
          </cell>
        </row>
        <row r="25">
          <cell r="P25" t="str">
            <v>GAS061611_DI</v>
          </cell>
          <cell r="S25">
            <v>0</v>
          </cell>
          <cell r="U25">
            <v>35268864335</v>
          </cell>
          <cell r="V25">
            <v>0</v>
          </cell>
          <cell r="W25">
            <v>0</v>
          </cell>
          <cell r="X25">
            <v>35268864335</v>
          </cell>
          <cell r="Y25">
            <v>19702553190</v>
          </cell>
          <cell r="Z25">
            <v>37083949937</v>
          </cell>
          <cell r="AA25">
            <v>84408135</v>
          </cell>
          <cell r="AB25">
            <v>37168358072</v>
          </cell>
        </row>
        <row r="26">
          <cell r="P26" t="str">
            <v>GAS061611_LI</v>
          </cell>
          <cell r="S26">
            <v>0</v>
          </cell>
          <cell r="U26">
            <v>23637923969</v>
          </cell>
          <cell r="V26">
            <v>0</v>
          </cell>
          <cell r="W26">
            <v>0</v>
          </cell>
          <cell r="X26">
            <v>23637923969</v>
          </cell>
          <cell r="Y26">
            <v>22406352585</v>
          </cell>
          <cell r="Z26">
            <v>22806352585</v>
          </cell>
          <cell r="AA26">
            <v>-1247539670</v>
          </cell>
          <cell r="AB26">
            <v>21558812915</v>
          </cell>
        </row>
        <row r="27">
          <cell r="P27" t="str">
            <v>GAS061611_Si</v>
          </cell>
          <cell r="R27">
            <v>65578120000</v>
          </cell>
          <cell r="S27">
            <v>0</v>
          </cell>
          <cell r="T27">
            <v>65578120000</v>
          </cell>
          <cell r="U27">
            <v>58906788304</v>
          </cell>
          <cell r="V27">
            <v>0</v>
          </cell>
          <cell r="W27">
            <v>0</v>
          </cell>
          <cell r="X27">
            <v>58906788304</v>
          </cell>
          <cell r="Y27">
            <v>42108905775</v>
          </cell>
          <cell r="Z27">
            <v>59890302522</v>
          </cell>
          <cell r="AA27">
            <v>-1163131535</v>
          </cell>
          <cell r="AB27">
            <v>58727170987</v>
          </cell>
        </row>
        <row r="28">
          <cell r="P28" t="str">
            <v>GAS061611_TC</v>
          </cell>
          <cell r="R28">
            <v>148344520000</v>
          </cell>
          <cell r="S28">
            <v>1978000000</v>
          </cell>
          <cell r="T28">
            <v>150322520000</v>
          </cell>
          <cell r="U28">
            <v>123423838320</v>
          </cell>
          <cell r="V28">
            <v>0</v>
          </cell>
          <cell r="W28">
            <v>2508874904</v>
          </cell>
          <cell r="X28">
            <v>123423838320</v>
          </cell>
          <cell r="Y28">
            <v>72756814527</v>
          </cell>
          <cell r="Z28">
            <v>124484530572</v>
          </cell>
          <cell r="AA28">
            <v>-3772700743.0000024</v>
          </cell>
          <cell r="AB28">
            <v>120711829829</v>
          </cell>
        </row>
        <row r="29">
          <cell r="P29" t="str">
            <v>GAS061604_DU</v>
          </cell>
          <cell r="S29">
            <v>2162131.21</v>
          </cell>
          <cell r="V29">
            <v>420000</v>
          </cell>
          <cell r="W29">
            <v>0</v>
          </cell>
          <cell r="X29">
            <v>420000</v>
          </cell>
          <cell r="Y29">
            <v>3373194.25</v>
          </cell>
          <cell r="Z29">
            <v>7549523.8499999996</v>
          </cell>
          <cell r="AA29">
            <v>619768.30488998443</v>
          </cell>
          <cell r="AB29">
            <v>8169292.1548899841</v>
          </cell>
        </row>
        <row r="30">
          <cell r="P30" t="str">
            <v>GAS061604_LU</v>
          </cell>
          <cell r="S30">
            <v>0</v>
          </cell>
          <cell r="V30">
            <v>0</v>
          </cell>
          <cell r="W30">
            <v>0</v>
          </cell>
          <cell r="X30">
            <v>0</v>
          </cell>
          <cell r="Y30">
            <v>2013022.75</v>
          </cell>
          <cell r="Z30">
            <v>244568.69000000041</v>
          </cell>
          <cell r="AA30">
            <v>-117227.84488998464</v>
          </cell>
          <cell r="AB30">
            <v>127340.84511001577</v>
          </cell>
        </row>
        <row r="31">
          <cell r="P31" t="str">
            <v>GAS061604_SU</v>
          </cell>
          <cell r="R31">
            <v>10609227</v>
          </cell>
          <cell r="S31">
            <v>2162131.21</v>
          </cell>
          <cell r="T31">
            <v>12771358.210000001</v>
          </cell>
          <cell r="U31">
            <v>8077069</v>
          </cell>
          <cell r="V31">
            <v>420000</v>
          </cell>
          <cell r="W31">
            <v>0</v>
          </cell>
          <cell r="X31">
            <v>8497069</v>
          </cell>
          <cell r="Y31">
            <v>5386217</v>
          </cell>
          <cell r="Z31">
            <v>7794092.54</v>
          </cell>
          <cell r="AA31">
            <v>502540.45999999979</v>
          </cell>
          <cell r="AB31">
            <v>8296633</v>
          </cell>
        </row>
        <row r="32">
          <cell r="P32" t="str">
            <v>GAS061604_DI</v>
          </cell>
          <cell r="S32">
            <v>26607156257.591862</v>
          </cell>
          <cell r="V32">
            <v>43810238815</v>
          </cell>
          <cell r="W32">
            <v>0</v>
          </cell>
          <cell r="X32">
            <v>43810238815</v>
          </cell>
          <cell r="Y32">
            <v>96537018380.559998</v>
          </cell>
          <cell r="Z32">
            <v>87015928398</v>
          </cell>
          <cell r="AA32">
            <v>49504841883.855453</v>
          </cell>
          <cell r="AB32">
            <v>136520770281.85545</v>
          </cell>
        </row>
        <row r="33">
          <cell r="P33" t="str">
            <v>GAS061604_LI</v>
          </cell>
          <cell r="S33">
            <v>7289302782.4081383</v>
          </cell>
          <cell r="V33">
            <v>0</v>
          </cell>
          <cell r="W33">
            <v>0</v>
          </cell>
          <cell r="X33">
            <v>0</v>
          </cell>
          <cell r="Y33">
            <v>16422411107</v>
          </cell>
          <cell r="Z33">
            <v>40941141722</v>
          </cell>
          <cell r="AA33">
            <v>-32265151402.855453</v>
          </cell>
          <cell r="AB33">
            <v>8675990319.1445465</v>
          </cell>
        </row>
        <row r="34">
          <cell r="P34" t="str">
            <v>GAS061604_Si</v>
          </cell>
          <cell r="R34">
            <v>102135000000</v>
          </cell>
          <cell r="S34">
            <v>33896459040</v>
          </cell>
          <cell r="T34">
            <v>136031459040</v>
          </cell>
          <cell r="U34">
            <v>101723058135</v>
          </cell>
          <cell r="V34">
            <v>43810238815</v>
          </cell>
          <cell r="W34">
            <v>0</v>
          </cell>
          <cell r="X34">
            <v>145533296950</v>
          </cell>
          <cell r="Y34">
            <v>112959429487.56</v>
          </cell>
          <cell r="Z34">
            <v>127957070120</v>
          </cell>
          <cell r="AA34">
            <v>17239690481</v>
          </cell>
          <cell r="AB34">
            <v>145196760601</v>
          </cell>
        </row>
        <row r="35">
          <cell r="P35" t="str">
            <v>GAS061604_TC</v>
          </cell>
          <cell r="R35">
            <v>202922656500</v>
          </cell>
          <cell r="S35">
            <v>54436705535</v>
          </cell>
          <cell r="T35">
            <v>257359362035</v>
          </cell>
          <cell r="U35">
            <v>178455213635</v>
          </cell>
          <cell r="V35">
            <v>47800238815</v>
          </cell>
          <cell r="W35">
            <v>0</v>
          </cell>
          <cell r="X35">
            <v>226255452450</v>
          </cell>
          <cell r="Y35">
            <v>164128490987.56</v>
          </cell>
          <cell r="Z35">
            <v>202000949250</v>
          </cell>
          <cell r="AA35">
            <v>22013824851</v>
          </cell>
          <cell r="AB35">
            <v>224014774101</v>
          </cell>
        </row>
        <row r="36">
          <cell r="P36" t="str">
            <v>GAS051315_DU</v>
          </cell>
          <cell r="S36">
            <v>0</v>
          </cell>
          <cell r="U36">
            <v>32444280.757694963</v>
          </cell>
          <cell r="V36">
            <v>7063840.7378707752</v>
          </cell>
          <cell r="W36">
            <v>0</v>
          </cell>
          <cell r="X36">
            <v>39508121.495565742</v>
          </cell>
          <cell r="Y36">
            <v>34598957.478459135</v>
          </cell>
          <cell r="Z36">
            <v>34720616.595786631</v>
          </cell>
          <cell r="AA36">
            <v>0</v>
          </cell>
          <cell r="AB36">
            <v>34720616.595786631</v>
          </cell>
        </row>
        <row r="37">
          <cell r="P37" t="str">
            <v>GAS051315_LU</v>
          </cell>
          <cell r="S37">
            <v>0</v>
          </cell>
          <cell r="U37">
            <v>12213719.242305037</v>
          </cell>
          <cell r="V37">
            <v>2659198.0321292244</v>
          </cell>
          <cell r="W37">
            <v>0</v>
          </cell>
          <cell r="X37">
            <v>14872917.274434261</v>
          </cell>
          <cell r="Y37">
            <v>7135332.4515408641</v>
          </cell>
          <cell r="Z37">
            <v>7160422.174213375</v>
          </cell>
          <cell r="AA37">
            <v>0</v>
          </cell>
          <cell r="AB37">
            <v>7160422.174213375</v>
          </cell>
        </row>
        <row r="38">
          <cell r="P38" t="str">
            <v>GAS051315_SU</v>
          </cell>
          <cell r="R38">
            <v>29500000</v>
          </cell>
          <cell r="S38">
            <v>24881038.770000003</v>
          </cell>
          <cell r="T38">
            <v>54381038.770000003</v>
          </cell>
          <cell r="U38">
            <v>44658000</v>
          </cell>
          <cell r="V38">
            <v>9723038.7699999996</v>
          </cell>
          <cell r="W38">
            <v>0</v>
          </cell>
          <cell r="X38">
            <v>54381038.770000003</v>
          </cell>
          <cell r="Y38">
            <v>41734289.93</v>
          </cell>
          <cell r="Z38">
            <v>41881038.770000003</v>
          </cell>
          <cell r="AA38">
            <v>0</v>
          </cell>
          <cell r="AB38">
            <v>41881038.770000003</v>
          </cell>
        </row>
        <row r="39">
          <cell r="P39" t="str">
            <v>GAS051315_DI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P40" t="str">
            <v>GAS051315_LI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P41" t="str">
            <v>GAS051315_Si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P42" t="str">
            <v>GAS051315_TC</v>
          </cell>
          <cell r="R42">
            <v>277152500000</v>
          </cell>
          <cell r="S42">
            <v>233757359244.15002</v>
          </cell>
          <cell r="T42">
            <v>510909859244.15002</v>
          </cell>
          <cell r="U42">
            <v>419561910000</v>
          </cell>
          <cell r="V42">
            <v>91347949244.149994</v>
          </cell>
          <cell r="W42">
            <v>0</v>
          </cell>
          <cell r="X42">
            <v>510909859244.15002</v>
          </cell>
          <cell r="Y42">
            <v>392093653892.34998</v>
          </cell>
          <cell r="Z42">
            <v>393472359244.15002</v>
          </cell>
          <cell r="AA42">
            <v>0</v>
          </cell>
          <cell r="AB42">
            <v>393472359244.15002</v>
          </cell>
        </row>
        <row r="43">
          <cell r="P43" t="str">
            <v>GAS051314_DU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P44" t="str">
            <v>GAS051314_LU</v>
          </cell>
          <cell r="S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P45" t="str">
            <v>GAS051314_SU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P46" t="str">
            <v>GAS051314_DI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P47" t="str">
            <v>GAS051314_LI</v>
          </cell>
          <cell r="R47">
            <v>114465100000</v>
          </cell>
          <cell r="S47">
            <v>0</v>
          </cell>
          <cell r="T47">
            <v>114465100000</v>
          </cell>
          <cell r="U47">
            <v>0</v>
          </cell>
          <cell r="V47">
            <v>0</v>
          </cell>
          <cell r="W47">
            <v>0</v>
          </cell>
          <cell r="X47">
            <v>100729288000</v>
          </cell>
          <cell r="Y47">
            <v>85360638614.940002</v>
          </cell>
          <cell r="Z47">
            <v>85360638614.940002</v>
          </cell>
          <cell r="AA47">
            <v>15368649385.059998</v>
          </cell>
          <cell r="AB47">
            <v>100729288000</v>
          </cell>
        </row>
        <row r="48">
          <cell r="P48" t="str">
            <v>GAS051314_Si</v>
          </cell>
          <cell r="R48">
            <v>114465100000</v>
          </cell>
          <cell r="S48">
            <v>0</v>
          </cell>
          <cell r="T48">
            <v>114465100000</v>
          </cell>
          <cell r="U48">
            <v>0</v>
          </cell>
          <cell r="V48">
            <v>0</v>
          </cell>
          <cell r="W48">
            <v>0</v>
          </cell>
          <cell r="X48">
            <v>100729288000</v>
          </cell>
          <cell r="Y48">
            <v>85360638614.940002</v>
          </cell>
          <cell r="Z48">
            <v>85360638614.940002</v>
          </cell>
          <cell r="AA48">
            <v>15368649385.059998</v>
          </cell>
          <cell r="AB48">
            <v>100729288000</v>
          </cell>
        </row>
        <row r="49">
          <cell r="P49" t="str">
            <v>GAS051314_TC</v>
          </cell>
          <cell r="R49">
            <v>114465100000</v>
          </cell>
          <cell r="S49">
            <v>0</v>
          </cell>
          <cell r="T49">
            <v>114465100000</v>
          </cell>
          <cell r="U49">
            <v>0</v>
          </cell>
          <cell r="V49">
            <v>0</v>
          </cell>
          <cell r="W49">
            <v>0</v>
          </cell>
          <cell r="X49">
            <v>100729288000</v>
          </cell>
          <cell r="Y49">
            <v>85360638614.940002</v>
          </cell>
          <cell r="Z49">
            <v>85360638614.940002</v>
          </cell>
          <cell r="AA49">
            <v>15368649385.059998</v>
          </cell>
          <cell r="AB49">
            <v>100729288000</v>
          </cell>
        </row>
        <row r="50">
          <cell r="P50" t="str">
            <v>GAS053306_DU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P51" t="str">
            <v>GAS053306_LU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P52" t="str">
            <v>GAS053306_SU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P53" t="str">
            <v>GAS053306_DI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P54" t="str">
            <v>GAS053306_LI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P55" t="str">
            <v>GAS053306_Si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P56" t="str">
            <v>GAS053306_TC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P57" t="str">
            <v>GAS070001_DU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P58" t="str">
            <v>GAS070001_LU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P59" t="str">
            <v>GAS070001_SU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P60" t="str">
            <v>GAS070001_DI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P61" t="str">
            <v>GAS070001_LI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P62" t="str">
            <v>GAS070001_Si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P63" t="str">
            <v>GAS070001_TC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P64" t="str">
            <v>GAS070002_DU</v>
          </cell>
          <cell r="R64">
            <v>67000000</v>
          </cell>
          <cell r="S64">
            <v>0</v>
          </cell>
          <cell r="U64">
            <v>59630000.000000007</v>
          </cell>
          <cell r="V64">
            <v>0</v>
          </cell>
          <cell r="W64">
            <v>0</v>
          </cell>
          <cell r="X64">
            <v>59630000.000000007</v>
          </cell>
          <cell r="Y64">
            <v>6022630.0000000009</v>
          </cell>
          <cell r="Z64">
            <v>6022630.0000000009</v>
          </cell>
          <cell r="AB64">
            <v>59630000.000000007</v>
          </cell>
        </row>
        <row r="65">
          <cell r="P65" t="str">
            <v>GAS070002_LU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P66" t="str">
            <v>GAS070002_SU</v>
          </cell>
          <cell r="R66">
            <v>67000000</v>
          </cell>
          <cell r="S66">
            <v>0</v>
          </cell>
          <cell r="T66">
            <v>67000000</v>
          </cell>
          <cell r="U66">
            <v>59630000.000000007</v>
          </cell>
          <cell r="V66">
            <v>0</v>
          </cell>
          <cell r="W66">
            <v>0</v>
          </cell>
          <cell r="X66">
            <v>59630000.000000007</v>
          </cell>
          <cell r="Y66">
            <v>6022630.0000000009</v>
          </cell>
          <cell r="Z66">
            <v>6022630.0000000009</v>
          </cell>
          <cell r="AB66">
            <v>59630000.000000007</v>
          </cell>
        </row>
        <row r="67">
          <cell r="P67" t="str">
            <v>GAS070002_DI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P68" t="str">
            <v>GAS070002_LI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P69" t="str">
            <v>GAS070002_Si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P70" t="str">
            <v>GAS070002_TC</v>
          </cell>
          <cell r="R70">
            <v>609852272727.27283</v>
          </cell>
          <cell r="S70">
            <v>0</v>
          </cell>
          <cell r="T70">
            <v>609852272727.27283</v>
          </cell>
          <cell r="U70">
            <v>542768522727.27283</v>
          </cell>
          <cell r="V70">
            <v>0</v>
          </cell>
          <cell r="W70">
            <v>0</v>
          </cell>
          <cell r="X70">
            <v>542768522727.27283</v>
          </cell>
          <cell r="Y70">
            <v>54819620795.454559</v>
          </cell>
          <cell r="Z70">
            <v>54819620795.454559</v>
          </cell>
          <cell r="AA70">
            <v>0</v>
          </cell>
          <cell r="AB70">
            <v>542768522727.27283</v>
          </cell>
        </row>
        <row r="71">
          <cell r="P71" t="str">
            <v>GAS071613_DU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P72" t="str">
            <v>GAS071613_LU</v>
          </cell>
          <cell r="R72">
            <v>23044108.02</v>
          </cell>
          <cell r="S72">
            <v>0</v>
          </cell>
          <cell r="T72">
            <v>23044108.02</v>
          </cell>
          <cell r="U72">
            <v>0</v>
          </cell>
          <cell r="V72">
            <v>0</v>
          </cell>
          <cell r="W72">
            <v>0</v>
          </cell>
          <cell r="X72">
            <v>19367103.420000002</v>
          </cell>
          <cell r="Y72">
            <v>0</v>
          </cell>
          <cell r="Z72">
            <v>0</v>
          </cell>
          <cell r="AA72">
            <v>19367103.420000002</v>
          </cell>
          <cell r="AB72">
            <v>19367103.420000002</v>
          </cell>
        </row>
        <row r="73">
          <cell r="P73" t="str">
            <v>GAS071613_SU</v>
          </cell>
          <cell r="R73">
            <v>23044108.02</v>
          </cell>
          <cell r="S73">
            <v>0</v>
          </cell>
          <cell r="T73">
            <v>23044108.02</v>
          </cell>
          <cell r="U73">
            <v>0</v>
          </cell>
          <cell r="V73">
            <v>0</v>
          </cell>
          <cell r="W73">
            <v>0</v>
          </cell>
          <cell r="X73">
            <v>19367103.420000002</v>
          </cell>
          <cell r="Y73">
            <v>0</v>
          </cell>
          <cell r="Z73">
            <v>0</v>
          </cell>
          <cell r="AA73">
            <v>19367103.420000002</v>
          </cell>
          <cell r="AB73">
            <v>19367103.420000002</v>
          </cell>
        </row>
        <row r="74">
          <cell r="P74" t="str">
            <v>GAS071613_DI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P75" t="str">
            <v>GAS071613_LI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3941786916.8800001</v>
          </cell>
          <cell r="Y75">
            <v>7613500</v>
          </cell>
          <cell r="Z75">
            <v>7613500</v>
          </cell>
          <cell r="AA75">
            <v>3926559916.8800001</v>
          </cell>
          <cell r="AB75">
            <v>3934173416.8800001</v>
          </cell>
        </row>
        <row r="76">
          <cell r="P76" t="str">
            <v>GAS071613_Si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3941786916.8800001</v>
          </cell>
          <cell r="Y76">
            <v>7613500</v>
          </cell>
          <cell r="Z76">
            <v>7613500</v>
          </cell>
          <cell r="AA76">
            <v>3926559916.8800001</v>
          </cell>
          <cell r="AB76">
            <v>3934173416.8800001</v>
          </cell>
        </row>
        <row r="77">
          <cell r="P77" t="str">
            <v>GAS071613_TC</v>
          </cell>
          <cell r="R77">
            <v>207396972180</v>
          </cell>
          <cell r="S77">
            <v>0</v>
          </cell>
          <cell r="T77">
            <v>207396972180</v>
          </cell>
          <cell r="U77">
            <v>0</v>
          </cell>
          <cell r="V77">
            <v>0</v>
          </cell>
          <cell r="W77">
            <v>0</v>
          </cell>
          <cell r="X77">
            <v>178245717696.88004</v>
          </cell>
          <cell r="Y77">
            <v>7613500</v>
          </cell>
          <cell r="Z77">
            <v>7613500</v>
          </cell>
          <cell r="AA77">
            <v>178230490696.88004</v>
          </cell>
          <cell r="AB77">
            <v>178238104196.88004</v>
          </cell>
        </row>
        <row r="78">
          <cell r="P78" t="str">
            <v>GAS080001_DU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</row>
        <row r="79">
          <cell r="P79" t="str">
            <v>GAS080001_LU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P80" t="str">
            <v>GAS080001_SU</v>
          </cell>
          <cell r="R80">
            <v>95000000</v>
          </cell>
          <cell r="S80">
            <v>0</v>
          </cell>
          <cell r="T80">
            <v>95000000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P81" t="str">
            <v>GAS080001_DI</v>
          </cell>
          <cell r="S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P82" t="str">
            <v>GAS080001_LI</v>
          </cell>
          <cell r="S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P83" t="str">
            <v>GAS080001_Si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P84" t="str">
            <v>GAS080001_TC</v>
          </cell>
          <cell r="R84">
            <v>855000000000</v>
          </cell>
          <cell r="S84">
            <v>0</v>
          </cell>
          <cell r="T84">
            <v>855000000000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P85" t="str">
            <v>GAS080002_DU</v>
          </cell>
          <cell r="S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P86" t="str">
            <v>GAS080002_LU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7">
          <cell r="P87" t="str">
            <v>GAS080002_SU</v>
          </cell>
          <cell r="R87">
            <v>100000000</v>
          </cell>
          <cell r="S87">
            <v>0</v>
          </cell>
          <cell r="T87">
            <v>100000000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P88" t="str">
            <v>GAS080002_DI</v>
          </cell>
          <cell r="S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P89" t="str">
            <v>GAS080002_LI</v>
          </cell>
          <cell r="S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P90" t="str">
            <v>GAS080002_Si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P91" t="str">
            <v>GAS080002_TC</v>
          </cell>
          <cell r="R91">
            <v>900000000000</v>
          </cell>
          <cell r="S91">
            <v>0</v>
          </cell>
          <cell r="T91">
            <v>900000000000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P92" t="str">
            <v>GAS080003_DU</v>
          </cell>
          <cell r="S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P93" t="str">
            <v>GAS080003_LU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P94" t="str">
            <v>GAS080003_SU</v>
          </cell>
          <cell r="R94">
            <v>30000000</v>
          </cell>
          <cell r="S94">
            <v>0</v>
          </cell>
          <cell r="T94">
            <v>30000000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P95" t="str">
            <v>GAS080003_DI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P96" t="str">
            <v>GAS080003_LI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P97" t="str">
            <v>GAS080003_Si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P98" t="str">
            <v>GAS080003_TC</v>
          </cell>
          <cell r="R98">
            <v>270000000000</v>
          </cell>
          <cell r="S98">
            <v>0</v>
          </cell>
          <cell r="T98">
            <v>270000000000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P99" t="str">
            <v>GAS080005_DU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P100" t="str">
            <v>GAS080005_LU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P101" t="str">
            <v>GAS080005_SU</v>
          </cell>
          <cell r="R101">
            <v>100000000</v>
          </cell>
          <cell r="S101">
            <v>0</v>
          </cell>
          <cell r="T101">
            <v>100000000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P102" t="str">
            <v>GAS080005_DI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P103" t="str">
            <v>GAS080005_LI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P104" t="str">
            <v>GAS080005_Si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P105" t="str">
            <v>GAS080005_TC</v>
          </cell>
          <cell r="R105">
            <v>900000000000</v>
          </cell>
          <cell r="S105">
            <v>0</v>
          </cell>
          <cell r="T105">
            <v>900000000000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7">
          <cell r="P107" t="str">
            <v>GEO061401_DU</v>
          </cell>
          <cell r="S107">
            <v>0</v>
          </cell>
          <cell r="U107">
            <v>35763310</v>
          </cell>
          <cell r="V107">
            <v>0</v>
          </cell>
          <cell r="W107">
            <v>0</v>
          </cell>
          <cell r="X107">
            <v>35763310</v>
          </cell>
          <cell r="Y107">
            <v>20928515</v>
          </cell>
          <cell r="Z107">
            <v>34505633</v>
          </cell>
          <cell r="AA107">
            <v>1571920</v>
          </cell>
          <cell r="AB107">
            <v>36077553</v>
          </cell>
        </row>
        <row r="108">
          <cell r="P108" t="str">
            <v>GEO061401_LU</v>
          </cell>
          <cell r="S108">
            <v>0</v>
          </cell>
          <cell r="U108">
            <v>1531591</v>
          </cell>
          <cell r="V108">
            <v>0</v>
          </cell>
          <cell r="W108">
            <v>0</v>
          </cell>
          <cell r="X108">
            <v>1531591</v>
          </cell>
          <cell r="Y108">
            <v>1006128</v>
          </cell>
          <cell r="Z108">
            <v>1313808</v>
          </cell>
          <cell r="AA108">
            <v>533539</v>
          </cell>
          <cell r="AB108">
            <v>1847347</v>
          </cell>
        </row>
        <row r="109">
          <cell r="P109" t="str">
            <v>GEO061401_SU</v>
          </cell>
          <cell r="R109">
            <v>40156183</v>
          </cell>
          <cell r="S109">
            <v>0</v>
          </cell>
          <cell r="T109">
            <v>40156183</v>
          </cell>
          <cell r="U109">
            <v>37294901</v>
          </cell>
          <cell r="V109">
            <v>0</v>
          </cell>
          <cell r="W109">
            <v>0</v>
          </cell>
          <cell r="X109">
            <v>37294901</v>
          </cell>
          <cell r="Y109">
            <v>21934643</v>
          </cell>
          <cell r="Z109">
            <v>35819441</v>
          </cell>
          <cell r="AA109">
            <v>2105459</v>
          </cell>
          <cell r="AB109">
            <v>37924900</v>
          </cell>
        </row>
        <row r="110">
          <cell r="P110" t="str">
            <v>GEO061401_DI</v>
          </cell>
          <cell r="S110">
            <v>0</v>
          </cell>
          <cell r="U110">
            <v>102438042558</v>
          </cell>
          <cell r="V110">
            <v>0</v>
          </cell>
          <cell r="W110">
            <v>0</v>
          </cell>
          <cell r="X110">
            <v>102438042558</v>
          </cell>
          <cell r="Y110">
            <v>60205987122</v>
          </cell>
          <cell r="Z110">
            <v>74016476721</v>
          </cell>
          <cell r="AA110">
            <v>19135306089</v>
          </cell>
          <cell r="AB110">
            <v>93151782810</v>
          </cell>
        </row>
        <row r="111">
          <cell r="P111" t="str">
            <v>GEO061401_LI</v>
          </cell>
          <cell r="S111">
            <v>0</v>
          </cell>
          <cell r="U111">
            <v>37872581803</v>
          </cell>
          <cell r="V111">
            <v>0</v>
          </cell>
          <cell r="W111">
            <v>0</v>
          </cell>
          <cell r="X111">
            <v>37872581803</v>
          </cell>
          <cell r="Y111">
            <v>38658034280</v>
          </cell>
          <cell r="Z111">
            <v>41060241375</v>
          </cell>
          <cell r="AA111">
            <v>6098600175.6900024</v>
          </cell>
          <cell r="AB111">
            <v>47158841550.690002</v>
          </cell>
        </row>
        <row r="112">
          <cell r="P112" t="str">
            <v>GEO061401_Si</v>
          </cell>
          <cell r="R112">
            <v>154476432000</v>
          </cell>
          <cell r="S112">
            <v>0</v>
          </cell>
          <cell r="T112">
            <v>154476432000</v>
          </cell>
          <cell r="U112">
            <v>140310624361</v>
          </cell>
          <cell r="V112">
            <v>0</v>
          </cell>
          <cell r="W112">
            <v>0</v>
          </cell>
          <cell r="X112">
            <v>140310624361</v>
          </cell>
          <cell r="Y112">
            <v>98864021402</v>
          </cell>
          <cell r="Z112">
            <v>115076718096</v>
          </cell>
          <cell r="AA112">
            <v>25233906264.690002</v>
          </cell>
          <cell r="AB112">
            <v>140310624360.69</v>
          </cell>
        </row>
        <row r="113">
          <cell r="P113" t="str">
            <v>GEO061401_TC</v>
          </cell>
          <cell r="R113">
            <v>567884335985</v>
          </cell>
          <cell r="S113">
            <v>0</v>
          </cell>
          <cell r="T113">
            <v>567884335985</v>
          </cell>
          <cell r="U113">
            <v>524261630156</v>
          </cell>
          <cell r="V113">
            <v>0</v>
          </cell>
          <cell r="W113">
            <v>0</v>
          </cell>
          <cell r="X113">
            <v>524261630156</v>
          </cell>
          <cell r="Y113">
            <v>324681171087</v>
          </cell>
          <cell r="Z113">
            <v>483837863191</v>
          </cell>
          <cell r="AA113">
            <v>46909606669.690002</v>
          </cell>
          <cell r="AB113">
            <v>530747469860.69</v>
          </cell>
        </row>
        <row r="114">
          <cell r="P114" t="str">
            <v>GEO080006_DU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P115" t="str">
            <v>GEO080006_LU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P116" t="str">
            <v>GEO080006_SU</v>
          </cell>
          <cell r="R116">
            <v>50000000</v>
          </cell>
          <cell r="S116">
            <v>0</v>
          </cell>
          <cell r="T116">
            <v>50000000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P117" t="str">
            <v>GEO080006_DI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P118" t="str">
            <v>GEO080006_LI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P119" t="str">
            <v>GEO080006_Si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P120" t="str">
            <v>GEO080006_TC</v>
          </cell>
          <cell r="R120">
            <v>450000000000</v>
          </cell>
          <cell r="S120">
            <v>0</v>
          </cell>
          <cell r="T120">
            <v>450000000000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P121" t="str">
            <v>GEO051411_DU</v>
          </cell>
          <cell r="S121">
            <v>0</v>
          </cell>
          <cell r="U121">
            <v>3313302.77</v>
          </cell>
          <cell r="V121">
            <v>39584.29</v>
          </cell>
          <cell r="W121">
            <v>0</v>
          </cell>
          <cell r="X121">
            <v>3352887.06</v>
          </cell>
          <cell r="Y121">
            <v>2509427.7200000002</v>
          </cell>
          <cell r="Z121">
            <v>2964396.22</v>
          </cell>
          <cell r="AA121">
            <v>133675.18999999994</v>
          </cell>
          <cell r="AB121">
            <v>3098071.41</v>
          </cell>
        </row>
        <row r="122">
          <cell r="P122" t="str">
            <v>GEO051411_LU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8656.3999999999069</v>
          </cell>
          <cell r="AB122">
            <v>8656.3999999999069</v>
          </cell>
        </row>
        <row r="123">
          <cell r="P123" t="str">
            <v>GEO051411_SU</v>
          </cell>
          <cell r="R123">
            <v>4219094.0599999996</v>
          </cell>
          <cell r="S123">
            <v>700000</v>
          </cell>
          <cell r="T123">
            <v>4919094.0599999996</v>
          </cell>
          <cell r="U123">
            <v>3313302.77</v>
          </cell>
          <cell r="V123">
            <v>39584.29</v>
          </cell>
          <cell r="W123">
            <v>0</v>
          </cell>
          <cell r="X123">
            <v>3352887.06</v>
          </cell>
          <cell r="Y123">
            <v>2509427.7200000002</v>
          </cell>
          <cell r="Z123">
            <v>2964396.22</v>
          </cell>
          <cell r="AA123">
            <v>142331.58999999985</v>
          </cell>
          <cell r="AB123">
            <v>3106727.81</v>
          </cell>
        </row>
        <row r="124">
          <cell r="P124" t="str">
            <v>GEO051411_DI</v>
          </cell>
          <cell r="S124">
            <v>0</v>
          </cell>
          <cell r="U124">
            <v>29253455338.779999</v>
          </cell>
          <cell r="V124">
            <v>-400000000</v>
          </cell>
          <cell r="W124">
            <v>0</v>
          </cell>
          <cell r="X124">
            <v>28853455338.779999</v>
          </cell>
          <cell r="Y124">
            <v>35605470862.550003</v>
          </cell>
          <cell r="Z124">
            <v>40976225641.550003</v>
          </cell>
          <cell r="AA124">
            <v>-1994591085.8408279</v>
          </cell>
          <cell r="AB124">
            <v>38981634555.709175</v>
          </cell>
        </row>
        <row r="125">
          <cell r="P125" t="str">
            <v>GEO051411_LI</v>
          </cell>
          <cell r="S125">
            <v>0</v>
          </cell>
          <cell r="U125">
            <v>15757839159.02</v>
          </cell>
          <cell r="V125">
            <v>0</v>
          </cell>
          <cell r="W125">
            <v>0</v>
          </cell>
          <cell r="X125">
            <v>15757839159.02</v>
          </cell>
          <cell r="Y125">
            <v>0</v>
          </cell>
          <cell r="Z125">
            <v>0</v>
          </cell>
          <cell r="AA125">
            <v>5478460501.2408218</v>
          </cell>
          <cell r="AB125">
            <v>5478460501.2408218</v>
          </cell>
        </row>
        <row r="126">
          <cell r="P126" t="str">
            <v>GEO051411_Si</v>
          </cell>
          <cell r="R126">
            <v>45446176000</v>
          </cell>
          <cell r="S126">
            <v>620000000</v>
          </cell>
          <cell r="T126">
            <v>46066176000</v>
          </cell>
          <cell r="U126">
            <v>45011294497.800003</v>
          </cell>
          <cell r="V126">
            <v>-400000000</v>
          </cell>
          <cell r="W126">
            <v>0</v>
          </cell>
          <cell r="X126">
            <v>44611294497.800003</v>
          </cell>
          <cell r="Y126">
            <v>35605470862.550003</v>
          </cell>
          <cell r="Z126">
            <v>40976225641.550003</v>
          </cell>
          <cell r="AA126">
            <v>3483869415.3999939</v>
          </cell>
          <cell r="AB126">
            <v>44460095056.949997</v>
          </cell>
        </row>
        <row r="127">
          <cell r="P127" t="str">
            <v>GEO051411_TC</v>
          </cell>
          <cell r="R127">
            <v>83645853619.23999</v>
          </cell>
          <cell r="S127">
            <v>6957800000</v>
          </cell>
          <cell r="T127">
            <v>90603653619.23999</v>
          </cell>
          <cell r="U127">
            <v>75009937777.380005</v>
          </cell>
          <cell r="V127">
            <v>-41603838.339999974</v>
          </cell>
          <cell r="W127">
            <v>0</v>
          </cell>
          <cell r="X127">
            <v>74968333939.040009</v>
          </cell>
          <cell r="Y127">
            <v>58325829439.430008</v>
          </cell>
          <cell r="Z127">
            <v>67815869017.430008</v>
          </cell>
          <cell r="AA127">
            <v>4772539631.2599926</v>
          </cell>
          <cell r="AB127">
            <v>72588408648.690002</v>
          </cell>
        </row>
        <row r="128">
          <cell r="P128" t="str">
            <v>GEO071103_DU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</row>
        <row r="129">
          <cell r="P129" t="str">
            <v>GEO071103_LU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P130" t="str">
            <v>GEO071103_SU</v>
          </cell>
          <cell r="R130">
            <v>7670586</v>
          </cell>
          <cell r="S130">
            <v>0</v>
          </cell>
          <cell r="T130">
            <v>7670586</v>
          </cell>
          <cell r="U130">
            <v>6645083.1900000004</v>
          </cell>
          <cell r="V130">
            <v>0</v>
          </cell>
          <cell r="W130">
            <v>0</v>
          </cell>
          <cell r="X130">
            <v>6645083.1900000004</v>
          </cell>
          <cell r="Y130">
            <v>48148.29</v>
          </cell>
          <cell r="Z130">
            <v>48148.29</v>
          </cell>
          <cell r="AA130">
            <v>0</v>
          </cell>
          <cell r="AB130">
            <v>6645083.1900000004</v>
          </cell>
        </row>
        <row r="131">
          <cell r="P131" t="str">
            <v>GEO071103_DI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AA131">
            <v>0</v>
          </cell>
        </row>
        <row r="132">
          <cell r="P132" t="str">
            <v>GEO071103_LI</v>
          </cell>
          <cell r="S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P133" t="str">
            <v>GEO071103_Si</v>
          </cell>
          <cell r="R133">
            <v>74500665491</v>
          </cell>
          <cell r="S133">
            <v>0</v>
          </cell>
          <cell r="T133">
            <v>74500665491</v>
          </cell>
          <cell r="U133">
            <v>71369228323.779999</v>
          </cell>
          <cell r="V133">
            <v>0</v>
          </cell>
          <cell r="W133">
            <v>0</v>
          </cell>
          <cell r="X133">
            <v>71369228323.779999</v>
          </cell>
          <cell r="Y133">
            <v>4616960436</v>
          </cell>
          <cell r="Z133">
            <v>6752340289</v>
          </cell>
          <cell r="AA133">
            <v>0</v>
          </cell>
          <cell r="AB133">
            <v>69924156143.169998</v>
          </cell>
        </row>
        <row r="134">
          <cell r="P134" t="str">
            <v>GEO071103_TC</v>
          </cell>
          <cell r="R134">
            <v>144272315747</v>
          </cell>
          <cell r="S134">
            <v>0</v>
          </cell>
          <cell r="T134">
            <v>144272315747</v>
          </cell>
          <cell r="U134">
            <v>131812905020.02</v>
          </cell>
          <cell r="V134">
            <v>0</v>
          </cell>
          <cell r="W134">
            <v>0</v>
          </cell>
          <cell r="X134">
            <v>131812905020.02</v>
          </cell>
          <cell r="Y134">
            <v>5054917281.8400002</v>
          </cell>
          <cell r="Z134">
            <v>7190297134.8400002</v>
          </cell>
          <cell r="AA134">
            <v>0</v>
          </cell>
          <cell r="AB134">
            <v>130367832839.41</v>
          </cell>
        </row>
        <row r="135">
          <cell r="P135" t="str">
            <v>GEO080007_DU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P136" t="str">
            <v>GEO080007_LU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P137" t="str">
            <v>GEO080007_SU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P138" t="str">
            <v>GEO080007_DI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P139" t="str">
            <v>GEO080007_LI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P140" t="str">
            <v>GEO080007_Si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P141" t="str">
            <v>GEO080007_TC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P142" t="str">
            <v>GEO071109_DU</v>
          </cell>
          <cell r="S142">
            <v>0</v>
          </cell>
          <cell r="U142">
            <v>10102521.67</v>
          </cell>
          <cell r="V142">
            <v>0</v>
          </cell>
          <cell r="W142">
            <v>0</v>
          </cell>
          <cell r="X142">
            <v>10102521.67</v>
          </cell>
          <cell r="Y142">
            <v>0</v>
          </cell>
          <cell r="Z142">
            <v>0</v>
          </cell>
          <cell r="AA142">
            <v>12541682.85</v>
          </cell>
          <cell r="AB142">
            <v>12541682.85</v>
          </cell>
        </row>
        <row r="143">
          <cell r="P143" t="str">
            <v>GEO071109_LU</v>
          </cell>
          <cell r="S143">
            <v>0</v>
          </cell>
          <cell r="U143">
            <v>2469161.1799999997</v>
          </cell>
          <cell r="V143">
            <v>0</v>
          </cell>
          <cell r="W143">
            <v>0</v>
          </cell>
          <cell r="X143">
            <v>2469161.1799999997</v>
          </cell>
          <cell r="Y143">
            <v>22110</v>
          </cell>
          <cell r="Z143">
            <v>2898283</v>
          </cell>
          <cell r="AA143">
            <v>-2868283</v>
          </cell>
          <cell r="AB143">
            <v>30000</v>
          </cell>
        </row>
        <row r="144">
          <cell r="P144" t="str">
            <v>GEO071109_SU</v>
          </cell>
          <cell r="R144">
            <v>29950200</v>
          </cell>
          <cell r="S144">
            <v>0</v>
          </cell>
          <cell r="T144">
            <v>29950200</v>
          </cell>
          <cell r="U144">
            <v>12571682.85</v>
          </cell>
          <cell r="V144">
            <v>0</v>
          </cell>
          <cell r="W144">
            <v>0</v>
          </cell>
          <cell r="X144">
            <v>12571682.85</v>
          </cell>
          <cell r="Y144">
            <v>22110</v>
          </cell>
          <cell r="Z144">
            <v>2902588</v>
          </cell>
          <cell r="AA144">
            <v>9673399.8499999996</v>
          </cell>
          <cell r="AB144">
            <v>12571682.85</v>
          </cell>
        </row>
        <row r="145">
          <cell r="P145" t="str">
            <v>GEO071109_DI</v>
          </cell>
          <cell r="S145">
            <v>0</v>
          </cell>
          <cell r="U145">
            <v>73318018195</v>
          </cell>
          <cell r="V145">
            <v>0</v>
          </cell>
          <cell r="W145">
            <v>0</v>
          </cell>
          <cell r="X145">
            <v>73318018195</v>
          </cell>
          <cell r="Y145">
            <v>97550000</v>
          </cell>
          <cell r="Z145">
            <v>2269634813</v>
          </cell>
          <cell r="AA145">
            <v>71048383382</v>
          </cell>
          <cell r="AB145">
            <v>73318018195</v>
          </cell>
        </row>
        <row r="146">
          <cell r="P146" t="str">
            <v>GEO071109_LI</v>
          </cell>
          <cell r="S146">
            <v>0</v>
          </cell>
          <cell r="U146">
            <v>53429332937</v>
          </cell>
          <cell r="V146">
            <v>0</v>
          </cell>
          <cell r="W146">
            <v>0</v>
          </cell>
          <cell r="X146">
            <v>53429332937</v>
          </cell>
          <cell r="Y146">
            <v>5747834221</v>
          </cell>
          <cell r="Z146">
            <v>7420275384</v>
          </cell>
          <cell r="AA146" t="str">
            <v/>
          </cell>
          <cell r="AB146">
            <v>53429332937</v>
          </cell>
        </row>
        <row r="147">
          <cell r="P147" t="str">
            <v>GEO071109_Si</v>
          </cell>
          <cell r="R147">
            <v>0</v>
          </cell>
          <cell r="S147">
            <v>0</v>
          </cell>
          <cell r="T147">
            <v>0</v>
          </cell>
          <cell r="U147">
            <v>126747351132</v>
          </cell>
          <cell r="V147">
            <v>0</v>
          </cell>
          <cell r="W147">
            <v>0</v>
          </cell>
          <cell r="X147">
            <v>126747351132</v>
          </cell>
          <cell r="Y147">
            <v>5845384221</v>
          </cell>
          <cell r="Z147">
            <v>9689910197</v>
          </cell>
          <cell r="AA147">
            <v>71048383382</v>
          </cell>
          <cell r="AB147">
            <v>126747351132</v>
          </cell>
        </row>
        <row r="148">
          <cell r="P148" t="str">
            <v>GEO071109_TC</v>
          </cell>
          <cell r="R148">
            <v>264400365600</v>
          </cell>
          <cell r="S148">
            <v>0</v>
          </cell>
          <cell r="T148">
            <v>264400365600</v>
          </cell>
          <cell r="U148">
            <v>237730167331.79999</v>
          </cell>
          <cell r="V148">
            <v>0</v>
          </cell>
          <cell r="W148">
            <v>0</v>
          </cell>
          <cell r="X148">
            <v>237730167331.79999</v>
          </cell>
          <cell r="Y148">
            <v>6040571301</v>
          </cell>
          <cell r="Z148">
            <v>35313957061</v>
          </cell>
          <cell r="AA148">
            <v>156445157257.79999</v>
          </cell>
          <cell r="AB148">
            <v>237730167331.79999</v>
          </cell>
        </row>
        <row r="150">
          <cell r="P150" t="str">
            <v>REF053209_DU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P151" t="str">
            <v>REF053209_LU</v>
          </cell>
          <cell r="S151">
            <v>10000</v>
          </cell>
          <cell r="U151">
            <v>699873.39</v>
          </cell>
          <cell r="V151">
            <v>0</v>
          </cell>
          <cell r="W151">
            <v>0</v>
          </cell>
          <cell r="X151">
            <v>814432.39</v>
          </cell>
          <cell r="Y151">
            <v>632908.94999999995</v>
          </cell>
          <cell r="Z151">
            <v>632908.94999999995</v>
          </cell>
          <cell r="AA151">
            <v>12579.350000000093</v>
          </cell>
          <cell r="AB151">
            <v>645488.30000000005</v>
          </cell>
        </row>
        <row r="152">
          <cell r="P152" t="str">
            <v>REF053209_SU</v>
          </cell>
          <cell r="R152">
            <v>1100000</v>
          </cell>
          <cell r="S152">
            <v>10000</v>
          </cell>
          <cell r="T152">
            <v>1110000</v>
          </cell>
          <cell r="U152">
            <v>699873.39</v>
          </cell>
          <cell r="V152">
            <v>0</v>
          </cell>
          <cell r="W152">
            <v>0</v>
          </cell>
          <cell r="X152">
            <v>814432.39</v>
          </cell>
          <cell r="Y152">
            <v>632908.94999999995</v>
          </cell>
          <cell r="Z152">
            <v>632908.94999999995</v>
          </cell>
          <cell r="AA152">
            <v>12579.350000000093</v>
          </cell>
          <cell r="AB152">
            <v>645488.30000000005</v>
          </cell>
        </row>
        <row r="153">
          <cell r="P153" t="str">
            <v>REF053209_DI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4">
          <cell r="P154" t="str">
            <v>REF053209_LI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P155" t="str">
            <v>REF053209_Si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P156" t="str">
            <v>REF053209_TC</v>
          </cell>
          <cell r="R156">
            <v>9900000000</v>
          </cell>
          <cell r="S156">
            <v>90000000</v>
          </cell>
          <cell r="T156">
            <v>9990000000</v>
          </cell>
          <cell r="U156">
            <v>6298860510</v>
          </cell>
          <cell r="V156">
            <v>0</v>
          </cell>
          <cell r="W156">
            <v>0</v>
          </cell>
          <cell r="X156">
            <v>7329891510</v>
          </cell>
          <cell r="Y156">
            <v>5696180550</v>
          </cell>
          <cell r="Z156">
            <v>5696180550</v>
          </cell>
          <cell r="AA156">
            <v>113214150.00000083</v>
          </cell>
          <cell r="AB156">
            <v>5809394700</v>
          </cell>
        </row>
        <row r="157">
          <cell r="P157" t="str">
            <v>REF061819_DU</v>
          </cell>
          <cell r="S157">
            <v>1403000</v>
          </cell>
          <cell r="U157">
            <v>15027374.93</v>
          </cell>
          <cell r="V157">
            <v>0</v>
          </cell>
          <cell r="W157">
            <v>0</v>
          </cell>
          <cell r="X157">
            <v>15027374.93</v>
          </cell>
          <cell r="Y157">
            <v>1707443.35</v>
          </cell>
          <cell r="Z157">
            <v>8682905.6999999993</v>
          </cell>
          <cell r="AA157">
            <v>5003572.07</v>
          </cell>
          <cell r="AB157">
            <v>13686477.77</v>
          </cell>
        </row>
        <row r="158">
          <cell r="P158" t="str">
            <v>REF061819_LU</v>
          </cell>
          <cell r="S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P159" t="str">
            <v>REF061819_SU</v>
          </cell>
          <cell r="R159">
            <v>25604741.59</v>
          </cell>
          <cell r="S159">
            <v>1403000</v>
          </cell>
          <cell r="T159">
            <v>27007741.59</v>
          </cell>
          <cell r="U159">
            <v>15027374.93</v>
          </cell>
          <cell r="V159">
            <v>0</v>
          </cell>
          <cell r="W159">
            <v>0</v>
          </cell>
          <cell r="X159">
            <v>15027374.93</v>
          </cell>
          <cell r="Y159">
            <v>1707443.35</v>
          </cell>
          <cell r="Z159">
            <v>8682905.6999999993</v>
          </cell>
          <cell r="AA159">
            <v>5003572.07</v>
          </cell>
          <cell r="AB159">
            <v>13686477.77</v>
          </cell>
        </row>
        <row r="160">
          <cell r="P160" t="str">
            <v>REF061819_DI</v>
          </cell>
          <cell r="S160">
            <v>0</v>
          </cell>
          <cell r="U160">
            <v>95440320513.119995</v>
          </cell>
          <cell r="V160">
            <v>0</v>
          </cell>
          <cell r="W160">
            <v>0</v>
          </cell>
          <cell r="X160">
            <v>95440320513.119995</v>
          </cell>
          <cell r="Y160">
            <v>229576342377.26999</v>
          </cell>
          <cell r="Z160">
            <v>99911092151.410004</v>
          </cell>
          <cell r="AA160">
            <v>20250700093.789993</v>
          </cell>
          <cell r="AB160">
            <v>120161792245.2</v>
          </cell>
        </row>
        <row r="161">
          <cell r="P161" t="str">
            <v>REF061819_LI</v>
          </cell>
          <cell r="S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P162" t="str">
            <v>REF061819_Si</v>
          </cell>
          <cell r="R162">
            <v>4238374733.6599998</v>
          </cell>
          <cell r="S162">
            <v>0</v>
          </cell>
          <cell r="T162">
            <v>4238374733.6599998</v>
          </cell>
          <cell r="U162">
            <v>95440320513.119995</v>
          </cell>
          <cell r="V162">
            <v>0</v>
          </cell>
          <cell r="W162">
            <v>0</v>
          </cell>
          <cell r="X162">
            <v>95440320513.119995</v>
          </cell>
          <cell r="Y162">
            <v>229576342377.26999</v>
          </cell>
          <cell r="Z162">
            <v>99911092151.410004</v>
          </cell>
          <cell r="AA162">
            <v>20250700093.789993</v>
          </cell>
          <cell r="AB162">
            <v>120161792245.2</v>
          </cell>
        </row>
        <row r="163">
          <cell r="P163" t="str">
            <v>REF061819_TC</v>
          </cell>
          <cell r="R163">
            <v>234681049043.66</v>
          </cell>
          <cell r="S163">
            <v>12627000000</v>
          </cell>
          <cell r="T163">
            <v>247308049043.66</v>
          </cell>
          <cell r="U163">
            <v>230686694883.12</v>
          </cell>
          <cell r="V163">
            <v>0</v>
          </cell>
          <cell r="W163">
            <v>0</v>
          </cell>
          <cell r="X163">
            <v>230686694883.12</v>
          </cell>
          <cell r="Y163">
            <v>244943332527.26999</v>
          </cell>
          <cell r="Z163">
            <v>178057243451.41</v>
          </cell>
          <cell r="AA163">
            <v>65282848723.789993</v>
          </cell>
          <cell r="AB163">
            <v>243340092175.20001</v>
          </cell>
        </row>
        <row r="164">
          <cell r="P164" t="str">
            <v>REF071711_DU</v>
          </cell>
          <cell r="S164">
            <v>0</v>
          </cell>
          <cell r="U164">
            <v>30698500</v>
          </cell>
          <cell r="V164">
            <v>0</v>
          </cell>
          <cell r="W164">
            <v>0</v>
          </cell>
          <cell r="X164">
            <v>30698500</v>
          </cell>
          <cell r="Y164">
            <v>1326175.2000000002</v>
          </cell>
          <cell r="Z164">
            <v>0</v>
          </cell>
          <cell r="AA164">
            <v>30698500</v>
          </cell>
          <cell r="AB164">
            <v>30698500</v>
          </cell>
        </row>
        <row r="165">
          <cell r="P165" t="str">
            <v>REF071711_LU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P166" t="str">
            <v>REF071711_SU</v>
          </cell>
          <cell r="R166">
            <v>34300000</v>
          </cell>
          <cell r="S166">
            <v>0</v>
          </cell>
          <cell r="T166">
            <v>34300000</v>
          </cell>
          <cell r="U166">
            <v>30698500</v>
          </cell>
          <cell r="V166">
            <v>0</v>
          </cell>
          <cell r="W166">
            <v>0</v>
          </cell>
          <cell r="X166">
            <v>30698500</v>
          </cell>
          <cell r="Y166">
            <v>1326175.2000000002</v>
          </cell>
          <cell r="Z166">
            <v>0</v>
          </cell>
          <cell r="AA166">
            <v>30698500</v>
          </cell>
          <cell r="AB166">
            <v>30698500</v>
          </cell>
        </row>
        <row r="167">
          <cell r="P167" t="str">
            <v>REF071711_DI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P168" t="str">
            <v>REF071711_LI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P169" t="str">
            <v>REF071711_Si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P170" t="str">
            <v>REF071711_TC</v>
          </cell>
          <cell r="R170">
            <v>294980000000</v>
          </cell>
          <cell r="S170">
            <v>0</v>
          </cell>
          <cell r="T170">
            <v>294980000000</v>
          </cell>
          <cell r="U170">
            <v>264007100000</v>
          </cell>
          <cell r="V170">
            <v>0</v>
          </cell>
          <cell r="W170">
            <v>0</v>
          </cell>
          <cell r="X170">
            <v>264007100000</v>
          </cell>
          <cell r="Y170">
            <v>11405106720.000002</v>
          </cell>
          <cell r="Z170">
            <v>0</v>
          </cell>
          <cell r="AA170">
            <v>264007100000</v>
          </cell>
          <cell r="AB170">
            <v>264007100000</v>
          </cell>
        </row>
        <row r="171">
          <cell r="P171" t="str">
            <v>REF070005_DU</v>
          </cell>
          <cell r="S171">
            <v>0</v>
          </cell>
          <cell r="U171">
            <v>248841900</v>
          </cell>
          <cell r="V171">
            <v>0</v>
          </cell>
          <cell r="W171">
            <v>0</v>
          </cell>
          <cell r="X171">
            <v>248841900</v>
          </cell>
          <cell r="Y171">
            <v>0</v>
          </cell>
          <cell r="Z171">
            <v>0</v>
          </cell>
          <cell r="AA171">
            <v>248841900</v>
          </cell>
          <cell r="AB171">
            <v>248841900</v>
          </cell>
        </row>
        <row r="172">
          <cell r="P172" t="str">
            <v>REF070005_LU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P173" t="str">
            <v>REF070005_SU</v>
          </cell>
          <cell r="R173">
            <v>283000000</v>
          </cell>
          <cell r="S173">
            <v>0</v>
          </cell>
          <cell r="T173">
            <v>283000000</v>
          </cell>
          <cell r="U173">
            <v>248841900</v>
          </cell>
          <cell r="V173">
            <v>0</v>
          </cell>
          <cell r="W173">
            <v>0</v>
          </cell>
          <cell r="X173">
            <v>248841900</v>
          </cell>
          <cell r="Y173">
            <v>0</v>
          </cell>
          <cell r="Z173">
            <v>0</v>
          </cell>
          <cell r="AA173">
            <v>248841900</v>
          </cell>
          <cell r="AB173">
            <v>248841900</v>
          </cell>
        </row>
        <row r="174">
          <cell r="P174" t="str">
            <v>REF070005_DI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P175" t="str">
            <v>REF070005_LI</v>
          </cell>
          <cell r="S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P176" t="str">
            <v>REF070005_Si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P177" t="str">
            <v>REF070005_TC</v>
          </cell>
          <cell r="R177">
            <v>2547000000000</v>
          </cell>
          <cell r="S177">
            <v>0</v>
          </cell>
          <cell r="T177">
            <v>2547000000000</v>
          </cell>
          <cell r="U177">
            <v>2239577100000</v>
          </cell>
          <cell r="V177">
            <v>0</v>
          </cell>
          <cell r="W177">
            <v>0</v>
          </cell>
          <cell r="X177">
            <v>2239577100000</v>
          </cell>
          <cell r="Y177">
            <v>0</v>
          </cell>
          <cell r="Z177">
            <v>0</v>
          </cell>
          <cell r="AA177">
            <v>2239577100000</v>
          </cell>
          <cell r="AB177">
            <v>2239577100000</v>
          </cell>
        </row>
        <row r="178">
          <cell r="P178" t="str">
            <v>REF071701_DU</v>
          </cell>
          <cell r="S178">
            <v>0</v>
          </cell>
          <cell r="U178">
            <v>13601641.029999999</v>
          </cell>
          <cell r="V178">
            <v>0</v>
          </cell>
          <cell r="W178">
            <v>0</v>
          </cell>
          <cell r="X178">
            <v>13601641.029999999</v>
          </cell>
          <cell r="Y178">
            <v>1699794.12</v>
          </cell>
          <cell r="Z178">
            <v>5440235.8799999999</v>
          </cell>
          <cell r="AA178">
            <v>8061834.7299999995</v>
          </cell>
          <cell r="AB178">
            <v>13502070.609999999</v>
          </cell>
        </row>
        <row r="179">
          <cell r="P179" t="str">
            <v>REF071701_LU</v>
          </cell>
          <cell r="S179">
            <v>0</v>
          </cell>
          <cell r="U179">
            <v>787308.85</v>
          </cell>
          <cell r="V179">
            <v>0</v>
          </cell>
          <cell r="W179">
            <v>0</v>
          </cell>
          <cell r="X179">
            <v>787308.85</v>
          </cell>
          <cell r="Y179">
            <v>222861.87</v>
          </cell>
          <cell r="Z179">
            <v>222861.87000000011</v>
          </cell>
          <cell r="AA179">
            <v>432289.19000000041</v>
          </cell>
          <cell r="AB179">
            <v>655151.06000000052</v>
          </cell>
        </row>
        <row r="180">
          <cell r="P180" t="str">
            <v>REF071701_SU</v>
          </cell>
          <cell r="R180">
            <v>15584300</v>
          </cell>
          <cell r="S180">
            <v>0</v>
          </cell>
          <cell r="T180">
            <v>15584300</v>
          </cell>
          <cell r="U180">
            <v>14388949.879999999</v>
          </cell>
          <cell r="V180">
            <v>0</v>
          </cell>
          <cell r="W180">
            <v>0</v>
          </cell>
          <cell r="X180">
            <v>14388949.879999999</v>
          </cell>
          <cell r="Y180">
            <v>1922655.99</v>
          </cell>
          <cell r="Z180">
            <v>5663097.75</v>
          </cell>
          <cell r="AA180">
            <v>8494123.9199999999</v>
          </cell>
          <cell r="AB180">
            <v>14157221.67</v>
          </cell>
        </row>
        <row r="181">
          <cell r="P181" t="str">
            <v>REF071701_DI</v>
          </cell>
          <cell r="S181">
            <v>0</v>
          </cell>
          <cell r="U181">
            <v>43836068674.129997</v>
          </cell>
          <cell r="V181">
            <v>0</v>
          </cell>
          <cell r="W181">
            <v>0</v>
          </cell>
          <cell r="X181">
            <v>43836068674.129997</v>
          </cell>
          <cell r="Y181">
            <v>5205402158</v>
          </cell>
          <cell r="Z181">
            <v>15167727404</v>
          </cell>
          <cell r="AA181">
            <v>29439797052.980003</v>
          </cell>
          <cell r="AB181">
            <v>44607524456.980003</v>
          </cell>
        </row>
        <row r="182">
          <cell r="P182" t="str">
            <v>REF071701_LI</v>
          </cell>
          <cell r="S182">
            <v>0</v>
          </cell>
          <cell r="U182">
            <v>19228375359.290001</v>
          </cell>
          <cell r="V182">
            <v>0</v>
          </cell>
          <cell r="W182">
            <v>0</v>
          </cell>
          <cell r="X182">
            <v>19228375359.290001</v>
          </cell>
          <cell r="Y182">
            <v>2434141852.1900001</v>
          </cell>
          <cell r="Z182">
            <v>3239374495.3699989</v>
          </cell>
          <cell r="AA182">
            <v>16031932402.999996</v>
          </cell>
          <cell r="AB182">
            <v>19271306898.369995</v>
          </cell>
        </row>
        <row r="183">
          <cell r="P183" t="str">
            <v>REF071701_Si</v>
          </cell>
          <cell r="R183">
            <v>64900774000</v>
          </cell>
          <cell r="S183">
            <v>0</v>
          </cell>
          <cell r="T183">
            <v>64900774000</v>
          </cell>
          <cell r="U183">
            <v>63064444033.419998</v>
          </cell>
          <cell r="V183">
            <v>0</v>
          </cell>
          <cell r="W183">
            <v>0</v>
          </cell>
          <cell r="X183">
            <v>63064444033.419998</v>
          </cell>
          <cell r="Y183">
            <v>7639544010.1899996</v>
          </cell>
          <cell r="Z183">
            <v>18407101899.369999</v>
          </cell>
          <cell r="AA183">
            <v>45471729455.979996</v>
          </cell>
          <cell r="AB183">
            <v>63878831355.349998</v>
          </cell>
        </row>
        <row r="184">
          <cell r="P184" t="str">
            <v>REF071701_TC</v>
          </cell>
          <cell r="R184">
            <v>208104906700</v>
          </cell>
          <cell r="S184">
            <v>0</v>
          </cell>
          <cell r="T184">
            <v>208104906700</v>
          </cell>
          <cell r="U184">
            <v>195284504480.73999</v>
          </cell>
          <cell r="V184">
            <v>0</v>
          </cell>
          <cell r="W184">
            <v>0</v>
          </cell>
          <cell r="X184">
            <v>195284504480.73999</v>
          </cell>
          <cell r="Y184">
            <v>25306829902.299999</v>
          </cell>
          <cell r="Z184">
            <v>70445307124.119995</v>
          </cell>
          <cell r="AA184">
            <v>123524234156.86</v>
          </cell>
          <cell r="AB184">
            <v>193969541280.98001</v>
          </cell>
        </row>
        <row r="185">
          <cell r="P185" t="str">
            <v>REF071706_DU</v>
          </cell>
          <cell r="S185">
            <v>0</v>
          </cell>
          <cell r="U185">
            <v>15135761.72016</v>
          </cell>
          <cell r="V185">
            <v>0</v>
          </cell>
          <cell r="W185">
            <v>0</v>
          </cell>
          <cell r="X185">
            <v>15135761.72016</v>
          </cell>
          <cell r="Y185">
            <v>2270364.2580240001</v>
          </cell>
          <cell r="Z185">
            <v>2312744.390840448</v>
          </cell>
          <cell r="AA185">
            <v>15135761.72016</v>
          </cell>
          <cell r="AB185">
            <v>15135761.72016</v>
          </cell>
        </row>
        <row r="186">
          <cell r="P186" t="str">
            <v>REF071706_LU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P187" t="str">
            <v>REF071706_SU</v>
          </cell>
          <cell r="R187">
            <v>16033645.890000001</v>
          </cell>
          <cell r="S187">
            <v>0</v>
          </cell>
          <cell r="T187">
            <v>16033645.890000001</v>
          </cell>
          <cell r="U187">
            <v>15135761.72016</v>
          </cell>
          <cell r="V187">
            <v>0</v>
          </cell>
          <cell r="W187">
            <v>0</v>
          </cell>
          <cell r="X187">
            <v>15135761.72016</v>
          </cell>
          <cell r="Y187">
            <v>2270364.2580240001</v>
          </cell>
          <cell r="Z187">
            <v>2312744.390840448</v>
          </cell>
          <cell r="AA187">
            <v>15135761.72016</v>
          </cell>
          <cell r="AB187">
            <v>15135761.72016</v>
          </cell>
        </row>
        <row r="188">
          <cell r="P188" t="str">
            <v>REF071706_DI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P189" t="str">
            <v>REF071706_LI</v>
          </cell>
          <cell r="S189">
            <v>0</v>
          </cell>
          <cell r="U189">
            <v>53649408000</v>
          </cell>
          <cell r="V189">
            <v>0</v>
          </cell>
          <cell r="W189">
            <v>0</v>
          </cell>
          <cell r="X189">
            <v>53649408000</v>
          </cell>
          <cell r="Y189">
            <v>8462657617.920001</v>
          </cell>
          <cell r="Z189">
            <v>8621191403.962368</v>
          </cell>
          <cell r="AA189">
            <v>53649408000</v>
          </cell>
          <cell r="AB189">
            <v>53649408000</v>
          </cell>
        </row>
        <row r="190">
          <cell r="P190" t="str">
            <v>REF071706_Si</v>
          </cell>
          <cell r="R190">
            <v>56832000000</v>
          </cell>
          <cell r="S190">
            <v>0</v>
          </cell>
          <cell r="T190">
            <v>56832000000</v>
          </cell>
          <cell r="U190">
            <v>53649408000</v>
          </cell>
          <cell r="V190">
            <v>0</v>
          </cell>
          <cell r="W190">
            <v>0</v>
          </cell>
          <cell r="X190">
            <v>53649408000</v>
          </cell>
          <cell r="Y190">
            <v>8462657617.920001</v>
          </cell>
          <cell r="Z190">
            <v>8621191403.962368</v>
          </cell>
          <cell r="AA190">
            <v>53649408000</v>
          </cell>
          <cell r="AB190">
            <v>53649408000</v>
          </cell>
        </row>
        <row r="191">
          <cell r="P191" t="str">
            <v>REF071706_TC</v>
          </cell>
          <cell r="R191">
            <v>194721354654</v>
          </cell>
          <cell r="S191">
            <v>0</v>
          </cell>
          <cell r="T191">
            <v>194721354654</v>
          </cell>
          <cell r="U191">
            <v>183816958793.37601</v>
          </cell>
          <cell r="V191">
            <v>0</v>
          </cell>
          <cell r="W191">
            <v>0</v>
          </cell>
          <cell r="X191">
            <v>183816958793.37601</v>
          </cell>
          <cell r="Y191">
            <v>27987790236.926403</v>
          </cell>
          <cell r="Z191">
            <v>28510793165.19022</v>
          </cell>
          <cell r="AA191">
            <v>183816958793.37601</v>
          </cell>
          <cell r="AB191">
            <v>183816958793.37601</v>
          </cell>
        </row>
        <row r="192">
          <cell r="P192" t="str">
            <v>REF071707_DU</v>
          </cell>
          <cell r="S192">
            <v>18170.349999999999</v>
          </cell>
          <cell r="U192">
            <v>109235</v>
          </cell>
          <cell r="V192">
            <v>0</v>
          </cell>
          <cell r="W192">
            <v>0</v>
          </cell>
          <cell r="X192">
            <v>127405.35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P193" t="str">
            <v>REF071707_LU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P194" t="str">
            <v>REF071707_SU</v>
          </cell>
          <cell r="R194">
            <v>109235</v>
          </cell>
          <cell r="S194">
            <v>18170.349999999999</v>
          </cell>
          <cell r="T194">
            <v>127405.35</v>
          </cell>
          <cell r="U194">
            <v>109235</v>
          </cell>
          <cell r="V194">
            <v>0</v>
          </cell>
          <cell r="W194">
            <v>0</v>
          </cell>
          <cell r="X194">
            <v>127405.35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P195" t="str">
            <v>REF071707_DI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650298121</v>
          </cell>
          <cell r="Z195">
            <v>0</v>
          </cell>
          <cell r="AA195">
            <v>660000000</v>
          </cell>
          <cell r="AB195">
            <v>660000000</v>
          </cell>
        </row>
        <row r="196">
          <cell r="P196" t="str">
            <v>REF071707_LI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P197" t="str">
            <v>REF071707_Si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650298121</v>
          </cell>
          <cell r="Z197">
            <v>0</v>
          </cell>
          <cell r="AA197">
            <v>660000000</v>
          </cell>
          <cell r="AB197">
            <v>660000000</v>
          </cell>
        </row>
        <row r="198">
          <cell r="P198" t="str">
            <v>REF071707_TC</v>
          </cell>
          <cell r="R198">
            <v>939421000</v>
          </cell>
          <cell r="S198">
            <v>156265010</v>
          </cell>
          <cell r="T198">
            <v>1095686010</v>
          </cell>
          <cell r="U198">
            <v>939421000</v>
          </cell>
          <cell r="V198">
            <v>0</v>
          </cell>
          <cell r="W198">
            <v>0</v>
          </cell>
          <cell r="X198">
            <v>1095686010</v>
          </cell>
          <cell r="Y198">
            <v>650298121</v>
          </cell>
          <cell r="Z198">
            <v>0</v>
          </cell>
          <cell r="AA198">
            <v>660000000</v>
          </cell>
          <cell r="AB198">
            <v>660000000</v>
          </cell>
        </row>
        <row r="199">
          <cell r="P199" t="str">
            <v>REF062719_DU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P200" t="str">
            <v>REF062719_LU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P201" t="str">
            <v>REF062719_SU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P202" t="str">
            <v>REF062719_DI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P203" t="str">
            <v>REF062719_LI</v>
          </cell>
          <cell r="S203">
            <v>0</v>
          </cell>
          <cell r="U203">
            <v>4234139093</v>
          </cell>
          <cell r="V203">
            <v>0</v>
          </cell>
          <cell r="W203">
            <v>0</v>
          </cell>
          <cell r="X203">
            <v>4234139093</v>
          </cell>
          <cell r="Y203">
            <v>4234139093</v>
          </cell>
          <cell r="Z203">
            <v>4234139093</v>
          </cell>
          <cell r="AA203">
            <v>0</v>
          </cell>
          <cell r="AB203">
            <v>4234139093</v>
          </cell>
        </row>
        <row r="204">
          <cell r="P204" t="str">
            <v>REF062719_Si</v>
          </cell>
          <cell r="R204">
            <v>4545454545</v>
          </cell>
          <cell r="S204">
            <v>0</v>
          </cell>
          <cell r="T204">
            <v>4545454545</v>
          </cell>
          <cell r="U204">
            <v>4234139093</v>
          </cell>
          <cell r="V204">
            <v>0</v>
          </cell>
          <cell r="W204">
            <v>0</v>
          </cell>
          <cell r="X204">
            <v>4234139093</v>
          </cell>
          <cell r="Y204">
            <v>4234139093</v>
          </cell>
          <cell r="Z204">
            <v>4234139093</v>
          </cell>
          <cell r="AA204">
            <v>0</v>
          </cell>
          <cell r="AB204">
            <v>4234139093</v>
          </cell>
        </row>
        <row r="205">
          <cell r="P205" t="str">
            <v>REF062719_TC</v>
          </cell>
          <cell r="R205">
            <v>4545454545</v>
          </cell>
          <cell r="S205">
            <v>0</v>
          </cell>
          <cell r="T205">
            <v>4545454545</v>
          </cell>
          <cell r="U205">
            <v>4234139093</v>
          </cell>
          <cell r="V205">
            <v>0</v>
          </cell>
          <cell r="W205">
            <v>0</v>
          </cell>
          <cell r="X205">
            <v>4234139093</v>
          </cell>
          <cell r="Y205">
            <v>4234139093</v>
          </cell>
          <cell r="Z205">
            <v>4234139093</v>
          </cell>
          <cell r="AA205">
            <v>0</v>
          </cell>
          <cell r="AB205">
            <v>4234139093</v>
          </cell>
        </row>
        <row r="206">
          <cell r="P206" t="str">
            <v>REF071808_DU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2579</v>
          </cell>
          <cell r="Z206">
            <v>2579</v>
          </cell>
          <cell r="AA206">
            <v>0</v>
          </cell>
          <cell r="AB206">
            <v>2579</v>
          </cell>
        </row>
        <row r="207">
          <cell r="P207" t="str">
            <v>REF071808_LU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P208" t="str">
            <v>REF071808_SU</v>
          </cell>
          <cell r="R208">
            <v>11404000</v>
          </cell>
          <cell r="S208">
            <v>0</v>
          </cell>
          <cell r="T208">
            <v>11404000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2579</v>
          </cell>
          <cell r="Z208">
            <v>2579</v>
          </cell>
          <cell r="AA208">
            <v>0</v>
          </cell>
          <cell r="AB208">
            <v>2579</v>
          </cell>
        </row>
        <row r="209">
          <cell r="P209" t="str">
            <v>REF071808_DI</v>
          </cell>
          <cell r="S209">
            <v>0</v>
          </cell>
          <cell r="U209">
            <v>64980115820</v>
          </cell>
          <cell r="V209">
            <v>0</v>
          </cell>
          <cell r="W209">
            <v>0</v>
          </cell>
          <cell r="X209">
            <v>64980115820</v>
          </cell>
          <cell r="Y209">
            <v>0</v>
          </cell>
          <cell r="Z209">
            <v>0</v>
          </cell>
          <cell r="AA209">
            <v>64956904820</v>
          </cell>
          <cell r="AB209">
            <v>64956904820</v>
          </cell>
        </row>
        <row r="210">
          <cell r="P210" t="str">
            <v>REF071808_LI</v>
          </cell>
          <cell r="S210">
            <v>0</v>
          </cell>
          <cell r="U210">
            <v>29340259824</v>
          </cell>
          <cell r="V210">
            <v>0</v>
          </cell>
          <cell r="W210">
            <v>0</v>
          </cell>
          <cell r="X210">
            <v>29340259824</v>
          </cell>
          <cell r="Y210">
            <v>4149527115</v>
          </cell>
          <cell r="Z210">
            <v>4149527115</v>
          </cell>
          <cell r="AA210">
            <v>25190732709</v>
          </cell>
          <cell r="AB210">
            <v>29340259824</v>
          </cell>
        </row>
        <row r="211">
          <cell r="P211" t="str">
            <v>REF071808_Si</v>
          </cell>
          <cell r="R211">
            <v>0</v>
          </cell>
          <cell r="S211">
            <v>0</v>
          </cell>
          <cell r="T211">
            <v>0</v>
          </cell>
          <cell r="U211">
            <v>94320375644</v>
          </cell>
          <cell r="V211">
            <v>0</v>
          </cell>
          <cell r="W211">
            <v>0</v>
          </cell>
          <cell r="X211">
            <v>94320375644</v>
          </cell>
          <cell r="Y211">
            <v>4149527115</v>
          </cell>
          <cell r="Z211">
            <v>4149527115</v>
          </cell>
          <cell r="AA211">
            <v>90147637529</v>
          </cell>
          <cell r="AB211">
            <v>94297164644</v>
          </cell>
        </row>
        <row r="212">
          <cell r="P212" t="str">
            <v>REF071808_TC</v>
          </cell>
          <cell r="R212">
            <v>102636000000</v>
          </cell>
          <cell r="S212">
            <v>0</v>
          </cell>
          <cell r="T212">
            <v>102636000000</v>
          </cell>
          <cell r="U212">
            <v>94320375644</v>
          </cell>
          <cell r="V212">
            <v>0</v>
          </cell>
          <cell r="W212">
            <v>0</v>
          </cell>
          <cell r="X212">
            <v>94320375644</v>
          </cell>
          <cell r="Y212">
            <v>4172738115</v>
          </cell>
          <cell r="Z212">
            <v>4172738115</v>
          </cell>
          <cell r="AA212">
            <v>90147637529</v>
          </cell>
          <cell r="AB212">
            <v>94320375644</v>
          </cell>
        </row>
        <row r="213">
          <cell r="P213" t="str">
            <v>REF072804_DU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P214" t="str">
            <v>REF072804_LU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P215" t="str">
            <v>REF072804_SU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P216" t="str">
            <v>REF072804_DI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P217" t="str">
            <v>REF072804_LI</v>
          </cell>
          <cell r="S217">
            <v>1707000000</v>
          </cell>
          <cell r="U217">
            <v>3768284750</v>
          </cell>
          <cell r="V217">
            <v>1540657000</v>
          </cell>
          <cell r="W217">
            <v>0</v>
          </cell>
          <cell r="X217">
            <v>5309439750</v>
          </cell>
          <cell r="Y217">
            <v>3689020944</v>
          </cell>
          <cell r="Z217">
            <v>5226020944</v>
          </cell>
          <cell r="AA217">
            <v>28500000</v>
          </cell>
          <cell r="AB217">
            <v>5254520944</v>
          </cell>
        </row>
        <row r="218">
          <cell r="P218" t="str">
            <v>REF072804_Si</v>
          </cell>
          <cell r="R218">
            <v>3938000000</v>
          </cell>
          <cell r="S218">
            <v>1707000000</v>
          </cell>
          <cell r="T218">
            <v>5645000000</v>
          </cell>
          <cell r="U218">
            <v>3768284750</v>
          </cell>
          <cell r="V218">
            <v>1540657000</v>
          </cell>
          <cell r="W218">
            <v>0</v>
          </cell>
          <cell r="X218">
            <v>5309439750</v>
          </cell>
          <cell r="Y218">
            <v>3689020944</v>
          </cell>
          <cell r="Z218">
            <v>5226020944</v>
          </cell>
          <cell r="AA218">
            <v>28500000</v>
          </cell>
          <cell r="AB218">
            <v>5254520944</v>
          </cell>
        </row>
        <row r="219">
          <cell r="P219" t="str">
            <v>REF072804_TC</v>
          </cell>
          <cell r="R219">
            <v>3938000000</v>
          </cell>
          <cell r="S219">
            <v>1707000000</v>
          </cell>
          <cell r="T219">
            <v>5645000000</v>
          </cell>
          <cell r="U219">
            <v>3768284750</v>
          </cell>
          <cell r="V219">
            <v>1540657000</v>
          </cell>
          <cell r="W219">
            <v>0</v>
          </cell>
          <cell r="X219">
            <v>5309439750</v>
          </cell>
          <cell r="Y219">
            <v>3689020944</v>
          </cell>
          <cell r="Z219">
            <v>5226020944</v>
          </cell>
          <cell r="AA219">
            <v>28500000</v>
          </cell>
          <cell r="AB219">
            <v>5254520944</v>
          </cell>
        </row>
        <row r="220">
          <cell r="P220" t="str">
            <v>REF072810_DU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P221" t="str">
            <v>REF072810_LU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P222" t="str">
            <v>REF072810_SU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P223" t="str">
            <v>REF072810_DI</v>
          </cell>
          <cell r="S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P224" t="str">
            <v>REF072810_LI</v>
          </cell>
          <cell r="S224">
            <v>0</v>
          </cell>
          <cell r="U224">
            <v>3636641350</v>
          </cell>
          <cell r="V224">
            <v>0</v>
          </cell>
          <cell r="W224">
            <v>0</v>
          </cell>
          <cell r="AA224">
            <v>0</v>
          </cell>
        </row>
        <row r="225">
          <cell r="P225" t="str">
            <v>REF072810_Si</v>
          </cell>
          <cell r="R225">
            <v>3802200000</v>
          </cell>
          <cell r="S225">
            <v>1450000000</v>
          </cell>
          <cell r="T225">
            <v>5252200000</v>
          </cell>
          <cell r="U225">
            <v>3636641350</v>
          </cell>
          <cell r="V225">
            <v>0</v>
          </cell>
          <cell r="W225">
            <v>0</v>
          </cell>
          <cell r="X225">
            <v>4947300895</v>
          </cell>
          <cell r="Y225">
            <v>2818505223</v>
          </cell>
          <cell r="Z225">
            <v>4798481877</v>
          </cell>
          <cell r="AA225">
            <v>105818238</v>
          </cell>
          <cell r="AB225">
            <v>4904300115</v>
          </cell>
        </row>
        <row r="226">
          <cell r="P226" t="str">
            <v>REF072810_TC</v>
          </cell>
          <cell r="R226">
            <v>3802200000</v>
          </cell>
          <cell r="S226">
            <v>1450000000</v>
          </cell>
          <cell r="T226">
            <v>5252200000</v>
          </cell>
          <cell r="U226">
            <v>3636641350</v>
          </cell>
          <cell r="V226">
            <v>0</v>
          </cell>
          <cell r="W226">
            <v>0</v>
          </cell>
          <cell r="X226">
            <v>4947300895</v>
          </cell>
          <cell r="Y226">
            <v>2818505223</v>
          </cell>
          <cell r="Z226">
            <v>4798481877</v>
          </cell>
          <cell r="AA226">
            <v>105818238</v>
          </cell>
          <cell r="AB226">
            <v>4904300115</v>
          </cell>
        </row>
        <row r="227">
          <cell r="P227" t="str">
            <v>REF080008_DU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P228" t="str">
            <v>REF080008_LU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P229" t="str">
            <v>REF080008_SU</v>
          </cell>
          <cell r="R229">
            <v>30000000</v>
          </cell>
          <cell r="S229">
            <v>0</v>
          </cell>
          <cell r="T229">
            <v>30000000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P230" t="str">
            <v>REF080008_DI</v>
          </cell>
          <cell r="S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</row>
        <row r="231">
          <cell r="P231" t="str">
            <v>REF080008_LI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P232" t="str">
            <v>REF080008_Si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P233" t="str">
            <v>REF080008_TC</v>
          </cell>
          <cell r="R233">
            <v>270000000000</v>
          </cell>
          <cell r="S233">
            <v>0</v>
          </cell>
          <cell r="T233">
            <v>270000000000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4">
          <cell r="P234" t="str">
            <v>REF080009_DU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5">
          <cell r="P235" t="str">
            <v>REF080009_LU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P236" t="str">
            <v>REF080009_SU</v>
          </cell>
          <cell r="R236">
            <v>125000000</v>
          </cell>
          <cell r="S236">
            <v>0</v>
          </cell>
          <cell r="T236">
            <v>125000000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7">
          <cell r="P237" t="str">
            <v>REF080009_DI</v>
          </cell>
          <cell r="S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8">
          <cell r="P238" t="str">
            <v>REF080009_LI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P239" t="str">
            <v>REF080009_Si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P240" t="str">
            <v>REF080009_TC</v>
          </cell>
          <cell r="R240">
            <v>1125000000000</v>
          </cell>
          <cell r="S240">
            <v>0</v>
          </cell>
          <cell r="T240">
            <v>1125000000000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</row>
        <row r="241">
          <cell r="P241" t="str">
            <v>REF071815_DU</v>
          </cell>
          <cell r="S241">
            <v>0</v>
          </cell>
          <cell r="U241">
            <v>38876049.740000002</v>
          </cell>
          <cell r="V241">
            <v>0</v>
          </cell>
          <cell r="W241">
            <v>0</v>
          </cell>
          <cell r="X241">
            <v>38876049.740000002</v>
          </cell>
          <cell r="Y241">
            <v>1854387.5725979998</v>
          </cell>
          <cell r="Z241">
            <v>2721323.4818000002</v>
          </cell>
          <cell r="AA241">
            <v>36154726.258200005</v>
          </cell>
          <cell r="AB241">
            <v>38876049.740000002</v>
          </cell>
        </row>
        <row r="242">
          <cell r="P242" t="str">
            <v>REF071815_LU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</row>
        <row r="243">
          <cell r="P243" t="str">
            <v>REF071815_SU</v>
          </cell>
          <cell r="R243">
            <v>45204709</v>
          </cell>
          <cell r="S243">
            <v>0</v>
          </cell>
          <cell r="T243">
            <v>45204709</v>
          </cell>
          <cell r="U243">
            <v>38876049.740000002</v>
          </cell>
          <cell r="V243">
            <v>0</v>
          </cell>
          <cell r="W243">
            <v>0</v>
          </cell>
          <cell r="X243">
            <v>38876049.740000002</v>
          </cell>
          <cell r="Y243">
            <v>1854387.5725979998</v>
          </cell>
          <cell r="Z243">
            <v>2721323.4818000002</v>
          </cell>
          <cell r="AA243">
            <v>36154726.258200005</v>
          </cell>
          <cell r="AB243">
            <v>38876049.740000002</v>
          </cell>
        </row>
        <row r="244">
          <cell r="P244" t="str">
            <v>REF071815_DI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</row>
        <row r="245">
          <cell r="P245" t="str">
            <v>REF071815_LI</v>
          </cell>
          <cell r="S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</row>
        <row r="246">
          <cell r="P246" t="str">
            <v>REF071815_Si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P247" t="str">
            <v>REF071815_TC</v>
          </cell>
          <cell r="R247">
            <v>406842381000</v>
          </cell>
          <cell r="S247">
            <v>0</v>
          </cell>
          <cell r="T247">
            <v>406842381000</v>
          </cell>
          <cell r="U247">
            <v>349884447660</v>
          </cell>
          <cell r="V247">
            <v>0</v>
          </cell>
          <cell r="W247">
            <v>0</v>
          </cell>
          <cell r="X247">
            <v>349884447660</v>
          </cell>
          <cell r="Y247">
            <v>16689488153.381998</v>
          </cell>
          <cell r="Z247">
            <v>24491911336.200001</v>
          </cell>
          <cell r="AA247">
            <v>325392536323.80005</v>
          </cell>
          <cell r="AB247">
            <v>349884447660</v>
          </cell>
        </row>
        <row r="249">
          <cell r="P249" t="str">
            <v>MEI071205_DU</v>
          </cell>
          <cell r="S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P250" t="str">
            <v>MEI071205_LU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P251" t="str">
            <v>MEI071205_SU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P252" t="str">
            <v>MEI071205_DI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P253" t="str">
            <v>MEI071205_LI</v>
          </cell>
          <cell r="R253">
            <v>715000000000</v>
          </cell>
          <cell r="S253">
            <v>0</v>
          </cell>
          <cell r="T253">
            <v>715000000000</v>
          </cell>
          <cell r="U253">
            <v>628790009189.01001</v>
          </cell>
          <cell r="V253">
            <v>0</v>
          </cell>
          <cell r="W253">
            <v>0</v>
          </cell>
          <cell r="X253">
            <v>628790009189.01001</v>
          </cell>
          <cell r="Y253">
            <v>25183142690</v>
          </cell>
          <cell r="Z253">
            <v>109800285278.87772</v>
          </cell>
          <cell r="AA253">
            <v>514567588887.03235</v>
          </cell>
          <cell r="AB253">
            <v>624367874165.91003</v>
          </cell>
        </row>
        <row r="254">
          <cell r="P254" t="str">
            <v>MEI071205_Si</v>
          </cell>
          <cell r="R254">
            <v>715000000000</v>
          </cell>
          <cell r="S254">
            <v>0</v>
          </cell>
          <cell r="T254">
            <v>715000000000</v>
          </cell>
          <cell r="U254">
            <v>628790009189.01001</v>
          </cell>
          <cell r="V254">
            <v>0</v>
          </cell>
          <cell r="W254">
            <v>0</v>
          </cell>
          <cell r="X254">
            <v>628790009189.01001</v>
          </cell>
          <cell r="Y254">
            <v>25183142690</v>
          </cell>
          <cell r="Z254">
            <v>109800285278.87772</v>
          </cell>
          <cell r="AA254">
            <v>514567588887.03235</v>
          </cell>
          <cell r="AB254">
            <v>624367874165.91003</v>
          </cell>
        </row>
        <row r="255">
          <cell r="P255" t="str">
            <v>MEI071205_TC</v>
          </cell>
          <cell r="R255">
            <v>715000000000</v>
          </cell>
          <cell r="S255">
            <v>0</v>
          </cell>
          <cell r="T255">
            <v>715000000000</v>
          </cell>
          <cell r="U255">
            <v>628790009189.01001</v>
          </cell>
          <cell r="V255">
            <v>0</v>
          </cell>
          <cell r="W255">
            <v>0</v>
          </cell>
          <cell r="X255">
            <v>628790009189.01001</v>
          </cell>
          <cell r="Y255">
            <v>25183142690</v>
          </cell>
          <cell r="Z255">
            <v>109800285278.87772</v>
          </cell>
          <cell r="AA255">
            <v>514567588887.03235</v>
          </cell>
          <cell r="AB255">
            <v>624367874165.91003</v>
          </cell>
        </row>
        <row r="256">
          <cell r="P256" t="str">
            <v>MEI080010_DU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</row>
        <row r="257">
          <cell r="P257" t="str">
            <v>MEI080010_LU</v>
          </cell>
          <cell r="R257">
            <v>14000000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P258" t="str">
            <v>MEI080010_SU</v>
          </cell>
          <cell r="R258">
            <v>14000000</v>
          </cell>
          <cell r="S258">
            <v>0</v>
          </cell>
          <cell r="T258">
            <v>14000000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P259" t="str">
            <v>MEI080010_DI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P260" t="str">
            <v>MEI080010_LI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</row>
        <row r="261">
          <cell r="P261" t="str">
            <v>MEI080010_Si</v>
          </cell>
          <cell r="R261">
            <v>0</v>
          </cell>
          <cell r="S261">
            <v>0</v>
          </cell>
          <cell r="T261">
            <v>0</v>
          </cell>
          <cell r="U261">
            <v>3356193500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P262" t="str">
            <v>MEI080010_TC</v>
          </cell>
          <cell r="R262">
            <v>126000000000</v>
          </cell>
          <cell r="S262">
            <v>0</v>
          </cell>
          <cell r="T262">
            <v>126000000000</v>
          </cell>
          <cell r="U262">
            <v>3356193500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</row>
        <row r="263">
          <cell r="P263" t="str">
            <v>MEI071314_DU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P264" t="str">
            <v>MEI071314_LU</v>
          </cell>
          <cell r="R264">
            <v>395000</v>
          </cell>
          <cell r="S264">
            <v>0</v>
          </cell>
          <cell r="T264">
            <v>395000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</row>
        <row r="265">
          <cell r="P265" t="str">
            <v>MEI071314_SU</v>
          </cell>
          <cell r="R265">
            <v>395000</v>
          </cell>
          <cell r="S265">
            <v>0</v>
          </cell>
          <cell r="T265">
            <v>395000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</row>
        <row r="266">
          <cell r="P266" t="str">
            <v>MEI071314_DI</v>
          </cell>
          <cell r="S266">
            <v>0</v>
          </cell>
          <cell r="U266">
            <v>3034000000</v>
          </cell>
          <cell r="V266">
            <v>0</v>
          </cell>
          <cell r="W266">
            <v>0</v>
          </cell>
          <cell r="X266">
            <v>3034000000</v>
          </cell>
          <cell r="Y266">
            <v>0</v>
          </cell>
          <cell r="Z266">
            <v>0</v>
          </cell>
          <cell r="AA266">
            <v>3034000000</v>
          </cell>
          <cell r="AB266">
            <v>3034000000</v>
          </cell>
        </row>
        <row r="267">
          <cell r="P267" t="str">
            <v>MEI071314_LI</v>
          </cell>
          <cell r="S267">
            <v>0</v>
          </cell>
          <cell r="U267">
            <v>481500000</v>
          </cell>
          <cell r="V267">
            <v>0</v>
          </cell>
          <cell r="W267">
            <v>0</v>
          </cell>
          <cell r="X267">
            <v>481500000</v>
          </cell>
          <cell r="Y267">
            <v>150474237</v>
          </cell>
          <cell r="Z267">
            <v>150474237</v>
          </cell>
          <cell r="AA267">
            <v>331025763</v>
          </cell>
          <cell r="AB267">
            <v>481500000</v>
          </cell>
        </row>
        <row r="268">
          <cell r="P268" t="str">
            <v>MEI071314_Si</v>
          </cell>
          <cell r="R268">
            <v>0</v>
          </cell>
          <cell r="S268">
            <v>0</v>
          </cell>
          <cell r="T268">
            <v>0</v>
          </cell>
          <cell r="U268">
            <v>3515500000</v>
          </cell>
          <cell r="V268">
            <v>0</v>
          </cell>
          <cell r="W268">
            <v>0</v>
          </cell>
          <cell r="X268">
            <v>3515500000</v>
          </cell>
          <cell r="Y268">
            <v>150474237</v>
          </cell>
          <cell r="Z268">
            <v>150474237</v>
          </cell>
          <cell r="AA268">
            <v>3365025763</v>
          </cell>
          <cell r="AB268">
            <v>3515500000</v>
          </cell>
        </row>
        <row r="269">
          <cell r="P269" t="str">
            <v>MEI071314_TC</v>
          </cell>
          <cell r="R269">
            <v>3950000000</v>
          </cell>
          <cell r="S269">
            <v>0</v>
          </cell>
          <cell r="T269">
            <v>3950000000</v>
          </cell>
          <cell r="U269">
            <v>3515500000</v>
          </cell>
          <cell r="V269">
            <v>0</v>
          </cell>
          <cell r="W269">
            <v>0</v>
          </cell>
          <cell r="X269">
            <v>3515500000</v>
          </cell>
          <cell r="Y269">
            <v>150474237</v>
          </cell>
          <cell r="Z269">
            <v>150474237</v>
          </cell>
          <cell r="AA269">
            <v>3365025763</v>
          </cell>
          <cell r="AB269">
            <v>3515500000</v>
          </cell>
        </row>
        <row r="270">
          <cell r="P270" t="str">
            <v>MEI072302_DU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P271" t="str">
            <v>MEI072302_LU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P272" t="str">
            <v>MEI072302_SU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</row>
        <row r="273">
          <cell r="P273" t="str">
            <v>MEI072302_DI</v>
          </cell>
          <cell r="S273">
            <v>1736578401</v>
          </cell>
          <cell r="U273">
            <v>3034000000</v>
          </cell>
          <cell r="V273">
            <v>0</v>
          </cell>
          <cell r="W273">
            <v>0</v>
          </cell>
          <cell r="X273">
            <v>4770578401</v>
          </cell>
          <cell r="Y273">
            <v>366664400</v>
          </cell>
          <cell r="Z273">
            <v>4250259893</v>
          </cell>
          <cell r="AA273">
            <v>269000000</v>
          </cell>
          <cell r="AB273">
            <v>4519259893</v>
          </cell>
        </row>
        <row r="274">
          <cell r="P274" t="str">
            <v>MEI072302_LI</v>
          </cell>
          <cell r="S274">
            <v>0</v>
          </cell>
          <cell r="U274">
            <v>322193500</v>
          </cell>
          <cell r="V274">
            <v>0</v>
          </cell>
          <cell r="W274">
            <v>0</v>
          </cell>
          <cell r="X274">
            <v>322193500</v>
          </cell>
          <cell r="Y274">
            <v>361308325</v>
          </cell>
          <cell r="Z274">
            <v>350197418</v>
          </cell>
          <cell r="AA274">
            <v>172149885</v>
          </cell>
          <cell r="AB274">
            <v>522347303</v>
          </cell>
        </row>
        <row r="275">
          <cell r="P275" t="str">
            <v>MEI072302_Si</v>
          </cell>
          <cell r="R275">
            <v>3365425000</v>
          </cell>
          <cell r="S275">
            <v>1736578401</v>
          </cell>
          <cell r="T275">
            <v>5102003401</v>
          </cell>
          <cell r="U275">
            <v>3356193500</v>
          </cell>
          <cell r="V275">
            <v>0</v>
          </cell>
          <cell r="W275">
            <v>0</v>
          </cell>
          <cell r="X275">
            <v>5092771901</v>
          </cell>
          <cell r="Y275">
            <v>727972725</v>
          </cell>
          <cell r="Z275">
            <v>4600457311</v>
          </cell>
          <cell r="AA275">
            <v>441149885</v>
          </cell>
          <cell r="AB275">
            <v>5089959079</v>
          </cell>
        </row>
        <row r="276">
          <cell r="P276" t="str">
            <v>MEI072302_TC</v>
          </cell>
          <cell r="R276">
            <v>3365425000</v>
          </cell>
          <cell r="S276">
            <v>1736578401</v>
          </cell>
          <cell r="T276">
            <v>5102003401</v>
          </cell>
          <cell r="U276">
            <v>3356193500</v>
          </cell>
          <cell r="V276">
            <v>0</v>
          </cell>
          <cell r="W276">
            <v>0</v>
          </cell>
          <cell r="X276">
            <v>5092771901</v>
          </cell>
          <cell r="Y276">
            <v>727972725</v>
          </cell>
          <cell r="Z276">
            <v>4600457311</v>
          </cell>
          <cell r="AA276">
            <v>441149885</v>
          </cell>
          <cell r="AB276">
            <v>5089959079</v>
          </cell>
        </row>
        <row r="278">
          <cell r="U278">
            <v>0</v>
          </cell>
        </row>
        <row r="280">
          <cell r="S280">
            <v>2392131.21</v>
          </cell>
          <cell r="T280">
            <v>0</v>
          </cell>
          <cell r="U280">
            <v>69657804.219999999</v>
          </cell>
          <cell r="V280">
            <v>267840.73</v>
          </cell>
          <cell r="W280">
            <v>0</v>
          </cell>
          <cell r="X280">
            <v>69925644.950000003</v>
          </cell>
        </row>
        <row r="281">
          <cell r="S281">
            <v>54845</v>
          </cell>
          <cell r="T281">
            <v>23044108.02</v>
          </cell>
          <cell r="U281">
            <v>435409.99999999988</v>
          </cell>
          <cell r="V281">
            <v>0</v>
          </cell>
          <cell r="W281">
            <v>0</v>
          </cell>
          <cell r="X281">
            <v>19802513.420000002</v>
          </cell>
        </row>
        <row r="282">
          <cell r="S282">
            <v>2446976.21</v>
          </cell>
          <cell r="T282">
            <v>116228211.23</v>
          </cell>
          <cell r="U282">
            <v>78170283.219999999</v>
          </cell>
          <cell r="V282">
            <v>267840.73</v>
          </cell>
          <cell r="W282">
            <v>291729.64</v>
          </cell>
          <cell r="X282">
            <v>97805227.370000005</v>
          </cell>
        </row>
        <row r="283">
          <cell r="S283">
            <v>26607156257.591862</v>
          </cell>
          <cell r="T283">
            <v>0</v>
          </cell>
          <cell r="U283">
            <v>36199693166</v>
          </cell>
          <cell r="V283">
            <v>45179672265</v>
          </cell>
          <cell r="W283">
            <v>0</v>
          </cell>
          <cell r="X283">
            <v>81379365431</v>
          </cell>
        </row>
        <row r="284"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S286">
            <v>56886372535</v>
          </cell>
          <cell r="T286">
            <v>1376310933942.2729</v>
          </cell>
          <cell r="U286">
            <v>876396320789.27283</v>
          </cell>
          <cell r="V286">
            <v>47861102543</v>
          </cell>
          <cell r="W286">
            <v>2508874904</v>
          </cell>
          <cell r="X286">
            <v>1203232429029.1528</v>
          </cell>
        </row>
        <row r="287">
          <cell r="S287">
            <v>0</v>
          </cell>
          <cell r="T287">
            <v>0</v>
          </cell>
          <cell r="U287">
            <v>45865831.670000002</v>
          </cell>
          <cell r="V287">
            <v>0</v>
          </cell>
          <cell r="W287">
            <v>0</v>
          </cell>
          <cell r="X287">
            <v>45865831.670000002</v>
          </cell>
        </row>
        <row r="288">
          <cell r="S288">
            <v>0</v>
          </cell>
          <cell r="T288">
            <v>0</v>
          </cell>
          <cell r="U288">
            <v>4000752.1799999997</v>
          </cell>
          <cell r="V288">
            <v>0</v>
          </cell>
          <cell r="W288">
            <v>0</v>
          </cell>
          <cell r="X288">
            <v>4000752.1799999997</v>
          </cell>
        </row>
        <row r="289">
          <cell r="S289">
            <v>0</v>
          </cell>
          <cell r="T289">
            <v>77776969</v>
          </cell>
          <cell r="U289">
            <v>56511667.039999999</v>
          </cell>
          <cell r="V289">
            <v>0</v>
          </cell>
          <cell r="W289">
            <v>0</v>
          </cell>
          <cell r="X289">
            <v>56511667.039999999</v>
          </cell>
        </row>
        <row r="290">
          <cell r="S290">
            <v>0</v>
          </cell>
          <cell r="T290">
            <v>0</v>
          </cell>
          <cell r="U290">
            <v>175756060753</v>
          </cell>
          <cell r="V290">
            <v>0</v>
          </cell>
          <cell r="W290">
            <v>0</v>
          </cell>
          <cell r="X290">
            <v>175756060753</v>
          </cell>
        </row>
        <row r="291"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</row>
        <row r="293">
          <cell r="S293">
            <v>0</v>
          </cell>
          <cell r="T293">
            <v>976557017332</v>
          </cell>
          <cell r="U293">
            <v>893804702507.82007</v>
          </cell>
          <cell r="V293">
            <v>0</v>
          </cell>
          <cell r="W293">
            <v>0</v>
          </cell>
          <cell r="X293">
            <v>893804702507.82007</v>
          </cell>
        </row>
        <row r="294">
          <cell r="S294">
            <v>1403000</v>
          </cell>
          <cell r="T294">
            <v>0</v>
          </cell>
          <cell r="U294">
            <v>362181227.42016</v>
          </cell>
          <cell r="V294">
            <v>0</v>
          </cell>
          <cell r="W294">
            <v>0</v>
          </cell>
          <cell r="X294">
            <v>362181227.42016</v>
          </cell>
        </row>
        <row r="295">
          <cell r="S295">
            <v>0</v>
          </cell>
          <cell r="T295">
            <v>0</v>
          </cell>
          <cell r="U295">
            <v>787308.85</v>
          </cell>
          <cell r="V295">
            <v>0</v>
          </cell>
          <cell r="W295">
            <v>0</v>
          </cell>
          <cell r="X295">
            <v>787308.85</v>
          </cell>
        </row>
        <row r="296">
          <cell r="S296">
            <v>1403000</v>
          </cell>
          <cell r="T296">
            <v>432534396.48000002</v>
          </cell>
          <cell r="U296">
            <v>362968536.27016002</v>
          </cell>
          <cell r="V296">
            <v>0</v>
          </cell>
          <cell r="W296">
            <v>0</v>
          </cell>
          <cell r="X296">
            <v>362968536.27016002</v>
          </cell>
        </row>
        <row r="297">
          <cell r="S297">
            <v>0</v>
          </cell>
          <cell r="T297">
            <v>0</v>
          </cell>
          <cell r="U297">
            <v>204256505007.25</v>
          </cell>
          <cell r="V297">
            <v>0</v>
          </cell>
          <cell r="W297">
            <v>0</v>
          </cell>
          <cell r="X297">
            <v>204256505007.25</v>
          </cell>
        </row>
        <row r="298"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S300">
            <v>14077000000</v>
          </cell>
          <cell r="T300">
            <v>4006844891397.6602</v>
          </cell>
          <cell r="U300">
            <v>3561213822811.2363</v>
          </cell>
          <cell r="V300">
            <v>0</v>
          </cell>
          <cell r="W300">
            <v>0</v>
          </cell>
          <cell r="X300">
            <v>3562524482356.2363</v>
          </cell>
        </row>
        <row r="301"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S302">
            <v>0</v>
          </cell>
          <cell r="T302">
            <v>395000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S303">
            <v>0</v>
          </cell>
          <cell r="T303">
            <v>395000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S304">
            <v>1736578401</v>
          </cell>
          <cell r="T304">
            <v>0</v>
          </cell>
          <cell r="U304">
            <v>6068000000</v>
          </cell>
          <cell r="V304">
            <v>0</v>
          </cell>
          <cell r="W304">
            <v>0</v>
          </cell>
          <cell r="X304">
            <v>7804578401</v>
          </cell>
        </row>
        <row r="305"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</row>
        <row r="306"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</row>
        <row r="307">
          <cell r="S307">
            <v>1736578401</v>
          </cell>
          <cell r="T307">
            <v>724052003401</v>
          </cell>
          <cell r="U307">
            <v>635661702689.01001</v>
          </cell>
          <cell r="V307">
            <v>0</v>
          </cell>
          <cell r="W307">
            <v>0</v>
          </cell>
          <cell r="X307">
            <v>637398281090.01001</v>
          </cell>
        </row>
        <row r="309">
          <cell r="S309">
            <v>3795131.21</v>
          </cell>
          <cell r="T309">
            <v>0</v>
          </cell>
          <cell r="U309">
            <v>477704863.31016004</v>
          </cell>
          <cell r="V309">
            <v>267840.73</v>
          </cell>
          <cell r="W309">
            <v>0</v>
          </cell>
          <cell r="X309">
            <v>477972704.04016</v>
          </cell>
        </row>
        <row r="310">
          <cell r="S310">
            <v>54845</v>
          </cell>
          <cell r="T310">
            <v>23439108.02</v>
          </cell>
          <cell r="U310">
            <v>5223471.0299999993</v>
          </cell>
          <cell r="V310">
            <v>0</v>
          </cell>
          <cell r="W310">
            <v>0</v>
          </cell>
          <cell r="X310">
            <v>24590574.450000003</v>
          </cell>
        </row>
        <row r="311">
          <cell r="S311">
            <v>3849976.21</v>
          </cell>
          <cell r="T311">
            <v>626934576.71000004</v>
          </cell>
          <cell r="U311">
            <v>497650486.53016007</v>
          </cell>
          <cell r="V311">
            <v>267840.73</v>
          </cell>
          <cell r="W311">
            <v>291729.64</v>
          </cell>
          <cell r="X311">
            <v>517285430.68016005</v>
          </cell>
        </row>
        <row r="312">
          <cell r="S312">
            <v>28343734658.591862</v>
          </cell>
          <cell r="T312">
            <v>0</v>
          </cell>
          <cell r="U312">
            <v>422280258926.25</v>
          </cell>
          <cell r="V312">
            <v>45179672265</v>
          </cell>
          <cell r="W312">
            <v>0</v>
          </cell>
          <cell r="X312">
            <v>469196509592.25</v>
          </cell>
        </row>
        <row r="313"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</row>
        <row r="314"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</sheetData>
      <sheetData sheetId="1"/>
      <sheetData sheetId="2" refreshError="1"/>
      <sheetData sheetId="3" refreshError="1"/>
      <sheetData sheetId="4"/>
      <sheetData sheetId="5"/>
      <sheetData sheetId="6">
        <row r="8">
          <cell r="R8">
            <v>16100560200</v>
          </cell>
        </row>
      </sheetData>
      <sheetData sheetId="7"/>
      <sheetData sheetId="8" refreshError="1">
        <row r="8">
          <cell r="R8">
            <v>16100560200</v>
          </cell>
          <cell r="S8">
            <v>12987595502</v>
          </cell>
          <cell r="AJ8">
            <v>15482748459</v>
          </cell>
        </row>
        <row r="9">
          <cell r="R9">
            <v>10154114362.095345</v>
          </cell>
          <cell r="S9">
            <v>8073576540.2682934</v>
          </cell>
          <cell r="AJ9">
            <v>17643845831</v>
          </cell>
        </row>
        <row r="10">
          <cell r="R10">
            <v>26501858556</v>
          </cell>
          <cell r="S10">
            <v>22504815667</v>
          </cell>
          <cell r="AJ10">
            <v>91902748159</v>
          </cell>
        </row>
        <row r="11">
          <cell r="R11">
            <v>163941214186.35001</v>
          </cell>
          <cell r="S11">
            <v>129585960085.74025</v>
          </cell>
          <cell r="AJ11">
            <v>167173920609</v>
          </cell>
        </row>
        <row r="12">
          <cell r="R12">
            <v>226295016250</v>
          </cell>
          <cell r="S12">
            <v>182417666270.73727</v>
          </cell>
          <cell r="AJ12">
            <v>0</v>
          </cell>
        </row>
        <row r="13">
          <cell r="R13">
            <v>20569991214</v>
          </cell>
          <cell r="S13">
            <v>7465542998</v>
          </cell>
          <cell r="AJ13">
            <v>0</v>
          </cell>
        </row>
        <row r="14">
          <cell r="R14">
            <v>0</v>
          </cell>
          <cell r="S14">
            <v>0</v>
          </cell>
          <cell r="AJ14">
            <v>0</v>
          </cell>
        </row>
        <row r="15">
          <cell r="R15">
            <v>0</v>
          </cell>
          <cell r="S15">
            <v>0</v>
          </cell>
          <cell r="AJ15">
            <v>0</v>
          </cell>
        </row>
        <row r="16">
          <cell r="R16">
            <v>0</v>
          </cell>
          <cell r="S16">
            <v>0</v>
          </cell>
          <cell r="AJ16">
            <v>451915645</v>
          </cell>
        </row>
        <row r="17">
          <cell r="R17">
            <v>0</v>
          </cell>
          <cell r="S17">
            <v>0</v>
          </cell>
          <cell r="AJ17">
            <v>0</v>
          </cell>
        </row>
        <row r="18">
          <cell r="R18">
            <v>0</v>
          </cell>
          <cell r="S18">
            <v>0</v>
          </cell>
          <cell r="AJ18">
            <v>0</v>
          </cell>
        </row>
        <row r="19">
          <cell r="R19">
            <v>0</v>
          </cell>
          <cell r="S19">
            <v>0</v>
          </cell>
          <cell r="AJ19">
            <v>0</v>
          </cell>
        </row>
        <row r="20">
          <cell r="R20">
            <v>0</v>
          </cell>
          <cell r="S20">
            <v>0</v>
          </cell>
          <cell r="AJ20">
            <v>0</v>
          </cell>
        </row>
        <row r="21">
          <cell r="R21">
            <v>0</v>
          </cell>
          <cell r="S21">
            <v>0</v>
          </cell>
          <cell r="AJ21">
            <v>0</v>
          </cell>
        </row>
        <row r="22">
          <cell r="R22">
            <v>0</v>
          </cell>
          <cell r="S22">
            <v>0</v>
          </cell>
          <cell r="AJ22">
            <v>0</v>
          </cell>
        </row>
        <row r="23">
          <cell r="R23">
            <v>0</v>
          </cell>
          <cell r="S23">
            <v>0</v>
          </cell>
          <cell r="AJ23">
            <v>0</v>
          </cell>
        </row>
        <row r="24">
          <cell r="R24">
            <v>0</v>
          </cell>
          <cell r="S24">
            <v>0</v>
          </cell>
          <cell r="AJ24">
            <v>0</v>
          </cell>
        </row>
        <row r="25">
          <cell r="R25">
            <v>0</v>
          </cell>
          <cell r="S25">
            <v>0</v>
          </cell>
          <cell r="AJ25">
            <v>0</v>
          </cell>
        </row>
        <row r="26">
          <cell r="R26">
            <v>0</v>
          </cell>
          <cell r="S26">
            <v>0</v>
          </cell>
          <cell r="AJ26">
            <v>0</v>
          </cell>
        </row>
        <row r="27">
          <cell r="R27">
            <v>0</v>
          </cell>
          <cell r="S27">
            <v>0</v>
          </cell>
          <cell r="AJ27">
            <v>0</v>
          </cell>
        </row>
        <row r="28">
          <cell r="R28">
            <v>0</v>
          </cell>
          <cell r="S28">
            <v>0</v>
          </cell>
          <cell r="AJ28">
            <v>0</v>
          </cell>
        </row>
        <row r="29">
          <cell r="R29">
            <v>0</v>
          </cell>
          <cell r="S29">
            <v>0</v>
          </cell>
          <cell r="AJ29">
            <v>0</v>
          </cell>
        </row>
        <row r="30">
          <cell r="R30">
            <v>0</v>
          </cell>
          <cell r="S30">
            <v>0</v>
          </cell>
          <cell r="AJ30">
            <v>0</v>
          </cell>
        </row>
        <row r="31">
          <cell r="R31">
            <v>156866706293</v>
          </cell>
          <cell r="S31">
            <v>140138953462.62915</v>
          </cell>
          <cell r="AJ31">
            <v>379728791976</v>
          </cell>
        </row>
        <row r="32">
          <cell r="R32">
            <v>64014174635</v>
          </cell>
          <cell r="S32">
            <v>54724745063.334808</v>
          </cell>
          <cell r="AJ32">
            <v>71505184194</v>
          </cell>
        </row>
        <row r="33">
          <cell r="R33">
            <v>0</v>
          </cell>
          <cell r="S33">
            <v>0</v>
          </cell>
          <cell r="AJ33">
            <v>6068366094</v>
          </cell>
        </row>
        <row r="34">
          <cell r="R34">
            <v>0</v>
          </cell>
          <cell r="S34">
            <v>0</v>
          </cell>
          <cell r="AJ34">
            <v>6952699251</v>
          </cell>
        </row>
        <row r="35">
          <cell r="R35">
            <v>0</v>
          </cell>
          <cell r="S35">
            <v>0</v>
          </cell>
          <cell r="AJ35">
            <v>0</v>
          </cell>
        </row>
        <row r="36">
          <cell r="R36">
            <v>0</v>
          </cell>
          <cell r="S36">
            <v>0</v>
          </cell>
          <cell r="AJ36">
            <v>0</v>
          </cell>
        </row>
        <row r="37">
          <cell r="R37">
            <v>3431340000</v>
          </cell>
          <cell r="S37">
            <v>2453208822.8381371</v>
          </cell>
          <cell r="AJ37">
            <v>15844625029</v>
          </cell>
        </row>
        <row r="38">
          <cell r="R38">
            <v>26214245871</v>
          </cell>
          <cell r="S38">
            <v>24767456864.066517</v>
          </cell>
          <cell r="AJ38">
            <v>78977196008</v>
          </cell>
        </row>
        <row r="39">
          <cell r="R39">
            <v>0</v>
          </cell>
          <cell r="S39">
            <v>0</v>
          </cell>
          <cell r="AJ39">
            <v>0</v>
          </cell>
        </row>
        <row r="40">
          <cell r="R40">
            <v>0</v>
          </cell>
          <cell r="S40">
            <v>0</v>
          </cell>
          <cell r="AJ40">
            <v>0</v>
          </cell>
        </row>
        <row r="41">
          <cell r="R41">
            <v>0</v>
          </cell>
          <cell r="S41">
            <v>0</v>
          </cell>
          <cell r="AJ41">
            <v>43154592461</v>
          </cell>
        </row>
        <row r="42">
          <cell r="R42">
            <v>0</v>
          </cell>
          <cell r="S42">
            <v>0</v>
          </cell>
          <cell r="AJ42">
            <v>20088311035</v>
          </cell>
        </row>
        <row r="43">
          <cell r="R43">
            <v>0</v>
          </cell>
          <cell r="S43">
            <v>0</v>
          </cell>
          <cell r="AJ43">
            <v>0</v>
          </cell>
        </row>
        <row r="44">
          <cell r="R44">
            <v>0</v>
          </cell>
          <cell r="S44">
            <v>0</v>
          </cell>
          <cell r="AJ44">
            <v>0</v>
          </cell>
        </row>
        <row r="45">
          <cell r="R45">
            <v>0</v>
          </cell>
          <cell r="S45">
            <v>0</v>
          </cell>
          <cell r="AJ45">
            <v>0</v>
          </cell>
        </row>
        <row r="46">
          <cell r="R46">
            <v>0</v>
          </cell>
          <cell r="S46">
            <v>0</v>
          </cell>
          <cell r="AJ46">
            <v>8026405195</v>
          </cell>
        </row>
        <row r="47">
          <cell r="R47">
            <v>0</v>
          </cell>
          <cell r="S47">
            <v>0</v>
          </cell>
          <cell r="AJ47">
            <v>5228328523</v>
          </cell>
        </row>
        <row r="48">
          <cell r="R48">
            <v>0</v>
          </cell>
          <cell r="S48">
            <v>0</v>
          </cell>
          <cell r="AJ48">
            <v>2818505223</v>
          </cell>
        </row>
        <row r="49">
          <cell r="R49">
            <v>0</v>
          </cell>
          <cell r="S49">
            <v>0</v>
          </cell>
          <cell r="AJ49">
            <v>0</v>
          </cell>
        </row>
        <row r="50">
          <cell r="R50">
            <v>0</v>
          </cell>
          <cell r="S50">
            <v>0</v>
          </cell>
          <cell r="AJ50">
            <v>24623762789</v>
          </cell>
        </row>
        <row r="51">
          <cell r="R51">
            <v>0</v>
          </cell>
          <cell r="S51">
            <v>0</v>
          </cell>
          <cell r="AJ51">
            <v>0</v>
          </cell>
        </row>
        <row r="52">
          <cell r="R52">
            <v>0</v>
          </cell>
          <cell r="S52">
            <v>0</v>
          </cell>
          <cell r="AJ52">
            <v>0</v>
          </cell>
        </row>
        <row r="53">
          <cell r="R53">
            <v>0</v>
          </cell>
          <cell r="S53">
            <v>0</v>
          </cell>
          <cell r="AJ53">
            <v>0</v>
          </cell>
        </row>
        <row r="54">
          <cell r="R54">
            <v>0</v>
          </cell>
          <cell r="S54">
            <v>0</v>
          </cell>
          <cell r="AJ54">
            <v>0</v>
          </cell>
        </row>
      </sheetData>
      <sheetData sheetId="9"/>
      <sheetData sheetId="10">
        <row r="7">
          <cell r="B7" t="str">
            <v>06-1610</v>
          </cell>
        </row>
      </sheetData>
      <sheetData sheetId="11" refreshError="1">
        <row r="7">
          <cell r="B7" t="str">
            <v>06-1610</v>
          </cell>
          <cell r="C7" t="str">
            <v>SSWJ 1 CP2</v>
          </cell>
        </row>
        <row r="8">
          <cell r="B8" t="str">
            <v>05-1307</v>
          </cell>
          <cell r="C8" t="str">
            <v>SSWJ 1 CP4</v>
          </cell>
        </row>
        <row r="9">
          <cell r="B9" t="str">
            <v>06-1611</v>
          </cell>
          <cell r="C9" t="str">
            <v>SSWJ 1 CP5</v>
          </cell>
        </row>
        <row r="10">
          <cell r="B10" t="str">
            <v>06-1604</v>
          </cell>
          <cell r="C10" t="str">
            <v>SSWJ Stat. Fac.</v>
          </cell>
        </row>
        <row r="11">
          <cell r="B11" t="str">
            <v>05-1315</v>
          </cell>
          <cell r="C11" t="str">
            <v>SSWJ 2 Offshore</v>
          </cell>
        </row>
        <row r="12">
          <cell r="B12" t="str">
            <v>05-1314</v>
          </cell>
          <cell r="C12" t="str">
            <v>Rig Assist</v>
          </cell>
        </row>
        <row r="13">
          <cell r="B13" t="str">
            <v>07-0001</v>
          </cell>
          <cell r="C13" t="str">
            <v>LNG TANGGUH (engineering)</v>
          </cell>
        </row>
        <row r="14">
          <cell r="B14" t="str">
            <v>07-0002</v>
          </cell>
          <cell r="C14" t="str">
            <v>SINGA LEMATANG - Medco</v>
          </cell>
        </row>
        <row r="15">
          <cell r="B15" t="str">
            <v>07-1613</v>
          </cell>
          <cell r="C15" t="str">
            <v>Jambi Merang</v>
          </cell>
        </row>
        <row r="16">
          <cell r="B16" t="str">
            <v>08-0001</v>
          </cell>
          <cell r="C16" t="str">
            <v>Pondok Tengah (3 Paket)</v>
          </cell>
        </row>
        <row r="17">
          <cell r="B17" t="str">
            <v>08-0002</v>
          </cell>
          <cell r="C17" t="str">
            <v>BLOCK A</v>
          </cell>
        </row>
        <row r="18">
          <cell r="B18" t="str">
            <v>08-0003</v>
          </cell>
          <cell r="C18" t="str">
            <v>SANTOS</v>
          </cell>
        </row>
        <row r="19">
          <cell r="B19" t="str">
            <v>08-0004</v>
          </cell>
          <cell r="C19" t="str">
            <v>CONOCO PHILLIPS</v>
          </cell>
        </row>
        <row r="20">
          <cell r="B20" t="str">
            <v>08-0005</v>
          </cell>
          <cell r="C20" t="str">
            <v>NDD 2/3</v>
          </cell>
        </row>
        <row r="21">
          <cell r="B21" t="str">
            <v>07-0006</v>
          </cell>
          <cell r="C21" t="str">
            <v>PEMELIHARAAN CO2 REMOVAL</v>
          </cell>
        </row>
        <row r="22">
          <cell r="B22" t="str">
            <v>07-0007</v>
          </cell>
          <cell r="C22" t="str">
            <v xml:space="preserve"> ENG BLANKET CONT / NUNUKAN</v>
          </cell>
        </row>
        <row r="23">
          <cell r="B23" t="str">
            <v>07-0008</v>
          </cell>
          <cell r="C23" t="str">
            <v>ENG BLANKET CONT / KAL BAR</v>
          </cell>
        </row>
        <row r="24">
          <cell r="B24" t="str">
            <v>07-0009</v>
          </cell>
          <cell r="C24" t="str">
            <v>SISINUBI PROJECT (OFFSHORE)</v>
          </cell>
        </row>
        <row r="25">
          <cell r="B25" t="str">
            <v>07-0010</v>
          </cell>
          <cell r="C25" t="str">
            <v>CALTEX PROJECT</v>
          </cell>
        </row>
        <row r="26">
          <cell r="B26" t="str">
            <v>07-0011</v>
          </cell>
          <cell r="C26" t="str">
            <v>TA CO2 REMOVAL SUBANG</v>
          </cell>
        </row>
        <row r="27">
          <cell r="B27" t="str">
            <v>07-0012</v>
          </cell>
          <cell r="C27" t="str">
            <v>SOUTH SUMATERA WEST JAVA GAS DEV. PROJECT</v>
          </cell>
        </row>
        <row r="28">
          <cell r="B28" t="str">
            <v>07-0013</v>
          </cell>
          <cell r="C28" t="str">
            <v>ENG BLANKET CONT / SSE Block</v>
          </cell>
        </row>
        <row r="29">
          <cell r="B29" t="str">
            <v>05-3306</v>
          </cell>
          <cell r="C29" t="str">
            <v>CO2 Removal Subang</v>
          </cell>
        </row>
        <row r="30">
          <cell r="B30" t="str">
            <v>06-1401</v>
          </cell>
          <cell r="C30" t="str">
            <v>Kamojang</v>
          </cell>
        </row>
        <row r="31">
          <cell r="B31" t="str">
            <v>05-1411</v>
          </cell>
          <cell r="C31" t="str">
            <v>Lahendong 2</v>
          </cell>
        </row>
        <row r="32">
          <cell r="B32" t="str">
            <v>07-1103</v>
          </cell>
          <cell r="C32" t="str">
            <v>Lahendong 3</v>
          </cell>
        </row>
        <row r="33">
          <cell r="B33" t="str">
            <v>07-1109</v>
          </cell>
          <cell r="C33" t="str">
            <v>Wayang Windu 2</v>
          </cell>
        </row>
        <row r="34">
          <cell r="B34" t="str">
            <v>08-0006</v>
          </cell>
          <cell r="C34" t="str">
            <v>PLTP ULUBELU</v>
          </cell>
        </row>
        <row r="35">
          <cell r="B35" t="str">
            <v>08-0007</v>
          </cell>
          <cell r="C35" t="str">
            <v xml:space="preserve">PLTP LAHENDONG IV </v>
          </cell>
        </row>
        <row r="36">
          <cell r="B36" t="str">
            <v>05-3209</v>
          </cell>
          <cell r="C36" t="str">
            <v>LPG Lembak</v>
          </cell>
        </row>
        <row r="37">
          <cell r="B37" t="str">
            <v>06-1819</v>
          </cell>
          <cell r="C37" t="str">
            <v>Bio Ethanol Plant for Gasohol</v>
          </cell>
        </row>
        <row r="38">
          <cell r="B38" t="str">
            <v>07-1711</v>
          </cell>
          <cell r="C38" t="str">
            <v>EPC Revamping RCC Unit Phase II Balongan</v>
          </cell>
        </row>
        <row r="39">
          <cell r="B39" t="str">
            <v>07-0005</v>
          </cell>
          <cell r="C39" t="str">
            <v>EPC ROPP OCC Unit Balongan</v>
          </cell>
        </row>
        <row r="40">
          <cell r="B40" t="str">
            <v>07-1701</v>
          </cell>
          <cell r="C40" t="str">
            <v>Cilacap Crude Oil Tank</v>
          </cell>
        </row>
        <row r="41">
          <cell r="B41" t="str">
            <v>07-1706</v>
          </cell>
          <cell r="C41" t="str">
            <v>LOBP Gas</v>
          </cell>
        </row>
        <row r="42">
          <cell r="B42" t="str">
            <v>07-1707</v>
          </cell>
          <cell r="C42" t="str">
            <v>Orica Reclamation (Tahap I)</v>
          </cell>
        </row>
        <row r="43">
          <cell r="B43" t="str">
            <v>08-0008</v>
          </cell>
          <cell r="C43" t="str">
            <v>BTX Chandra Asri</v>
          </cell>
        </row>
        <row r="44">
          <cell r="B44" t="str">
            <v>08-0009</v>
          </cell>
          <cell r="C44" t="str">
            <v>SOGT MALAYSA</v>
          </cell>
        </row>
        <row r="45">
          <cell r="B45" t="str">
            <v>07-1808</v>
          </cell>
          <cell r="C45" t="str">
            <v>Biodiesel Bakrie</v>
          </cell>
        </row>
        <row r="46">
          <cell r="B46" t="str">
            <v>07-2804</v>
          </cell>
          <cell r="C46" t="str">
            <v>Biodiesel Wilmar 2</v>
          </cell>
        </row>
        <row r="47">
          <cell r="B47" t="str">
            <v>07-2810</v>
          </cell>
          <cell r="C47" t="str">
            <v>Biodiesel Wilmar 3</v>
          </cell>
        </row>
        <row r="48">
          <cell r="B48" t="str">
            <v>07-1815</v>
          </cell>
          <cell r="C48" t="str">
            <v>Brunai Methanol</v>
          </cell>
        </row>
        <row r="49">
          <cell r="B49" t="str">
            <v>07-1205</v>
          </cell>
          <cell r="C49" t="str">
            <v>PLTU Suralaya</v>
          </cell>
        </row>
        <row r="50">
          <cell r="B50" t="str">
            <v>06-2719</v>
          </cell>
          <cell r="C50" t="str">
            <v>Biodiesel-1 Dumai Riau</v>
          </cell>
        </row>
        <row r="51">
          <cell r="B51" t="str">
            <v>08-0010</v>
          </cell>
          <cell r="C51" t="str">
            <v>Alumina Tayan</v>
          </cell>
        </row>
        <row r="52">
          <cell r="B52" t="str">
            <v>07-1314</v>
          </cell>
          <cell r="C52" t="str">
            <v>Jakarta Cement Terminal (Boral)</v>
          </cell>
        </row>
        <row r="53">
          <cell r="B53" t="str">
            <v>07-2302</v>
          </cell>
          <cell r="C53" t="str">
            <v>Palapa Tyre Shop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uitas konsol"/>
      <sheetName val="Ekuitas GA"/>
      <sheetName val="BS TW IV"/>
      <sheetName val="CF TW4"/>
      <sheetName val="KK PL"/>
      <sheetName val="PL TW 4"/>
      <sheetName val="Ekuitas TW4"/>
      <sheetName val="KONS2005"/>
      <sheetName val="BS"/>
      <sheetName val="PL"/>
      <sheetName val="CF"/>
      <sheetName val="KK CF"/>
      <sheetName val="Ekuitas"/>
      <sheetName val="ELIMINASI"/>
      <sheetName val="Eliminasi ekuitas"/>
      <sheetName val="ekuitas-LSI"/>
      <sheetName val="ekuitas-AWS"/>
      <sheetName val="ekuitas-ABC"/>
      <sheetName val="ekuitas-GMFAA"/>
      <sheetName val="Reclass 14"/>
      <sheetName val="AJE 14"/>
      <sheetName val="CAJE"/>
      <sheetName val="PL-Reporting"/>
      <sheetName val="Ekuitas TW 4"/>
      <sheetName val="CF TW 4"/>
      <sheetName val="BS TW 4"/>
      <sheetName val="LPBNN"/>
      <sheetName val="N-TLKM"/>
      <sheetName val="N-TSPC"/>
      <sheetName val="N-ASII"/>
      <sheetName val="BBCA"/>
      <sheetName val="N-INDF"/>
      <sheetName val="N-ISAT"/>
      <sheetName val="RMBA"/>
      <sheetName val="SONA"/>
      <sheetName val="TLKM-J"/>
      <sheetName val="N-UNVR"/>
      <sheetName val="DNKS-N"/>
      <sheetName val="akun"/>
      <sheetName val="N-SMGR"/>
      <sheetName val="Kart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35">
          <cell r="I635">
            <v>8235092916</v>
          </cell>
        </row>
        <row r="783">
          <cell r="I78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Tanah"/>
      <sheetName val="Bangunan"/>
      <sheetName val="Surat"/>
      <sheetName val="Laporan"/>
      <sheetName val="Cover"/>
      <sheetName val="Text"/>
      <sheetName val="Analisa Safety Margin"/>
      <sheetName val="Asumsi"/>
      <sheetName val="Pernyataan"/>
      <sheetName val="Form Tanah"/>
      <sheetName val="Form Bangunan"/>
      <sheetName val="Kendaraan"/>
      <sheetName val="Cover Dalam"/>
      <sheetName val="Peta PLMRH"/>
      <sheetName val="FT Rumah"/>
      <sheetName val="FT Aprtm-Kios-Ruko"/>
      <sheetName val="Data Base"/>
      <sheetName val="Kesimpulan"/>
      <sheetName val="Analisa"/>
      <sheetName val="Data Pasar"/>
      <sheetName val="Asistensi"/>
      <sheetName val="Data 1"/>
      <sheetName val="Data 2"/>
      <sheetName val="Data 3"/>
      <sheetName val="Data 4"/>
      <sheetName val="Data 5"/>
      <sheetName val="List"/>
      <sheetName val="KAEF"/>
      <sheetName val="INPUT DATA"/>
      <sheetName val="%Progress Tabel"/>
      <sheetName val="Value Prog Tabel "/>
      <sheetName val="Kar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B1" t="str">
            <v>Tanah Kosong</v>
          </cell>
        </row>
        <row r="2">
          <cell r="B2" t="str">
            <v>Rumah Tinggal</v>
          </cell>
        </row>
        <row r="3">
          <cell r="B3" t="str">
            <v>Pabrik / Gudang</v>
          </cell>
        </row>
        <row r="4">
          <cell r="B4" t="str">
            <v>Bengkel</v>
          </cell>
        </row>
        <row r="5">
          <cell r="B5" t="str">
            <v>Ruko</v>
          </cell>
        </row>
        <row r="6">
          <cell r="B6" t="str">
            <v>Kantor</v>
          </cell>
        </row>
        <row r="7">
          <cell r="B7" t="str">
            <v>Kandang</v>
          </cell>
        </row>
        <row r="8">
          <cell r="B8" t="str">
            <v>Kebun / Sawah</v>
          </cell>
        </row>
        <row r="9">
          <cell r="B9" t="str">
            <v>Hotel</v>
          </cell>
        </row>
        <row r="10">
          <cell r="B10" t="str">
            <v>-</v>
          </cell>
        </row>
        <row r="12">
          <cell r="B12" t="str">
            <v>Segi empat</v>
          </cell>
        </row>
        <row r="13">
          <cell r="B13" t="str">
            <v>Segi tiga</v>
          </cell>
        </row>
        <row r="14">
          <cell r="B14" t="str">
            <v>Tidak beraturan</v>
          </cell>
        </row>
        <row r="15">
          <cell r="B15" t="str">
            <v>-</v>
          </cell>
        </row>
        <row r="17">
          <cell r="B17" t="str">
            <v>Darat, urugan</v>
          </cell>
          <cell r="C17" t="str">
            <v>Lebih tinggi dari jalan</v>
          </cell>
        </row>
        <row r="18">
          <cell r="B18" t="str">
            <v>Rawa, sawah</v>
          </cell>
          <cell r="C18" t="str">
            <v>Lebih rendah dari jalan</v>
          </cell>
        </row>
        <row r="19">
          <cell r="B19" t="str">
            <v>-</v>
          </cell>
          <cell r="C19" t="str">
            <v>Sama dengan jalan</v>
          </cell>
        </row>
        <row r="20">
          <cell r="C20" t="str">
            <v>-</v>
          </cell>
        </row>
        <row r="22">
          <cell r="B22" t="str">
            <v>Baru</v>
          </cell>
        </row>
        <row r="23">
          <cell r="B23" t="str">
            <v>Baik</v>
          </cell>
        </row>
        <row r="24">
          <cell r="B24" t="str">
            <v>Cukup</v>
          </cell>
        </row>
        <row r="25">
          <cell r="B25" t="str">
            <v>Kurang</v>
          </cell>
        </row>
        <row r="26">
          <cell r="B26" t="str">
            <v>Scrap</v>
          </cell>
        </row>
        <row r="27">
          <cell r="B27" t="str">
            <v>-</v>
          </cell>
        </row>
        <row r="29">
          <cell r="B29" t="str">
            <v>HM</v>
          </cell>
        </row>
        <row r="30">
          <cell r="B30" t="str">
            <v>HGB</v>
          </cell>
        </row>
        <row r="31">
          <cell r="B31" t="str">
            <v>HGU</v>
          </cell>
        </row>
        <row r="32">
          <cell r="B32" t="str">
            <v>Hak Pakai</v>
          </cell>
        </row>
        <row r="33">
          <cell r="B33" t="str">
            <v>Sewa</v>
          </cell>
        </row>
        <row r="34">
          <cell r="B34" t="str">
            <v>Girik</v>
          </cell>
        </row>
        <row r="35">
          <cell r="B35" t="str">
            <v>Akte Jual Beli</v>
          </cell>
        </row>
        <row r="36">
          <cell r="B36" t="str">
            <v xml:space="preserve">Petok </v>
          </cell>
        </row>
        <row r="37">
          <cell r="B37" t="str">
            <v>-</v>
          </cell>
        </row>
        <row r="39">
          <cell r="B39">
            <v>1</v>
          </cell>
        </row>
        <row r="40">
          <cell r="B40">
            <v>2</v>
          </cell>
        </row>
        <row r="41">
          <cell r="B41">
            <v>3</v>
          </cell>
        </row>
        <row r="42">
          <cell r="B42">
            <v>4</v>
          </cell>
        </row>
        <row r="43">
          <cell r="B43">
            <v>5</v>
          </cell>
        </row>
        <row r="44">
          <cell r="B44">
            <v>6</v>
          </cell>
        </row>
        <row r="45">
          <cell r="B45">
            <v>7</v>
          </cell>
        </row>
        <row r="46">
          <cell r="B46">
            <v>8</v>
          </cell>
        </row>
        <row r="47">
          <cell r="B47">
            <v>9</v>
          </cell>
        </row>
        <row r="48">
          <cell r="B48">
            <v>10</v>
          </cell>
        </row>
        <row r="49">
          <cell r="B49">
            <v>0</v>
          </cell>
        </row>
        <row r="51">
          <cell r="B51" t="str">
            <v>Penawaran</v>
          </cell>
        </row>
        <row r="52">
          <cell r="B52" t="str">
            <v>Transaksi</v>
          </cell>
        </row>
        <row r="53">
          <cell r="B53" t="str">
            <v>-</v>
          </cell>
        </row>
        <row r="55">
          <cell r="B55" t="str">
            <v>Resident</v>
          </cell>
        </row>
        <row r="56">
          <cell r="B56" t="str">
            <v>Komersial</v>
          </cell>
        </row>
        <row r="57">
          <cell r="B57" t="str">
            <v>Industri</v>
          </cell>
        </row>
        <row r="58">
          <cell r="B58" t="str">
            <v>Campuran</v>
          </cell>
        </row>
        <row r="59">
          <cell r="B59" t="str">
            <v>-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Tanah"/>
      <sheetName val="Analisa"/>
      <sheetName val="Bangunan"/>
      <sheetName val="List"/>
      <sheetName val="Sheet1"/>
      <sheetName val="Sheet2"/>
      <sheetName val="Sheet3"/>
      <sheetName val="Data"/>
      <sheetName val="Text"/>
      <sheetName val="Analisa Safety Margin"/>
      <sheetName val="Cover"/>
      <sheetName val="Surat"/>
      <sheetName val="Pernyataan"/>
      <sheetName val="Form Tanah"/>
      <sheetName val="Form Bangunan"/>
      <sheetName val="Kendaraan"/>
      <sheetName val="Kesimpulan"/>
      <sheetName val="Data Pasar"/>
      <sheetName val="Data 1"/>
      <sheetName val="Data 2"/>
      <sheetName val="Data 3"/>
      <sheetName val="Data 4"/>
      <sheetName val="Data 5"/>
      <sheetName val="BRI I"/>
      <sheetName val="Resume"/>
      <sheetName val="Sarana"/>
      <sheetName val="Depresiasi"/>
      <sheetName val="ue"/>
      <sheetName val="Konversi"/>
      <sheetName val="LB"/>
      <sheetName val="Sumuringin06"/>
      <sheetName val="Sb Arum06"/>
      <sheetName val="1Sumber Arum"/>
      <sheetName val="Ponco06"/>
      <sheetName val="2Ponco"/>
      <sheetName val="Parengan06"/>
      <sheetName val="3Parengan"/>
      <sheetName val="Rayung06"/>
      <sheetName val="4Rayung"/>
      <sheetName val="Raya Bangilan06"/>
      <sheetName val="5Raya Bangilan"/>
      <sheetName val="Rondokuning06"/>
      <sheetName val="6Rondo Kuning"/>
      <sheetName val="DesaBangilan06"/>
      <sheetName val="7Desa Bangilan"/>
      <sheetName val="Kutorejo06"/>
      <sheetName val="8Kutorejo"/>
      <sheetName val="Sriti"/>
      <sheetName val="Daftar No MAPPI"/>
      <sheetName val="DATA UMUM"/>
      <sheetName val="HBU"/>
      <sheetName val="Sertipikat"/>
      <sheetName val="Safety Margin"/>
      <sheetName val="1-Cover Depan"/>
      <sheetName val="2-Daftar Isi"/>
      <sheetName val="3-Pendahuluan"/>
      <sheetName val="4-Cover Dalam"/>
      <sheetName val="5-Laporan T &amp; B"/>
      <sheetName val="6-Mesin"/>
      <sheetName val="7-Laporan Kendaraan"/>
      <sheetName val="8-Laporan Inventaris"/>
      <sheetName val="Foto-Foto"/>
      <sheetName val="Lembar Asistensi (2)"/>
      <sheetName val="Lembar QC"/>
      <sheetName val="Text NP Tanah"/>
      <sheetName val="Text Total NP"/>
      <sheetName val="Text Total Likuidasi"/>
      <sheetName val="Text Likuidasi Tanah"/>
      <sheetName val="COPYWRITE"/>
      <sheetName val="Bangilan"/>
      <sheetName val="Sidotentrem"/>
      <sheetName val="Mojorranu"/>
      <sheetName val="AF"/>
      <sheetName val="As"/>
      <sheetName val="Ring"/>
      <sheetName val="FORM X COST"/>
      <sheetName val="BRI_I"/>
      <sheetName val="Sb_Arum06"/>
      <sheetName val="1Sumber_Arum"/>
      <sheetName val="Raya_Bangilan06"/>
      <sheetName val="5Raya_Bangilan"/>
      <sheetName val="6Rondo_Kuning"/>
      <sheetName val="7Desa_Bangilan"/>
      <sheetName val="Daftar_No_MAPPI"/>
      <sheetName val="DATA_UMUM"/>
      <sheetName val="Safety_Margin"/>
      <sheetName val="1-Cover_Depan"/>
      <sheetName val="2-Daftar_Isi"/>
      <sheetName val="4-Cover_Dalam"/>
      <sheetName val="5-Laporan_T_&amp;_B"/>
      <sheetName val="7-Laporan_Kendaraan"/>
      <sheetName val="8-Laporan_Inventaris"/>
      <sheetName val="Lembar_Asistensi_(2)"/>
      <sheetName val="Lembar_QC"/>
      <sheetName val="Data_1"/>
      <sheetName val="Data_2"/>
      <sheetName val="Data_3"/>
      <sheetName val="Data_4"/>
      <sheetName val="Data_5"/>
      <sheetName val="Text_NP_Tanah"/>
      <sheetName val="Text_Total_NP"/>
      <sheetName val="Text_Total_Likuidasi"/>
      <sheetName val="Text_Likuidasi_Tanah"/>
      <sheetName val="FS-FORECAST"/>
      <sheetName val="LEADSCHEDULE"/>
      <sheetName val="Gmd3"/>
      <sheetName val="FORM-B1"/>
      <sheetName val="N-HMSP"/>
      <sheetName val="N-TLKM"/>
      <sheetName val="Flow Product-Raw Material"/>
      <sheetName val="KKP SL-baru"/>
      <sheetName val="Prod (LBE)"/>
      <sheetName val="Rekap"/>
      <sheetName val="Analisa Bgn"/>
      <sheetName val="Luas Bangunan"/>
      <sheetName val="Hitungan Bangunan"/>
      <sheetName val="Bg lt 4"/>
      <sheetName val="FORM-X-1"/>
      <sheetName val="FORM B"/>
      <sheetName val="RT"/>
      <sheetName val="FORM X"/>
      <sheetName val="Input O&amp;M"/>
      <sheetName val="Workshop"/>
      <sheetName val="PAGAR"/>
      <sheetName val="1"/>
      <sheetName val="données"/>
      <sheetName val="FORM_X_1"/>
      <sheetName val="3"/>
      <sheetName val="Analisa_Safety_Margin"/>
      <sheetName val="Form_Tanah"/>
      <sheetName val="Form_Bangunan"/>
      <sheetName val="Data_Pasar"/>
      <sheetName val="Analisa_Bgn"/>
      <sheetName val="Luas_Bangunan"/>
      <sheetName val="FORM_X_COST"/>
      <sheetName val="Prod_(LBE)"/>
      <sheetName val="Hitungan_Bangunan"/>
      <sheetName val="Bg_lt_4"/>
      <sheetName val="Isian"/>
      <sheetName val="Data-Umum"/>
      <sheetName val="Input_O&amp;M"/>
      <sheetName val="Analisa_Safety_Margin1"/>
      <sheetName val="Form_Tanah1"/>
      <sheetName val="Form_Bangunan1"/>
      <sheetName val="Data_Pasar1"/>
      <sheetName val="Data_11"/>
      <sheetName val="Data_21"/>
      <sheetName val="Data_31"/>
      <sheetName val="Data_41"/>
      <sheetName val="Data_51"/>
      <sheetName val="Daftar_No_MAPPI1"/>
      <sheetName val="DATA_UMUM1"/>
      <sheetName val="Safety_Margin1"/>
      <sheetName val="1-Cover_Depan1"/>
      <sheetName val="2-Daftar_Isi1"/>
      <sheetName val="4-Cover_Dalam1"/>
      <sheetName val="5-Laporan_T_&amp;_B1"/>
      <sheetName val="7-Laporan_Kendaraan1"/>
      <sheetName val="8-Laporan_Inventaris1"/>
      <sheetName val="Lembar_Asistensi_(2)1"/>
      <sheetName val="Lembar_QC1"/>
      <sheetName val="Text_NP_Tanah1"/>
      <sheetName val="Text_Total_NP1"/>
      <sheetName val="Text_Total_Likuidasi1"/>
      <sheetName val="Text_Likuidasi_Tanah1"/>
      <sheetName val="Analisa_Bgn1"/>
      <sheetName val="Luas_Bangunan1"/>
      <sheetName val="FORM_X_COST1"/>
      <sheetName val="Hitungan_Bangunan1"/>
      <sheetName val="Prod_(LBE)1"/>
      <sheetName val="Bg_lt_41"/>
      <sheetName val="ASUMSI"/>
      <sheetName val="Biaya PKS"/>
      <sheetName val="Produksi &amp; Scedule"/>
      <sheetName val="Project Cost"/>
      <sheetName val="Balance"/>
      <sheetName val="Risk Analisis"/>
      <sheetName val="BEP"/>
      <sheetName val="Depre"/>
      <sheetName val="PINJAMAN-Bank"/>
      <sheetName val="INCOME"/>
      <sheetName val="Pemeliharaan"/>
      <sheetName val="Upah"/>
      <sheetName val="Bahan"/>
      <sheetName val="Cash-flow"/>
      <sheetName val="IRR"/>
      <sheetName val="IRR ALL"/>
      <sheetName val="Lab&amp;Bengkel"/>
      <sheetName val="Assumption"/>
      <sheetName val="stocksmg"/>
      <sheetName val="datasheet"/>
      <sheetName val="data-hujan"/>
      <sheetName val="DIRECT COST"/>
      <sheetName val="Harian"/>
      <sheetName val="Bang-Non-St"/>
      <sheetName val="GAJI PBL"/>
      <sheetName val="XXXXXXXXXXXX"/>
      <sheetName val="TBSv"/>
      <sheetName val="kumpulan"/>
      <sheetName val="Umur Bgn"/>
      <sheetName val="BCT"/>
      <sheetName val="donnees"/>
      <sheetName val="Harga"/>
      <sheetName val="datateknis"/>
      <sheetName val="exf"/>
      <sheetName val="NERACA"/>
      <sheetName val="PKS"/>
      <sheetName val="FORM-ANA1"/>
      <sheetName val="Bahan Upah"/>
      <sheetName val="Rek.Analisa"/>
      <sheetName val="BGN"/>
      <sheetName val="DDB"/>
      <sheetName val="FORM-ANA2"/>
      <sheetName val="BAG_2"/>
      <sheetName val="BOW"/>
      <sheetName val="UPAH DAN BAHAN"/>
      <sheetName val="effectif2006"/>
      <sheetName val="BRI_I1"/>
      <sheetName val="Sb_Arum061"/>
      <sheetName val="1Sumber_Arum1"/>
      <sheetName val="Raya_Bangilan061"/>
      <sheetName val="5Raya_Bangilan1"/>
      <sheetName val="6Rondo_Kuning1"/>
      <sheetName val="7Desa_Bangilan1"/>
      <sheetName val="Marshal"/>
      <sheetName val="Invesment"/>
      <sheetName val="STR"/>
      <sheetName val="TB98,oct99&amp;sap99-WPL"/>
      <sheetName val="Price"/>
      <sheetName val="STRUKTUR"/>
      <sheetName val="ARSITEKTUR"/>
      <sheetName val="Cashflow"/>
      <sheetName val="Sat-Tan"/>
      <sheetName val="Infrastruktur"/>
      <sheetName val="Analisa BCT"/>
      <sheetName val="Kaliandra"/>
      <sheetName val="Data Material Lokal"/>
      <sheetName val="P&amp;L BSheet CFlow"/>
      <sheetName val="CF-Projection"/>
      <sheetName val="RATE"/>
      <sheetName val="BCR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Sheet1 (3)"/>
      <sheetName val="Daf 1"/>
      <sheetName val="Pemadatan Tanah (Jalan)"/>
      <sheetName val="penjualan"/>
      <sheetName val="Bilanz Bus.plan 2002"/>
      <sheetName val="Harga Sat"/>
      <sheetName val="Sous traitance"/>
      <sheetName val="LPJ-Bm"/>
      <sheetName val="SAHAM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B1" t="str">
            <v>Tanah Kosong</v>
          </cell>
        </row>
        <row r="2">
          <cell r="B2" t="str">
            <v>Rumah Tinggal</v>
          </cell>
        </row>
        <row r="3">
          <cell r="B3" t="str">
            <v>Pabrik / Gudang</v>
          </cell>
        </row>
        <row r="4">
          <cell r="B4" t="str">
            <v>Bengkel</v>
          </cell>
        </row>
        <row r="5">
          <cell r="B5" t="str">
            <v>Ruko</v>
          </cell>
        </row>
        <row r="6">
          <cell r="B6" t="str">
            <v>Kantor</v>
          </cell>
        </row>
        <row r="7">
          <cell r="B7" t="str">
            <v>Kandang</v>
          </cell>
        </row>
        <row r="8">
          <cell r="B8" t="str">
            <v>Kebun / Sawah</v>
          </cell>
        </row>
        <row r="9">
          <cell r="B9" t="str">
            <v>Hotel</v>
          </cell>
        </row>
        <row r="10">
          <cell r="B10" t="str">
            <v>-</v>
          </cell>
        </row>
        <row r="12">
          <cell r="B12" t="str">
            <v>Segi empat</v>
          </cell>
        </row>
        <row r="13">
          <cell r="B13" t="str">
            <v>Segi tiga</v>
          </cell>
        </row>
        <row r="14">
          <cell r="B14" t="str">
            <v>Tidak beraturan</v>
          </cell>
        </row>
        <row r="15">
          <cell r="B15" t="str">
            <v>-</v>
          </cell>
        </row>
        <row r="17">
          <cell r="B17" t="str">
            <v>Darat, urugan</v>
          </cell>
          <cell r="C17" t="str">
            <v>Lebih tinggi dari jalan</v>
          </cell>
        </row>
        <row r="18">
          <cell r="B18" t="str">
            <v>Rawa, sawah</v>
          </cell>
          <cell r="C18" t="str">
            <v>Lebih rendah dari jalan</v>
          </cell>
        </row>
        <row r="19">
          <cell r="B19" t="str">
            <v>-</v>
          </cell>
          <cell r="C19" t="str">
            <v>Sama dengan jalan</v>
          </cell>
        </row>
        <row r="20">
          <cell r="C20" t="str">
            <v>-</v>
          </cell>
        </row>
        <row r="22">
          <cell r="B22" t="str">
            <v>Baru</v>
          </cell>
        </row>
        <row r="23">
          <cell r="B23" t="str">
            <v>Baik</v>
          </cell>
        </row>
        <row r="24">
          <cell r="B24" t="str">
            <v>Cukup</v>
          </cell>
        </row>
        <row r="25">
          <cell r="B25" t="str">
            <v>Kurang</v>
          </cell>
        </row>
        <row r="26">
          <cell r="B26" t="str">
            <v>Scrap</v>
          </cell>
        </row>
        <row r="27">
          <cell r="B27" t="str">
            <v>-</v>
          </cell>
        </row>
        <row r="29">
          <cell r="B29" t="str">
            <v>HM</v>
          </cell>
        </row>
        <row r="30">
          <cell r="B30" t="str">
            <v>HGB</v>
          </cell>
        </row>
        <row r="31">
          <cell r="B31" t="str">
            <v>HGU</v>
          </cell>
        </row>
        <row r="32">
          <cell r="B32" t="str">
            <v>Hak Pakai</v>
          </cell>
        </row>
        <row r="33">
          <cell r="B33" t="str">
            <v>Sewa</v>
          </cell>
        </row>
        <row r="34">
          <cell r="B34" t="str">
            <v>Girik</v>
          </cell>
        </row>
        <row r="35">
          <cell r="B35" t="str">
            <v>Akte Jual Beli</v>
          </cell>
        </row>
        <row r="36">
          <cell r="B36" t="str">
            <v xml:space="preserve">Petok </v>
          </cell>
        </row>
        <row r="37">
          <cell r="B37" t="str">
            <v>-</v>
          </cell>
        </row>
        <row r="39">
          <cell r="B39">
            <v>1</v>
          </cell>
        </row>
        <row r="40">
          <cell r="B40">
            <v>2</v>
          </cell>
        </row>
        <row r="41">
          <cell r="B41">
            <v>3</v>
          </cell>
        </row>
        <row r="42">
          <cell r="B42">
            <v>4</v>
          </cell>
        </row>
        <row r="43">
          <cell r="B43">
            <v>5</v>
          </cell>
        </row>
        <row r="44">
          <cell r="B44">
            <v>6</v>
          </cell>
        </row>
        <row r="45">
          <cell r="B45">
            <v>7</v>
          </cell>
        </row>
        <row r="46">
          <cell r="B46">
            <v>8</v>
          </cell>
        </row>
        <row r="47">
          <cell r="B47">
            <v>9</v>
          </cell>
        </row>
        <row r="48">
          <cell r="B48">
            <v>10</v>
          </cell>
        </row>
        <row r="49">
          <cell r="B49">
            <v>0</v>
          </cell>
        </row>
        <row r="51">
          <cell r="B51" t="str">
            <v>Penawaran</v>
          </cell>
        </row>
        <row r="52">
          <cell r="B52" t="str">
            <v>Transaksi</v>
          </cell>
        </row>
        <row r="53">
          <cell r="B53" t="str">
            <v>-</v>
          </cell>
        </row>
        <row r="55">
          <cell r="B55" t="str">
            <v>Resident</v>
          </cell>
        </row>
        <row r="56">
          <cell r="B56" t="str">
            <v>Komersial</v>
          </cell>
        </row>
        <row r="57">
          <cell r="B57" t="str">
            <v>Industri</v>
          </cell>
        </row>
        <row r="58">
          <cell r="B58" t="str">
            <v>Campuran</v>
          </cell>
        </row>
        <row r="59">
          <cell r="B59" t="str">
            <v>-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_in"/>
      <sheetName val="intercon"/>
      <sheetName val="Manpower"/>
      <sheetName val="Equipt,Tools&amp;Cons"/>
      <sheetName val="salary"/>
      <sheetName val="TOOL"/>
      <sheetName val="consum-str"/>
      <sheetName val="Equipt_Tools_Cons"/>
      <sheetName val="DSUC"/>
      <sheetName val="N-INDF"/>
      <sheetName val="MPPA"/>
      <sheetName val="SONA"/>
      <sheetName val="B"/>
      <sheetName val="10"/>
      <sheetName val="KONS2005"/>
      <sheetName val="Data"/>
      <sheetName val="REFTABLE"/>
      <sheetName val="Cost-Steel-Tie-in.rev-2"/>
      <sheetName val="AILC004"/>
      <sheetName val="378TWV1"/>
      <sheetName val="Daf 1"/>
      <sheetName val="S.BAHAN"/>
      <sheetName val="S.UPAH"/>
      <sheetName val="Analisa STR"/>
      <sheetName val="NAMES"/>
      <sheetName val="M 11"/>
      <sheetName val="M_11"/>
      <sheetName val="Cost-Steel-Tie-in_rev-2"/>
      <sheetName val="Harga Satuan"/>
      <sheetName val="Tabel"/>
      <sheetName val="slab"/>
      <sheetName val="Material"/>
      <sheetName val="BASE-PL1(H-shape)(OLD)"/>
      <sheetName val="BQ STR-BONGKARAN(Bag 2-5)"/>
      <sheetName val="Hargamat"/>
      <sheetName val="harsat"/>
      <sheetName val="HARGA"/>
      <sheetName val="PKK"/>
      <sheetName val="Sheet15"/>
      <sheetName val="Harga Bahan &amp; Upah "/>
      <sheetName val="name"/>
      <sheetName val="Equipment"/>
      <sheetName val="Analisa"/>
      <sheetName val="DAF-1"/>
      <sheetName val="Anal"/>
      <sheetName val="ana_str"/>
      <sheetName val="Bank"/>
      <sheetName val="bahan"/>
      <sheetName val="BAU"/>
      <sheetName val="Gaji"/>
      <sheetName val="rekap"/>
      <sheetName val="SUM_Steel-Strc"/>
      <sheetName val="ner6klm-pus"/>
      <sheetName val="Flow Product-Raw Material"/>
      <sheetName val="NM"/>
      <sheetName val="IPL_SCHEDULE"/>
      <sheetName val="PDMP"/>
      <sheetName val="PCE"/>
      <sheetName val="PRODUK"/>
      <sheetName val="TOOL-ME"/>
      <sheetName val="prod"/>
      <sheetName val="IND LBR"/>
      <sheetName val="Sheet1"/>
      <sheetName val="Man_Power_Const"/>
      <sheetName val="TBM"/>
      <sheetName val="SUM ALL"/>
      <sheetName val="SUMMARY"/>
      <sheetName val="Basic rate"/>
      <sheetName val="saluran"/>
      <sheetName val="besi"/>
      <sheetName val="price"/>
      <sheetName val="a"/>
      <sheetName val="FB"/>
      <sheetName val="survey"/>
      <sheetName val="setout"/>
      <sheetName val="rms listr."/>
      <sheetName val="Table"/>
      <sheetName val="HPP"/>
      <sheetName val="Sheet3"/>
      <sheetName val="LEGEND"/>
      <sheetName val="FL1"/>
      <sheetName val="FL2"/>
      <sheetName val="Millwide"/>
      <sheetName val="Tot"/>
      <sheetName val="Utlty"/>
      <sheetName val="UtltyWise"/>
      <sheetName val="General"/>
      <sheetName val="CBD"/>
      <sheetName val="Memb Schd"/>
      <sheetName val="Labor"/>
      <sheetName val="auto_lock"/>
    </sheetNames>
    <sheetDataSet>
      <sheetData sheetId="0" refreshError="1"/>
      <sheetData sheetId="1" refreshError="1"/>
      <sheetData sheetId="2" refreshError="1">
        <row r="32">
          <cell r="L32">
            <v>1</v>
          </cell>
        </row>
        <row r="35">
          <cell r="L35">
            <v>1</v>
          </cell>
        </row>
        <row r="37">
          <cell r="L37">
            <v>0</v>
          </cell>
        </row>
        <row r="38">
          <cell r="L38">
            <v>1</v>
          </cell>
        </row>
        <row r="39">
          <cell r="L39">
            <v>6</v>
          </cell>
        </row>
        <row r="41">
          <cell r="L41">
            <v>21</v>
          </cell>
        </row>
        <row r="45">
          <cell r="E45">
            <v>126.9554161342043</v>
          </cell>
        </row>
        <row r="47">
          <cell r="E47">
            <v>2</v>
          </cell>
        </row>
        <row r="50">
          <cell r="E50">
            <v>3</v>
          </cell>
        </row>
      </sheetData>
      <sheetData sheetId="3" refreshError="1">
        <row r="20">
          <cell r="E20">
            <v>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  <sheetName val="BBM-03 (2)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UUK"/>
      <sheetName val="data_benefit(1)"/>
      <sheetName val="data_benefit(2)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calcu"/>
      <sheetName val="data$"/>
      <sheetName val="output$"/>
      <sheetName val="gain_loss_aft_curr"/>
      <sheetName val="gain_loss_aft_curr$"/>
      <sheetName val="Total"/>
      <sheetName val="gain_loss_$"/>
      <sheetName val="gain_loss"/>
      <sheetName val="miscellaneous"/>
      <sheetName val="output2"/>
      <sheetName val="output"/>
      <sheetName val="schedule"/>
      <sheetName val="disc_e"/>
      <sheetName val="disc_e_new"/>
      <sheetName val="input_report"/>
      <sheetName val="report_A"/>
      <sheetName val="report_B"/>
      <sheetName val="data_benefit_1_"/>
      <sheetName val="Inputing-Data"/>
      <sheetName val="Tie-In Investment"/>
      <sheetName val="Initial-Cost"/>
      <sheetName val="Storag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Notes"/>
      <sheetName val="GeneralInfo"/>
      <sheetName val="Rate"/>
      <sheetName val="Index"/>
      <sheetName val="Entry  HTM"/>
      <sheetName val="ACCOUNTS31Okt2005"/>
      <sheetName val="List"/>
      <sheetName val="Brown Cash Flow"/>
      <sheetName val="Menu"/>
      <sheetName val="Option List"/>
      <sheetName val="Kartu"/>
      <sheetName val="uu13"/>
      <sheetName val="STD"/>
      <sheetName val="Hut-Pit"/>
      <sheetName val="JUAL"/>
      <sheetName val="ANTM-N"/>
      <sheetName val="INDF"/>
      <sheetName val="AALI-J"/>
      <sheetName val="N-ASII"/>
      <sheetName val="J-ASII "/>
      <sheetName val="INAF-N"/>
      <sheetName val="MPPAN"/>
      <sheetName val="N-TLKM"/>
      <sheetName val="TLKM-J"/>
      <sheetName val="JUAL-NJHT-FS"/>
      <sheetName val="Bgn"/>
      <sheetName val="N-KLBF"/>
      <sheetName val="LPBNN"/>
      <sheetName val="N-TSPC"/>
      <sheetName val="BBCA"/>
      <sheetName val="N-INDF"/>
      <sheetName val="N-ISAT"/>
      <sheetName val="RMBA"/>
      <sheetName val="SONA"/>
      <sheetName val="N-UNVR"/>
      <sheetName val="DNKS-N"/>
      <sheetName val="Input"/>
      <sheetName val="SK HTM"/>
      <sheetName val="BBRI-J"/>
      <sheetName val="J-INCO"/>
      <sheetName val="PGASN"/>
      <sheetName val="Rinci prd 13-14"/>
      <sheetName val="Rinci sekt 13-14"/>
      <sheetName val="Pipe"/>
      <sheetName val="Sheet1"/>
      <sheetName val="3-8"/>
      <sheetName val="SAHAM"/>
      <sheetName val="Tabel"/>
      <sheetName val="Tie-In_Investment"/>
      <sheetName val="Entry__HTM"/>
      <sheetName val="Brown_Cash_Flow"/>
      <sheetName val="Option_List"/>
      <sheetName val="J-ASII_"/>
      <sheetName val="SK_HTM"/>
      <sheetName val="Rinci_prd_13-14"/>
      <sheetName val="Rinci_sekt_13-14"/>
    </sheetNames>
    <sheetDataSet>
      <sheetData sheetId="0"/>
      <sheetData sheetId="1"/>
      <sheetData sheetId="2">
        <row r="5">
          <cell r="B5">
            <v>0</v>
          </cell>
          <cell r="C5">
            <v>1</v>
          </cell>
          <cell r="D5">
            <v>0</v>
          </cell>
          <cell r="E5">
            <v>0</v>
          </cell>
          <cell r="F5">
            <v>2.2999999999999998</v>
          </cell>
          <cell r="G5">
            <v>2.2999999999999998</v>
          </cell>
          <cell r="H5">
            <v>0</v>
          </cell>
          <cell r="I5">
            <v>0</v>
          </cell>
        </row>
        <row r="6">
          <cell r="B6">
            <v>12</v>
          </cell>
          <cell r="C6">
            <v>2</v>
          </cell>
          <cell r="D6">
            <v>0</v>
          </cell>
          <cell r="E6">
            <v>0</v>
          </cell>
          <cell r="F6">
            <v>4.5999999999999996</v>
          </cell>
          <cell r="G6">
            <v>4.5999999999999996</v>
          </cell>
          <cell r="H6">
            <v>0</v>
          </cell>
          <cell r="I6">
            <v>0</v>
          </cell>
        </row>
        <row r="7">
          <cell r="B7">
            <v>24</v>
          </cell>
          <cell r="C7">
            <v>3</v>
          </cell>
          <cell r="D7">
            <v>0</v>
          </cell>
          <cell r="E7">
            <v>0</v>
          </cell>
          <cell r="F7">
            <v>6.8999999999999995</v>
          </cell>
          <cell r="G7">
            <v>6.8999999999999995</v>
          </cell>
          <cell r="H7">
            <v>0</v>
          </cell>
          <cell r="I7">
            <v>0</v>
          </cell>
        </row>
        <row r="8">
          <cell r="B8">
            <v>36</v>
          </cell>
          <cell r="C8">
            <v>4</v>
          </cell>
          <cell r="D8">
            <v>2</v>
          </cell>
          <cell r="E8">
            <v>2.2999999999999998</v>
          </cell>
          <cell r="F8">
            <v>11.5</v>
          </cell>
          <cell r="G8">
            <v>11.5</v>
          </cell>
          <cell r="H8">
            <v>0</v>
          </cell>
          <cell r="I8">
            <v>0</v>
          </cell>
        </row>
        <row r="9">
          <cell r="B9">
            <v>48</v>
          </cell>
          <cell r="C9">
            <v>5</v>
          </cell>
          <cell r="D9">
            <v>2</v>
          </cell>
          <cell r="E9">
            <v>2.2999999999999998</v>
          </cell>
          <cell r="F9">
            <v>13.799999999999999</v>
          </cell>
          <cell r="G9">
            <v>13.799999999999999</v>
          </cell>
          <cell r="H9">
            <v>0</v>
          </cell>
          <cell r="I9">
            <v>0</v>
          </cell>
        </row>
        <row r="10">
          <cell r="B10">
            <v>60</v>
          </cell>
          <cell r="C10">
            <v>6</v>
          </cell>
          <cell r="D10">
            <v>2</v>
          </cell>
          <cell r="E10">
            <v>2.2999999999999998</v>
          </cell>
          <cell r="F10">
            <v>16.099999999999998</v>
          </cell>
          <cell r="G10">
            <v>16.099999999999998</v>
          </cell>
          <cell r="H10">
            <v>0</v>
          </cell>
          <cell r="I10">
            <v>0</v>
          </cell>
        </row>
        <row r="11">
          <cell r="B11">
            <v>72</v>
          </cell>
          <cell r="C11">
            <v>7</v>
          </cell>
          <cell r="D11">
            <v>3</v>
          </cell>
          <cell r="E11">
            <v>3.4499999999999997</v>
          </cell>
          <cell r="F11">
            <v>19.549999999999997</v>
          </cell>
          <cell r="G11">
            <v>19.549999999999997</v>
          </cell>
          <cell r="H11">
            <v>0</v>
          </cell>
          <cell r="I11">
            <v>0</v>
          </cell>
        </row>
        <row r="12">
          <cell r="B12">
            <v>108</v>
          </cell>
          <cell r="C12">
            <v>7</v>
          </cell>
          <cell r="D12">
            <v>4</v>
          </cell>
          <cell r="E12">
            <v>4.5999999999999996</v>
          </cell>
          <cell r="F12">
            <v>20.7</v>
          </cell>
          <cell r="G12">
            <v>20.7</v>
          </cell>
          <cell r="H12">
            <v>0</v>
          </cell>
          <cell r="I12">
            <v>0</v>
          </cell>
        </row>
        <row r="13">
          <cell r="B13">
            <v>144</v>
          </cell>
          <cell r="C13">
            <v>7</v>
          </cell>
          <cell r="D13">
            <v>5</v>
          </cell>
          <cell r="E13">
            <v>5.75</v>
          </cell>
          <cell r="F13">
            <v>21.849999999999998</v>
          </cell>
          <cell r="G13">
            <v>21.849999999999998</v>
          </cell>
          <cell r="H13">
            <v>0</v>
          </cell>
          <cell r="I13">
            <v>0</v>
          </cell>
        </row>
        <row r="14">
          <cell r="B14">
            <v>180</v>
          </cell>
          <cell r="C14">
            <v>7</v>
          </cell>
          <cell r="D14">
            <v>6</v>
          </cell>
          <cell r="E14">
            <v>6.8999999999999995</v>
          </cell>
          <cell r="F14">
            <v>23</v>
          </cell>
          <cell r="G14">
            <v>23</v>
          </cell>
          <cell r="H14">
            <v>0</v>
          </cell>
          <cell r="I14">
            <v>0</v>
          </cell>
        </row>
        <row r="15">
          <cell r="B15">
            <v>216</v>
          </cell>
          <cell r="C15">
            <v>7</v>
          </cell>
          <cell r="D15">
            <v>7</v>
          </cell>
          <cell r="E15">
            <v>8.0499999999999989</v>
          </cell>
          <cell r="F15">
            <v>24.15</v>
          </cell>
          <cell r="G15">
            <v>24.15</v>
          </cell>
          <cell r="H15">
            <v>0</v>
          </cell>
          <cell r="I15">
            <v>0</v>
          </cell>
        </row>
        <row r="16">
          <cell r="B16">
            <v>252</v>
          </cell>
          <cell r="C16">
            <v>7</v>
          </cell>
          <cell r="D16">
            <v>8</v>
          </cell>
          <cell r="E16">
            <v>9.1999999999999993</v>
          </cell>
          <cell r="F16">
            <v>25.299999999999997</v>
          </cell>
          <cell r="G16">
            <v>25.299999999999997</v>
          </cell>
          <cell r="H16">
            <v>0</v>
          </cell>
          <cell r="I16">
            <v>0</v>
          </cell>
        </row>
        <row r="17">
          <cell r="B17">
            <v>288</v>
          </cell>
          <cell r="C17">
            <v>7</v>
          </cell>
          <cell r="D17">
            <v>10</v>
          </cell>
          <cell r="E17">
            <v>11.5</v>
          </cell>
          <cell r="F17">
            <v>27.599999999999998</v>
          </cell>
          <cell r="G17">
            <v>27.599999999999998</v>
          </cell>
          <cell r="H17">
            <v>0</v>
          </cell>
          <cell r="I17">
            <v>0</v>
          </cell>
        </row>
      </sheetData>
      <sheetData sheetId="3"/>
      <sheetData sheetId="4">
        <row r="6">
          <cell r="B6">
            <v>37711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data_benefit(1)"/>
      <sheetName val="data_benefit(2)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calcu"/>
      <sheetName val="gain_loss_aft_curr"/>
      <sheetName val="gain_loss"/>
      <sheetName val="miscellaneous"/>
      <sheetName val="output2"/>
      <sheetName val="output"/>
      <sheetName val="schedule"/>
      <sheetName val="disc_e"/>
      <sheetName val="disc_i"/>
      <sheetName val="disc_e_new"/>
      <sheetName val="disc_i_new"/>
      <sheetName val="data_benefit_2_"/>
      <sheetName val="Lead Schedule"/>
      <sheetName val="3"/>
      <sheetName val="5"/>
      <sheetName val="6"/>
      <sheetName val="7"/>
      <sheetName val="8"/>
      <sheetName val="9"/>
      <sheetName val="2"/>
      <sheetName val="4"/>
      <sheetName val="10"/>
      <sheetName val="11"/>
      <sheetName val="Type"/>
      <sheetName val="BS-RTI"/>
      <sheetName val="Biaya Departemen"/>
      <sheetName val="OLAH"/>
      <sheetName val="FDREPORT"/>
      <sheetName val="Table 5"/>
      <sheetName val="Master"/>
      <sheetName val="NMN"/>
      <sheetName val="SAHAM"/>
      <sheetName val="Brown Cash Flow"/>
      <sheetName val="DIRPROD"/>
      <sheetName val="PDMP"/>
      <sheetName val="PCE"/>
      <sheetName val="PRODUK"/>
      <sheetName val="TOOL-ME"/>
      <sheetName val="Index"/>
      <sheetName val="Sheet1"/>
      <sheetName val="Rekap Piutang"/>
      <sheetName val="hp prod _1_"/>
      <sheetName val="MasterSheet"/>
      <sheetName val="SAD"/>
      <sheetName val="Forecast01(12-14)"/>
      <sheetName val="LVMAY"/>
      <sheetName val="Marshal"/>
      <sheetName val="Links"/>
      <sheetName val="Mutasi Final"/>
      <sheetName val="lm7-11"/>
      <sheetName val="laru-kbn"/>
      <sheetName val="Bgn"/>
      <sheetName val="Menu"/>
      <sheetName val="BARANG"/>
      <sheetName val="ADIRA-N"/>
      <sheetName val="ISAT"/>
      <sheetName val="N-TKIM"/>
      <sheetName val="N-AALI"/>
      <sheetName val="ADHI-N"/>
      <sheetName val="ASII-JHT"/>
      <sheetName val="N-ASII"/>
      <sheetName val="BBRI-J"/>
      <sheetName val="BBRI-N"/>
      <sheetName val="BDMN"/>
      <sheetName val="BMRI"/>
      <sheetName val="BNII"/>
      <sheetName val="DNKS-N"/>
      <sheetName val="N-HMSP"/>
      <sheetName val="N-ISAT"/>
      <sheetName val="N-KLBF"/>
      <sheetName val="LPBNN"/>
      <sheetName val="PGAS"/>
      <sheetName val="N-SMGR"/>
      <sheetName val="BNGA"/>
      <sheetName val="TOWN"/>
      <sheetName val="DTX"/>
      <sheetName val="INPUT"/>
      <sheetName val="Markup"/>
      <sheetName val="Factor Tables"/>
      <sheetName val="Daftar Customer"/>
      <sheetName val="GeneralInfo"/>
    </sheetNames>
    <sheetDataSet>
      <sheetData sheetId="0" refreshError="1"/>
      <sheetData sheetId="1" refreshError="1"/>
      <sheetData sheetId="2" refreshError="1">
        <row r="5">
          <cell r="B5">
            <v>0</v>
          </cell>
          <cell r="C5">
            <v>1</v>
          </cell>
          <cell r="D5">
            <v>0</v>
          </cell>
          <cell r="E5">
            <v>0.15</v>
          </cell>
          <cell r="F5">
            <v>2.2999999999999998</v>
          </cell>
          <cell r="G5">
            <v>2.2999999999999998</v>
          </cell>
          <cell r="H5">
            <v>0</v>
          </cell>
          <cell r="I5">
            <v>2.2999999999999998</v>
          </cell>
        </row>
        <row r="6">
          <cell r="B6">
            <v>12</v>
          </cell>
          <cell r="C6">
            <v>2</v>
          </cell>
          <cell r="D6">
            <v>0</v>
          </cell>
          <cell r="E6">
            <v>0.3</v>
          </cell>
          <cell r="F6">
            <v>4.5999999999999996</v>
          </cell>
          <cell r="G6">
            <v>4.5999999999999996</v>
          </cell>
          <cell r="H6">
            <v>0</v>
          </cell>
          <cell r="I6">
            <v>4.5999999999999996</v>
          </cell>
        </row>
        <row r="7">
          <cell r="B7">
            <v>24</v>
          </cell>
          <cell r="C7">
            <v>3</v>
          </cell>
          <cell r="D7">
            <v>0</v>
          </cell>
          <cell r="E7">
            <v>0.44999999999999996</v>
          </cell>
          <cell r="F7">
            <v>6.8999999999999995</v>
          </cell>
          <cell r="G7">
            <v>6.8999999999999995</v>
          </cell>
          <cell r="H7">
            <v>0</v>
          </cell>
          <cell r="I7">
            <v>6.8999999999999995</v>
          </cell>
        </row>
        <row r="8">
          <cell r="B8">
            <v>36</v>
          </cell>
          <cell r="C8">
            <v>4</v>
          </cell>
          <cell r="D8">
            <v>2</v>
          </cell>
          <cell r="E8">
            <v>0.89999999999999991</v>
          </cell>
          <cell r="F8">
            <v>11.5</v>
          </cell>
          <cell r="G8">
            <v>11.5</v>
          </cell>
          <cell r="H8">
            <v>0</v>
          </cell>
          <cell r="I8">
            <v>13.799999999999999</v>
          </cell>
        </row>
        <row r="9">
          <cell r="B9">
            <v>48</v>
          </cell>
          <cell r="C9">
            <v>5</v>
          </cell>
          <cell r="D9">
            <v>2</v>
          </cell>
          <cell r="E9">
            <v>1.05</v>
          </cell>
          <cell r="F9">
            <v>13.799999999999999</v>
          </cell>
          <cell r="G9">
            <v>13.799999999999999</v>
          </cell>
          <cell r="H9">
            <v>0</v>
          </cell>
          <cell r="I9">
            <v>16.099999999999998</v>
          </cell>
        </row>
        <row r="10">
          <cell r="B10">
            <v>60</v>
          </cell>
          <cell r="C10">
            <v>6</v>
          </cell>
          <cell r="D10">
            <v>2</v>
          </cell>
          <cell r="E10">
            <v>1.2</v>
          </cell>
          <cell r="F10">
            <v>16.099999999999998</v>
          </cell>
          <cell r="G10">
            <v>16.099999999999998</v>
          </cell>
          <cell r="H10">
            <v>0</v>
          </cell>
          <cell r="I10">
            <v>18.399999999999999</v>
          </cell>
        </row>
        <row r="11">
          <cell r="B11">
            <v>72</v>
          </cell>
          <cell r="C11">
            <v>7</v>
          </cell>
          <cell r="D11">
            <v>3</v>
          </cell>
          <cell r="E11">
            <v>1.5</v>
          </cell>
          <cell r="F11">
            <v>19.549999999999997</v>
          </cell>
          <cell r="G11">
            <v>19.549999999999997</v>
          </cell>
          <cell r="H11">
            <v>0</v>
          </cell>
          <cell r="I11">
            <v>23</v>
          </cell>
        </row>
        <row r="12">
          <cell r="B12">
            <v>84</v>
          </cell>
          <cell r="C12">
            <v>8</v>
          </cell>
          <cell r="D12">
            <v>3</v>
          </cell>
          <cell r="E12">
            <v>1.65</v>
          </cell>
          <cell r="F12">
            <v>21.849999999999998</v>
          </cell>
          <cell r="G12">
            <v>21.849999999999998</v>
          </cell>
          <cell r="H12">
            <v>0</v>
          </cell>
          <cell r="I12">
            <v>25.299999999999997</v>
          </cell>
        </row>
        <row r="13">
          <cell r="B13">
            <v>96</v>
          </cell>
          <cell r="C13">
            <v>9</v>
          </cell>
          <cell r="D13">
            <v>3</v>
          </cell>
          <cell r="E13">
            <v>1.7999999999999998</v>
          </cell>
          <cell r="F13">
            <v>24.15</v>
          </cell>
          <cell r="G13">
            <v>24.15</v>
          </cell>
          <cell r="H13">
            <v>0</v>
          </cell>
          <cell r="I13">
            <v>27.599999999999998</v>
          </cell>
        </row>
        <row r="14">
          <cell r="B14">
            <v>108</v>
          </cell>
          <cell r="C14">
            <v>9</v>
          </cell>
          <cell r="D14">
            <v>4</v>
          </cell>
          <cell r="E14">
            <v>1.95</v>
          </cell>
          <cell r="F14">
            <v>25.299999999999997</v>
          </cell>
          <cell r="G14">
            <v>25.299999999999997</v>
          </cell>
          <cell r="H14">
            <v>0</v>
          </cell>
          <cell r="I14">
            <v>29.9</v>
          </cell>
        </row>
        <row r="15">
          <cell r="B15">
            <v>144</v>
          </cell>
          <cell r="C15">
            <v>9</v>
          </cell>
          <cell r="D15">
            <v>5</v>
          </cell>
          <cell r="E15">
            <v>2.1</v>
          </cell>
          <cell r="F15">
            <v>26.45</v>
          </cell>
          <cell r="G15">
            <v>26.45</v>
          </cell>
          <cell r="H15">
            <v>0</v>
          </cell>
          <cell r="I15">
            <v>32.199999999999996</v>
          </cell>
        </row>
        <row r="16">
          <cell r="B16">
            <v>180</v>
          </cell>
          <cell r="C16">
            <v>9</v>
          </cell>
          <cell r="D16">
            <v>6</v>
          </cell>
          <cell r="E16">
            <v>2.25</v>
          </cell>
          <cell r="F16">
            <v>27.599999999999998</v>
          </cell>
          <cell r="G16">
            <v>27.599999999999998</v>
          </cell>
          <cell r="H16">
            <v>0</v>
          </cell>
          <cell r="I16">
            <v>34.5</v>
          </cell>
        </row>
        <row r="17">
          <cell r="B17">
            <v>216</v>
          </cell>
          <cell r="C17">
            <v>9</v>
          </cell>
          <cell r="D17">
            <v>7</v>
          </cell>
          <cell r="E17">
            <v>2.4</v>
          </cell>
          <cell r="F17">
            <v>28.749999999999996</v>
          </cell>
          <cell r="G17">
            <v>28.749999999999996</v>
          </cell>
          <cell r="H17">
            <v>0</v>
          </cell>
          <cell r="I17">
            <v>36.799999999999997</v>
          </cell>
        </row>
        <row r="18">
          <cell r="B18">
            <v>252</v>
          </cell>
          <cell r="C18">
            <v>9</v>
          </cell>
          <cell r="D18">
            <v>8</v>
          </cell>
          <cell r="E18">
            <v>2.5499999999999998</v>
          </cell>
          <cell r="F18">
            <v>29.9</v>
          </cell>
          <cell r="G18">
            <v>29.9</v>
          </cell>
          <cell r="H18">
            <v>0</v>
          </cell>
          <cell r="I18">
            <v>39.099999999999994</v>
          </cell>
        </row>
        <row r="19">
          <cell r="B19">
            <v>288</v>
          </cell>
          <cell r="C19">
            <v>9</v>
          </cell>
          <cell r="D19">
            <v>10</v>
          </cell>
          <cell r="E19">
            <v>2.85</v>
          </cell>
          <cell r="F19">
            <v>32.199999999999996</v>
          </cell>
          <cell r="G19">
            <v>32.199999999999996</v>
          </cell>
          <cell r="H19">
            <v>0</v>
          </cell>
          <cell r="I19">
            <v>43.699999999999996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TUJUAN (2)"/>
      <sheetName val="DETAIL WKP"/>
      <sheetName val="DETAIL AerotrAin"/>
      <sheetName val="DETAIL IPP MAMUJU"/>
      <sheetName val="DETAIL GTA"/>
      <sheetName val="rincian investasi bertujuan"/>
      <sheetName val="rincian%20investasi%20bertujuan"/>
      <sheetName val="\Users\USER\AppData\Local\Micro"/>
      <sheetName val="rincian investasi bertujuan.xls"/>
      <sheetName val="\Users\astriagustina\Documents\"/>
      <sheetName val="N-ASII"/>
      <sheetName val="List"/>
      <sheetName val="_rincian_investasi_bertujuan__2"/>
      <sheetName val="_rincian_investasi_bertujuan__3"/>
      <sheetName val="_Users_USER_AppData_Local_Micro"/>
      <sheetName val="_Users_astriagustina_Documents_"/>
    </sheetNames>
    <definedNames>
      <definedName name="Bidder" refersTo="#REF!"/>
      <definedName name="CFNEWREV" refersTo="#REF!"/>
      <definedName name="Check" refersTo="#REF!"/>
      <definedName name="Dropping" refersTo="#REF!"/>
      <definedName name="Interface" refersTo="#REF!"/>
      <definedName name="Man" refersTo="#REF!"/>
      <definedName name="MMMMMMM" refersTo="#REF!"/>
      <definedName name="tambah" refersTo="#REF!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-11-03"/>
      <sheetName val="21-11-03"/>
      <sheetName val="22-11-03"/>
      <sheetName val="24-11-03"/>
      <sheetName val="REKAP"/>
      <sheetName val="GeneralInfo"/>
      <sheetName val="ADIRA-N"/>
      <sheetName val="ISAT"/>
      <sheetName val="N-TKIM"/>
      <sheetName val="N-AALI"/>
      <sheetName val="ADHI-N"/>
      <sheetName val="ASII-JHT"/>
      <sheetName val="N-ASII"/>
      <sheetName val="BBRI-J"/>
      <sheetName val="BBRI-N"/>
      <sheetName val="BDMN"/>
      <sheetName val="BMRI"/>
      <sheetName val="BNII"/>
      <sheetName val="DNKS-N"/>
      <sheetName val="N-HMSP"/>
      <sheetName val="N-ISAT"/>
      <sheetName val="N-KLBF"/>
      <sheetName val="LPBNN"/>
      <sheetName val="PGAS"/>
      <sheetName val="N-SMGR"/>
      <sheetName val="BNGA"/>
      <sheetName val="@ KAs-BAnk Nop1F"/>
      <sheetName val="LABA-RUGI CORP(1)"/>
      <sheetName val="PORTO"/>
      <sheetName val="ANTM-N"/>
      <sheetName val="AUTO"/>
      <sheetName val="BBCA"/>
      <sheetName val="N-BNII"/>
      <sheetName val="CTRS"/>
      <sheetName val="DVLAN"/>
      <sheetName val="N-EPMT"/>
      <sheetName val="ETWA"/>
      <sheetName val="N-GGRM"/>
      <sheetName val="HERO-N"/>
      <sheetName val="J-HMSP"/>
      <sheetName val="IDSR"/>
      <sheetName val="INAF-N"/>
      <sheetName val="N-INDF"/>
      <sheetName val="KAEF"/>
      <sheetName val="N-LPPS"/>
      <sheetName val="N-MLIA"/>
      <sheetName val="MPPAN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TR"/>
      <sheetName val="N-UNVR"/>
      <sheetName val="B14.1.1 Detail Beban Danop"/>
      <sheetName val="Prod"/>
      <sheetName val="Permanent info"/>
      <sheetName val="Marshal"/>
      <sheetName val="lm7-11"/>
      <sheetName val="laru-kbn"/>
      <sheetName val="Sheet1"/>
      <sheetName val="203"/>
      <sheetName val="2930"/>
      <sheetName val="2933"/>
      <sheetName val="2934"/>
      <sheetName val="MPP0102"/>
      <sheetName val="Family"/>
      <sheetName val="May"/>
      <sheetName val="SK HTM"/>
      <sheetName val="Entry  HTM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SUM_MUTASI"/>
      <sheetName val="ADP"/>
      <sheetName val="DET_MUTASI"/>
      <sheetName val="SUM_REALISASI"/>
      <sheetName val="200212ac"/>
      <sheetName val="A"/>
      <sheetName val="ALOKASI"/>
      <sheetName val="BS+PL"/>
      <sheetName val="PDPC0908"/>
      <sheetName val="PROG_605XX"/>
      <sheetName val="Material"/>
      <sheetName val="BOOKING FORM"/>
      <sheetName val="Harga bahan-1"/>
      <sheetName val="rekap1"/>
      <sheetName val="DETAIL POS 123"/>
      <sheetName val="@_KAs-BAnk_Nop1F"/>
      <sheetName val="LABA-RUGI_CORP(1)"/>
      <sheetName val="B14_1_1_Detail_Beban_Danop"/>
      <sheetName val="Permanent_info"/>
      <sheetName val="SK_HTM"/>
      <sheetName val="Entry__HTM"/>
      <sheetName val="BOOKING_FORM"/>
      <sheetName val="Harga_bahan-1"/>
      <sheetName val="DETAIL_POS_123"/>
    </sheetNames>
    <sheetDataSet>
      <sheetData sheetId="0">
        <row r="2">
          <cell r="B2" t="str">
            <v xml:space="preserve">                         PT.REKAYASA ENGINEERING</v>
          </cell>
          <cell r="R2" t="str">
            <v>PT.REKAYASA INDUSTRI (Persero)</v>
          </cell>
          <cell r="W2">
            <v>0</v>
          </cell>
          <cell r="Z2" t="str">
            <v xml:space="preserve">                         PT. REKAYASA ENGINEERING</v>
          </cell>
          <cell r="AH2">
            <v>0</v>
          </cell>
        </row>
        <row r="3">
          <cell r="B3" t="str">
            <v xml:space="preserve">                         VICO INSPECTION SERVICES PROJECT</v>
          </cell>
          <cell r="R3" t="str">
            <v>PHOSPHATE FERTILIZER OPTIMATION PROJECT</v>
          </cell>
          <cell r="Z3" t="str">
            <v xml:space="preserve">                         VICO INSPECTION SERVICES PROJECT</v>
          </cell>
        </row>
        <row r="4">
          <cell r="B4" t="str">
            <v xml:space="preserve">                         SAMARINDA  -  KALTIM</v>
          </cell>
          <cell r="R4" t="str">
            <v>GRESIK - JAWA TIMUR</v>
          </cell>
          <cell r="Z4" t="str">
            <v xml:space="preserve">                         SAMARINDA - KALTIM</v>
          </cell>
        </row>
        <row r="5">
          <cell r="B5" t="str">
            <v>BUKU   KAS</v>
          </cell>
          <cell r="R5" t="str">
            <v>BUKU   KBS.</v>
          </cell>
          <cell r="Z5" t="str">
            <v>LAPORAN  HARIAN</v>
          </cell>
        </row>
        <row r="6">
          <cell r="B6" t="str">
            <v xml:space="preserve">PERIODE : </v>
          </cell>
          <cell r="Z6" t="str">
            <v xml:space="preserve">KAS &amp; BANK </v>
          </cell>
        </row>
        <row r="7">
          <cell r="G7">
            <v>37945</v>
          </cell>
          <cell r="W7">
            <v>37945</v>
          </cell>
          <cell r="AH7">
            <v>37945</v>
          </cell>
        </row>
        <row r="9">
          <cell r="B9" t="str">
            <v>NO</v>
          </cell>
          <cell r="D9" t="str">
            <v>No.</v>
          </cell>
          <cell r="E9" t="str">
            <v>NOMOR</v>
          </cell>
          <cell r="F9" t="str">
            <v>DEBET</v>
          </cell>
          <cell r="G9" t="str">
            <v>CREDIT</v>
          </cell>
          <cell r="R9" t="str">
            <v>NO</v>
          </cell>
          <cell r="T9" t="str">
            <v>No.</v>
          </cell>
          <cell r="U9" t="str">
            <v>NOMOR</v>
          </cell>
          <cell r="V9" t="str">
            <v>DEBET</v>
          </cell>
          <cell r="W9" t="str">
            <v>CREDIT</v>
          </cell>
          <cell r="Z9" t="str">
            <v>No.</v>
          </cell>
          <cell r="AA9" t="str">
            <v>URAIAN</v>
          </cell>
          <cell r="AB9" t="str">
            <v>JUMLAH (Rp)</v>
          </cell>
          <cell r="AD9" t="str">
            <v>No.</v>
          </cell>
          <cell r="AE9" t="str">
            <v>RINCIAN UANG</v>
          </cell>
          <cell r="AH9" t="str">
            <v>(Rp)</v>
          </cell>
        </row>
        <row r="10">
          <cell r="B10" t="str">
            <v>URUT</v>
          </cell>
          <cell r="C10" t="str">
            <v>URAIAN</v>
          </cell>
          <cell r="D10" t="str">
            <v>KODE</v>
          </cell>
          <cell r="E10" t="str">
            <v>KAS</v>
          </cell>
          <cell r="F10" t="str">
            <v>(Rp)</v>
          </cell>
          <cell r="G10" t="str">
            <v>(Rp)</v>
          </cell>
          <cell r="R10" t="str">
            <v>URUT</v>
          </cell>
          <cell r="S10" t="str">
            <v>URAIAN</v>
          </cell>
          <cell r="T10" t="str">
            <v>KODE</v>
          </cell>
          <cell r="U10" t="str">
            <v>KBS</v>
          </cell>
          <cell r="V10" t="str">
            <v>(Rp)</v>
          </cell>
          <cell r="W10" t="str">
            <v>(Rp)</v>
          </cell>
          <cell r="AD10">
            <v>1</v>
          </cell>
          <cell r="AE10">
            <v>100000</v>
          </cell>
          <cell r="AF10" t="str">
            <v>X</v>
          </cell>
          <cell r="AG10">
            <v>0</v>
          </cell>
          <cell r="AH10">
            <v>0</v>
          </cell>
        </row>
        <row r="11">
          <cell r="AD11">
            <v>2</v>
          </cell>
          <cell r="AE11">
            <v>50000</v>
          </cell>
          <cell r="AF11" t="str">
            <v>X</v>
          </cell>
          <cell r="AG11">
            <v>80</v>
          </cell>
          <cell r="AH11">
            <v>4000000</v>
          </cell>
        </row>
        <row r="12">
          <cell r="C12" t="str">
            <v>Saldo Awal</v>
          </cell>
          <cell r="F12">
            <v>20116879</v>
          </cell>
          <cell r="S12" t="str">
            <v>Saldo Awal</v>
          </cell>
          <cell r="W12">
            <v>0</v>
          </cell>
          <cell r="Z12" t="str">
            <v>1.</v>
          </cell>
          <cell r="AA12" t="str">
            <v>K A S</v>
          </cell>
          <cell r="AB12">
            <v>15032879</v>
          </cell>
          <cell r="AD12">
            <v>3</v>
          </cell>
          <cell r="AE12">
            <v>20000</v>
          </cell>
          <cell r="AF12" t="str">
            <v>X</v>
          </cell>
          <cell r="AG12">
            <v>50</v>
          </cell>
          <cell r="AH12">
            <v>1000000</v>
          </cell>
        </row>
        <row r="13">
          <cell r="AA13" t="str">
            <v>Kas Bon Sementara (KBS)</v>
          </cell>
          <cell r="AB13">
            <v>0</v>
          </cell>
          <cell r="AD13">
            <v>4</v>
          </cell>
          <cell r="AE13">
            <v>10000</v>
          </cell>
          <cell r="AF13" t="str">
            <v>X</v>
          </cell>
          <cell r="AG13">
            <v>60</v>
          </cell>
          <cell r="AH13">
            <v>600000</v>
          </cell>
        </row>
        <row r="14">
          <cell r="C14" t="str">
            <v>Insentive untuk Security Vico Indonesia</v>
          </cell>
          <cell r="D14" t="str">
            <v>E-33</v>
          </cell>
          <cell r="E14" t="str">
            <v>BK.03.011.135</v>
          </cell>
          <cell r="G14">
            <v>300000</v>
          </cell>
          <cell r="AA14" t="str">
            <v xml:space="preserve">SALDO KAS </v>
          </cell>
          <cell r="AB14">
            <v>0</v>
          </cell>
          <cell r="AD14">
            <v>5</v>
          </cell>
          <cell r="AE14">
            <v>5000</v>
          </cell>
          <cell r="AF14" t="str">
            <v>X</v>
          </cell>
          <cell r="AG14">
            <v>20</v>
          </cell>
          <cell r="AH14">
            <v>100000</v>
          </cell>
        </row>
        <row r="15">
          <cell r="C15" t="str">
            <v>Pemberian hadiah Driver</v>
          </cell>
          <cell r="D15" t="str">
            <v>E-33</v>
          </cell>
          <cell r="E15" t="str">
            <v>BK.03.011.135</v>
          </cell>
          <cell r="G15">
            <v>150000</v>
          </cell>
          <cell r="Z15" t="str">
            <v>2.</v>
          </cell>
          <cell r="AA15" t="str">
            <v>B A N K :</v>
          </cell>
          <cell r="AD15">
            <v>6</v>
          </cell>
          <cell r="AE15">
            <v>1000</v>
          </cell>
          <cell r="AF15" t="str">
            <v>X</v>
          </cell>
          <cell r="AG15">
            <v>30</v>
          </cell>
          <cell r="AH15">
            <v>30000</v>
          </cell>
        </row>
        <row r="16">
          <cell r="C16" t="str">
            <v>Pembayaran Tunjangan field break a/n Tito agus Rachman</v>
          </cell>
          <cell r="D16" t="str">
            <v>E-32</v>
          </cell>
          <cell r="E16" t="str">
            <v>BK.03.011.136</v>
          </cell>
          <cell r="G16">
            <v>1000000</v>
          </cell>
          <cell r="AA16" t="str">
            <v xml:space="preserve">- BNI Samarinda </v>
          </cell>
          <cell r="AB16">
            <v>0</v>
          </cell>
          <cell r="AD16">
            <v>7</v>
          </cell>
          <cell r="AE16">
            <v>500</v>
          </cell>
          <cell r="AF16" t="str">
            <v>X</v>
          </cell>
          <cell r="AG16">
            <v>20</v>
          </cell>
          <cell r="AH16">
            <v>10000</v>
          </cell>
        </row>
        <row r="17">
          <cell r="C17" t="str">
            <v>Pembayaran Tunjangan field break a/n Hamdi</v>
          </cell>
          <cell r="D17" t="str">
            <v>E-32</v>
          </cell>
          <cell r="E17" t="str">
            <v>BK.03.011.137</v>
          </cell>
          <cell r="G17">
            <v>1000000</v>
          </cell>
          <cell r="AD17">
            <v>8</v>
          </cell>
          <cell r="AE17">
            <v>100</v>
          </cell>
          <cell r="AF17" t="str">
            <v>X</v>
          </cell>
          <cell r="AG17">
            <v>30</v>
          </cell>
          <cell r="AH17">
            <v>3000</v>
          </cell>
        </row>
        <row r="18">
          <cell r="C18" t="str">
            <v>Pemberian Tunjangan Hari raya Ke polsek Ma.Badak</v>
          </cell>
          <cell r="D18" t="str">
            <v>E-99</v>
          </cell>
          <cell r="E18" t="str">
            <v>BK.03.011.138</v>
          </cell>
          <cell r="G18">
            <v>1500000</v>
          </cell>
          <cell r="AD18">
            <v>9</v>
          </cell>
          <cell r="AE18">
            <v>50</v>
          </cell>
          <cell r="AF18" t="str">
            <v>X</v>
          </cell>
          <cell r="AG18">
            <v>6</v>
          </cell>
          <cell r="AH18">
            <v>300</v>
          </cell>
        </row>
        <row r="19">
          <cell r="C19" t="str">
            <v>pembayaran uang makan karywan H.O</v>
          </cell>
          <cell r="D19" t="str">
            <v>E-61</v>
          </cell>
          <cell r="E19" t="str">
            <v>BK.03.011.139</v>
          </cell>
          <cell r="G19">
            <v>770000</v>
          </cell>
          <cell r="AD19">
            <v>10</v>
          </cell>
          <cell r="AE19">
            <v>25</v>
          </cell>
          <cell r="AF19" t="str">
            <v>X</v>
          </cell>
          <cell r="AG19">
            <v>0</v>
          </cell>
          <cell r="AH19">
            <v>0</v>
          </cell>
        </row>
        <row r="20">
          <cell r="C20" t="str">
            <v>Pembayaran jasa pemasangan drive Right</v>
          </cell>
          <cell r="D20" t="str">
            <v>E-99</v>
          </cell>
          <cell r="E20" t="str">
            <v>BK.03.011.140</v>
          </cell>
          <cell r="G20">
            <v>200000</v>
          </cell>
          <cell r="AD20">
            <v>11</v>
          </cell>
        </row>
        <row r="21">
          <cell r="C21" t="str">
            <v>Pembelian BBM solar KT.1235 D a/n Markus</v>
          </cell>
          <cell r="D21" t="str">
            <v>E-44</v>
          </cell>
          <cell r="E21" t="str">
            <v>BK.03.011.141</v>
          </cell>
          <cell r="G21">
            <v>57000</v>
          </cell>
          <cell r="AF21" t="str">
            <v>JUMLAH</v>
          </cell>
          <cell r="AH21">
            <v>5743300</v>
          </cell>
        </row>
        <row r="22">
          <cell r="C22" t="str">
            <v>Pembelian BBM solar KT.1408 DB a/n Ardin</v>
          </cell>
          <cell r="D22" t="str">
            <v>E-44</v>
          </cell>
          <cell r="E22" t="str">
            <v>BK.03.011.141</v>
          </cell>
          <cell r="G22">
            <v>57000</v>
          </cell>
          <cell r="AA22" t="str">
            <v xml:space="preserve">SALDO BANK </v>
          </cell>
          <cell r="AB22">
            <v>0</v>
          </cell>
        </row>
        <row r="23">
          <cell r="C23" t="str">
            <v>Pembelian BBM solar KT.1284 DA dinas SMD</v>
          </cell>
          <cell r="D23" t="str">
            <v>E-44</v>
          </cell>
          <cell r="E23" t="str">
            <v>BK.03.011.141</v>
          </cell>
          <cell r="G23">
            <v>50000</v>
          </cell>
          <cell r="Z23" t="str">
            <v>3.</v>
          </cell>
          <cell r="AA23" t="str">
            <v>DEPOSITO :</v>
          </cell>
        </row>
        <row r="24">
          <cell r="C24" t="str">
            <v>Pa' ady bawa uang ke SMD</v>
          </cell>
        </row>
        <row r="33">
          <cell r="Z33" t="str">
            <v>4.</v>
          </cell>
          <cell r="AA33" t="str">
            <v>SERTIFIKAT DEPOSITO :</v>
          </cell>
        </row>
        <row r="35">
          <cell r="Z35" t="str">
            <v>5.</v>
          </cell>
          <cell r="AA35" t="str">
            <v>PROMES :</v>
          </cell>
        </row>
        <row r="41">
          <cell r="AA41" t="str">
            <v>SALDO (3,4,5)</v>
          </cell>
        </row>
        <row r="45">
          <cell r="Z45" t="str">
            <v>1.</v>
          </cell>
          <cell r="AA45" t="str">
            <v>Saldo Kas</v>
          </cell>
          <cell r="AB45">
            <v>0</v>
          </cell>
        </row>
        <row r="46">
          <cell r="Z46" t="str">
            <v>2.</v>
          </cell>
          <cell r="AA46" t="str">
            <v>Saldo Bank</v>
          </cell>
          <cell r="AB46">
            <v>0</v>
          </cell>
        </row>
        <row r="47">
          <cell r="Z47" t="str">
            <v>3.</v>
          </cell>
          <cell r="AA47" t="str">
            <v>Deposito</v>
          </cell>
          <cell r="AB47">
            <v>0</v>
          </cell>
        </row>
        <row r="48">
          <cell r="Z48" t="str">
            <v>4.</v>
          </cell>
          <cell r="AA48" t="str">
            <v>Sertifikat Deposito</v>
          </cell>
          <cell r="AB48">
            <v>0</v>
          </cell>
        </row>
        <row r="49">
          <cell r="Z49" t="str">
            <v>5.</v>
          </cell>
          <cell r="AA49" t="str">
            <v>Promes</v>
          </cell>
          <cell r="AB49">
            <v>0</v>
          </cell>
        </row>
        <row r="50">
          <cell r="AA50" t="str">
            <v xml:space="preserve">JUMLAH </v>
          </cell>
          <cell r="AB50">
            <v>0</v>
          </cell>
        </row>
        <row r="53">
          <cell r="AA53" t="str">
            <v>Menyetujui,</v>
          </cell>
          <cell r="AB53" t="str">
            <v>Mengetahui,</v>
          </cell>
          <cell r="AG53" t="str">
            <v>Samarinda</v>
          </cell>
          <cell r="AH53">
            <v>37945</v>
          </cell>
        </row>
        <row r="58">
          <cell r="F58">
            <v>20116879</v>
          </cell>
          <cell r="G58">
            <v>5084000</v>
          </cell>
          <cell r="V58">
            <v>0</v>
          </cell>
          <cell r="W58">
            <v>0</v>
          </cell>
        </row>
        <row r="59">
          <cell r="C59" t="str">
            <v>BALANCE</v>
          </cell>
          <cell r="F59">
            <v>0</v>
          </cell>
          <cell r="G59">
            <v>15032879</v>
          </cell>
          <cell r="S59" t="str">
            <v>BALANCE</v>
          </cell>
          <cell r="V59">
            <v>0</v>
          </cell>
          <cell r="W59">
            <v>0</v>
          </cell>
          <cell r="AA59" t="str">
            <v>Ir. Edika Ginting</v>
          </cell>
          <cell r="AB59" t="str">
            <v>Addy Hidayat</v>
          </cell>
          <cell r="AG59" t="str">
            <v>Nur</v>
          </cell>
        </row>
        <row r="60">
          <cell r="C60" t="str">
            <v>JUMLAH</v>
          </cell>
          <cell r="F60">
            <v>20116879</v>
          </cell>
          <cell r="G60">
            <v>20116879</v>
          </cell>
          <cell r="S60" t="str">
            <v>JUMLAH</v>
          </cell>
          <cell r="V60">
            <v>0</v>
          </cell>
          <cell r="W60">
            <v>0</v>
          </cell>
          <cell r="Z60" t="str">
            <v>TI/</v>
          </cell>
          <cell r="AA60" t="str">
            <v>Site Manager</v>
          </cell>
          <cell r="AB60" t="str">
            <v>Chief Adm &amp; Finance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da"/>
      <sheetName val="Menu"/>
      <sheetName val="Macro"/>
      <sheetName val="Retur_Pemb"/>
      <sheetName val="FP_KLR"/>
      <sheetName val="FP_MSK"/>
      <sheetName val="SSP"/>
      <sheetName val="1195"/>
      <sheetName val="1195-1"/>
      <sheetName val="1195-2"/>
      <sheetName val="1195A2"/>
      <sheetName val="119A11"/>
      <sheetName val="1195A1"/>
      <sheetName val="1195A3"/>
      <sheetName val="1195B1"/>
      <sheetName val="1195B2"/>
      <sheetName val="1195B3"/>
      <sheetName val="1195B31"/>
      <sheetName val="1195B4"/>
      <sheetName val="1195BM"/>
      <sheetName val="1995BM1"/>
    </sheetNames>
    <sheetDataSet>
      <sheetData sheetId="0">
        <row r="2">
          <cell r="B2">
            <v>1</v>
          </cell>
          <cell r="C2" t="str">
            <v>Januari</v>
          </cell>
          <cell r="D2">
            <v>1</v>
          </cell>
          <cell r="E2">
            <v>31</v>
          </cell>
          <cell r="F2">
            <v>1</v>
          </cell>
          <cell r="H2">
            <v>2000</v>
          </cell>
        </row>
        <row r="3">
          <cell r="B3">
            <v>2</v>
          </cell>
          <cell r="C3" t="str">
            <v>Februari</v>
          </cell>
          <cell r="D3">
            <v>1</v>
          </cell>
          <cell r="E3">
            <v>28</v>
          </cell>
          <cell r="F3">
            <v>2</v>
          </cell>
          <cell r="H3">
            <v>2001</v>
          </cell>
        </row>
        <row r="4">
          <cell r="B4">
            <v>3</v>
          </cell>
          <cell r="C4" t="str">
            <v>Maret</v>
          </cell>
          <cell r="D4">
            <v>1</v>
          </cell>
          <cell r="E4">
            <v>31</v>
          </cell>
          <cell r="F4">
            <v>3</v>
          </cell>
          <cell r="H4">
            <v>2002</v>
          </cell>
        </row>
        <row r="5">
          <cell r="B5">
            <v>4</v>
          </cell>
          <cell r="C5" t="str">
            <v>April</v>
          </cell>
          <cell r="D5">
            <v>1</v>
          </cell>
          <cell r="E5">
            <v>30</v>
          </cell>
          <cell r="F5">
            <v>4</v>
          </cell>
          <cell r="H5">
            <v>2003</v>
          </cell>
        </row>
        <row r="6">
          <cell r="B6">
            <v>5</v>
          </cell>
          <cell r="C6" t="str">
            <v>Mei</v>
          </cell>
          <cell r="D6">
            <v>1</v>
          </cell>
          <cell r="E6">
            <v>31</v>
          </cell>
          <cell r="F6">
            <v>5</v>
          </cell>
          <cell r="H6">
            <v>2004</v>
          </cell>
        </row>
        <row r="7">
          <cell r="B7">
            <v>6</v>
          </cell>
          <cell r="C7" t="str">
            <v>Juni</v>
          </cell>
          <cell r="D7">
            <v>1</v>
          </cell>
          <cell r="E7">
            <v>30</v>
          </cell>
          <cell r="F7">
            <v>6</v>
          </cell>
          <cell r="H7">
            <v>2005</v>
          </cell>
        </row>
        <row r="8">
          <cell r="B8">
            <v>7</v>
          </cell>
          <cell r="C8" t="str">
            <v>Juli</v>
          </cell>
          <cell r="D8">
            <v>1</v>
          </cell>
          <cell r="E8">
            <v>31</v>
          </cell>
          <cell r="F8">
            <v>7</v>
          </cell>
          <cell r="H8">
            <v>2006</v>
          </cell>
        </row>
        <row r="9">
          <cell r="B9">
            <v>8</v>
          </cell>
          <cell r="C9" t="str">
            <v>Agustus</v>
          </cell>
          <cell r="D9">
            <v>1</v>
          </cell>
          <cell r="E9">
            <v>31</v>
          </cell>
          <cell r="F9">
            <v>8</v>
          </cell>
          <cell r="H9">
            <v>2007</v>
          </cell>
        </row>
        <row r="10">
          <cell r="B10">
            <v>9</v>
          </cell>
          <cell r="C10" t="str">
            <v>September</v>
          </cell>
          <cell r="D10">
            <v>1</v>
          </cell>
          <cell r="E10">
            <v>30</v>
          </cell>
          <cell r="F10">
            <v>9</v>
          </cell>
          <cell r="H10">
            <v>2008</v>
          </cell>
        </row>
        <row r="11">
          <cell r="B11">
            <v>10</v>
          </cell>
          <cell r="C11" t="str">
            <v>Oktober</v>
          </cell>
          <cell r="D11">
            <v>1</v>
          </cell>
          <cell r="E11">
            <v>31</v>
          </cell>
          <cell r="F11">
            <v>10</v>
          </cell>
          <cell r="H11">
            <v>2009</v>
          </cell>
        </row>
        <row r="12">
          <cell r="B12">
            <v>11</v>
          </cell>
          <cell r="C12" t="str">
            <v>Nopember</v>
          </cell>
          <cell r="D12">
            <v>1</v>
          </cell>
          <cell r="E12">
            <v>30</v>
          </cell>
          <cell r="F12">
            <v>11</v>
          </cell>
          <cell r="H12">
            <v>2010</v>
          </cell>
        </row>
        <row r="13">
          <cell r="B13">
            <v>12</v>
          </cell>
          <cell r="C13" t="str">
            <v>Desember</v>
          </cell>
          <cell r="D13">
            <v>1</v>
          </cell>
          <cell r="E13">
            <v>31</v>
          </cell>
          <cell r="F13">
            <v>12</v>
          </cell>
          <cell r="H13">
            <v>2011</v>
          </cell>
        </row>
      </sheetData>
      <sheetData sheetId="1"/>
      <sheetData sheetId="2"/>
      <sheetData sheetId="3"/>
      <sheetData sheetId="4">
        <row r="7">
          <cell r="B7" t="str">
            <v>no</v>
          </cell>
          <cell r="C7" t="str">
            <v>tgllp</v>
          </cell>
          <cell r="D7" t="str">
            <v>np</v>
          </cell>
          <cell r="E7" t="str">
            <v>npwp</v>
          </cell>
          <cell r="F7" t="str">
            <v>noser1</v>
          </cell>
          <cell r="G7" t="str">
            <v>noser2</v>
          </cell>
          <cell r="H7" t="str">
            <v>tglfp</v>
          </cell>
          <cell r="I7" t="str">
            <v>pkp</v>
          </cell>
          <cell r="J7" t="str">
            <v>PPN</v>
          </cell>
          <cell r="K7" t="str">
            <v>pungut</v>
          </cell>
          <cell r="L7" t="str">
            <v>std</v>
          </cell>
          <cell r="M7" t="str">
            <v>index</v>
          </cell>
        </row>
        <row r="8">
          <cell r="B8">
            <v>1</v>
          </cell>
          <cell r="D8" t="str">
            <v>PT PERKEBUNAN NUASANTARA X</v>
          </cell>
          <cell r="E8" t="str">
            <v>01.061.130.9.605.000</v>
          </cell>
          <cell r="G8" t="str">
            <v>CIWBQ-611-000141</v>
          </cell>
          <cell r="H8">
            <v>37662</v>
          </cell>
          <cell r="I8">
            <v>99090909</v>
          </cell>
          <cell r="J8">
            <v>9909091</v>
          </cell>
          <cell r="K8" t="str">
            <v>tidak</v>
          </cell>
          <cell r="L8" t="str">
            <v>Standar</v>
          </cell>
          <cell r="M8">
            <v>1</v>
          </cell>
        </row>
        <row r="9">
          <cell r="B9">
            <v>2</v>
          </cell>
          <cell r="D9" t="str">
            <v>PT PERKEBUNAN NUASANTARA X</v>
          </cell>
          <cell r="E9" t="str">
            <v>01.061.130.9.605.000</v>
          </cell>
          <cell r="G9" t="str">
            <v>CIWBQ-611-000142</v>
          </cell>
          <cell r="H9">
            <v>37662</v>
          </cell>
          <cell r="I9">
            <v>99090909</v>
          </cell>
          <cell r="J9">
            <v>9909091</v>
          </cell>
          <cell r="K9" t="str">
            <v>tidak</v>
          </cell>
          <cell r="L9" t="str">
            <v>Standar</v>
          </cell>
          <cell r="M9">
            <v>1</v>
          </cell>
        </row>
        <row r="10">
          <cell r="B10">
            <v>3</v>
          </cell>
          <cell r="D10" t="str">
            <v>PT SURVINDO PUTRA PRATAMA</v>
          </cell>
          <cell r="E10" t="str">
            <v>01.807.868.3.011.000</v>
          </cell>
          <cell r="G10" t="str">
            <v>CIWBQ-611-000143</v>
          </cell>
          <cell r="H10">
            <v>37662</v>
          </cell>
          <cell r="I10">
            <v>12727273</v>
          </cell>
          <cell r="J10">
            <v>1272727</v>
          </cell>
          <cell r="K10" t="str">
            <v>tidak</v>
          </cell>
          <cell r="L10" t="str">
            <v>Standar</v>
          </cell>
          <cell r="M10">
            <v>1</v>
          </cell>
        </row>
        <row r="11">
          <cell r="B11">
            <v>4</v>
          </cell>
          <cell r="D11" t="str">
            <v>PT SARANA RINTAS INDAH</v>
          </cell>
          <cell r="E11" t="str">
            <v>01.677.650.2.605.000</v>
          </cell>
          <cell r="G11" t="str">
            <v>CIWBQ-611-000145</v>
          </cell>
          <cell r="H11">
            <v>37662</v>
          </cell>
          <cell r="I11">
            <v>1329450</v>
          </cell>
          <cell r="J11">
            <v>132945</v>
          </cell>
          <cell r="K11" t="str">
            <v>tidak</v>
          </cell>
          <cell r="L11" t="str">
            <v>Standar</v>
          </cell>
        </row>
        <row r="12">
          <cell r="B12">
            <v>5</v>
          </cell>
          <cell r="D12" t="str">
            <v>PT REMAJA PRATAMA ENGINEERING</v>
          </cell>
          <cell r="E12" t="str">
            <v>01.838.777.9.604.000</v>
          </cell>
          <cell r="G12" t="str">
            <v>CIWBQ-611-000146</v>
          </cell>
          <cell r="H12">
            <v>37662</v>
          </cell>
          <cell r="I12">
            <v>1007191.32</v>
          </cell>
          <cell r="J12">
            <v>100719</v>
          </cell>
          <cell r="K12" t="str">
            <v>tidak</v>
          </cell>
          <cell r="L12" t="str">
            <v>Standar</v>
          </cell>
          <cell r="M12">
            <v>1</v>
          </cell>
        </row>
        <row r="13">
          <cell r="B13">
            <v>6</v>
          </cell>
          <cell r="D13" t="str">
            <v>CV RAHARJA TAKA TEKNIKA</v>
          </cell>
          <cell r="E13" t="str">
            <v>01.102.517.6.603.000</v>
          </cell>
          <cell r="G13" t="str">
            <v>CIWBQ-611-000147</v>
          </cell>
          <cell r="H13">
            <v>37662</v>
          </cell>
          <cell r="I13">
            <v>13636364</v>
          </cell>
          <cell r="J13">
            <v>1363636</v>
          </cell>
          <cell r="K13" t="str">
            <v>tidak</v>
          </cell>
          <cell r="L13" t="str">
            <v>Standar</v>
          </cell>
          <cell r="M13">
            <v>1</v>
          </cell>
        </row>
        <row r="14">
          <cell r="B14">
            <v>7</v>
          </cell>
          <cell r="D14" t="str">
            <v>PT SURVINDO PUTRA PRATAMA</v>
          </cell>
          <cell r="E14" t="str">
            <v>01.807.868.3.011.000</v>
          </cell>
          <cell r="G14" t="str">
            <v>CIWBQ-611-000148</v>
          </cell>
          <cell r="H14">
            <v>37662</v>
          </cell>
          <cell r="I14">
            <v>720000</v>
          </cell>
          <cell r="J14">
            <v>72000</v>
          </cell>
          <cell r="K14" t="str">
            <v>tidak</v>
          </cell>
          <cell r="L14" t="str">
            <v>Standar</v>
          </cell>
          <cell r="M14">
            <v>1</v>
          </cell>
        </row>
        <row r="15">
          <cell r="B15">
            <v>8</v>
          </cell>
          <cell r="D15" t="str">
            <v>PT PABRIK KERTAS TJIWI KIMIA</v>
          </cell>
          <cell r="E15" t="str">
            <v>01.109.421.6.093.000</v>
          </cell>
          <cell r="G15" t="str">
            <v>CIWBQ-611-000149</v>
          </cell>
          <cell r="H15">
            <v>37662</v>
          </cell>
          <cell r="I15">
            <v>1171877</v>
          </cell>
          <cell r="J15">
            <v>117188</v>
          </cell>
          <cell r="K15" t="str">
            <v>tidak</v>
          </cell>
          <cell r="L15" t="str">
            <v>Standar</v>
          </cell>
          <cell r="M15">
            <v>1</v>
          </cell>
        </row>
        <row r="16">
          <cell r="B16">
            <v>9</v>
          </cell>
          <cell r="D16" t="str">
            <v>PT SEMEN GRESIK</v>
          </cell>
          <cell r="E16" t="str">
            <v>01,001,631,9,612,000</v>
          </cell>
          <cell r="G16" t="str">
            <v>CIWBQ-611-000150</v>
          </cell>
          <cell r="H16">
            <v>37662</v>
          </cell>
          <cell r="I16">
            <v>14730328</v>
          </cell>
          <cell r="J16">
            <v>1473033</v>
          </cell>
          <cell r="K16" t="str">
            <v>tidak</v>
          </cell>
          <cell r="L16" t="str">
            <v>Standar</v>
          </cell>
          <cell r="M16">
            <v>1</v>
          </cell>
        </row>
        <row r="17">
          <cell r="B17">
            <v>10</v>
          </cell>
          <cell r="D17" t="str">
            <v>PT RATUMAYA BUANA</v>
          </cell>
          <cell r="E17" t="str">
            <v>01.345.474.9.017.000</v>
          </cell>
          <cell r="G17" t="str">
            <v>CIWBQ-611-000151</v>
          </cell>
          <cell r="H17">
            <v>37662</v>
          </cell>
          <cell r="I17">
            <v>3000000</v>
          </cell>
          <cell r="J17">
            <v>300000</v>
          </cell>
          <cell r="K17" t="str">
            <v>tidak</v>
          </cell>
          <cell r="L17" t="str">
            <v>Standar</v>
          </cell>
          <cell r="M17">
            <v>1</v>
          </cell>
        </row>
        <row r="18">
          <cell r="B18">
            <v>11</v>
          </cell>
          <cell r="D18" t="str">
            <v>PT PABRIK KERTAS TJIWI KIMIA</v>
          </cell>
          <cell r="E18" t="str">
            <v>01.109.421.6.093.000</v>
          </cell>
          <cell r="G18" t="str">
            <v>CIWBQ-611-000152</v>
          </cell>
          <cell r="H18">
            <v>37662</v>
          </cell>
          <cell r="I18">
            <v>1000000</v>
          </cell>
          <cell r="J18">
            <v>100000</v>
          </cell>
          <cell r="K18" t="str">
            <v>tidak</v>
          </cell>
          <cell r="L18" t="str">
            <v>Standar</v>
          </cell>
          <cell r="M18">
            <v>1</v>
          </cell>
        </row>
        <row r="19">
          <cell r="B19">
            <v>12</v>
          </cell>
          <cell r="D19" t="str">
            <v>PT PABRIK KERTAS TJIWI KIMIA</v>
          </cell>
          <cell r="E19" t="str">
            <v>01.109.421.6.093.000</v>
          </cell>
          <cell r="G19" t="str">
            <v>CIWBQ-611-000153</v>
          </cell>
          <cell r="H19">
            <v>37662</v>
          </cell>
          <cell r="I19">
            <v>1000000</v>
          </cell>
          <cell r="J19">
            <v>100000</v>
          </cell>
          <cell r="K19" t="str">
            <v>tidak</v>
          </cell>
          <cell r="L19" t="str">
            <v>Standar</v>
          </cell>
          <cell r="M19">
            <v>1</v>
          </cell>
        </row>
        <row r="20">
          <cell r="B20">
            <v>13</v>
          </cell>
          <cell r="D20" t="str">
            <v>PT PABRIK KERTAS TJIWI KIMIA</v>
          </cell>
          <cell r="E20" t="str">
            <v>01.109.421.6.093.000</v>
          </cell>
          <cell r="G20" t="str">
            <v>CIWBQ-611-000154</v>
          </cell>
          <cell r="H20">
            <v>37662</v>
          </cell>
          <cell r="I20">
            <v>1000000</v>
          </cell>
          <cell r="J20">
            <v>100000</v>
          </cell>
          <cell r="K20" t="str">
            <v>tidak</v>
          </cell>
          <cell r="L20" t="str">
            <v>Standar</v>
          </cell>
          <cell r="M20">
            <v>1</v>
          </cell>
        </row>
        <row r="21">
          <cell r="B21">
            <v>14</v>
          </cell>
          <cell r="D21" t="str">
            <v>PT PABRIK KERTAS TJIWI KIMIA</v>
          </cell>
          <cell r="E21" t="str">
            <v>01.109.421.6.093.000</v>
          </cell>
          <cell r="G21" t="str">
            <v>CIWBQ-611-000155</v>
          </cell>
          <cell r="H21">
            <v>37662</v>
          </cell>
          <cell r="I21">
            <v>1000000</v>
          </cell>
          <cell r="J21">
            <v>100000</v>
          </cell>
          <cell r="K21" t="str">
            <v>tidak</v>
          </cell>
          <cell r="L21" t="str">
            <v>Standar</v>
          </cell>
          <cell r="M21">
            <v>1</v>
          </cell>
        </row>
        <row r="22">
          <cell r="B22">
            <v>15</v>
          </cell>
          <cell r="D22" t="str">
            <v>PT PABRIK KERTAS TJIWI KIMIA</v>
          </cell>
          <cell r="E22" t="str">
            <v>01.109.421.6.093.000</v>
          </cell>
          <cell r="G22" t="str">
            <v>CIWBQ-611-000156</v>
          </cell>
          <cell r="H22">
            <v>37662</v>
          </cell>
          <cell r="I22">
            <v>1189541</v>
          </cell>
          <cell r="J22">
            <v>118954</v>
          </cell>
          <cell r="K22" t="str">
            <v>tidak</v>
          </cell>
          <cell r="L22" t="str">
            <v>Standar</v>
          </cell>
          <cell r="M22">
            <v>1</v>
          </cell>
        </row>
        <row r="23">
          <cell r="B23">
            <v>16</v>
          </cell>
          <cell r="D23" t="str">
            <v>PT PABRIK KERTAS TJIWI KIMIA</v>
          </cell>
          <cell r="E23" t="str">
            <v>01.109.421.6.093.000</v>
          </cell>
          <cell r="G23" t="str">
            <v>CIWBQ-611-000157</v>
          </cell>
          <cell r="H23">
            <v>37662</v>
          </cell>
          <cell r="I23">
            <v>1000000</v>
          </cell>
          <cell r="J23">
            <v>100000</v>
          </cell>
          <cell r="K23" t="str">
            <v>tidak</v>
          </cell>
          <cell r="L23" t="str">
            <v>Standar</v>
          </cell>
          <cell r="M23">
            <v>1</v>
          </cell>
        </row>
        <row r="24">
          <cell r="B24">
            <v>17</v>
          </cell>
          <cell r="D24" t="str">
            <v>PT PABRIK KERTAS TJIWI KIMIA</v>
          </cell>
          <cell r="E24" t="str">
            <v>01.109.421.6.093.000</v>
          </cell>
          <cell r="G24" t="str">
            <v>CIWBQ-611-000158</v>
          </cell>
          <cell r="H24">
            <v>37662</v>
          </cell>
          <cell r="I24">
            <v>1000000</v>
          </cell>
          <cell r="J24">
            <v>100000</v>
          </cell>
          <cell r="K24" t="str">
            <v>tidak</v>
          </cell>
          <cell r="L24" t="str">
            <v>Standar</v>
          </cell>
          <cell r="M24">
            <v>1</v>
          </cell>
        </row>
        <row r="25">
          <cell r="B25">
            <v>18</v>
          </cell>
          <cell r="D25" t="str">
            <v>PT PABRIK KERTAS TJIWI KIMIA</v>
          </cell>
          <cell r="E25" t="str">
            <v>01.109.421.6.093.000</v>
          </cell>
          <cell r="G25" t="str">
            <v>CIWBQ-611-000159</v>
          </cell>
          <cell r="H25">
            <v>37662</v>
          </cell>
          <cell r="I25">
            <v>1164562</v>
          </cell>
          <cell r="J25">
            <v>116456</v>
          </cell>
          <cell r="K25" t="str">
            <v>tidak</v>
          </cell>
          <cell r="L25" t="str">
            <v>Standar</v>
          </cell>
          <cell r="M25">
            <v>1</v>
          </cell>
        </row>
        <row r="26">
          <cell r="B26">
            <v>19</v>
          </cell>
          <cell r="D26" t="str">
            <v>PT STEEL PIPE INDUSTRI OF INDONESIA</v>
          </cell>
          <cell r="E26" t="str">
            <v>01.069.474.3.611.001</v>
          </cell>
          <cell r="G26" t="str">
            <v>CIWBQ-611-000160</v>
          </cell>
          <cell r="H26">
            <v>37662</v>
          </cell>
          <cell r="I26">
            <v>2027531</v>
          </cell>
          <cell r="J26">
            <v>202753</v>
          </cell>
          <cell r="K26" t="str">
            <v>tidak</v>
          </cell>
          <cell r="L26" t="str">
            <v>Standar</v>
          </cell>
          <cell r="M26">
            <v>1</v>
          </cell>
        </row>
        <row r="27">
          <cell r="B27">
            <v>20</v>
          </cell>
          <cell r="D27" t="str">
            <v>PT MULTI HARAPAN UTAMA</v>
          </cell>
          <cell r="E27" t="str">
            <v>01.061.598.7.722.001</v>
          </cell>
          <cell r="G27" t="str">
            <v>CIWBQ-611-000161</v>
          </cell>
          <cell r="H27">
            <v>37662</v>
          </cell>
          <cell r="I27">
            <v>1316700</v>
          </cell>
          <cell r="J27">
            <v>131670</v>
          </cell>
          <cell r="K27" t="str">
            <v>tidak</v>
          </cell>
          <cell r="L27" t="str">
            <v>Standar</v>
          </cell>
          <cell r="M27">
            <v>1</v>
          </cell>
        </row>
        <row r="28">
          <cell r="B28">
            <v>21</v>
          </cell>
          <cell r="D28" t="str">
            <v>PT DSM KALTIM</v>
          </cell>
          <cell r="E28" t="str">
            <v>01.500.087.0.722.000</v>
          </cell>
          <cell r="G28" t="str">
            <v>CIWBQ-611-000162</v>
          </cell>
          <cell r="H28">
            <v>37662</v>
          </cell>
          <cell r="I28">
            <v>1500000</v>
          </cell>
          <cell r="J28">
            <v>150000</v>
          </cell>
          <cell r="K28" t="str">
            <v>tidak</v>
          </cell>
          <cell r="L28" t="str">
            <v>Standar</v>
          </cell>
          <cell r="M28">
            <v>1</v>
          </cell>
        </row>
        <row r="29">
          <cell r="B29">
            <v>22</v>
          </cell>
          <cell r="D29" t="str">
            <v>PT REMAJA PRATAMA ENGINEERING</v>
          </cell>
          <cell r="E29" t="str">
            <v>01.838.777.9.604.000</v>
          </cell>
          <cell r="G29" t="str">
            <v>CIWBQ-611-000163</v>
          </cell>
          <cell r="H29">
            <v>37666</v>
          </cell>
          <cell r="I29">
            <v>1329450</v>
          </cell>
          <cell r="J29">
            <v>132945</v>
          </cell>
          <cell r="K29" t="str">
            <v>tidak</v>
          </cell>
          <cell r="L29" t="str">
            <v>Standar</v>
          </cell>
          <cell r="M29">
            <v>1</v>
          </cell>
        </row>
        <row r="30">
          <cell r="B30">
            <v>23</v>
          </cell>
          <cell r="D30" t="str">
            <v>PT NAFIRI ANUGRAH</v>
          </cell>
          <cell r="E30" t="str">
            <v>01.995.386.8.606.000</v>
          </cell>
          <cell r="G30" t="str">
            <v>CIWBQ-611-000164</v>
          </cell>
          <cell r="H30">
            <v>37666</v>
          </cell>
          <cell r="I30">
            <v>1329450</v>
          </cell>
          <cell r="J30">
            <v>132945</v>
          </cell>
          <cell r="K30" t="str">
            <v>tidak</v>
          </cell>
          <cell r="L30" t="str">
            <v>Standar</v>
          </cell>
          <cell r="M30">
            <v>1</v>
          </cell>
        </row>
        <row r="31">
          <cell r="B31">
            <v>24</v>
          </cell>
          <cell r="D31" t="str">
            <v>PT SARANA RINTAS INDAH</v>
          </cell>
          <cell r="E31" t="str">
            <v>01.677.650.2.605.000</v>
          </cell>
          <cell r="G31" t="str">
            <v>CIWBQ-611-000165</v>
          </cell>
          <cell r="H31">
            <v>37666</v>
          </cell>
          <cell r="I31">
            <v>1329450</v>
          </cell>
          <cell r="J31">
            <v>132945</v>
          </cell>
          <cell r="K31" t="str">
            <v>tidak</v>
          </cell>
          <cell r="L31" t="str">
            <v>Standar</v>
          </cell>
          <cell r="M31">
            <v>1</v>
          </cell>
        </row>
        <row r="32">
          <cell r="B32">
            <v>25</v>
          </cell>
          <cell r="D32" t="str">
            <v>PT SURVINDO PUTRA PRATAMA</v>
          </cell>
          <cell r="E32" t="str">
            <v>01.807.868.3.011.000</v>
          </cell>
          <cell r="G32" t="str">
            <v>CIWBQ-611-000166</v>
          </cell>
          <cell r="H32">
            <v>37666</v>
          </cell>
          <cell r="I32">
            <v>16207273</v>
          </cell>
          <cell r="J32">
            <v>1620727</v>
          </cell>
          <cell r="K32" t="str">
            <v>tidak</v>
          </cell>
          <cell r="L32" t="str">
            <v>Standar</v>
          </cell>
          <cell r="M32">
            <v>1</v>
          </cell>
        </row>
        <row r="33">
          <cell r="B33">
            <v>26</v>
          </cell>
          <cell r="D33" t="str">
            <v>PT PLN PJB UNIT PEMBANGKITAN GRESIK</v>
          </cell>
          <cell r="E33" t="str">
            <v>01.771.392.6.612.000</v>
          </cell>
          <cell r="G33" t="str">
            <v>CIWBQ-611-000167</v>
          </cell>
          <cell r="H33">
            <v>37670</v>
          </cell>
          <cell r="I33">
            <v>2045455</v>
          </cell>
          <cell r="J33">
            <v>204546</v>
          </cell>
          <cell r="K33" t="str">
            <v>tidak</v>
          </cell>
          <cell r="L33" t="str">
            <v>Standar</v>
          </cell>
          <cell r="M33">
            <v>1</v>
          </cell>
        </row>
        <row r="34">
          <cell r="B34">
            <v>27</v>
          </cell>
          <cell r="D34" t="str">
            <v>PT DEUTSCHE BABLOCK SERVICES</v>
          </cell>
          <cell r="E34" t="str">
            <v>01.868.969.5.058.000</v>
          </cell>
          <cell r="G34" t="str">
            <v>CIWBQ-611-000168</v>
          </cell>
          <cell r="H34">
            <v>37672</v>
          </cell>
          <cell r="I34">
            <v>15193000</v>
          </cell>
          <cell r="J34">
            <v>1519300</v>
          </cell>
          <cell r="K34" t="str">
            <v>tidak</v>
          </cell>
          <cell r="L34" t="str">
            <v>Standar</v>
          </cell>
          <cell r="M34">
            <v>1</v>
          </cell>
        </row>
        <row r="35">
          <cell r="B35">
            <v>28</v>
          </cell>
          <cell r="D35" t="str">
            <v>PT TANKINDO ADHIRAKSA</v>
          </cell>
          <cell r="E35" t="str">
            <v>01.752.7.31.8.407.000</v>
          </cell>
          <cell r="G35" t="str">
            <v>CIWBQ-611-000169</v>
          </cell>
          <cell r="H35">
            <v>37676</v>
          </cell>
          <cell r="I35">
            <v>330000</v>
          </cell>
          <cell r="J35">
            <v>33000</v>
          </cell>
          <cell r="K35" t="str">
            <v>tidak</v>
          </cell>
          <cell r="L35" t="str">
            <v>Standar</v>
          </cell>
          <cell r="M35">
            <v>1</v>
          </cell>
        </row>
        <row r="36">
          <cell r="B36">
            <v>29</v>
          </cell>
          <cell r="D36" t="str">
            <v>PT PEMBANGKITAN JAWA BALI</v>
          </cell>
          <cell r="E36" t="str">
            <v>01,771,392,6,609,001</v>
          </cell>
          <cell r="G36" t="str">
            <v>CIWBQ-611-000170</v>
          </cell>
          <cell r="H36">
            <v>37676</v>
          </cell>
          <cell r="I36">
            <v>49245553</v>
          </cell>
          <cell r="J36">
            <v>4924555</v>
          </cell>
          <cell r="K36" t="str">
            <v>tidak</v>
          </cell>
          <cell r="L36" t="str">
            <v>Standar</v>
          </cell>
          <cell r="M36">
            <v>1</v>
          </cell>
        </row>
        <row r="37">
          <cell r="B37">
            <v>30</v>
          </cell>
          <cell r="D37" t="str">
            <v>PT PABRIK KERTAS TJIWI KIMIA</v>
          </cell>
          <cell r="E37" t="str">
            <v>01.109.421.6.093.000</v>
          </cell>
          <cell r="G37" t="str">
            <v>CIWBQ-611-0001171</v>
          </cell>
          <cell r="H37">
            <v>37676</v>
          </cell>
          <cell r="I37">
            <v>1190236</v>
          </cell>
          <cell r="J37">
            <v>119024</v>
          </cell>
          <cell r="K37" t="str">
            <v>tidak</v>
          </cell>
          <cell r="L37" t="str">
            <v>Standar</v>
          </cell>
          <cell r="M37">
            <v>1</v>
          </cell>
        </row>
        <row r="38">
          <cell r="B38">
            <v>31</v>
          </cell>
          <cell r="D38" t="str">
            <v>PT MULTI HARAPAN UTAMA</v>
          </cell>
          <cell r="E38" t="str">
            <v>01.061.598.7.722.001</v>
          </cell>
          <cell r="G38" t="str">
            <v>CIWBQ-611-0001172</v>
          </cell>
          <cell r="H38">
            <v>37676</v>
          </cell>
          <cell r="I38">
            <v>2641934</v>
          </cell>
          <cell r="J38">
            <v>264193</v>
          </cell>
          <cell r="K38" t="str">
            <v>tidak</v>
          </cell>
          <cell r="L38" t="str">
            <v>Standar</v>
          </cell>
          <cell r="M38">
            <v>1</v>
          </cell>
        </row>
        <row r="39">
          <cell r="B39">
            <v>32</v>
          </cell>
          <cell r="D39" t="str">
            <v>PT TANKINDO ADHIRAKSA</v>
          </cell>
          <cell r="E39" t="str">
            <v>01.752.7.31.8.407.000</v>
          </cell>
          <cell r="G39" t="str">
            <v>CIWBQ-611-0001173</v>
          </cell>
          <cell r="H39">
            <v>37676</v>
          </cell>
          <cell r="I39">
            <v>1227273</v>
          </cell>
          <cell r="J39">
            <v>122727</v>
          </cell>
          <cell r="K39" t="str">
            <v>tidak</v>
          </cell>
          <cell r="L39" t="str">
            <v>Standar</v>
          </cell>
          <cell r="M39">
            <v>1</v>
          </cell>
        </row>
        <row r="40">
          <cell r="B40">
            <v>33</v>
          </cell>
          <cell r="D40" t="str">
            <v>PT PABRIK KERTAS TJIWI KIMIA</v>
          </cell>
          <cell r="E40" t="str">
            <v>01.109.421.6.093.000</v>
          </cell>
          <cell r="G40" t="str">
            <v>CIWBQ-611-0001174</v>
          </cell>
          <cell r="H40">
            <v>37676</v>
          </cell>
          <cell r="I40">
            <v>1208950</v>
          </cell>
          <cell r="J40">
            <v>120895</v>
          </cell>
          <cell r="K40" t="str">
            <v>tidak</v>
          </cell>
          <cell r="L40" t="str">
            <v>Standar</v>
          </cell>
          <cell r="M40">
            <v>1</v>
          </cell>
        </row>
        <row r="41">
          <cell r="B41">
            <v>34</v>
          </cell>
          <cell r="D41" t="str">
            <v>PT DSM KALTIM</v>
          </cell>
          <cell r="E41" t="str">
            <v>01.500.087.0.722.000</v>
          </cell>
          <cell r="G41" t="str">
            <v>CIWBQ-611-0001175</v>
          </cell>
          <cell r="H41">
            <v>37676</v>
          </cell>
          <cell r="I41">
            <v>1000000</v>
          </cell>
          <cell r="J41">
            <v>100000</v>
          </cell>
          <cell r="K41" t="str">
            <v>tidak</v>
          </cell>
          <cell r="L41" t="str">
            <v>Standar</v>
          </cell>
          <cell r="M41">
            <v>1</v>
          </cell>
        </row>
        <row r="42">
          <cell r="B42">
            <v>35</v>
          </cell>
          <cell r="J42">
            <v>0</v>
          </cell>
          <cell r="K42" t="str">
            <v>tidak</v>
          </cell>
          <cell r="L42" t="str">
            <v>Standar</v>
          </cell>
          <cell r="M42" t="str">
            <v/>
          </cell>
        </row>
        <row r="43">
          <cell r="B43">
            <v>36</v>
          </cell>
        </row>
        <row r="44">
          <cell r="B44">
            <v>37</v>
          </cell>
        </row>
        <row r="45">
          <cell r="B45">
            <v>38</v>
          </cell>
        </row>
        <row r="75">
          <cell r="J75">
            <v>0</v>
          </cell>
          <cell r="M75" t="str">
            <v/>
          </cell>
        </row>
        <row r="76">
          <cell r="J76">
            <v>0</v>
          </cell>
          <cell r="M76" t="str">
            <v/>
          </cell>
        </row>
        <row r="77">
          <cell r="J77">
            <v>0</v>
          </cell>
          <cell r="M77" t="str">
            <v/>
          </cell>
        </row>
        <row r="78">
          <cell r="J78">
            <v>0</v>
          </cell>
          <cell r="M78" t="str">
            <v/>
          </cell>
        </row>
        <row r="79">
          <cell r="J79">
            <v>0</v>
          </cell>
          <cell r="M79" t="str">
            <v/>
          </cell>
        </row>
        <row r="81">
          <cell r="I81">
            <v>353980659.31999999</v>
          </cell>
          <cell r="J81">
            <v>35398065</v>
          </cell>
        </row>
      </sheetData>
      <sheetData sheetId="5">
        <row r="7">
          <cell r="B7" t="str">
            <v>no</v>
          </cell>
          <cell r="C7" t="str">
            <v>tgllp</v>
          </cell>
          <cell r="D7" t="str">
            <v>np</v>
          </cell>
          <cell r="E7" t="str">
            <v>npwp</v>
          </cell>
          <cell r="F7" t="str">
            <v>noser1</v>
          </cell>
          <cell r="H7" t="str">
            <v>tglfp</v>
          </cell>
          <cell r="I7" t="str">
            <v>pkp</v>
          </cell>
          <cell r="J7" t="str">
            <v>PPN</v>
          </cell>
          <cell r="K7" t="str">
            <v>pungut</v>
          </cell>
          <cell r="L7" t="str">
            <v>mp</v>
          </cell>
          <cell r="M7" t="str">
            <v>Index</v>
          </cell>
        </row>
        <row r="8">
          <cell r="B8">
            <v>1</v>
          </cell>
          <cell r="C8">
            <v>37408</v>
          </cell>
          <cell r="D8" t="str">
            <v>Harian Pagi Riau Pos</v>
          </cell>
          <cell r="E8" t="str">
            <v>01.554.666.6-211.000</v>
          </cell>
          <cell r="F8" t="str">
            <v>DKLUW-211-0006234</v>
          </cell>
          <cell r="H8">
            <v>37377</v>
          </cell>
          <cell r="I8">
            <v>1260000</v>
          </cell>
          <cell r="J8">
            <v>126000</v>
          </cell>
          <cell r="L8" t="str">
            <v>MTS</v>
          </cell>
          <cell r="M8">
            <v>1</v>
          </cell>
        </row>
        <row r="9">
          <cell r="B9">
            <v>2</v>
          </cell>
          <cell r="C9">
            <v>37408</v>
          </cell>
          <cell r="D9" t="str">
            <v>CV. Mitra Abadi</v>
          </cell>
          <cell r="E9" t="str">
            <v>02.013.600.8-211.000</v>
          </cell>
          <cell r="F9" t="str">
            <v>EKOSE-211-0000053</v>
          </cell>
          <cell r="H9">
            <v>37428</v>
          </cell>
          <cell r="I9">
            <v>1705000</v>
          </cell>
          <cell r="J9">
            <v>170500</v>
          </cell>
          <cell r="L9" t="str">
            <v>SM</v>
          </cell>
          <cell r="M9">
            <v>1</v>
          </cell>
        </row>
        <row r="10">
          <cell r="B10">
            <v>3</v>
          </cell>
          <cell r="C10">
            <v>37408</v>
          </cell>
          <cell r="D10" t="str">
            <v>CV. Mitra Abadi</v>
          </cell>
          <cell r="E10" t="str">
            <v>02.013.600.8-211.000</v>
          </cell>
          <cell r="F10" t="str">
            <v>EKOSE-211-0000054</v>
          </cell>
          <cell r="H10">
            <v>37431</v>
          </cell>
          <cell r="I10">
            <v>318182</v>
          </cell>
          <cell r="J10">
            <v>31818</v>
          </cell>
          <cell r="L10" t="str">
            <v>SM</v>
          </cell>
          <cell r="M10">
            <v>1</v>
          </cell>
        </row>
        <row r="11">
          <cell r="B11">
            <v>4</v>
          </cell>
          <cell r="C11">
            <v>37469</v>
          </cell>
          <cell r="D11" t="str">
            <v>CV. Mitra Abadi</v>
          </cell>
          <cell r="E11" t="str">
            <v>02.013.600.8-216.000</v>
          </cell>
          <cell r="F11" t="str">
            <v>EKOSE-216-0000002</v>
          </cell>
          <cell r="H11">
            <v>37488</v>
          </cell>
          <cell r="I11">
            <v>660000</v>
          </cell>
          <cell r="J11">
            <v>66000</v>
          </cell>
          <cell r="L11" t="str">
            <v>SM</v>
          </cell>
          <cell r="M11">
            <v>1</v>
          </cell>
        </row>
        <row r="12">
          <cell r="B12">
            <v>5</v>
          </cell>
          <cell r="C12">
            <v>37500</v>
          </cell>
          <cell r="D12" t="str">
            <v>CV. Mitra Abadi</v>
          </cell>
          <cell r="E12" t="str">
            <v>02.013.600.8-216.000</v>
          </cell>
          <cell r="F12" t="str">
            <v>EKOSE-216-0000007</v>
          </cell>
          <cell r="H12">
            <v>37504</v>
          </cell>
          <cell r="I12">
            <v>204545</v>
          </cell>
          <cell r="J12">
            <v>20455</v>
          </cell>
          <cell r="L12" t="str">
            <v>SM</v>
          </cell>
          <cell r="M12">
            <v>1</v>
          </cell>
        </row>
        <row r="13">
          <cell r="B13">
            <v>6</v>
          </cell>
          <cell r="C13">
            <v>37530</v>
          </cell>
          <cell r="D13" t="str">
            <v>PT. SUCOFINDO</v>
          </cell>
          <cell r="E13" t="str">
            <v>01.300.992.3-211.001</v>
          </cell>
          <cell r="F13" t="str">
            <v>CWAOE-211-0006668</v>
          </cell>
          <cell r="H13">
            <v>37510</v>
          </cell>
          <cell r="I13">
            <v>10925000</v>
          </cell>
          <cell r="J13">
            <v>1092500</v>
          </cell>
          <cell r="L13" t="str">
            <v>MTS</v>
          </cell>
          <cell r="M13">
            <v>1</v>
          </cell>
        </row>
        <row r="14">
          <cell r="B14">
            <v>7</v>
          </cell>
          <cell r="C14">
            <v>37530</v>
          </cell>
          <cell r="D14" t="str">
            <v>PT. DATASCRIP</v>
          </cell>
          <cell r="E14" t="str">
            <v>01.304.010.0-027.000</v>
          </cell>
          <cell r="F14" t="str">
            <v>CWFAG-027-0057070</v>
          </cell>
          <cell r="H14">
            <v>37560</v>
          </cell>
          <cell r="I14">
            <v>2160000</v>
          </cell>
          <cell r="J14">
            <v>216000</v>
          </cell>
          <cell r="L14" t="str">
            <v>SM</v>
          </cell>
          <cell r="M14">
            <v>1</v>
          </cell>
        </row>
        <row r="15">
          <cell r="B15">
            <v>8</v>
          </cell>
          <cell r="C15">
            <v>37561</v>
          </cell>
          <cell r="D15" t="str">
            <v>CV. Mitra Abadi</v>
          </cell>
          <cell r="E15" t="str">
            <v>02.013.600.8-216.000</v>
          </cell>
          <cell r="F15" t="str">
            <v>EKOSE-216-0000016</v>
          </cell>
          <cell r="H15">
            <v>37575</v>
          </cell>
          <cell r="I15">
            <v>978181</v>
          </cell>
          <cell r="J15">
            <v>97818</v>
          </cell>
          <cell r="L15" t="str">
            <v>SM</v>
          </cell>
          <cell r="M15">
            <v>1</v>
          </cell>
        </row>
        <row r="16">
          <cell r="B16">
            <v>9</v>
          </cell>
          <cell r="C16">
            <v>37561</v>
          </cell>
          <cell r="D16" t="str">
            <v>CV. Mitra Abadi</v>
          </cell>
          <cell r="E16" t="str">
            <v>02.013.600.8-216.000</v>
          </cell>
          <cell r="F16" t="str">
            <v>EKOSE-216-0000017</v>
          </cell>
          <cell r="H16">
            <v>37575</v>
          </cell>
          <cell r="I16">
            <v>204545</v>
          </cell>
          <cell r="J16">
            <v>20455</v>
          </cell>
          <cell r="L16" t="str">
            <v>SM</v>
          </cell>
          <cell r="M16">
            <v>1</v>
          </cell>
        </row>
        <row r="17">
          <cell r="B17">
            <v>10</v>
          </cell>
          <cell r="C17">
            <v>37561</v>
          </cell>
          <cell r="D17" t="str">
            <v>CV. Mitra Abadi</v>
          </cell>
          <cell r="E17" t="str">
            <v>02.013.600.8-216.000</v>
          </cell>
          <cell r="F17" t="str">
            <v>EKOSE-216-0000018</v>
          </cell>
          <cell r="H17">
            <v>37575</v>
          </cell>
          <cell r="I17">
            <v>1045000</v>
          </cell>
          <cell r="J17">
            <v>104500</v>
          </cell>
          <cell r="L17" t="str">
            <v>SM</v>
          </cell>
          <cell r="M17">
            <v>1</v>
          </cell>
        </row>
        <row r="18">
          <cell r="B18">
            <v>11</v>
          </cell>
          <cell r="J18">
            <v>0</v>
          </cell>
          <cell r="L18" t="str">
            <v/>
          </cell>
          <cell r="M18" t="str">
            <v/>
          </cell>
        </row>
        <row r="19">
          <cell r="B19">
            <v>12</v>
          </cell>
          <cell r="J19">
            <v>0</v>
          </cell>
          <cell r="L19" t="str">
            <v/>
          </cell>
          <cell r="M19" t="str">
            <v/>
          </cell>
        </row>
        <row r="20">
          <cell r="B20">
            <v>13</v>
          </cell>
          <cell r="J20">
            <v>0</v>
          </cell>
          <cell r="L20" t="str">
            <v/>
          </cell>
          <cell r="M20" t="str">
            <v/>
          </cell>
        </row>
        <row r="21">
          <cell r="B21">
            <v>14</v>
          </cell>
          <cell r="J21">
            <v>0</v>
          </cell>
          <cell r="L21" t="str">
            <v/>
          </cell>
          <cell r="M21" t="str">
            <v/>
          </cell>
        </row>
        <row r="22">
          <cell r="B22">
            <v>15</v>
          </cell>
          <cell r="J22">
            <v>0</v>
          </cell>
          <cell r="L22" t="str">
            <v/>
          </cell>
          <cell r="M22" t="str">
            <v/>
          </cell>
        </row>
        <row r="23">
          <cell r="B23">
            <v>16</v>
          </cell>
          <cell r="J23">
            <v>0</v>
          </cell>
          <cell r="L23" t="str">
            <v/>
          </cell>
          <cell r="M23" t="str">
            <v/>
          </cell>
        </row>
        <row r="24">
          <cell r="B24">
            <v>17</v>
          </cell>
          <cell r="J24">
            <v>0</v>
          </cell>
          <cell r="L24" t="str">
            <v/>
          </cell>
          <cell r="M24" t="str">
            <v/>
          </cell>
        </row>
        <row r="25">
          <cell r="L25" t="str">
            <v/>
          </cell>
          <cell r="M25" t="str">
            <v/>
          </cell>
        </row>
        <row r="26">
          <cell r="C26" t="str">
            <v>Total</v>
          </cell>
          <cell r="I26">
            <v>19460453</v>
          </cell>
          <cell r="J26">
            <v>1946046</v>
          </cell>
          <cell r="L26" t="str">
            <v/>
          </cell>
          <cell r="M26" t="str">
            <v/>
          </cell>
        </row>
        <row r="27">
          <cell r="L27" t="str">
            <v/>
          </cell>
          <cell r="M27" t="str">
            <v/>
          </cell>
        </row>
        <row r="28">
          <cell r="L28" t="str">
            <v/>
          </cell>
          <cell r="M28" t="str">
            <v/>
          </cell>
        </row>
        <row r="29">
          <cell r="L29" t="str">
            <v/>
          </cell>
          <cell r="M29" t="str">
            <v/>
          </cell>
        </row>
        <row r="30">
          <cell r="L30" t="str">
            <v/>
          </cell>
          <cell r="M30" t="str">
            <v/>
          </cell>
        </row>
        <row r="32">
          <cell r="C32" t="str">
            <v>Total</v>
          </cell>
          <cell r="I32">
            <v>0</v>
          </cell>
          <cell r="J32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UMI"/>
      <sheetName val="BBCA"/>
      <sheetName val="CEKA"/>
      <sheetName val="DVLAN"/>
      <sheetName val="DVLA"/>
      <sheetName val="DYNA-N"/>
      <sheetName val="DYNA"/>
      <sheetName val="FISK"/>
      <sheetName val="HERO-N"/>
      <sheetName val="HERO"/>
      <sheetName val="LPBNN"/>
      <sheetName val="LPBN"/>
      <sheetName val="KOMIN"/>
      <sheetName val="KOMI"/>
      <sheetName val="MDRN"/>
      <sheetName val="MEDCN"/>
      <sheetName val="MEDC"/>
      <sheetName val="MPPAN"/>
      <sheetName val="MTDL"/>
      <sheetName val="MEGA"/>
      <sheetName val="MPPA"/>
      <sheetName val="MLPL"/>
      <sheetName val="PTRO"/>
      <sheetName val="SULI-N"/>
      <sheetName val="SULI"/>
      <sheetName val="TINS"/>
      <sheetName val="BNLI"/>
      <sheetName val="DSUC"/>
      <sheetName val="DNKS-N"/>
      <sheetName val="DNKS"/>
      <sheetName val="ETWA"/>
      <sheetName val="DGSA"/>
      <sheetName val="CPIN"/>
      <sheetName val="CFIN"/>
      <sheetName val="CMNP"/>
      <sheetName val="CTRS"/>
      <sheetName val="BUNI"/>
      <sheetName val="BNII"/>
      <sheetName val="BNGAN"/>
      <sheetName val="BNGA"/>
      <sheetName val="BMTR-N"/>
      <sheetName val="BMTR"/>
      <sheetName val="BDMN"/>
      <sheetName val="BBNI"/>
      <sheetName val="ULTJ "/>
      <sheetName val="WICO"/>
      <sheetName val="ANTM-N"/>
      <sheetName val="ANTM"/>
      <sheetName val="JUAL"/>
      <sheetName val="PORTO"/>
      <sheetName val="BELI"/>
      <sheetName val="N-ISAT"/>
      <sheetName val="N-TMPI"/>
      <sheetName val="N-INTP"/>
      <sheetName val="N-INRU"/>
      <sheetName val="ASGR-N"/>
      <sheetName val="BMRA"/>
      <sheetName val="N-INPC"/>
      <sheetName val="N-INKP"/>
      <sheetName val="INAF-J"/>
      <sheetName val="INAF-N"/>
      <sheetName val="N-INDR"/>
      <sheetName val="N-INDF"/>
      <sheetName val="INDF"/>
      <sheetName val="INDO"/>
      <sheetName val="N-INCO"/>
      <sheetName val="N-HMSP"/>
      <sheetName val="N-GJTL"/>
      <sheetName val="N-GGST"/>
      <sheetName val="N-GGRM"/>
      <sheetName val="N-CMNP-N"/>
      <sheetName val="N-BNII"/>
      <sheetName val="N-BLTA"/>
      <sheetName val="BHIT"/>
      <sheetName val="N-BBNI"/>
      <sheetName val="N-ASTR"/>
      <sheetName val="N-ASRM"/>
      <sheetName val="N-EPMT"/>
      <sheetName val="N-ASII"/>
      <sheetName val="AUTO"/>
      <sheetName val="N-AALI"/>
      <sheetName val="N-MYOR"/>
      <sheetName val="N-MREI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N-UNSP"/>
      <sheetName val="TBLA"/>
      <sheetName val="TRIM"/>
      <sheetName val="N-TSPC"/>
      <sheetName val="TLKM-J"/>
      <sheetName val="N-TLKM"/>
      <sheetName val="N-TKIM"/>
      <sheetName val="N-TINS"/>
      <sheetName val="SONA-J"/>
      <sheetName val="SONA"/>
      <sheetName val="SMSM"/>
      <sheetName val="N-SMGR"/>
      <sheetName val="N-SMCB"/>
      <sheetName val="N-RALS"/>
      <sheetName val="N-PNBN"/>
      <sheetName val="BELIJHTFT"/>
      <sheetName val="BELI-JHT-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Rekap"/>
      <sheetName val="Kode"/>
      <sheetName val="Hgr Pasar"/>
      <sheetName val="Penurunan Efek"/>
      <sheetName val="laroux"/>
      <sheetName val="Ner-KIE"/>
      <sheetName val="C"/>
      <sheetName val="ISAT"/>
      <sheetName val="KAEF"/>
      <sheetName val="SCM"/>
      <sheetName val="List"/>
      <sheetName val="ANTA"/>
      <sheetName val="J-ASII "/>
      <sheetName val="BBCA-J"/>
      <sheetName val="BEKS"/>
      <sheetName val="GGRM-J"/>
      <sheetName val="J-HMSP"/>
      <sheetName val="IDSR"/>
      <sheetName val="J-JIHD"/>
      <sheetName val="KAEF-J"/>
      <sheetName val="N-KOPI"/>
      <sheetName val="KOPI"/>
      <sheetName val="LAPD"/>
      <sheetName val="PYFA"/>
      <sheetName val="RMBA"/>
      <sheetName val="SMCB"/>
      <sheetName val="J-SMGR"/>
      <sheetName val="TSPC"/>
      <sheetName val="AALI-J"/>
      <sheetName val="NAMES"/>
      <sheetName val="LP-1"/>
      <sheetName val="LAMPIRAN"/>
      <sheetName val="POKOK-POKOK-NEW"/>
      <sheetName val="Masda"/>
      <sheetName val="FP_KLR"/>
      <sheetName val="FP_MSK"/>
      <sheetName val="sept2006"/>
      <sheetName val="ADIRA-N"/>
      <sheetName val="K SORT SAHAM"/>
      <sheetName val="ANTMN"/>
      <sheetName val="BBRI-J"/>
      <sheetName val="BBRI-N"/>
      <sheetName val="BMRI"/>
      <sheetName val="N-CTRS"/>
      <sheetName val="INTP"/>
      <sheetName val="ISAT-N"/>
      <sheetName val="PTBA"/>
      <sheetName val="PGASN"/>
      <sheetName val="UNVR-J"/>
      <sheetName val="GeneralInfo"/>
      <sheetName val="Kartu"/>
      <sheetName val="TB-WP"/>
      <sheetName val="BBM-03"/>
      <sheetName val="J-INCO"/>
      <sheetName val="slab"/>
      <sheetName val="Harga 2004"/>
      <sheetName val="LABARUGI"/>
      <sheetName val="AN-BNMG"/>
      <sheetName val="Marshal"/>
      <sheetName val="ULTJ_"/>
      <sheetName val="Hgr_Pasar"/>
      <sheetName val="Penurunan_Efek"/>
      <sheetName val="J-ASII_"/>
      <sheetName val="K_SORT_SAHAM"/>
      <sheetName val="Harga_2004"/>
    </sheetNames>
    <sheetDataSet>
      <sheetData sheetId="0">
        <row r="45">
          <cell r="G45">
            <v>4266999999.9983001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>
        <row r="129">
          <cell r="K129">
            <v>709078532.00003755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>
        <row r="45">
          <cell r="G45">
            <v>4266999999.9983001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CONS."/>
      <sheetName val="BBCAJ"/>
      <sheetName val="BBRI-N"/>
      <sheetName val="BMRI"/>
      <sheetName val="JIHD-J"/>
      <sheetName val="BBRI-J"/>
      <sheetName val="J-INCO"/>
      <sheetName val="PGASN"/>
      <sheetName val="Resume"/>
      <sheetName val="koef"/>
      <sheetName val="RekapJurnalNS KR2 APRIL"/>
      <sheetName val="Cost 1 Jan"/>
      <sheetName val="Cover Sheet"/>
      <sheetName val="PRO"/>
      <sheetName val="WBS2"/>
      <sheetName val="Consolidated"/>
      <sheetName val="Read Me"/>
      <sheetName val="2002"/>
      <sheetName val="FE-1770-I"/>
      <sheetName val="FE-1770.P1"/>
      <sheetName val="FE-1770-II"/>
      <sheetName val="Kartu"/>
      <sheetName val="Exchange Rates"/>
      <sheetName val="PROJ CASH"/>
      <sheetName val="Lumpsum Hatch"/>
      <sheetName val="Daftar Customer"/>
      <sheetName val="NAMES"/>
      <sheetName val="BBM-03"/>
      <sheetName val="J-ASII_"/>
      <sheetName val="Vol_Perdag"/>
      <sheetName val="Penurunan_Efek"/>
      <sheetName val="Assumption"/>
      <sheetName val="MainModel skenario 2"/>
      <sheetName val="Tabela"/>
      <sheetName val="KKP 01 Audit"/>
      <sheetName val="Parameter"/>
      <sheetName val="CGS"/>
      <sheetName val="RMCONS"/>
      <sheetName val="Rate"/>
      <sheetName val="ANTMN"/>
      <sheetName val="N-CTRS"/>
      <sheetName val="INTP"/>
      <sheetName val="ISAT-N"/>
      <sheetName val="PTBA"/>
      <sheetName val="UNVR-J"/>
      <sheetName val="Harga 2004"/>
      <sheetName val="SCM"/>
      <sheetName val="PGAS"/>
      <sheetName val="JUAL DGSA"/>
      <sheetName val="PORTO 19 JUL"/>
      <sheetName val="JUAL- DGSA"/>
      <sheetName val="Penurunan Efek 1"/>
      <sheetName val="DEC-02"/>
      <sheetName val="DEC-02 19 Jul 2000"/>
      <sheetName val="SK HTM"/>
      <sheetName val="Entry  HTM"/>
      <sheetName val="data"/>
      <sheetName val="LABARUGI"/>
      <sheetName val="NERACA"/>
      <sheetName val="black_out"/>
      <sheetName val="Jabar"/>
      <sheetName val="Jateng"/>
      <sheetName val="Jatim"/>
      <sheetName val="Pusat"/>
      <sheetName val="Sulawesi"/>
      <sheetName val="Sumbagsel"/>
      <sheetName val="J-ASII_1"/>
      <sheetName val="Vol_Perdag1"/>
      <sheetName val="Penurunan_Efek1"/>
      <sheetName val="CONS_"/>
      <sheetName val="RekapJurnalNS_KR2_APRIL"/>
      <sheetName val="Cost_1_Jan"/>
      <sheetName val="Cover_Sheet"/>
      <sheetName val="Read_Me"/>
      <sheetName val="FE-1770_P1"/>
      <sheetName val="Exchange_Rates"/>
      <sheetName val="PROJ_CASH"/>
      <sheetName val="Lumpsum_Hatch"/>
      <sheetName val="Daftar_Customer"/>
      <sheetName val="MainModel_skenario_2"/>
      <sheetName val="KKP_01_Audit"/>
      <sheetName val="Harga_2004"/>
      <sheetName val="JUAL_DGSA"/>
      <sheetName val="PORTO_19_JUL"/>
      <sheetName val="JUAL-_DGSA"/>
      <sheetName val="Penurunan_Efek_1"/>
      <sheetName val="DEC-02_19_Jul_2000"/>
      <sheetName val="SK_HTM"/>
      <sheetName val="Entry__HTM"/>
    </sheetNames>
    <sheetDataSet>
      <sheetData sheetId="0">
        <row r="10">
          <cell r="G10">
            <v>625000000</v>
          </cell>
        </row>
      </sheetData>
      <sheetData sheetId="1">
        <row r="8">
          <cell r="G8">
            <v>118750000</v>
          </cell>
        </row>
      </sheetData>
      <sheetData sheetId="2">
        <row r="10">
          <cell r="G10">
            <v>1640000000</v>
          </cell>
        </row>
      </sheetData>
      <sheetData sheetId="3">
        <row r="10">
          <cell r="G10">
            <v>61100000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0">
          <cell r="G10">
            <v>625000000</v>
          </cell>
        </row>
      </sheetData>
      <sheetData sheetId="25"/>
      <sheetData sheetId="26"/>
      <sheetData sheetId="27"/>
      <sheetData sheetId="28">
        <row r="8">
          <cell r="G8">
            <v>118750000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>
        <row r="22">
          <cell r="K22">
            <v>21139759649.991581</v>
          </cell>
        </row>
        <row r="80">
          <cell r="K80">
            <v>6306374999.9974871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0">
          <cell r="G10">
            <v>1640000000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>
        <row r="11">
          <cell r="G11">
            <v>2550000000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0">
          <cell r="G10">
            <v>61100000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"/>
      <sheetName val="Index"/>
      <sheetName val="neraca"/>
      <sheetName val="L.Rugi"/>
      <sheetName val="rasio"/>
      <sheetName val="by.produksi"/>
      <sheetName val="BY PER TON UREA"/>
      <sheetName val="HITUNG STOK"/>
      <sheetName val="Sheet1"/>
      <sheetName val="black_out"/>
      <sheetName val="Lampiran Data Dekom Laba 43 mil"/>
    </sheetNames>
    <sheetDataSet>
      <sheetData sheetId="0" refreshError="1"/>
      <sheetData sheetId="1">
        <row r="1">
          <cell r="B1" t="str">
            <v>Desember 2011</v>
          </cell>
        </row>
        <row r="2">
          <cell r="B2" t="str">
            <v>November 2011</v>
          </cell>
        </row>
      </sheetData>
      <sheetData sheetId="2" refreshError="1"/>
      <sheetData sheetId="3"/>
      <sheetData sheetId="4" refreshError="1"/>
      <sheetData sheetId="5">
        <row r="7">
          <cell r="C7">
            <v>150426.40721999999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ding"/>
      <sheetName val="Per Tujuan"/>
      <sheetName val="Harian"/>
      <sheetName val="Per Pembeli (3)"/>
      <sheetName val="Triwulan"/>
      <sheetName val="Laporan Harian"/>
      <sheetName val="Summary"/>
      <sheetName val="Details"/>
      <sheetName val="Pak Roh Eddy"/>
      <sheetName val="Per Formula"/>
      <sheetName val="Sheet1 (2)"/>
      <sheetName val="Sheet1"/>
      <sheetName val="PIHC"/>
      <sheetName val="Bulanan"/>
      <sheetName val="Per Pembeli"/>
      <sheetName val="Per Pembeli (2)"/>
      <sheetName val="REKONSEL"/>
      <sheetName val="Harian &amp; Bulanan NPK"/>
      <sheetName val="Parameter"/>
      <sheetName val="Simulasi Rev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Kalimantan Timur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7">
          <cell r="A7">
            <v>42005</v>
          </cell>
        </row>
        <row r="8">
          <cell r="A8">
            <v>42036</v>
          </cell>
        </row>
        <row r="9">
          <cell r="A9">
            <v>42064</v>
          </cell>
        </row>
        <row r="10">
          <cell r="A10">
            <v>42095</v>
          </cell>
        </row>
        <row r="11">
          <cell r="A11">
            <v>42125</v>
          </cell>
        </row>
        <row r="12">
          <cell r="A12">
            <v>42156</v>
          </cell>
        </row>
        <row r="13">
          <cell r="A13">
            <v>42186</v>
          </cell>
        </row>
        <row r="14">
          <cell r="A14">
            <v>42217</v>
          </cell>
        </row>
        <row r="15">
          <cell r="A15">
            <v>42248</v>
          </cell>
        </row>
        <row r="16">
          <cell r="A16">
            <v>42278</v>
          </cell>
        </row>
        <row r="17">
          <cell r="A17">
            <v>42309</v>
          </cell>
        </row>
        <row r="18">
          <cell r="A18">
            <v>42339</v>
          </cell>
        </row>
      </sheetData>
      <sheetData sheetId="19"/>
      <sheetData sheetId="2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DING"/>
      <sheetName val="Perf. Bond"/>
      <sheetName val="AMONIAK per Negara"/>
      <sheetName val="RKAP"/>
      <sheetName val="RKAP-R1"/>
      <sheetName val="Pembayaran"/>
      <sheetName val="UREA per Negara"/>
      <sheetName val="SUMMARY"/>
      <sheetName val="SUMMARY-2"/>
      <sheetName val="Breakdown"/>
      <sheetName val="SUMMARY MONTH"/>
      <sheetName val="Lap. Bulanan H"/>
      <sheetName val="Lap. Bulanan"/>
      <sheetName val="Invoice Amoniak Petro"/>
      <sheetName val="Invoice Amoniak Exp"/>
      <sheetName val="Invoice Urea Granul Exp"/>
      <sheetName val="Invoice Urea Melt OCIM"/>
      <sheetName val="Invoice Amoniak OCIM"/>
      <sheetName val="CHART"/>
      <sheetName val="Tabel Kuantum"/>
      <sheetName val="Tabel Nilai USD"/>
      <sheetName val="Tabel Nilai Rupiah"/>
      <sheetName val="Data Invoice"/>
      <sheetName val="Data Kontrak"/>
      <sheetName val="DATA MASTER"/>
      <sheetName val="Parameter"/>
      <sheetName val="H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0">
          <cell r="A10" t="str">
            <v>BRIO AGROCHEM PTE LTD</v>
          </cell>
        </row>
        <row r="11">
          <cell r="A11" t="str">
            <v>D-TRADE</v>
          </cell>
        </row>
        <row r="12">
          <cell r="A12" t="str">
            <v>FERTCOMM TRADING LTD</v>
          </cell>
        </row>
        <row r="13">
          <cell r="A13" t="str">
            <v>HELM DUENGEMITTEL</v>
          </cell>
        </row>
        <row r="14">
          <cell r="A14" t="str">
            <v>INDAGRO S.A</v>
          </cell>
        </row>
        <row r="15">
          <cell r="A15" t="str">
            <v>INDEVCO TRADING</v>
          </cell>
        </row>
        <row r="16">
          <cell r="A16" t="str">
            <v>KEYTRADE</v>
          </cell>
        </row>
        <row r="17">
          <cell r="A17" t="str">
            <v>LIVEN AGRICHEM PTE LTD</v>
          </cell>
        </row>
        <row r="18">
          <cell r="A18" t="str">
            <v>MITSUBISHI CORPORATION</v>
          </cell>
        </row>
        <row r="19">
          <cell r="A19" t="str">
            <v>OCI KALTIM MELAMINE</v>
          </cell>
        </row>
        <row r="20">
          <cell r="A20" t="str">
            <v>PARNA ARTHA SINGAPORE</v>
          </cell>
        </row>
        <row r="21">
          <cell r="A21" t="str">
            <v>PT. PETROKIMIA GRESIK</v>
          </cell>
        </row>
        <row r="22">
          <cell r="A22" t="str">
            <v>SUMMIT PRAKASA ASIA</v>
          </cell>
        </row>
        <row r="23">
          <cell r="A23" t="str">
            <v>SWIS SINGAPORE</v>
          </cell>
        </row>
        <row r="24">
          <cell r="A24" t="str">
            <v>TOEPFER INTERNATIONAL ASIA</v>
          </cell>
        </row>
        <row r="30">
          <cell r="A30" t="str">
            <v>BULAN RIIL</v>
          </cell>
        </row>
        <row r="31">
          <cell r="A31">
            <v>40574</v>
          </cell>
        </row>
        <row r="32">
          <cell r="A32">
            <v>40602</v>
          </cell>
        </row>
        <row r="33">
          <cell r="A33">
            <v>40633</v>
          </cell>
        </row>
        <row r="34">
          <cell r="A34">
            <v>40663</v>
          </cell>
        </row>
        <row r="35">
          <cell r="A35">
            <v>40694</v>
          </cell>
        </row>
        <row r="36">
          <cell r="A36">
            <v>40724</v>
          </cell>
        </row>
        <row r="37">
          <cell r="A37">
            <v>40755</v>
          </cell>
        </row>
        <row r="38">
          <cell r="A38">
            <v>40786</v>
          </cell>
        </row>
        <row r="39">
          <cell r="A39">
            <v>40816</v>
          </cell>
        </row>
      </sheetData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FE_1770_P1"/>
      <sheetName val="FE_1770_I"/>
      <sheetName val="FE_1770_II"/>
      <sheetName val="Rincian Iuran"/>
      <sheetName val="Marshal"/>
      <sheetName val="Permanent info"/>
      <sheetName val="A-Material  value "/>
      <sheetName val="COA"/>
      <sheetName val="Cover"/>
      <sheetName val="MasterSheet"/>
      <sheetName val="KONSOL UNIT"/>
      <sheetName val="FinStat"/>
      <sheetName val="F1771-2"/>
      <sheetName val="F1771-3"/>
      <sheetName val="Basic"/>
      <sheetName val="Disposals"/>
      <sheetName val="TB"/>
      <sheetName val="P3"/>
      <sheetName val="detailed"/>
      <sheetName val="KOR"/>
      <sheetName val="LOOKUP"/>
      <sheetName val="RumusTB 1 bln"/>
      <sheetName val="CY_CRS"/>
      <sheetName val="LS_CRS"/>
      <sheetName val="EMISI"/>
      <sheetName val="HEAT"/>
      <sheetName val="PL01"/>
      <sheetName val="N-AALI"/>
      <sheetName val="J-ASII "/>
      <sheetName val="N-ASII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Kartu"/>
      <sheetName val="Sheet1 (2)"/>
      <sheetName val="ROCE"/>
      <sheetName val="GL"/>
      <sheetName val="TTDZ22"/>
      <sheetName val="DATA"/>
      <sheetName val="EFECTIF"/>
      <sheetName val="SOAL30"/>
      <sheetName val="Sheet1"/>
      <sheetName val="CR2"/>
      <sheetName val="BP1_23"/>
      <sheetName val="(Global Parameters)"/>
      <sheetName val="SE"/>
      <sheetName val="Invoice I"/>
      <sheetName val="I"/>
      <sheetName val="II"/>
      <sheetName val="AE"/>
      <sheetName val="SAD"/>
      <sheetName val="General Info"/>
      <sheetName val="Ha Statement 2005-per rekap LUK"/>
      <sheetName val="B.S."/>
      <sheetName val="Input Sheet"/>
      <sheetName val="Note"/>
      <sheetName val="FA Movement 2001"/>
      <sheetName val="(II-8)2.2.8"/>
      <sheetName val="(I-3)1.3"/>
      <sheetName val="(II-5)2.2.4 (2)"/>
      <sheetName val="Module2"/>
      <sheetName val="Ex-Rate"/>
      <sheetName val="List"/>
      <sheetName val="BSLA"/>
      <sheetName val="StdUsageRM"/>
      <sheetName val="Cases"/>
      <sheetName val="StdUsagePM"/>
      <sheetName val="K.2. Predictive Depr"/>
      <sheetName val="ged"/>
      <sheetName val="Cover Sheet"/>
      <sheetName val="PRO"/>
      <sheetName val="Exchange Rates"/>
      <sheetName val="PROJ CASH"/>
      <sheetName val="ctrl"/>
      <sheetName val="FA Movement"/>
      <sheetName val="Scenarios and Sensitivities"/>
      <sheetName val="Operations"/>
      <sheetName val="Financials"/>
      <sheetName val="Global Assumptions"/>
      <sheetName val="ProVisionPricer"/>
      <sheetName val="A3 &amp; U 09-01"/>
      <sheetName val="Worksheet-03"/>
      <sheetName val="GeneralInfo"/>
      <sheetName val="Analisa Finansial"/>
      <sheetName val="Inputing-Data"/>
      <sheetName val="Flow Product-Raw Material"/>
      <sheetName val="Data Risk"/>
      <sheetName val="Index"/>
      <sheetName val="GSDC"/>
      <sheetName val="Panen"/>
      <sheetName val="Nm Brg"/>
      <sheetName val="WP AKTIVA"/>
      <sheetName val="KMS-DIS5"/>
      <sheetName val="Bgt"/>
      <sheetName val="Hari"/>
      <sheetName val="Hujan"/>
      <sheetName val="Kirim"/>
      <sheetName val="Mentah"/>
      <sheetName val="Restan"/>
      <sheetName val="Sns"/>
      <sheetName val="Ref"/>
      <sheetName val="harga"/>
      <sheetName val="Sheet8"/>
      <sheetName val="Bobot rev"/>
      <sheetName val="5700.1"/>
      <sheetName val="bjr"/>
      <sheetName val="As"/>
      <sheetName val="Benefit_Tab"/>
      <sheetName val="output"/>
      <sheetName val="summary_frm_output"/>
      <sheetName val="decr_table"/>
      <sheetName val="Parameter"/>
      <sheetName val="cALC"/>
      <sheetName val="Input_tables"/>
      <sheetName val="PSC_Calc"/>
      <sheetName val="Quantity Prod"/>
      <sheetName val="Dumtk"/>
      <sheetName val="GAJI"/>
      <sheetName val="all data"/>
      <sheetName val="Lap PPh 21"/>
      <sheetName val="OtherData"/>
      <sheetName val="A"/>
      <sheetName val="紹介カード"/>
      <sheetName val="fiskal"/>
      <sheetName val="PBC-FA Reg (Fiscal)"/>
      <sheetName val="Conditions"/>
      <sheetName val="YTD April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Info"/>
      <sheetName val="General"/>
      <sheetName val="ListVariables"/>
      <sheetName val="Assumption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B98,oct99&amp;sap99-WPL"/>
      <sheetName val="Dictionary"/>
      <sheetName val="BELI"/>
      <sheetName val="Master"/>
      <sheetName val="Rin1"/>
      <sheetName val="PROLOSS"/>
      <sheetName val="s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awas"/>
      <sheetName val="tunj."/>
      <sheetName val="AKTIVA"/>
      <sheetName val="Grafik-New"/>
      <sheetName val="BUT-1"/>
      <sheetName val="HEX-A"/>
      <sheetName val="HEX-E"/>
      <sheetName val="I-BUT"/>
      <sheetName val="RD I-BUT"/>
      <sheetName val="Input"/>
      <sheetName val="RKAP"/>
      <sheetName val="SHE"/>
      <sheetName val="REPORT"/>
      <sheetName val="DUMAI-$"/>
      <sheetName val="Settings"/>
      <sheetName val="FA_TP99"/>
      <sheetName val="B_S_"/>
      <sheetName val="Input_Sheet"/>
      <sheetName val="CONTRACT REC"/>
      <sheetName val="Cost 2004"/>
      <sheetName val="NAP"/>
      <sheetName val="Mort"/>
      <sheetName val="rent by month"/>
      <sheetName val="F1771-II"/>
      <sheetName val="F1771-III"/>
      <sheetName val="POMALAA"/>
      <sheetName val="FA FISKAL"/>
      <sheetName val="IS 0607"/>
      <sheetName val="XREF"/>
      <sheetName val="Sheet2"/>
      <sheetName val="prodcons"/>
      <sheetName val="polyprods"/>
      <sheetName val="Globals"/>
      <sheetName val="Menu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Royalties-Calculation"/>
      <sheetName val="Permanent_info"/>
      <sheetName val="Ha_Statement_2005-per_rekap_LUK"/>
      <sheetName val="FA_Movement_2001"/>
      <sheetName val="(II-8)2_2_8"/>
      <sheetName val="(I-3)1_3"/>
      <sheetName val="(II-5)2_2_4_(2)"/>
      <sheetName val="K_2__Predictive_Depr"/>
      <sheetName val="Cover_Sheet"/>
      <sheetName val="Exchange_Rates"/>
      <sheetName val="PROJ_CASH"/>
      <sheetName val="FA_Movement"/>
      <sheetName val="Scenarios_and_Sensitivities"/>
      <sheetName val="Global_Assumptions"/>
      <sheetName val="(Global_Parameters)"/>
      <sheetName val="Invoice_I"/>
      <sheetName val="General_Info"/>
      <sheetName val="A-Material__value_"/>
      <sheetName val="Other"/>
      <sheetName val="BTMU"/>
      <sheetName val="CITIBANK"/>
      <sheetName val="benefit"/>
      <sheetName val="Assumption &amp; Result"/>
      <sheetName val="A-3"/>
      <sheetName val="A-2"/>
      <sheetName val="pl_items"/>
      <sheetName val="GL-OUT2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BS"/>
      <sheetName val="PL"/>
      <sheetName val="ＢＳ(年央)"/>
      <sheetName val="Data Sheet"/>
      <sheetName val="TEMP"/>
      <sheetName val=" WP SPT 2012 - 23.04.2013.xlsx"/>
      <sheetName val="data_val"/>
      <sheetName val="TableLookup"/>
      <sheetName val="Trial Bal"/>
      <sheetName val="Ex_Rate"/>
      <sheetName val="TBM"/>
      <sheetName val="Publication"/>
      <sheetName val="TB IS0907_IKT"/>
      <sheetName val="Details"/>
      <sheetName val="Commercial"/>
      <sheetName val="3800"/>
      <sheetName val="prepaid rent"/>
      <sheetName val="addition"/>
      <sheetName val="amortz"/>
      <sheetName val="PIK_QUO"/>
      <sheetName val="JAN405"/>
      <sheetName val="Tabel PTKP"/>
      <sheetName val="Trading Statement"/>
      <sheetName val="ELKP"/>
      <sheetName val="Bahan"/>
      <sheetName val="renc mgn"/>
      <sheetName val="pro ra op"/>
      <sheetName val="jobhist"/>
      <sheetName val="Slip"/>
      <sheetName val="BI RATE"/>
      <sheetName val="CIP_USD"/>
      <sheetName val="Inputs"/>
      <sheetName val="JURNAL"/>
      <sheetName val="neraca"/>
      <sheetName val="SPT1770"/>
      <sheetName val="RUGILABA"/>
      <sheetName val="Dapur"/>
      <sheetName val="LoanNew"/>
      <sheetName val="TN-UNVR"/>
      <sheetName val="WBS2"/>
      <sheetName val="Information"/>
      <sheetName val="Calculation"/>
      <sheetName val="Data Recap"/>
      <sheetName val="Rate"/>
      <sheetName val="Penebusan"/>
      <sheetName val="Angs_B_Group"/>
      <sheetName val="Daf-Rek"/>
      <sheetName val="T"/>
      <sheetName val="POV"/>
      <sheetName val="HUB"/>
      <sheetName val="lists"/>
      <sheetName val="TP-MARKET"/>
      <sheetName val="TP"/>
      <sheetName val="CODE"/>
      <sheetName val="FE-1771$.P1"/>
      <sheetName val=""/>
      <sheetName val="2002"/>
      <sheetName val="Period"/>
      <sheetName val="Units Summary"/>
      <sheetName val="VA_Calculation"/>
      <sheetName val="5946"/>
      <sheetName val="5442"/>
      <sheetName val="TABEL"/>
      <sheetName val="hitung ulang JEPANG"/>
      <sheetName val="hitung_ulang_JEPANG"/>
      <sheetName val="05_07"/>
      <sheetName val="Tab.Daten"/>
      <sheetName val="tunj_"/>
      <sheetName val="datasheet"/>
      <sheetName val="% Lbr vs GP"/>
      <sheetName val="Capex"/>
      <sheetName val="Assumptions"/>
      <sheetName val="Rinci-Biaya"/>
      <sheetName val="Rinci-Pendapatan"/>
      <sheetName val="F1771-IV"/>
      <sheetName val="F1771-V"/>
      <sheetName val="EVA1"/>
      <sheetName val="INTINC"/>
      <sheetName val="PPh 23"/>
      <sheetName val="Fin_state"/>
      <sheetName val="U.P"/>
      <sheetName val="PER ABJAD"/>
      <sheetName val="status"/>
      <sheetName val="Th.2003"/>
      <sheetName val="601"/>
      <sheetName val="table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CRITERIA2"/>
      <sheetName val="Client Aje"/>
      <sheetName val="Journal Template"/>
      <sheetName val="10 yr val"/>
      <sheetName val="Pro-Base"/>
      <sheetName val="Sheet1 (3)"/>
      <sheetName val="UPAH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Confirmation"/>
      <sheetName val="MAIN"/>
      <sheetName val="23000-24990old"/>
      <sheetName val="BOM"/>
      <sheetName val="HopCon"/>
      <sheetName val="I.4.1 (2)"/>
      <sheetName val="Farmer-Pond-Monodon"/>
      <sheetName val="BS Account"/>
      <sheetName val="CRA-Detail"/>
      <sheetName val="Buku Besar 1"/>
      <sheetName val="Customize Your Purchase Order"/>
      <sheetName val="Data Base"/>
      <sheetName val="adm"/>
      <sheetName val="qc"/>
      <sheetName val="trn"/>
      <sheetName val="Dati base"/>
      <sheetName val="SUMMARY NDE"/>
      <sheetName val="Profile"/>
      <sheetName val="COPA DETAIL"/>
      <sheetName val="Total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Tabel Berat"/>
      <sheetName val="Detil ARPart"/>
      <sheetName val="PARAMETRES"/>
      <sheetName val="SOAL1"/>
      <sheetName val="prod"/>
      <sheetName val="Travel"/>
      <sheetName val="MCOST1"/>
      <sheetName val="VARCOST"/>
      <sheetName val="WBS"/>
      <sheetName val="WPL"/>
      <sheetName val="ImpPurJournal"/>
      <sheetName val="TB Dec"/>
      <sheetName val="Summary '08"/>
      <sheetName val="data_benefit(2)"/>
      <sheetName val="PRODUKSI"/>
      <sheetName val="Data Base Uraian"/>
      <sheetName val="Index (H)"/>
      <sheetName val="KONSOL_UNIT"/>
      <sheetName val="FA_FISKAL"/>
      <sheetName val="Rincian_Iuran"/>
      <sheetName val="B2 (Act by Mth) Total"/>
      <sheetName val="2003 Bgt"/>
      <sheetName val="HO"/>
      <sheetName val="SCFP"/>
      <sheetName val="AGING"/>
      <sheetName val="bezeting."/>
      <sheetName val="C1 NOV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Detail"/>
      <sheetName val="By UPO"/>
      <sheetName val="summary KPI"/>
      <sheetName val="IDENTITAS"/>
      <sheetName val="name"/>
      <sheetName val="rumus"/>
      <sheetName val="OLIE"/>
      <sheetName val="an. struktur"/>
      <sheetName val="harsat"/>
      <sheetName val="Dashboard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Aug"/>
      <sheetName val="Mar"/>
      <sheetName val="Jun"/>
      <sheetName val="Jul"/>
      <sheetName val="Apr"/>
      <sheetName val="Jan"/>
      <sheetName val="Sept"/>
      <sheetName val="Jadwal Pemb Bank"/>
      <sheetName val="RF"/>
      <sheetName val="AssetDB"/>
      <sheetName val="HRS"/>
      <sheetName val="MDB"/>
      <sheetName val="PAR"/>
      <sheetName val="ITRate"/>
      <sheetName val="VHCRate"/>
      <sheetName val="1 - B1 (KBIs)"/>
      <sheetName val="Checker"/>
      <sheetName val="FIXED FLOAT"/>
      <sheetName val="HOLDING-TB"/>
      <sheetName val="Setup Variables"/>
      <sheetName val="2040006000"/>
      <sheetName val="MUTASIKASBANK"/>
      <sheetName val="2007 Inc Stmt Budget by Month"/>
      <sheetName val="Fax LTV1 LTV2 TV3 OPT"/>
      <sheetName val="List B"/>
      <sheetName val=" NAMA"/>
      <sheetName val="4b Consolidated PL"/>
      <sheetName val="Marshal -1"/>
      <sheetName val="UNADJUSTED AOP"/>
      <sheetName val="2003 Forecast"/>
      <sheetName val="2004 Risk Adjusted AOP"/>
      <sheetName val="2005 Risk Adjusted AOP"/>
      <sheetName val="General Assumptions"/>
      <sheetName val="Deferred Finance Fees"/>
      <sheetName val="EJV Report"/>
      <sheetName val="EJV Historicals"/>
      <sheetName val="CF Consolidated"/>
      <sheetName val="Debt Assumptions"/>
      <sheetName val="IS SBU"/>
      <sheetName val="Financing Assumptions"/>
      <sheetName val="links"/>
      <sheetName val="REKAP NAC (2)"/>
      <sheetName val="KOP"/>
      <sheetName val="PANIN"/>
      <sheetName val="May"/>
      <sheetName val="Factor Tables"/>
      <sheetName val="jasa giro"/>
      <sheetName val="Tickmarks"/>
      <sheetName val="Depresiasi"/>
      <sheetName val="Additional"/>
      <sheetName val="Mutasi Final"/>
      <sheetName val="laporan"/>
      <sheetName val="Income Statement"/>
      <sheetName val="Excess Calc"/>
      <sheetName val="NRC"/>
      <sheetName val="BBM-03"/>
      <sheetName val="PL-Srt2"/>
      <sheetName val="06aktt"/>
      <sheetName val="PPh 22"/>
      <sheetName val="Annual-Plan-1998-A-US$-Rupiah-F"/>
      <sheetName val="B"/>
      <sheetName val="Breakevn"/>
      <sheetName val="Format Report-for analysis only"/>
      <sheetName val="BKKAS"/>
      <sheetName val="BBI"/>
      <sheetName val="Alfa"/>
      <sheetName val="Alfamart"/>
      <sheetName val="Matahari"/>
      <sheetName val="Indomaret"/>
      <sheetName val="Indogrosir"/>
      <sheetName val="Lion"/>
      <sheetName val="Ramayana"/>
      <sheetName val="Ada"/>
      <sheetName val="SriRatu"/>
      <sheetName val="Moro"/>
      <sheetName val="Pamela"/>
      <sheetName val="Luwes"/>
      <sheetName val="Hypermart"/>
      <sheetName val="Carefour"/>
      <sheetName val="Rita"/>
      <sheetName val="Makro"/>
      <sheetName val="FLASH DATA"/>
      <sheetName val="INCOME_VARIANCE_ANALYSIS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WBS1"/>
      <sheetName val="WS"/>
      <sheetName val="Analysis I"/>
      <sheetName val="FE-1770_P11"/>
      <sheetName val="FE-1770_P21"/>
      <sheetName val="FI-177O_P11"/>
      <sheetName val="FI-1770_P21"/>
      <sheetName val="Irregular_Income1"/>
      <sheetName val="tax_calculation1"/>
      <sheetName val="data_wp1"/>
      <sheetName val="Rincian_Iuran1"/>
      <sheetName val="Permanent_info1"/>
      <sheetName val="A-Material__value_1"/>
      <sheetName val="RumusTB_1_bln"/>
      <sheetName val="Ha_Statement_2005-per_rekap_LU1"/>
      <sheetName val="B_S_1"/>
      <sheetName val="Input_Sheet1"/>
      <sheetName val="FA_Movement_20011"/>
      <sheetName val="(II-8)2_2_81"/>
      <sheetName val="(I-3)1_31"/>
      <sheetName val="(II-5)2_2_4_(2)1"/>
      <sheetName val="Nm_Brg"/>
      <sheetName val="WP_AKTIVA"/>
      <sheetName val="Bobot_rev"/>
      <sheetName val="5700_1"/>
      <sheetName val="all_data"/>
      <sheetName val="Lap_PPh_21"/>
      <sheetName val="GD-BHN_KEMASAN"/>
      <sheetName val="GD-BB_Kt__A"/>
      <sheetName val="PBC-FA_Reg_(Fiscal)"/>
      <sheetName val="KONSOL_UNIT1"/>
      <sheetName val="YTD_April"/>
      <sheetName val="K_2__Predictive_Depr1"/>
      <sheetName val="Cover_Sheet1"/>
      <sheetName val="Exchange_Rates1"/>
      <sheetName val="PROJ_CASH1"/>
      <sheetName val="FA_Movement1"/>
      <sheetName val="Sheet1_(2)"/>
      <sheetName val="J-ASII_"/>
      <sheetName val="(Global_Parameters)1"/>
      <sheetName val="Invoice_I1"/>
      <sheetName val="General_Info1"/>
      <sheetName val="Scenarios_and_Sensitivities1"/>
      <sheetName val="Global_Assumptions1"/>
      <sheetName val="A3_&amp;_U_09-01"/>
      <sheetName val="Analisa_Finansial"/>
      <sheetName val="Flow_Product-Raw_Material"/>
      <sheetName val="Data_Risk"/>
      <sheetName val="Quantity_Prod"/>
      <sheetName val="FA_FISKAL1"/>
      <sheetName val="Data_Sheet"/>
      <sheetName val="_WP_SPT_2012_-_23_04_2013_xlsx"/>
      <sheetName val="Trial_Bal"/>
      <sheetName val="RD_I-BUT"/>
      <sheetName val="TB_IS0907_IKT"/>
      <sheetName val="CONTRACT_REC"/>
      <sheetName val="rent_by_month"/>
      <sheetName val="prepaid_rent"/>
      <sheetName val="Tabel_PTKP"/>
      <sheetName val="Cost_2004"/>
      <sheetName val="Trading_Statement"/>
      <sheetName val="renc_mgn"/>
      <sheetName val="pro_ra_op"/>
      <sheetName val="IS_0607"/>
      <sheetName val="BI_RATE"/>
      <sheetName val="tunj_1"/>
      <sheetName val="Input-Expected_Case1"/>
      <sheetName val="Input-Best_Case1"/>
      <sheetName val="Input-Worst_Case1"/>
      <sheetName val="Expense_Detail1"/>
      <sheetName val="Other_Cargill_BU_Synergies1"/>
      <sheetName val="Revenue_Detail1"/>
      <sheetName val="Assumption_&amp;_Result"/>
      <sheetName val="Data_Recap"/>
      <sheetName val="FE-1771$_P1"/>
      <sheetName val="hitung_ulang_JEPANG1"/>
      <sheetName val="Tab_Daten"/>
      <sheetName val="Units_Summary"/>
      <sheetName val="%_Lbr_vs_GP"/>
      <sheetName val="PPh_23"/>
      <sheetName val="U_P"/>
      <sheetName val="PER_ABJAD"/>
      <sheetName val="Th_2003"/>
      <sheetName val="A_4_2"/>
      <sheetName val="A_4_3"/>
      <sheetName val="Table_Array"/>
      <sheetName val="BSHO_Report"/>
      <sheetName val="Check_Sheet"/>
      <sheetName val="PLHO_Report"/>
      <sheetName val="Client_Aje"/>
      <sheetName val="Journal_Template"/>
      <sheetName val="10_yr_val"/>
      <sheetName val="Sheet1_(3)"/>
      <sheetName val="Daftar_No_MAPPI"/>
      <sheetName val="Analisa_BCT_Permanen"/>
      <sheetName val="GEN_EXP_JANUARY"/>
      <sheetName val="I_4_1_(2)"/>
      <sheetName val="BS_Account"/>
      <sheetName val="Buku_Besar_1"/>
      <sheetName val="Customize_Your_Purchase_Order"/>
      <sheetName val="Data_Base"/>
      <sheetName val="Dati_base"/>
      <sheetName val="SUMMARY_NDE"/>
      <sheetName val="COPA_DETAIL"/>
      <sheetName val="Lumpsum_Hatch"/>
      <sheetName val="PROM_DKI"/>
      <sheetName val="TERIMA_KUDUS"/>
      <sheetName val="define_name"/>
      <sheetName val="Tabel_Berat"/>
      <sheetName val="Detil_ARPart"/>
      <sheetName val="an__struktur"/>
      <sheetName val="Biaya_PKS"/>
      <sheetName val="Produksi_&amp;_Scedule"/>
      <sheetName val="Risk_Analisis"/>
      <sheetName val="IRR_ALL"/>
      <sheetName val="Assumption_&amp;_Dashboard_"/>
      <sheetName val="Bor_Pile"/>
      <sheetName val="Uraian_kapal"/>
      <sheetName val="Std-Prod_KS"/>
      <sheetName val="Jadwal_Pemb_Bank"/>
      <sheetName val="1_-_B1_(KBIs)"/>
      <sheetName val="FIXED_FLOAT"/>
      <sheetName val="Setup_Variables"/>
      <sheetName val="TB_Dec"/>
      <sheetName val="Summary_'08"/>
      <sheetName val="Data_Base_Uraian"/>
      <sheetName val="Index_(H)"/>
      <sheetName val="B2_(Act_by_Mth)_Total"/>
      <sheetName val="2003_Bgt"/>
      <sheetName val="bezeting_"/>
      <sheetName val="C1_NOV"/>
      <sheetName val="O_c_t"/>
      <sheetName val="A_p_r"/>
      <sheetName val="M_a_y"/>
      <sheetName val="00_received_in_01"/>
      <sheetName val="F_e_b"/>
      <sheetName val="Per_GL_J_a_n"/>
      <sheetName val="J_u_n"/>
      <sheetName val="A_u_g"/>
      <sheetName val="J_u_l"/>
      <sheetName val="By_UPO"/>
      <sheetName val="summary_KPI"/>
      <sheetName val="2007_Inc_Stmt_Budget_by_Month"/>
      <sheetName val="Fax_LTV1_LTV2_TV3_OPT"/>
      <sheetName val="List_B"/>
      <sheetName val="_NAMA"/>
      <sheetName val="4b_Consolidated_PL"/>
      <sheetName val="Marshal_-1"/>
      <sheetName val="UNADJUSTED_AOP"/>
      <sheetName val="2003_Forecast"/>
      <sheetName val="2004_Risk_Adjusted_AOP"/>
      <sheetName val="2005_Risk_Adjusted_AOP"/>
      <sheetName val="General_Assumptions"/>
      <sheetName val="Deferred_Finance_Fees"/>
      <sheetName val="EJV_Report"/>
      <sheetName val="EJV_Historicals"/>
      <sheetName val="CF_Consolidated"/>
      <sheetName val="Debt_Assumptions"/>
      <sheetName val="IS_SBU"/>
      <sheetName val="Financing_Assumptions"/>
      <sheetName val="Factor_Tables"/>
      <sheetName val="jasa_giro"/>
      <sheetName val="Mutasi_Final"/>
      <sheetName val="Income_Statement"/>
      <sheetName val="Excess_Calc"/>
      <sheetName val="PPh_22"/>
      <sheetName val="REKAP_NAC_(2)"/>
      <sheetName val="C"/>
      <sheetName val="Real Invest"/>
      <sheetName val="Codes"/>
      <sheetName val="2009"/>
      <sheetName val="PM-BS"/>
      <sheetName val="Overall"/>
      <sheetName val="KODJA"/>
      <sheetName val="crushnsp"/>
      <sheetName val="pittonsp"/>
      <sheetName val="Productivity"/>
      <sheetName val="Cruser Sp71"/>
      <sheetName val="Budget-P&amp;L"/>
      <sheetName val="LY-P&amp;L"/>
      <sheetName val="Budget may 07"/>
      <sheetName val="range"/>
      <sheetName val="JL_BEL"/>
      <sheetName val="DATA_JUALAN"/>
      <sheetName val="SUPPORT"/>
      <sheetName val="BS Detail"/>
      <sheetName val="HOLIAB"/>
      <sheetName val="Rekap Piutang"/>
      <sheetName val="fa agst"/>
      <sheetName val="Capex.det"/>
      <sheetName val="Variables"/>
      <sheetName val="Opcost"/>
      <sheetName val="Ekuitas-Report"/>
      <sheetName val="310J1"/>
      <sheetName val="Real"/>
      <sheetName val="Schedule-TB"/>
      <sheetName val="MacetRPA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#REF"/>
      <sheetName val="SUMMARY"/>
      <sheetName val="SC "/>
    </sheetNames>
    <sheetDataSet>
      <sheetData sheetId="0">
        <row r="29">
          <cell r="AY29" t="str">
            <v>01234</v>
          </cell>
        </row>
        <row r="70">
          <cell r="V70" t="str">
            <v>MARRIED</v>
          </cell>
          <cell r="AA70">
            <v>1</v>
          </cell>
        </row>
      </sheetData>
      <sheetData sheetId="1">
        <row r="29">
          <cell r="AY29" t="str">
            <v>01234</v>
          </cell>
        </row>
      </sheetData>
      <sheetData sheetId="2">
        <row r="29">
          <cell r="AY29" t="str">
            <v>01234</v>
          </cell>
        </row>
        <row r="35">
          <cell r="AE35">
            <v>0</v>
          </cell>
        </row>
        <row r="70">
          <cell r="AB70">
            <v>-1296000</v>
          </cell>
        </row>
      </sheetData>
      <sheetData sheetId="3">
        <row r="29">
          <cell r="AY29" t="str">
            <v>01234</v>
          </cell>
        </row>
        <row r="42">
          <cell r="I42">
            <v>0</v>
          </cell>
        </row>
        <row r="69">
          <cell r="Q69">
            <v>0</v>
          </cell>
        </row>
      </sheetData>
      <sheetData sheetId="4">
        <row r="29">
          <cell r="AY29" t="str">
            <v>01234</v>
          </cell>
        </row>
      </sheetData>
      <sheetData sheetId="5">
        <row r="29">
          <cell r="AY29" t="str">
            <v>01234</v>
          </cell>
        </row>
      </sheetData>
      <sheetData sheetId="6">
        <row r="29">
          <cell r="AY29" t="str">
            <v>01234</v>
          </cell>
        </row>
      </sheetData>
      <sheetData sheetId="7">
        <row r="29">
          <cell r="AY29" t="str">
            <v>01234</v>
          </cell>
        </row>
      </sheetData>
      <sheetData sheetId="8">
        <row r="29">
          <cell r="AY29" t="str">
            <v>01234</v>
          </cell>
        </row>
      </sheetData>
      <sheetData sheetId="9">
        <row r="29">
          <cell r="AY29" t="str">
            <v>01234</v>
          </cell>
        </row>
      </sheetData>
      <sheetData sheetId="10">
        <row r="29">
          <cell r="AY29" t="str">
            <v>01234</v>
          </cell>
        </row>
      </sheetData>
      <sheetData sheetId="11">
        <row r="29">
          <cell r="AY29" t="str">
            <v>01234</v>
          </cell>
        </row>
      </sheetData>
      <sheetData sheetId="12">
        <row r="29">
          <cell r="AY29" t="str">
            <v>01234</v>
          </cell>
        </row>
      </sheetData>
      <sheetData sheetId="13">
        <row r="29">
          <cell r="AY29" t="str">
            <v>01234</v>
          </cell>
        </row>
      </sheetData>
      <sheetData sheetId="14">
        <row r="29">
          <cell r="AY29" t="str">
            <v>01234</v>
          </cell>
        </row>
      </sheetData>
      <sheetData sheetId="15">
        <row r="29">
          <cell r="AY29" t="str">
            <v>01234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9">
          <cell r="AY29" t="str">
            <v>01234</v>
          </cell>
        </row>
      </sheetData>
      <sheetData sheetId="652">
        <row r="29">
          <cell r="AY29" t="str">
            <v>01234</v>
          </cell>
        </row>
      </sheetData>
      <sheetData sheetId="653">
        <row r="29">
          <cell r="AY29" t="str">
            <v>01234</v>
          </cell>
        </row>
      </sheetData>
      <sheetData sheetId="654">
        <row r="29">
          <cell r="AY29" t="str">
            <v>01234</v>
          </cell>
        </row>
      </sheetData>
      <sheetData sheetId="655">
        <row r="29">
          <cell r="AY29" t="str">
            <v>01234</v>
          </cell>
        </row>
      </sheetData>
      <sheetData sheetId="656">
        <row r="29">
          <cell r="AY29" t="str">
            <v>01234</v>
          </cell>
        </row>
      </sheetData>
      <sheetData sheetId="657">
        <row r="29">
          <cell r="AY29" t="str">
            <v>01234</v>
          </cell>
        </row>
      </sheetData>
      <sheetData sheetId="658">
        <row r="29">
          <cell r="AY29" t="str">
            <v>01234</v>
          </cell>
        </row>
      </sheetData>
      <sheetData sheetId="659">
        <row r="29">
          <cell r="AY29" t="str">
            <v>01234</v>
          </cell>
        </row>
      </sheetData>
      <sheetData sheetId="660">
        <row r="29">
          <cell r="AY29" t="str">
            <v>01234</v>
          </cell>
        </row>
      </sheetData>
      <sheetData sheetId="661">
        <row r="29">
          <cell r="AY29" t="str">
            <v>01234</v>
          </cell>
        </row>
      </sheetData>
      <sheetData sheetId="662">
        <row r="29">
          <cell r="AY29" t="str">
            <v>01234</v>
          </cell>
        </row>
      </sheetData>
      <sheetData sheetId="663">
        <row r="29">
          <cell r="AY29" t="str">
            <v>01234</v>
          </cell>
        </row>
      </sheetData>
      <sheetData sheetId="664"/>
      <sheetData sheetId="665"/>
      <sheetData sheetId="666"/>
      <sheetData sheetId="667"/>
      <sheetData sheetId="668">
        <row r="29">
          <cell r="AY29" t="str">
            <v>01234</v>
          </cell>
        </row>
      </sheetData>
      <sheetData sheetId="669">
        <row r="29">
          <cell r="AY29" t="str">
            <v>01234</v>
          </cell>
        </row>
      </sheetData>
      <sheetData sheetId="670">
        <row r="29">
          <cell r="AY29" t="str">
            <v>01234</v>
          </cell>
        </row>
      </sheetData>
      <sheetData sheetId="671">
        <row r="29">
          <cell r="AY29" t="str">
            <v>01234</v>
          </cell>
        </row>
      </sheetData>
      <sheetData sheetId="672">
        <row r="29">
          <cell r="AY29" t="str">
            <v>01234</v>
          </cell>
        </row>
      </sheetData>
      <sheetData sheetId="673">
        <row r="29">
          <cell r="AY29" t="str">
            <v>01234</v>
          </cell>
        </row>
      </sheetData>
      <sheetData sheetId="674">
        <row r="29">
          <cell r="AY29" t="str">
            <v>01234</v>
          </cell>
        </row>
      </sheetData>
      <sheetData sheetId="675">
        <row r="29">
          <cell r="AY29" t="str">
            <v>01234</v>
          </cell>
        </row>
      </sheetData>
      <sheetData sheetId="676">
        <row r="29">
          <cell r="AY29" t="str">
            <v>01234</v>
          </cell>
        </row>
      </sheetData>
      <sheetData sheetId="677">
        <row r="29">
          <cell r="AY29" t="str">
            <v>01234</v>
          </cell>
        </row>
      </sheetData>
      <sheetData sheetId="678">
        <row r="29">
          <cell r="AY29" t="str">
            <v>01234</v>
          </cell>
        </row>
      </sheetData>
      <sheetData sheetId="679"/>
      <sheetData sheetId="680"/>
      <sheetData sheetId="681">
        <row r="29">
          <cell r="AY29" t="str">
            <v>01234</v>
          </cell>
        </row>
      </sheetData>
      <sheetData sheetId="682">
        <row r="29">
          <cell r="AY29" t="str">
            <v>01234</v>
          </cell>
        </row>
      </sheetData>
      <sheetData sheetId="683">
        <row r="29">
          <cell r="AY29" t="str">
            <v>01234</v>
          </cell>
        </row>
      </sheetData>
      <sheetData sheetId="684">
        <row r="29">
          <cell r="AY29" t="str">
            <v>01234</v>
          </cell>
        </row>
      </sheetData>
      <sheetData sheetId="685">
        <row r="29">
          <cell r="AY29" t="str">
            <v>01234</v>
          </cell>
        </row>
      </sheetData>
      <sheetData sheetId="686">
        <row r="29">
          <cell r="AY29" t="str">
            <v>01234</v>
          </cell>
        </row>
      </sheetData>
      <sheetData sheetId="687">
        <row r="29">
          <cell r="AY29" t="str">
            <v>01234</v>
          </cell>
        </row>
      </sheetData>
      <sheetData sheetId="688">
        <row r="29">
          <cell r="AY29" t="str">
            <v>01234</v>
          </cell>
        </row>
      </sheetData>
      <sheetData sheetId="689">
        <row r="29">
          <cell r="AY29" t="str">
            <v>01234</v>
          </cell>
        </row>
      </sheetData>
      <sheetData sheetId="690">
        <row r="29">
          <cell r="AY29" t="str">
            <v>01234</v>
          </cell>
        </row>
      </sheetData>
      <sheetData sheetId="691">
        <row r="29">
          <cell r="AY29" t="str">
            <v>01234</v>
          </cell>
        </row>
      </sheetData>
      <sheetData sheetId="692">
        <row r="29">
          <cell r="AY29" t="str">
            <v>01234</v>
          </cell>
        </row>
      </sheetData>
      <sheetData sheetId="693">
        <row r="29">
          <cell r="AY29" t="str">
            <v>01234</v>
          </cell>
        </row>
      </sheetData>
      <sheetData sheetId="694">
        <row r="29">
          <cell r="AY29" t="str">
            <v>01234</v>
          </cell>
        </row>
      </sheetData>
      <sheetData sheetId="695">
        <row r="29">
          <cell r="AY29" t="str">
            <v>01234</v>
          </cell>
        </row>
      </sheetData>
      <sheetData sheetId="696">
        <row r="29">
          <cell r="AY29" t="str">
            <v>01234</v>
          </cell>
        </row>
      </sheetData>
      <sheetData sheetId="697">
        <row r="29">
          <cell r="AY29" t="str">
            <v>01234</v>
          </cell>
        </row>
      </sheetData>
      <sheetData sheetId="698">
        <row r="29">
          <cell r="AY29" t="str">
            <v>01234</v>
          </cell>
        </row>
      </sheetData>
      <sheetData sheetId="699">
        <row r="29">
          <cell r="AY29" t="str">
            <v>01234</v>
          </cell>
        </row>
      </sheetData>
      <sheetData sheetId="700">
        <row r="29">
          <cell r="AY29" t="str">
            <v>01234</v>
          </cell>
        </row>
      </sheetData>
      <sheetData sheetId="701">
        <row r="29">
          <cell r="AY29" t="str">
            <v>01234</v>
          </cell>
        </row>
      </sheetData>
      <sheetData sheetId="702">
        <row r="29">
          <cell r="AY29" t="str">
            <v>01234</v>
          </cell>
        </row>
      </sheetData>
      <sheetData sheetId="703">
        <row r="29">
          <cell r="AY29" t="str">
            <v>01234</v>
          </cell>
        </row>
      </sheetData>
      <sheetData sheetId="704">
        <row r="29">
          <cell r="AY29" t="str">
            <v>01234</v>
          </cell>
        </row>
      </sheetData>
      <sheetData sheetId="705">
        <row r="35">
          <cell r="AE35">
            <v>0</v>
          </cell>
        </row>
      </sheetData>
      <sheetData sheetId="706">
        <row r="35">
          <cell r="AE35">
            <v>0</v>
          </cell>
        </row>
      </sheetData>
      <sheetData sheetId="707">
        <row r="35">
          <cell r="AE35">
            <v>0</v>
          </cell>
        </row>
      </sheetData>
      <sheetData sheetId="708"/>
      <sheetData sheetId="709"/>
      <sheetData sheetId="710"/>
      <sheetData sheetId="711">
        <row r="29">
          <cell r="AY29" t="str">
            <v>01234</v>
          </cell>
        </row>
      </sheetData>
      <sheetData sheetId="712">
        <row r="29">
          <cell r="AY29" t="str">
            <v>01234</v>
          </cell>
        </row>
      </sheetData>
      <sheetData sheetId="713">
        <row r="29">
          <cell r="AY29" t="str">
            <v>01234</v>
          </cell>
        </row>
      </sheetData>
      <sheetData sheetId="714">
        <row r="29">
          <cell r="AY29" t="str">
            <v>01234</v>
          </cell>
        </row>
      </sheetData>
      <sheetData sheetId="715">
        <row r="29">
          <cell r="AY29" t="str">
            <v>01234</v>
          </cell>
        </row>
      </sheetData>
      <sheetData sheetId="716">
        <row r="29">
          <cell r="AY29" t="str">
            <v>01234</v>
          </cell>
        </row>
      </sheetData>
      <sheetData sheetId="717">
        <row r="29">
          <cell r="AY29" t="str">
            <v>01234</v>
          </cell>
        </row>
      </sheetData>
      <sheetData sheetId="718">
        <row r="29">
          <cell r="AY29" t="str">
            <v>01234</v>
          </cell>
        </row>
      </sheetData>
      <sheetData sheetId="719">
        <row r="29">
          <cell r="AY29" t="str">
            <v>01234</v>
          </cell>
        </row>
      </sheetData>
      <sheetData sheetId="720">
        <row r="29">
          <cell r="AY29" t="str">
            <v>01234</v>
          </cell>
        </row>
      </sheetData>
      <sheetData sheetId="721">
        <row r="29">
          <cell r="AY29" t="str">
            <v>01234</v>
          </cell>
        </row>
      </sheetData>
      <sheetData sheetId="722"/>
      <sheetData sheetId="723"/>
      <sheetData sheetId="724"/>
      <sheetData sheetId="725">
        <row r="29">
          <cell r="AY29" t="str">
            <v>01234</v>
          </cell>
        </row>
      </sheetData>
      <sheetData sheetId="726">
        <row r="29">
          <cell r="AY29" t="str">
            <v>01234</v>
          </cell>
        </row>
      </sheetData>
      <sheetData sheetId="727">
        <row r="29">
          <cell r="AY29" t="str">
            <v>01234</v>
          </cell>
        </row>
      </sheetData>
      <sheetData sheetId="728">
        <row r="29">
          <cell r="AY29" t="str">
            <v>01234</v>
          </cell>
        </row>
      </sheetData>
      <sheetData sheetId="729">
        <row r="29">
          <cell r="AY29" t="str">
            <v>01234</v>
          </cell>
        </row>
      </sheetData>
      <sheetData sheetId="730">
        <row r="29">
          <cell r="AY29" t="str">
            <v>01234</v>
          </cell>
        </row>
      </sheetData>
      <sheetData sheetId="731">
        <row r="29">
          <cell r="AY29" t="str">
            <v>01234</v>
          </cell>
        </row>
      </sheetData>
      <sheetData sheetId="732">
        <row r="29">
          <cell r="AY29" t="str">
            <v>01234</v>
          </cell>
        </row>
      </sheetData>
      <sheetData sheetId="733">
        <row r="29">
          <cell r="AY29" t="str">
            <v>01234</v>
          </cell>
        </row>
      </sheetData>
      <sheetData sheetId="734">
        <row r="29">
          <cell r="AY29" t="str">
            <v>01234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>
        <row r="29">
          <cell r="AY29" t="str">
            <v>01234</v>
          </cell>
        </row>
      </sheetData>
      <sheetData sheetId="742">
        <row r="29">
          <cell r="AY29" t="str">
            <v>01234</v>
          </cell>
        </row>
      </sheetData>
      <sheetData sheetId="743">
        <row r="29">
          <cell r="AY29" t="str">
            <v>01234</v>
          </cell>
        </row>
      </sheetData>
      <sheetData sheetId="744">
        <row r="29">
          <cell r="AY29" t="str">
            <v>01234</v>
          </cell>
        </row>
      </sheetData>
      <sheetData sheetId="745">
        <row r="29">
          <cell r="AY29" t="str">
            <v>01234</v>
          </cell>
        </row>
      </sheetData>
      <sheetData sheetId="746">
        <row r="29">
          <cell r="AY29" t="str">
            <v>01234</v>
          </cell>
        </row>
      </sheetData>
      <sheetData sheetId="747">
        <row r="29">
          <cell r="AY29" t="str">
            <v>01234</v>
          </cell>
        </row>
      </sheetData>
      <sheetData sheetId="748">
        <row r="29">
          <cell r="AY29" t="str">
            <v>01234</v>
          </cell>
        </row>
      </sheetData>
      <sheetData sheetId="749">
        <row r="29">
          <cell r="AY29" t="str">
            <v>01234</v>
          </cell>
        </row>
      </sheetData>
      <sheetData sheetId="750">
        <row r="29">
          <cell r="AY29" t="str">
            <v>01234</v>
          </cell>
        </row>
      </sheetData>
      <sheetData sheetId="751">
        <row r="29">
          <cell r="AY29" t="str">
            <v>01234</v>
          </cell>
        </row>
      </sheetData>
      <sheetData sheetId="752"/>
      <sheetData sheetId="753"/>
      <sheetData sheetId="754"/>
      <sheetData sheetId="755">
        <row r="29">
          <cell r="AY29" t="str">
            <v>01234</v>
          </cell>
        </row>
      </sheetData>
      <sheetData sheetId="756">
        <row r="29">
          <cell r="AY29" t="str">
            <v>01234</v>
          </cell>
        </row>
      </sheetData>
      <sheetData sheetId="757">
        <row r="29">
          <cell r="AY29" t="str">
            <v>01234</v>
          </cell>
        </row>
      </sheetData>
      <sheetData sheetId="758">
        <row r="29">
          <cell r="AY29" t="str">
            <v>01234</v>
          </cell>
        </row>
      </sheetData>
      <sheetData sheetId="759">
        <row r="29">
          <cell r="AY29" t="str">
            <v>01234</v>
          </cell>
        </row>
      </sheetData>
      <sheetData sheetId="760">
        <row r="29">
          <cell r="AY29" t="str">
            <v>01234</v>
          </cell>
        </row>
      </sheetData>
      <sheetData sheetId="761">
        <row r="29">
          <cell r="AY29" t="str">
            <v>01234</v>
          </cell>
        </row>
      </sheetData>
      <sheetData sheetId="762">
        <row r="29">
          <cell r="AY29" t="str">
            <v>01234</v>
          </cell>
        </row>
      </sheetData>
      <sheetData sheetId="763">
        <row r="29">
          <cell r="AY29" t="str">
            <v>01234</v>
          </cell>
        </row>
      </sheetData>
      <sheetData sheetId="764">
        <row r="29">
          <cell r="AY29" t="str">
            <v>01234</v>
          </cell>
        </row>
      </sheetData>
      <sheetData sheetId="765">
        <row r="29">
          <cell r="AY29" t="str">
            <v>01234</v>
          </cell>
        </row>
      </sheetData>
      <sheetData sheetId="766"/>
      <sheetData sheetId="767"/>
      <sheetData sheetId="768"/>
      <sheetData sheetId="769"/>
      <sheetData sheetId="770"/>
      <sheetData sheetId="771">
        <row r="29">
          <cell r="AY29" t="str">
            <v>01234</v>
          </cell>
        </row>
      </sheetData>
      <sheetData sheetId="772">
        <row r="29">
          <cell r="AY29" t="str">
            <v>01234</v>
          </cell>
        </row>
      </sheetData>
      <sheetData sheetId="773">
        <row r="29">
          <cell r="AY29" t="str">
            <v>01234</v>
          </cell>
        </row>
      </sheetData>
      <sheetData sheetId="774">
        <row r="29">
          <cell r="AY29" t="str">
            <v>01234</v>
          </cell>
        </row>
      </sheetData>
      <sheetData sheetId="775">
        <row r="29">
          <cell r="AY29" t="str">
            <v>01234</v>
          </cell>
        </row>
      </sheetData>
      <sheetData sheetId="776">
        <row r="29">
          <cell r="AY29" t="str">
            <v>01234</v>
          </cell>
        </row>
      </sheetData>
      <sheetData sheetId="777">
        <row r="29">
          <cell r="AY29" t="str">
            <v>01234</v>
          </cell>
        </row>
      </sheetData>
      <sheetData sheetId="778">
        <row r="29">
          <cell r="AY29" t="str">
            <v>01234</v>
          </cell>
        </row>
      </sheetData>
      <sheetData sheetId="779">
        <row r="29">
          <cell r="AY29" t="str">
            <v>01234</v>
          </cell>
        </row>
      </sheetData>
      <sheetData sheetId="780"/>
      <sheetData sheetId="781"/>
      <sheetData sheetId="782"/>
      <sheetData sheetId="783"/>
      <sheetData sheetId="784"/>
      <sheetData sheetId="785">
        <row r="29">
          <cell r="AY29" t="str">
            <v>01234</v>
          </cell>
        </row>
      </sheetData>
      <sheetData sheetId="786">
        <row r="29">
          <cell r="AY29" t="str">
            <v>01234</v>
          </cell>
        </row>
      </sheetData>
      <sheetData sheetId="787">
        <row r="29">
          <cell r="AY29" t="str">
            <v>01234</v>
          </cell>
        </row>
      </sheetData>
      <sheetData sheetId="788">
        <row r="29">
          <cell r="AY29" t="str">
            <v>01234</v>
          </cell>
        </row>
      </sheetData>
      <sheetData sheetId="789">
        <row r="29">
          <cell r="AY29" t="str">
            <v>01234</v>
          </cell>
        </row>
      </sheetData>
      <sheetData sheetId="790">
        <row r="29">
          <cell r="AY29" t="str">
            <v>01234</v>
          </cell>
        </row>
      </sheetData>
      <sheetData sheetId="791">
        <row r="29">
          <cell r="AY29" t="str">
            <v>01234</v>
          </cell>
        </row>
      </sheetData>
      <sheetData sheetId="792">
        <row r="29">
          <cell r="AY29" t="str">
            <v>01234</v>
          </cell>
        </row>
      </sheetData>
      <sheetData sheetId="793">
        <row r="29">
          <cell r="AY29" t="str">
            <v>01234</v>
          </cell>
        </row>
      </sheetData>
      <sheetData sheetId="794">
        <row r="29">
          <cell r="AY29" t="str">
            <v>01234</v>
          </cell>
        </row>
      </sheetData>
      <sheetData sheetId="795">
        <row r="29">
          <cell r="AY29" t="str">
            <v>01234</v>
          </cell>
        </row>
      </sheetData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/>
      <sheetData sheetId="852"/>
      <sheetData sheetId="853"/>
      <sheetData sheetId="854" refreshError="1"/>
      <sheetData sheetId="855" refreshError="1"/>
      <sheetData sheetId="8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E-1770-I"/>
      <sheetName val="FE-1770.P1"/>
      <sheetName val="FE-1770-II"/>
      <sheetName val="Type"/>
      <sheetName val="MTO REV.0"/>
      <sheetName val="jobhist"/>
      <sheetName val="MASTERS"/>
      <sheetName val="Input"/>
      <sheetName val="Menu"/>
      <sheetName val="Analisa Piutang"/>
      <sheetName val="Forecast Jan-Apr"/>
      <sheetName val="DBase"/>
      <sheetName val="Info"/>
      <sheetName val="BELI"/>
      <sheetName val="N-ASII"/>
      <sheetName val="SUMMARY NDE"/>
      <sheetName val="Analisa Finansial"/>
      <sheetName val="Inputing-Data"/>
      <sheetName val="Flow Product-Raw Material"/>
      <sheetName val="Data Risk"/>
      <sheetName val="BASE-PL1(H-shape)(OLD)"/>
      <sheetName val="R-L"/>
      <sheetName val="Calculation"/>
      <sheetName val="EmpData"/>
      <sheetName val="CAJE"/>
      <sheetName val="UNFOREX"/>
      <sheetName val="WBS2"/>
      <sheetName val="data_val"/>
      <sheetName val="data_ee_&lt;nra(2)"/>
      <sheetName val="table"/>
      <sheetName val="Links"/>
      <sheetName val="Lead"/>
      <sheetName val="Consolidated"/>
      <sheetName val="Read Me"/>
      <sheetName val="Comparision"/>
      <sheetName val="Marshal _1"/>
      <sheetName val="Company Info"/>
      <sheetName val="Calculation Information"/>
      <sheetName val="KODE REK"/>
      <sheetName val="AR"/>
      <sheetName val="COGS"/>
      <sheetName val="Danamon LK"/>
      <sheetName val="Ist"/>
      <sheetName val="lapkeu"/>
      <sheetName val="TB_Cummulative"/>
      <sheetName val="Worksheet-03"/>
      <sheetName val="NERACA"/>
      <sheetName val="FINALPHP"/>
      <sheetName val="Material"/>
      <sheetName val="Upah"/>
      <sheetName val="DAF-2"/>
      <sheetName val="Analisa"/>
      <sheetName val="REF.ONLY"/>
      <sheetName val="sept2006"/>
      <sheetName val="LOOKUP"/>
      <sheetName val="base MANO DE OBRA"/>
      <sheetName val="Index"/>
      <sheetName val="REKAP NAC (2)"/>
      <sheetName val="KOP"/>
      <sheetName val="FE-1770_P1"/>
      <sheetName val="MTO_REV_0"/>
      <sheetName val="Analisa_Piutang"/>
      <sheetName val="Forecast_Jan-Apr"/>
      <sheetName val="SUMMARY_NDE"/>
      <sheetName val="Analisa_Finansial"/>
      <sheetName val="Flow_Product-Raw_Material"/>
      <sheetName val="Data_Risk"/>
      <sheetName val="Read_Me"/>
      <sheetName val="Marshal__1"/>
      <sheetName val="Company_Info"/>
      <sheetName val="Calculation_Information"/>
      <sheetName val="KODE_REK"/>
      <sheetName val="Danamon_LK"/>
      <sheetName val="REF_ONLY"/>
      <sheetName val="base_MANO_DE_OBRA"/>
      <sheetName val="REKAP_NAC_(2)"/>
      <sheetName val="SEA Summary"/>
      <sheetName val="Marshal -1"/>
      <sheetName val="AA.1.1 BNI"/>
      <sheetName val="PART B."/>
      <sheetName val="PART A."/>
      <sheetName val="KBB-CIB BANK"/>
      <sheetName val="A.1-A"/>
      <sheetName val="TB"/>
    </sheetNames>
    <sheetDataSet>
      <sheetData sheetId="0" refreshError="1">
        <row r="15">
          <cell r="U15">
            <v>1</v>
          </cell>
        </row>
        <row r="17">
          <cell r="I17">
            <v>1998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 TPS "/>
      <sheetName val="PlantScape, SCAN"/>
      <sheetName val="Uniformance"/>
      <sheetName val="Pricing Sheet"/>
      <sheetName val="Chklist"/>
      <sheetName val="Consolidated"/>
      <sheetName val="Buttons"/>
      <sheetName val="MakeSheet"/>
      <sheetName val="TOC"/>
      <sheetName val="Daf-Rek"/>
      <sheetName val="KONS2005"/>
      <sheetName val="BS-RTI"/>
      <sheetName val="REVIEW_BDP"/>
      <sheetName val="s5"/>
      <sheetName val="eqp-rek"/>
      <sheetName val="Menu"/>
      <sheetName val="CONSUMABLE"/>
      <sheetName val="PER-HP"/>
      <sheetName val="A"/>
      <sheetName val="IS"/>
      <sheetName val="Option1"/>
      <sheetName val="SAHAM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DATA"/>
      <sheetName val="SUMMARY NDE"/>
      <sheetName val="MAIN"/>
      <sheetName val="ANTM"/>
      <sheetName val="ISAT"/>
      <sheetName val="LPBN"/>
      <sheetName val="LPBNN"/>
      <sheetName val="TRIM"/>
      <sheetName val="ASGR-N"/>
      <sheetName val="SCM"/>
      <sheetName val="BBM-03"/>
      <sheetName val="Daf_Rek"/>
      <sheetName val="COST SUMM"/>
      <sheetName val="TABEL"/>
      <sheetName val="WBS2"/>
      <sheetName val="TK1"/>
      <sheetName val="RMS FUNGSIONAL"/>
      <sheetName val="RMS - STR (2)"/>
      <sheetName val="SEN_FUNG"/>
      <sheetName val="COA"/>
      <sheetName val="FE-1770-I"/>
      <sheetName val="FE-1770.P1"/>
      <sheetName val="FE-1770-II"/>
      <sheetName val="Marshal"/>
      <sheetName val="GeneralInfo"/>
      <sheetName val="Notes"/>
      <sheetName val="ISBL-CIV"/>
      <sheetName val="FF-6"/>
      <sheetName val="LVMAY"/>
      <sheetName val="Customize Your Invoice"/>
      <sheetName val="Invoice"/>
      <sheetName val="BUT-1"/>
      <sheetName val="HEX-A"/>
      <sheetName val="HEX-E"/>
      <sheetName val="I-BUT"/>
      <sheetName val="RD I-BUT"/>
      <sheetName val="master"/>
      <sheetName val="Calc"/>
      <sheetName val="T_PV"/>
      <sheetName val="Val_nra1"/>
      <sheetName val="Val_nra2"/>
      <sheetName val="Cal"/>
      <sheetName val="Ex-Rate"/>
      <sheetName val="DEP"/>
      <sheetName val="ICEI"/>
      <sheetName val="Lap Mingguan"/>
      <sheetName val="HSD"/>
      <sheetName val="harsat"/>
      <sheetName val="HARGA SAT"/>
      <sheetName val="Bill rekap"/>
      <sheetName val="REF.ONLY"/>
      <sheetName val="Bahan"/>
      <sheetName val="Upah"/>
      <sheetName val="BP1_23"/>
      <sheetName val="Index"/>
      <sheetName val="R-1"/>
      <sheetName val="Read_Me"/>
      <sheetName val="_TPS_"/>
      <sheetName val="PlantScape,_SCAN"/>
      <sheetName val="Pricing_Sheet"/>
      <sheetName val="SUMMARY_NDE"/>
      <sheetName val="COST_SUMM"/>
      <sheetName val="RMS_FUNGSIONAL"/>
      <sheetName val="RMS_-_STR_(2)"/>
      <sheetName val="FE-1770_P1"/>
      <sheetName val="Customize_Your_Invoice"/>
      <sheetName val="RD_I-BUT"/>
      <sheetName val="Lap_Mingguan"/>
      <sheetName val="HARGA_SAT"/>
      <sheetName val="Bill_rekap"/>
      <sheetName val="REF_ONLY"/>
    </sheetNames>
    <sheetDataSet>
      <sheetData sheetId="0">
        <row r="7">
          <cell r="H7">
            <v>1</v>
          </cell>
        </row>
        <row r="20">
          <cell r="B20" t="str">
            <v>United States Dollars</v>
          </cell>
        </row>
      </sheetData>
      <sheetData sheetId="1"/>
      <sheetData sheetId="2"/>
      <sheetData sheetId="3"/>
      <sheetData sheetId="4"/>
      <sheetData sheetId="5"/>
      <sheetData sheetId="6">
        <row r="7">
          <cell r="H7">
            <v>1</v>
          </cell>
          <cell r="I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N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</row>
        <row r="8">
          <cell r="AA8">
            <v>0</v>
          </cell>
        </row>
        <row r="12">
          <cell r="I12">
            <v>0</v>
          </cell>
        </row>
        <row r="16">
          <cell r="I1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7">
          <cell r="H7">
            <v>1</v>
          </cell>
        </row>
      </sheetData>
      <sheetData sheetId="99">
        <row r="7">
          <cell r="H7">
            <v>1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Rek"/>
      <sheetName val="pldt"/>
      <sheetName val="Neraca"/>
      <sheetName val="Laba Rugi"/>
      <sheetName val="CashFlows"/>
      <sheetName val="Worksheet99"/>
      <sheetName val="Jurnal,Mutasi&amp;Saldo"/>
      <sheetName val="No.Rekening"/>
      <sheetName val="COA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f_Rek"/>
      <sheetName val="KONS2005"/>
      <sheetName val="BBM-03"/>
      <sheetName val="DATA"/>
      <sheetName val="FANMIT~1"/>
      <sheetName val="BBCA"/>
      <sheetName val="N-HMSP"/>
      <sheetName val="MEDCN"/>
      <sheetName val="BBRI-J"/>
      <sheetName val="N-INDF"/>
      <sheetName val="J-INCO"/>
      <sheetName val="PGASN"/>
      <sheetName val="BBRI-N"/>
      <sheetName val="UNVR-J"/>
      <sheetName val="NAMES"/>
      <sheetName val="Ner-KIE"/>
      <sheetName val="#REF!"/>
      <sheetName val="Input"/>
      <sheetName val="Menu"/>
      <sheetName val="Analisa Piutang"/>
      <sheetName val="tunj."/>
      <sheetName val="black_out"/>
      <sheetName val="Consolidated"/>
      <sheetName val="Read Me"/>
      <sheetName val="ARSITEKTUR"/>
      <sheetName val="STRUKTUR"/>
      <sheetName val="WBS 2012"/>
      <sheetName val="EQUITAS"/>
      <sheetName val="2-(2) Gangguan Peralatan (1)"/>
      <sheetName val="Cucian"/>
      <sheetName val="R"/>
      <sheetName val="grafik"/>
      <sheetName val="pro ra op"/>
      <sheetName val="SC Pusat krd"/>
      <sheetName val="ADJ 2012"/>
      <sheetName val="Analisa Finansial"/>
      <sheetName val="Inputing-Data"/>
      <sheetName val="Flow Product-Raw Material"/>
      <sheetName val="Data Risk"/>
      <sheetName val="ISAT"/>
      <sheetName val="N-TKIM"/>
      <sheetName val="N-AALI"/>
      <sheetName val="ADHI-N"/>
      <sheetName val="ASII-JHT"/>
      <sheetName val="N-ASII"/>
      <sheetName val="BDMN"/>
      <sheetName val="BMRI"/>
      <sheetName val="BNII"/>
      <sheetName val="DNKS-N"/>
      <sheetName val="N-ISAT"/>
      <sheetName val="N-KLBF"/>
      <sheetName val="LPBNN"/>
      <sheetName val="PGAS"/>
      <sheetName val="N-SMGR"/>
      <sheetName val="BNGA"/>
      <sheetName val="Kartu"/>
      <sheetName val="Program Triwulanan-04"/>
      <sheetName val="MAIN"/>
      <sheetName val="RAB"/>
      <sheetName val="EFECTIF"/>
      <sheetName val="BELI"/>
      <sheetName val="N-GGRM"/>
      <sheetName val="KAEF"/>
      <sheetName val="AALI-J"/>
      <sheetName val="AMFG"/>
      <sheetName val="ANTA"/>
      <sheetName val="ANTM-N"/>
      <sheetName val="ANTM"/>
      <sheetName val="ASGR-N"/>
      <sheetName val="J-ASII "/>
      <sheetName val="AUTO"/>
      <sheetName val="BBCA-J"/>
      <sheetName val="N-BBNI"/>
      <sheetName val="BEKS"/>
      <sheetName val="BHIT"/>
      <sheetName val="N-BLTA"/>
      <sheetName val="BMTR-N"/>
      <sheetName val="BMTR"/>
      <sheetName val="BNGAN"/>
      <sheetName val="N-BNII"/>
      <sheetName val="BUMI"/>
      <sheetName val="CFIN"/>
      <sheetName val="CMNP"/>
      <sheetName val="N-CMNP-N"/>
      <sheetName val="CPIN"/>
      <sheetName val="CTRS"/>
      <sheetName val="DGSA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J-HMSP"/>
      <sheetName val="IDSR"/>
      <sheetName val="INAF-N"/>
      <sheetName val="INAF-J"/>
      <sheetName val="N-INCO"/>
      <sheetName val="INDF"/>
      <sheetName val="N-INDR"/>
      <sheetName val="N-INKP"/>
      <sheetName val="N-INTP"/>
      <sheetName val="J-JIHD"/>
      <sheetName val="N-JIHD"/>
      <sheetName val="KAEF-J"/>
      <sheetName val="KOMIN"/>
      <sheetName val="N-KOPI"/>
      <sheetName val="KOPI"/>
      <sheetName val="LAPD"/>
      <sheetName val="LPBN"/>
      <sheetName val="N-LPLI"/>
      <sheetName val="N-LPPS"/>
      <sheetName val="N-LTLS"/>
      <sheetName val="MEGA"/>
      <sheetName val="N-MLIA"/>
      <sheetName val="MLPL"/>
      <sheetName val="MPPA"/>
      <sheetName val="MPPAN"/>
      <sheetName val="MTDL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SONA"/>
      <sheetName val="SULI"/>
      <sheetName val="N-TINS"/>
      <sheetName val="TLKM-J"/>
      <sheetName val="N-TLKM"/>
      <sheetName val="N-TMPI"/>
      <sheetName val="TRIM"/>
      <sheetName val="N-TSPC"/>
      <sheetName val="TSPC"/>
      <sheetName val="N-UNTR"/>
      <sheetName val="N-UNVR"/>
      <sheetName val="JUAL"/>
      <sheetName val="Civil "/>
      <sheetName val="EQP "/>
      <sheetName val="MP"/>
      <sheetName val="Laba_Rugi"/>
      <sheetName val="No_Rekening"/>
      <sheetName val="tunj_"/>
      <sheetName val="Analisa_Piutang"/>
      <sheetName val="Read_Me"/>
      <sheetName val="WBS_2012"/>
      <sheetName val="2-(2)_Gangguan_Peralatan_(1)"/>
      <sheetName val="pro_ra_op"/>
      <sheetName val="SC_Pusat_krd"/>
      <sheetName val="ADJ_2012"/>
      <sheetName val="Analisa_Finansial"/>
      <sheetName val="Flow_Product-Raw_Material"/>
      <sheetName val="Data_Risk"/>
      <sheetName val="Program_Triwulanan-04"/>
      <sheetName val="Civil_"/>
      <sheetName val="EQP_"/>
      <sheetName val="J-ASII_"/>
      <sheetName val="R-1"/>
      <sheetName val="CGSgm2"/>
      <sheetName val="CGSsp"/>
      <sheetName val="Factors"/>
      <sheetName val="Sales"/>
      <sheetName val="Daf-Harga"/>
      <sheetName val="aug"/>
      <sheetName val="mei"/>
    </sheetNames>
    <sheetDataSet>
      <sheetData sheetId="0" refreshError="1">
        <row r="9">
          <cell r="A9">
            <v>11000000</v>
          </cell>
          <cell r="B9" t="str">
            <v>KAS</v>
          </cell>
        </row>
        <row r="10">
          <cell r="A10">
            <v>11000001</v>
          </cell>
          <cell r="B10" t="str">
            <v>KAS JAKARTA</v>
          </cell>
        </row>
        <row r="11">
          <cell r="A11">
            <v>11000002</v>
          </cell>
          <cell r="B11" t="str">
            <v>KAS PALANGKA RAYA</v>
          </cell>
        </row>
        <row r="12">
          <cell r="A12">
            <v>11000003</v>
          </cell>
          <cell r="B12" t="str">
            <v>KAS CAMP</v>
          </cell>
        </row>
        <row r="13">
          <cell r="A13">
            <v>12000000</v>
          </cell>
          <cell r="B13" t="str">
            <v>BANK</v>
          </cell>
        </row>
        <row r="14">
          <cell r="A14">
            <v>12000001</v>
          </cell>
          <cell r="B14" t="str">
            <v>BANK CENTRAL ASIA</v>
          </cell>
        </row>
        <row r="15">
          <cell r="A15">
            <v>12000002</v>
          </cell>
          <cell r="B15" t="str">
            <v>BANK DAGANG NEGARA</v>
          </cell>
        </row>
        <row r="16">
          <cell r="A16">
            <v>12000003</v>
          </cell>
          <cell r="B16" t="str">
            <v>BNI 1946 PALANGKA RAYA</v>
          </cell>
        </row>
        <row r="17">
          <cell r="A17">
            <v>12000004</v>
          </cell>
          <cell r="B17" t="str">
            <v>BNI 1946 PALANGKA RAYA - MIT</v>
          </cell>
        </row>
        <row r="18">
          <cell r="A18">
            <v>13000000</v>
          </cell>
          <cell r="B18" t="str">
            <v>PIUTANG</v>
          </cell>
        </row>
        <row r="19">
          <cell r="A19">
            <v>13000001</v>
          </cell>
          <cell r="B19" t="str">
            <v>PIUTANG USAHA</v>
          </cell>
        </row>
        <row r="20">
          <cell r="A20">
            <v>13000002</v>
          </cell>
          <cell r="B20" t="str">
            <v>PIUTANG AFILIASI</v>
          </cell>
        </row>
        <row r="21">
          <cell r="A21">
            <v>13000003</v>
          </cell>
          <cell r="B21" t="str">
            <v>PIUTANG LAIN-LAIN</v>
          </cell>
        </row>
        <row r="22">
          <cell r="A22">
            <v>14000000</v>
          </cell>
          <cell r="B22" t="str">
            <v>PERSEDIAAN</v>
          </cell>
        </row>
        <row r="23">
          <cell r="A23">
            <v>14100000</v>
          </cell>
          <cell r="B23" t="str">
            <v>PERSEDIAAN KAYU BULAT</v>
          </cell>
        </row>
        <row r="24">
          <cell r="A24">
            <v>14200001</v>
          </cell>
          <cell r="B24" t="str">
            <v>PERSEDIAAN GENERAL ARTICLE</v>
          </cell>
        </row>
        <row r="25">
          <cell r="A25">
            <v>14200002</v>
          </cell>
          <cell r="B25" t="str">
            <v>PERSEDIAAN BBM</v>
          </cell>
        </row>
        <row r="26">
          <cell r="A26">
            <v>14200003</v>
          </cell>
          <cell r="B26" t="str">
            <v>PERSEDIAAN SUKU CADANG</v>
          </cell>
        </row>
        <row r="27">
          <cell r="A27">
            <v>14200004</v>
          </cell>
          <cell r="B27" t="str">
            <v>PERSEDIAAN KANTIN</v>
          </cell>
        </row>
        <row r="28">
          <cell r="A28">
            <v>14200005</v>
          </cell>
          <cell r="B28" t="str">
            <v>PERSEDIAAN PELUMAS</v>
          </cell>
        </row>
        <row r="29">
          <cell r="A29">
            <v>14200006</v>
          </cell>
          <cell r="B29" t="str">
            <v>PERSEDIAAN ATK &amp; OBAT2 AN</v>
          </cell>
        </row>
        <row r="30">
          <cell r="A30">
            <v>14200007</v>
          </cell>
          <cell r="B30" t="str">
            <v>PERSEDIAAN BAHAN BANGUNAN</v>
          </cell>
        </row>
        <row r="31">
          <cell r="A31">
            <v>15000000</v>
          </cell>
          <cell r="B31" t="str">
            <v>BIAYA DIBAYAR DIMUKA</v>
          </cell>
        </row>
        <row r="32">
          <cell r="A32">
            <v>15100000</v>
          </cell>
          <cell r="B32" t="str">
            <v>UANG MUKA PEMBELIAN</v>
          </cell>
        </row>
        <row r="33">
          <cell r="A33">
            <v>15200000</v>
          </cell>
          <cell r="B33" t="str">
            <v>UANG MUKA PAJAK</v>
          </cell>
        </row>
        <row r="34">
          <cell r="A34">
            <v>15300000</v>
          </cell>
          <cell r="B34" t="str">
            <v>UANG MUKA LAINNYA</v>
          </cell>
        </row>
        <row r="35">
          <cell r="A35">
            <v>15310000</v>
          </cell>
          <cell r="B35" t="str">
            <v>ASURANSI</v>
          </cell>
        </row>
        <row r="36">
          <cell r="A36">
            <v>15320000</v>
          </cell>
          <cell r="B36" t="str">
            <v>SEWA</v>
          </cell>
        </row>
        <row r="37">
          <cell r="A37">
            <v>15320001</v>
          </cell>
          <cell r="B37" t="str">
            <v>SEWA LOG POND</v>
          </cell>
        </row>
        <row r="38">
          <cell r="A38">
            <v>16000000</v>
          </cell>
          <cell r="B38" t="str">
            <v>AKTIVA TETAP</v>
          </cell>
        </row>
        <row r="39">
          <cell r="A39">
            <v>16100000</v>
          </cell>
          <cell r="B39" t="str">
            <v>BANGUNAN</v>
          </cell>
        </row>
        <row r="40">
          <cell r="A40">
            <v>16200000</v>
          </cell>
          <cell r="B40" t="str">
            <v>JALAN &amp; JEMBATAN</v>
          </cell>
        </row>
        <row r="41">
          <cell r="A41">
            <v>16300000</v>
          </cell>
          <cell r="B41" t="str">
            <v>KENDARAAN</v>
          </cell>
        </row>
        <row r="42">
          <cell r="A42">
            <v>16300001</v>
          </cell>
          <cell r="B42" t="str">
            <v>DUMP TRUCK HINO</v>
          </cell>
        </row>
        <row r="43">
          <cell r="A43">
            <v>16300002</v>
          </cell>
          <cell r="B43" t="str">
            <v>TANGKI HINO</v>
          </cell>
        </row>
        <row r="44">
          <cell r="A44">
            <v>16300003</v>
          </cell>
          <cell r="B44" t="str">
            <v>PICK UP HILINE</v>
          </cell>
        </row>
        <row r="45">
          <cell r="A45">
            <v>16300004</v>
          </cell>
          <cell r="B45" t="str">
            <v>DAIHATSU ROCKY</v>
          </cell>
        </row>
        <row r="46">
          <cell r="A46">
            <v>16300005</v>
          </cell>
          <cell r="B46" t="str">
            <v>JEEP TOYOTA LAND CRUISER</v>
          </cell>
        </row>
        <row r="47">
          <cell r="A47">
            <v>16400000</v>
          </cell>
          <cell r="B47" t="str">
            <v>INVENTARIS KANTOR DAN MESS</v>
          </cell>
        </row>
        <row r="48">
          <cell r="A48">
            <v>16400001</v>
          </cell>
          <cell r="B48" t="str">
            <v>KABEL ANTENA</v>
          </cell>
        </row>
        <row r="49">
          <cell r="A49">
            <v>16400002</v>
          </cell>
          <cell r="B49" t="str">
            <v>EMERGENCY LAMP</v>
          </cell>
        </row>
        <row r="50">
          <cell r="A50">
            <v>16400003</v>
          </cell>
          <cell r="B50" t="str">
            <v>CALCULATOR CASIO</v>
          </cell>
        </row>
        <row r="51">
          <cell r="A51">
            <v>16400004</v>
          </cell>
          <cell r="B51" t="str">
            <v>KIPAS ANGIN</v>
          </cell>
        </row>
        <row r="52">
          <cell r="A52">
            <v>16400005</v>
          </cell>
          <cell r="B52" t="str">
            <v>AIR CONDITIONER</v>
          </cell>
        </row>
        <row r="53">
          <cell r="A53">
            <v>16400006</v>
          </cell>
          <cell r="B53" t="str">
            <v>KOMPUTER</v>
          </cell>
        </row>
        <row r="54">
          <cell r="A54">
            <v>16400007</v>
          </cell>
          <cell r="B54" t="str">
            <v>MEJA TAMU</v>
          </cell>
        </row>
        <row r="55">
          <cell r="A55">
            <v>16400008</v>
          </cell>
          <cell r="B55" t="str">
            <v>MEJA 1/2 BIRO</v>
          </cell>
        </row>
        <row r="56">
          <cell r="A56">
            <v>16400009</v>
          </cell>
          <cell r="B56" t="str">
            <v>KURSI LIPAT</v>
          </cell>
        </row>
        <row r="57">
          <cell r="A57">
            <v>16400010</v>
          </cell>
          <cell r="B57" t="str">
            <v>KURSI PUTAR</v>
          </cell>
        </row>
        <row r="58">
          <cell r="A58">
            <v>16400011</v>
          </cell>
          <cell r="B58" t="str">
            <v>FILLING CABINET + RAK SURAT</v>
          </cell>
        </row>
        <row r="59">
          <cell r="A59">
            <v>16400012</v>
          </cell>
          <cell r="B59" t="str">
            <v>MESIN TIK ELEKTRIK</v>
          </cell>
        </row>
        <row r="60">
          <cell r="A60">
            <v>16400013</v>
          </cell>
          <cell r="B60" t="str">
            <v>WHITE BOARD 90 X 120 CM</v>
          </cell>
        </row>
        <row r="61">
          <cell r="A61">
            <v>16400014</v>
          </cell>
          <cell r="B61" t="str">
            <v>PRINTER</v>
          </cell>
        </row>
        <row r="62">
          <cell r="A62">
            <v>16400015</v>
          </cell>
          <cell r="B62" t="str">
            <v>UPS</v>
          </cell>
        </row>
        <row r="63">
          <cell r="A63">
            <v>16400016</v>
          </cell>
          <cell r="B63" t="str">
            <v>STABILIZER</v>
          </cell>
        </row>
        <row r="64">
          <cell r="A64">
            <v>16400017</v>
          </cell>
          <cell r="B64" t="str">
            <v>RADIO SSB</v>
          </cell>
        </row>
        <row r="65">
          <cell r="A65">
            <v>16400018</v>
          </cell>
          <cell r="B65" t="str">
            <v>PERALATAN ELEKTRIK</v>
          </cell>
        </row>
        <row r="66">
          <cell r="A66">
            <v>16400019</v>
          </cell>
          <cell r="B66" t="str">
            <v>KARPET</v>
          </cell>
        </row>
        <row r="67">
          <cell r="A67">
            <v>16400020</v>
          </cell>
          <cell r="B67" t="str">
            <v>TONG AIR KAP 1200 LT</v>
          </cell>
        </row>
        <row r="68">
          <cell r="A68">
            <v>16400021</v>
          </cell>
          <cell r="B68" t="str">
            <v>PERALATAN DAPUR</v>
          </cell>
        </row>
        <row r="69">
          <cell r="A69">
            <v>16400022</v>
          </cell>
          <cell r="B69" t="str">
            <v>PERALATAN TIDUR</v>
          </cell>
        </row>
        <row r="70">
          <cell r="A70">
            <v>16400023</v>
          </cell>
          <cell r="B70" t="str">
            <v>KULKAS 2 PINTU</v>
          </cell>
        </row>
        <row r="71">
          <cell r="A71">
            <v>16400024</v>
          </cell>
          <cell r="B71" t="str">
            <v>PEMADAM KEBAKARAN</v>
          </cell>
        </row>
        <row r="72">
          <cell r="A72">
            <v>16500000</v>
          </cell>
          <cell r="B72" t="str">
            <v>PERLENGKAPAN LAPANGAN</v>
          </cell>
        </row>
        <row r="73">
          <cell r="A73">
            <v>16500001</v>
          </cell>
          <cell r="B73" t="str">
            <v>WATER PUMP DIESEL</v>
          </cell>
        </row>
        <row r="74">
          <cell r="A74">
            <v>16500002</v>
          </cell>
          <cell r="B74" t="str">
            <v>GENSET KUBOTA</v>
          </cell>
        </row>
        <row r="75">
          <cell r="A75">
            <v>16500003</v>
          </cell>
          <cell r="B75" t="str">
            <v>LAS KARBIT</v>
          </cell>
        </row>
        <row r="76">
          <cell r="A76">
            <v>16500004</v>
          </cell>
          <cell r="B76" t="str">
            <v>HIDRAULIK JACK 50 TON</v>
          </cell>
        </row>
        <row r="77">
          <cell r="A77">
            <v>16500005</v>
          </cell>
          <cell r="B77" t="str">
            <v>HAND PUMP</v>
          </cell>
        </row>
        <row r="78">
          <cell r="A78">
            <v>16500006</v>
          </cell>
          <cell r="B78" t="str">
            <v>HIDRAULIK 30 TON</v>
          </cell>
        </row>
        <row r="79">
          <cell r="A79">
            <v>16500007</v>
          </cell>
          <cell r="B79" t="str">
            <v>GPS 4000</v>
          </cell>
        </row>
        <row r="80">
          <cell r="A80">
            <v>16500008</v>
          </cell>
          <cell r="B80" t="str">
            <v>AIR COMPRESOR KUBOTA</v>
          </cell>
        </row>
        <row r="81">
          <cell r="A81">
            <v>16500009</v>
          </cell>
          <cell r="B81" t="str">
            <v>MESIN LAS COMPLETE (SET)</v>
          </cell>
        </row>
        <row r="82">
          <cell r="A82">
            <v>16500010</v>
          </cell>
          <cell r="B82" t="str">
            <v>BOR LISTRIK</v>
          </cell>
        </row>
        <row r="83">
          <cell r="A83">
            <v>16500011</v>
          </cell>
          <cell r="B83" t="str">
            <v>TRAVO AC/DC</v>
          </cell>
        </row>
        <row r="84">
          <cell r="A84">
            <v>16500012</v>
          </cell>
          <cell r="B84" t="str">
            <v>URUGAN LATRIT</v>
          </cell>
        </row>
        <row r="85">
          <cell r="A85">
            <v>16500013</v>
          </cell>
          <cell r="B85" t="str">
            <v>KAMERA FUJI MDL 105</v>
          </cell>
        </row>
        <row r="86">
          <cell r="A86">
            <v>16500014</v>
          </cell>
          <cell r="B86" t="str">
            <v>CILNOMETER SUNTO</v>
          </cell>
        </row>
        <row r="87">
          <cell r="A87">
            <v>16500015</v>
          </cell>
          <cell r="B87" t="str">
            <v>KOMPAS SUNTO</v>
          </cell>
        </row>
        <row r="88">
          <cell r="A88">
            <v>16500016</v>
          </cell>
          <cell r="B88" t="str">
            <v>METERAN 50 M + 3 M</v>
          </cell>
        </row>
        <row r="89">
          <cell r="A89">
            <v>16500017</v>
          </cell>
          <cell r="B89" t="str">
            <v>GENSET</v>
          </cell>
        </row>
        <row r="90">
          <cell r="A90">
            <v>16500018</v>
          </cell>
          <cell r="B90" t="str">
            <v>PENDUKUNG PERALATAN BENGKEL</v>
          </cell>
        </row>
        <row r="91">
          <cell r="A91">
            <v>16500019</v>
          </cell>
          <cell r="B91" t="str">
            <v>TANGKI BBM</v>
          </cell>
        </row>
        <row r="92">
          <cell r="A92">
            <v>16500020</v>
          </cell>
          <cell r="B92" t="str">
            <v>TOWING WINCH TYPE W8L.HY</v>
          </cell>
        </row>
        <row r="93">
          <cell r="A93">
            <v>16600000</v>
          </cell>
          <cell r="B93" t="str">
            <v>ALAT BERAT</v>
          </cell>
        </row>
        <row r="94">
          <cell r="A94">
            <v>16600001</v>
          </cell>
          <cell r="B94" t="str">
            <v>LOGGING TRUCK</v>
          </cell>
        </row>
        <row r="95">
          <cell r="A95">
            <v>16600002</v>
          </cell>
          <cell r="B95" t="str">
            <v>TRAKTOR CATERPILLAR D7 G</v>
          </cell>
        </row>
        <row r="96">
          <cell r="A96">
            <v>16600003</v>
          </cell>
          <cell r="B96" t="str">
            <v>TRAKTOR KOMATSU D85 SS-1</v>
          </cell>
        </row>
        <row r="97">
          <cell r="A97">
            <v>16600004</v>
          </cell>
          <cell r="B97" t="str">
            <v>EXCAVATOR CATERPILLAR HE-320</v>
          </cell>
        </row>
        <row r="98">
          <cell r="A98">
            <v>16600005</v>
          </cell>
          <cell r="B98" t="str">
            <v>WHEEL LOADER KOMATSU 500.1</v>
          </cell>
        </row>
        <row r="99">
          <cell r="A99">
            <v>16600006</v>
          </cell>
          <cell r="B99" t="str">
            <v>TRACK LOADER KOMATSU D 75S-5</v>
          </cell>
        </row>
        <row r="100">
          <cell r="A100">
            <v>16600007</v>
          </cell>
          <cell r="B100" t="str">
            <v>MOTOR GRADER KOMATSU GD-510 R-1</v>
          </cell>
        </row>
        <row r="101">
          <cell r="A101">
            <v>16600008</v>
          </cell>
          <cell r="B101" t="str">
            <v>BULDOZER KOMATSU D85 A-18</v>
          </cell>
        </row>
        <row r="102">
          <cell r="A102">
            <v>16600009</v>
          </cell>
          <cell r="B102" t="str">
            <v>BULDOZER KOMATSU D65 E</v>
          </cell>
        </row>
        <row r="103">
          <cell r="A103">
            <v>17000000</v>
          </cell>
          <cell r="B103" t="str">
            <v>AKUMULASI PENYUSUTAN</v>
          </cell>
        </row>
        <row r="104">
          <cell r="A104">
            <v>17100000</v>
          </cell>
          <cell r="B104" t="str">
            <v>AKM.PENY. BANGUNAN</v>
          </cell>
        </row>
        <row r="105">
          <cell r="A105">
            <v>17200000</v>
          </cell>
          <cell r="B105" t="str">
            <v>AKM.PENY. JALAN DAN JEMBATAN</v>
          </cell>
        </row>
        <row r="106">
          <cell r="A106">
            <v>17300000</v>
          </cell>
          <cell r="B106" t="str">
            <v>AKM.PENY. KENDARAAN</v>
          </cell>
        </row>
        <row r="107">
          <cell r="A107">
            <v>17400000</v>
          </cell>
          <cell r="B107" t="str">
            <v>AKM.PENY. INVENTARIS KANTOR DAN MESS</v>
          </cell>
        </row>
        <row r="108">
          <cell r="A108">
            <v>17500000</v>
          </cell>
          <cell r="B108" t="str">
            <v>AKM.PENY. PERLENGKAPAN LAPANGAN</v>
          </cell>
        </row>
        <row r="109">
          <cell r="A109">
            <v>17600000</v>
          </cell>
          <cell r="B109" t="str">
            <v>AKM.PENY. ALAT BERAT</v>
          </cell>
        </row>
        <row r="110">
          <cell r="A110">
            <v>18000000</v>
          </cell>
          <cell r="B110" t="str">
            <v>AKTIVA LAIN-LAIN</v>
          </cell>
        </row>
        <row r="111">
          <cell r="A111">
            <v>18100000</v>
          </cell>
          <cell r="B111" t="str">
            <v>BIAYA DITANGGUHKAN</v>
          </cell>
        </row>
        <row r="112">
          <cell r="A112">
            <v>18100001</v>
          </cell>
          <cell r="B112" t="str">
            <v>BIAYA PERENCANAAN</v>
          </cell>
        </row>
        <row r="113">
          <cell r="A113">
            <v>18100002</v>
          </cell>
          <cell r="B113" t="str">
            <v>BIAYA PENGURUSAN SK HPH</v>
          </cell>
        </row>
        <row r="114">
          <cell r="A114">
            <v>18100003</v>
          </cell>
          <cell r="B114" t="str">
            <v>BIAYA PRA-OPERASI</v>
          </cell>
        </row>
        <row r="115">
          <cell r="A115">
            <v>21000000</v>
          </cell>
          <cell r="B115" t="str">
            <v xml:space="preserve">KEWAJIBAN </v>
          </cell>
        </row>
        <row r="116">
          <cell r="A116">
            <v>21100000</v>
          </cell>
          <cell r="B116" t="str">
            <v>KEWAJIBAN JANGKA PENDEK</v>
          </cell>
        </row>
        <row r="117">
          <cell r="A117">
            <v>21110000</v>
          </cell>
          <cell r="B117" t="str">
            <v>HUTANG USAHA</v>
          </cell>
        </row>
        <row r="118">
          <cell r="A118">
            <v>21120000</v>
          </cell>
          <cell r="B118" t="str">
            <v>UANG MUKA PENJUALAN</v>
          </cell>
        </row>
        <row r="119">
          <cell r="A119">
            <v>21130000</v>
          </cell>
          <cell r="B119" t="str">
            <v>BIAYA YANG MASIH HARUS DIBAYAR</v>
          </cell>
        </row>
        <row r="120">
          <cell r="A120">
            <v>21140000</v>
          </cell>
          <cell r="B120" t="str">
            <v>HUTANG PAJAK</v>
          </cell>
        </row>
        <row r="121">
          <cell r="A121">
            <v>21150000</v>
          </cell>
          <cell r="B121" t="str">
            <v>BAGIAN LANCAR HUTANG JANGKA PANJANG</v>
          </cell>
        </row>
        <row r="122">
          <cell r="A122">
            <v>21160000</v>
          </cell>
          <cell r="B122" t="str">
            <v>HUTANG LAIN-LAIN</v>
          </cell>
        </row>
        <row r="123">
          <cell r="A123">
            <v>21200000</v>
          </cell>
          <cell r="B123" t="str">
            <v>KEWAJIBAN JANGKA PANJANG</v>
          </cell>
        </row>
        <row r="124">
          <cell r="A124">
            <v>21210000</v>
          </cell>
          <cell r="B124" t="str">
            <v>HUTANG BANK</v>
          </cell>
        </row>
        <row r="125">
          <cell r="A125">
            <v>21220000</v>
          </cell>
          <cell r="B125" t="str">
            <v>HUTANG SEWA GUNA USAHA</v>
          </cell>
        </row>
        <row r="126">
          <cell r="A126">
            <v>21230000</v>
          </cell>
          <cell r="B126" t="str">
            <v>HUTANG AFILIASI</v>
          </cell>
        </row>
        <row r="127">
          <cell r="A127">
            <v>21240000</v>
          </cell>
          <cell r="B127" t="str">
            <v>HUTANG KEPADA PEMEGANG SAHAM</v>
          </cell>
        </row>
        <row r="128">
          <cell r="A128">
            <v>30000000</v>
          </cell>
          <cell r="B128" t="str">
            <v>MODAL</v>
          </cell>
        </row>
        <row r="129">
          <cell r="A129">
            <v>31000000</v>
          </cell>
          <cell r="B129" t="str">
            <v>SAHAM</v>
          </cell>
        </row>
        <row r="130">
          <cell r="A130">
            <v>32000000</v>
          </cell>
          <cell r="B130" t="str">
            <v>LABA/RUGI DITAHAN</v>
          </cell>
        </row>
        <row r="131">
          <cell r="A131">
            <v>70000000</v>
          </cell>
          <cell r="B131" t="str">
            <v>PENDAPATAN</v>
          </cell>
        </row>
        <row r="132">
          <cell r="A132">
            <v>79000000</v>
          </cell>
          <cell r="B132" t="str">
            <v>PENDAPATAN LAIN-LAIN</v>
          </cell>
        </row>
        <row r="133">
          <cell r="A133">
            <v>79000001</v>
          </cell>
          <cell r="B133" t="str">
            <v>PENDAPATAN JASA GIRO</v>
          </cell>
        </row>
        <row r="134">
          <cell r="A134">
            <v>79000002</v>
          </cell>
          <cell r="B134" t="str">
            <v>PENDAPATAN LAINNYA</v>
          </cell>
        </row>
        <row r="135">
          <cell r="A135">
            <v>80000000</v>
          </cell>
          <cell r="B135" t="str">
            <v xml:space="preserve">BIAYA </v>
          </cell>
        </row>
        <row r="136">
          <cell r="A136">
            <v>81000000</v>
          </cell>
          <cell r="B136" t="str">
            <v xml:space="preserve">BIAYA OPERASIONAL </v>
          </cell>
        </row>
        <row r="137">
          <cell r="A137">
            <v>81000001</v>
          </cell>
          <cell r="B137" t="str">
            <v>GAJI DAN UPAH KARYAWAN CAMP</v>
          </cell>
        </row>
        <row r="138">
          <cell r="A138">
            <v>81000002</v>
          </cell>
          <cell r="B138" t="str">
            <v>PERJALANAN DINAS</v>
          </cell>
        </row>
        <row r="139">
          <cell r="A139">
            <v>81000003</v>
          </cell>
          <cell r="B139" t="str">
            <v>BIAYA SEWA</v>
          </cell>
        </row>
        <row r="140">
          <cell r="A140">
            <v>81000004</v>
          </cell>
          <cell r="B140" t="str">
            <v>BIAYA KONSUMSI</v>
          </cell>
        </row>
        <row r="141">
          <cell r="A141">
            <v>81000005</v>
          </cell>
          <cell r="B141" t="str">
            <v>BIAYA LOG POND</v>
          </cell>
        </row>
        <row r="142">
          <cell r="A142">
            <v>81000006</v>
          </cell>
          <cell r="B142" t="str">
            <v>BIAYA SURVEY</v>
          </cell>
        </row>
        <row r="143">
          <cell r="A143">
            <v>81000007</v>
          </cell>
          <cell r="B143" t="str">
            <v>BIAYA PEMELIHARAAN DAN PERBAIKAN</v>
          </cell>
        </row>
        <row r="144">
          <cell r="A144">
            <v>81000008</v>
          </cell>
          <cell r="B144" t="str">
            <v xml:space="preserve">BIAYA TRANSPORTASI LOKAL </v>
          </cell>
        </row>
        <row r="145">
          <cell r="A145">
            <v>81000009</v>
          </cell>
          <cell r="B145" t="str">
            <v>BIAYA PERAWATAN JALAN</v>
          </cell>
        </row>
        <row r="146">
          <cell r="A146">
            <v>81000010</v>
          </cell>
          <cell r="B146" t="str">
            <v>BIAYA PENYUSUTAN BANGUNAN</v>
          </cell>
        </row>
        <row r="147">
          <cell r="A147">
            <v>81000011</v>
          </cell>
          <cell r="B147" t="str">
            <v>BIAYA PENYUSUTAN JALAN DAN JEMBATAN</v>
          </cell>
        </row>
        <row r="148">
          <cell r="A148">
            <v>81000012</v>
          </cell>
          <cell r="B148" t="str">
            <v>BIAYA PENYUSUTAN KENDARAAN</v>
          </cell>
        </row>
        <row r="149">
          <cell r="A149">
            <v>81000013</v>
          </cell>
          <cell r="B149" t="str">
            <v>BIAYA PENYUSUTAN PERLENGKAPAN LAPANGAN</v>
          </cell>
        </row>
        <row r="150">
          <cell r="A150">
            <v>81000014</v>
          </cell>
          <cell r="B150" t="str">
            <v>BIAYA PENYUSUTAN ALAT BERAT</v>
          </cell>
        </row>
        <row r="151">
          <cell r="A151">
            <v>81000015</v>
          </cell>
          <cell r="B151" t="str">
            <v>SEWA KANTOR</v>
          </cell>
        </row>
        <row r="152">
          <cell r="A152">
            <v>81000016</v>
          </cell>
          <cell r="B152" t="str">
            <v>SEWA MESS</v>
          </cell>
        </row>
        <row r="153">
          <cell r="A153">
            <v>81000017</v>
          </cell>
          <cell r="B153" t="str">
            <v>SEWA KENDARAAN</v>
          </cell>
        </row>
        <row r="154">
          <cell r="A154">
            <v>81000018</v>
          </cell>
          <cell r="B154" t="str">
            <v>SEWA PERALATAN</v>
          </cell>
        </row>
        <row r="155">
          <cell r="A155">
            <v>81000019</v>
          </cell>
          <cell r="B155" t="str">
            <v>BIAYA MOBILISASI PERALATAN</v>
          </cell>
        </row>
        <row r="156">
          <cell r="A156">
            <v>82000000</v>
          </cell>
          <cell r="B156" t="str">
            <v>ADMINISTRASI &amp; UMUM</v>
          </cell>
        </row>
        <row r="157">
          <cell r="A157">
            <v>82000001</v>
          </cell>
          <cell r="B157" t="str">
            <v>GAJI DIREKSI &amp; KOMISARIS</v>
          </cell>
        </row>
        <row r="158">
          <cell r="A158">
            <v>82000002</v>
          </cell>
          <cell r="B158" t="str">
            <v>GAJI STAF DAN KARYAWAN</v>
          </cell>
        </row>
        <row r="159">
          <cell r="A159">
            <v>82000003</v>
          </cell>
          <cell r="B159" t="str">
            <v>TUNJANGAN KESEJAHTERAAN KARYAWAN</v>
          </cell>
        </row>
        <row r="160">
          <cell r="A160">
            <v>82000004</v>
          </cell>
          <cell r="B160" t="str">
            <v>BIAYA PEMBELIAN BARANG</v>
          </cell>
        </row>
        <row r="161">
          <cell r="A161">
            <v>82000005</v>
          </cell>
          <cell r="B161" t="str">
            <v>BIAYA PENGIRIMAN BARANG</v>
          </cell>
        </row>
        <row r="162">
          <cell r="A162">
            <v>82000006</v>
          </cell>
          <cell r="B162" t="str">
            <v>BIAYA PENGOBATAN</v>
          </cell>
        </row>
        <row r="163">
          <cell r="A163">
            <v>82000007</v>
          </cell>
          <cell r="B163" t="str">
            <v>BIAYA ENTERTAINMENT</v>
          </cell>
        </row>
        <row r="164">
          <cell r="A164">
            <v>82000008</v>
          </cell>
          <cell r="B164" t="str">
            <v>BIAYA PERIJINAN</v>
          </cell>
        </row>
        <row r="165">
          <cell r="A165">
            <v>82000009</v>
          </cell>
          <cell r="B165" t="str">
            <v>BIAYA TELEPON</v>
          </cell>
        </row>
        <row r="166">
          <cell r="A166">
            <v>82000010</v>
          </cell>
          <cell r="B166" t="str">
            <v>BIAYA LISTRIK DAN AIR</v>
          </cell>
        </row>
        <row r="167">
          <cell r="A167">
            <v>82000011</v>
          </cell>
          <cell r="B167" t="str">
            <v>BIAYA ATK</v>
          </cell>
        </row>
        <row r="168">
          <cell r="A168">
            <v>82000012</v>
          </cell>
          <cell r="B168" t="str">
            <v>BIAYA AUDIT</v>
          </cell>
        </row>
        <row r="169">
          <cell r="A169">
            <v>82000013</v>
          </cell>
          <cell r="B169" t="str">
            <v>BIAYA PAJAK</v>
          </cell>
        </row>
        <row r="170">
          <cell r="A170">
            <v>82000014</v>
          </cell>
          <cell r="B170" t="str">
            <v>BIAYA ASURANSI</v>
          </cell>
        </row>
        <row r="171">
          <cell r="A171">
            <v>82000015</v>
          </cell>
          <cell r="B171" t="str">
            <v>MANAGEMENT FEE</v>
          </cell>
        </row>
        <row r="172">
          <cell r="A172">
            <v>82000016</v>
          </cell>
          <cell r="B172" t="str">
            <v>BIAYA BUNGA</v>
          </cell>
        </row>
        <row r="173">
          <cell r="A173">
            <v>82000017</v>
          </cell>
          <cell r="B173" t="str">
            <v>BIAYA UMUM LAIN-LAIN</v>
          </cell>
        </row>
        <row r="174">
          <cell r="A174">
            <v>89000000</v>
          </cell>
          <cell r="B174" t="str">
            <v>BIAYA LAIN-LAIN</v>
          </cell>
        </row>
        <row r="175">
          <cell r="A175">
            <v>89000001</v>
          </cell>
          <cell r="B175" t="str">
            <v>BIAYA ADMINISTRASI BANK</v>
          </cell>
        </row>
        <row r="176">
          <cell r="A176">
            <v>89000002</v>
          </cell>
          <cell r="B176" t="str">
            <v>BIAYA LAINNYA</v>
          </cell>
        </row>
        <row r="177">
          <cell r="A177">
            <v>90000000</v>
          </cell>
          <cell r="B177" t="str">
            <v>REMITTANCE INTRANSIT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Sum-Mech"/>
      <sheetName val="perm.-equipm"/>
      <sheetName val="MANPOWER"/>
      <sheetName val="CONSTR. EQUIPM"/>
      <sheetName val="TOOLS"/>
      <sheetName val="CONSUMABLE"/>
      <sheetName val="salary"/>
      <sheetName val="bq"/>
      <sheetName val="Indirect"/>
      <sheetName val="Control"/>
      <sheetName val="Notes"/>
      <sheetName val="Equipt,Tools&amp;Cons"/>
      <sheetName val="Elektrikal"/>
      <sheetName val="615-E-001"/>
      <sheetName val="manhour"/>
      <sheetName val="breakdown"/>
      <sheetName val="Break_down"/>
      <sheetName val="NONS 88"/>
      <sheetName val="Sheet1"/>
      <sheetName val="TOWN"/>
      <sheetName val="Rekap Prelim"/>
      <sheetName val="to do"/>
      <sheetName val="harsat"/>
      <sheetName val="Labour"/>
      <sheetName val="INDEX"/>
      <sheetName val="ANALISA ALAT"/>
      <sheetName val="Daf-Rek"/>
      <sheetName val="작성기준"/>
      <sheetName val="Total Load List"/>
      <sheetName val="perm_-equipm"/>
      <sheetName val="CONSTR__EQUIPM"/>
      <sheetName val="Sheet"/>
      <sheetName val="BOQ"/>
      <sheetName val="Consolidated"/>
      <sheetName val="Read Me"/>
      <sheetName val="20calc"/>
      <sheetName val="958calc"/>
      <sheetName val="Volumes"/>
      <sheetName val="REF.ONLY"/>
      <sheetName val="Tools &amp; Settings"/>
      <sheetName val="615E101AB(CASE85F)"/>
      <sheetName val="EXPL INPUT"/>
      <sheetName val="Rekap Direct Cost"/>
      <sheetName val="anal"/>
      <sheetName val="A+Supl."/>
      <sheetName val="7"/>
      <sheetName val="Koef"/>
      <sheetName val="Analisa  (2)"/>
      <sheetName val="CATU DAYA LISTRIK PLB"/>
      <sheetName val="FINISHING"/>
      <sheetName val="PLUMBING"/>
      <sheetName val="STRUKTUR"/>
      <sheetName val="price"/>
      <sheetName val="DAF_2"/>
      <sheetName val="NAMES"/>
      <sheetName val="ARSITEKTUR"/>
      <sheetName val="alat"/>
      <sheetName val="NAME"/>
      <sheetName val="BU"/>
      <sheetName val="Labor"/>
      <sheetName val="FE-1770-I"/>
      <sheetName val="FE-1770.P1"/>
      <sheetName val="FE-1770-II"/>
      <sheetName val="STR - 2B"/>
      <sheetName val="black_out"/>
      <sheetName val="A-11 Steel Str"/>
      <sheetName val="A-03 Pile"/>
      <sheetName val="7. Des&amp;Sup"/>
      <sheetName val="TBM"/>
      <sheetName val="A-12"/>
      <sheetName val="Man_Power_Const"/>
      <sheetName val="EQUIPMENT-PRICE"/>
      <sheetName val="MANPOWER-RATES"/>
      <sheetName val="Connections"/>
      <sheetName val="DWTables"/>
      <sheetName val="Daf-Harga"/>
      <sheetName val="USDt_FS(4)"/>
      <sheetName val="General"/>
      <sheetName val="Labor Rate"/>
      <sheetName val="Bunga"/>
      <sheetName val="TPC Mech- 600 TPD CPKO Refinery"/>
      <sheetName val="Equipment"/>
      <sheetName val="REQDELTA"/>
      <sheetName val="Cover Daf-2"/>
      <sheetName val="Markup"/>
      <sheetName val="Breakdown Architecture"/>
      <sheetName val="Breakdown Structure"/>
      <sheetName val="Op-Capex"/>
      <sheetName val="DTT ADARO-p&amp;l-15y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5">
          <cell r="I45">
            <v>1422.6001602564102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data_benefit(1)"/>
      <sheetName val="data_benefit(2)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calcu"/>
      <sheetName val="gain_loss_aft_curr"/>
      <sheetName val="gain_loss"/>
      <sheetName val="miscellaneous"/>
      <sheetName val="output2"/>
      <sheetName val="output"/>
      <sheetName val="schedule"/>
      <sheetName val="disc_e"/>
      <sheetName val="disc_i"/>
      <sheetName val="disc_e_new"/>
      <sheetName val="disc_i_new"/>
      <sheetName val="data_ee__nra_1_"/>
      <sheetName val="data_ee__nra_2_"/>
      <sheetName val="Permanent info"/>
      <sheetName val="100%"/>
      <sheetName val="KPI"/>
      <sheetName val="Equipment"/>
      <sheetName val="Break_down"/>
      <sheetName val="DSUC"/>
      <sheetName val="N-INDF"/>
      <sheetName val="MPPA"/>
      <sheetName val="SONA"/>
      <sheetName val="CONSUMABLE"/>
      <sheetName val="Rincian beban operasi"/>
      <sheetName val="Notes08"/>
      <sheetName val="WS08"/>
      <sheetName val="Links"/>
      <sheetName val="Lead"/>
      <sheetName val="Mutasi Final"/>
      <sheetName val="WS Combined"/>
      <sheetName val="SUD"/>
      <sheetName val="DATA"/>
      <sheetName val="Table 5"/>
      <sheetName val="PRE"/>
      <sheetName val="cash &amp; banks"/>
      <sheetName val="LVMAY"/>
      <sheetName val="Assumes"/>
      <sheetName val="PARAMETERS"/>
      <sheetName val="Data Ben"/>
      <sheetName val="Sheet3"/>
      <sheetName val="General Info"/>
      <sheetName val="FF-1"/>
      <sheetName val="BUT-1"/>
      <sheetName val="HEX-A"/>
      <sheetName val="HEX-E"/>
      <sheetName val="I-BUT"/>
      <sheetName val="RD I-BUT"/>
      <sheetName val="Agustus"/>
      <sheetName val="TLKM-J"/>
      <sheetName val="N-TLKM"/>
      <sheetName val="SAHAM"/>
      <sheetName val="Daf-Rek"/>
      <sheetName val="N-KLBF"/>
      <sheetName val="LPBNN"/>
      <sheetName val="N-TSPC"/>
      <sheetName val="N-ASII"/>
      <sheetName val="BBCA"/>
      <sheetName val="N-ISAT"/>
      <sheetName val="RMBA"/>
      <sheetName val="N-UNVR"/>
      <sheetName val="DNKS-N"/>
      <sheetName val="Form"/>
      <sheetName val="co_data"/>
      <sheetName val="Level 1-3 Listing"/>
      <sheetName val="Instructions"/>
      <sheetName val="COA (2)"/>
      <sheetName val="Disposals"/>
      <sheetName val="SETTINGS"/>
      <sheetName val="Lookup"/>
      <sheetName val="TELDEP-RP"/>
      <sheetName val="GeneralInfo"/>
      <sheetName val="DATA21"/>
      <sheetName val="Notes"/>
      <sheetName val="FORM01"/>
      <sheetName val="INPUT"/>
      <sheetName val="Biaya-Lat"/>
      <sheetName val="Jurnal transaksi"/>
      <sheetName val="WBS2"/>
      <sheetName val="Form 1-Input Info"/>
      <sheetName val="COA"/>
      <sheetName val="F1771-II"/>
      <sheetName val="F1771-III"/>
      <sheetName val="CHITIET"/>
      <sheetName val="Trf-SAP"/>
      <sheetName val="①　BP vs SPR (TTL Impact)"/>
      <sheetName val="Analisa Program"/>
      <sheetName val="Allocation"/>
      <sheetName val="FE-1770-I"/>
      <sheetName val="FE-1770.P1"/>
      <sheetName val="FE-1770-II"/>
      <sheetName val="2083101 0999"/>
      <sheetName val="주관사업"/>
      <sheetName val="요약배부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PT SUNGIN TEX</v>
          </cell>
        </row>
        <row r="8">
          <cell r="B8">
            <v>55</v>
          </cell>
        </row>
      </sheetData>
      <sheetData sheetId="4" refreshError="1">
        <row r="20">
          <cell r="K20">
            <v>1</v>
          </cell>
          <cell r="L20" t="str">
            <v>January</v>
          </cell>
          <cell r="M20" t="str">
            <v>Januari</v>
          </cell>
          <cell r="N20">
            <v>31</v>
          </cell>
        </row>
        <row r="21">
          <cell r="K21">
            <v>2</v>
          </cell>
          <cell r="L21" t="str">
            <v>February</v>
          </cell>
          <cell r="M21" t="str">
            <v>Februari</v>
          </cell>
          <cell r="N21">
            <v>28</v>
          </cell>
        </row>
        <row r="22">
          <cell r="K22">
            <v>3</v>
          </cell>
          <cell r="L22" t="str">
            <v>March</v>
          </cell>
          <cell r="M22" t="str">
            <v>Maret</v>
          </cell>
          <cell r="N22">
            <v>31</v>
          </cell>
        </row>
        <row r="23">
          <cell r="K23">
            <v>4</v>
          </cell>
          <cell r="L23" t="str">
            <v>April</v>
          </cell>
          <cell r="M23" t="str">
            <v>April</v>
          </cell>
          <cell r="N23">
            <v>30</v>
          </cell>
        </row>
        <row r="24">
          <cell r="K24">
            <v>5</v>
          </cell>
          <cell r="L24" t="str">
            <v>May</v>
          </cell>
          <cell r="M24" t="str">
            <v>Mei</v>
          </cell>
          <cell r="N24">
            <v>31</v>
          </cell>
        </row>
        <row r="25">
          <cell r="K25">
            <v>6</v>
          </cell>
          <cell r="L25" t="str">
            <v>June</v>
          </cell>
          <cell r="M25" t="str">
            <v>Juni</v>
          </cell>
          <cell r="N25">
            <v>30</v>
          </cell>
        </row>
        <row r="26">
          <cell r="K26">
            <v>7</v>
          </cell>
          <cell r="L26" t="str">
            <v>July</v>
          </cell>
          <cell r="M26" t="str">
            <v>Juli</v>
          </cell>
          <cell r="N26">
            <v>31</v>
          </cell>
        </row>
        <row r="27">
          <cell r="K27">
            <v>8</v>
          </cell>
          <cell r="L27" t="str">
            <v>August</v>
          </cell>
          <cell r="M27" t="str">
            <v>Agustus</v>
          </cell>
          <cell r="N27">
            <v>31</v>
          </cell>
        </row>
        <row r="28">
          <cell r="K28">
            <v>9</v>
          </cell>
          <cell r="L28" t="str">
            <v>September</v>
          </cell>
          <cell r="M28" t="str">
            <v>September</v>
          </cell>
          <cell r="N28">
            <v>30</v>
          </cell>
        </row>
        <row r="29">
          <cell r="K29">
            <v>10</v>
          </cell>
          <cell r="L29" t="str">
            <v>October</v>
          </cell>
          <cell r="M29" t="str">
            <v>Oktober</v>
          </cell>
          <cell r="N29">
            <v>31</v>
          </cell>
        </row>
        <row r="30">
          <cell r="K30">
            <v>11</v>
          </cell>
          <cell r="L30" t="str">
            <v>November</v>
          </cell>
          <cell r="M30" t="str">
            <v>Nopember</v>
          </cell>
          <cell r="N30">
            <v>30</v>
          </cell>
        </row>
        <row r="31">
          <cell r="K31">
            <v>12</v>
          </cell>
          <cell r="L31" t="str">
            <v>December</v>
          </cell>
          <cell r="M31" t="str">
            <v>Desember</v>
          </cell>
          <cell r="N31">
            <v>31</v>
          </cell>
        </row>
      </sheetData>
      <sheetData sheetId="5" refreshError="1">
        <row r="6">
          <cell r="A6">
            <v>1</v>
          </cell>
          <cell r="B6" t="str">
            <v>Gandapura</v>
          </cell>
          <cell r="C6" t="str">
            <v>M</v>
          </cell>
          <cell r="D6">
            <v>23606</v>
          </cell>
          <cell r="E6">
            <v>36332</v>
          </cell>
          <cell r="F6">
            <v>8200000</v>
          </cell>
          <cell r="H6">
            <v>8200000</v>
          </cell>
          <cell r="J6" t="str">
            <v>A</v>
          </cell>
          <cell r="K6" t="str">
            <v>A</v>
          </cell>
          <cell r="L6">
            <v>1</v>
          </cell>
          <cell r="R6">
            <v>38.37222222222222</v>
          </cell>
          <cell r="S6">
            <v>3.5277777777777777</v>
          </cell>
          <cell r="T6">
            <v>35.35</v>
          </cell>
          <cell r="V6" t="str">
            <v>Administrasi</v>
          </cell>
        </row>
        <row r="7">
          <cell r="A7">
            <v>2</v>
          </cell>
          <cell r="B7" t="str">
            <v>Asih Handayani</v>
          </cell>
          <cell r="C7" t="str">
            <v>F</v>
          </cell>
          <cell r="D7">
            <v>23252</v>
          </cell>
          <cell r="E7">
            <v>35977</v>
          </cell>
          <cell r="F7">
            <v>1429999.7050000001</v>
          </cell>
          <cell r="H7">
            <v>1429999.7050000001</v>
          </cell>
          <cell r="J7" t="str">
            <v>A</v>
          </cell>
          <cell r="K7" t="str">
            <v>A</v>
          </cell>
          <cell r="L7">
            <v>1</v>
          </cell>
          <cell r="R7">
            <v>39.338888888888889</v>
          </cell>
          <cell r="S7">
            <v>4.5</v>
          </cell>
          <cell r="T7">
            <v>35.347222222222221</v>
          </cell>
          <cell r="V7" t="str">
            <v>Administrasi</v>
          </cell>
        </row>
        <row r="8">
          <cell r="A8">
            <v>3</v>
          </cell>
          <cell r="B8" t="str">
            <v>Ali Hubaja</v>
          </cell>
          <cell r="C8" t="str">
            <v>M</v>
          </cell>
          <cell r="D8">
            <v>27759</v>
          </cell>
          <cell r="E8">
            <v>35893</v>
          </cell>
          <cell r="F8">
            <v>6300000</v>
          </cell>
          <cell r="H8">
            <v>6300000</v>
          </cell>
          <cell r="J8" t="str">
            <v>A</v>
          </cell>
          <cell r="K8" t="str">
            <v>A</v>
          </cell>
          <cell r="L8">
            <v>1</v>
          </cell>
          <cell r="R8">
            <v>27.002777777777776</v>
          </cell>
          <cell r="S8">
            <v>4.7305555555555552</v>
          </cell>
          <cell r="T8">
            <v>22.594444444444445</v>
          </cell>
          <cell r="V8" t="str">
            <v>Administrasi</v>
          </cell>
        </row>
        <row r="9">
          <cell r="A9">
            <v>4</v>
          </cell>
          <cell r="B9" t="str">
            <v>Devita Mawarsari</v>
          </cell>
          <cell r="C9" t="str">
            <v>F</v>
          </cell>
          <cell r="D9">
            <v>28098</v>
          </cell>
          <cell r="E9">
            <v>36405</v>
          </cell>
          <cell r="F9">
            <v>1650000</v>
          </cell>
          <cell r="H9">
            <v>1650000</v>
          </cell>
          <cell r="J9" t="str">
            <v>A</v>
          </cell>
          <cell r="K9" t="str">
            <v>A</v>
          </cell>
          <cell r="L9">
            <v>1</v>
          </cell>
          <cell r="R9">
            <v>26.074999999999999</v>
          </cell>
          <cell r="S9">
            <v>3.3305555555555557</v>
          </cell>
          <cell r="T9">
            <v>23.074999999999999</v>
          </cell>
          <cell r="V9" t="str">
            <v>Administrasi</v>
          </cell>
        </row>
        <row r="10">
          <cell r="A10">
            <v>5</v>
          </cell>
          <cell r="B10" t="str">
            <v>Elisabeth Dionne De Fretes</v>
          </cell>
          <cell r="C10" t="str">
            <v>F</v>
          </cell>
          <cell r="D10">
            <v>26611</v>
          </cell>
          <cell r="E10">
            <v>37067</v>
          </cell>
          <cell r="F10">
            <v>1649999.75</v>
          </cell>
          <cell r="H10">
            <v>1649999.75</v>
          </cell>
          <cell r="J10" t="str">
            <v>A</v>
          </cell>
          <cell r="K10" t="str">
            <v>A</v>
          </cell>
          <cell r="L10">
            <v>1</v>
          </cell>
          <cell r="R10">
            <v>30.147222222222222</v>
          </cell>
          <cell r="S10">
            <v>1.5166666666666666</v>
          </cell>
          <cell r="T10">
            <v>29.044444444444444</v>
          </cell>
          <cell r="V10" t="str">
            <v>Administrasi</v>
          </cell>
        </row>
        <row r="11">
          <cell r="A11">
            <v>6</v>
          </cell>
          <cell r="B11" t="str">
            <v>Fahmi Abdullah</v>
          </cell>
          <cell r="C11" t="str">
            <v>M</v>
          </cell>
          <cell r="D11">
            <v>27972</v>
          </cell>
          <cell r="E11">
            <v>36451</v>
          </cell>
          <cell r="F11">
            <v>5000000</v>
          </cell>
          <cell r="H11">
            <v>5000000</v>
          </cell>
          <cell r="J11" t="str">
            <v>A</v>
          </cell>
          <cell r="K11" t="str">
            <v>A</v>
          </cell>
          <cell r="L11">
            <v>1</v>
          </cell>
          <cell r="R11">
            <v>26.419444444444444</v>
          </cell>
          <cell r="S11">
            <v>3.2027777777777779</v>
          </cell>
          <cell r="T11">
            <v>23.552777777777777</v>
          </cell>
          <cell r="V11" t="str">
            <v>Administrasi</v>
          </cell>
        </row>
        <row r="12">
          <cell r="A12">
            <v>7</v>
          </cell>
          <cell r="B12" t="str">
            <v>Robby Untoro</v>
          </cell>
          <cell r="C12" t="str">
            <v>M</v>
          </cell>
          <cell r="D12">
            <v>26607</v>
          </cell>
          <cell r="E12">
            <v>36465</v>
          </cell>
          <cell r="F12">
            <v>4000000</v>
          </cell>
          <cell r="H12">
            <v>4000000</v>
          </cell>
          <cell r="J12" t="str">
            <v>A</v>
          </cell>
          <cell r="K12" t="str">
            <v>A</v>
          </cell>
          <cell r="L12">
            <v>1</v>
          </cell>
          <cell r="R12">
            <v>30.158333333333335</v>
          </cell>
          <cell r="S12">
            <v>3.1666666666666665</v>
          </cell>
          <cell r="T12">
            <v>27.383333333333333</v>
          </cell>
          <cell r="V12" t="str">
            <v>Administrasi</v>
          </cell>
        </row>
        <row r="13">
          <cell r="A13">
            <v>8</v>
          </cell>
          <cell r="B13" t="str">
            <v>Alex Asyandra</v>
          </cell>
          <cell r="C13" t="str">
            <v>M</v>
          </cell>
          <cell r="D13">
            <v>22171</v>
          </cell>
          <cell r="E13">
            <v>35977</v>
          </cell>
          <cell r="F13">
            <v>3519999.6666666665</v>
          </cell>
          <cell r="H13">
            <v>3519999.6666666665</v>
          </cell>
          <cell r="J13" t="str">
            <v>A</v>
          </cell>
          <cell r="K13" t="str">
            <v>A</v>
          </cell>
          <cell r="L13">
            <v>1</v>
          </cell>
          <cell r="R13">
            <v>42.302777777777777</v>
          </cell>
          <cell r="S13">
            <v>4.5</v>
          </cell>
          <cell r="T13">
            <v>38.35</v>
          </cell>
          <cell r="V13" t="str">
            <v>Administrasi</v>
          </cell>
        </row>
        <row r="14">
          <cell r="A14">
            <v>9</v>
          </cell>
          <cell r="B14" t="str">
            <v>Sri Mulyani</v>
          </cell>
          <cell r="C14" t="str">
            <v>F</v>
          </cell>
          <cell r="D14">
            <v>25620</v>
          </cell>
          <cell r="E14">
            <v>36570</v>
          </cell>
          <cell r="F14">
            <v>1650000.2531999999</v>
          </cell>
          <cell r="H14">
            <v>1650000.2531999999</v>
          </cell>
          <cell r="J14" t="str">
            <v>A</v>
          </cell>
          <cell r="K14" t="str">
            <v>A</v>
          </cell>
          <cell r="L14">
            <v>1</v>
          </cell>
          <cell r="R14">
            <v>32.861111111111114</v>
          </cell>
          <cell r="S14">
            <v>2.8805555555555555</v>
          </cell>
          <cell r="T14">
            <v>30.416666666666668</v>
          </cell>
          <cell r="V14" t="str">
            <v>Administrasi</v>
          </cell>
        </row>
        <row r="15">
          <cell r="A15">
            <v>10</v>
          </cell>
          <cell r="B15" t="str">
            <v>V.Joko Subekti</v>
          </cell>
          <cell r="C15" t="str">
            <v>M</v>
          </cell>
          <cell r="D15">
            <v>25653</v>
          </cell>
          <cell r="E15">
            <v>36740</v>
          </cell>
          <cell r="F15">
            <v>4600000.2</v>
          </cell>
          <cell r="H15">
            <v>4600000.2</v>
          </cell>
          <cell r="J15" t="str">
            <v>A</v>
          </cell>
          <cell r="K15" t="str">
            <v>A</v>
          </cell>
          <cell r="L15">
            <v>1</v>
          </cell>
          <cell r="R15">
            <v>32.763888888888886</v>
          </cell>
          <cell r="S15">
            <v>2.4138888888888888</v>
          </cell>
          <cell r="T15">
            <v>30.797222222222221</v>
          </cell>
          <cell r="V15" t="str">
            <v>Administrasi</v>
          </cell>
        </row>
        <row r="16">
          <cell r="A16">
            <v>11</v>
          </cell>
          <cell r="B16" t="str">
            <v>Sugeng Wahyudi</v>
          </cell>
          <cell r="C16" t="str">
            <v>M</v>
          </cell>
          <cell r="D16">
            <v>23540</v>
          </cell>
          <cell r="E16">
            <v>34186</v>
          </cell>
          <cell r="F16">
            <v>1999999.6</v>
          </cell>
          <cell r="H16">
            <v>1999999.6</v>
          </cell>
          <cell r="J16" t="str">
            <v>A</v>
          </cell>
          <cell r="K16" t="str">
            <v>A</v>
          </cell>
          <cell r="L16">
            <v>1</v>
          </cell>
          <cell r="R16">
            <v>38.552777777777777</v>
          </cell>
          <cell r="S16">
            <v>9.405555555555555</v>
          </cell>
          <cell r="T16">
            <v>29.572222222222223</v>
          </cell>
          <cell r="V16" t="str">
            <v>Administrasi</v>
          </cell>
        </row>
        <row r="17">
          <cell r="A17">
            <v>12</v>
          </cell>
          <cell r="B17" t="str">
            <v>Donny Indarto Iswantoro</v>
          </cell>
          <cell r="C17" t="str">
            <v>M</v>
          </cell>
          <cell r="D17">
            <v>26558</v>
          </cell>
          <cell r="E17">
            <v>37284</v>
          </cell>
          <cell r="F17">
            <v>1299999.75</v>
          </cell>
          <cell r="H17">
            <v>1299999.75</v>
          </cell>
          <cell r="J17" t="str">
            <v>A</v>
          </cell>
          <cell r="K17" t="str">
            <v>A</v>
          </cell>
          <cell r="L17">
            <v>1</v>
          </cell>
          <cell r="R17">
            <v>30.291666666666668</v>
          </cell>
          <cell r="S17">
            <v>0.92500000000000004</v>
          </cell>
          <cell r="T17">
            <v>29.794444444444444</v>
          </cell>
          <cell r="V17" t="str">
            <v>Administrasi</v>
          </cell>
        </row>
        <row r="18">
          <cell r="A18">
            <v>13</v>
          </cell>
          <cell r="B18" t="str">
            <v>Wilson Edward Panggabean</v>
          </cell>
          <cell r="C18" t="str">
            <v>M</v>
          </cell>
          <cell r="D18">
            <v>26772</v>
          </cell>
          <cell r="E18">
            <v>37326</v>
          </cell>
          <cell r="F18">
            <v>3300000</v>
          </cell>
          <cell r="H18">
            <v>3300000</v>
          </cell>
          <cell r="J18" t="str">
            <v>A</v>
          </cell>
          <cell r="K18" t="str">
            <v>A</v>
          </cell>
          <cell r="L18">
            <v>1</v>
          </cell>
          <cell r="R18">
            <v>29.702777777777779</v>
          </cell>
          <cell r="S18">
            <v>0.80555555555555558</v>
          </cell>
          <cell r="T18">
            <v>29.316666666666666</v>
          </cell>
          <cell r="V18" t="str">
            <v>Administrasi</v>
          </cell>
        </row>
        <row r="19">
          <cell r="A19">
            <v>14</v>
          </cell>
          <cell r="B19" t="str">
            <v>Anang Sadewo</v>
          </cell>
          <cell r="C19" t="str">
            <v>M</v>
          </cell>
          <cell r="D19">
            <v>26446</v>
          </cell>
          <cell r="E19">
            <v>37368</v>
          </cell>
          <cell r="F19">
            <v>3300000</v>
          </cell>
          <cell r="H19">
            <v>3300000</v>
          </cell>
          <cell r="J19" t="str">
            <v>A</v>
          </cell>
          <cell r="K19" t="str">
            <v>A</v>
          </cell>
          <cell r="L19">
            <v>1</v>
          </cell>
          <cell r="R19">
            <v>30.594444444444445</v>
          </cell>
          <cell r="S19">
            <v>0.69166666666666665</v>
          </cell>
          <cell r="T19">
            <v>30.338888888888889</v>
          </cell>
          <cell r="V19" t="str">
            <v>Administrasi</v>
          </cell>
        </row>
        <row r="20">
          <cell r="A20">
            <v>15</v>
          </cell>
          <cell r="B20" t="str">
            <v>Dadang Asri Garnida</v>
          </cell>
          <cell r="C20" t="str">
            <v>M</v>
          </cell>
          <cell r="D20">
            <v>24540</v>
          </cell>
          <cell r="E20">
            <v>37335</v>
          </cell>
          <cell r="F20">
            <v>1999999.55</v>
          </cell>
          <cell r="H20">
            <v>1999999.55</v>
          </cell>
          <cell r="J20" t="str">
            <v>A</v>
          </cell>
          <cell r="K20" t="str">
            <v>A</v>
          </cell>
          <cell r="L20">
            <v>1</v>
          </cell>
          <cell r="R20">
            <v>35.81111111111111</v>
          </cell>
          <cell r="S20">
            <v>0.78055555555555556</v>
          </cell>
          <cell r="T20">
            <v>35.541666666666664</v>
          </cell>
          <cell r="V20" t="str">
            <v>Administrasi</v>
          </cell>
        </row>
        <row r="21">
          <cell r="A21">
            <v>16</v>
          </cell>
          <cell r="B21" t="str">
            <v>Sulistiyo Husodo</v>
          </cell>
          <cell r="C21" t="str">
            <v>M</v>
          </cell>
          <cell r="D21">
            <v>27814</v>
          </cell>
          <cell r="E21">
            <v>37326</v>
          </cell>
          <cell r="F21">
            <v>3000000</v>
          </cell>
          <cell r="H21">
            <v>3000000</v>
          </cell>
          <cell r="J21" t="str">
            <v>A</v>
          </cell>
          <cell r="K21" t="str">
            <v>A</v>
          </cell>
          <cell r="L21">
            <v>1</v>
          </cell>
          <cell r="R21">
            <v>26.852777777777778</v>
          </cell>
          <cell r="S21">
            <v>0.80555555555555558</v>
          </cell>
          <cell r="T21">
            <v>26.422222222222221</v>
          </cell>
          <cell r="V21" t="str">
            <v>Administrasi</v>
          </cell>
        </row>
        <row r="22">
          <cell r="A22">
            <v>17</v>
          </cell>
          <cell r="B22" t="str">
            <v>Bambang Dwi Atmoko</v>
          </cell>
          <cell r="C22" t="str">
            <v>M</v>
          </cell>
          <cell r="D22">
            <v>27270</v>
          </cell>
          <cell r="E22">
            <v>37371</v>
          </cell>
          <cell r="F22">
            <v>3850000</v>
          </cell>
          <cell r="H22">
            <v>3850000</v>
          </cell>
          <cell r="J22" t="str">
            <v>A</v>
          </cell>
          <cell r="K22" t="str">
            <v>A</v>
          </cell>
          <cell r="L22">
            <v>1</v>
          </cell>
          <cell r="R22">
            <v>28.338888888888889</v>
          </cell>
          <cell r="S22">
            <v>0.68333333333333335</v>
          </cell>
          <cell r="T22">
            <v>28.058333333333334</v>
          </cell>
          <cell r="V22" t="str">
            <v>Administrasi</v>
          </cell>
        </row>
        <row r="23">
          <cell r="A23">
            <v>18</v>
          </cell>
          <cell r="B23" t="str">
            <v>Daniel Anugrah Adi</v>
          </cell>
          <cell r="C23" t="str">
            <v>M</v>
          </cell>
          <cell r="D23">
            <v>27700</v>
          </cell>
          <cell r="E23">
            <v>37354</v>
          </cell>
          <cell r="F23">
            <v>1999999.55</v>
          </cell>
          <cell r="H23">
            <v>1999999.55</v>
          </cell>
          <cell r="J23" t="str">
            <v>A</v>
          </cell>
          <cell r="K23" t="str">
            <v>A</v>
          </cell>
          <cell r="L23">
            <v>1</v>
          </cell>
          <cell r="R23">
            <v>27.163888888888888</v>
          </cell>
          <cell r="S23">
            <v>0.73055555555555551</v>
          </cell>
          <cell r="T23">
            <v>26.816666666666666</v>
          </cell>
          <cell r="V23" t="str">
            <v>Administrasi</v>
          </cell>
        </row>
        <row r="24">
          <cell r="A24">
            <v>19</v>
          </cell>
          <cell r="B24" t="str">
            <v>I Wayan Swadarma Putra</v>
          </cell>
          <cell r="C24" t="str">
            <v>M</v>
          </cell>
          <cell r="D24">
            <v>27957</v>
          </cell>
          <cell r="E24">
            <v>37375</v>
          </cell>
          <cell r="F24">
            <v>3850000</v>
          </cell>
          <cell r="H24">
            <v>3850000</v>
          </cell>
          <cell r="J24" t="str">
            <v>A</v>
          </cell>
          <cell r="K24" t="str">
            <v>A</v>
          </cell>
          <cell r="L24">
            <v>1</v>
          </cell>
          <cell r="R24">
            <v>26.458333333333332</v>
          </cell>
          <cell r="S24">
            <v>0.67222222222222228</v>
          </cell>
          <cell r="T24">
            <v>26.161111111111111</v>
          </cell>
          <cell r="V24" t="str">
            <v>Administrasi</v>
          </cell>
        </row>
        <row r="25">
          <cell r="A25">
            <v>20</v>
          </cell>
          <cell r="B25" t="str">
            <v>Rinaldi Sahir</v>
          </cell>
          <cell r="C25" t="str">
            <v>M</v>
          </cell>
          <cell r="D25">
            <v>25746</v>
          </cell>
          <cell r="E25">
            <v>37316</v>
          </cell>
          <cell r="F25">
            <v>2500000</v>
          </cell>
          <cell r="H25">
            <v>2500000</v>
          </cell>
          <cell r="J25" t="str">
            <v>A</v>
          </cell>
          <cell r="K25" t="str">
            <v>A</v>
          </cell>
          <cell r="L25">
            <v>1</v>
          </cell>
          <cell r="R25">
            <v>32.511111111111113</v>
          </cell>
          <cell r="S25">
            <v>0.83333333333333337</v>
          </cell>
          <cell r="T25">
            <v>32.138888888888886</v>
          </cell>
          <cell r="V25" t="str">
            <v>Administrasi</v>
          </cell>
        </row>
        <row r="26">
          <cell r="A26">
            <v>21</v>
          </cell>
          <cell r="B26" t="str">
            <v>Suroso</v>
          </cell>
          <cell r="C26" t="str">
            <v>M</v>
          </cell>
          <cell r="D26">
            <v>25190</v>
          </cell>
          <cell r="E26">
            <v>36444</v>
          </cell>
          <cell r="F26">
            <v>1565000.0825</v>
          </cell>
          <cell r="H26">
            <v>1565000.0825</v>
          </cell>
          <cell r="J26" t="str">
            <v>A</v>
          </cell>
          <cell r="K26" t="str">
            <v>A</v>
          </cell>
          <cell r="L26">
            <v>1</v>
          </cell>
          <cell r="R26">
            <v>34.036111111111111</v>
          </cell>
          <cell r="S26">
            <v>3.2222222222222223</v>
          </cell>
          <cell r="T26">
            <v>31.261111111111113</v>
          </cell>
          <cell r="V26" t="str">
            <v>Administrasi</v>
          </cell>
        </row>
        <row r="27">
          <cell r="A27">
            <v>22</v>
          </cell>
          <cell r="B27" t="str">
            <v>Sumadi</v>
          </cell>
          <cell r="C27" t="str">
            <v>M</v>
          </cell>
          <cell r="D27">
            <v>20447</v>
          </cell>
          <cell r="E27">
            <v>36312</v>
          </cell>
          <cell r="F27">
            <v>1640000.3975</v>
          </cell>
          <cell r="H27">
            <v>1640000.3975</v>
          </cell>
          <cell r="J27" t="str">
            <v>A</v>
          </cell>
          <cell r="K27" t="str">
            <v>A</v>
          </cell>
          <cell r="L27">
            <v>1</v>
          </cell>
          <cell r="R27">
            <v>47.019444444444446</v>
          </cell>
          <cell r="S27">
            <v>3.5833333333333335</v>
          </cell>
          <cell r="T27">
            <v>44.069444444444443</v>
          </cell>
          <cell r="V27" t="str">
            <v>Administrasi</v>
          </cell>
        </row>
        <row r="28">
          <cell r="A28">
            <v>23</v>
          </cell>
          <cell r="B28" t="str">
            <v>Yasir</v>
          </cell>
          <cell r="C28" t="str">
            <v>M</v>
          </cell>
          <cell r="D28">
            <v>25600</v>
          </cell>
          <cell r="E28">
            <v>36130</v>
          </cell>
          <cell r="F28">
            <v>1530000.2</v>
          </cell>
          <cell r="H28">
            <v>1530000.2</v>
          </cell>
          <cell r="J28" t="str">
            <v>A</v>
          </cell>
          <cell r="K28" t="str">
            <v>A</v>
          </cell>
          <cell r="L28">
            <v>1</v>
          </cell>
          <cell r="R28">
            <v>32.916666666666664</v>
          </cell>
          <cell r="S28">
            <v>4.083333333333333</v>
          </cell>
          <cell r="T28">
            <v>29.25</v>
          </cell>
          <cell r="V28" t="str">
            <v>Administrasi</v>
          </cell>
        </row>
        <row r="29">
          <cell r="A29">
            <v>24</v>
          </cell>
          <cell r="B29" t="str">
            <v>M.Yulianto</v>
          </cell>
          <cell r="C29" t="str">
            <v>M</v>
          </cell>
          <cell r="D29">
            <v>28322</v>
          </cell>
          <cell r="E29">
            <v>36934</v>
          </cell>
          <cell r="F29">
            <v>2100000</v>
          </cell>
          <cell r="H29">
            <v>2100000</v>
          </cell>
          <cell r="J29" t="str">
            <v>A</v>
          </cell>
          <cell r="K29" t="str">
            <v>A</v>
          </cell>
          <cell r="L29">
            <v>1</v>
          </cell>
          <cell r="R29">
            <v>25.458333333333332</v>
          </cell>
          <cell r="S29">
            <v>1.8861111111111111</v>
          </cell>
          <cell r="T29">
            <v>23.922222222222221</v>
          </cell>
          <cell r="V29" t="str">
            <v>Administrasi</v>
          </cell>
        </row>
        <row r="30">
          <cell r="A30">
            <v>25</v>
          </cell>
          <cell r="B30" t="str">
            <v>Arif Syafrie</v>
          </cell>
          <cell r="C30" t="str">
            <v>M</v>
          </cell>
          <cell r="D30">
            <v>26895</v>
          </cell>
          <cell r="E30">
            <v>36710</v>
          </cell>
          <cell r="F30">
            <v>9500000</v>
          </cell>
          <cell r="H30">
            <v>9500000</v>
          </cell>
          <cell r="J30" t="str">
            <v>A</v>
          </cell>
          <cell r="K30" t="str">
            <v>A</v>
          </cell>
          <cell r="L30">
            <v>1</v>
          </cell>
          <cell r="R30">
            <v>29.366666666666667</v>
          </cell>
          <cell r="S30">
            <v>2.4944444444444445</v>
          </cell>
          <cell r="T30">
            <v>27.263888888888889</v>
          </cell>
          <cell r="V30" t="str">
            <v>Administrasi</v>
          </cell>
        </row>
        <row r="31">
          <cell r="A31">
            <v>26</v>
          </cell>
          <cell r="B31" t="str">
            <v>Euis</v>
          </cell>
          <cell r="C31" t="str">
            <v>F</v>
          </cell>
          <cell r="D31">
            <v>25972</v>
          </cell>
          <cell r="E31">
            <v>36220</v>
          </cell>
          <cell r="F31">
            <v>2505000.1666666665</v>
          </cell>
          <cell r="H31">
            <v>2505000.1666666665</v>
          </cell>
          <cell r="J31" t="str">
            <v>A</v>
          </cell>
          <cell r="K31" t="str">
            <v>A</v>
          </cell>
          <cell r="L31">
            <v>1</v>
          </cell>
          <cell r="R31">
            <v>31.897222222222222</v>
          </cell>
          <cell r="S31">
            <v>3.8333333333333335</v>
          </cell>
          <cell r="T31">
            <v>28.466666666666665</v>
          </cell>
          <cell r="V31" t="str">
            <v>Administrasi</v>
          </cell>
        </row>
        <row r="32">
          <cell r="A32">
            <v>27</v>
          </cell>
          <cell r="B32" t="str">
            <v>Endah Widayaningrum</v>
          </cell>
          <cell r="C32" t="str">
            <v>F</v>
          </cell>
          <cell r="D32">
            <v>24130</v>
          </cell>
          <cell r="E32">
            <v>35737</v>
          </cell>
          <cell r="F32">
            <v>5000000</v>
          </cell>
          <cell r="H32">
            <v>5000000</v>
          </cell>
          <cell r="J32" t="str">
            <v>A</v>
          </cell>
          <cell r="K32" t="str">
            <v>A</v>
          </cell>
          <cell r="L32">
            <v>1</v>
          </cell>
          <cell r="R32">
            <v>36.93888888888889</v>
          </cell>
          <cell r="S32">
            <v>5.1611111111111114</v>
          </cell>
          <cell r="T32">
            <v>32.241666666666667</v>
          </cell>
          <cell r="V32" t="str">
            <v>Administrasi</v>
          </cell>
        </row>
        <row r="33">
          <cell r="A33">
            <v>28</v>
          </cell>
          <cell r="B33" t="str">
            <v>Triyono</v>
          </cell>
          <cell r="C33" t="str">
            <v>M</v>
          </cell>
          <cell r="D33">
            <v>24869</v>
          </cell>
          <cell r="E33">
            <v>36221</v>
          </cell>
          <cell r="F33">
            <v>3050000.3333333335</v>
          </cell>
          <cell r="H33">
            <v>3050000.3333333335</v>
          </cell>
          <cell r="J33" t="str">
            <v>A</v>
          </cell>
          <cell r="K33" t="str">
            <v>A</v>
          </cell>
          <cell r="L33">
            <v>1</v>
          </cell>
          <cell r="R33">
            <v>34.916666666666664</v>
          </cell>
          <cell r="S33">
            <v>3.8305555555555557</v>
          </cell>
          <cell r="T33">
            <v>31.533333333333335</v>
          </cell>
          <cell r="V33" t="str">
            <v>Administrasi</v>
          </cell>
        </row>
        <row r="34">
          <cell r="A34">
            <v>29</v>
          </cell>
          <cell r="B34" t="str">
            <v>Suwadi</v>
          </cell>
          <cell r="C34" t="str">
            <v>M</v>
          </cell>
          <cell r="D34">
            <v>21609</v>
          </cell>
          <cell r="E34">
            <v>36346</v>
          </cell>
          <cell r="F34">
            <v>2599999.65</v>
          </cell>
          <cell r="H34">
            <v>2599999.65</v>
          </cell>
          <cell r="J34" t="str">
            <v>A</v>
          </cell>
          <cell r="K34" t="str">
            <v>A</v>
          </cell>
          <cell r="L34">
            <v>1</v>
          </cell>
          <cell r="R34">
            <v>43.836111111111109</v>
          </cell>
          <cell r="S34">
            <v>3.4888888888888889</v>
          </cell>
          <cell r="T34">
            <v>40.93611111111111</v>
          </cell>
          <cell r="V34" t="str">
            <v>Administrasi</v>
          </cell>
        </row>
        <row r="35">
          <cell r="A35">
            <v>30</v>
          </cell>
          <cell r="B35" t="str">
            <v>Nadzib Alwi</v>
          </cell>
          <cell r="C35" t="str">
            <v>M</v>
          </cell>
          <cell r="D35">
            <v>22593</v>
          </cell>
          <cell r="E35">
            <v>36586</v>
          </cell>
          <cell r="F35">
            <v>2600000.2999999998</v>
          </cell>
          <cell r="H35">
            <v>2600000.2999999998</v>
          </cell>
          <cell r="J35" t="str">
            <v>A</v>
          </cell>
          <cell r="K35" t="str">
            <v>A</v>
          </cell>
          <cell r="L35">
            <v>1</v>
          </cell>
          <cell r="R35">
            <v>41.147222222222226</v>
          </cell>
          <cell r="S35">
            <v>2.8333333333333335</v>
          </cell>
          <cell r="T35">
            <v>38.869444444444447</v>
          </cell>
          <cell r="V35" t="str">
            <v>Administrasi</v>
          </cell>
        </row>
        <row r="36">
          <cell r="A36">
            <v>31</v>
          </cell>
          <cell r="B36" t="str">
            <v>N.Priady</v>
          </cell>
          <cell r="C36" t="str">
            <v>M</v>
          </cell>
          <cell r="D36">
            <v>21564</v>
          </cell>
          <cell r="E36">
            <v>37074</v>
          </cell>
          <cell r="F36">
            <v>2550000</v>
          </cell>
          <cell r="H36">
            <v>2550000</v>
          </cell>
          <cell r="J36" t="str">
            <v>A</v>
          </cell>
          <cell r="K36" t="str">
            <v>A</v>
          </cell>
          <cell r="L36">
            <v>1</v>
          </cell>
          <cell r="R36">
            <v>43.963888888888889</v>
          </cell>
          <cell r="S36">
            <v>1.4972222222222222</v>
          </cell>
          <cell r="T36">
            <v>43.083333333333336</v>
          </cell>
          <cell r="V36" t="str">
            <v>Administrasi</v>
          </cell>
        </row>
        <row r="37">
          <cell r="A37">
            <v>32</v>
          </cell>
          <cell r="B37" t="str">
            <v>Asep Kusnadi</v>
          </cell>
          <cell r="C37" t="str">
            <v>M</v>
          </cell>
          <cell r="D37">
            <v>25833</v>
          </cell>
          <cell r="E37">
            <v>35977</v>
          </cell>
          <cell r="F37">
            <v>1400000</v>
          </cell>
          <cell r="H37">
            <v>1400000</v>
          </cell>
          <cell r="J37" t="str">
            <v>A</v>
          </cell>
          <cell r="K37" t="str">
            <v>A</v>
          </cell>
          <cell r="L37">
            <v>1</v>
          </cell>
          <cell r="R37">
            <v>32.274999999999999</v>
          </cell>
          <cell r="S37">
            <v>4.5</v>
          </cell>
          <cell r="T37">
            <v>28.177777777777777</v>
          </cell>
          <cell r="V37" t="str">
            <v>Administrasi</v>
          </cell>
        </row>
        <row r="38">
          <cell r="A38">
            <v>33</v>
          </cell>
          <cell r="B38" t="str">
            <v>Idha Ratiasih</v>
          </cell>
          <cell r="C38" t="str">
            <v>F</v>
          </cell>
          <cell r="D38">
            <v>24198</v>
          </cell>
          <cell r="E38">
            <v>36039</v>
          </cell>
          <cell r="F38">
            <v>2099999.7000000002</v>
          </cell>
          <cell r="H38">
            <v>2099999.7000000002</v>
          </cell>
          <cell r="J38" t="str">
            <v>A</v>
          </cell>
          <cell r="K38" t="str">
            <v>A</v>
          </cell>
          <cell r="L38">
            <v>1</v>
          </cell>
          <cell r="R38">
            <v>36.75</v>
          </cell>
          <cell r="S38">
            <v>4.333333333333333</v>
          </cell>
          <cell r="T38">
            <v>32.891666666666666</v>
          </cell>
          <cell r="V38" t="str">
            <v>Administrasi</v>
          </cell>
        </row>
        <row r="39">
          <cell r="A39">
            <v>34</v>
          </cell>
          <cell r="B39" t="str">
            <v>Sugiono</v>
          </cell>
          <cell r="C39" t="str">
            <v>M</v>
          </cell>
          <cell r="D39">
            <v>24108</v>
          </cell>
          <cell r="E39">
            <v>37354</v>
          </cell>
          <cell r="F39">
            <v>2000000.0625</v>
          </cell>
          <cell r="H39">
            <v>2000000.0625</v>
          </cell>
          <cell r="J39" t="str">
            <v>A</v>
          </cell>
          <cell r="K39" t="str">
            <v>A</v>
          </cell>
          <cell r="L39">
            <v>1</v>
          </cell>
          <cell r="R39">
            <v>37</v>
          </cell>
          <cell r="S39">
            <v>0.73055555555555551</v>
          </cell>
          <cell r="T39">
            <v>36.794444444444444</v>
          </cell>
          <cell r="V39" t="str">
            <v>Administrasi</v>
          </cell>
        </row>
        <row r="40">
          <cell r="A40">
            <v>35</v>
          </cell>
          <cell r="B40" t="str">
            <v>Dyah Danarti</v>
          </cell>
          <cell r="C40" t="str">
            <v>F</v>
          </cell>
          <cell r="D40">
            <v>25195</v>
          </cell>
          <cell r="E40">
            <v>33298</v>
          </cell>
          <cell r="F40">
            <v>4040000</v>
          </cell>
          <cell r="H40">
            <v>4040000</v>
          </cell>
          <cell r="J40" t="str">
            <v>A</v>
          </cell>
          <cell r="K40" t="str">
            <v>A</v>
          </cell>
          <cell r="L40">
            <v>1</v>
          </cell>
          <cell r="R40">
            <v>34.022222222222226</v>
          </cell>
          <cell r="S40">
            <v>11.833333333333334</v>
          </cell>
          <cell r="T40">
            <v>22.508333333333333</v>
          </cell>
          <cell r="V40" t="str">
            <v>Administrasi</v>
          </cell>
        </row>
        <row r="41">
          <cell r="A41">
            <v>36</v>
          </cell>
          <cell r="B41" t="str">
            <v>Sri Mulyati Jojo</v>
          </cell>
          <cell r="C41" t="str">
            <v>F</v>
          </cell>
          <cell r="D41">
            <v>27359</v>
          </cell>
          <cell r="E41">
            <v>36607</v>
          </cell>
          <cell r="F41">
            <v>2700000</v>
          </cell>
          <cell r="H41">
            <v>2700000</v>
          </cell>
          <cell r="J41" t="str">
            <v>A</v>
          </cell>
          <cell r="K41" t="str">
            <v>A</v>
          </cell>
          <cell r="L41">
            <v>1</v>
          </cell>
          <cell r="R41">
            <v>28.097222222222221</v>
          </cell>
          <cell r="S41">
            <v>2.7749999999999999</v>
          </cell>
          <cell r="T41">
            <v>25.68888888888889</v>
          </cell>
          <cell r="V41" t="str">
            <v>Administrasi</v>
          </cell>
        </row>
        <row r="42">
          <cell r="A42">
            <v>37</v>
          </cell>
          <cell r="B42" t="str">
            <v>Rosmini</v>
          </cell>
          <cell r="C42" t="str">
            <v>F</v>
          </cell>
          <cell r="D42">
            <v>26267</v>
          </cell>
          <cell r="E42">
            <v>34486</v>
          </cell>
          <cell r="F42">
            <v>2300000</v>
          </cell>
          <cell r="H42">
            <v>2300000</v>
          </cell>
          <cell r="J42" t="str">
            <v>A</v>
          </cell>
          <cell r="K42" t="str">
            <v>A</v>
          </cell>
          <cell r="L42">
            <v>1</v>
          </cell>
          <cell r="R42">
            <v>31.086111111111112</v>
          </cell>
          <cell r="S42">
            <v>8.5833333333333339</v>
          </cell>
          <cell r="T42">
            <v>22.830555555555556</v>
          </cell>
          <cell r="V42" t="str">
            <v>Administrasi</v>
          </cell>
        </row>
        <row r="43">
          <cell r="A43">
            <v>38</v>
          </cell>
          <cell r="B43" t="str">
            <v>Agung Ponco Laksono.A</v>
          </cell>
          <cell r="C43" t="str">
            <v>M</v>
          </cell>
          <cell r="D43">
            <v>25464</v>
          </cell>
          <cell r="E43">
            <v>37088</v>
          </cell>
          <cell r="F43">
            <v>1799999.5</v>
          </cell>
          <cell r="H43">
            <v>1799999.5</v>
          </cell>
          <cell r="J43" t="str">
            <v>A</v>
          </cell>
          <cell r="K43" t="str">
            <v>A</v>
          </cell>
          <cell r="L43">
            <v>1</v>
          </cell>
          <cell r="R43">
            <v>33.286111111111111</v>
          </cell>
          <cell r="S43">
            <v>1.4583333333333333</v>
          </cell>
          <cell r="T43">
            <v>32.288888888888891</v>
          </cell>
          <cell r="V43" t="str">
            <v>Administrasi</v>
          </cell>
        </row>
        <row r="44">
          <cell r="A44">
            <v>39</v>
          </cell>
          <cell r="B44" t="str">
            <v>Siti Sulastri Soebardjo</v>
          </cell>
          <cell r="C44" t="str">
            <v>F</v>
          </cell>
          <cell r="D44">
            <v>24995</v>
          </cell>
          <cell r="E44">
            <v>37207</v>
          </cell>
          <cell r="F44">
            <v>2200000</v>
          </cell>
          <cell r="H44">
            <v>2200000</v>
          </cell>
          <cell r="J44" t="str">
            <v>A</v>
          </cell>
          <cell r="K44" t="str">
            <v>A</v>
          </cell>
          <cell r="L44">
            <v>1</v>
          </cell>
          <cell r="R44">
            <v>34.569444444444443</v>
          </cell>
          <cell r="S44">
            <v>1.1361111111111111</v>
          </cell>
          <cell r="T44">
            <v>33.922222222222224</v>
          </cell>
          <cell r="V44" t="str">
            <v>Administrasi</v>
          </cell>
        </row>
        <row r="45">
          <cell r="A45">
            <v>40</v>
          </cell>
          <cell r="B45" t="str">
            <v>Willy Wildaningsih</v>
          </cell>
          <cell r="C45" t="str">
            <v>F</v>
          </cell>
          <cell r="D45">
            <v>25929</v>
          </cell>
          <cell r="E45">
            <v>34913</v>
          </cell>
          <cell r="F45">
            <v>3670000</v>
          </cell>
          <cell r="H45">
            <v>3670000</v>
          </cell>
          <cell r="J45" t="str">
            <v>A</v>
          </cell>
          <cell r="K45" t="str">
            <v>A</v>
          </cell>
          <cell r="L45">
            <v>1</v>
          </cell>
          <cell r="R45">
            <v>32.011111111111113</v>
          </cell>
          <cell r="S45">
            <v>7.4138888888888888</v>
          </cell>
          <cell r="T45">
            <v>24.955555555555556</v>
          </cell>
          <cell r="V45" t="str">
            <v>Administrasi</v>
          </cell>
        </row>
        <row r="46">
          <cell r="A46">
            <v>41</v>
          </cell>
          <cell r="B46" t="str">
            <v>Sri Wahyu Untari</v>
          </cell>
          <cell r="C46" t="str">
            <v>F</v>
          </cell>
          <cell r="D46">
            <v>24252</v>
          </cell>
          <cell r="E46">
            <v>36297</v>
          </cell>
          <cell r="F46">
            <v>4040000</v>
          </cell>
          <cell r="H46">
            <v>4040000</v>
          </cell>
          <cell r="J46" t="str">
            <v>A</v>
          </cell>
          <cell r="K46" t="str">
            <v>A</v>
          </cell>
          <cell r="L46">
            <v>1</v>
          </cell>
          <cell r="R46">
            <v>36.6</v>
          </cell>
          <cell r="S46">
            <v>3.6222222222222222</v>
          </cell>
          <cell r="T46">
            <v>33.458333333333336</v>
          </cell>
          <cell r="V46" t="str">
            <v>Administrasi</v>
          </cell>
        </row>
        <row r="47">
          <cell r="A47">
            <v>42</v>
          </cell>
          <cell r="B47" t="str">
            <v>Rifky W. Putra</v>
          </cell>
          <cell r="C47" t="str">
            <v>M</v>
          </cell>
          <cell r="D47">
            <v>25276</v>
          </cell>
          <cell r="E47">
            <v>36081</v>
          </cell>
          <cell r="F47">
            <v>280000</v>
          </cell>
          <cell r="H47">
            <v>280000</v>
          </cell>
          <cell r="J47" t="str">
            <v>A</v>
          </cell>
          <cell r="K47" t="str">
            <v>A</v>
          </cell>
          <cell r="L47">
            <v>1</v>
          </cell>
          <cell r="R47">
            <v>33.797222222222224</v>
          </cell>
          <cell r="S47">
            <v>4.2166666666666668</v>
          </cell>
          <cell r="T47">
            <v>30.013888888888889</v>
          </cell>
          <cell r="V47" t="str">
            <v>Administrasi</v>
          </cell>
        </row>
        <row r="48">
          <cell r="A48">
            <v>43</v>
          </cell>
          <cell r="B48" t="str">
            <v>Sri Murnihati S</v>
          </cell>
          <cell r="C48" t="str">
            <v>F</v>
          </cell>
          <cell r="D48">
            <v>25537</v>
          </cell>
          <cell r="E48">
            <v>36787</v>
          </cell>
          <cell r="F48">
            <v>2140000</v>
          </cell>
          <cell r="H48">
            <v>2140000</v>
          </cell>
          <cell r="J48" t="str">
            <v>A</v>
          </cell>
          <cell r="K48" t="str">
            <v>A</v>
          </cell>
          <cell r="L48">
            <v>1</v>
          </cell>
          <cell r="R48">
            <v>33.086111111111109</v>
          </cell>
          <cell r="S48">
            <v>2.286111111111111</v>
          </cell>
          <cell r="T48">
            <v>31.25</v>
          </cell>
          <cell r="V48" t="str">
            <v>Administrasi</v>
          </cell>
        </row>
        <row r="49">
          <cell r="A49">
            <v>44</v>
          </cell>
          <cell r="B49" t="str">
            <v>Dian Achdianawati</v>
          </cell>
          <cell r="C49" t="str">
            <v>F</v>
          </cell>
          <cell r="D49">
            <v>25369</v>
          </cell>
          <cell r="E49">
            <v>37012</v>
          </cell>
          <cell r="F49">
            <v>1850000.25</v>
          </cell>
          <cell r="H49">
            <v>1850000.25</v>
          </cell>
          <cell r="J49" t="str">
            <v>A</v>
          </cell>
          <cell r="K49" t="str">
            <v>A</v>
          </cell>
          <cell r="L49">
            <v>1</v>
          </cell>
          <cell r="R49">
            <v>33.544444444444444</v>
          </cell>
          <cell r="S49">
            <v>1.6666666666666667</v>
          </cell>
          <cell r="T49">
            <v>32.341666666666669</v>
          </cell>
          <cell r="V49" t="str">
            <v>Administrasi</v>
          </cell>
        </row>
        <row r="50">
          <cell r="A50">
            <v>45</v>
          </cell>
          <cell r="B50" t="str">
            <v>Sudarmini</v>
          </cell>
          <cell r="C50" t="str">
            <v>F</v>
          </cell>
          <cell r="D50">
            <v>25175</v>
          </cell>
          <cell r="E50">
            <v>37021</v>
          </cell>
          <cell r="F50">
            <v>3834999.5714285714</v>
          </cell>
          <cell r="H50">
            <v>3834999.5714285714</v>
          </cell>
          <cell r="J50" t="str">
            <v>A</v>
          </cell>
          <cell r="K50" t="str">
            <v>A</v>
          </cell>
          <cell r="L50">
            <v>1</v>
          </cell>
          <cell r="R50">
            <v>34.077777777777776</v>
          </cell>
          <cell r="S50">
            <v>1.6416666666666666</v>
          </cell>
          <cell r="T50">
            <v>32.905555555555559</v>
          </cell>
          <cell r="V50" t="str">
            <v>Administrasi</v>
          </cell>
        </row>
        <row r="51">
          <cell r="A51">
            <v>46</v>
          </cell>
          <cell r="B51" t="str">
            <v>Petrus Ranggawea</v>
          </cell>
          <cell r="C51" t="str">
            <v>M</v>
          </cell>
          <cell r="D51">
            <v>20737</v>
          </cell>
          <cell r="E51">
            <v>35217</v>
          </cell>
          <cell r="F51">
            <v>2300000</v>
          </cell>
          <cell r="H51">
            <v>2300000</v>
          </cell>
          <cell r="J51" t="str">
            <v>A</v>
          </cell>
          <cell r="K51" t="str">
            <v>A</v>
          </cell>
          <cell r="L51">
            <v>1</v>
          </cell>
          <cell r="R51">
            <v>46.227777777777774</v>
          </cell>
          <cell r="S51">
            <v>6.583333333333333</v>
          </cell>
          <cell r="T51">
            <v>40.222222222222221</v>
          </cell>
          <cell r="V51" t="str">
            <v>Administrasi</v>
          </cell>
        </row>
        <row r="52">
          <cell r="A52">
            <v>47</v>
          </cell>
          <cell r="B52" t="str">
            <v>Reti Indrawati</v>
          </cell>
          <cell r="C52" t="str">
            <v>F</v>
          </cell>
          <cell r="D52">
            <v>26940</v>
          </cell>
          <cell r="E52">
            <v>36696</v>
          </cell>
          <cell r="F52">
            <v>2149999.7000000002</v>
          </cell>
          <cell r="H52">
            <v>2149999.7000000002</v>
          </cell>
          <cell r="J52" t="str">
            <v>A</v>
          </cell>
          <cell r="K52" t="str">
            <v>A</v>
          </cell>
          <cell r="L52">
            <v>1</v>
          </cell>
          <cell r="R52">
            <v>29.244444444444444</v>
          </cell>
          <cell r="S52">
            <v>2.5333333333333332</v>
          </cell>
          <cell r="T52">
            <v>27.1</v>
          </cell>
          <cell r="V52" t="str">
            <v>Administrasi</v>
          </cell>
        </row>
        <row r="53">
          <cell r="A53">
            <v>48</v>
          </cell>
          <cell r="B53" t="str">
            <v>Rath Rustiyanti</v>
          </cell>
          <cell r="C53" t="str">
            <v>F</v>
          </cell>
          <cell r="D53">
            <v>28275</v>
          </cell>
          <cell r="E53">
            <v>37019</v>
          </cell>
          <cell r="F53">
            <v>1250000</v>
          </cell>
          <cell r="H53">
            <v>1250000</v>
          </cell>
          <cell r="J53" t="str">
            <v>A</v>
          </cell>
          <cell r="K53" t="str">
            <v>A</v>
          </cell>
          <cell r="L53">
            <v>1</v>
          </cell>
          <cell r="R53">
            <v>25.586111111111112</v>
          </cell>
          <cell r="S53">
            <v>1.6472222222222221</v>
          </cell>
          <cell r="T53">
            <v>24.288888888888888</v>
          </cell>
          <cell r="V53" t="str">
            <v>Administrasi</v>
          </cell>
        </row>
        <row r="54">
          <cell r="A54">
            <v>49</v>
          </cell>
          <cell r="B54" t="str">
            <v>Nike Kurniawati</v>
          </cell>
          <cell r="C54" t="str">
            <v>F</v>
          </cell>
          <cell r="D54">
            <v>28724</v>
          </cell>
          <cell r="E54">
            <v>37277</v>
          </cell>
          <cell r="F54">
            <v>999999.75</v>
          </cell>
          <cell r="H54">
            <v>999999.75</v>
          </cell>
          <cell r="J54" t="str">
            <v>A</v>
          </cell>
          <cell r="K54" t="str">
            <v>A</v>
          </cell>
          <cell r="L54">
            <v>1</v>
          </cell>
          <cell r="R54">
            <v>24.358333333333334</v>
          </cell>
          <cell r="S54">
            <v>0.94444444444444442</v>
          </cell>
          <cell r="T54">
            <v>23.758333333333333</v>
          </cell>
          <cell r="V54" t="str">
            <v>Administrasi</v>
          </cell>
        </row>
        <row r="55">
          <cell r="A55">
            <v>50</v>
          </cell>
          <cell r="B55" t="str">
            <v>Tony Sutanto</v>
          </cell>
          <cell r="C55" t="str">
            <v>F</v>
          </cell>
          <cell r="D55">
            <v>26116</v>
          </cell>
          <cell r="E55">
            <v>37285</v>
          </cell>
          <cell r="F55">
            <v>5000000</v>
          </cell>
          <cell r="H55">
            <v>5000000</v>
          </cell>
          <cell r="J55" t="str">
            <v>A</v>
          </cell>
          <cell r="K55" t="str">
            <v>A</v>
          </cell>
          <cell r="L55">
            <v>1</v>
          </cell>
          <cell r="R55">
            <v>31.497222222222224</v>
          </cell>
          <cell r="S55">
            <v>0.92222222222222228</v>
          </cell>
          <cell r="T55">
            <v>31.024999999999999</v>
          </cell>
          <cell r="V55" t="str">
            <v>Administrasi</v>
          </cell>
        </row>
        <row r="56">
          <cell r="A56">
            <v>51</v>
          </cell>
          <cell r="B56" t="str">
            <v>Fredy James</v>
          </cell>
          <cell r="C56" t="str">
            <v>M</v>
          </cell>
          <cell r="D56">
            <v>25674</v>
          </cell>
          <cell r="E56">
            <v>37285</v>
          </cell>
          <cell r="F56">
            <v>2200000</v>
          </cell>
          <cell r="H56">
            <v>2200000</v>
          </cell>
          <cell r="J56" t="str">
            <v>A</v>
          </cell>
          <cell r="K56" t="str">
            <v>A</v>
          </cell>
          <cell r="L56">
            <v>1</v>
          </cell>
          <cell r="R56">
            <v>32.708333333333336</v>
          </cell>
          <cell r="S56">
            <v>0.92222222222222228</v>
          </cell>
          <cell r="T56">
            <v>32.25277777777778</v>
          </cell>
          <cell r="V56" t="str">
            <v>Administrasi</v>
          </cell>
        </row>
        <row r="57">
          <cell r="A57">
            <v>52</v>
          </cell>
          <cell r="B57" t="str">
            <v>Sri Sadono Wiyadi</v>
          </cell>
          <cell r="C57" t="str">
            <v>M</v>
          </cell>
          <cell r="D57">
            <v>26011</v>
          </cell>
          <cell r="E57">
            <v>37291</v>
          </cell>
          <cell r="F57">
            <v>799999.75</v>
          </cell>
          <cell r="H57">
            <v>799999.75</v>
          </cell>
          <cell r="J57" t="str">
            <v>A</v>
          </cell>
          <cell r="K57" t="str">
            <v>A</v>
          </cell>
          <cell r="L57">
            <v>1</v>
          </cell>
          <cell r="R57">
            <v>31.783333333333335</v>
          </cell>
          <cell r="S57">
            <v>0.90833333333333333</v>
          </cell>
          <cell r="T57">
            <v>31.333333333333332</v>
          </cell>
          <cell r="V57" t="str">
            <v>Administrasi</v>
          </cell>
        </row>
        <row r="58">
          <cell r="A58">
            <v>53</v>
          </cell>
          <cell r="B58" t="str">
            <v>Sri Agustini</v>
          </cell>
          <cell r="C58" t="str">
            <v>F</v>
          </cell>
          <cell r="D58">
            <v>26527</v>
          </cell>
          <cell r="E58">
            <v>37316</v>
          </cell>
          <cell r="F58">
            <v>3000000</v>
          </cell>
          <cell r="H58">
            <v>3000000</v>
          </cell>
          <cell r="J58" t="str">
            <v>A</v>
          </cell>
          <cell r="K58" t="str">
            <v>A</v>
          </cell>
          <cell r="L58">
            <v>1</v>
          </cell>
          <cell r="R58">
            <v>30.375</v>
          </cell>
          <cell r="S58">
            <v>0.83333333333333337</v>
          </cell>
          <cell r="T58">
            <v>29.969444444444445</v>
          </cell>
          <cell r="V58" t="str">
            <v>Administrasi</v>
          </cell>
        </row>
        <row r="59">
          <cell r="A59">
            <v>54</v>
          </cell>
          <cell r="B59" t="str">
            <v>Nita Renitasari Jamin</v>
          </cell>
          <cell r="C59" t="str">
            <v>F</v>
          </cell>
          <cell r="D59">
            <v>24767</v>
          </cell>
          <cell r="E59">
            <v>37378</v>
          </cell>
          <cell r="F59">
            <v>2800000</v>
          </cell>
          <cell r="H59">
            <v>2800000</v>
          </cell>
          <cell r="J59" t="str">
            <v>A</v>
          </cell>
          <cell r="K59" t="str">
            <v>A</v>
          </cell>
          <cell r="L59">
            <v>1</v>
          </cell>
          <cell r="R59">
            <v>35.19166666666667</v>
          </cell>
          <cell r="S59">
            <v>0.66388888888888886</v>
          </cell>
          <cell r="T59">
            <v>35.030555555555559</v>
          </cell>
          <cell r="V59" t="str">
            <v>Administrasi</v>
          </cell>
        </row>
        <row r="60">
          <cell r="A60">
            <v>55</v>
          </cell>
          <cell r="B60" t="str">
            <v>Isminarni</v>
          </cell>
          <cell r="C60" t="str">
            <v>F</v>
          </cell>
          <cell r="D60">
            <v>24631</v>
          </cell>
          <cell r="E60">
            <v>37410</v>
          </cell>
          <cell r="F60">
            <v>2200000</v>
          </cell>
          <cell r="H60">
            <v>2200000</v>
          </cell>
          <cell r="J60" t="str">
            <v>A</v>
          </cell>
          <cell r="K60" t="str">
            <v>A</v>
          </cell>
          <cell r="L60">
            <v>1</v>
          </cell>
          <cell r="R60">
            <v>35.56388888888889</v>
          </cell>
          <cell r="S60">
            <v>0.57777777777777772</v>
          </cell>
          <cell r="T60">
            <v>35.49722222222222</v>
          </cell>
          <cell r="V60" t="str">
            <v>Administrasi</v>
          </cell>
        </row>
        <row r="61">
          <cell r="A61">
            <v>56</v>
          </cell>
          <cell r="B61" t="str">
            <v>Amir Husein</v>
          </cell>
          <cell r="C61" t="str">
            <v>F</v>
          </cell>
          <cell r="D61">
            <v>25558</v>
          </cell>
          <cell r="E61">
            <v>37530</v>
          </cell>
          <cell r="F61">
            <v>2000000</v>
          </cell>
          <cell r="H61">
            <v>2000000</v>
          </cell>
          <cell r="J61" t="str">
            <v>A</v>
          </cell>
          <cell r="K61" t="str">
            <v>A</v>
          </cell>
          <cell r="L61">
            <v>1</v>
          </cell>
          <cell r="R61">
            <v>33.027777777777779</v>
          </cell>
          <cell r="S61">
            <v>0.25</v>
          </cell>
          <cell r="T61">
            <v>33.255555555555553</v>
          </cell>
          <cell r="V61" t="str">
            <v>Administrasi</v>
          </cell>
        </row>
        <row r="62">
          <cell r="A62">
            <v>57</v>
          </cell>
          <cell r="B62" t="str">
            <v>Dede Sonaviri</v>
          </cell>
          <cell r="C62" t="str">
            <v>M</v>
          </cell>
          <cell r="D62">
            <v>26507</v>
          </cell>
          <cell r="E62">
            <v>37531</v>
          </cell>
          <cell r="F62">
            <v>2000000</v>
          </cell>
          <cell r="H62">
            <v>2000000</v>
          </cell>
          <cell r="J62" t="str">
            <v>A</v>
          </cell>
          <cell r="K62" t="str">
            <v>A</v>
          </cell>
          <cell r="L62">
            <v>1</v>
          </cell>
          <cell r="R62">
            <v>30.427777777777777</v>
          </cell>
          <cell r="S62">
            <v>0.24722222222222223</v>
          </cell>
          <cell r="T62">
            <v>30.622222222222224</v>
          </cell>
          <cell r="V62" t="str">
            <v>Administrasi</v>
          </cell>
        </row>
        <row r="63">
          <cell r="A63">
            <v>58</v>
          </cell>
          <cell r="B63" t="str">
            <v>Ngadiyo</v>
          </cell>
          <cell r="C63" t="str">
            <v>M</v>
          </cell>
          <cell r="D63">
            <v>25624</v>
          </cell>
          <cell r="E63">
            <v>37531</v>
          </cell>
          <cell r="F63">
            <v>1500000</v>
          </cell>
          <cell r="H63">
            <v>1500000</v>
          </cell>
          <cell r="J63" t="str">
            <v>A</v>
          </cell>
          <cell r="K63" t="str">
            <v>A</v>
          </cell>
          <cell r="L63">
            <v>1</v>
          </cell>
          <cell r="R63">
            <v>32.85</v>
          </cell>
          <cell r="S63">
            <v>0.24722222222222223</v>
          </cell>
          <cell r="T63">
            <v>33.075000000000003</v>
          </cell>
          <cell r="V63" t="str">
            <v>Administrasi</v>
          </cell>
        </row>
        <row r="64">
          <cell r="A64">
            <v>59</v>
          </cell>
          <cell r="B64" t="str">
            <v>Norawaty Siregar</v>
          </cell>
          <cell r="C64" t="str">
            <v>F</v>
          </cell>
          <cell r="D64">
            <v>23295</v>
          </cell>
          <cell r="E64">
            <v>37259</v>
          </cell>
          <cell r="F64">
            <v>9000000.333333334</v>
          </cell>
          <cell r="H64">
            <v>9000000.333333334</v>
          </cell>
          <cell r="J64" t="str">
            <v>A</v>
          </cell>
          <cell r="K64" t="str">
            <v>A</v>
          </cell>
          <cell r="L64">
            <v>1</v>
          </cell>
          <cell r="R64">
            <v>39.222222222222221</v>
          </cell>
          <cell r="S64">
            <v>0.99444444444444446</v>
          </cell>
          <cell r="T64">
            <v>38.788888888888891</v>
          </cell>
          <cell r="V64" t="str">
            <v>Administrasi</v>
          </cell>
        </row>
        <row r="65">
          <cell r="A65">
            <v>60</v>
          </cell>
          <cell r="B65" t="str">
            <v>Sri Hendrati</v>
          </cell>
          <cell r="C65" t="str">
            <v>F</v>
          </cell>
          <cell r="D65">
            <v>26517</v>
          </cell>
          <cell r="E65">
            <v>37300</v>
          </cell>
          <cell r="F65">
            <v>1299999.75</v>
          </cell>
          <cell r="H65">
            <v>1299999.75</v>
          </cell>
          <cell r="J65" t="str">
            <v>A</v>
          </cell>
          <cell r="K65" t="str">
            <v>A</v>
          </cell>
          <cell r="L65">
            <v>1</v>
          </cell>
          <cell r="R65">
            <v>30.402777777777779</v>
          </cell>
          <cell r="S65">
            <v>0.8833333333333333</v>
          </cell>
          <cell r="T65">
            <v>29.952777777777779</v>
          </cell>
          <cell r="V65" t="str">
            <v>Administrasi</v>
          </cell>
        </row>
        <row r="66">
          <cell r="A66">
            <v>61</v>
          </cell>
          <cell r="B66" t="str">
            <v>Muristianingtuty</v>
          </cell>
          <cell r="C66" t="str">
            <v>F</v>
          </cell>
          <cell r="D66">
            <v>22964</v>
          </cell>
          <cell r="E66">
            <v>37319</v>
          </cell>
          <cell r="F66">
            <v>3199999.6666666665</v>
          </cell>
          <cell r="H66">
            <v>3199999.6666666665</v>
          </cell>
          <cell r="J66" t="str">
            <v>A</v>
          </cell>
          <cell r="K66" t="str">
            <v>A</v>
          </cell>
          <cell r="L66">
            <v>1</v>
          </cell>
          <cell r="R66">
            <v>40.130555555555553</v>
          </cell>
          <cell r="S66">
            <v>0.82499999999999996</v>
          </cell>
          <cell r="T66">
            <v>39.875</v>
          </cell>
          <cell r="V66" t="str">
            <v>Administrasi</v>
          </cell>
        </row>
        <row r="67">
          <cell r="A67">
            <v>62</v>
          </cell>
          <cell r="B67" t="str">
            <v>Nancy Soehartono</v>
          </cell>
          <cell r="C67" t="str">
            <v>F</v>
          </cell>
          <cell r="D67">
            <v>24089</v>
          </cell>
          <cell r="E67">
            <v>37307</v>
          </cell>
          <cell r="F67">
            <v>3499999.6666666665</v>
          </cell>
          <cell r="H67">
            <v>3499999.6666666665</v>
          </cell>
          <cell r="J67" t="str">
            <v>A</v>
          </cell>
          <cell r="K67" t="str">
            <v>A</v>
          </cell>
          <cell r="L67">
            <v>1</v>
          </cell>
          <cell r="R67">
            <v>37.049999999999997</v>
          </cell>
          <cell r="S67">
            <v>0.86388888888888893</v>
          </cell>
          <cell r="T67">
            <v>36.716666666666669</v>
          </cell>
          <cell r="V67" t="str">
            <v>Administrasi</v>
          </cell>
        </row>
        <row r="68">
          <cell r="A68">
            <v>63</v>
          </cell>
          <cell r="B68" t="str">
            <v>Dewi Sinta</v>
          </cell>
          <cell r="C68" t="str">
            <v>F</v>
          </cell>
          <cell r="D68">
            <v>26564</v>
          </cell>
          <cell r="E68">
            <v>37291</v>
          </cell>
          <cell r="F68">
            <v>2499999.6666666665</v>
          </cell>
          <cell r="H68">
            <v>2499999.6666666665</v>
          </cell>
          <cell r="J68" t="str">
            <v>A</v>
          </cell>
          <cell r="K68" t="str">
            <v>A</v>
          </cell>
          <cell r="L68">
            <v>1</v>
          </cell>
          <cell r="R68">
            <v>30.274999999999999</v>
          </cell>
          <cell r="S68">
            <v>0.90833333333333333</v>
          </cell>
          <cell r="T68">
            <v>29.797222222222221</v>
          </cell>
          <cell r="V68" t="str">
            <v>Administrasi</v>
          </cell>
        </row>
        <row r="69">
          <cell r="A69">
            <v>64</v>
          </cell>
          <cell r="B69" t="str">
            <v>Ronny Yuliana Sitanggang</v>
          </cell>
          <cell r="C69" t="str">
            <v>F</v>
          </cell>
          <cell r="D69">
            <v>26113</v>
          </cell>
          <cell r="E69">
            <v>37347</v>
          </cell>
          <cell r="F69">
            <v>1800000.4375</v>
          </cell>
          <cell r="H69">
            <v>1800000.4375</v>
          </cell>
          <cell r="J69" t="str">
            <v>A</v>
          </cell>
          <cell r="K69" t="str">
            <v>A</v>
          </cell>
          <cell r="L69">
            <v>1</v>
          </cell>
          <cell r="R69">
            <v>31.505555555555556</v>
          </cell>
          <cell r="S69">
            <v>0.75</v>
          </cell>
          <cell r="T69">
            <v>31.205555555555556</v>
          </cell>
          <cell r="V69" t="str">
            <v>Administrasi</v>
          </cell>
        </row>
        <row r="70">
          <cell r="A70">
            <v>65</v>
          </cell>
          <cell r="B70" t="str">
            <v>Fariq Warman Idat</v>
          </cell>
          <cell r="C70" t="str">
            <v>M</v>
          </cell>
          <cell r="D70">
            <v>21813</v>
          </cell>
          <cell r="E70">
            <v>37321</v>
          </cell>
          <cell r="F70">
            <v>5500000</v>
          </cell>
          <cell r="H70">
            <v>5500000</v>
          </cell>
          <cell r="J70" t="str">
            <v>A</v>
          </cell>
          <cell r="K70" t="str">
            <v>A</v>
          </cell>
          <cell r="L70">
            <v>1</v>
          </cell>
          <cell r="R70">
            <v>43.280555555555559</v>
          </cell>
          <cell r="S70">
            <v>0.81944444444444442</v>
          </cell>
          <cell r="T70">
            <v>43.077777777777776</v>
          </cell>
          <cell r="V70" t="str">
            <v>Administrasi</v>
          </cell>
        </row>
        <row r="71">
          <cell r="A71">
            <v>66</v>
          </cell>
          <cell r="B71" t="str">
            <v>Susan Hidayat</v>
          </cell>
          <cell r="C71" t="str">
            <v>F</v>
          </cell>
          <cell r="D71">
            <v>23601</v>
          </cell>
          <cell r="E71">
            <v>37445</v>
          </cell>
          <cell r="F71">
            <v>25000000.333333332</v>
          </cell>
          <cell r="H71">
            <v>25000000.333333332</v>
          </cell>
          <cell r="J71" t="str">
            <v>A</v>
          </cell>
          <cell r="K71" t="str">
            <v>A</v>
          </cell>
          <cell r="L71">
            <v>1</v>
          </cell>
          <cell r="R71">
            <v>38.386111111111113</v>
          </cell>
          <cell r="S71">
            <v>0.48055555555555557</v>
          </cell>
          <cell r="T71">
            <v>38.455555555555556</v>
          </cell>
          <cell r="V71" t="str">
            <v>Administrasi</v>
          </cell>
        </row>
        <row r="72">
          <cell r="A72">
            <v>67</v>
          </cell>
          <cell r="B72" t="str">
            <v>Hendra Kurniawan Lelisa</v>
          </cell>
          <cell r="C72" t="str">
            <v>F</v>
          </cell>
          <cell r="D72">
            <v>24839</v>
          </cell>
          <cell r="E72">
            <v>37438</v>
          </cell>
          <cell r="F72">
            <v>6999999.666666667</v>
          </cell>
          <cell r="H72">
            <v>6999999.666666667</v>
          </cell>
          <cell r="J72" t="str">
            <v>A</v>
          </cell>
          <cell r="K72" t="str">
            <v>A</v>
          </cell>
          <cell r="L72">
            <v>1</v>
          </cell>
          <cell r="R72">
            <v>34.99722222222222</v>
          </cell>
          <cell r="S72">
            <v>0.5</v>
          </cell>
          <cell r="T72">
            <v>34.99722222222222</v>
          </cell>
          <cell r="V72" t="str">
            <v>Administrasi</v>
          </cell>
        </row>
        <row r="73">
          <cell r="A73">
            <v>68</v>
          </cell>
          <cell r="B73" t="str">
            <v>Sintawaty Santosa</v>
          </cell>
          <cell r="C73" t="str">
            <v>F</v>
          </cell>
          <cell r="D73">
            <v>24237</v>
          </cell>
          <cell r="E73">
            <v>37487</v>
          </cell>
          <cell r="F73">
            <v>16000000</v>
          </cell>
          <cell r="H73">
            <v>16000000</v>
          </cell>
          <cell r="J73" t="str">
            <v>A</v>
          </cell>
          <cell r="K73" t="str">
            <v>A</v>
          </cell>
          <cell r="L73">
            <v>1</v>
          </cell>
          <cell r="R73">
            <v>36.641666666666666</v>
          </cell>
          <cell r="S73">
            <v>0.36666666666666664</v>
          </cell>
          <cell r="T73">
            <v>36.805555555555557</v>
          </cell>
          <cell r="V73" t="str">
            <v>Administrasi</v>
          </cell>
        </row>
        <row r="74">
          <cell r="A74">
            <v>69</v>
          </cell>
          <cell r="B74" t="str">
            <v>Henri Cahyo Dewantoro</v>
          </cell>
          <cell r="C74" t="str">
            <v>F</v>
          </cell>
          <cell r="D74">
            <v>26559</v>
          </cell>
          <cell r="E74">
            <v>37088</v>
          </cell>
          <cell r="F74">
            <v>2850000</v>
          </cell>
          <cell r="H74">
            <v>2850000</v>
          </cell>
          <cell r="J74" t="str">
            <v>A</v>
          </cell>
          <cell r="K74" t="str">
            <v>A</v>
          </cell>
          <cell r="L74">
            <v>1</v>
          </cell>
          <cell r="R74">
            <v>30.288888888888888</v>
          </cell>
          <cell r="S74">
            <v>1.4583333333333333</v>
          </cell>
          <cell r="T74">
            <v>29.247222222222224</v>
          </cell>
          <cell r="V74" t="str">
            <v>Administrasi</v>
          </cell>
        </row>
        <row r="75">
          <cell r="A75">
            <v>70</v>
          </cell>
          <cell r="B75" t="str">
            <v>Makhrus</v>
          </cell>
          <cell r="C75" t="str">
            <v>M</v>
          </cell>
          <cell r="D75">
            <v>23721</v>
          </cell>
          <cell r="E75">
            <v>36017</v>
          </cell>
          <cell r="F75">
            <v>2100000</v>
          </cell>
          <cell r="H75">
            <v>2100000</v>
          </cell>
          <cell r="J75" t="str">
            <v>A</v>
          </cell>
          <cell r="K75" t="str">
            <v>A</v>
          </cell>
          <cell r="L75">
            <v>1</v>
          </cell>
          <cell r="R75">
            <v>38.05833333333333</v>
          </cell>
          <cell r="S75">
            <v>4.3916666666666666</v>
          </cell>
          <cell r="T75">
            <v>34.155555555555559</v>
          </cell>
          <cell r="V75" t="str">
            <v>Administrasi</v>
          </cell>
        </row>
        <row r="76">
          <cell r="A76">
            <v>71</v>
          </cell>
          <cell r="B76" t="str">
            <v>Khairuddin</v>
          </cell>
          <cell r="C76" t="str">
            <v>M</v>
          </cell>
          <cell r="D76">
            <v>26323</v>
          </cell>
          <cell r="E76">
            <v>36367</v>
          </cell>
          <cell r="F76">
            <v>800000</v>
          </cell>
          <cell r="H76">
            <v>800000</v>
          </cell>
          <cell r="J76" t="str">
            <v>A</v>
          </cell>
          <cell r="K76" t="str">
            <v>A</v>
          </cell>
          <cell r="L76">
            <v>1</v>
          </cell>
          <cell r="R76">
            <v>30.933333333333334</v>
          </cell>
          <cell r="S76">
            <v>3.4305555555555554</v>
          </cell>
          <cell r="T76">
            <v>27.9</v>
          </cell>
          <cell r="V76" t="str">
            <v>Administrasi</v>
          </cell>
        </row>
        <row r="77">
          <cell r="A77">
            <v>72</v>
          </cell>
          <cell r="B77" t="str">
            <v>Iray Juniray</v>
          </cell>
          <cell r="C77" t="str">
            <v>F</v>
          </cell>
          <cell r="D77">
            <v>28648</v>
          </cell>
          <cell r="E77">
            <v>36647</v>
          </cell>
          <cell r="F77">
            <v>1400000</v>
          </cell>
          <cell r="H77">
            <v>1400000</v>
          </cell>
          <cell r="J77" t="str">
            <v>A</v>
          </cell>
          <cell r="K77" t="str">
            <v>A</v>
          </cell>
          <cell r="L77">
            <v>1</v>
          </cell>
          <cell r="R77">
            <v>24.566666666666666</v>
          </cell>
          <cell r="S77">
            <v>2.6666666666666665</v>
          </cell>
          <cell r="T77">
            <v>22.219444444444445</v>
          </cell>
          <cell r="V77" t="str">
            <v>Administrasi</v>
          </cell>
        </row>
        <row r="78">
          <cell r="A78">
            <v>73</v>
          </cell>
          <cell r="B78" t="str">
            <v>Bowo Witjaksono</v>
          </cell>
          <cell r="C78" t="str">
            <v>M</v>
          </cell>
          <cell r="D78">
            <v>20563</v>
          </cell>
          <cell r="E78">
            <v>36356</v>
          </cell>
          <cell r="F78">
            <v>3900000</v>
          </cell>
          <cell r="H78">
            <v>3900000</v>
          </cell>
          <cell r="J78" t="str">
            <v>A</v>
          </cell>
          <cell r="K78" t="str">
            <v>A</v>
          </cell>
          <cell r="L78">
            <v>1</v>
          </cell>
          <cell r="R78">
            <v>46.702777777777776</v>
          </cell>
          <cell r="S78">
            <v>3.4611111111111112</v>
          </cell>
          <cell r="T78">
            <v>43.869444444444447</v>
          </cell>
          <cell r="V78" t="str">
            <v>Administrasi</v>
          </cell>
        </row>
        <row r="79">
          <cell r="A79">
            <v>74</v>
          </cell>
          <cell r="B79" t="str">
            <v>Anis Widyarto</v>
          </cell>
          <cell r="C79" t="str">
            <v>M</v>
          </cell>
          <cell r="D79">
            <v>25677</v>
          </cell>
          <cell r="E79">
            <v>35863</v>
          </cell>
          <cell r="F79">
            <v>1750000</v>
          </cell>
          <cell r="H79">
            <v>1750000</v>
          </cell>
          <cell r="J79" t="str">
            <v>A</v>
          </cell>
          <cell r="K79" t="str">
            <v>A</v>
          </cell>
          <cell r="L79">
            <v>1</v>
          </cell>
          <cell r="R79">
            <v>32.700000000000003</v>
          </cell>
          <cell r="S79">
            <v>4.8111111111111109</v>
          </cell>
          <cell r="T79">
            <v>28.294444444444444</v>
          </cell>
          <cell r="V79" t="str">
            <v>Administrasi</v>
          </cell>
        </row>
        <row r="80">
          <cell r="A80">
            <v>75</v>
          </cell>
          <cell r="B80" t="str">
            <v>Budi Febriyanto</v>
          </cell>
          <cell r="C80" t="str">
            <v>M</v>
          </cell>
          <cell r="D80">
            <v>26710</v>
          </cell>
          <cell r="E80">
            <v>37074</v>
          </cell>
          <cell r="F80">
            <v>5250000</v>
          </cell>
          <cell r="H80">
            <v>5250000</v>
          </cell>
          <cell r="J80" t="str">
            <v>A</v>
          </cell>
          <cell r="K80" t="str">
            <v>A</v>
          </cell>
          <cell r="L80">
            <v>1</v>
          </cell>
          <cell r="R80">
            <v>29.877777777777776</v>
          </cell>
          <cell r="S80">
            <v>1.4972222222222222</v>
          </cell>
          <cell r="T80">
            <v>28.788888888888888</v>
          </cell>
          <cell r="V80" t="str">
            <v>Administrasi</v>
          </cell>
        </row>
        <row r="81">
          <cell r="A81">
            <v>76</v>
          </cell>
          <cell r="B81" t="str">
            <v>S.Ekowati</v>
          </cell>
          <cell r="C81" t="str">
            <v>F</v>
          </cell>
          <cell r="D81">
            <v>23554</v>
          </cell>
          <cell r="E81">
            <v>34540</v>
          </cell>
          <cell r="F81">
            <v>3700000</v>
          </cell>
          <cell r="H81">
            <v>3700000</v>
          </cell>
          <cell r="J81" t="str">
            <v>A</v>
          </cell>
          <cell r="K81" t="str">
            <v>A</v>
          </cell>
          <cell r="L81">
            <v>1</v>
          </cell>
          <cell r="R81">
            <v>38.513888888888886</v>
          </cell>
          <cell r="S81">
            <v>8.4333333333333336</v>
          </cell>
          <cell r="T81">
            <v>30.516666666666666</v>
          </cell>
          <cell r="V81" t="str">
            <v>Administrasi</v>
          </cell>
        </row>
        <row r="82">
          <cell r="A82">
            <v>77</v>
          </cell>
          <cell r="B82" t="str">
            <v>Murni</v>
          </cell>
          <cell r="C82" t="str">
            <v>F</v>
          </cell>
          <cell r="D82">
            <v>25953</v>
          </cell>
          <cell r="E82">
            <v>35737</v>
          </cell>
          <cell r="F82">
            <v>2600000</v>
          </cell>
          <cell r="H82">
            <v>2600000</v>
          </cell>
          <cell r="J82" t="str">
            <v>A</v>
          </cell>
          <cell r="K82" t="str">
            <v>A</v>
          </cell>
          <cell r="L82">
            <v>1</v>
          </cell>
          <cell r="R82">
            <v>31.947222222222223</v>
          </cell>
          <cell r="S82">
            <v>5.1611111111111114</v>
          </cell>
          <cell r="T82">
            <v>27.177777777777777</v>
          </cell>
          <cell r="V82" t="str">
            <v>Administrasi</v>
          </cell>
        </row>
        <row r="83">
          <cell r="A83">
            <v>78</v>
          </cell>
          <cell r="B83" t="str">
            <v>Diana Patricia</v>
          </cell>
          <cell r="C83" t="str">
            <v>F</v>
          </cell>
          <cell r="D83">
            <v>27709</v>
          </cell>
          <cell r="E83">
            <v>36431</v>
          </cell>
          <cell r="F83">
            <v>1900000</v>
          </cell>
          <cell r="H83">
            <v>1900000</v>
          </cell>
          <cell r="J83" t="str">
            <v>A</v>
          </cell>
          <cell r="K83" t="str">
            <v>A</v>
          </cell>
          <cell r="L83">
            <v>1</v>
          </cell>
          <cell r="R83">
            <v>27.138888888888889</v>
          </cell>
          <cell r="S83">
            <v>3.2583333333333333</v>
          </cell>
          <cell r="T83">
            <v>24.227777777777778</v>
          </cell>
          <cell r="V83" t="str">
            <v>Administrasi</v>
          </cell>
        </row>
        <row r="84">
          <cell r="A84">
            <v>79</v>
          </cell>
          <cell r="B84" t="str">
            <v>Maryati</v>
          </cell>
          <cell r="C84" t="str">
            <v>F</v>
          </cell>
          <cell r="D84">
            <v>26397</v>
          </cell>
          <cell r="E84">
            <v>35136</v>
          </cell>
          <cell r="F84">
            <v>1200000</v>
          </cell>
          <cell r="H84">
            <v>1200000</v>
          </cell>
          <cell r="J84" t="str">
            <v>A</v>
          </cell>
          <cell r="K84" t="str">
            <v>A</v>
          </cell>
          <cell r="L84">
            <v>1</v>
          </cell>
          <cell r="R84">
            <v>30.730555555555554</v>
          </cell>
          <cell r="S84">
            <v>6.802777777777778</v>
          </cell>
          <cell r="T84">
            <v>24.274999999999999</v>
          </cell>
          <cell r="V84" t="str">
            <v>Administrasi</v>
          </cell>
        </row>
        <row r="85">
          <cell r="A85">
            <v>80</v>
          </cell>
          <cell r="B85" t="str">
            <v>Lilis Sri Lestari</v>
          </cell>
          <cell r="C85" t="str">
            <v>F</v>
          </cell>
          <cell r="D85">
            <v>28500</v>
          </cell>
          <cell r="E85">
            <v>35977</v>
          </cell>
          <cell r="F85">
            <v>1200000</v>
          </cell>
          <cell r="H85">
            <v>1200000</v>
          </cell>
          <cell r="J85" t="str">
            <v>A</v>
          </cell>
          <cell r="K85" t="str">
            <v>A</v>
          </cell>
          <cell r="L85">
            <v>1</v>
          </cell>
          <cell r="R85">
            <v>24.975000000000001</v>
          </cell>
          <cell r="S85">
            <v>4.5</v>
          </cell>
          <cell r="T85">
            <v>20.769444444444446</v>
          </cell>
          <cell r="V85" t="str">
            <v>Administrasi</v>
          </cell>
        </row>
        <row r="86">
          <cell r="A86">
            <v>81</v>
          </cell>
          <cell r="B86" t="str">
            <v>Marihut Donna</v>
          </cell>
          <cell r="C86" t="str">
            <v>F</v>
          </cell>
          <cell r="D86">
            <v>28293</v>
          </cell>
          <cell r="E86">
            <v>37515</v>
          </cell>
          <cell r="F86">
            <v>2000000</v>
          </cell>
          <cell r="H86">
            <v>2000000</v>
          </cell>
          <cell r="J86" t="str">
            <v>A</v>
          </cell>
          <cell r="K86" t="str">
            <v>A</v>
          </cell>
          <cell r="L86">
            <v>1</v>
          </cell>
          <cell r="R86">
            <v>25.538888888888888</v>
          </cell>
          <cell r="S86">
            <v>0.29166666666666669</v>
          </cell>
          <cell r="T86">
            <v>25.616666666666667</v>
          </cell>
          <cell r="V86" t="str">
            <v>Administrasi</v>
          </cell>
        </row>
        <row r="87">
          <cell r="A87">
            <v>82</v>
          </cell>
          <cell r="B87" t="str">
            <v>Imam Daru Nurwijayanto</v>
          </cell>
          <cell r="C87" t="str">
            <v>M</v>
          </cell>
          <cell r="D87">
            <v>27680</v>
          </cell>
          <cell r="E87">
            <v>37368</v>
          </cell>
          <cell r="F87">
            <v>3500000</v>
          </cell>
          <cell r="H87">
            <v>3500000</v>
          </cell>
          <cell r="J87" t="str">
            <v>A</v>
          </cell>
          <cell r="K87" t="str">
            <v>A</v>
          </cell>
          <cell r="L87">
            <v>1</v>
          </cell>
          <cell r="R87">
            <v>27.216666666666665</v>
          </cell>
          <cell r="S87">
            <v>0.69166666666666665</v>
          </cell>
          <cell r="T87">
            <v>26.911111111111111</v>
          </cell>
          <cell r="V87" t="str">
            <v>Administrasi</v>
          </cell>
        </row>
        <row r="88">
          <cell r="A88">
            <v>83</v>
          </cell>
          <cell r="B88" t="str">
            <v>Indah Lilyani</v>
          </cell>
          <cell r="C88" t="str">
            <v>F</v>
          </cell>
          <cell r="D88">
            <v>28757</v>
          </cell>
          <cell r="E88">
            <v>37298</v>
          </cell>
          <cell r="F88">
            <v>1500000</v>
          </cell>
          <cell r="H88">
            <v>1500000</v>
          </cell>
          <cell r="J88" t="str">
            <v>A</v>
          </cell>
          <cell r="K88" t="str">
            <v>A</v>
          </cell>
          <cell r="L88">
            <v>1</v>
          </cell>
          <cell r="R88">
            <v>24.269444444444446</v>
          </cell>
          <cell r="S88">
            <v>0.88888888888888884</v>
          </cell>
          <cell r="T88">
            <v>23.725000000000001</v>
          </cell>
          <cell r="V88" t="str">
            <v>Administrasi</v>
          </cell>
        </row>
        <row r="89">
          <cell r="A89">
            <v>84</v>
          </cell>
          <cell r="B89" t="str">
            <v>Syaefuddin Anwar</v>
          </cell>
          <cell r="C89" t="str">
            <v>M</v>
          </cell>
          <cell r="D89">
            <v>24309</v>
          </cell>
          <cell r="E89">
            <v>37319</v>
          </cell>
          <cell r="F89">
            <v>1300000</v>
          </cell>
          <cell r="H89">
            <v>1300000</v>
          </cell>
          <cell r="J89" t="str">
            <v>A</v>
          </cell>
          <cell r="K89" t="str">
            <v>A</v>
          </cell>
          <cell r="L89">
            <v>1</v>
          </cell>
          <cell r="R89">
            <v>36.444444444444443</v>
          </cell>
          <cell r="S89">
            <v>0.82499999999999996</v>
          </cell>
          <cell r="T89">
            <v>36.138888888888886</v>
          </cell>
          <cell r="V89" t="str">
            <v>Administrasi</v>
          </cell>
        </row>
        <row r="90">
          <cell r="A90">
            <v>85</v>
          </cell>
          <cell r="B90" t="str">
            <v>BINTI MAHMUDAH</v>
          </cell>
          <cell r="C90" t="str">
            <v>F</v>
          </cell>
          <cell r="D90">
            <v>27692</v>
          </cell>
          <cell r="E90">
            <v>35068</v>
          </cell>
          <cell r="F90">
            <v>1050000</v>
          </cell>
          <cell r="H90">
            <v>1050000</v>
          </cell>
          <cell r="J90" t="str">
            <v>A</v>
          </cell>
          <cell r="K90" t="str">
            <v>A</v>
          </cell>
          <cell r="L90">
            <v>1</v>
          </cell>
          <cell r="R90">
            <v>27.183333333333334</v>
          </cell>
          <cell r="S90">
            <v>6.9916666666666663</v>
          </cell>
          <cell r="T90">
            <v>20.488888888888887</v>
          </cell>
          <cell r="V90" t="str">
            <v>Administrasi</v>
          </cell>
        </row>
        <row r="91">
          <cell r="A91">
            <v>86</v>
          </cell>
          <cell r="B91" t="str">
            <v>MUHARNI TOEMPRI</v>
          </cell>
          <cell r="C91" t="str">
            <v>F</v>
          </cell>
          <cell r="D91">
            <v>27714</v>
          </cell>
          <cell r="E91">
            <v>36654</v>
          </cell>
          <cell r="F91">
            <v>2800000</v>
          </cell>
          <cell r="H91">
            <v>2800000</v>
          </cell>
          <cell r="J91" t="str">
            <v>A</v>
          </cell>
          <cell r="K91" t="str">
            <v>A</v>
          </cell>
          <cell r="L91">
            <v>1</v>
          </cell>
          <cell r="R91">
            <v>27.125</v>
          </cell>
          <cell r="S91">
            <v>2.6472222222222221</v>
          </cell>
          <cell r="T91">
            <v>24.833333333333332</v>
          </cell>
          <cell r="V91" t="str">
            <v>Administrasi</v>
          </cell>
        </row>
        <row r="92">
          <cell r="A92">
            <v>87</v>
          </cell>
          <cell r="B92" t="str">
            <v>SUANDI</v>
          </cell>
          <cell r="C92" t="str">
            <v>M</v>
          </cell>
          <cell r="D92">
            <v>24186</v>
          </cell>
          <cell r="E92">
            <v>37398</v>
          </cell>
          <cell r="F92">
            <v>20000000</v>
          </cell>
          <cell r="H92">
            <v>20000000</v>
          </cell>
          <cell r="J92" t="str">
            <v>A</v>
          </cell>
          <cell r="K92" t="str">
            <v>A</v>
          </cell>
          <cell r="L92">
            <v>1</v>
          </cell>
          <cell r="R92">
            <v>36.780555555555559</v>
          </cell>
          <cell r="S92">
            <v>0.60833333333333328</v>
          </cell>
          <cell r="T92">
            <v>36.700000000000003</v>
          </cell>
          <cell r="V92" t="str">
            <v>Administrasi</v>
          </cell>
        </row>
        <row r="93">
          <cell r="A93">
            <v>88</v>
          </cell>
          <cell r="B93" t="str">
            <v>MAFI RADIANTI</v>
          </cell>
          <cell r="C93" t="str">
            <v>F</v>
          </cell>
          <cell r="D93">
            <v>29054</v>
          </cell>
          <cell r="E93">
            <v>37293</v>
          </cell>
          <cell r="F93">
            <v>950000</v>
          </cell>
          <cell r="H93">
            <v>950000</v>
          </cell>
          <cell r="J93" t="str">
            <v>A</v>
          </cell>
          <cell r="K93" t="str">
            <v>A</v>
          </cell>
          <cell r="L93">
            <v>1</v>
          </cell>
          <cell r="R93">
            <v>23.452777777777779</v>
          </cell>
          <cell r="S93">
            <v>0.90277777777777779</v>
          </cell>
          <cell r="T93">
            <v>22.886111111111113</v>
          </cell>
          <cell r="V93" t="str">
            <v>Administrasi</v>
          </cell>
        </row>
        <row r="94">
          <cell r="A94">
            <v>89</v>
          </cell>
          <cell r="B94" t="str">
            <v>Bagus Saptaji Swastiko</v>
          </cell>
          <cell r="C94" t="str">
            <v>M</v>
          </cell>
          <cell r="D94">
            <v>27339</v>
          </cell>
          <cell r="E94">
            <v>36647</v>
          </cell>
          <cell r="F94">
            <v>3499999.6666666665</v>
          </cell>
          <cell r="H94">
            <v>3499999.6666666665</v>
          </cell>
          <cell r="J94" t="str">
            <v>A</v>
          </cell>
          <cell r="K94" t="str">
            <v>A</v>
          </cell>
          <cell r="L94">
            <v>1</v>
          </cell>
          <cell r="R94">
            <v>28.152777777777779</v>
          </cell>
          <cell r="S94">
            <v>2.6666666666666665</v>
          </cell>
          <cell r="T94">
            <v>25.855555555555554</v>
          </cell>
          <cell r="V94" t="str">
            <v>Administrasi</v>
          </cell>
        </row>
        <row r="95">
          <cell r="A95">
            <v>90</v>
          </cell>
          <cell r="B95" t="str">
            <v>Edvard Suhendra</v>
          </cell>
          <cell r="C95" t="str">
            <v>M</v>
          </cell>
          <cell r="D95">
            <v>26229</v>
          </cell>
          <cell r="E95">
            <v>36384</v>
          </cell>
          <cell r="F95">
            <v>6300000</v>
          </cell>
          <cell r="J95" t="str">
            <v>A</v>
          </cell>
          <cell r="K95" t="str">
            <v>R</v>
          </cell>
          <cell r="L95">
            <v>1</v>
          </cell>
          <cell r="M95">
            <v>0</v>
          </cell>
          <cell r="N95">
            <v>14489999.999999998</v>
          </cell>
          <cell r="O95">
            <v>0</v>
          </cell>
          <cell r="P95">
            <v>37623</v>
          </cell>
          <cell r="Q95">
            <v>6300000</v>
          </cell>
          <cell r="R95">
            <v>31.18888888888889</v>
          </cell>
          <cell r="S95">
            <v>3.3888888888888888</v>
          </cell>
          <cell r="T95">
            <v>2.2999999999999998</v>
          </cell>
          <cell r="V95" t="str">
            <v>Administrasi</v>
          </cell>
        </row>
        <row r="96">
          <cell r="A96">
            <v>91</v>
          </cell>
          <cell r="B96" t="str">
            <v>Belmont Setiawan</v>
          </cell>
          <cell r="C96" t="str">
            <v>M</v>
          </cell>
          <cell r="D96">
            <v>26565</v>
          </cell>
          <cell r="E96">
            <v>37068</v>
          </cell>
          <cell r="F96">
            <v>3500000</v>
          </cell>
          <cell r="J96" t="str">
            <v>A</v>
          </cell>
          <cell r="K96" t="str">
            <v>R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37672</v>
          </cell>
          <cell r="Q96">
            <v>3500000</v>
          </cell>
          <cell r="R96">
            <v>30.272222222222222</v>
          </cell>
          <cell r="S96">
            <v>1.65</v>
          </cell>
          <cell r="T96">
            <v>0</v>
          </cell>
          <cell r="V96" t="str">
            <v>Administrasi</v>
          </cell>
        </row>
        <row r="97">
          <cell r="A97">
            <v>92</v>
          </cell>
          <cell r="B97" t="str">
            <v>Ferdi Adrian Diapari</v>
          </cell>
          <cell r="C97" t="str">
            <v>M</v>
          </cell>
          <cell r="D97">
            <v>27818</v>
          </cell>
          <cell r="E97">
            <v>37354</v>
          </cell>
          <cell r="F97">
            <v>3000000</v>
          </cell>
          <cell r="H97">
            <v>3000000</v>
          </cell>
          <cell r="J97" t="str">
            <v>A</v>
          </cell>
          <cell r="K97" t="str">
            <v>A</v>
          </cell>
          <cell r="L97">
            <v>1</v>
          </cell>
          <cell r="R97">
            <v>26.841666666666665</v>
          </cell>
          <cell r="S97">
            <v>0.73055555555555551</v>
          </cell>
          <cell r="T97">
            <v>26.488888888888887</v>
          </cell>
          <cell r="V97" t="str">
            <v>Administrasi</v>
          </cell>
        </row>
        <row r="98">
          <cell r="A98">
            <v>93</v>
          </cell>
          <cell r="B98" t="str">
            <v>Deavy Ariyanti</v>
          </cell>
          <cell r="C98" t="str">
            <v>F</v>
          </cell>
          <cell r="D98">
            <v>28777</v>
          </cell>
          <cell r="E98">
            <v>37109</v>
          </cell>
          <cell r="F98">
            <v>1850000</v>
          </cell>
          <cell r="J98" t="str">
            <v>A</v>
          </cell>
          <cell r="K98" t="str">
            <v>R</v>
          </cell>
          <cell r="L98">
            <v>1</v>
          </cell>
          <cell r="M98">
            <v>0</v>
          </cell>
          <cell r="N98">
            <v>0</v>
          </cell>
          <cell r="O98">
            <v>0</v>
          </cell>
          <cell r="P98">
            <v>37706</v>
          </cell>
          <cell r="Q98">
            <v>1850000</v>
          </cell>
          <cell r="R98">
            <v>24.213888888888889</v>
          </cell>
          <cell r="S98">
            <v>1.6388888888888888</v>
          </cell>
          <cell r="T98">
            <v>0</v>
          </cell>
          <cell r="V98" t="str">
            <v>Administrasi</v>
          </cell>
        </row>
        <row r="99">
          <cell r="A99">
            <v>94</v>
          </cell>
          <cell r="B99" t="str">
            <v>Mayana Atmadja</v>
          </cell>
          <cell r="C99" t="str">
            <v>F</v>
          </cell>
          <cell r="D99">
            <v>24987</v>
          </cell>
          <cell r="E99">
            <v>36129</v>
          </cell>
          <cell r="F99">
            <v>10200000</v>
          </cell>
          <cell r="H99">
            <v>10200000</v>
          </cell>
          <cell r="J99" t="str">
            <v>A</v>
          </cell>
          <cell r="K99" t="str">
            <v>A</v>
          </cell>
          <cell r="L99">
            <v>1</v>
          </cell>
          <cell r="R99">
            <v>34.588888888888889</v>
          </cell>
          <cell r="S99">
            <v>4.0861111111111112</v>
          </cell>
          <cell r="T99">
            <v>30.95</v>
          </cell>
          <cell r="V99" t="str">
            <v>Administrasi</v>
          </cell>
        </row>
        <row r="100">
          <cell r="A100">
            <v>95</v>
          </cell>
          <cell r="B100" t="str">
            <v>Zoma Octaviany</v>
          </cell>
          <cell r="C100" t="str">
            <v>F</v>
          </cell>
          <cell r="D100">
            <v>28407</v>
          </cell>
          <cell r="E100">
            <v>36906</v>
          </cell>
          <cell r="F100">
            <v>1699999.75</v>
          </cell>
          <cell r="J100" t="str">
            <v>A</v>
          </cell>
          <cell r="K100" t="str">
            <v>R</v>
          </cell>
          <cell r="L100">
            <v>1</v>
          </cell>
          <cell r="M100">
            <v>0</v>
          </cell>
          <cell r="N100">
            <v>0</v>
          </cell>
          <cell r="O100">
            <v>0</v>
          </cell>
          <cell r="P100">
            <v>37706</v>
          </cell>
          <cell r="Q100">
            <v>1699999.75</v>
          </cell>
          <cell r="R100">
            <v>25.227777777777778</v>
          </cell>
          <cell r="S100">
            <v>2.1972222222222224</v>
          </cell>
          <cell r="T100">
            <v>0</v>
          </cell>
          <cell r="V100" t="str">
            <v>Administrasi</v>
          </cell>
        </row>
        <row r="101">
          <cell r="A101">
            <v>96</v>
          </cell>
          <cell r="B101" t="str">
            <v>Alia Ifada</v>
          </cell>
          <cell r="C101" t="str">
            <v>F</v>
          </cell>
          <cell r="D101">
            <v>27060</v>
          </cell>
          <cell r="E101">
            <v>37347</v>
          </cell>
          <cell r="F101">
            <v>1900000</v>
          </cell>
          <cell r="J101" t="str">
            <v>A</v>
          </cell>
          <cell r="K101" t="str">
            <v>R</v>
          </cell>
          <cell r="L101">
            <v>1</v>
          </cell>
          <cell r="M101">
            <v>0</v>
          </cell>
          <cell r="N101">
            <v>0</v>
          </cell>
          <cell r="O101">
            <v>0</v>
          </cell>
          <cell r="P101">
            <v>37695</v>
          </cell>
          <cell r="Q101">
            <v>1900000</v>
          </cell>
          <cell r="R101">
            <v>28.919444444444444</v>
          </cell>
          <cell r="S101">
            <v>0.9555555555555556</v>
          </cell>
          <cell r="T101">
            <v>0</v>
          </cell>
          <cell r="V101" t="str">
            <v>Administrasi</v>
          </cell>
        </row>
        <row r="102">
          <cell r="A102">
            <v>97</v>
          </cell>
          <cell r="B102" t="str">
            <v>Maya Ekasinta</v>
          </cell>
          <cell r="C102" t="str">
            <v>F</v>
          </cell>
          <cell r="D102">
            <v>27911</v>
          </cell>
          <cell r="E102">
            <v>37483</v>
          </cell>
          <cell r="F102">
            <v>3750000.3333333335</v>
          </cell>
          <cell r="H102">
            <v>3750000.3333333335</v>
          </cell>
          <cell r="J102" t="str">
            <v>A</v>
          </cell>
          <cell r="K102" t="str">
            <v>A</v>
          </cell>
          <cell r="L102">
            <v>1</v>
          </cell>
          <cell r="R102">
            <v>26.586111111111112</v>
          </cell>
          <cell r="S102">
            <v>0.37777777777777777</v>
          </cell>
          <cell r="T102">
            <v>26.588888888888889</v>
          </cell>
          <cell r="V102" t="str">
            <v>Administrasi</v>
          </cell>
        </row>
        <row r="103">
          <cell r="A103">
            <v>98</v>
          </cell>
          <cell r="B103" t="str">
            <v>Eko Dharmanto</v>
          </cell>
          <cell r="C103" t="str">
            <v>M</v>
          </cell>
          <cell r="D103">
            <v>22837</v>
          </cell>
          <cell r="E103">
            <v>36360</v>
          </cell>
          <cell r="F103">
            <v>8900000</v>
          </cell>
          <cell r="H103">
            <v>8900000</v>
          </cell>
          <cell r="J103" t="str">
            <v>A</v>
          </cell>
          <cell r="K103" t="str">
            <v>A</v>
          </cell>
          <cell r="L103">
            <v>1</v>
          </cell>
          <cell r="R103">
            <v>40.475000000000001</v>
          </cell>
          <cell r="S103">
            <v>3.45</v>
          </cell>
          <cell r="T103">
            <v>37.56388888888889</v>
          </cell>
          <cell r="V103" t="str">
            <v>Administrasi</v>
          </cell>
        </row>
        <row r="104">
          <cell r="A104">
            <v>99</v>
          </cell>
          <cell r="B104" t="str">
            <v>Heriyadi</v>
          </cell>
          <cell r="C104" t="str">
            <v>M</v>
          </cell>
          <cell r="D104">
            <v>26414</v>
          </cell>
          <cell r="E104">
            <v>37352</v>
          </cell>
          <cell r="F104">
            <v>3100000</v>
          </cell>
          <cell r="J104" t="str">
            <v>A</v>
          </cell>
          <cell r="K104" t="str">
            <v>R</v>
          </cell>
          <cell r="L104">
            <v>1</v>
          </cell>
          <cell r="M104">
            <v>0</v>
          </cell>
          <cell r="N104">
            <v>0</v>
          </cell>
          <cell r="O104">
            <v>0</v>
          </cell>
          <cell r="P104">
            <v>37695</v>
          </cell>
          <cell r="Q104">
            <v>3100000</v>
          </cell>
          <cell r="R104">
            <v>30.683333333333334</v>
          </cell>
          <cell r="S104">
            <v>0.94166666666666665</v>
          </cell>
          <cell r="T104">
            <v>0</v>
          </cell>
          <cell r="V104" t="str">
            <v>Administrasi</v>
          </cell>
        </row>
        <row r="105">
          <cell r="A105">
            <v>100</v>
          </cell>
          <cell r="B105" t="str">
            <v>RENNY CORDELIA</v>
          </cell>
          <cell r="C105" t="str">
            <v>F</v>
          </cell>
          <cell r="D105">
            <v>27725</v>
          </cell>
          <cell r="E105">
            <v>37627</v>
          </cell>
          <cell r="F105">
            <v>3680000</v>
          </cell>
          <cell r="H105">
            <v>3680000</v>
          </cell>
          <cell r="J105" t="str">
            <v>N</v>
          </cell>
          <cell r="K105" t="str">
            <v>A</v>
          </cell>
          <cell r="L105">
            <v>1</v>
          </cell>
          <cell r="R105">
            <v>27.094444444444445</v>
          </cell>
          <cell r="S105">
            <v>-1.3888888888888888E-2</v>
          </cell>
          <cell r="T105">
            <v>27.505555555555556</v>
          </cell>
          <cell r="V105" t="str">
            <v>Administrasi</v>
          </cell>
        </row>
        <row r="106">
          <cell r="A106">
            <v>101</v>
          </cell>
          <cell r="B106" t="str">
            <v>ZAYNUL HUDI</v>
          </cell>
          <cell r="C106" t="str">
            <v>M</v>
          </cell>
          <cell r="D106">
            <v>22253</v>
          </cell>
          <cell r="E106">
            <v>37629</v>
          </cell>
          <cell r="F106">
            <v>18000000</v>
          </cell>
          <cell r="H106">
            <v>18000000</v>
          </cell>
          <cell r="J106" t="str">
            <v>N</v>
          </cell>
          <cell r="K106" t="str">
            <v>A</v>
          </cell>
          <cell r="L106">
            <v>1</v>
          </cell>
          <cell r="R106">
            <v>42.077777777777776</v>
          </cell>
          <cell r="S106">
            <v>-1.9444444444444445E-2</v>
          </cell>
          <cell r="T106">
            <v>42.711111111111109</v>
          </cell>
          <cell r="V106" t="str">
            <v>Administrasi</v>
          </cell>
        </row>
        <row r="107">
          <cell r="A107">
            <v>102</v>
          </cell>
          <cell r="B107" t="str">
            <v>RINALDI BASRI</v>
          </cell>
          <cell r="C107" t="str">
            <v>M</v>
          </cell>
          <cell r="D107">
            <v>22960</v>
          </cell>
          <cell r="E107">
            <v>37704</v>
          </cell>
          <cell r="F107">
            <v>6000000</v>
          </cell>
          <cell r="H107">
            <v>6000000</v>
          </cell>
          <cell r="J107" t="str">
            <v>N</v>
          </cell>
          <cell r="K107" t="str">
            <v>A</v>
          </cell>
          <cell r="L107">
            <v>1</v>
          </cell>
          <cell r="R107">
            <v>40.141666666666666</v>
          </cell>
          <cell r="S107">
            <v>-0.23055555555555557</v>
          </cell>
          <cell r="T107">
            <v>40.955555555555556</v>
          </cell>
          <cell r="V107" t="str">
            <v>Administrasi</v>
          </cell>
        </row>
        <row r="108">
          <cell r="A108">
            <v>103</v>
          </cell>
          <cell r="B108" t="str">
            <v>Sonny Efendi</v>
          </cell>
          <cell r="C108" t="str">
            <v>M</v>
          </cell>
          <cell r="D108">
            <v>27954</v>
          </cell>
          <cell r="E108">
            <v>35977</v>
          </cell>
          <cell r="F108">
            <v>581800</v>
          </cell>
          <cell r="H108">
            <v>581800</v>
          </cell>
          <cell r="J108" t="str">
            <v>A</v>
          </cell>
          <cell r="K108" t="str">
            <v>A</v>
          </cell>
          <cell r="L108">
            <v>1</v>
          </cell>
          <cell r="R108">
            <v>26.466666666666665</v>
          </cell>
          <cell r="S108">
            <v>4.5</v>
          </cell>
          <cell r="T108">
            <v>22.286111111111111</v>
          </cell>
          <cell r="V108" t="str">
            <v>Opr-prod</v>
          </cell>
        </row>
        <row r="109">
          <cell r="A109">
            <v>104</v>
          </cell>
          <cell r="B109" t="str">
            <v>Purimin</v>
          </cell>
          <cell r="C109" t="str">
            <v>F</v>
          </cell>
          <cell r="D109">
            <v>24543</v>
          </cell>
          <cell r="E109">
            <v>35977</v>
          </cell>
          <cell r="F109">
            <v>581300</v>
          </cell>
          <cell r="H109">
            <v>581300</v>
          </cell>
          <cell r="J109" t="str">
            <v>A</v>
          </cell>
          <cell r="K109" t="str">
            <v>A</v>
          </cell>
          <cell r="L109">
            <v>1</v>
          </cell>
          <cell r="R109">
            <v>35.802777777777777</v>
          </cell>
          <cell r="S109">
            <v>4.5</v>
          </cell>
          <cell r="T109">
            <v>31.761111111111113</v>
          </cell>
          <cell r="V109" t="str">
            <v>Opr-prod</v>
          </cell>
        </row>
        <row r="110">
          <cell r="A110">
            <v>105</v>
          </cell>
          <cell r="B110" t="str">
            <v>Sriyani</v>
          </cell>
          <cell r="C110" t="str">
            <v>F</v>
          </cell>
          <cell r="D110">
            <v>25379</v>
          </cell>
          <cell r="E110">
            <v>35977</v>
          </cell>
          <cell r="F110">
            <v>577700</v>
          </cell>
          <cell r="H110">
            <v>577700</v>
          </cell>
          <cell r="J110" t="str">
            <v>A</v>
          </cell>
          <cell r="K110" t="str">
            <v>A</v>
          </cell>
          <cell r="L110">
            <v>1</v>
          </cell>
          <cell r="R110">
            <v>33.516666666666666</v>
          </cell>
          <cell r="S110">
            <v>4.5</v>
          </cell>
          <cell r="T110">
            <v>29.43888888888889</v>
          </cell>
          <cell r="V110" t="str">
            <v>Opr-prod</v>
          </cell>
        </row>
        <row r="111">
          <cell r="A111">
            <v>106</v>
          </cell>
          <cell r="B111" t="str">
            <v>Senin Aryana</v>
          </cell>
          <cell r="C111" t="str">
            <v>M</v>
          </cell>
          <cell r="D111">
            <v>21486</v>
          </cell>
          <cell r="E111">
            <v>35977</v>
          </cell>
          <cell r="F111">
            <v>583700</v>
          </cell>
          <cell r="H111">
            <v>583700</v>
          </cell>
          <cell r="J111" t="str">
            <v>A</v>
          </cell>
          <cell r="K111" t="str">
            <v>A</v>
          </cell>
          <cell r="L111">
            <v>1</v>
          </cell>
          <cell r="R111">
            <v>44.174999999999997</v>
          </cell>
          <cell r="S111">
            <v>4.5</v>
          </cell>
          <cell r="T111">
            <v>40.25277777777778</v>
          </cell>
          <cell r="V111" t="str">
            <v>Opr-prod</v>
          </cell>
        </row>
        <row r="112">
          <cell r="A112">
            <v>107</v>
          </cell>
          <cell r="B112" t="str">
            <v>Teguh Puji Kartika</v>
          </cell>
          <cell r="C112" t="str">
            <v>M</v>
          </cell>
          <cell r="D112">
            <v>24196</v>
          </cell>
          <cell r="E112">
            <v>35977</v>
          </cell>
          <cell r="F112">
            <v>581300</v>
          </cell>
          <cell r="H112">
            <v>581300</v>
          </cell>
          <cell r="J112" t="str">
            <v>A</v>
          </cell>
          <cell r="K112" t="str">
            <v>A</v>
          </cell>
          <cell r="L112">
            <v>1</v>
          </cell>
          <cell r="R112">
            <v>36.75277777777778</v>
          </cell>
          <cell r="S112">
            <v>4.5</v>
          </cell>
          <cell r="T112">
            <v>32.725000000000001</v>
          </cell>
          <cell r="V112" t="str">
            <v>Opr-prod</v>
          </cell>
        </row>
        <row r="113">
          <cell r="A113">
            <v>108</v>
          </cell>
          <cell r="B113" t="str">
            <v>Bambang</v>
          </cell>
          <cell r="C113" t="str">
            <v>M</v>
          </cell>
          <cell r="D113">
            <v>23848</v>
          </cell>
          <cell r="E113">
            <v>35977</v>
          </cell>
          <cell r="F113">
            <v>575500</v>
          </cell>
          <cell r="H113">
            <v>575500</v>
          </cell>
          <cell r="J113" t="str">
            <v>A</v>
          </cell>
          <cell r="K113" t="str">
            <v>A</v>
          </cell>
          <cell r="L113">
            <v>1</v>
          </cell>
          <cell r="R113">
            <v>37.708333333333336</v>
          </cell>
          <cell r="S113">
            <v>4.5</v>
          </cell>
          <cell r="T113">
            <v>33.69166666666667</v>
          </cell>
          <cell r="V113" t="str">
            <v>Opr-prod</v>
          </cell>
        </row>
        <row r="114">
          <cell r="A114">
            <v>109</v>
          </cell>
          <cell r="B114" t="str">
            <v>Rawijo</v>
          </cell>
          <cell r="C114" t="str">
            <v>M</v>
          </cell>
          <cell r="D114">
            <v>22748</v>
          </cell>
          <cell r="E114">
            <v>36213</v>
          </cell>
          <cell r="F114">
            <v>575500</v>
          </cell>
          <cell r="H114">
            <v>575500</v>
          </cell>
          <cell r="J114" t="str">
            <v>A</v>
          </cell>
          <cell r="K114" t="str">
            <v>A</v>
          </cell>
          <cell r="L114">
            <v>1</v>
          </cell>
          <cell r="R114">
            <v>40.719444444444441</v>
          </cell>
          <cell r="S114">
            <v>3.8583333333333334</v>
          </cell>
          <cell r="T114">
            <v>37.402777777777779</v>
          </cell>
          <cell r="V114" t="str">
            <v>Opr-prod</v>
          </cell>
        </row>
        <row r="115">
          <cell r="A115">
            <v>110</v>
          </cell>
          <cell r="B115" t="str">
            <v>Ayi Gunawan</v>
          </cell>
          <cell r="C115" t="str">
            <v>M</v>
          </cell>
          <cell r="D115">
            <v>22292</v>
          </cell>
          <cell r="E115">
            <v>36214</v>
          </cell>
          <cell r="F115">
            <v>575500</v>
          </cell>
          <cell r="H115">
            <v>575500</v>
          </cell>
          <cell r="J115" t="str">
            <v>A</v>
          </cell>
          <cell r="K115" t="str">
            <v>A</v>
          </cell>
          <cell r="L115">
            <v>1</v>
          </cell>
          <cell r="R115">
            <v>41.972222222222221</v>
          </cell>
          <cell r="S115">
            <v>3.8555555555555556</v>
          </cell>
          <cell r="T115">
            <v>38.672222222222224</v>
          </cell>
          <cell r="V115" t="str">
            <v>Opr-prod</v>
          </cell>
        </row>
        <row r="116">
          <cell r="A116">
            <v>111</v>
          </cell>
          <cell r="B116" t="str">
            <v>Sujud Maulana</v>
          </cell>
          <cell r="C116" t="str">
            <v>M</v>
          </cell>
          <cell r="D116">
            <v>24965</v>
          </cell>
          <cell r="E116">
            <v>36733</v>
          </cell>
          <cell r="F116">
            <v>575500</v>
          </cell>
          <cell r="H116">
            <v>575500</v>
          </cell>
          <cell r="J116" t="str">
            <v>A</v>
          </cell>
          <cell r="K116" t="str">
            <v>A</v>
          </cell>
          <cell r="L116">
            <v>1</v>
          </cell>
          <cell r="R116">
            <v>34.65</v>
          </cell>
          <cell r="S116">
            <v>2.4305555555555554</v>
          </cell>
          <cell r="T116">
            <v>32.68888888888889</v>
          </cell>
          <cell r="V116" t="str">
            <v>Opr-prod</v>
          </cell>
        </row>
        <row r="117">
          <cell r="A117">
            <v>112</v>
          </cell>
          <cell r="B117" t="str">
            <v>Warsi</v>
          </cell>
          <cell r="C117" t="str">
            <v>F</v>
          </cell>
          <cell r="D117">
            <v>27784</v>
          </cell>
          <cell r="E117">
            <v>37086</v>
          </cell>
          <cell r="F117">
            <v>575500</v>
          </cell>
          <cell r="H117">
            <v>575500</v>
          </cell>
          <cell r="J117" t="str">
            <v>A</v>
          </cell>
          <cell r="K117" t="str">
            <v>A</v>
          </cell>
          <cell r="L117">
            <v>1</v>
          </cell>
          <cell r="R117">
            <v>26.933333333333334</v>
          </cell>
          <cell r="S117">
            <v>1.4638888888888888</v>
          </cell>
          <cell r="T117">
            <v>25.838888888888889</v>
          </cell>
          <cell r="V117" t="str">
            <v>Opr-prod</v>
          </cell>
        </row>
        <row r="118">
          <cell r="A118">
            <v>113</v>
          </cell>
          <cell r="B118" t="str">
            <v>Abih Gumelar</v>
          </cell>
          <cell r="C118" t="str">
            <v>M</v>
          </cell>
          <cell r="D118">
            <v>22477</v>
          </cell>
          <cell r="E118">
            <v>36748</v>
          </cell>
          <cell r="F118">
            <v>583700</v>
          </cell>
          <cell r="H118">
            <v>583700</v>
          </cell>
          <cell r="J118" t="str">
            <v>A</v>
          </cell>
          <cell r="K118" t="str">
            <v>A</v>
          </cell>
          <cell r="L118">
            <v>1</v>
          </cell>
          <cell r="R118">
            <v>41.461111111111109</v>
          </cell>
          <cell r="S118">
            <v>2.3916666666666666</v>
          </cell>
          <cell r="T118">
            <v>39.641666666666666</v>
          </cell>
          <cell r="V118" t="str">
            <v>Opr-prod</v>
          </cell>
        </row>
        <row r="119">
          <cell r="A119">
            <v>114</v>
          </cell>
          <cell r="B119" t="str">
            <v>Muji Rahayu</v>
          </cell>
          <cell r="C119" t="str">
            <v>F</v>
          </cell>
          <cell r="D119">
            <v>24608</v>
          </cell>
          <cell r="E119">
            <v>35977</v>
          </cell>
          <cell r="F119">
            <v>1390000</v>
          </cell>
          <cell r="H119">
            <v>1390000</v>
          </cell>
          <cell r="J119" t="str">
            <v>A</v>
          </cell>
          <cell r="K119" t="str">
            <v>A</v>
          </cell>
          <cell r="L119">
            <v>1</v>
          </cell>
          <cell r="R119">
            <v>35.625</v>
          </cell>
          <cell r="S119">
            <v>4.5</v>
          </cell>
          <cell r="T119">
            <v>31.580555555555556</v>
          </cell>
          <cell r="V119" t="str">
            <v>Opr-prod</v>
          </cell>
        </row>
        <row r="120">
          <cell r="A120">
            <v>115</v>
          </cell>
          <cell r="B120" t="str">
            <v>Elly Kusmiati</v>
          </cell>
          <cell r="C120" t="str">
            <v>F</v>
          </cell>
          <cell r="D120" t="str">
            <v>03-03-74</v>
          </cell>
          <cell r="E120">
            <v>36594</v>
          </cell>
          <cell r="F120">
            <v>980000</v>
          </cell>
          <cell r="H120">
            <v>980000</v>
          </cell>
          <cell r="J120" t="str">
            <v>A</v>
          </cell>
          <cell r="K120" t="str">
            <v>A</v>
          </cell>
          <cell r="L120">
            <v>1</v>
          </cell>
          <cell r="R120">
            <v>28.827777777777779</v>
          </cell>
          <cell r="S120">
            <v>2.8111111111111109</v>
          </cell>
          <cell r="T120">
            <v>26.397222222222222</v>
          </cell>
          <cell r="V120" t="str">
            <v>Opr-prod</v>
          </cell>
        </row>
        <row r="121">
          <cell r="A121">
            <v>116</v>
          </cell>
          <cell r="B121" t="str">
            <v>Paulina</v>
          </cell>
          <cell r="C121" t="str">
            <v>F</v>
          </cell>
          <cell r="D121" t="str">
            <v>02-02-77</v>
          </cell>
          <cell r="E121">
            <v>35977</v>
          </cell>
          <cell r="F121">
            <v>610000</v>
          </cell>
          <cell r="H121">
            <v>610000</v>
          </cell>
          <cell r="J121" t="str">
            <v>A</v>
          </cell>
          <cell r="K121" t="str">
            <v>A</v>
          </cell>
          <cell r="L121">
            <v>1</v>
          </cell>
          <cell r="R121">
            <v>25.913888888888888</v>
          </cell>
          <cell r="S121">
            <v>4.5</v>
          </cell>
          <cell r="T121">
            <v>21.719444444444445</v>
          </cell>
          <cell r="V121" t="str">
            <v>Opr-prod</v>
          </cell>
        </row>
        <row r="122">
          <cell r="A122">
            <v>117</v>
          </cell>
          <cell r="B122" t="str">
            <v>Suryana</v>
          </cell>
          <cell r="C122" t="str">
            <v>M</v>
          </cell>
          <cell r="D122" t="str">
            <v>11-05-65</v>
          </cell>
          <cell r="E122">
            <v>35977</v>
          </cell>
          <cell r="F122">
            <v>610000</v>
          </cell>
          <cell r="H122">
            <v>610000</v>
          </cell>
          <cell r="J122" t="str">
            <v>A</v>
          </cell>
          <cell r="K122" t="str">
            <v>A</v>
          </cell>
          <cell r="L122">
            <v>1</v>
          </cell>
          <cell r="R122">
            <v>37.155555555555559</v>
          </cell>
          <cell r="S122">
            <v>4.5</v>
          </cell>
          <cell r="T122">
            <v>33.12777777777778</v>
          </cell>
          <cell r="V122" t="str">
            <v>Opr-prod</v>
          </cell>
        </row>
        <row r="123">
          <cell r="A123">
            <v>118</v>
          </cell>
          <cell r="B123" t="str">
            <v>Sri Riyati</v>
          </cell>
          <cell r="C123" t="str">
            <v>F</v>
          </cell>
          <cell r="D123">
            <v>25933</v>
          </cell>
          <cell r="E123">
            <v>35977</v>
          </cell>
          <cell r="F123">
            <v>610000</v>
          </cell>
          <cell r="H123">
            <v>610000</v>
          </cell>
          <cell r="J123" t="str">
            <v>A</v>
          </cell>
          <cell r="K123" t="str">
            <v>A</v>
          </cell>
          <cell r="L123">
            <v>1</v>
          </cell>
          <cell r="R123">
            <v>32.00277777777778</v>
          </cell>
          <cell r="S123">
            <v>4.5</v>
          </cell>
          <cell r="T123">
            <v>27.9</v>
          </cell>
          <cell r="V123" t="str">
            <v>Opr-prod</v>
          </cell>
        </row>
        <row r="124">
          <cell r="A124">
            <v>119</v>
          </cell>
          <cell r="B124" t="str">
            <v>Sri Utami</v>
          </cell>
          <cell r="C124" t="str">
            <v>F</v>
          </cell>
          <cell r="D124">
            <v>27299</v>
          </cell>
          <cell r="E124">
            <v>35977</v>
          </cell>
          <cell r="F124">
            <v>675500</v>
          </cell>
          <cell r="H124">
            <v>675500</v>
          </cell>
          <cell r="J124" t="str">
            <v>A</v>
          </cell>
          <cell r="K124" t="str">
            <v>A</v>
          </cell>
          <cell r="L124">
            <v>1</v>
          </cell>
          <cell r="R124">
            <v>28.261111111111113</v>
          </cell>
          <cell r="S124">
            <v>4.5</v>
          </cell>
          <cell r="T124">
            <v>24.105555555555554</v>
          </cell>
          <cell r="V124" t="str">
            <v>Opr-prod</v>
          </cell>
        </row>
        <row r="125">
          <cell r="A125">
            <v>120</v>
          </cell>
          <cell r="B125" t="str">
            <v>Ahri</v>
          </cell>
          <cell r="C125" t="str">
            <v>M</v>
          </cell>
          <cell r="D125" t="str">
            <v>12-05-74</v>
          </cell>
          <cell r="E125">
            <v>35977</v>
          </cell>
          <cell r="F125">
            <v>980000</v>
          </cell>
          <cell r="H125">
            <v>980000</v>
          </cell>
          <cell r="J125" t="str">
            <v>A</v>
          </cell>
          <cell r="K125" t="str">
            <v>A</v>
          </cell>
          <cell r="L125">
            <v>1</v>
          </cell>
          <cell r="R125">
            <v>28.072222222222223</v>
          </cell>
          <cell r="S125">
            <v>4.5</v>
          </cell>
          <cell r="T125">
            <v>23.913888888888888</v>
          </cell>
          <cell r="V125" t="str">
            <v>Staf Prod</v>
          </cell>
        </row>
        <row r="126">
          <cell r="A126">
            <v>121</v>
          </cell>
          <cell r="B126" t="str">
            <v>Aminingsih</v>
          </cell>
          <cell r="C126" t="str">
            <v>F</v>
          </cell>
          <cell r="D126">
            <v>26308</v>
          </cell>
          <cell r="E126">
            <v>35977</v>
          </cell>
          <cell r="F126">
            <v>1080000</v>
          </cell>
          <cell r="H126">
            <v>1080000</v>
          </cell>
          <cell r="J126" t="str">
            <v>A</v>
          </cell>
          <cell r="K126" t="str">
            <v>A</v>
          </cell>
          <cell r="L126">
            <v>1</v>
          </cell>
          <cell r="R126">
            <v>30.975000000000001</v>
          </cell>
          <cell r="S126">
            <v>4.5</v>
          </cell>
          <cell r="T126">
            <v>26.858333333333334</v>
          </cell>
          <cell r="V126" t="str">
            <v>Staf Prod</v>
          </cell>
        </row>
        <row r="127">
          <cell r="A127">
            <v>122</v>
          </cell>
          <cell r="B127" t="str">
            <v>Amir Syarifuddin</v>
          </cell>
          <cell r="C127" t="str">
            <v>M</v>
          </cell>
          <cell r="D127">
            <v>29007</v>
          </cell>
          <cell r="E127">
            <v>36312</v>
          </cell>
          <cell r="F127">
            <v>1025000</v>
          </cell>
          <cell r="H127">
            <v>1025000</v>
          </cell>
          <cell r="J127" t="str">
            <v>A</v>
          </cell>
          <cell r="K127" t="str">
            <v>A</v>
          </cell>
          <cell r="L127">
            <v>1</v>
          </cell>
          <cell r="R127">
            <v>23.583333333333332</v>
          </cell>
          <cell r="S127">
            <v>3.5833333333333335</v>
          </cell>
          <cell r="T127">
            <v>20.291666666666668</v>
          </cell>
          <cell r="V127" t="str">
            <v>Staf Prod</v>
          </cell>
        </row>
        <row r="128">
          <cell r="A128">
            <v>123</v>
          </cell>
          <cell r="B128" t="str">
            <v>Arsih Kurniasih</v>
          </cell>
          <cell r="C128" t="str">
            <v>F</v>
          </cell>
          <cell r="D128">
            <v>28253</v>
          </cell>
          <cell r="E128">
            <v>36110</v>
          </cell>
          <cell r="F128">
            <v>675500</v>
          </cell>
          <cell r="H128">
            <v>675500</v>
          </cell>
          <cell r="J128" t="str">
            <v>A</v>
          </cell>
          <cell r="K128" t="str">
            <v>A</v>
          </cell>
          <cell r="L128">
            <v>1</v>
          </cell>
          <cell r="R128">
            <v>25.647222222222222</v>
          </cell>
          <cell r="S128">
            <v>4.1388888888888893</v>
          </cell>
          <cell r="T128">
            <v>21.824999999999999</v>
          </cell>
          <cell r="V128" t="str">
            <v>Staf Prod</v>
          </cell>
        </row>
        <row r="129">
          <cell r="A129">
            <v>124</v>
          </cell>
          <cell r="B129" t="str">
            <v>Asep Nuryaman</v>
          </cell>
          <cell r="C129" t="str">
            <v>M</v>
          </cell>
          <cell r="D129">
            <v>28013</v>
          </cell>
          <cell r="E129">
            <v>35977</v>
          </cell>
          <cell r="F129">
            <v>1345000</v>
          </cell>
          <cell r="H129">
            <v>1345000</v>
          </cell>
          <cell r="J129" t="str">
            <v>A</v>
          </cell>
          <cell r="K129" t="str">
            <v>A</v>
          </cell>
          <cell r="L129">
            <v>1</v>
          </cell>
          <cell r="R129">
            <v>26.308333333333334</v>
          </cell>
          <cell r="S129">
            <v>4.5</v>
          </cell>
          <cell r="T129">
            <v>22.122222222222224</v>
          </cell>
          <cell r="V129" t="str">
            <v>Staf Prod</v>
          </cell>
        </row>
        <row r="130">
          <cell r="A130">
            <v>125</v>
          </cell>
          <cell r="B130" t="str">
            <v>Asim</v>
          </cell>
          <cell r="C130" t="str">
            <v>M</v>
          </cell>
          <cell r="D130">
            <v>28255</v>
          </cell>
          <cell r="E130">
            <v>35977</v>
          </cell>
          <cell r="F130">
            <v>1080000</v>
          </cell>
          <cell r="H130">
            <v>1080000</v>
          </cell>
          <cell r="J130" t="str">
            <v>A</v>
          </cell>
          <cell r="K130" t="str">
            <v>A</v>
          </cell>
          <cell r="L130">
            <v>1</v>
          </cell>
          <cell r="R130">
            <v>25.641666666666666</v>
          </cell>
          <cell r="S130">
            <v>4.5</v>
          </cell>
          <cell r="T130">
            <v>21.45</v>
          </cell>
          <cell r="V130" t="str">
            <v>Staf Prod</v>
          </cell>
        </row>
        <row r="131">
          <cell r="A131">
            <v>126</v>
          </cell>
          <cell r="B131" t="str">
            <v>Awan Sasongko</v>
          </cell>
          <cell r="C131" t="str">
            <v>M</v>
          </cell>
          <cell r="D131">
            <v>27734</v>
          </cell>
          <cell r="E131">
            <v>37200</v>
          </cell>
          <cell r="F131">
            <v>1250000</v>
          </cell>
          <cell r="H131">
            <v>1250000</v>
          </cell>
          <cell r="J131" t="str">
            <v>A</v>
          </cell>
          <cell r="K131" t="str">
            <v>A</v>
          </cell>
          <cell r="L131">
            <v>1</v>
          </cell>
          <cell r="R131">
            <v>27.069444444444443</v>
          </cell>
          <cell r="S131">
            <v>1.1555555555555554</v>
          </cell>
          <cell r="T131">
            <v>26.294444444444444</v>
          </cell>
          <cell r="V131" t="str">
            <v>Staf Prod</v>
          </cell>
        </row>
        <row r="132">
          <cell r="A132">
            <v>127</v>
          </cell>
          <cell r="B132" t="str">
            <v>Bahrul Awapi</v>
          </cell>
          <cell r="C132" t="str">
            <v>M</v>
          </cell>
          <cell r="D132">
            <v>25273</v>
          </cell>
          <cell r="E132">
            <v>35977</v>
          </cell>
          <cell r="F132">
            <v>1115000</v>
          </cell>
          <cell r="H132">
            <v>1115000</v>
          </cell>
          <cell r="J132" t="str">
            <v>A</v>
          </cell>
          <cell r="K132" t="str">
            <v>A</v>
          </cell>
          <cell r="L132">
            <v>1</v>
          </cell>
          <cell r="R132">
            <v>33.805555555555557</v>
          </cell>
          <cell r="S132">
            <v>4.5</v>
          </cell>
          <cell r="T132">
            <v>29.733333333333334</v>
          </cell>
          <cell r="V132" t="str">
            <v>Staf Prod</v>
          </cell>
        </row>
        <row r="133">
          <cell r="A133">
            <v>128</v>
          </cell>
          <cell r="B133" t="str">
            <v>Berbudi Romanus</v>
          </cell>
          <cell r="C133" t="str">
            <v>M</v>
          </cell>
          <cell r="D133">
            <v>25320</v>
          </cell>
          <cell r="E133">
            <v>36434</v>
          </cell>
          <cell r="F133">
            <v>1600000</v>
          </cell>
          <cell r="H133">
            <v>1600000</v>
          </cell>
          <cell r="J133" t="str">
            <v>A</v>
          </cell>
          <cell r="K133" t="str">
            <v>A</v>
          </cell>
          <cell r="L133">
            <v>1</v>
          </cell>
          <cell r="R133">
            <v>33.677777777777777</v>
          </cell>
          <cell r="S133">
            <v>3.25</v>
          </cell>
          <cell r="T133">
            <v>30.872222222222224</v>
          </cell>
          <cell r="V133" t="str">
            <v>Staf Prod</v>
          </cell>
        </row>
        <row r="134">
          <cell r="A134">
            <v>129</v>
          </cell>
          <cell r="B134" t="str">
            <v>Chotimah</v>
          </cell>
          <cell r="C134" t="str">
            <v>F</v>
          </cell>
          <cell r="D134">
            <v>27122</v>
          </cell>
          <cell r="E134">
            <v>35977</v>
          </cell>
          <cell r="F134">
            <v>1025000</v>
          </cell>
          <cell r="H134">
            <v>1025000</v>
          </cell>
          <cell r="J134" t="str">
            <v>A</v>
          </cell>
          <cell r="K134" t="str">
            <v>A</v>
          </cell>
          <cell r="L134">
            <v>1</v>
          </cell>
          <cell r="R134">
            <v>28.744444444444444</v>
          </cell>
          <cell r="S134">
            <v>4.5</v>
          </cell>
          <cell r="T134">
            <v>24.597222222222221</v>
          </cell>
          <cell r="V134" t="str">
            <v>Staf Prod</v>
          </cell>
        </row>
        <row r="135">
          <cell r="A135">
            <v>130</v>
          </cell>
          <cell r="B135" t="str">
            <v xml:space="preserve">Dede </v>
          </cell>
          <cell r="C135" t="str">
            <v>M</v>
          </cell>
          <cell r="D135">
            <v>25207</v>
          </cell>
          <cell r="E135">
            <v>35977</v>
          </cell>
          <cell r="F135">
            <v>1080000</v>
          </cell>
          <cell r="H135">
            <v>1080000</v>
          </cell>
          <cell r="J135" t="str">
            <v>A</v>
          </cell>
          <cell r="K135" t="str">
            <v>A</v>
          </cell>
          <cell r="L135">
            <v>1</v>
          </cell>
          <cell r="R135">
            <v>33.991666666666667</v>
          </cell>
          <cell r="S135">
            <v>4.5</v>
          </cell>
          <cell r="T135">
            <v>29.916666666666668</v>
          </cell>
          <cell r="V135" t="str">
            <v>Staf Prod</v>
          </cell>
        </row>
        <row r="136">
          <cell r="A136">
            <v>131</v>
          </cell>
          <cell r="B136" t="str">
            <v>Dodi Supriyadi</v>
          </cell>
          <cell r="C136" t="str">
            <v>M</v>
          </cell>
          <cell r="D136">
            <v>27182</v>
          </cell>
          <cell r="E136">
            <v>35977</v>
          </cell>
          <cell r="F136">
            <v>630990</v>
          </cell>
          <cell r="H136">
            <v>630990</v>
          </cell>
          <cell r="J136" t="str">
            <v>A</v>
          </cell>
          <cell r="K136" t="str">
            <v>A</v>
          </cell>
          <cell r="L136">
            <v>1</v>
          </cell>
          <cell r="R136">
            <v>28.580555555555556</v>
          </cell>
          <cell r="S136">
            <v>4.5</v>
          </cell>
          <cell r="T136">
            <v>24.430555555555557</v>
          </cell>
          <cell r="V136" t="str">
            <v>Staf Prod</v>
          </cell>
        </row>
        <row r="137">
          <cell r="A137">
            <v>132</v>
          </cell>
          <cell r="B137" t="str">
            <v>Ebi</v>
          </cell>
          <cell r="C137" t="str">
            <v>M</v>
          </cell>
          <cell r="D137">
            <v>26122</v>
          </cell>
          <cell r="E137">
            <v>35977</v>
          </cell>
          <cell r="F137">
            <v>630990</v>
          </cell>
          <cell r="H137">
            <v>630990</v>
          </cell>
          <cell r="J137" t="str">
            <v>A</v>
          </cell>
          <cell r="K137" t="str">
            <v>A</v>
          </cell>
          <cell r="L137">
            <v>1</v>
          </cell>
          <cell r="R137">
            <v>31.480555555555554</v>
          </cell>
          <cell r="S137">
            <v>4.5</v>
          </cell>
          <cell r="T137">
            <v>27.375</v>
          </cell>
          <cell r="V137" t="str">
            <v>Staf Prod</v>
          </cell>
        </row>
        <row r="138">
          <cell r="A138">
            <v>133</v>
          </cell>
          <cell r="B138" t="str">
            <v>Elya Hayati</v>
          </cell>
          <cell r="C138" t="str">
            <v>F</v>
          </cell>
          <cell r="D138">
            <v>25396</v>
          </cell>
          <cell r="E138">
            <v>35977</v>
          </cell>
          <cell r="F138">
            <v>1080000</v>
          </cell>
          <cell r="H138">
            <v>1080000</v>
          </cell>
          <cell r="J138" t="str">
            <v>A</v>
          </cell>
          <cell r="K138" t="str">
            <v>A</v>
          </cell>
          <cell r="L138">
            <v>1</v>
          </cell>
          <cell r="R138">
            <v>33.469444444444441</v>
          </cell>
          <cell r="S138">
            <v>4.5</v>
          </cell>
          <cell r="T138">
            <v>29.391666666666666</v>
          </cell>
          <cell r="V138" t="str">
            <v>Staf Prod</v>
          </cell>
        </row>
        <row r="139">
          <cell r="A139">
            <v>134</v>
          </cell>
          <cell r="B139" t="str">
            <v>Erlinawati</v>
          </cell>
          <cell r="C139" t="str">
            <v>F</v>
          </cell>
          <cell r="D139">
            <v>27571</v>
          </cell>
          <cell r="E139">
            <v>35977</v>
          </cell>
          <cell r="F139">
            <v>980000</v>
          </cell>
          <cell r="H139">
            <v>980000</v>
          </cell>
          <cell r="J139" t="str">
            <v>A</v>
          </cell>
          <cell r="K139" t="str">
            <v>A</v>
          </cell>
          <cell r="L139">
            <v>1</v>
          </cell>
          <cell r="R139">
            <v>27.513888888888889</v>
          </cell>
          <cell r="S139">
            <v>4.5</v>
          </cell>
          <cell r="T139">
            <v>23.35</v>
          </cell>
          <cell r="V139" t="str">
            <v>Staf Prod</v>
          </cell>
        </row>
        <row r="140">
          <cell r="A140">
            <v>135</v>
          </cell>
          <cell r="B140" t="str">
            <v>Evi Susanti</v>
          </cell>
          <cell r="C140" t="str">
            <v>F</v>
          </cell>
          <cell r="D140">
            <v>28717</v>
          </cell>
          <cell r="E140">
            <v>35977</v>
          </cell>
          <cell r="F140">
            <v>980000</v>
          </cell>
          <cell r="J140" t="str">
            <v>A</v>
          </cell>
          <cell r="K140" t="str">
            <v>R</v>
          </cell>
          <cell r="L140">
            <v>1</v>
          </cell>
          <cell r="M140">
            <v>2254000</v>
          </cell>
          <cell r="N140">
            <v>2254000</v>
          </cell>
          <cell r="O140">
            <v>2254000</v>
          </cell>
          <cell r="P140">
            <v>37629</v>
          </cell>
          <cell r="Q140">
            <v>980000</v>
          </cell>
          <cell r="R140">
            <v>24.377777777777776</v>
          </cell>
          <cell r="S140">
            <v>4.5194444444444448</v>
          </cell>
          <cell r="T140">
            <v>2.2999999999999998</v>
          </cell>
          <cell r="V140" t="str">
            <v>Staf Prod</v>
          </cell>
        </row>
        <row r="141">
          <cell r="A141">
            <v>136</v>
          </cell>
          <cell r="B141" t="str">
            <v>Evie Septianingsih</v>
          </cell>
          <cell r="C141" t="str">
            <v>F</v>
          </cell>
          <cell r="D141">
            <v>25469</v>
          </cell>
          <cell r="E141">
            <v>35977</v>
          </cell>
          <cell r="F141">
            <v>1220000</v>
          </cell>
          <cell r="H141">
            <v>1220000</v>
          </cell>
          <cell r="J141" t="str">
            <v>A</v>
          </cell>
          <cell r="K141" t="str">
            <v>A</v>
          </cell>
          <cell r="L141">
            <v>1</v>
          </cell>
          <cell r="R141">
            <v>33.272222222222226</v>
          </cell>
          <cell r="S141">
            <v>4.5</v>
          </cell>
          <cell r="T141">
            <v>29.18888888888889</v>
          </cell>
          <cell r="V141" t="str">
            <v>Staf Prod</v>
          </cell>
        </row>
        <row r="142">
          <cell r="A142">
            <v>137</v>
          </cell>
          <cell r="B142" t="str">
            <v>Ferry Irawan</v>
          </cell>
          <cell r="C142" t="str">
            <v>M</v>
          </cell>
          <cell r="D142">
            <v>27087</v>
          </cell>
          <cell r="E142">
            <v>36434</v>
          </cell>
          <cell r="F142">
            <v>1600000</v>
          </cell>
          <cell r="H142">
            <v>1600000</v>
          </cell>
          <cell r="J142" t="str">
            <v>A</v>
          </cell>
          <cell r="K142" t="str">
            <v>A</v>
          </cell>
          <cell r="L142">
            <v>1</v>
          </cell>
          <cell r="R142">
            <v>28.844444444444445</v>
          </cell>
          <cell r="S142">
            <v>3.25</v>
          </cell>
          <cell r="T142">
            <v>25.963888888888889</v>
          </cell>
          <cell r="V142" t="str">
            <v>Staf Prod</v>
          </cell>
        </row>
        <row r="143">
          <cell r="A143">
            <v>138</v>
          </cell>
          <cell r="B143" t="str">
            <v>Imas Rohaeni</v>
          </cell>
          <cell r="C143" t="str">
            <v>F</v>
          </cell>
          <cell r="D143">
            <v>23716</v>
          </cell>
          <cell r="E143">
            <v>36325</v>
          </cell>
          <cell r="F143">
            <v>675500</v>
          </cell>
          <cell r="H143">
            <v>675500</v>
          </cell>
          <cell r="J143" t="str">
            <v>A</v>
          </cell>
          <cell r="K143" t="str">
            <v>A</v>
          </cell>
          <cell r="L143">
            <v>1</v>
          </cell>
          <cell r="R143">
            <v>38.072222222222223</v>
          </cell>
          <cell r="S143">
            <v>3.5472222222222221</v>
          </cell>
          <cell r="T143">
            <v>35.024999999999999</v>
          </cell>
          <cell r="V143" t="str">
            <v>Staf Prod</v>
          </cell>
        </row>
        <row r="144">
          <cell r="A144">
            <v>139</v>
          </cell>
          <cell r="B144" t="str">
            <v>Indriani</v>
          </cell>
          <cell r="C144" t="str">
            <v>F</v>
          </cell>
          <cell r="D144">
            <v>26141</v>
          </cell>
          <cell r="E144">
            <v>35977</v>
          </cell>
          <cell r="F144">
            <v>1345000</v>
          </cell>
          <cell r="H144">
            <v>1345000</v>
          </cell>
          <cell r="J144" t="str">
            <v>A</v>
          </cell>
          <cell r="K144" t="str">
            <v>A</v>
          </cell>
          <cell r="L144">
            <v>1</v>
          </cell>
          <cell r="R144">
            <v>31.427777777777777</v>
          </cell>
          <cell r="S144">
            <v>4.5</v>
          </cell>
          <cell r="T144">
            <v>27.322222222222223</v>
          </cell>
          <cell r="V144" t="str">
            <v>Staf Prod</v>
          </cell>
        </row>
        <row r="145">
          <cell r="A145">
            <v>140</v>
          </cell>
          <cell r="B145" t="str">
            <v>Juwarsih</v>
          </cell>
          <cell r="C145" t="str">
            <v>F</v>
          </cell>
          <cell r="D145">
            <v>26002</v>
          </cell>
          <cell r="E145">
            <v>37312</v>
          </cell>
          <cell r="F145">
            <v>630990</v>
          </cell>
          <cell r="H145">
            <v>630990</v>
          </cell>
          <cell r="J145" t="str">
            <v>A</v>
          </cell>
          <cell r="K145" t="str">
            <v>A</v>
          </cell>
          <cell r="L145">
            <v>1</v>
          </cell>
          <cell r="R145">
            <v>31.808333333333334</v>
          </cell>
          <cell r="S145">
            <v>0.85</v>
          </cell>
          <cell r="T145">
            <v>31.416666666666668</v>
          </cell>
          <cell r="V145" t="str">
            <v>Staf Prod</v>
          </cell>
        </row>
        <row r="146">
          <cell r="A146">
            <v>141</v>
          </cell>
          <cell r="B146" t="str">
            <v>Lestari</v>
          </cell>
          <cell r="C146" t="str">
            <v>F</v>
          </cell>
          <cell r="D146">
            <v>22848</v>
          </cell>
          <cell r="E146">
            <v>35977</v>
          </cell>
          <cell r="F146">
            <v>630990</v>
          </cell>
          <cell r="H146">
            <v>630990</v>
          </cell>
          <cell r="J146" t="str">
            <v>A</v>
          </cell>
          <cell r="K146" t="str">
            <v>A</v>
          </cell>
          <cell r="L146">
            <v>1</v>
          </cell>
          <cell r="R146">
            <v>40.444444444444443</v>
          </cell>
          <cell r="S146">
            <v>4.5</v>
          </cell>
          <cell r="T146">
            <v>36.469444444444441</v>
          </cell>
          <cell r="V146" t="str">
            <v>Staf Prod</v>
          </cell>
        </row>
        <row r="147">
          <cell r="A147">
            <v>142</v>
          </cell>
          <cell r="B147" t="str">
            <v>Limah</v>
          </cell>
          <cell r="C147" t="str">
            <v>F</v>
          </cell>
          <cell r="D147">
            <v>26078</v>
          </cell>
          <cell r="E147">
            <v>35977</v>
          </cell>
          <cell r="F147">
            <v>1025000</v>
          </cell>
          <cell r="H147">
            <v>1025000</v>
          </cell>
          <cell r="J147" t="str">
            <v>A</v>
          </cell>
          <cell r="K147" t="str">
            <v>A</v>
          </cell>
          <cell r="L147">
            <v>1</v>
          </cell>
          <cell r="R147">
            <v>31.6</v>
          </cell>
          <cell r="S147">
            <v>4.5</v>
          </cell>
          <cell r="T147">
            <v>27.497222222222224</v>
          </cell>
          <cell r="V147" t="str">
            <v>Staf Prod</v>
          </cell>
        </row>
        <row r="148">
          <cell r="A148">
            <v>143</v>
          </cell>
          <cell r="B148" t="str">
            <v>M. Jazimi</v>
          </cell>
          <cell r="C148" t="str">
            <v>M</v>
          </cell>
          <cell r="D148">
            <v>26466</v>
          </cell>
          <cell r="E148">
            <v>36292</v>
          </cell>
          <cell r="F148">
            <v>1700000</v>
          </cell>
          <cell r="H148">
            <v>1700000</v>
          </cell>
          <cell r="J148" t="str">
            <v>A</v>
          </cell>
          <cell r="K148" t="str">
            <v>A</v>
          </cell>
          <cell r="L148">
            <v>1</v>
          </cell>
          <cell r="R148">
            <v>30.541666666666668</v>
          </cell>
          <cell r="S148">
            <v>3.6361111111111111</v>
          </cell>
          <cell r="T148">
            <v>27.294444444444444</v>
          </cell>
          <cell r="V148" t="str">
            <v>Staf Prod</v>
          </cell>
        </row>
        <row r="149">
          <cell r="A149">
            <v>144</v>
          </cell>
          <cell r="B149" t="str">
            <v>Marni</v>
          </cell>
          <cell r="C149" t="str">
            <v>F</v>
          </cell>
          <cell r="D149" t="str">
            <v>05-05-70</v>
          </cell>
          <cell r="E149">
            <v>35977</v>
          </cell>
          <cell r="F149">
            <v>980000</v>
          </cell>
          <cell r="H149">
            <v>980000</v>
          </cell>
          <cell r="J149" t="str">
            <v>A</v>
          </cell>
          <cell r="K149" t="str">
            <v>A</v>
          </cell>
          <cell r="L149">
            <v>1</v>
          </cell>
          <cell r="R149">
            <v>32.655555555555559</v>
          </cell>
          <cell r="S149">
            <v>4.5</v>
          </cell>
          <cell r="T149">
            <v>28.566666666666666</v>
          </cell>
          <cell r="V149" t="str">
            <v>Staf Prod</v>
          </cell>
        </row>
        <row r="150">
          <cell r="A150">
            <v>145</v>
          </cell>
          <cell r="B150" t="str">
            <v>Misan</v>
          </cell>
          <cell r="C150" t="str">
            <v>M</v>
          </cell>
          <cell r="D150" t="str">
            <v>12-06-66</v>
          </cell>
          <cell r="E150">
            <v>35977</v>
          </cell>
          <cell r="F150">
            <v>980000</v>
          </cell>
          <cell r="H150">
            <v>980000</v>
          </cell>
          <cell r="J150" t="str">
            <v>A</v>
          </cell>
          <cell r="K150" t="str">
            <v>A</v>
          </cell>
          <cell r="L150">
            <v>1</v>
          </cell>
          <cell r="R150">
            <v>36.069444444444443</v>
          </cell>
          <cell r="S150">
            <v>4.5</v>
          </cell>
          <cell r="T150">
            <v>32.027777777777779</v>
          </cell>
          <cell r="V150" t="str">
            <v>Staf Prod</v>
          </cell>
        </row>
        <row r="151">
          <cell r="A151">
            <v>146</v>
          </cell>
          <cell r="B151" t="str">
            <v>Muhammad Samson</v>
          </cell>
          <cell r="C151" t="str">
            <v>M</v>
          </cell>
          <cell r="D151">
            <v>28048</v>
          </cell>
          <cell r="E151">
            <v>37347</v>
          </cell>
          <cell r="F151">
            <v>1250000</v>
          </cell>
          <cell r="H151">
            <v>1250000</v>
          </cell>
          <cell r="J151" t="str">
            <v>A</v>
          </cell>
          <cell r="K151" t="str">
            <v>A</v>
          </cell>
          <cell r="L151">
            <v>1</v>
          </cell>
          <cell r="R151">
            <v>26.211111111111112</v>
          </cell>
          <cell r="S151">
            <v>0.75</v>
          </cell>
          <cell r="T151">
            <v>25.830555555555556</v>
          </cell>
          <cell r="V151" t="str">
            <v>Staf Prod</v>
          </cell>
        </row>
        <row r="152">
          <cell r="A152">
            <v>147</v>
          </cell>
          <cell r="B152" t="str">
            <v>Mursid</v>
          </cell>
          <cell r="C152" t="str">
            <v>M</v>
          </cell>
          <cell r="D152" t="str">
            <v>07-05-74</v>
          </cell>
          <cell r="E152">
            <v>35977</v>
          </cell>
          <cell r="F152">
            <v>675500</v>
          </cell>
          <cell r="H152">
            <v>675500</v>
          </cell>
          <cell r="J152" t="str">
            <v>A</v>
          </cell>
          <cell r="K152" t="str">
            <v>A</v>
          </cell>
          <cell r="L152">
            <v>1</v>
          </cell>
          <cell r="R152">
            <v>28.488888888888887</v>
          </cell>
          <cell r="S152">
            <v>4.5</v>
          </cell>
          <cell r="T152">
            <v>24.338888888888889</v>
          </cell>
          <cell r="V152" t="str">
            <v>Staf Prod</v>
          </cell>
        </row>
        <row r="153">
          <cell r="A153">
            <v>148</v>
          </cell>
          <cell r="B153" t="str">
            <v>Mursiyam</v>
          </cell>
          <cell r="C153" t="str">
            <v>F</v>
          </cell>
          <cell r="D153" t="str">
            <v>12-11-70</v>
          </cell>
          <cell r="E153">
            <v>35977</v>
          </cell>
          <cell r="F153">
            <v>630990</v>
          </cell>
          <cell r="H153">
            <v>630990</v>
          </cell>
          <cell r="J153" t="str">
            <v>A</v>
          </cell>
          <cell r="K153" t="str">
            <v>A</v>
          </cell>
          <cell r="L153">
            <v>1</v>
          </cell>
          <cell r="R153">
            <v>32.055555555555557</v>
          </cell>
          <cell r="S153">
            <v>4.5</v>
          </cell>
          <cell r="T153">
            <v>27.955555555555556</v>
          </cell>
          <cell r="V153" t="str">
            <v>Staf Prod</v>
          </cell>
        </row>
        <row r="154">
          <cell r="A154">
            <v>149</v>
          </cell>
          <cell r="B154" t="str">
            <v>Musyarofah</v>
          </cell>
          <cell r="C154" t="str">
            <v>F</v>
          </cell>
          <cell r="D154">
            <v>26775</v>
          </cell>
          <cell r="E154">
            <v>35977</v>
          </cell>
          <cell r="F154">
            <v>630990</v>
          </cell>
          <cell r="H154">
            <v>630990</v>
          </cell>
          <cell r="J154" t="str">
            <v>A</v>
          </cell>
          <cell r="K154" t="str">
            <v>A</v>
          </cell>
          <cell r="L154">
            <v>1</v>
          </cell>
          <cell r="R154">
            <v>29.694444444444443</v>
          </cell>
          <cell r="S154">
            <v>4.5</v>
          </cell>
          <cell r="T154">
            <v>25.56111111111111</v>
          </cell>
          <cell r="V154" t="str">
            <v>Staf Prod</v>
          </cell>
        </row>
        <row r="155">
          <cell r="A155">
            <v>150</v>
          </cell>
          <cell r="B155" t="str">
            <v>Nadi Nugraha</v>
          </cell>
          <cell r="C155" t="str">
            <v>M</v>
          </cell>
          <cell r="D155">
            <v>27285</v>
          </cell>
          <cell r="E155">
            <v>35977</v>
          </cell>
          <cell r="F155">
            <v>980000</v>
          </cell>
          <cell r="H155">
            <v>980000</v>
          </cell>
          <cell r="J155" t="str">
            <v>A</v>
          </cell>
          <cell r="K155" t="str">
            <v>A</v>
          </cell>
          <cell r="L155">
            <v>1</v>
          </cell>
          <cell r="R155">
            <v>28.3</v>
          </cell>
          <cell r="S155">
            <v>4.5</v>
          </cell>
          <cell r="T155">
            <v>24.144444444444446</v>
          </cell>
          <cell r="V155" t="str">
            <v>Staf Prod</v>
          </cell>
        </row>
        <row r="156">
          <cell r="A156">
            <v>151</v>
          </cell>
          <cell r="B156" t="str">
            <v>Nika Harmoni</v>
          </cell>
          <cell r="C156" t="str">
            <v>F</v>
          </cell>
          <cell r="D156">
            <v>23892</v>
          </cell>
          <cell r="E156">
            <v>35977</v>
          </cell>
          <cell r="F156">
            <v>1440000</v>
          </cell>
          <cell r="H156">
            <v>1440000</v>
          </cell>
          <cell r="J156" t="str">
            <v>A</v>
          </cell>
          <cell r="K156" t="str">
            <v>A</v>
          </cell>
          <cell r="L156">
            <v>1</v>
          </cell>
          <cell r="R156">
            <v>37.586111111111109</v>
          </cell>
          <cell r="S156">
            <v>4.5</v>
          </cell>
          <cell r="T156">
            <v>33.569444444444443</v>
          </cell>
          <cell r="V156" t="str">
            <v>Staf Prod</v>
          </cell>
        </row>
        <row r="157">
          <cell r="A157">
            <v>152</v>
          </cell>
          <cell r="B157" t="str">
            <v>Odeh . S</v>
          </cell>
          <cell r="C157" t="str">
            <v>F</v>
          </cell>
          <cell r="D157" t="str">
            <v>04-02-75</v>
          </cell>
          <cell r="E157">
            <v>35977</v>
          </cell>
          <cell r="F157">
            <v>1025000</v>
          </cell>
          <cell r="H157">
            <v>1025000</v>
          </cell>
          <cell r="J157" t="str">
            <v>A</v>
          </cell>
          <cell r="K157" t="str">
            <v>A</v>
          </cell>
          <cell r="L157">
            <v>1</v>
          </cell>
          <cell r="R157">
            <v>27.747222222222224</v>
          </cell>
          <cell r="S157">
            <v>4.5</v>
          </cell>
          <cell r="T157">
            <v>23.586111111111112</v>
          </cell>
          <cell r="V157" t="str">
            <v>Staf Prod</v>
          </cell>
        </row>
        <row r="158">
          <cell r="A158">
            <v>153</v>
          </cell>
          <cell r="B158" t="str">
            <v>Onyi Kusnati</v>
          </cell>
          <cell r="C158" t="str">
            <v>F</v>
          </cell>
          <cell r="D158">
            <v>27419</v>
          </cell>
          <cell r="E158">
            <v>36598</v>
          </cell>
          <cell r="F158">
            <v>675500</v>
          </cell>
          <cell r="H158">
            <v>675500</v>
          </cell>
          <cell r="J158" t="str">
            <v>A</v>
          </cell>
          <cell r="K158" t="str">
            <v>A</v>
          </cell>
          <cell r="L158">
            <v>1</v>
          </cell>
          <cell r="R158">
            <v>27.933333333333334</v>
          </cell>
          <cell r="S158">
            <v>2.8</v>
          </cell>
          <cell r="T158">
            <v>25.497222222222224</v>
          </cell>
          <cell r="V158" t="str">
            <v>Staf Prod</v>
          </cell>
        </row>
        <row r="159">
          <cell r="A159">
            <v>154</v>
          </cell>
          <cell r="B159" t="str">
            <v>Pariyem</v>
          </cell>
          <cell r="C159" t="str">
            <v>F</v>
          </cell>
          <cell r="D159" t="str">
            <v>02-05-75</v>
          </cell>
          <cell r="E159">
            <v>35977</v>
          </cell>
          <cell r="F159">
            <v>980000</v>
          </cell>
          <cell r="H159">
            <v>980000</v>
          </cell>
          <cell r="J159" t="str">
            <v>A</v>
          </cell>
          <cell r="K159" t="str">
            <v>A</v>
          </cell>
          <cell r="L159">
            <v>1</v>
          </cell>
          <cell r="R159">
            <v>27.905555555555555</v>
          </cell>
          <cell r="S159">
            <v>4.5</v>
          </cell>
          <cell r="T159">
            <v>23.741666666666667</v>
          </cell>
          <cell r="V159" t="str">
            <v>Staf Prod</v>
          </cell>
        </row>
        <row r="160">
          <cell r="A160">
            <v>155</v>
          </cell>
          <cell r="B160" t="str">
            <v>Rasih</v>
          </cell>
          <cell r="C160" t="str">
            <v>F</v>
          </cell>
          <cell r="D160" t="str">
            <v>05-05-67</v>
          </cell>
          <cell r="E160">
            <v>35977</v>
          </cell>
          <cell r="F160">
            <v>980000</v>
          </cell>
          <cell r="H160">
            <v>980000</v>
          </cell>
          <cell r="J160" t="str">
            <v>A</v>
          </cell>
          <cell r="K160" t="str">
            <v>A</v>
          </cell>
          <cell r="L160">
            <v>1</v>
          </cell>
          <cell r="R160">
            <v>35.655555555555559</v>
          </cell>
          <cell r="S160">
            <v>4.5</v>
          </cell>
          <cell r="T160">
            <v>31.611111111111111</v>
          </cell>
          <cell r="V160" t="str">
            <v>Staf Prod</v>
          </cell>
        </row>
        <row r="161">
          <cell r="A161">
            <v>156</v>
          </cell>
          <cell r="B161" t="str">
            <v>Riani Delfiana</v>
          </cell>
          <cell r="C161" t="str">
            <v>F</v>
          </cell>
          <cell r="D161" t="str">
            <v>04-05-62</v>
          </cell>
          <cell r="E161">
            <v>35977</v>
          </cell>
          <cell r="F161">
            <v>980000</v>
          </cell>
          <cell r="H161">
            <v>980000</v>
          </cell>
          <cell r="J161" t="str">
            <v>A</v>
          </cell>
          <cell r="K161" t="str">
            <v>A</v>
          </cell>
          <cell r="L161">
            <v>1</v>
          </cell>
          <cell r="R161">
            <v>40.738888888888887</v>
          </cell>
          <cell r="S161">
            <v>4.5</v>
          </cell>
          <cell r="T161">
            <v>36.766666666666666</v>
          </cell>
          <cell r="V161" t="str">
            <v>Staf Prod</v>
          </cell>
        </row>
        <row r="162">
          <cell r="A162">
            <v>157</v>
          </cell>
          <cell r="B162" t="str">
            <v>Robby Rofani</v>
          </cell>
          <cell r="C162" t="str">
            <v>M</v>
          </cell>
          <cell r="D162">
            <v>25797</v>
          </cell>
          <cell r="E162">
            <v>35977</v>
          </cell>
          <cell r="F162">
            <v>1080000</v>
          </cell>
          <cell r="H162">
            <v>1080000</v>
          </cell>
          <cell r="J162" t="str">
            <v>A</v>
          </cell>
          <cell r="K162" t="str">
            <v>A</v>
          </cell>
          <cell r="L162">
            <v>1</v>
          </cell>
          <cell r="R162">
            <v>32.37222222222222</v>
          </cell>
          <cell r="S162">
            <v>4.5</v>
          </cell>
          <cell r="T162">
            <v>28.277777777777779</v>
          </cell>
          <cell r="V162" t="str">
            <v>Staf Prod</v>
          </cell>
        </row>
        <row r="163">
          <cell r="A163">
            <v>158</v>
          </cell>
          <cell r="B163" t="str">
            <v>Rofei Firmansyah</v>
          </cell>
          <cell r="C163" t="str">
            <v>M</v>
          </cell>
          <cell r="D163">
            <v>23755</v>
          </cell>
          <cell r="E163">
            <v>35977</v>
          </cell>
          <cell r="F163">
            <v>1445000</v>
          </cell>
          <cell r="H163">
            <v>1445000</v>
          </cell>
          <cell r="J163" t="str">
            <v>A</v>
          </cell>
          <cell r="K163" t="str">
            <v>A</v>
          </cell>
          <cell r="L163">
            <v>1</v>
          </cell>
          <cell r="R163">
            <v>37.966666666666669</v>
          </cell>
          <cell r="S163">
            <v>4.5</v>
          </cell>
          <cell r="T163">
            <v>33.950000000000003</v>
          </cell>
          <cell r="V163" t="str">
            <v>Staf Prod</v>
          </cell>
        </row>
        <row r="164">
          <cell r="A164">
            <v>159</v>
          </cell>
          <cell r="B164" t="str">
            <v>Rosito Cahyadi</v>
          </cell>
          <cell r="C164" t="str">
            <v>M</v>
          </cell>
          <cell r="D164">
            <v>27241</v>
          </cell>
          <cell r="E164">
            <v>35977</v>
          </cell>
          <cell r="F164">
            <v>660000</v>
          </cell>
          <cell r="H164">
            <v>660000</v>
          </cell>
          <cell r="J164" t="str">
            <v>A</v>
          </cell>
          <cell r="K164" t="str">
            <v>A</v>
          </cell>
          <cell r="L164">
            <v>1</v>
          </cell>
          <cell r="R164">
            <v>28.419444444444444</v>
          </cell>
          <cell r="S164">
            <v>4.5</v>
          </cell>
          <cell r="T164">
            <v>24.266666666666666</v>
          </cell>
          <cell r="V164" t="str">
            <v>Staf Prod</v>
          </cell>
        </row>
        <row r="165">
          <cell r="A165">
            <v>160</v>
          </cell>
          <cell r="B165" t="str">
            <v>Saimin</v>
          </cell>
          <cell r="C165" t="str">
            <v>M</v>
          </cell>
          <cell r="D165">
            <v>27654</v>
          </cell>
          <cell r="E165">
            <v>35977</v>
          </cell>
          <cell r="F165">
            <v>1345000</v>
          </cell>
          <cell r="H165">
            <v>1345000</v>
          </cell>
          <cell r="J165" t="str">
            <v>A</v>
          </cell>
          <cell r="K165" t="str">
            <v>A</v>
          </cell>
          <cell r="L165">
            <v>1</v>
          </cell>
          <cell r="R165">
            <v>27.288888888888888</v>
          </cell>
          <cell r="S165">
            <v>4.5</v>
          </cell>
          <cell r="T165">
            <v>23.119444444444444</v>
          </cell>
          <cell r="V165" t="str">
            <v>Staf Prod</v>
          </cell>
        </row>
        <row r="166">
          <cell r="A166">
            <v>161</v>
          </cell>
          <cell r="B166" t="str">
            <v>Sajudin</v>
          </cell>
          <cell r="C166" t="str">
            <v>M</v>
          </cell>
          <cell r="D166" t="str">
            <v>10-05-73</v>
          </cell>
          <cell r="E166">
            <v>35977</v>
          </cell>
          <cell r="F166">
            <v>980000</v>
          </cell>
          <cell r="H166">
            <v>980000</v>
          </cell>
          <cell r="J166" t="str">
            <v>A</v>
          </cell>
          <cell r="K166" t="str">
            <v>A</v>
          </cell>
          <cell r="L166">
            <v>1</v>
          </cell>
          <cell r="R166">
            <v>29.238888888888887</v>
          </cell>
          <cell r="S166">
            <v>4.5</v>
          </cell>
          <cell r="T166">
            <v>25.097222222222221</v>
          </cell>
          <cell r="V166" t="str">
            <v>Staf Prod</v>
          </cell>
        </row>
        <row r="167">
          <cell r="A167">
            <v>162</v>
          </cell>
          <cell r="B167" t="str">
            <v>Saniah</v>
          </cell>
          <cell r="C167" t="str">
            <v>F</v>
          </cell>
          <cell r="D167" t="str">
            <v>06-10-67</v>
          </cell>
          <cell r="E167">
            <v>35977</v>
          </cell>
          <cell r="F167">
            <v>980000</v>
          </cell>
          <cell r="H167">
            <v>980000</v>
          </cell>
          <cell r="J167" t="str">
            <v>A</v>
          </cell>
          <cell r="K167" t="str">
            <v>A</v>
          </cell>
          <cell r="L167">
            <v>1</v>
          </cell>
          <cell r="R167">
            <v>35.55833333333333</v>
          </cell>
          <cell r="S167">
            <v>4.5</v>
          </cell>
          <cell r="T167">
            <v>31.511111111111113</v>
          </cell>
          <cell r="V167" t="str">
            <v>Staf Prod</v>
          </cell>
        </row>
        <row r="168">
          <cell r="A168">
            <v>163</v>
          </cell>
          <cell r="B168" t="str">
            <v>Sanin</v>
          </cell>
          <cell r="C168" t="str">
            <v>M</v>
          </cell>
          <cell r="D168">
            <v>27030</v>
          </cell>
          <cell r="E168">
            <v>35977</v>
          </cell>
          <cell r="F168">
            <v>980000</v>
          </cell>
          <cell r="H168">
            <v>980000</v>
          </cell>
          <cell r="J168" t="str">
            <v>A</v>
          </cell>
          <cell r="K168" t="str">
            <v>A</v>
          </cell>
          <cell r="L168">
            <v>1</v>
          </cell>
          <cell r="R168">
            <v>29</v>
          </cell>
          <cell r="S168">
            <v>4.5</v>
          </cell>
          <cell r="T168">
            <v>24.852777777777778</v>
          </cell>
          <cell r="V168" t="str">
            <v>Staf Prod</v>
          </cell>
        </row>
        <row r="169">
          <cell r="A169">
            <v>164</v>
          </cell>
          <cell r="B169" t="str">
            <v>Sarinah</v>
          </cell>
          <cell r="C169" t="str">
            <v>F</v>
          </cell>
          <cell r="D169">
            <v>27587</v>
          </cell>
          <cell r="E169">
            <v>36697</v>
          </cell>
          <cell r="F169">
            <v>675500</v>
          </cell>
          <cell r="H169">
            <v>675500</v>
          </cell>
          <cell r="J169" t="str">
            <v>A</v>
          </cell>
          <cell r="K169" t="str">
            <v>A</v>
          </cell>
          <cell r="L169">
            <v>1</v>
          </cell>
          <cell r="R169">
            <v>27.469444444444445</v>
          </cell>
          <cell r="S169">
            <v>2.5305555555555554</v>
          </cell>
          <cell r="T169">
            <v>25.305555555555557</v>
          </cell>
          <cell r="V169" t="str">
            <v>Staf Prod</v>
          </cell>
        </row>
        <row r="170">
          <cell r="A170">
            <v>165</v>
          </cell>
          <cell r="B170" t="str">
            <v>Sriyanih</v>
          </cell>
          <cell r="C170" t="str">
            <v>F</v>
          </cell>
          <cell r="D170">
            <v>24421</v>
          </cell>
          <cell r="E170">
            <v>35977</v>
          </cell>
          <cell r="F170">
            <v>1345000</v>
          </cell>
          <cell r="H170">
            <v>1345000</v>
          </cell>
          <cell r="J170" t="str">
            <v>A</v>
          </cell>
          <cell r="K170" t="str">
            <v>A</v>
          </cell>
          <cell r="L170">
            <v>1</v>
          </cell>
          <cell r="R170">
            <v>36.141666666666666</v>
          </cell>
          <cell r="S170">
            <v>4.5</v>
          </cell>
          <cell r="T170">
            <v>32.1</v>
          </cell>
          <cell r="V170" t="str">
            <v>Staf Prod</v>
          </cell>
        </row>
        <row r="171">
          <cell r="A171">
            <v>166</v>
          </cell>
          <cell r="B171" t="str">
            <v>Supadmi</v>
          </cell>
          <cell r="C171" t="str">
            <v>F</v>
          </cell>
          <cell r="D171">
            <v>28069</v>
          </cell>
          <cell r="E171">
            <v>35977</v>
          </cell>
          <cell r="F171">
            <v>1025000</v>
          </cell>
          <cell r="H171">
            <v>1025000</v>
          </cell>
          <cell r="J171" t="str">
            <v>A</v>
          </cell>
          <cell r="K171" t="str">
            <v>A</v>
          </cell>
          <cell r="L171">
            <v>1</v>
          </cell>
          <cell r="R171">
            <v>26.155555555555555</v>
          </cell>
          <cell r="S171">
            <v>4.5</v>
          </cell>
          <cell r="T171">
            <v>21.966666666666665</v>
          </cell>
          <cell r="V171" t="str">
            <v>Staf Prod</v>
          </cell>
        </row>
        <row r="172">
          <cell r="A172">
            <v>167</v>
          </cell>
          <cell r="B172" t="str">
            <v>Surati</v>
          </cell>
          <cell r="C172" t="str">
            <v>F</v>
          </cell>
          <cell r="D172">
            <v>28398</v>
          </cell>
          <cell r="E172">
            <v>35977</v>
          </cell>
          <cell r="F172">
            <v>980000</v>
          </cell>
          <cell r="H172">
            <v>980000</v>
          </cell>
          <cell r="J172" t="str">
            <v>A</v>
          </cell>
          <cell r="K172" t="str">
            <v>A</v>
          </cell>
          <cell r="L172">
            <v>1</v>
          </cell>
          <cell r="R172">
            <v>25.252777777777776</v>
          </cell>
          <cell r="S172">
            <v>4.5</v>
          </cell>
          <cell r="T172">
            <v>21.052777777777777</v>
          </cell>
          <cell r="V172" t="str">
            <v>Staf Prod</v>
          </cell>
        </row>
        <row r="173">
          <cell r="A173">
            <v>168</v>
          </cell>
          <cell r="B173" t="str">
            <v>Suyati</v>
          </cell>
          <cell r="C173" t="str">
            <v>F</v>
          </cell>
          <cell r="D173">
            <v>26681</v>
          </cell>
          <cell r="E173">
            <v>35977</v>
          </cell>
          <cell r="F173">
            <v>980000</v>
          </cell>
          <cell r="H173">
            <v>980000</v>
          </cell>
          <cell r="J173" t="str">
            <v>A</v>
          </cell>
          <cell r="K173" t="str">
            <v>A</v>
          </cell>
          <cell r="L173">
            <v>1</v>
          </cell>
          <cell r="R173">
            <v>29.955555555555556</v>
          </cell>
          <cell r="S173">
            <v>4.5</v>
          </cell>
          <cell r="T173">
            <v>25.822222222222223</v>
          </cell>
          <cell r="V173" t="str">
            <v>Staf Prod</v>
          </cell>
        </row>
        <row r="174">
          <cell r="A174">
            <v>169</v>
          </cell>
          <cell r="B174" t="str">
            <v>Siti Nurjanah</v>
          </cell>
          <cell r="C174" t="str">
            <v>F</v>
          </cell>
          <cell r="D174">
            <v>27153</v>
          </cell>
          <cell r="E174">
            <v>35977</v>
          </cell>
          <cell r="F174">
            <v>682990</v>
          </cell>
          <cell r="H174">
            <v>682990</v>
          </cell>
          <cell r="J174" t="str">
            <v>A</v>
          </cell>
          <cell r="K174" t="str">
            <v>A</v>
          </cell>
          <cell r="L174">
            <v>1</v>
          </cell>
          <cell r="R174">
            <v>28.658333333333335</v>
          </cell>
          <cell r="S174">
            <v>4.5</v>
          </cell>
          <cell r="T174">
            <v>24.511111111111113</v>
          </cell>
          <cell r="V174" t="str">
            <v>Staf Prod</v>
          </cell>
        </row>
        <row r="175">
          <cell r="A175">
            <v>170</v>
          </cell>
          <cell r="B175" t="str">
            <v>Tri Wasimah</v>
          </cell>
          <cell r="C175" t="str">
            <v>F</v>
          </cell>
          <cell r="D175">
            <v>25903</v>
          </cell>
          <cell r="E175">
            <v>35977</v>
          </cell>
          <cell r="F175">
            <v>1080000</v>
          </cell>
          <cell r="H175">
            <v>1080000</v>
          </cell>
          <cell r="J175" t="str">
            <v>A</v>
          </cell>
          <cell r="K175" t="str">
            <v>A</v>
          </cell>
          <cell r="L175">
            <v>1</v>
          </cell>
          <cell r="R175">
            <v>32.083333333333336</v>
          </cell>
          <cell r="S175">
            <v>4.5</v>
          </cell>
          <cell r="T175">
            <v>27.983333333333334</v>
          </cell>
          <cell r="V175" t="str">
            <v>Staf Prod</v>
          </cell>
        </row>
        <row r="176">
          <cell r="A176">
            <v>171</v>
          </cell>
          <cell r="B176" t="str">
            <v>Wardina Pasaribu</v>
          </cell>
          <cell r="C176" t="str">
            <v>F</v>
          </cell>
          <cell r="D176">
            <v>24192</v>
          </cell>
          <cell r="E176">
            <v>37347</v>
          </cell>
          <cell r="F176">
            <v>1345000</v>
          </cell>
          <cell r="H176">
            <v>1345000</v>
          </cell>
          <cell r="J176" t="str">
            <v>A</v>
          </cell>
          <cell r="K176" t="str">
            <v>A</v>
          </cell>
          <cell r="L176">
            <v>1</v>
          </cell>
          <cell r="R176">
            <v>36.763888888888886</v>
          </cell>
          <cell r="S176">
            <v>0.75</v>
          </cell>
          <cell r="T176">
            <v>36.541666666666664</v>
          </cell>
          <cell r="V176" t="str">
            <v>Staf Prod</v>
          </cell>
        </row>
        <row r="177">
          <cell r="A177">
            <v>172</v>
          </cell>
          <cell r="B177" t="str">
            <v>Yayah Daryah</v>
          </cell>
          <cell r="C177" t="str">
            <v>F</v>
          </cell>
          <cell r="D177">
            <v>26767</v>
          </cell>
          <cell r="E177">
            <v>35977</v>
          </cell>
          <cell r="F177">
            <v>680100</v>
          </cell>
          <cell r="H177">
            <v>680100</v>
          </cell>
          <cell r="J177" t="str">
            <v>A</v>
          </cell>
          <cell r="K177" t="str">
            <v>A</v>
          </cell>
          <cell r="L177">
            <v>1</v>
          </cell>
          <cell r="R177">
            <v>29.716666666666665</v>
          </cell>
          <cell r="S177">
            <v>4.5</v>
          </cell>
          <cell r="T177">
            <v>25.583333333333332</v>
          </cell>
          <cell r="V177" t="str">
            <v>Staf Prod</v>
          </cell>
        </row>
        <row r="178">
          <cell r="A178">
            <v>173</v>
          </cell>
          <cell r="B178" t="str">
            <v>Yayan</v>
          </cell>
          <cell r="C178" t="str">
            <v>M</v>
          </cell>
          <cell r="D178">
            <v>27473</v>
          </cell>
          <cell r="E178">
            <v>35977</v>
          </cell>
          <cell r="F178">
            <v>980000</v>
          </cell>
          <cell r="H178">
            <v>980000</v>
          </cell>
          <cell r="J178" t="str">
            <v>A</v>
          </cell>
          <cell r="K178" t="str">
            <v>A</v>
          </cell>
          <cell r="L178">
            <v>1</v>
          </cell>
          <cell r="R178">
            <v>27.780555555555555</v>
          </cell>
          <cell r="S178">
            <v>4.5</v>
          </cell>
          <cell r="T178">
            <v>23.622222222222224</v>
          </cell>
          <cell r="V178" t="str">
            <v>Staf Prod</v>
          </cell>
        </row>
        <row r="179">
          <cell r="A179">
            <v>174</v>
          </cell>
          <cell r="B179" t="str">
            <v>Yayat.S</v>
          </cell>
          <cell r="C179" t="str">
            <v>M</v>
          </cell>
          <cell r="D179">
            <v>25162</v>
          </cell>
          <cell r="E179">
            <v>37354</v>
          </cell>
          <cell r="F179">
            <v>1600000</v>
          </cell>
          <cell r="H179">
            <v>1600000</v>
          </cell>
          <cell r="J179" t="str">
            <v>A</v>
          </cell>
          <cell r="K179" t="str">
            <v>A</v>
          </cell>
          <cell r="L179">
            <v>1</v>
          </cell>
          <cell r="R179">
            <v>34.113888888888887</v>
          </cell>
          <cell r="S179">
            <v>0.73055555555555551</v>
          </cell>
          <cell r="T179">
            <v>33.866666666666667</v>
          </cell>
          <cell r="V179" t="str">
            <v>Staf Prod</v>
          </cell>
        </row>
        <row r="180">
          <cell r="A180">
            <v>175</v>
          </cell>
          <cell r="B180" t="str">
            <v>Yoyoh</v>
          </cell>
          <cell r="C180" t="str">
            <v>F</v>
          </cell>
          <cell r="D180">
            <v>25214</v>
          </cell>
          <cell r="E180">
            <v>35977</v>
          </cell>
          <cell r="F180">
            <v>1345000</v>
          </cell>
          <cell r="H180">
            <v>1345000</v>
          </cell>
          <cell r="J180" t="str">
            <v>A</v>
          </cell>
          <cell r="K180" t="str">
            <v>A</v>
          </cell>
          <cell r="L180">
            <v>1</v>
          </cell>
          <cell r="R180">
            <v>33.972222222222221</v>
          </cell>
          <cell r="S180">
            <v>4.5</v>
          </cell>
          <cell r="T180">
            <v>29.897222222222222</v>
          </cell>
          <cell r="V180" t="str">
            <v>Staf Prod</v>
          </cell>
        </row>
        <row r="181">
          <cell r="A181">
            <v>176</v>
          </cell>
          <cell r="B181" t="str">
            <v>Yuli Irianto</v>
          </cell>
          <cell r="C181" t="str">
            <v>M</v>
          </cell>
          <cell r="D181">
            <v>24480</v>
          </cell>
          <cell r="E181">
            <v>36136</v>
          </cell>
          <cell r="F181">
            <v>1600000</v>
          </cell>
          <cell r="H181">
            <v>1600000</v>
          </cell>
          <cell r="J181" t="str">
            <v>A</v>
          </cell>
          <cell r="K181" t="str">
            <v>A</v>
          </cell>
          <cell r="L181">
            <v>1</v>
          </cell>
          <cell r="R181">
            <v>35.980555555555554</v>
          </cell>
          <cell r="S181">
            <v>4.0666666666666664</v>
          </cell>
          <cell r="T181">
            <v>32.37777777777778</v>
          </cell>
          <cell r="V181" t="str">
            <v>Staf Prod</v>
          </cell>
        </row>
        <row r="182">
          <cell r="A182">
            <v>177</v>
          </cell>
          <cell r="B182" t="str">
            <v>Yurneni</v>
          </cell>
          <cell r="C182" t="str">
            <v>F</v>
          </cell>
          <cell r="D182">
            <v>27557</v>
          </cell>
          <cell r="E182">
            <v>35977</v>
          </cell>
          <cell r="F182">
            <v>680100</v>
          </cell>
          <cell r="H182">
            <v>680100</v>
          </cell>
          <cell r="J182" t="str">
            <v>A</v>
          </cell>
          <cell r="K182" t="str">
            <v>A</v>
          </cell>
          <cell r="L182">
            <v>1</v>
          </cell>
          <cell r="R182">
            <v>27.552777777777777</v>
          </cell>
          <cell r="S182">
            <v>4.5</v>
          </cell>
          <cell r="T182">
            <v>23.388888888888889</v>
          </cell>
          <cell r="V182" t="str">
            <v>Staf Prod</v>
          </cell>
        </row>
        <row r="183">
          <cell r="A183">
            <v>178</v>
          </cell>
          <cell r="B183" t="str">
            <v>Zaimah</v>
          </cell>
          <cell r="C183" t="str">
            <v>F</v>
          </cell>
          <cell r="D183">
            <v>28050</v>
          </cell>
          <cell r="E183">
            <v>36752</v>
          </cell>
          <cell r="F183">
            <v>675500</v>
          </cell>
          <cell r="H183">
            <v>675500</v>
          </cell>
          <cell r="J183" t="str">
            <v>A</v>
          </cell>
          <cell r="K183" t="str">
            <v>A</v>
          </cell>
          <cell r="L183">
            <v>1</v>
          </cell>
          <cell r="R183">
            <v>26.205555555555556</v>
          </cell>
          <cell r="S183">
            <v>2.3805555555555555</v>
          </cell>
          <cell r="T183">
            <v>24.172222222222221</v>
          </cell>
          <cell r="V183" t="str">
            <v>Staf Prod</v>
          </cell>
        </row>
        <row r="184">
          <cell r="A184">
            <v>179</v>
          </cell>
          <cell r="B184" t="str">
            <v>Iwan Sarwidin</v>
          </cell>
          <cell r="C184" t="str">
            <v>M</v>
          </cell>
          <cell r="D184">
            <v>27623</v>
          </cell>
          <cell r="E184">
            <v>35977</v>
          </cell>
          <cell r="F184">
            <v>681300</v>
          </cell>
          <cell r="H184">
            <v>681300</v>
          </cell>
          <cell r="J184" t="str">
            <v>A</v>
          </cell>
          <cell r="K184" t="str">
            <v>A</v>
          </cell>
          <cell r="L184">
            <v>1</v>
          </cell>
          <cell r="R184">
            <v>27.372222222222224</v>
          </cell>
          <cell r="S184">
            <v>4.5</v>
          </cell>
          <cell r="T184">
            <v>23.205555555555556</v>
          </cell>
          <cell r="V184" t="str">
            <v>Staf Prod</v>
          </cell>
        </row>
        <row r="185">
          <cell r="A185">
            <v>180</v>
          </cell>
          <cell r="B185" t="str">
            <v>Diana</v>
          </cell>
          <cell r="C185" t="str">
            <v>F</v>
          </cell>
          <cell r="D185">
            <v>28801</v>
          </cell>
          <cell r="E185">
            <v>36606</v>
          </cell>
          <cell r="F185">
            <v>675500</v>
          </cell>
          <cell r="H185">
            <v>675500</v>
          </cell>
          <cell r="J185" t="str">
            <v>A</v>
          </cell>
          <cell r="K185" t="str">
            <v>A</v>
          </cell>
          <cell r="L185">
            <v>1</v>
          </cell>
          <cell r="R185">
            <v>24.15</v>
          </cell>
          <cell r="S185">
            <v>2.7777777777777777</v>
          </cell>
          <cell r="T185">
            <v>21.680555555555557</v>
          </cell>
          <cell r="V185" t="str">
            <v>Staf Prod</v>
          </cell>
        </row>
        <row r="186">
          <cell r="A186">
            <v>181</v>
          </cell>
          <cell r="B186" t="str">
            <v>Jumari</v>
          </cell>
          <cell r="C186" t="str">
            <v>M</v>
          </cell>
          <cell r="D186">
            <v>26180</v>
          </cell>
          <cell r="E186">
            <v>35977</v>
          </cell>
          <cell r="F186">
            <v>1115000</v>
          </cell>
          <cell r="H186">
            <v>1115000</v>
          </cell>
          <cell r="J186" t="str">
            <v>A</v>
          </cell>
          <cell r="K186" t="str">
            <v>A</v>
          </cell>
          <cell r="L186">
            <v>1</v>
          </cell>
          <cell r="R186">
            <v>31.324999999999999</v>
          </cell>
          <cell r="S186">
            <v>4.5</v>
          </cell>
          <cell r="T186">
            <v>27.213888888888889</v>
          </cell>
          <cell r="V186" t="str">
            <v>Staf Prod</v>
          </cell>
        </row>
        <row r="187">
          <cell r="A187">
            <v>182</v>
          </cell>
          <cell r="B187" t="str">
            <v>Sumarto</v>
          </cell>
          <cell r="C187" t="str">
            <v>M</v>
          </cell>
          <cell r="D187">
            <v>27625</v>
          </cell>
          <cell r="E187">
            <v>37399</v>
          </cell>
          <cell r="F187">
            <v>650000</v>
          </cell>
          <cell r="H187">
            <v>650000</v>
          </cell>
          <cell r="J187" t="str">
            <v>A</v>
          </cell>
          <cell r="K187" t="str">
            <v>A</v>
          </cell>
          <cell r="L187">
            <v>1</v>
          </cell>
          <cell r="R187">
            <v>27.366666666666667</v>
          </cell>
          <cell r="S187">
            <v>0.60555555555555551</v>
          </cell>
          <cell r="T187">
            <v>27.15</v>
          </cell>
          <cell r="V187" t="str">
            <v>Staf Prod</v>
          </cell>
        </row>
        <row r="188">
          <cell r="A188">
            <v>183</v>
          </cell>
          <cell r="B188" t="str">
            <v>Endang Nayim</v>
          </cell>
          <cell r="C188" t="str">
            <v>M</v>
          </cell>
          <cell r="D188">
            <v>21169</v>
          </cell>
          <cell r="E188">
            <v>35977</v>
          </cell>
          <cell r="F188">
            <v>670000</v>
          </cell>
          <cell r="H188">
            <v>670000</v>
          </cell>
          <cell r="J188" t="str">
            <v>A</v>
          </cell>
          <cell r="K188" t="str">
            <v>A</v>
          </cell>
          <cell r="L188">
            <v>1</v>
          </cell>
          <cell r="R188">
            <v>45.044444444444444</v>
          </cell>
          <cell r="S188">
            <v>4.5</v>
          </cell>
          <cell r="T188">
            <v>41.133333333333333</v>
          </cell>
          <cell r="V188" t="str">
            <v>Staf Prod</v>
          </cell>
        </row>
        <row r="189">
          <cell r="A189">
            <v>184</v>
          </cell>
          <cell r="B189" t="str">
            <v>Kasmino</v>
          </cell>
          <cell r="C189" t="str">
            <v>M</v>
          </cell>
          <cell r="D189">
            <v>25605</v>
          </cell>
          <cell r="E189">
            <v>35977</v>
          </cell>
          <cell r="F189">
            <v>925000</v>
          </cell>
          <cell r="H189">
            <v>925000</v>
          </cell>
          <cell r="J189" t="str">
            <v>A</v>
          </cell>
          <cell r="K189" t="str">
            <v>A</v>
          </cell>
          <cell r="L189">
            <v>1</v>
          </cell>
          <cell r="R189">
            <v>32.580555555555556</v>
          </cell>
          <cell r="S189">
            <v>4.5</v>
          </cell>
          <cell r="T189">
            <v>28.488888888888887</v>
          </cell>
          <cell r="V189" t="str">
            <v>Staf Prod</v>
          </cell>
        </row>
        <row r="190">
          <cell r="A190">
            <v>185</v>
          </cell>
          <cell r="B190" t="str">
            <v>Rohmat Miska</v>
          </cell>
          <cell r="C190" t="str">
            <v>M</v>
          </cell>
          <cell r="D190">
            <v>28387</v>
          </cell>
          <cell r="E190">
            <v>36396</v>
          </cell>
          <cell r="F190">
            <v>855000</v>
          </cell>
          <cell r="J190" t="str">
            <v>A</v>
          </cell>
          <cell r="K190" t="str">
            <v>PHK</v>
          </cell>
          <cell r="L190">
            <v>1</v>
          </cell>
          <cell r="M190">
            <v>10752500</v>
          </cell>
          <cell r="N190">
            <v>0</v>
          </cell>
          <cell r="O190">
            <v>0</v>
          </cell>
          <cell r="P190">
            <v>37694</v>
          </cell>
          <cell r="Q190">
            <v>855000</v>
          </cell>
          <cell r="R190">
            <v>25.283333333333335</v>
          </cell>
          <cell r="S190">
            <v>3.5555555555555554</v>
          </cell>
          <cell r="T190">
            <v>0</v>
          </cell>
          <cell r="V190" t="str">
            <v>Staf Prod</v>
          </cell>
        </row>
        <row r="191">
          <cell r="A191">
            <v>186</v>
          </cell>
          <cell r="B191" t="str">
            <v>Dedy Hariyadi</v>
          </cell>
          <cell r="C191" t="str">
            <v>M</v>
          </cell>
          <cell r="D191">
            <v>29600</v>
          </cell>
          <cell r="E191">
            <v>35977</v>
          </cell>
          <cell r="F191">
            <v>855000</v>
          </cell>
          <cell r="H191">
            <v>855000</v>
          </cell>
          <cell r="J191" t="str">
            <v>A</v>
          </cell>
          <cell r="K191" t="str">
            <v>A</v>
          </cell>
          <cell r="L191">
            <v>1</v>
          </cell>
          <cell r="R191">
            <v>21.963888888888889</v>
          </cell>
          <cell r="S191">
            <v>4.5</v>
          </cell>
          <cell r="T191">
            <v>17.713888888888889</v>
          </cell>
          <cell r="V191" t="str">
            <v>Staf Prod</v>
          </cell>
        </row>
        <row r="192">
          <cell r="A192">
            <v>187</v>
          </cell>
          <cell r="B192" t="str">
            <v>Soleh</v>
          </cell>
          <cell r="C192" t="str">
            <v>M</v>
          </cell>
          <cell r="D192">
            <v>25101</v>
          </cell>
          <cell r="E192">
            <v>35630</v>
          </cell>
          <cell r="F192">
            <v>1370000</v>
          </cell>
          <cell r="H192">
            <v>1370000</v>
          </cell>
          <cell r="J192" t="str">
            <v>A</v>
          </cell>
          <cell r="K192" t="str">
            <v>A</v>
          </cell>
          <cell r="L192">
            <v>1</v>
          </cell>
          <cell r="R192">
            <v>34.280555555555559</v>
          </cell>
          <cell r="S192">
            <v>5.45</v>
          </cell>
          <cell r="T192">
            <v>29.247222222222224</v>
          </cell>
          <cell r="V192" t="str">
            <v>Staf Prod</v>
          </cell>
        </row>
        <row r="193">
          <cell r="A193">
            <v>188</v>
          </cell>
          <cell r="B193" t="str">
            <v>Supriyono</v>
          </cell>
          <cell r="C193" t="str">
            <v>M</v>
          </cell>
          <cell r="D193">
            <v>26603</v>
          </cell>
          <cell r="E193">
            <v>36229</v>
          </cell>
          <cell r="F193">
            <v>1025000</v>
          </cell>
          <cell r="H193">
            <v>1025000</v>
          </cell>
          <cell r="J193" t="str">
            <v>A</v>
          </cell>
          <cell r="K193" t="str">
            <v>A</v>
          </cell>
          <cell r="L193">
            <v>1</v>
          </cell>
          <cell r="R193">
            <v>30.169444444444444</v>
          </cell>
          <cell r="S193">
            <v>3.8083333333333331</v>
          </cell>
          <cell r="T193">
            <v>26.738888888888887</v>
          </cell>
          <cell r="V193" t="str">
            <v>Staf Prod</v>
          </cell>
        </row>
        <row r="194">
          <cell r="A194">
            <v>189</v>
          </cell>
          <cell r="B194" t="str">
            <v>Watimin</v>
          </cell>
          <cell r="C194" t="str">
            <v>M</v>
          </cell>
          <cell r="D194">
            <v>23950</v>
          </cell>
          <cell r="E194">
            <v>35977</v>
          </cell>
          <cell r="F194">
            <v>925000</v>
          </cell>
          <cell r="H194">
            <v>925000</v>
          </cell>
          <cell r="J194" t="str">
            <v>A</v>
          </cell>
          <cell r="K194" t="str">
            <v>A</v>
          </cell>
          <cell r="L194">
            <v>1</v>
          </cell>
          <cell r="R194">
            <v>37.427777777777777</v>
          </cell>
          <cell r="S194">
            <v>4.5</v>
          </cell>
          <cell r="T194">
            <v>33.408333333333331</v>
          </cell>
          <cell r="V194" t="str">
            <v>Staf Prod</v>
          </cell>
        </row>
        <row r="195">
          <cell r="A195">
            <v>190</v>
          </cell>
          <cell r="B195" t="str">
            <v>SUWARTO</v>
          </cell>
          <cell r="C195" t="str">
            <v>M</v>
          </cell>
          <cell r="D195">
            <v>26466</v>
          </cell>
          <cell r="E195">
            <v>37622</v>
          </cell>
          <cell r="F195">
            <v>935000</v>
          </cell>
          <cell r="H195">
            <v>935000</v>
          </cell>
          <cell r="J195" t="str">
            <v>N</v>
          </cell>
          <cell r="K195" t="str">
            <v>A</v>
          </cell>
          <cell r="L195">
            <v>1</v>
          </cell>
          <cell r="R195">
            <v>30.541666666666668</v>
          </cell>
          <cell r="S195">
            <v>0</v>
          </cell>
          <cell r="T195">
            <v>30.988888888888887</v>
          </cell>
          <cell r="V195" t="str">
            <v>Staf Prod</v>
          </cell>
        </row>
      </sheetData>
      <sheetData sheetId="6" refreshError="1"/>
      <sheetData sheetId="7" refreshError="1">
        <row r="6">
          <cell r="A6">
            <v>1</v>
          </cell>
          <cell r="B6" t="str">
            <v>Gandapura</v>
          </cell>
          <cell r="C6" t="str">
            <v>M</v>
          </cell>
          <cell r="D6">
            <v>23606</v>
          </cell>
          <cell r="E6">
            <v>36332</v>
          </cell>
          <cell r="F6">
            <v>8200000</v>
          </cell>
          <cell r="H6">
            <v>8200000</v>
          </cell>
          <cell r="J6" t="str">
            <v>A</v>
          </cell>
          <cell r="K6" t="str">
            <v>A</v>
          </cell>
          <cell r="L6">
            <v>1</v>
          </cell>
          <cell r="R6">
            <v>38.37222222222222</v>
          </cell>
          <cell r="S6">
            <v>3.5277777777777777</v>
          </cell>
          <cell r="T6">
            <v>35.35</v>
          </cell>
          <cell r="V6" t="str">
            <v>Administrasi</v>
          </cell>
        </row>
        <row r="7">
          <cell r="A7">
            <v>2</v>
          </cell>
          <cell r="B7" t="str">
            <v>Asih Handayani</v>
          </cell>
          <cell r="C7" t="str">
            <v>F</v>
          </cell>
          <cell r="D7">
            <v>23252</v>
          </cell>
          <cell r="E7">
            <v>35977</v>
          </cell>
          <cell r="F7">
            <v>1429999.7050000001</v>
          </cell>
          <cell r="H7">
            <v>1530000</v>
          </cell>
          <cell r="J7" t="str">
            <v>A</v>
          </cell>
          <cell r="K7" t="str">
            <v>A</v>
          </cell>
          <cell r="L7">
            <v>1</v>
          </cell>
          <cell r="R7">
            <v>39.338888888888889</v>
          </cell>
          <cell r="S7">
            <v>4.5</v>
          </cell>
          <cell r="T7">
            <v>35.347222222222221</v>
          </cell>
          <cell r="V7" t="str">
            <v>Administrasi</v>
          </cell>
        </row>
        <row r="8">
          <cell r="A8">
            <v>3</v>
          </cell>
          <cell r="B8" t="str">
            <v>Ali Hubaja</v>
          </cell>
          <cell r="C8" t="str">
            <v>M</v>
          </cell>
          <cell r="D8">
            <v>27759</v>
          </cell>
          <cell r="E8">
            <v>35893</v>
          </cell>
          <cell r="F8">
            <v>6300000</v>
          </cell>
          <cell r="H8">
            <v>7000000</v>
          </cell>
          <cell r="J8" t="str">
            <v>A</v>
          </cell>
          <cell r="K8" t="str">
            <v>A</v>
          </cell>
          <cell r="L8">
            <v>1</v>
          </cell>
          <cell r="R8">
            <v>27.002777777777776</v>
          </cell>
          <cell r="S8">
            <v>4.7305555555555552</v>
          </cell>
          <cell r="T8">
            <v>22.594444444444445</v>
          </cell>
          <cell r="V8" t="str">
            <v>Administrasi</v>
          </cell>
        </row>
        <row r="9">
          <cell r="A9">
            <v>4</v>
          </cell>
          <cell r="B9" t="str">
            <v>Devita Mawarsari</v>
          </cell>
          <cell r="C9" t="str">
            <v>F</v>
          </cell>
          <cell r="D9">
            <v>28098</v>
          </cell>
          <cell r="E9">
            <v>36405</v>
          </cell>
          <cell r="F9">
            <v>1650000</v>
          </cell>
          <cell r="H9">
            <v>1750000</v>
          </cell>
          <cell r="J9" t="str">
            <v>A</v>
          </cell>
          <cell r="K9" t="str">
            <v>A</v>
          </cell>
          <cell r="L9">
            <v>1</v>
          </cell>
          <cell r="R9">
            <v>26.074999999999999</v>
          </cell>
          <cell r="S9">
            <v>3.3305555555555557</v>
          </cell>
          <cell r="T9">
            <v>23.074999999999999</v>
          </cell>
          <cell r="V9" t="str">
            <v>Administrasi</v>
          </cell>
        </row>
        <row r="10">
          <cell r="A10">
            <v>5</v>
          </cell>
          <cell r="B10" t="str">
            <v>Elisabeth Dionne De Fretes</v>
          </cell>
          <cell r="C10" t="str">
            <v>F</v>
          </cell>
          <cell r="D10">
            <v>26611</v>
          </cell>
          <cell r="E10">
            <v>37067</v>
          </cell>
          <cell r="F10">
            <v>1649999.75</v>
          </cell>
          <cell r="H10">
            <v>1775000</v>
          </cell>
          <cell r="J10" t="str">
            <v>A</v>
          </cell>
          <cell r="K10" t="str">
            <v>A</v>
          </cell>
          <cell r="L10">
            <v>1</v>
          </cell>
          <cell r="R10">
            <v>30.147222222222222</v>
          </cell>
          <cell r="S10">
            <v>1.5166666666666666</v>
          </cell>
          <cell r="T10">
            <v>29.044444444444444</v>
          </cell>
          <cell r="V10" t="str">
            <v>Administrasi</v>
          </cell>
        </row>
        <row r="11">
          <cell r="A11">
            <v>6</v>
          </cell>
          <cell r="B11" t="str">
            <v>Fahmi Abdullah</v>
          </cell>
          <cell r="C11" t="str">
            <v>M</v>
          </cell>
          <cell r="D11">
            <v>27972</v>
          </cell>
          <cell r="E11">
            <v>36451</v>
          </cell>
          <cell r="F11">
            <v>5000000</v>
          </cell>
          <cell r="H11">
            <v>11000000</v>
          </cell>
          <cell r="J11" t="str">
            <v>A</v>
          </cell>
          <cell r="K11" t="str">
            <v>A</v>
          </cell>
          <cell r="L11">
            <v>1</v>
          </cell>
          <cell r="R11">
            <v>26.419444444444444</v>
          </cell>
          <cell r="S11">
            <v>3.2027777777777779</v>
          </cell>
          <cell r="T11">
            <v>23.552777777777777</v>
          </cell>
          <cell r="V11" t="str">
            <v>Administrasi</v>
          </cell>
        </row>
        <row r="12">
          <cell r="A12">
            <v>7</v>
          </cell>
          <cell r="B12" t="str">
            <v>Robby Untoro</v>
          </cell>
          <cell r="C12" t="str">
            <v>M</v>
          </cell>
          <cell r="D12">
            <v>26607</v>
          </cell>
          <cell r="E12">
            <v>36465</v>
          </cell>
          <cell r="F12">
            <v>4000000</v>
          </cell>
          <cell r="H12">
            <v>4000000</v>
          </cell>
          <cell r="J12" t="str">
            <v>A</v>
          </cell>
          <cell r="K12" t="str">
            <v>A</v>
          </cell>
          <cell r="L12">
            <v>1</v>
          </cell>
          <cell r="R12">
            <v>30.158333333333335</v>
          </cell>
          <cell r="S12">
            <v>3.1666666666666665</v>
          </cell>
          <cell r="T12">
            <v>27.383333333333333</v>
          </cell>
          <cell r="V12" t="str">
            <v>Administrasi</v>
          </cell>
        </row>
        <row r="13">
          <cell r="A13">
            <v>8</v>
          </cell>
          <cell r="B13" t="str">
            <v>Alex Asyandra</v>
          </cell>
          <cell r="C13" t="str">
            <v>M</v>
          </cell>
          <cell r="D13">
            <v>22171</v>
          </cell>
          <cell r="E13">
            <v>35977</v>
          </cell>
          <cell r="F13">
            <v>3519999.6666666665</v>
          </cell>
          <cell r="H13">
            <v>3700000</v>
          </cell>
          <cell r="J13" t="str">
            <v>A</v>
          </cell>
          <cell r="K13" t="str">
            <v>A</v>
          </cell>
          <cell r="L13">
            <v>1</v>
          </cell>
          <cell r="R13">
            <v>42.302777777777777</v>
          </cell>
          <cell r="S13">
            <v>4.5</v>
          </cell>
          <cell r="T13">
            <v>38.35</v>
          </cell>
          <cell r="V13" t="str">
            <v>Administrasi</v>
          </cell>
        </row>
        <row r="14">
          <cell r="A14">
            <v>9</v>
          </cell>
          <cell r="B14" t="str">
            <v>Sri Mulyani</v>
          </cell>
          <cell r="C14" t="str">
            <v>F</v>
          </cell>
          <cell r="D14">
            <v>25620</v>
          </cell>
          <cell r="E14">
            <v>36570</v>
          </cell>
          <cell r="F14">
            <v>1650000.2531999999</v>
          </cell>
          <cell r="H14">
            <v>1750000</v>
          </cell>
          <cell r="J14" t="str">
            <v>A</v>
          </cell>
          <cell r="K14" t="str">
            <v>A</v>
          </cell>
          <cell r="L14">
            <v>1</v>
          </cell>
          <cell r="R14">
            <v>32.861111111111114</v>
          </cell>
          <cell r="S14">
            <v>2.8805555555555555</v>
          </cell>
          <cell r="T14">
            <v>30.416666666666668</v>
          </cell>
          <cell r="V14" t="str">
            <v>Administrasi</v>
          </cell>
        </row>
        <row r="15">
          <cell r="A15">
            <v>10</v>
          </cell>
          <cell r="B15" t="str">
            <v>V.Joko Subekti</v>
          </cell>
          <cell r="C15" t="str">
            <v>M</v>
          </cell>
          <cell r="D15">
            <v>25653</v>
          </cell>
          <cell r="E15">
            <v>36740</v>
          </cell>
          <cell r="F15">
            <v>4600000.2</v>
          </cell>
          <cell r="H15">
            <v>5000000</v>
          </cell>
          <cell r="J15" t="str">
            <v>A</v>
          </cell>
          <cell r="K15" t="str">
            <v>A</v>
          </cell>
          <cell r="L15">
            <v>1</v>
          </cell>
          <cell r="R15">
            <v>32.763888888888886</v>
          </cell>
          <cell r="S15">
            <v>2.4138888888888888</v>
          </cell>
          <cell r="T15">
            <v>30.797222222222221</v>
          </cell>
          <cell r="V15" t="str">
            <v>Administrasi</v>
          </cell>
        </row>
        <row r="16">
          <cell r="A16">
            <v>11</v>
          </cell>
          <cell r="B16" t="str">
            <v>Sugeng Wahyudi</v>
          </cell>
          <cell r="C16" t="str">
            <v>M</v>
          </cell>
          <cell r="D16">
            <v>23540</v>
          </cell>
          <cell r="E16">
            <v>34186</v>
          </cell>
          <cell r="F16">
            <v>1999999.6</v>
          </cell>
          <cell r="H16">
            <v>2250000</v>
          </cell>
          <cell r="J16" t="str">
            <v>A</v>
          </cell>
          <cell r="K16" t="str">
            <v>A</v>
          </cell>
          <cell r="L16">
            <v>1</v>
          </cell>
          <cell r="R16">
            <v>38.552777777777777</v>
          </cell>
          <cell r="S16">
            <v>9.405555555555555</v>
          </cell>
          <cell r="T16">
            <v>29.572222222222223</v>
          </cell>
          <cell r="V16" t="str">
            <v>Administrasi</v>
          </cell>
        </row>
        <row r="17">
          <cell r="A17">
            <v>12</v>
          </cell>
          <cell r="B17" t="str">
            <v>Donny Indarto Iswantoro</v>
          </cell>
          <cell r="C17" t="str">
            <v>M</v>
          </cell>
          <cell r="D17">
            <v>26558</v>
          </cell>
          <cell r="E17">
            <v>37284</v>
          </cell>
          <cell r="F17">
            <v>1299999.75</v>
          </cell>
          <cell r="H17">
            <v>1500000</v>
          </cell>
          <cell r="J17" t="str">
            <v>A</v>
          </cell>
          <cell r="K17" t="str">
            <v>A</v>
          </cell>
          <cell r="L17">
            <v>1</v>
          </cell>
          <cell r="R17">
            <v>30.291666666666668</v>
          </cell>
          <cell r="S17">
            <v>0.92500000000000004</v>
          </cell>
          <cell r="T17">
            <v>29.794444444444444</v>
          </cell>
          <cell r="V17" t="str">
            <v>Administrasi</v>
          </cell>
        </row>
        <row r="18">
          <cell r="A18">
            <v>13</v>
          </cell>
          <cell r="B18" t="str">
            <v>Wilson Edward Panggabean</v>
          </cell>
          <cell r="C18" t="str">
            <v>M</v>
          </cell>
          <cell r="D18">
            <v>26772</v>
          </cell>
          <cell r="E18">
            <v>37326</v>
          </cell>
          <cell r="F18">
            <v>3300000</v>
          </cell>
          <cell r="H18">
            <v>3450000</v>
          </cell>
          <cell r="J18" t="str">
            <v>A</v>
          </cell>
          <cell r="K18" t="str">
            <v>A</v>
          </cell>
          <cell r="L18">
            <v>1</v>
          </cell>
          <cell r="R18">
            <v>29.702777777777779</v>
          </cell>
          <cell r="S18">
            <v>0.80555555555555558</v>
          </cell>
          <cell r="T18">
            <v>29.316666666666666</v>
          </cell>
          <cell r="V18" t="str">
            <v>Administrasi</v>
          </cell>
        </row>
        <row r="19">
          <cell r="A19">
            <v>14</v>
          </cell>
          <cell r="B19" t="str">
            <v>Anang Sadewo</v>
          </cell>
          <cell r="C19" t="str">
            <v>M</v>
          </cell>
          <cell r="D19">
            <v>26446</v>
          </cell>
          <cell r="E19">
            <v>37368</v>
          </cell>
          <cell r="F19">
            <v>3300000</v>
          </cell>
          <cell r="H19">
            <v>3300000</v>
          </cell>
          <cell r="J19" t="str">
            <v>A</v>
          </cell>
          <cell r="K19" t="str">
            <v>A</v>
          </cell>
          <cell r="L19">
            <v>1</v>
          </cell>
          <cell r="R19">
            <v>30.594444444444445</v>
          </cell>
          <cell r="S19">
            <v>0.69166666666666665</v>
          </cell>
          <cell r="T19">
            <v>30.338888888888889</v>
          </cell>
          <cell r="V19" t="str">
            <v>Administrasi</v>
          </cell>
        </row>
        <row r="20">
          <cell r="A20">
            <v>15</v>
          </cell>
          <cell r="B20" t="str">
            <v>Dadang Asri Garnida</v>
          </cell>
          <cell r="C20" t="str">
            <v>M</v>
          </cell>
          <cell r="D20">
            <v>24540</v>
          </cell>
          <cell r="E20">
            <v>37335</v>
          </cell>
          <cell r="F20">
            <v>1999999.55</v>
          </cell>
          <cell r="H20">
            <v>2200000</v>
          </cell>
          <cell r="J20" t="str">
            <v>A</v>
          </cell>
          <cell r="K20" t="str">
            <v>A</v>
          </cell>
          <cell r="L20">
            <v>1</v>
          </cell>
          <cell r="R20">
            <v>35.81111111111111</v>
          </cell>
          <cell r="S20">
            <v>0.78055555555555556</v>
          </cell>
          <cell r="T20">
            <v>35.541666666666664</v>
          </cell>
          <cell r="V20" t="str">
            <v>Administrasi</v>
          </cell>
        </row>
        <row r="21">
          <cell r="A21">
            <v>16</v>
          </cell>
          <cell r="B21" t="str">
            <v>Sulistiyo Husodo</v>
          </cell>
          <cell r="C21" t="str">
            <v>M</v>
          </cell>
          <cell r="D21">
            <v>27814</v>
          </cell>
          <cell r="E21">
            <v>37326</v>
          </cell>
          <cell r="F21">
            <v>3000000</v>
          </cell>
          <cell r="H21">
            <v>3150000</v>
          </cell>
          <cell r="J21" t="str">
            <v>A</v>
          </cell>
          <cell r="K21" t="str">
            <v>A</v>
          </cell>
          <cell r="L21">
            <v>1</v>
          </cell>
          <cell r="R21">
            <v>26.852777777777778</v>
          </cell>
          <cell r="S21">
            <v>0.80555555555555558</v>
          </cell>
          <cell r="T21">
            <v>26.422222222222221</v>
          </cell>
          <cell r="V21" t="str">
            <v>Administrasi</v>
          </cell>
        </row>
        <row r="22">
          <cell r="A22">
            <v>17</v>
          </cell>
          <cell r="B22" t="str">
            <v>Bambang Dwi Atmoko</v>
          </cell>
          <cell r="C22" t="str">
            <v>M</v>
          </cell>
          <cell r="D22">
            <v>27270</v>
          </cell>
          <cell r="E22">
            <v>37371</v>
          </cell>
          <cell r="F22">
            <v>3850000</v>
          </cell>
          <cell r="H22">
            <v>4000000</v>
          </cell>
          <cell r="J22" t="str">
            <v>A</v>
          </cell>
          <cell r="K22" t="str">
            <v>A</v>
          </cell>
          <cell r="L22">
            <v>1</v>
          </cell>
          <cell r="R22">
            <v>28.338888888888889</v>
          </cell>
          <cell r="S22">
            <v>0.68333333333333335</v>
          </cell>
          <cell r="T22">
            <v>28.058333333333334</v>
          </cell>
          <cell r="V22" t="str">
            <v>Administrasi</v>
          </cell>
        </row>
        <row r="23">
          <cell r="A23">
            <v>18</v>
          </cell>
          <cell r="B23" t="str">
            <v>Daniel Anugrah Adi</v>
          </cell>
          <cell r="C23" t="str">
            <v>M</v>
          </cell>
          <cell r="D23">
            <v>27700</v>
          </cell>
          <cell r="E23">
            <v>37354</v>
          </cell>
          <cell r="F23">
            <v>1999999.55</v>
          </cell>
          <cell r="H23">
            <v>2200000</v>
          </cell>
          <cell r="J23" t="str">
            <v>A</v>
          </cell>
          <cell r="K23" t="str">
            <v>A</v>
          </cell>
          <cell r="L23">
            <v>1</v>
          </cell>
          <cell r="R23">
            <v>27.163888888888888</v>
          </cell>
          <cell r="S23">
            <v>0.73055555555555551</v>
          </cell>
          <cell r="T23">
            <v>26.816666666666666</v>
          </cell>
          <cell r="V23" t="str">
            <v>Administrasi</v>
          </cell>
        </row>
        <row r="24">
          <cell r="A24">
            <v>19</v>
          </cell>
          <cell r="B24" t="str">
            <v>I Wayan Swadarma Putra</v>
          </cell>
          <cell r="C24" t="str">
            <v>M</v>
          </cell>
          <cell r="D24">
            <v>27957</v>
          </cell>
          <cell r="E24">
            <v>37375</v>
          </cell>
          <cell r="F24">
            <v>3850000</v>
          </cell>
          <cell r="H24">
            <v>3850000</v>
          </cell>
          <cell r="J24" t="str">
            <v>A</v>
          </cell>
          <cell r="K24" t="str">
            <v>A</v>
          </cell>
          <cell r="L24">
            <v>1</v>
          </cell>
          <cell r="R24">
            <v>26.458333333333332</v>
          </cell>
          <cell r="S24">
            <v>0.67222222222222228</v>
          </cell>
          <cell r="T24">
            <v>26.161111111111111</v>
          </cell>
          <cell r="V24" t="str">
            <v>Administrasi</v>
          </cell>
        </row>
        <row r="25">
          <cell r="A25">
            <v>20</v>
          </cell>
          <cell r="B25" t="str">
            <v>Rinaldi Sahir</v>
          </cell>
          <cell r="C25" t="str">
            <v>M</v>
          </cell>
          <cell r="D25">
            <v>25746</v>
          </cell>
          <cell r="E25">
            <v>37316</v>
          </cell>
          <cell r="F25">
            <v>2500000</v>
          </cell>
          <cell r="H25">
            <v>2500000</v>
          </cell>
          <cell r="J25" t="str">
            <v>A</v>
          </cell>
          <cell r="K25" t="str">
            <v>A</v>
          </cell>
          <cell r="L25">
            <v>1</v>
          </cell>
          <cell r="R25">
            <v>32.511111111111113</v>
          </cell>
          <cell r="S25">
            <v>0.83333333333333337</v>
          </cell>
          <cell r="T25">
            <v>32.138888888888886</v>
          </cell>
          <cell r="V25" t="str">
            <v>Administrasi</v>
          </cell>
        </row>
        <row r="26">
          <cell r="A26">
            <v>21</v>
          </cell>
          <cell r="B26" t="str">
            <v>Suroso</v>
          </cell>
          <cell r="C26" t="str">
            <v>M</v>
          </cell>
          <cell r="D26">
            <v>25190</v>
          </cell>
          <cell r="E26">
            <v>36444</v>
          </cell>
          <cell r="F26">
            <v>1565000.0825</v>
          </cell>
          <cell r="H26">
            <v>1715000</v>
          </cell>
          <cell r="J26" t="str">
            <v>A</v>
          </cell>
          <cell r="K26" t="str">
            <v>A</v>
          </cell>
          <cell r="L26">
            <v>1</v>
          </cell>
          <cell r="R26">
            <v>34.036111111111111</v>
          </cell>
          <cell r="S26">
            <v>3.2222222222222223</v>
          </cell>
          <cell r="T26">
            <v>31.261111111111113</v>
          </cell>
          <cell r="V26" t="str">
            <v>Administrasi</v>
          </cell>
        </row>
        <row r="27">
          <cell r="A27">
            <v>22</v>
          </cell>
          <cell r="B27" t="str">
            <v>Sumadi</v>
          </cell>
          <cell r="C27" t="str">
            <v>M</v>
          </cell>
          <cell r="D27">
            <v>20447</v>
          </cell>
          <cell r="E27">
            <v>36312</v>
          </cell>
          <cell r="F27">
            <v>1640000.3975</v>
          </cell>
          <cell r="H27">
            <v>1800000</v>
          </cell>
          <cell r="J27" t="str">
            <v>A</v>
          </cell>
          <cell r="K27" t="str">
            <v>A</v>
          </cell>
          <cell r="L27">
            <v>1</v>
          </cell>
          <cell r="R27">
            <v>47.019444444444446</v>
          </cell>
          <cell r="S27">
            <v>3.5833333333333335</v>
          </cell>
          <cell r="T27">
            <v>44.069444444444443</v>
          </cell>
          <cell r="V27" t="str">
            <v>Administrasi</v>
          </cell>
        </row>
        <row r="28">
          <cell r="A28">
            <v>23</v>
          </cell>
          <cell r="B28" t="str">
            <v>Yasir</v>
          </cell>
          <cell r="C28" t="str">
            <v>M</v>
          </cell>
          <cell r="D28">
            <v>25600</v>
          </cell>
          <cell r="E28">
            <v>36130</v>
          </cell>
          <cell r="F28">
            <v>1530000.2</v>
          </cell>
          <cell r="H28">
            <v>1680000</v>
          </cell>
          <cell r="J28" t="str">
            <v>A</v>
          </cell>
          <cell r="K28" t="str">
            <v>A</v>
          </cell>
          <cell r="L28">
            <v>1</v>
          </cell>
          <cell r="R28">
            <v>32.916666666666664</v>
          </cell>
          <cell r="S28">
            <v>4.083333333333333</v>
          </cell>
          <cell r="T28">
            <v>29.25</v>
          </cell>
          <cell r="V28" t="str">
            <v>Administrasi</v>
          </cell>
        </row>
        <row r="29">
          <cell r="A29">
            <v>24</v>
          </cell>
          <cell r="B29" t="str">
            <v>M.Yulianto</v>
          </cell>
          <cell r="C29" t="str">
            <v>M</v>
          </cell>
          <cell r="D29">
            <v>28322</v>
          </cell>
          <cell r="E29">
            <v>36934</v>
          </cell>
          <cell r="F29">
            <v>2100000</v>
          </cell>
          <cell r="H29">
            <v>2100000</v>
          </cell>
          <cell r="J29" t="str">
            <v>A</v>
          </cell>
          <cell r="K29" t="str">
            <v>A</v>
          </cell>
          <cell r="L29">
            <v>1</v>
          </cell>
          <cell r="R29">
            <v>25.458333333333332</v>
          </cell>
          <cell r="S29">
            <v>1.8861111111111111</v>
          </cell>
          <cell r="T29">
            <v>23.922222222222221</v>
          </cell>
          <cell r="V29" t="str">
            <v>Administrasi</v>
          </cell>
        </row>
        <row r="30">
          <cell r="A30">
            <v>25</v>
          </cell>
          <cell r="B30" t="str">
            <v>Arif Syafrie</v>
          </cell>
          <cell r="C30" t="str">
            <v>M</v>
          </cell>
          <cell r="D30">
            <v>26895</v>
          </cell>
          <cell r="E30">
            <v>36710</v>
          </cell>
          <cell r="F30">
            <v>9500000</v>
          </cell>
          <cell r="H30">
            <v>9500000</v>
          </cell>
          <cell r="J30" t="str">
            <v>A</v>
          </cell>
          <cell r="K30" t="str">
            <v>A</v>
          </cell>
          <cell r="L30">
            <v>1</v>
          </cell>
          <cell r="R30">
            <v>29.366666666666667</v>
          </cell>
          <cell r="S30">
            <v>2.4944444444444445</v>
          </cell>
          <cell r="T30">
            <v>27.263888888888889</v>
          </cell>
          <cell r="V30" t="str">
            <v>Administrasi</v>
          </cell>
        </row>
        <row r="31">
          <cell r="A31">
            <v>26</v>
          </cell>
          <cell r="B31" t="str">
            <v>Euis</v>
          </cell>
          <cell r="C31" t="str">
            <v>F</v>
          </cell>
          <cell r="D31">
            <v>25972</v>
          </cell>
          <cell r="E31">
            <v>36220</v>
          </cell>
          <cell r="F31">
            <v>2505000.1666666665</v>
          </cell>
          <cell r="H31">
            <v>2505000</v>
          </cell>
          <cell r="J31" t="str">
            <v>A</v>
          </cell>
          <cell r="K31" t="str">
            <v>A</v>
          </cell>
          <cell r="L31">
            <v>1</v>
          </cell>
          <cell r="R31">
            <v>31.897222222222222</v>
          </cell>
          <cell r="S31">
            <v>3.8333333333333335</v>
          </cell>
          <cell r="T31">
            <v>28.466666666666665</v>
          </cell>
          <cell r="V31" t="str">
            <v>Administrasi</v>
          </cell>
        </row>
        <row r="32">
          <cell r="A32">
            <v>27</v>
          </cell>
          <cell r="B32" t="str">
            <v>Endah Widayaningrum</v>
          </cell>
          <cell r="C32" t="str">
            <v>F</v>
          </cell>
          <cell r="D32">
            <v>24130</v>
          </cell>
          <cell r="E32">
            <v>35737</v>
          </cell>
          <cell r="F32">
            <v>5000000</v>
          </cell>
          <cell r="H32">
            <v>7500000</v>
          </cell>
          <cell r="J32" t="str">
            <v>A</v>
          </cell>
          <cell r="K32" t="str">
            <v>A</v>
          </cell>
          <cell r="L32">
            <v>1</v>
          </cell>
          <cell r="R32">
            <v>36.93888888888889</v>
          </cell>
          <cell r="S32">
            <v>5.1611111111111114</v>
          </cell>
          <cell r="T32">
            <v>32.241666666666667</v>
          </cell>
          <cell r="V32" t="str">
            <v>Administrasi</v>
          </cell>
        </row>
        <row r="33">
          <cell r="A33">
            <v>28</v>
          </cell>
          <cell r="B33" t="str">
            <v>Triyono</v>
          </cell>
          <cell r="C33" t="str">
            <v>M</v>
          </cell>
          <cell r="D33">
            <v>24869</v>
          </cell>
          <cell r="E33">
            <v>36221</v>
          </cell>
          <cell r="F33">
            <v>3050000.3333333335</v>
          </cell>
          <cell r="H33">
            <v>3300000</v>
          </cell>
          <cell r="J33" t="str">
            <v>A</v>
          </cell>
          <cell r="K33" t="str">
            <v>A</v>
          </cell>
          <cell r="L33">
            <v>1</v>
          </cell>
          <cell r="R33">
            <v>34.916666666666664</v>
          </cell>
          <cell r="S33">
            <v>3.8305555555555557</v>
          </cell>
          <cell r="T33">
            <v>31.533333333333335</v>
          </cell>
          <cell r="V33" t="str">
            <v>Administrasi</v>
          </cell>
        </row>
        <row r="34">
          <cell r="A34">
            <v>29</v>
          </cell>
          <cell r="B34" t="str">
            <v>Suwadi</v>
          </cell>
          <cell r="C34" t="str">
            <v>M</v>
          </cell>
          <cell r="D34">
            <v>21609</v>
          </cell>
          <cell r="E34">
            <v>36346</v>
          </cell>
          <cell r="F34">
            <v>2599999.65</v>
          </cell>
          <cell r="H34">
            <v>2700000</v>
          </cell>
          <cell r="J34" t="str">
            <v>A</v>
          </cell>
          <cell r="K34" t="str">
            <v>A</v>
          </cell>
          <cell r="L34">
            <v>1</v>
          </cell>
          <cell r="R34">
            <v>43.836111111111109</v>
          </cell>
          <cell r="S34">
            <v>3.4888888888888889</v>
          </cell>
          <cell r="T34">
            <v>40.93611111111111</v>
          </cell>
          <cell r="V34" t="str">
            <v>Administrasi</v>
          </cell>
        </row>
        <row r="35">
          <cell r="A35">
            <v>30</v>
          </cell>
          <cell r="B35" t="str">
            <v>Nadzib Alwi</v>
          </cell>
          <cell r="C35" t="str">
            <v>M</v>
          </cell>
          <cell r="D35">
            <v>22593</v>
          </cell>
          <cell r="E35">
            <v>36586</v>
          </cell>
          <cell r="F35">
            <v>2600000.2999999998</v>
          </cell>
          <cell r="H35">
            <v>2700000</v>
          </cell>
          <cell r="J35" t="str">
            <v>A</v>
          </cell>
          <cell r="K35" t="str">
            <v>A</v>
          </cell>
          <cell r="L35">
            <v>1</v>
          </cell>
          <cell r="R35">
            <v>41.147222222222226</v>
          </cell>
          <cell r="S35">
            <v>2.8333333333333335</v>
          </cell>
          <cell r="T35">
            <v>38.869444444444447</v>
          </cell>
          <cell r="V35" t="str">
            <v>Administrasi</v>
          </cell>
        </row>
        <row r="36">
          <cell r="A36">
            <v>31</v>
          </cell>
          <cell r="B36" t="str">
            <v>N.Priady</v>
          </cell>
          <cell r="C36" t="str">
            <v>M</v>
          </cell>
          <cell r="D36">
            <v>21564</v>
          </cell>
          <cell r="E36">
            <v>37074</v>
          </cell>
          <cell r="F36">
            <v>2550000</v>
          </cell>
          <cell r="H36">
            <v>2650000</v>
          </cell>
          <cell r="J36" t="str">
            <v>A</v>
          </cell>
          <cell r="K36" t="str">
            <v>A</v>
          </cell>
          <cell r="L36">
            <v>1</v>
          </cell>
          <cell r="R36">
            <v>43.963888888888889</v>
          </cell>
          <cell r="S36">
            <v>1.4972222222222222</v>
          </cell>
          <cell r="T36">
            <v>43.083333333333336</v>
          </cell>
          <cell r="V36" t="str">
            <v>Administrasi</v>
          </cell>
        </row>
        <row r="37">
          <cell r="A37">
            <v>32</v>
          </cell>
          <cell r="B37" t="str">
            <v>Asep Kusnadi</v>
          </cell>
          <cell r="C37" t="str">
            <v>M</v>
          </cell>
          <cell r="D37">
            <v>25833</v>
          </cell>
          <cell r="E37">
            <v>35977</v>
          </cell>
          <cell r="F37">
            <v>1400000</v>
          </cell>
          <cell r="H37">
            <v>1500000</v>
          </cell>
          <cell r="J37" t="str">
            <v>A</v>
          </cell>
          <cell r="K37" t="str">
            <v>A</v>
          </cell>
          <cell r="L37">
            <v>1</v>
          </cell>
          <cell r="R37">
            <v>32.274999999999999</v>
          </cell>
          <cell r="S37">
            <v>4.5</v>
          </cell>
          <cell r="T37">
            <v>28.177777777777777</v>
          </cell>
          <cell r="V37" t="str">
            <v>Administrasi</v>
          </cell>
        </row>
        <row r="38">
          <cell r="A38">
            <v>33</v>
          </cell>
          <cell r="B38" t="str">
            <v>Idha Ratiasih</v>
          </cell>
          <cell r="C38" t="str">
            <v>F</v>
          </cell>
          <cell r="D38">
            <v>24198</v>
          </cell>
          <cell r="E38">
            <v>36039</v>
          </cell>
          <cell r="F38">
            <v>2099999.7000000002</v>
          </cell>
          <cell r="H38">
            <v>2100000</v>
          </cell>
          <cell r="J38" t="str">
            <v>A</v>
          </cell>
          <cell r="K38" t="str">
            <v>A</v>
          </cell>
          <cell r="L38">
            <v>1</v>
          </cell>
          <cell r="R38">
            <v>36.75</v>
          </cell>
          <cell r="S38">
            <v>4.333333333333333</v>
          </cell>
          <cell r="T38">
            <v>32.891666666666666</v>
          </cell>
          <cell r="V38" t="str">
            <v>Administrasi</v>
          </cell>
        </row>
        <row r="39">
          <cell r="A39">
            <v>34</v>
          </cell>
          <cell r="B39" t="str">
            <v>Sugiono</v>
          </cell>
          <cell r="C39" t="str">
            <v>M</v>
          </cell>
          <cell r="D39">
            <v>24108</v>
          </cell>
          <cell r="E39">
            <v>37354</v>
          </cell>
          <cell r="F39">
            <v>2000000.0625</v>
          </cell>
          <cell r="H39">
            <v>2000000</v>
          </cell>
          <cell r="J39" t="str">
            <v>A</v>
          </cell>
          <cell r="K39" t="str">
            <v>A</v>
          </cell>
          <cell r="L39">
            <v>1</v>
          </cell>
          <cell r="R39">
            <v>37</v>
          </cell>
          <cell r="S39">
            <v>0.73055555555555551</v>
          </cell>
          <cell r="T39">
            <v>36.794444444444444</v>
          </cell>
          <cell r="V39" t="str">
            <v>Administrasi</v>
          </cell>
        </row>
        <row r="40">
          <cell r="A40">
            <v>35</v>
          </cell>
          <cell r="B40" t="str">
            <v>Dyah Danarti</v>
          </cell>
          <cell r="C40" t="str">
            <v>F</v>
          </cell>
          <cell r="D40">
            <v>25195</v>
          </cell>
          <cell r="E40">
            <v>33298</v>
          </cell>
          <cell r="F40">
            <v>4040000</v>
          </cell>
          <cell r="H40">
            <v>4290000</v>
          </cell>
          <cell r="J40" t="str">
            <v>A</v>
          </cell>
          <cell r="K40" t="str">
            <v>A</v>
          </cell>
          <cell r="L40">
            <v>1</v>
          </cell>
          <cell r="R40">
            <v>34.022222222222226</v>
          </cell>
          <cell r="S40">
            <v>11.833333333333334</v>
          </cell>
          <cell r="T40">
            <v>22.508333333333333</v>
          </cell>
          <cell r="V40" t="str">
            <v>Administrasi</v>
          </cell>
        </row>
        <row r="41">
          <cell r="A41">
            <v>36</v>
          </cell>
          <cell r="B41" t="str">
            <v>Sri Mulyati Jojo</v>
          </cell>
          <cell r="C41" t="str">
            <v>F</v>
          </cell>
          <cell r="D41">
            <v>27359</v>
          </cell>
          <cell r="E41">
            <v>36607</v>
          </cell>
          <cell r="F41">
            <v>2700000</v>
          </cell>
          <cell r="H41">
            <v>3050000</v>
          </cell>
          <cell r="J41" t="str">
            <v>A</v>
          </cell>
          <cell r="K41" t="str">
            <v>A</v>
          </cell>
          <cell r="L41">
            <v>1</v>
          </cell>
          <cell r="R41">
            <v>28.097222222222221</v>
          </cell>
          <cell r="S41">
            <v>2.7749999999999999</v>
          </cell>
          <cell r="T41">
            <v>25.68888888888889</v>
          </cell>
          <cell r="V41" t="str">
            <v>Administrasi</v>
          </cell>
        </row>
        <row r="42">
          <cell r="A42">
            <v>37</v>
          </cell>
          <cell r="B42" t="str">
            <v>Rosmini</v>
          </cell>
          <cell r="C42" t="str">
            <v>F</v>
          </cell>
          <cell r="D42">
            <v>26267</v>
          </cell>
          <cell r="E42">
            <v>34486</v>
          </cell>
          <cell r="F42">
            <v>2300000</v>
          </cell>
          <cell r="H42">
            <v>2550000</v>
          </cell>
          <cell r="J42" t="str">
            <v>A</v>
          </cell>
          <cell r="K42" t="str">
            <v>A</v>
          </cell>
          <cell r="L42">
            <v>1</v>
          </cell>
          <cell r="R42">
            <v>31.086111111111112</v>
          </cell>
          <cell r="S42">
            <v>8.5833333333333339</v>
          </cell>
          <cell r="T42">
            <v>22.830555555555556</v>
          </cell>
          <cell r="V42" t="str">
            <v>Administrasi</v>
          </cell>
        </row>
        <row r="43">
          <cell r="A43">
            <v>38</v>
          </cell>
          <cell r="B43" t="str">
            <v>Agung Ponco Laksono.A</v>
          </cell>
          <cell r="C43" t="str">
            <v>M</v>
          </cell>
          <cell r="D43">
            <v>25464</v>
          </cell>
          <cell r="E43">
            <v>37088</v>
          </cell>
          <cell r="F43">
            <v>1799999.5</v>
          </cell>
          <cell r="H43">
            <v>2000000</v>
          </cell>
          <cell r="J43" t="str">
            <v>A</v>
          </cell>
          <cell r="K43" t="str">
            <v>A</v>
          </cell>
          <cell r="L43">
            <v>1</v>
          </cell>
          <cell r="R43">
            <v>33.286111111111111</v>
          </cell>
          <cell r="S43">
            <v>1.4583333333333333</v>
          </cell>
          <cell r="T43">
            <v>32.288888888888891</v>
          </cell>
          <cell r="V43" t="str">
            <v>Administrasi</v>
          </cell>
        </row>
        <row r="44">
          <cell r="A44">
            <v>39</v>
          </cell>
          <cell r="B44" t="str">
            <v>Siti Sulastri Soebardjo</v>
          </cell>
          <cell r="C44" t="str">
            <v>F</v>
          </cell>
          <cell r="D44">
            <v>24995</v>
          </cell>
          <cell r="E44">
            <v>37207</v>
          </cell>
          <cell r="F44">
            <v>2200000</v>
          </cell>
          <cell r="H44">
            <v>2200000</v>
          </cell>
          <cell r="J44" t="str">
            <v>A</v>
          </cell>
          <cell r="K44" t="str">
            <v>A</v>
          </cell>
          <cell r="L44">
            <v>1</v>
          </cell>
          <cell r="R44">
            <v>34.569444444444443</v>
          </cell>
          <cell r="S44">
            <v>1.1361111111111111</v>
          </cell>
          <cell r="T44">
            <v>33.922222222222224</v>
          </cell>
          <cell r="V44" t="str">
            <v>Administrasi</v>
          </cell>
        </row>
        <row r="45">
          <cell r="A45">
            <v>40</v>
          </cell>
          <cell r="B45" t="str">
            <v>Willy Wildaningsih</v>
          </cell>
          <cell r="C45" t="str">
            <v>F</v>
          </cell>
          <cell r="D45">
            <v>25929</v>
          </cell>
          <cell r="E45">
            <v>34913</v>
          </cell>
          <cell r="F45">
            <v>3670000</v>
          </cell>
          <cell r="H45">
            <v>3920000</v>
          </cell>
          <cell r="J45" t="str">
            <v>A</v>
          </cell>
          <cell r="K45" t="str">
            <v>A</v>
          </cell>
          <cell r="L45">
            <v>1</v>
          </cell>
          <cell r="R45">
            <v>32.011111111111113</v>
          </cell>
          <cell r="S45">
            <v>7.4138888888888888</v>
          </cell>
          <cell r="T45">
            <v>24.955555555555556</v>
          </cell>
          <cell r="V45" t="str">
            <v>Administrasi</v>
          </cell>
        </row>
        <row r="46">
          <cell r="A46">
            <v>41</v>
          </cell>
          <cell r="B46" t="str">
            <v>Sri Wahyu Untari</v>
          </cell>
          <cell r="C46" t="str">
            <v>F</v>
          </cell>
          <cell r="D46">
            <v>24252</v>
          </cell>
          <cell r="E46">
            <v>36297</v>
          </cell>
          <cell r="F46">
            <v>4040000</v>
          </cell>
          <cell r="H46">
            <v>4290000</v>
          </cell>
          <cell r="J46" t="str">
            <v>A</v>
          </cell>
          <cell r="K46" t="str">
            <v>A</v>
          </cell>
          <cell r="L46">
            <v>1</v>
          </cell>
          <cell r="R46">
            <v>36.6</v>
          </cell>
          <cell r="S46">
            <v>3.6222222222222222</v>
          </cell>
          <cell r="T46">
            <v>33.458333333333336</v>
          </cell>
          <cell r="V46" t="str">
            <v>Administrasi</v>
          </cell>
        </row>
        <row r="47">
          <cell r="A47">
            <v>42</v>
          </cell>
          <cell r="B47" t="str">
            <v>Rifky W. Putra</v>
          </cell>
          <cell r="C47" t="str">
            <v>M</v>
          </cell>
          <cell r="D47">
            <v>25276</v>
          </cell>
          <cell r="E47">
            <v>36081</v>
          </cell>
          <cell r="F47">
            <v>280000</v>
          </cell>
          <cell r="H47">
            <v>4290000</v>
          </cell>
          <cell r="J47" t="str">
            <v>A</v>
          </cell>
          <cell r="K47" t="str">
            <v>A</v>
          </cell>
          <cell r="L47">
            <v>1</v>
          </cell>
          <cell r="R47">
            <v>33.797222222222224</v>
          </cell>
          <cell r="S47">
            <v>4.2166666666666668</v>
          </cell>
          <cell r="T47">
            <v>30.013888888888889</v>
          </cell>
          <cell r="V47" t="str">
            <v>Administrasi</v>
          </cell>
        </row>
        <row r="48">
          <cell r="A48">
            <v>43</v>
          </cell>
          <cell r="B48" t="str">
            <v>Sri Murnihati S</v>
          </cell>
          <cell r="C48" t="str">
            <v>F</v>
          </cell>
          <cell r="D48">
            <v>25537</v>
          </cell>
          <cell r="E48">
            <v>36787</v>
          </cell>
          <cell r="F48">
            <v>2140000</v>
          </cell>
          <cell r="H48">
            <v>2290000</v>
          </cell>
          <cell r="J48" t="str">
            <v>A</v>
          </cell>
          <cell r="K48" t="str">
            <v>A</v>
          </cell>
          <cell r="L48">
            <v>1</v>
          </cell>
          <cell r="R48">
            <v>33.086111111111109</v>
          </cell>
          <cell r="S48">
            <v>2.286111111111111</v>
          </cell>
          <cell r="T48">
            <v>31.25</v>
          </cell>
          <cell r="V48" t="str">
            <v>Administrasi</v>
          </cell>
        </row>
        <row r="49">
          <cell r="A49">
            <v>44</v>
          </cell>
          <cell r="B49" t="str">
            <v>Dian Achdianawati</v>
          </cell>
          <cell r="C49" t="str">
            <v>F</v>
          </cell>
          <cell r="D49">
            <v>25369</v>
          </cell>
          <cell r="E49">
            <v>37012</v>
          </cell>
          <cell r="F49">
            <v>1850000.25</v>
          </cell>
          <cell r="H49">
            <v>1850000</v>
          </cell>
          <cell r="J49" t="str">
            <v>A</v>
          </cell>
          <cell r="K49" t="str">
            <v>A</v>
          </cell>
          <cell r="L49">
            <v>1</v>
          </cell>
          <cell r="R49">
            <v>33.544444444444444</v>
          </cell>
          <cell r="S49">
            <v>1.6666666666666667</v>
          </cell>
          <cell r="T49">
            <v>32.341666666666669</v>
          </cell>
          <cell r="V49" t="str">
            <v>Administrasi</v>
          </cell>
        </row>
        <row r="50">
          <cell r="A50">
            <v>45</v>
          </cell>
          <cell r="B50" t="str">
            <v>Sudarmini</v>
          </cell>
          <cell r="C50" t="str">
            <v>F</v>
          </cell>
          <cell r="D50">
            <v>25175</v>
          </cell>
          <cell r="E50">
            <v>37021</v>
          </cell>
          <cell r="F50">
            <v>3834999.5714285714</v>
          </cell>
          <cell r="H50">
            <v>3920000</v>
          </cell>
          <cell r="J50" t="str">
            <v>A</v>
          </cell>
          <cell r="K50" t="str">
            <v>A</v>
          </cell>
          <cell r="L50">
            <v>1</v>
          </cell>
          <cell r="R50">
            <v>34.077777777777776</v>
          </cell>
          <cell r="S50">
            <v>1.6416666666666666</v>
          </cell>
          <cell r="T50">
            <v>32.905555555555559</v>
          </cell>
          <cell r="V50" t="str">
            <v>Administrasi</v>
          </cell>
        </row>
        <row r="51">
          <cell r="A51">
            <v>46</v>
          </cell>
          <cell r="B51" t="str">
            <v>Petrus Ranggawea</v>
          </cell>
          <cell r="C51" t="str">
            <v>M</v>
          </cell>
          <cell r="D51">
            <v>20737</v>
          </cell>
          <cell r="E51">
            <v>35217</v>
          </cell>
          <cell r="F51">
            <v>2300000</v>
          </cell>
          <cell r="H51">
            <v>2350000</v>
          </cell>
          <cell r="J51" t="str">
            <v>A</v>
          </cell>
          <cell r="K51" t="str">
            <v>A</v>
          </cell>
          <cell r="L51">
            <v>1</v>
          </cell>
          <cell r="R51">
            <v>46.227777777777774</v>
          </cell>
          <cell r="S51">
            <v>6.583333333333333</v>
          </cell>
          <cell r="T51">
            <v>40.222222222222221</v>
          </cell>
          <cell r="V51" t="str">
            <v>Administrasi</v>
          </cell>
        </row>
        <row r="52">
          <cell r="A52">
            <v>47</v>
          </cell>
          <cell r="B52" t="str">
            <v>Reti Indrawati</v>
          </cell>
          <cell r="C52" t="str">
            <v>F</v>
          </cell>
          <cell r="D52">
            <v>26940</v>
          </cell>
          <cell r="E52">
            <v>36696</v>
          </cell>
          <cell r="F52">
            <v>2149999.7000000002</v>
          </cell>
          <cell r="H52">
            <v>2400000</v>
          </cell>
          <cell r="J52" t="str">
            <v>A</v>
          </cell>
          <cell r="K52" t="str">
            <v>A</v>
          </cell>
          <cell r="L52">
            <v>1</v>
          </cell>
          <cell r="R52">
            <v>29.244444444444444</v>
          </cell>
          <cell r="S52">
            <v>2.5333333333333332</v>
          </cell>
          <cell r="T52">
            <v>27.1</v>
          </cell>
          <cell r="V52" t="str">
            <v>Administrasi</v>
          </cell>
        </row>
        <row r="53">
          <cell r="A53">
            <v>48</v>
          </cell>
          <cell r="B53" t="str">
            <v>Rath Rustiyanti</v>
          </cell>
          <cell r="C53" t="str">
            <v>F</v>
          </cell>
          <cell r="D53">
            <v>28275</v>
          </cell>
          <cell r="E53">
            <v>37019</v>
          </cell>
          <cell r="F53">
            <v>1250000</v>
          </cell>
          <cell r="H53">
            <v>1750000</v>
          </cell>
          <cell r="J53" t="str">
            <v>A</v>
          </cell>
          <cell r="K53" t="str">
            <v>A</v>
          </cell>
          <cell r="L53">
            <v>1</v>
          </cell>
          <cell r="R53">
            <v>25.586111111111112</v>
          </cell>
          <cell r="S53">
            <v>1.6472222222222221</v>
          </cell>
          <cell r="T53">
            <v>24.288888888888888</v>
          </cell>
          <cell r="V53" t="str">
            <v>Administrasi</v>
          </cell>
        </row>
        <row r="54">
          <cell r="A54">
            <v>49</v>
          </cell>
          <cell r="B54" t="str">
            <v>Nike Kurniawati</v>
          </cell>
          <cell r="C54" t="str">
            <v>F</v>
          </cell>
          <cell r="D54">
            <v>28724</v>
          </cell>
          <cell r="E54">
            <v>37277</v>
          </cell>
          <cell r="F54">
            <v>999999.75</v>
          </cell>
          <cell r="H54">
            <v>1000000</v>
          </cell>
          <cell r="J54" t="str">
            <v>A</v>
          </cell>
          <cell r="K54" t="str">
            <v>A</v>
          </cell>
          <cell r="L54">
            <v>1</v>
          </cell>
          <cell r="R54">
            <v>24.358333333333334</v>
          </cell>
          <cell r="S54">
            <v>0.94444444444444442</v>
          </cell>
          <cell r="T54">
            <v>23.758333333333333</v>
          </cell>
          <cell r="V54" t="str">
            <v>Administrasi</v>
          </cell>
        </row>
        <row r="55">
          <cell r="A55">
            <v>50</v>
          </cell>
          <cell r="B55" t="str">
            <v>Tony Sutanto</v>
          </cell>
          <cell r="C55" t="str">
            <v>F</v>
          </cell>
          <cell r="D55">
            <v>26116</v>
          </cell>
          <cell r="E55">
            <v>37285</v>
          </cell>
          <cell r="F55">
            <v>5000000</v>
          </cell>
          <cell r="H55">
            <v>5000000</v>
          </cell>
          <cell r="J55" t="str">
            <v>A</v>
          </cell>
          <cell r="K55" t="str">
            <v>A</v>
          </cell>
          <cell r="L55">
            <v>1</v>
          </cell>
          <cell r="R55">
            <v>31.497222222222224</v>
          </cell>
          <cell r="S55">
            <v>0.92222222222222228</v>
          </cell>
          <cell r="T55">
            <v>31.024999999999999</v>
          </cell>
          <cell r="V55" t="str">
            <v>Administrasi</v>
          </cell>
        </row>
        <row r="56">
          <cell r="A56">
            <v>51</v>
          </cell>
          <cell r="B56" t="str">
            <v>Fredy James</v>
          </cell>
          <cell r="C56" t="str">
            <v>M</v>
          </cell>
          <cell r="D56">
            <v>25674</v>
          </cell>
          <cell r="E56">
            <v>37285</v>
          </cell>
          <cell r="F56">
            <v>2200000</v>
          </cell>
          <cell r="H56">
            <v>2450000</v>
          </cell>
          <cell r="J56" t="str">
            <v>A</v>
          </cell>
          <cell r="K56" t="str">
            <v>A</v>
          </cell>
          <cell r="L56">
            <v>1</v>
          </cell>
          <cell r="R56">
            <v>32.708333333333336</v>
          </cell>
          <cell r="S56">
            <v>0.92222222222222228</v>
          </cell>
          <cell r="T56">
            <v>32.25277777777778</v>
          </cell>
          <cell r="V56" t="str">
            <v>Administrasi</v>
          </cell>
        </row>
        <row r="57">
          <cell r="A57">
            <v>52</v>
          </cell>
          <cell r="B57" t="str">
            <v>Sri Sadono Wiyadi</v>
          </cell>
          <cell r="C57" t="str">
            <v>M</v>
          </cell>
          <cell r="D57">
            <v>26011</v>
          </cell>
          <cell r="E57">
            <v>37291</v>
          </cell>
          <cell r="F57">
            <v>799999.75</v>
          </cell>
          <cell r="H57">
            <v>800000</v>
          </cell>
          <cell r="J57" t="str">
            <v>A</v>
          </cell>
          <cell r="K57" t="str">
            <v>A</v>
          </cell>
          <cell r="L57">
            <v>1</v>
          </cell>
          <cell r="R57">
            <v>31.783333333333335</v>
          </cell>
          <cell r="S57">
            <v>0.90833333333333333</v>
          </cell>
          <cell r="T57">
            <v>31.333333333333332</v>
          </cell>
          <cell r="V57" t="str">
            <v>Administrasi</v>
          </cell>
        </row>
        <row r="58">
          <cell r="A58">
            <v>53</v>
          </cell>
          <cell r="B58" t="str">
            <v>Sri Agustini</v>
          </cell>
          <cell r="C58" t="str">
            <v>F</v>
          </cell>
          <cell r="D58">
            <v>26527</v>
          </cell>
          <cell r="E58">
            <v>37316</v>
          </cell>
          <cell r="F58">
            <v>3000000</v>
          </cell>
          <cell r="H58">
            <v>3000000</v>
          </cell>
          <cell r="J58" t="str">
            <v>A</v>
          </cell>
          <cell r="K58" t="str">
            <v>A</v>
          </cell>
          <cell r="L58">
            <v>1</v>
          </cell>
          <cell r="R58">
            <v>30.375</v>
          </cell>
          <cell r="S58">
            <v>0.83333333333333337</v>
          </cell>
          <cell r="T58">
            <v>29.969444444444445</v>
          </cell>
          <cell r="V58" t="str">
            <v>Administrasi</v>
          </cell>
        </row>
        <row r="59">
          <cell r="A59">
            <v>54</v>
          </cell>
          <cell r="B59" t="str">
            <v>Nita Renitasari Jamin</v>
          </cell>
          <cell r="C59" t="str">
            <v>F</v>
          </cell>
          <cell r="D59">
            <v>24767</v>
          </cell>
          <cell r="E59">
            <v>37378</v>
          </cell>
          <cell r="F59">
            <v>2800000</v>
          </cell>
          <cell r="H59">
            <v>2800000</v>
          </cell>
          <cell r="J59" t="str">
            <v>A</v>
          </cell>
          <cell r="K59" t="str">
            <v>A</v>
          </cell>
          <cell r="L59">
            <v>1</v>
          </cell>
          <cell r="R59">
            <v>35.19166666666667</v>
          </cell>
          <cell r="S59">
            <v>0.66388888888888886</v>
          </cell>
          <cell r="T59">
            <v>35.030555555555559</v>
          </cell>
          <cell r="V59" t="str">
            <v>Administrasi</v>
          </cell>
        </row>
        <row r="60">
          <cell r="A60">
            <v>55</v>
          </cell>
          <cell r="B60" t="str">
            <v>Isminarni</v>
          </cell>
          <cell r="C60" t="str">
            <v>F</v>
          </cell>
          <cell r="D60">
            <v>24631</v>
          </cell>
          <cell r="E60">
            <v>37410</v>
          </cell>
          <cell r="F60">
            <v>2200000</v>
          </cell>
          <cell r="H60">
            <v>2200000</v>
          </cell>
          <cell r="J60" t="str">
            <v>A</v>
          </cell>
          <cell r="K60" t="str">
            <v>A</v>
          </cell>
          <cell r="L60">
            <v>1</v>
          </cell>
          <cell r="R60">
            <v>35.56388888888889</v>
          </cell>
          <cell r="S60">
            <v>0.57777777777777772</v>
          </cell>
          <cell r="T60">
            <v>35.49722222222222</v>
          </cell>
          <cell r="V60" t="str">
            <v>Administrasi</v>
          </cell>
        </row>
        <row r="61">
          <cell r="A61">
            <v>56</v>
          </cell>
          <cell r="B61" t="str">
            <v>Amir Husein</v>
          </cell>
          <cell r="C61" t="str">
            <v>F</v>
          </cell>
          <cell r="D61">
            <v>25558</v>
          </cell>
          <cell r="E61">
            <v>37530</v>
          </cell>
          <cell r="F61">
            <v>2000000</v>
          </cell>
          <cell r="H61">
            <v>2000000</v>
          </cell>
          <cell r="J61" t="str">
            <v>A</v>
          </cell>
          <cell r="K61" t="str">
            <v>A</v>
          </cell>
          <cell r="L61">
            <v>1</v>
          </cell>
          <cell r="R61">
            <v>33.027777777777779</v>
          </cell>
          <cell r="S61">
            <v>0.25</v>
          </cell>
          <cell r="T61">
            <v>33.255555555555553</v>
          </cell>
          <cell r="V61" t="str">
            <v>Administrasi</v>
          </cell>
        </row>
        <row r="62">
          <cell r="A62">
            <v>57</v>
          </cell>
          <cell r="B62" t="str">
            <v>Dede Sonaviri</v>
          </cell>
          <cell r="C62" t="str">
            <v>M</v>
          </cell>
          <cell r="D62">
            <v>26507</v>
          </cell>
          <cell r="E62">
            <v>37531</v>
          </cell>
          <cell r="F62">
            <v>2000000</v>
          </cell>
          <cell r="H62">
            <v>2000000</v>
          </cell>
          <cell r="J62" t="str">
            <v>A</v>
          </cell>
          <cell r="K62" t="str">
            <v>A</v>
          </cell>
          <cell r="L62">
            <v>1</v>
          </cell>
          <cell r="R62">
            <v>30.427777777777777</v>
          </cell>
          <cell r="S62">
            <v>0.24722222222222223</v>
          </cell>
          <cell r="T62">
            <v>30.622222222222224</v>
          </cell>
          <cell r="V62" t="str">
            <v>Administrasi</v>
          </cell>
        </row>
        <row r="63">
          <cell r="A63">
            <v>58</v>
          </cell>
          <cell r="B63" t="str">
            <v>Ngadiyo</v>
          </cell>
          <cell r="C63" t="str">
            <v>M</v>
          </cell>
          <cell r="D63">
            <v>25624</v>
          </cell>
          <cell r="E63">
            <v>37531</v>
          </cell>
          <cell r="F63">
            <v>1500000</v>
          </cell>
          <cell r="H63">
            <v>1500000</v>
          </cell>
          <cell r="J63" t="str">
            <v>A</v>
          </cell>
          <cell r="K63" t="str">
            <v>A</v>
          </cell>
          <cell r="L63">
            <v>1</v>
          </cell>
          <cell r="R63">
            <v>32.85</v>
          </cell>
          <cell r="S63">
            <v>0.24722222222222223</v>
          </cell>
          <cell r="T63">
            <v>33.075000000000003</v>
          </cell>
          <cell r="V63" t="str">
            <v>Administrasi</v>
          </cell>
        </row>
        <row r="64">
          <cell r="A64">
            <v>59</v>
          </cell>
          <cell r="B64" t="str">
            <v>Norawaty Siregar</v>
          </cell>
          <cell r="C64" t="str">
            <v>F</v>
          </cell>
          <cell r="D64">
            <v>23295</v>
          </cell>
          <cell r="E64">
            <v>37259</v>
          </cell>
          <cell r="F64">
            <v>9000000.333333334</v>
          </cell>
          <cell r="H64">
            <v>9000000</v>
          </cell>
          <cell r="J64" t="str">
            <v>A</v>
          </cell>
          <cell r="K64" t="str">
            <v>A</v>
          </cell>
          <cell r="L64">
            <v>1</v>
          </cell>
          <cell r="R64">
            <v>39.222222222222221</v>
          </cell>
          <cell r="S64">
            <v>0.99444444444444446</v>
          </cell>
          <cell r="T64">
            <v>38.788888888888891</v>
          </cell>
          <cell r="V64" t="str">
            <v>Administrasi</v>
          </cell>
        </row>
        <row r="65">
          <cell r="A65">
            <v>60</v>
          </cell>
          <cell r="B65" t="str">
            <v>Sri Hendrati</v>
          </cell>
          <cell r="C65" t="str">
            <v>F</v>
          </cell>
          <cell r="D65">
            <v>26517</v>
          </cell>
          <cell r="E65">
            <v>37300</v>
          </cell>
          <cell r="F65">
            <v>1299999.75</v>
          </cell>
          <cell r="H65">
            <v>1400000</v>
          </cell>
          <cell r="J65" t="str">
            <v>A</v>
          </cell>
          <cell r="K65" t="str">
            <v>A</v>
          </cell>
          <cell r="L65">
            <v>1</v>
          </cell>
          <cell r="R65">
            <v>30.402777777777779</v>
          </cell>
          <cell r="S65">
            <v>0.8833333333333333</v>
          </cell>
          <cell r="T65">
            <v>29.952777777777779</v>
          </cell>
          <cell r="V65" t="str">
            <v>Administrasi</v>
          </cell>
        </row>
        <row r="66">
          <cell r="A66">
            <v>61</v>
          </cell>
          <cell r="B66" t="str">
            <v>Muristianingtuty</v>
          </cell>
          <cell r="C66" t="str">
            <v>F</v>
          </cell>
          <cell r="D66">
            <v>22964</v>
          </cell>
          <cell r="E66">
            <v>37319</v>
          </cell>
          <cell r="F66">
            <v>3199999.6666666665</v>
          </cell>
          <cell r="H66">
            <v>3200000</v>
          </cell>
          <cell r="J66" t="str">
            <v>A</v>
          </cell>
          <cell r="K66" t="str">
            <v>A</v>
          </cell>
          <cell r="L66">
            <v>1</v>
          </cell>
          <cell r="R66">
            <v>40.130555555555553</v>
          </cell>
          <cell r="S66">
            <v>0.82499999999999996</v>
          </cell>
          <cell r="T66">
            <v>39.875</v>
          </cell>
          <cell r="V66" t="str">
            <v>Administrasi</v>
          </cell>
        </row>
        <row r="67">
          <cell r="A67">
            <v>62</v>
          </cell>
          <cell r="B67" t="str">
            <v>Nancy Soehartono</v>
          </cell>
          <cell r="C67" t="str">
            <v>F</v>
          </cell>
          <cell r="D67">
            <v>24089</v>
          </cell>
          <cell r="E67">
            <v>37307</v>
          </cell>
          <cell r="F67">
            <v>3499999.6666666665</v>
          </cell>
          <cell r="H67">
            <v>3500000</v>
          </cell>
          <cell r="J67" t="str">
            <v>A</v>
          </cell>
          <cell r="K67" t="str">
            <v>A</v>
          </cell>
          <cell r="L67">
            <v>1</v>
          </cell>
          <cell r="R67">
            <v>37.049999999999997</v>
          </cell>
          <cell r="S67">
            <v>0.86388888888888893</v>
          </cell>
          <cell r="T67">
            <v>36.716666666666669</v>
          </cell>
          <cell r="V67" t="str">
            <v>Administrasi</v>
          </cell>
        </row>
        <row r="68">
          <cell r="A68">
            <v>63</v>
          </cell>
          <cell r="B68" t="str">
            <v>Dewi Sinta</v>
          </cell>
          <cell r="C68" t="str">
            <v>F</v>
          </cell>
          <cell r="D68">
            <v>26564</v>
          </cell>
          <cell r="E68">
            <v>37291</v>
          </cell>
          <cell r="F68">
            <v>2499999.6666666665</v>
          </cell>
          <cell r="H68">
            <v>2750000</v>
          </cell>
          <cell r="J68" t="str">
            <v>A</v>
          </cell>
          <cell r="K68" t="str">
            <v>A</v>
          </cell>
          <cell r="L68">
            <v>1</v>
          </cell>
          <cell r="R68">
            <v>30.274999999999999</v>
          </cell>
          <cell r="S68">
            <v>0.90833333333333333</v>
          </cell>
          <cell r="T68">
            <v>29.797222222222221</v>
          </cell>
          <cell r="V68" t="str">
            <v>Administrasi</v>
          </cell>
        </row>
        <row r="69">
          <cell r="A69">
            <v>64</v>
          </cell>
          <cell r="B69" t="str">
            <v>Ronny Yuliana Sitanggang</v>
          </cell>
          <cell r="C69" t="str">
            <v>F</v>
          </cell>
          <cell r="D69">
            <v>26113</v>
          </cell>
          <cell r="E69">
            <v>37347</v>
          </cell>
          <cell r="F69">
            <v>1800000.4375</v>
          </cell>
          <cell r="H69">
            <v>2000000</v>
          </cell>
          <cell r="J69" t="str">
            <v>A</v>
          </cell>
          <cell r="K69" t="str">
            <v>A</v>
          </cell>
          <cell r="L69">
            <v>1</v>
          </cell>
          <cell r="R69">
            <v>31.505555555555556</v>
          </cell>
          <cell r="S69">
            <v>0.75</v>
          </cell>
          <cell r="T69">
            <v>31.205555555555556</v>
          </cell>
          <cell r="V69" t="str">
            <v>Administrasi</v>
          </cell>
        </row>
        <row r="70">
          <cell r="A70">
            <v>65</v>
          </cell>
          <cell r="B70" t="str">
            <v>Fariq Warman Idat</v>
          </cell>
          <cell r="C70" t="str">
            <v>M</v>
          </cell>
          <cell r="D70">
            <v>21813</v>
          </cell>
          <cell r="E70">
            <v>37321</v>
          </cell>
          <cell r="F70">
            <v>5500000</v>
          </cell>
          <cell r="H70">
            <v>5500000</v>
          </cell>
          <cell r="J70" t="str">
            <v>A</v>
          </cell>
          <cell r="K70" t="str">
            <v>A</v>
          </cell>
          <cell r="L70">
            <v>1</v>
          </cell>
          <cell r="R70">
            <v>43.280555555555559</v>
          </cell>
          <cell r="S70">
            <v>0.81944444444444442</v>
          </cell>
          <cell r="T70">
            <v>43.077777777777776</v>
          </cell>
          <cell r="V70" t="str">
            <v>Administrasi</v>
          </cell>
        </row>
        <row r="71">
          <cell r="A71">
            <v>66</v>
          </cell>
          <cell r="B71" t="str">
            <v>Susan Hidayat</v>
          </cell>
          <cell r="C71" t="str">
            <v>F</v>
          </cell>
          <cell r="D71">
            <v>23601</v>
          </cell>
          <cell r="E71">
            <v>37445</v>
          </cell>
          <cell r="F71">
            <v>25000000.333333332</v>
          </cell>
          <cell r="H71">
            <v>25000000</v>
          </cell>
          <cell r="J71" t="str">
            <v>A</v>
          </cell>
          <cell r="K71" t="str">
            <v>A</v>
          </cell>
          <cell r="L71">
            <v>1</v>
          </cell>
          <cell r="R71">
            <v>38.386111111111113</v>
          </cell>
          <cell r="S71">
            <v>0.48055555555555557</v>
          </cell>
          <cell r="T71">
            <v>38.455555555555556</v>
          </cell>
          <cell r="V71" t="str">
            <v>Administrasi</v>
          </cell>
        </row>
        <row r="72">
          <cell r="A72">
            <v>67</v>
          </cell>
          <cell r="B72" t="str">
            <v>Hendra Kurniawan Lelisa</v>
          </cell>
          <cell r="C72" t="str">
            <v>F</v>
          </cell>
          <cell r="D72">
            <v>24839</v>
          </cell>
          <cell r="E72">
            <v>37438</v>
          </cell>
          <cell r="F72">
            <v>6999999.666666667</v>
          </cell>
          <cell r="H72">
            <v>8500000</v>
          </cell>
          <cell r="J72" t="str">
            <v>A</v>
          </cell>
          <cell r="K72" t="str">
            <v>A</v>
          </cell>
          <cell r="L72">
            <v>1</v>
          </cell>
          <cell r="R72">
            <v>34.99722222222222</v>
          </cell>
          <cell r="S72">
            <v>0.5</v>
          </cell>
          <cell r="T72">
            <v>34.99722222222222</v>
          </cell>
          <cell r="V72" t="str">
            <v>Administrasi</v>
          </cell>
        </row>
        <row r="73">
          <cell r="A73">
            <v>68</v>
          </cell>
          <cell r="B73" t="str">
            <v>Sintawaty Santosa</v>
          </cell>
          <cell r="C73" t="str">
            <v>F</v>
          </cell>
          <cell r="D73">
            <v>24237</v>
          </cell>
          <cell r="E73">
            <v>37487</v>
          </cell>
          <cell r="F73">
            <v>16000000</v>
          </cell>
          <cell r="H73">
            <v>16000000</v>
          </cell>
          <cell r="J73" t="str">
            <v>A</v>
          </cell>
          <cell r="K73" t="str">
            <v>A</v>
          </cell>
          <cell r="L73">
            <v>1</v>
          </cell>
          <cell r="R73">
            <v>36.641666666666666</v>
          </cell>
          <cell r="S73">
            <v>0.36666666666666664</v>
          </cell>
          <cell r="T73">
            <v>36.805555555555557</v>
          </cell>
          <cell r="V73" t="str">
            <v>Administrasi</v>
          </cell>
        </row>
        <row r="74">
          <cell r="A74">
            <v>69</v>
          </cell>
          <cell r="B74" t="str">
            <v>Henri Cahyo Dewantoro</v>
          </cell>
          <cell r="C74" t="str">
            <v>F</v>
          </cell>
          <cell r="D74">
            <v>26559</v>
          </cell>
          <cell r="E74">
            <v>37088</v>
          </cell>
          <cell r="F74">
            <v>2850000</v>
          </cell>
          <cell r="H74">
            <v>5000000</v>
          </cell>
          <cell r="J74" t="str">
            <v>A</v>
          </cell>
          <cell r="K74" t="str">
            <v>A</v>
          </cell>
          <cell r="L74">
            <v>1</v>
          </cell>
          <cell r="R74">
            <v>30.288888888888888</v>
          </cell>
          <cell r="S74">
            <v>1.4583333333333333</v>
          </cell>
          <cell r="T74">
            <v>29.247222222222224</v>
          </cell>
          <cell r="V74" t="str">
            <v>Administrasi</v>
          </cell>
        </row>
        <row r="75">
          <cell r="A75">
            <v>70</v>
          </cell>
          <cell r="B75" t="str">
            <v>Makhrus</v>
          </cell>
          <cell r="C75" t="str">
            <v>M</v>
          </cell>
          <cell r="D75">
            <v>23721</v>
          </cell>
          <cell r="E75">
            <v>36017</v>
          </cell>
          <cell r="F75">
            <v>2100000</v>
          </cell>
          <cell r="H75">
            <v>2100000</v>
          </cell>
          <cell r="J75" t="str">
            <v>A</v>
          </cell>
          <cell r="K75" t="str">
            <v>A</v>
          </cell>
          <cell r="L75">
            <v>1</v>
          </cell>
          <cell r="R75">
            <v>38.05833333333333</v>
          </cell>
          <cell r="S75">
            <v>4.3916666666666666</v>
          </cell>
          <cell r="T75">
            <v>34.155555555555559</v>
          </cell>
          <cell r="V75" t="str">
            <v>Administrasi</v>
          </cell>
        </row>
        <row r="76">
          <cell r="A76">
            <v>71</v>
          </cell>
          <cell r="B76" t="str">
            <v>Khairuddin</v>
          </cell>
          <cell r="C76" t="str">
            <v>M</v>
          </cell>
          <cell r="D76">
            <v>26323</v>
          </cell>
          <cell r="E76">
            <v>36367</v>
          </cell>
          <cell r="F76">
            <v>800000</v>
          </cell>
          <cell r="H76">
            <v>800000</v>
          </cell>
          <cell r="J76" t="str">
            <v>A</v>
          </cell>
          <cell r="K76" t="str">
            <v>A</v>
          </cell>
          <cell r="L76">
            <v>1</v>
          </cell>
          <cell r="R76">
            <v>30.933333333333334</v>
          </cell>
          <cell r="S76">
            <v>3.4305555555555554</v>
          </cell>
          <cell r="T76">
            <v>27.9</v>
          </cell>
          <cell r="V76" t="str">
            <v>Administrasi</v>
          </cell>
        </row>
        <row r="77">
          <cell r="A77">
            <v>72</v>
          </cell>
          <cell r="B77" t="str">
            <v>Iray Juniray</v>
          </cell>
          <cell r="C77" t="str">
            <v>F</v>
          </cell>
          <cell r="D77">
            <v>28648</v>
          </cell>
          <cell r="E77">
            <v>36647</v>
          </cell>
          <cell r="F77">
            <v>1400000</v>
          </cell>
          <cell r="H77">
            <v>1500000</v>
          </cell>
          <cell r="J77" t="str">
            <v>A</v>
          </cell>
          <cell r="K77" t="str">
            <v>A</v>
          </cell>
          <cell r="L77">
            <v>1</v>
          </cell>
          <cell r="R77">
            <v>24.566666666666666</v>
          </cell>
          <cell r="S77">
            <v>2.6666666666666665</v>
          </cell>
          <cell r="T77">
            <v>22.219444444444445</v>
          </cell>
          <cell r="V77" t="str">
            <v>Administrasi</v>
          </cell>
        </row>
        <row r="78">
          <cell r="A78">
            <v>73</v>
          </cell>
          <cell r="B78" t="str">
            <v>Bowo Witjaksono</v>
          </cell>
          <cell r="C78" t="str">
            <v>M</v>
          </cell>
          <cell r="D78">
            <v>20563</v>
          </cell>
          <cell r="E78">
            <v>36356</v>
          </cell>
          <cell r="F78">
            <v>3900000</v>
          </cell>
          <cell r="H78">
            <v>3900000</v>
          </cell>
          <cell r="J78" t="str">
            <v>A</v>
          </cell>
          <cell r="K78" t="str">
            <v>A</v>
          </cell>
          <cell r="L78">
            <v>1</v>
          </cell>
          <cell r="R78">
            <v>46.702777777777776</v>
          </cell>
          <cell r="S78">
            <v>3.4611111111111112</v>
          </cell>
          <cell r="T78">
            <v>43.869444444444447</v>
          </cell>
          <cell r="V78" t="str">
            <v>Administrasi</v>
          </cell>
        </row>
        <row r="79">
          <cell r="A79">
            <v>74</v>
          </cell>
          <cell r="B79" t="str">
            <v>Anis Widyarto</v>
          </cell>
          <cell r="C79" t="str">
            <v>M</v>
          </cell>
          <cell r="D79">
            <v>25677</v>
          </cell>
          <cell r="E79">
            <v>35863</v>
          </cell>
          <cell r="F79">
            <v>1750000</v>
          </cell>
          <cell r="H79">
            <v>1850000</v>
          </cell>
          <cell r="J79" t="str">
            <v>A</v>
          </cell>
          <cell r="K79" t="str">
            <v>A</v>
          </cell>
          <cell r="L79">
            <v>1</v>
          </cell>
          <cell r="R79">
            <v>32.700000000000003</v>
          </cell>
          <cell r="S79">
            <v>4.8111111111111109</v>
          </cell>
          <cell r="T79">
            <v>28.294444444444444</v>
          </cell>
          <cell r="V79" t="str">
            <v>Administrasi</v>
          </cell>
        </row>
        <row r="80">
          <cell r="A80">
            <v>75</v>
          </cell>
          <cell r="B80" t="str">
            <v>Budi Febriyanto</v>
          </cell>
          <cell r="C80" t="str">
            <v>M</v>
          </cell>
          <cell r="D80">
            <v>26710</v>
          </cell>
          <cell r="E80">
            <v>37074</v>
          </cell>
          <cell r="F80">
            <v>5250000</v>
          </cell>
          <cell r="H80">
            <v>5250000</v>
          </cell>
          <cell r="J80" t="str">
            <v>A</v>
          </cell>
          <cell r="K80" t="str">
            <v>A</v>
          </cell>
          <cell r="L80">
            <v>1</v>
          </cell>
          <cell r="R80">
            <v>29.877777777777776</v>
          </cell>
          <cell r="S80">
            <v>1.4972222222222222</v>
          </cell>
          <cell r="T80">
            <v>28.788888888888888</v>
          </cell>
          <cell r="V80" t="str">
            <v>Administrasi</v>
          </cell>
        </row>
        <row r="81">
          <cell r="A81">
            <v>76</v>
          </cell>
          <cell r="B81" t="str">
            <v>S.Ekowati</v>
          </cell>
          <cell r="C81" t="str">
            <v>F</v>
          </cell>
          <cell r="D81">
            <v>23554</v>
          </cell>
          <cell r="E81">
            <v>34540</v>
          </cell>
          <cell r="F81">
            <v>3700000</v>
          </cell>
          <cell r="H81">
            <v>4600000</v>
          </cell>
          <cell r="J81" t="str">
            <v>A</v>
          </cell>
          <cell r="K81" t="str">
            <v>A</v>
          </cell>
          <cell r="L81">
            <v>1</v>
          </cell>
          <cell r="R81">
            <v>38.513888888888886</v>
          </cell>
          <cell r="S81">
            <v>8.4333333333333336</v>
          </cell>
          <cell r="T81">
            <v>30.516666666666666</v>
          </cell>
          <cell r="V81" t="str">
            <v>Administrasi</v>
          </cell>
        </row>
        <row r="82">
          <cell r="A82">
            <v>77</v>
          </cell>
          <cell r="B82" t="str">
            <v>Murni</v>
          </cell>
          <cell r="C82" t="str">
            <v>F</v>
          </cell>
          <cell r="D82">
            <v>25953</v>
          </cell>
          <cell r="E82">
            <v>35737</v>
          </cell>
          <cell r="F82">
            <v>2600000</v>
          </cell>
          <cell r="H82">
            <v>4000000</v>
          </cell>
          <cell r="J82" t="str">
            <v>A</v>
          </cell>
          <cell r="K82" t="str">
            <v>A</v>
          </cell>
          <cell r="L82">
            <v>1</v>
          </cell>
          <cell r="R82">
            <v>31.947222222222223</v>
          </cell>
          <cell r="S82">
            <v>5.1611111111111114</v>
          </cell>
          <cell r="T82">
            <v>27.177777777777777</v>
          </cell>
          <cell r="V82" t="str">
            <v>Administrasi</v>
          </cell>
        </row>
        <row r="83">
          <cell r="A83">
            <v>78</v>
          </cell>
          <cell r="B83" t="str">
            <v>Diana Patricia</v>
          </cell>
          <cell r="C83" t="str">
            <v>F</v>
          </cell>
          <cell r="D83">
            <v>27709</v>
          </cell>
          <cell r="E83">
            <v>36431</v>
          </cell>
          <cell r="F83">
            <v>1900000</v>
          </cell>
          <cell r="H83">
            <v>2000000</v>
          </cell>
          <cell r="J83" t="str">
            <v>A</v>
          </cell>
          <cell r="K83" t="str">
            <v>A</v>
          </cell>
          <cell r="L83">
            <v>1</v>
          </cell>
          <cell r="R83">
            <v>27.138888888888889</v>
          </cell>
          <cell r="S83">
            <v>3.2583333333333333</v>
          </cell>
          <cell r="T83">
            <v>24.227777777777778</v>
          </cell>
          <cell r="V83" t="str">
            <v>Administrasi</v>
          </cell>
        </row>
        <row r="84">
          <cell r="A84">
            <v>79</v>
          </cell>
          <cell r="B84" t="str">
            <v>Maryati</v>
          </cell>
          <cell r="C84" t="str">
            <v>F</v>
          </cell>
          <cell r="D84">
            <v>26397</v>
          </cell>
          <cell r="E84">
            <v>35136</v>
          </cell>
          <cell r="F84">
            <v>1200000</v>
          </cell>
          <cell r="H84">
            <v>1300000</v>
          </cell>
          <cell r="J84" t="str">
            <v>A</v>
          </cell>
          <cell r="K84" t="str">
            <v>A</v>
          </cell>
          <cell r="L84">
            <v>1</v>
          </cell>
          <cell r="R84">
            <v>30.730555555555554</v>
          </cell>
          <cell r="S84">
            <v>6.802777777777778</v>
          </cell>
          <cell r="T84">
            <v>24.274999999999999</v>
          </cell>
          <cell r="V84" t="str">
            <v>Administrasi</v>
          </cell>
        </row>
        <row r="85">
          <cell r="A85">
            <v>80</v>
          </cell>
          <cell r="B85" t="str">
            <v>Lilis Sri Lestari</v>
          </cell>
          <cell r="C85" t="str">
            <v>F</v>
          </cell>
          <cell r="D85">
            <v>28500</v>
          </cell>
          <cell r="E85">
            <v>35977</v>
          </cell>
          <cell r="F85">
            <v>1200000</v>
          </cell>
          <cell r="H85">
            <v>1300000</v>
          </cell>
          <cell r="J85" t="str">
            <v>A</v>
          </cell>
          <cell r="K85" t="str">
            <v>A</v>
          </cell>
          <cell r="L85">
            <v>1</v>
          </cell>
          <cell r="R85">
            <v>24.975000000000001</v>
          </cell>
          <cell r="S85">
            <v>4.5</v>
          </cell>
          <cell r="T85">
            <v>20.769444444444446</v>
          </cell>
          <cell r="V85" t="str">
            <v>Administrasi</v>
          </cell>
        </row>
        <row r="86">
          <cell r="A86">
            <v>81</v>
          </cell>
          <cell r="B86" t="str">
            <v>Marihut Donna</v>
          </cell>
          <cell r="C86" t="str">
            <v>F</v>
          </cell>
          <cell r="D86">
            <v>28293</v>
          </cell>
          <cell r="E86">
            <v>37515</v>
          </cell>
          <cell r="F86">
            <v>2000000</v>
          </cell>
          <cell r="H86">
            <v>2000000</v>
          </cell>
          <cell r="J86" t="str">
            <v>A</v>
          </cell>
          <cell r="K86" t="str">
            <v>A</v>
          </cell>
          <cell r="L86">
            <v>1</v>
          </cell>
          <cell r="R86">
            <v>25.538888888888888</v>
          </cell>
          <cell r="S86">
            <v>0.29166666666666669</v>
          </cell>
          <cell r="T86">
            <v>25.616666666666667</v>
          </cell>
          <cell r="V86" t="str">
            <v>Administrasi</v>
          </cell>
        </row>
        <row r="87">
          <cell r="A87">
            <v>82</v>
          </cell>
          <cell r="B87" t="str">
            <v>Imam Daru Nurwijayanto</v>
          </cell>
          <cell r="C87" t="str">
            <v>M</v>
          </cell>
          <cell r="D87">
            <v>27680</v>
          </cell>
          <cell r="E87">
            <v>37368</v>
          </cell>
          <cell r="F87">
            <v>3500000</v>
          </cell>
          <cell r="H87">
            <v>3750000</v>
          </cell>
          <cell r="J87" t="str">
            <v>A</v>
          </cell>
          <cell r="K87" t="str">
            <v>A</v>
          </cell>
          <cell r="L87">
            <v>1</v>
          </cell>
          <cell r="R87">
            <v>27.216666666666665</v>
          </cell>
          <cell r="S87">
            <v>0.69166666666666665</v>
          </cell>
          <cell r="T87">
            <v>26.911111111111111</v>
          </cell>
          <cell r="V87" t="str">
            <v>Administrasi</v>
          </cell>
        </row>
        <row r="88">
          <cell r="A88">
            <v>83</v>
          </cell>
          <cell r="B88" t="str">
            <v>Indah Lilyani</v>
          </cell>
          <cell r="C88" t="str">
            <v>F</v>
          </cell>
          <cell r="D88">
            <v>28757</v>
          </cell>
          <cell r="E88">
            <v>37298</v>
          </cell>
          <cell r="F88">
            <v>1500000</v>
          </cell>
          <cell r="H88">
            <v>1600000</v>
          </cell>
          <cell r="J88" t="str">
            <v>A</v>
          </cell>
          <cell r="K88" t="str">
            <v>A</v>
          </cell>
          <cell r="L88">
            <v>1</v>
          </cell>
          <cell r="R88">
            <v>24.269444444444446</v>
          </cell>
          <cell r="S88">
            <v>0.88888888888888884</v>
          </cell>
          <cell r="T88">
            <v>23.725000000000001</v>
          </cell>
          <cell r="V88" t="str">
            <v>Administrasi</v>
          </cell>
        </row>
        <row r="89">
          <cell r="A89">
            <v>84</v>
          </cell>
          <cell r="B89" t="str">
            <v>Syaefuddin Anwar</v>
          </cell>
          <cell r="C89" t="str">
            <v>M</v>
          </cell>
          <cell r="D89">
            <v>24309</v>
          </cell>
          <cell r="E89">
            <v>37319</v>
          </cell>
          <cell r="F89">
            <v>1300000</v>
          </cell>
          <cell r="H89">
            <v>1300000</v>
          </cell>
          <cell r="J89" t="str">
            <v>A</v>
          </cell>
          <cell r="K89" t="str">
            <v>A</v>
          </cell>
          <cell r="L89">
            <v>1</v>
          </cell>
          <cell r="R89">
            <v>36.444444444444443</v>
          </cell>
          <cell r="S89">
            <v>0.82499999999999996</v>
          </cell>
          <cell r="T89">
            <v>36.138888888888886</v>
          </cell>
          <cell r="V89" t="str">
            <v>Administrasi</v>
          </cell>
        </row>
        <row r="90">
          <cell r="A90">
            <v>85</v>
          </cell>
          <cell r="B90" t="str">
            <v>BINTI MAHMUDAH</v>
          </cell>
          <cell r="C90" t="str">
            <v>F</v>
          </cell>
          <cell r="D90">
            <v>27692</v>
          </cell>
          <cell r="E90">
            <v>35068</v>
          </cell>
          <cell r="F90">
            <v>1050000</v>
          </cell>
          <cell r="H90">
            <v>1050000</v>
          </cell>
          <cell r="J90" t="str">
            <v>A</v>
          </cell>
          <cell r="K90" t="str">
            <v>A</v>
          </cell>
          <cell r="L90">
            <v>1</v>
          </cell>
          <cell r="R90">
            <v>27.183333333333334</v>
          </cell>
          <cell r="S90">
            <v>6.9916666666666663</v>
          </cell>
          <cell r="T90">
            <v>20.488888888888887</v>
          </cell>
          <cell r="V90" t="str">
            <v>Administrasi</v>
          </cell>
        </row>
        <row r="91">
          <cell r="A91">
            <v>86</v>
          </cell>
          <cell r="B91" t="str">
            <v>MUHARNI TOEMPRI</v>
          </cell>
          <cell r="C91" t="str">
            <v>F</v>
          </cell>
          <cell r="D91">
            <v>27714</v>
          </cell>
          <cell r="E91">
            <v>36654</v>
          </cell>
          <cell r="F91">
            <v>2800000</v>
          </cell>
          <cell r="H91">
            <v>2800000</v>
          </cell>
          <cell r="J91" t="str">
            <v>A</v>
          </cell>
          <cell r="K91" t="str">
            <v>A</v>
          </cell>
          <cell r="L91">
            <v>1</v>
          </cell>
          <cell r="R91">
            <v>27.125</v>
          </cell>
          <cell r="S91">
            <v>2.6472222222222221</v>
          </cell>
          <cell r="T91">
            <v>24.833333333333332</v>
          </cell>
          <cell r="V91" t="str">
            <v>Administrasi</v>
          </cell>
        </row>
        <row r="92">
          <cell r="A92">
            <v>87</v>
          </cell>
          <cell r="B92" t="str">
            <v>SUANDI</v>
          </cell>
          <cell r="C92" t="str">
            <v>M</v>
          </cell>
          <cell r="D92">
            <v>24186</v>
          </cell>
          <cell r="E92">
            <v>37398</v>
          </cell>
          <cell r="F92">
            <v>20000000</v>
          </cell>
          <cell r="H92">
            <v>20000000</v>
          </cell>
          <cell r="J92" t="str">
            <v>A</v>
          </cell>
          <cell r="K92" t="str">
            <v>A</v>
          </cell>
          <cell r="L92">
            <v>1</v>
          </cell>
          <cell r="R92">
            <v>36.780555555555559</v>
          </cell>
          <cell r="S92">
            <v>0.60833333333333328</v>
          </cell>
          <cell r="T92">
            <v>36.700000000000003</v>
          </cell>
          <cell r="V92" t="str">
            <v>Administrasi</v>
          </cell>
        </row>
        <row r="93">
          <cell r="A93">
            <v>88</v>
          </cell>
          <cell r="B93" t="str">
            <v>MAFI RADIANTI</v>
          </cell>
          <cell r="C93" t="str">
            <v>F</v>
          </cell>
          <cell r="D93">
            <v>29054</v>
          </cell>
          <cell r="E93">
            <v>37293</v>
          </cell>
          <cell r="F93">
            <v>950000</v>
          </cell>
          <cell r="H93">
            <v>950000</v>
          </cell>
          <cell r="J93" t="str">
            <v>A</v>
          </cell>
          <cell r="K93" t="str">
            <v>A</v>
          </cell>
          <cell r="L93">
            <v>1</v>
          </cell>
          <cell r="R93">
            <v>23.452777777777779</v>
          </cell>
          <cell r="S93">
            <v>0.90277777777777779</v>
          </cell>
          <cell r="T93">
            <v>22.886111111111113</v>
          </cell>
          <cell r="V93" t="str">
            <v>Administrasi</v>
          </cell>
        </row>
        <row r="94">
          <cell r="A94">
            <v>89</v>
          </cell>
          <cell r="B94" t="str">
            <v>Bagus Saptaji Swastiko</v>
          </cell>
          <cell r="C94" t="str">
            <v>M</v>
          </cell>
          <cell r="D94">
            <v>27339</v>
          </cell>
          <cell r="E94">
            <v>36647</v>
          </cell>
          <cell r="F94">
            <v>3499999.6666666665</v>
          </cell>
          <cell r="J94" t="str">
            <v>A</v>
          </cell>
          <cell r="K94" t="str">
            <v>R</v>
          </cell>
          <cell r="L94">
            <v>1</v>
          </cell>
          <cell r="M94">
            <v>0</v>
          </cell>
          <cell r="N94">
            <v>3149999.6999999997</v>
          </cell>
          <cell r="O94">
            <v>0</v>
          </cell>
          <cell r="P94">
            <v>37807</v>
          </cell>
          <cell r="Q94">
            <v>3499999.6666666665</v>
          </cell>
          <cell r="R94">
            <v>28.152777777777779</v>
          </cell>
          <cell r="S94">
            <v>3.1777777777777776</v>
          </cell>
          <cell r="T94">
            <v>0.89999999999999991</v>
          </cell>
          <cell r="V94" t="str">
            <v>Administrasi</v>
          </cell>
        </row>
        <row r="95">
          <cell r="A95">
            <v>90</v>
          </cell>
          <cell r="B95" t="str">
            <v>Ferdi Adrian Diapari</v>
          </cell>
          <cell r="C95" t="str">
            <v>M</v>
          </cell>
          <cell r="D95">
            <v>27818</v>
          </cell>
          <cell r="E95">
            <v>37354</v>
          </cell>
          <cell r="F95">
            <v>3000000</v>
          </cell>
          <cell r="J95" t="str">
            <v>A</v>
          </cell>
          <cell r="K95" t="str">
            <v>R</v>
          </cell>
          <cell r="L95">
            <v>1</v>
          </cell>
          <cell r="M95">
            <v>0</v>
          </cell>
          <cell r="N95">
            <v>945000</v>
          </cell>
          <cell r="O95">
            <v>0</v>
          </cell>
          <cell r="P95">
            <v>37767</v>
          </cell>
          <cell r="Q95">
            <v>3150000</v>
          </cell>
          <cell r="R95">
            <v>26.841666666666665</v>
          </cell>
          <cell r="S95">
            <v>1.1333333333333333</v>
          </cell>
          <cell r="T95">
            <v>0.3</v>
          </cell>
          <cell r="V95" t="str">
            <v>Administrasi</v>
          </cell>
        </row>
        <row r="96">
          <cell r="A96">
            <v>91</v>
          </cell>
          <cell r="B96" t="str">
            <v>Mayana Atmadja</v>
          </cell>
          <cell r="C96" t="str">
            <v>F</v>
          </cell>
          <cell r="D96">
            <v>24987</v>
          </cell>
          <cell r="E96">
            <v>36129</v>
          </cell>
          <cell r="F96">
            <v>10200000</v>
          </cell>
          <cell r="J96" t="str">
            <v>A</v>
          </cell>
          <cell r="K96" t="str">
            <v>R</v>
          </cell>
          <cell r="L96">
            <v>1</v>
          </cell>
          <cell r="M96">
            <v>0</v>
          </cell>
          <cell r="N96">
            <v>11340000</v>
          </cell>
          <cell r="O96">
            <v>0</v>
          </cell>
          <cell r="P96">
            <v>37802</v>
          </cell>
          <cell r="Q96">
            <v>10800000</v>
          </cell>
          <cell r="R96">
            <v>34.588888888888889</v>
          </cell>
          <cell r="S96">
            <v>4.583333333333333</v>
          </cell>
          <cell r="T96">
            <v>1.05</v>
          </cell>
          <cell r="V96" t="str">
            <v>Administrasi</v>
          </cell>
        </row>
        <row r="97">
          <cell r="A97">
            <v>92</v>
          </cell>
          <cell r="B97" t="str">
            <v>Maya Ekasinta</v>
          </cell>
          <cell r="C97" t="str">
            <v>F</v>
          </cell>
          <cell r="D97">
            <v>27911</v>
          </cell>
          <cell r="E97">
            <v>37483</v>
          </cell>
          <cell r="F97">
            <v>3750000.3333333335</v>
          </cell>
          <cell r="J97" t="str">
            <v>A</v>
          </cell>
          <cell r="K97" t="str">
            <v>R</v>
          </cell>
          <cell r="L97">
            <v>1</v>
          </cell>
          <cell r="M97">
            <v>0</v>
          </cell>
          <cell r="N97">
            <v>1125000</v>
          </cell>
          <cell r="O97">
            <v>0</v>
          </cell>
          <cell r="P97">
            <v>37921</v>
          </cell>
          <cell r="Q97">
            <v>3750000</v>
          </cell>
          <cell r="R97">
            <v>26.586111111111112</v>
          </cell>
          <cell r="S97">
            <v>1.2</v>
          </cell>
          <cell r="T97">
            <v>0.3</v>
          </cell>
          <cell r="V97" t="str">
            <v>Administrasi</v>
          </cell>
        </row>
        <row r="98">
          <cell r="A98">
            <v>93</v>
          </cell>
          <cell r="B98" t="str">
            <v>Eko Dharmanto</v>
          </cell>
          <cell r="C98" t="str">
            <v>M</v>
          </cell>
          <cell r="D98">
            <v>22837</v>
          </cell>
          <cell r="E98">
            <v>36360</v>
          </cell>
          <cell r="F98">
            <v>8900000</v>
          </cell>
          <cell r="J98" t="str">
            <v>A</v>
          </cell>
          <cell r="K98" t="str">
            <v>R</v>
          </cell>
          <cell r="L98">
            <v>1</v>
          </cell>
          <cell r="M98">
            <v>0</v>
          </cell>
          <cell r="N98">
            <v>9660000</v>
          </cell>
          <cell r="O98">
            <v>0</v>
          </cell>
          <cell r="P98">
            <v>37833</v>
          </cell>
          <cell r="Q98">
            <v>9200000</v>
          </cell>
          <cell r="R98">
            <v>40.475000000000001</v>
          </cell>
          <cell r="S98">
            <v>4.0333333333333332</v>
          </cell>
          <cell r="T98">
            <v>1.05</v>
          </cell>
          <cell r="V98" t="str">
            <v>Administrasi</v>
          </cell>
        </row>
        <row r="99">
          <cell r="A99">
            <v>94</v>
          </cell>
          <cell r="B99" t="str">
            <v>RENNY CORDELIA</v>
          </cell>
          <cell r="C99" t="str">
            <v>F</v>
          </cell>
          <cell r="D99">
            <v>27725</v>
          </cell>
          <cell r="E99">
            <v>37627</v>
          </cell>
          <cell r="F99">
            <v>3680000</v>
          </cell>
          <cell r="H99">
            <v>3680000</v>
          </cell>
          <cell r="J99" t="str">
            <v>A</v>
          </cell>
          <cell r="K99" t="str">
            <v>A</v>
          </cell>
          <cell r="L99">
            <v>1</v>
          </cell>
          <cell r="R99">
            <v>27.094444444444445</v>
          </cell>
          <cell r="S99">
            <v>-1.3888888888888888E-2</v>
          </cell>
          <cell r="T99">
            <v>27.505555555555556</v>
          </cell>
          <cell r="V99" t="str">
            <v>Administrasi</v>
          </cell>
        </row>
        <row r="100">
          <cell r="A100">
            <v>95</v>
          </cell>
          <cell r="B100" t="str">
            <v>ZAYNUL HUDI</v>
          </cell>
          <cell r="C100" t="str">
            <v>M</v>
          </cell>
          <cell r="D100">
            <v>22253</v>
          </cell>
          <cell r="E100">
            <v>37629</v>
          </cell>
          <cell r="F100">
            <v>18000000</v>
          </cell>
          <cell r="J100" t="str">
            <v>A</v>
          </cell>
          <cell r="K100" t="str">
            <v>R</v>
          </cell>
          <cell r="L100">
            <v>1</v>
          </cell>
          <cell r="M100">
            <v>0</v>
          </cell>
          <cell r="N100">
            <v>2700000</v>
          </cell>
          <cell r="O100">
            <v>0</v>
          </cell>
          <cell r="P100">
            <v>37801</v>
          </cell>
          <cell r="Q100">
            <v>18000000</v>
          </cell>
          <cell r="R100">
            <v>42.077777777777776</v>
          </cell>
          <cell r="S100">
            <v>0.47499999999999998</v>
          </cell>
          <cell r="T100">
            <v>0.15</v>
          </cell>
          <cell r="V100" t="str">
            <v>Administrasi</v>
          </cell>
        </row>
        <row r="101">
          <cell r="A101">
            <v>96</v>
          </cell>
          <cell r="B101" t="str">
            <v>RINALDI BASRI</v>
          </cell>
          <cell r="C101" t="str">
            <v>M</v>
          </cell>
          <cell r="D101">
            <v>22960</v>
          </cell>
          <cell r="E101">
            <v>37704</v>
          </cell>
          <cell r="F101">
            <v>6000000</v>
          </cell>
          <cell r="J101" t="str">
            <v>A</v>
          </cell>
          <cell r="K101" t="str">
            <v>R</v>
          </cell>
          <cell r="L101">
            <v>1</v>
          </cell>
          <cell r="M101">
            <v>0</v>
          </cell>
          <cell r="N101">
            <v>900000</v>
          </cell>
          <cell r="O101">
            <v>0</v>
          </cell>
          <cell r="P101">
            <v>37748</v>
          </cell>
          <cell r="Q101">
            <v>6000000</v>
          </cell>
          <cell r="R101">
            <v>40.141666666666666</v>
          </cell>
          <cell r="S101">
            <v>0.11944444444444445</v>
          </cell>
          <cell r="T101">
            <v>0.15</v>
          </cell>
          <cell r="V101" t="str">
            <v>Administrasi</v>
          </cell>
        </row>
        <row r="102">
          <cell r="A102">
            <v>97</v>
          </cell>
          <cell r="B102" t="str">
            <v>FAJAR ELEKTRO</v>
          </cell>
          <cell r="C102" t="str">
            <v>M</v>
          </cell>
          <cell r="D102">
            <v>28158</v>
          </cell>
          <cell r="E102">
            <v>37727</v>
          </cell>
          <cell r="F102">
            <v>1600000</v>
          </cell>
          <cell r="H102">
            <v>1600000</v>
          </cell>
          <cell r="J102" t="str">
            <v>N</v>
          </cell>
          <cell r="K102" t="str">
            <v>A</v>
          </cell>
          <cell r="L102">
            <v>1</v>
          </cell>
          <cell r="R102">
            <v>25.913888888888888</v>
          </cell>
          <cell r="S102">
            <v>-0.29166666666666669</v>
          </cell>
          <cell r="T102">
            <v>26.580555555555556</v>
          </cell>
          <cell r="V102" t="str">
            <v>Administrasi</v>
          </cell>
        </row>
        <row r="103">
          <cell r="A103">
            <v>98</v>
          </cell>
          <cell r="B103" t="str">
            <v>PUSPITA MEGASAVIRA</v>
          </cell>
          <cell r="C103" t="str">
            <v>F</v>
          </cell>
          <cell r="D103">
            <v>28569</v>
          </cell>
          <cell r="E103">
            <v>37742</v>
          </cell>
          <cell r="F103">
            <v>1000000</v>
          </cell>
          <cell r="H103">
            <v>1000000</v>
          </cell>
          <cell r="J103" t="str">
            <v>N</v>
          </cell>
          <cell r="K103" t="str">
            <v>A</v>
          </cell>
          <cell r="L103">
            <v>1</v>
          </cell>
          <cell r="R103">
            <v>24.780555555555555</v>
          </cell>
          <cell r="S103">
            <v>-0.33333333333333331</v>
          </cell>
          <cell r="T103">
            <v>25.480555555555554</v>
          </cell>
          <cell r="V103" t="str">
            <v>Administrasi</v>
          </cell>
        </row>
        <row r="104">
          <cell r="A104">
            <v>99</v>
          </cell>
          <cell r="B104" t="str">
            <v>NI WAYAN BUDIARTI</v>
          </cell>
          <cell r="C104" t="str">
            <v>F</v>
          </cell>
          <cell r="D104">
            <v>27613</v>
          </cell>
          <cell r="E104">
            <v>37767</v>
          </cell>
          <cell r="F104">
            <v>3200000</v>
          </cell>
          <cell r="H104">
            <v>3200000</v>
          </cell>
          <cell r="J104" t="str">
            <v>N</v>
          </cell>
          <cell r="K104" t="str">
            <v>A</v>
          </cell>
          <cell r="L104">
            <v>1</v>
          </cell>
          <cell r="R104">
            <v>27.4</v>
          </cell>
          <cell r="S104">
            <v>-0.40277777777777779</v>
          </cell>
          <cell r="T104">
            <v>28.205555555555556</v>
          </cell>
          <cell r="V104" t="str">
            <v>Administrasi</v>
          </cell>
        </row>
        <row r="105">
          <cell r="A105">
            <v>100</v>
          </cell>
          <cell r="B105" t="str">
            <v>SJAMSUL HUDA</v>
          </cell>
          <cell r="C105" t="str">
            <v>M</v>
          </cell>
          <cell r="D105">
            <v>26454</v>
          </cell>
          <cell r="E105">
            <v>37767</v>
          </cell>
          <cell r="F105">
            <v>5000000</v>
          </cell>
          <cell r="H105">
            <v>5000000</v>
          </cell>
          <cell r="J105" t="str">
            <v>N</v>
          </cell>
          <cell r="K105" t="str">
            <v>A</v>
          </cell>
          <cell r="L105">
            <v>1</v>
          </cell>
          <cell r="R105">
            <v>30.574999999999999</v>
          </cell>
          <cell r="S105">
            <v>-0.40277777777777779</v>
          </cell>
          <cell r="T105">
            <v>31.425000000000001</v>
          </cell>
          <cell r="V105" t="str">
            <v>Administrasi</v>
          </cell>
        </row>
        <row r="106">
          <cell r="A106">
            <v>101</v>
          </cell>
          <cell r="B106" t="str">
            <v>AGUSTINA NUGROHO</v>
          </cell>
          <cell r="C106" t="str">
            <v>F</v>
          </cell>
          <cell r="D106">
            <v>24707</v>
          </cell>
          <cell r="E106">
            <v>37781</v>
          </cell>
          <cell r="F106">
            <v>5000000</v>
          </cell>
          <cell r="H106">
            <v>5000000</v>
          </cell>
          <cell r="J106" t="str">
            <v>N</v>
          </cell>
          <cell r="K106" t="str">
            <v>A</v>
          </cell>
          <cell r="L106">
            <v>1</v>
          </cell>
          <cell r="R106">
            <v>35.355555555555554</v>
          </cell>
          <cell r="S106">
            <v>-0.43888888888888888</v>
          </cell>
          <cell r="T106">
            <v>36.31666666666667</v>
          </cell>
          <cell r="V106" t="str">
            <v>Administrasi</v>
          </cell>
        </row>
        <row r="107">
          <cell r="A107">
            <v>102</v>
          </cell>
          <cell r="B107" t="str">
            <v>ATIE HAYATIE</v>
          </cell>
          <cell r="C107" t="str">
            <v>F</v>
          </cell>
          <cell r="D107">
            <v>24023</v>
          </cell>
          <cell r="E107">
            <v>37781</v>
          </cell>
          <cell r="F107">
            <v>8500000</v>
          </cell>
          <cell r="H107">
            <v>8500000</v>
          </cell>
          <cell r="J107" t="str">
            <v>N</v>
          </cell>
          <cell r="K107" t="str">
            <v>A</v>
          </cell>
          <cell r="L107">
            <v>1</v>
          </cell>
          <cell r="R107">
            <v>37.230555555555554</v>
          </cell>
          <cell r="S107">
            <v>-0.43888888888888888</v>
          </cell>
          <cell r="T107">
            <v>38.216666666666669</v>
          </cell>
          <cell r="V107" t="str">
            <v>Administrasi</v>
          </cell>
        </row>
        <row r="108">
          <cell r="A108">
            <v>103</v>
          </cell>
          <cell r="B108" t="str">
            <v>LAURENSIUS DENNY SUNTANTO</v>
          </cell>
          <cell r="C108" t="str">
            <v>M</v>
          </cell>
          <cell r="D108">
            <v>23492</v>
          </cell>
          <cell r="E108">
            <v>37804</v>
          </cell>
          <cell r="F108">
            <v>9000000</v>
          </cell>
          <cell r="H108">
            <v>9000000</v>
          </cell>
          <cell r="J108" t="str">
            <v>N</v>
          </cell>
          <cell r="K108" t="str">
            <v>A</v>
          </cell>
          <cell r="L108">
            <v>1</v>
          </cell>
          <cell r="R108">
            <v>38.68333333333333</v>
          </cell>
          <cell r="S108">
            <v>-0.50277777777777777</v>
          </cell>
          <cell r="T108">
            <v>39.755555555555553</v>
          </cell>
          <cell r="V108" t="str">
            <v>Administrasi</v>
          </cell>
        </row>
        <row r="109">
          <cell r="A109">
            <v>104</v>
          </cell>
          <cell r="B109" t="str">
            <v>CATTLEYA RAHARDJA</v>
          </cell>
          <cell r="C109" t="str">
            <v>F</v>
          </cell>
          <cell r="D109">
            <v>28657</v>
          </cell>
          <cell r="E109">
            <v>37816</v>
          </cell>
          <cell r="F109">
            <v>2300000</v>
          </cell>
          <cell r="H109">
            <v>2300000</v>
          </cell>
          <cell r="J109" t="str">
            <v>N</v>
          </cell>
          <cell r="K109" t="str">
            <v>A</v>
          </cell>
          <cell r="L109">
            <v>1</v>
          </cell>
          <cell r="R109">
            <v>24.541666666666668</v>
          </cell>
          <cell r="S109">
            <v>-0.53611111111111109</v>
          </cell>
          <cell r="T109">
            <v>25.441666666666666</v>
          </cell>
          <cell r="V109" t="str">
            <v>Administrasi</v>
          </cell>
        </row>
        <row r="110">
          <cell r="A110">
            <v>105</v>
          </cell>
          <cell r="B110" t="str">
            <v>FOENG JIE TJOE</v>
          </cell>
          <cell r="C110" t="str">
            <v>F</v>
          </cell>
          <cell r="D110">
            <v>22617</v>
          </cell>
          <cell r="E110">
            <v>37816</v>
          </cell>
          <cell r="F110">
            <v>25000000</v>
          </cell>
          <cell r="H110">
            <v>25000000</v>
          </cell>
          <cell r="J110" t="str">
            <v>N</v>
          </cell>
          <cell r="K110" t="str">
            <v>A</v>
          </cell>
          <cell r="L110">
            <v>1</v>
          </cell>
          <cell r="R110">
            <v>41.080555555555556</v>
          </cell>
          <cell r="S110">
            <v>-0.53611111111111109</v>
          </cell>
          <cell r="T110">
            <v>42.219444444444441</v>
          </cell>
          <cell r="V110" t="str">
            <v>Administrasi</v>
          </cell>
        </row>
        <row r="111">
          <cell r="A111">
            <v>106</v>
          </cell>
          <cell r="B111" t="str">
            <v>HERI PRASTIO</v>
          </cell>
          <cell r="C111" t="str">
            <v>M</v>
          </cell>
          <cell r="D111">
            <v>24886</v>
          </cell>
          <cell r="E111">
            <v>37819</v>
          </cell>
          <cell r="F111">
            <v>3800000</v>
          </cell>
          <cell r="H111">
            <v>3800000</v>
          </cell>
          <cell r="J111" t="str">
            <v>N</v>
          </cell>
          <cell r="K111" t="str">
            <v>A</v>
          </cell>
          <cell r="L111">
            <v>1</v>
          </cell>
          <cell r="R111">
            <v>34.869444444444447</v>
          </cell>
          <cell r="S111">
            <v>-0.5444444444444444</v>
          </cell>
          <cell r="T111">
            <v>35.924999999999997</v>
          </cell>
          <cell r="V111" t="str">
            <v>Administrasi</v>
          </cell>
        </row>
        <row r="112">
          <cell r="A112">
            <v>107</v>
          </cell>
          <cell r="B112" t="str">
            <v>SALLY KUSMAWATI</v>
          </cell>
          <cell r="C112" t="str">
            <v>F</v>
          </cell>
          <cell r="D112">
            <v>28654</v>
          </cell>
          <cell r="E112">
            <v>37833</v>
          </cell>
          <cell r="F112">
            <v>1800000</v>
          </cell>
          <cell r="H112">
            <v>1800000</v>
          </cell>
          <cell r="J112" t="str">
            <v>N</v>
          </cell>
          <cell r="K112" t="str">
            <v>A</v>
          </cell>
          <cell r="L112">
            <v>1</v>
          </cell>
          <cell r="R112">
            <v>24.55</v>
          </cell>
          <cell r="S112">
            <v>-0.5805555555555556</v>
          </cell>
          <cell r="T112">
            <v>25.497222222222224</v>
          </cell>
          <cell r="V112" t="str">
            <v>Administrasi</v>
          </cell>
        </row>
        <row r="113">
          <cell r="A113">
            <v>108</v>
          </cell>
          <cell r="B113" t="str">
            <v>ARLLYNE</v>
          </cell>
          <cell r="C113" t="str">
            <v>F</v>
          </cell>
          <cell r="D113">
            <v>28448</v>
          </cell>
          <cell r="E113">
            <v>37833</v>
          </cell>
          <cell r="F113">
            <v>5000000</v>
          </cell>
          <cell r="H113">
            <v>5000000</v>
          </cell>
          <cell r="J113" t="str">
            <v>N</v>
          </cell>
          <cell r="K113" t="str">
            <v>A</v>
          </cell>
          <cell r="L113">
            <v>1</v>
          </cell>
          <cell r="R113">
            <v>25.116666666666667</v>
          </cell>
          <cell r="S113">
            <v>-0.5805555555555556</v>
          </cell>
          <cell r="T113">
            <v>26.069444444444443</v>
          </cell>
          <cell r="V113" t="str">
            <v>Administrasi</v>
          </cell>
        </row>
        <row r="114">
          <cell r="A114">
            <v>109</v>
          </cell>
          <cell r="B114" t="str">
            <v>ELLY KUSMIATI</v>
          </cell>
          <cell r="C114" t="str">
            <v>F</v>
          </cell>
          <cell r="D114">
            <v>27900</v>
          </cell>
          <cell r="E114">
            <v>37840</v>
          </cell>
          <cell r="F114">
            <v>2500000</v>
          </cell>
          <cell r="H114">
            <v>2500000</v>
          </cell>
          <cell r="J114" t="str">
            <v>N</v>
          </cell>
          <cell r="K114" t="str">
            <v>A</v>
          </cell>
          <cell r="L114">
            <v>1</v>
          </cell>
          <cell r="R114">
            <v>26.613888888888887</v>
          </cell>
          <cell r="S114">
            <v>-0.6</v>
          </cell>
          <cell r="T114">
            <v>27.611111111111111</v>
          </cell>
          <cell r="V114" t="str">
            <v>Administrasi</v>
          </cell>
        </row>
        <row r="115">
          <cell r="A115">
            <v>110</v>
          </cell>
          <cell r="B115" t="str">
            <v>EDENETTA GINTING</v>
          </cell>
          <cell r="C115" t="str">
            <v>F</v>
          </cell>
          <cell r="D115">
            <v>25755</v>
          </cell>
          <cell r="E115">
            <v>37841</v>
          </cell>
          <cell r="F115">
            <v>2500000</v>
          </cell>
          <cell r="J115" t="str">
            <v>N</v>
          </cell>
          <cell r="K115" t="str">
            <v>R</v>
          </cell>
          <cell r="L115">
            <v>1</v>
          </cell>
          <cell r="M115">
            <v>0</v>
          </cell>
          <cell r="N115">
            <v>375000</v>
          </cell>
          <cell r="O115">
            <v>0</v>
          </cell>
          <cell r="P115">
            <v>37979</v>
          </cell>
          <cell r="Q115">
            <v>2500000</v>
          </cell>
          <cell r="R115">
            <v>32.486111111111114</v>
          </cell>
          <cell r="S115">
            <v>0.37777777777777777</v>
          </cell>
          <cell r="T115">
            <v>0.15</v>
          </cell>
          <cell r="V115" t="str">
            <v>Administrasi</v>
          </cell>
        </row>
        <row r="116">
          <cell r="A116">
            <v>111</v>
          </cell>
          <cell r="B116" t="str">
            <v>DIAN MAYAWATI</v>
          </cell>
          <cell r="C116" t="str">
            <v>F</v>
          </cell>
          <cell r="D116">
            <v>28264</v>
          </cell>
          <cell r="E116">
            <v>37868</v>
          </cell>
          <cell r="F116">
            <v>2500000</v>
          </cell>
          <cell r="H116">
            <v>2500000</v>
          </cell>
          <cell r="J116" t="str">
            <v>N</v>
          </cell>
          <cell r="K116" t="str">
            <v>A</v>
          </cell>
          <cell r="L116">
            <v>1</v>
          </cell>
          <cell r="R116">
            <v>25.616666666666667</v>
          </cell>
          <cell r="S116">
            <v>-0.67500000000000004</v>
          </cell>
          <cell r="T116">
            <v>26.677777777777777</v>
          </cell>
          <cell r="V116" t="str">
            <v>Administrasi</v>
          </cell>
        </row>
        <row r="117">
          <cell r="A117">
            <v>112</v>
          </cell>
          <cell r="B117" t="str">
            <v>AGATHA BARBARA TEDJAMULYA</v>
          </cell>
          <cell r="C117" t="str">
            <v>F</v>
          </cell>
          <cell r="D117">
            <v>23412</v>
          </cell>
          <cell r="E117">
            <v>37879</v>
          </cell>
          <cell r="F117">
            <v>6000000</v>
          </cell>
          <cell r="H117">
            <v>6000000</v>
          </cell>
          <cell r="J117" t="str">
            <v>N</v>
          </cell>
          <cell r="K117" t="str">
            <v>A</v>
          </cell>
          <cell r="L117">
            <v>1</v>
          </cell>
          <cell r="R117">
            <v>38.905555555555559</v>
          </cell>
          <cell r="S117">
            <v>-0.7055555555555556</v>
          </cell>
          <cell r="T117">
            <v>40.18611111111111</v>
          </cell>
          <cell r="V117" t="str">
            <v>Administrasi</v>
          </cell>
        </row>
        <row r="118">
          <cell r="A118">
            <v>113</v>
          </cell>
          <cell r="B118" t="str">
            <v>TRI KURNIATI</v>
          </cell>
          <cell r="C118" t="str">
            <v>F</v>
          </cell>
          <cell r="D118">
            <v>24728</v>
          </cell>
          <cell r="E118">
            <v>37892</v>
          </cell>
          <cell r="F118">
            <v>4500000</v>
          </cell>
          <cell r="H118">
            <v>4500000</v>
          </cell>
          <cell r="J118" t="str">
            <v>N</v>
          </cell>
          <cell r="K118" t="str">
            <v>A</v>
          </cell>
          <cell r="L118">
            <v>1</v>
          </cell>
          <cell r="R118">
            <v>35.299999999999997</v>
          </cell>
          <cell r="S118">
            <v>-0.7416666666666667</v>
          </cell>
          <cell r="T118">
            <v>36.56666666666667</v>
          </cell>
          <cell r="V118" t="str">
            <v>Administrasi</v>
          </cell>
        </row>
        <row r="119">
          <cell r="A119">
            <v>114</v>
          </cell>
          <cell r="B119" t="str">
            <v>CHATERINA</v>
          </cell>
          <cell r="C119" t="str">
            <v>F</v>
          </cell>
          <cell r="D119">
            <v>28392</v>
          </cell>
          <cell r="E119">
            <v>37935</v>
          </cell>
          <cell r="F119">
            <v>4000000</v>
          </cell>
          <cell r="H119">
            <v>4000000</v>
          </cell>
          <cell r="J119" t="str">
            <v>N</v>
          </cell>
          <cell r="K119" t="str">
            <v>A</v>
          </cell>
          <cell r="L119">
            <v>1</v>
          </cell>
          <cell r="R119">
            <v>25.269444444444446</v>
          </cell>
          <cell r="S119">
            <v>-0.85833333333333328</v>
          </cell>
          <cell r="T119">
            <v>26.508333333333333</v>
          </cell>
          <cell r="V119" t="str">
            <v>Administrasi</v>
          </cell>
        </row>
        <row r="120">
          <cell r="A120">
            <v>115</v>
          </cell>
          <cell r="B120" t="str">
            <v>Sonny Efendi</v>
          </cell>
          <cell r="C120" t="str">
            <v>M</v>
          </cell>
          <cell r="D120">
            <v>27954</v>
          </cell>
          <cell r="E120">
            <v>35977</v>
          </cell>
          <cell r="F120">
            <v>581800</v>
          </cell>
          <cell r="H120">
            <v>634600</v>
          </cell>
          <cell r="J120" t="str">
            <v>A</v>
          </cell>
          <cell r="K120" t="str">
            <v>A</v>
          </cell>
          <cell r="L120">
            <v>1</v>
          </cell>
          <cell r="R120">
            <v>26.466666666666665</v>
          </cell>
          <cell r="S120">
            <v>4.5</v>
          </cell>
          <cell r="T120">
            <v>22.286111111111111</v>
          </cell>
          <cell r="V120" t="str">
            <v>Opr-prod</v>
          </cell>
        </row>
        <row r="121">
          <cell r="A121">
            <v>116</v>
          </cell>
          <cell r="B121" t="str">
            <v>Purimin</v>
          </cell>
          <cell r="C121" t="str">
            <v>F</v>
          </cell>
          <cell r="D121">
            <v>24543</v>
          </cell>
          <cell r="E121">
            <v>35977</v>
          </cell>
          <cell r="F121">
            <v>581300</v>
          </cell>
          <cell r="H121">
            <v>634300</v>
          </cell>
          <cell r="J121" t="str">
            <v>A</v>
          </cell>
          <cell r="K121" t="str">
            <v>A</v>
          </cell>
          <cell r="L121">
            <v>1</v>
          </cell>
          <cell r="R121">
            <v>35.802777777777777</v>
          </cell>
          <cell r="S121">
            <v>4.5</v>
          </cell>
          <cell r="T121">
            <v>31.761111111111113</v>
          </cell>
          <cell r="V121" t="str">
            <v>Opr-prod</v>
          </cell>
        </row>
        <row r="122">
          <cell r="A122">
            <v>117</v>
          </cell>
          <cell r="B122" t="str">
            <v>Sriyani</v>
          </cell>
          <cell r="C122" t="str">
            <v>F</v>
          </cell>
          <cell r="D122">
            <v>25379</v>
          </cell>
          <cell r="E122">
            <v>35977</v>
          </cell>
          <cell r="F122">
            <v>577700</v>
          </cell>
          <cell r="H122">
            <v>632500</v>
          </cell>
          <cell r="J122" t="str">
            <v>A</v>
          </cell>
          <cell r="K122" t="str">
            <v>A</v>
          </cell>
          <cell r="L122">
            <v>1</v>
          </cell>
          <cell r="R122">
            <v>33.516666666666666</v>
          </cell>
          <cell r="S122">
            <v>4.5</v>
          </cell>
          <cell r="T122">
            <v>29.43888888888889</v>
          </cell>
          <cell r="V122" t="str">
            <v>Opr-prod</v>
          </cell>
        </row>
        <row r="123">
          <cell r="A123">
            <v>118</v>
          </cell>
          <cell r="B123" t="str">
            <v>Senin Aryana</v>
          </cell>
          <cell r="C123" t="str">
            <v>M</v>
          </cell>
          <cell r="D123">
            <v>21486</v>
          </cell>
          <cell r="E123">
            <v>35977</v>
          </cell>
          <cell r="F123">
            <v>583700</v>
          </cell>
          <cell r="J123" t="str">
            <v>A</v>
          </cell>
          <cell r="K123" t="str">
            <v>PHK</v>
          </cell>
          <cell r="L123">
            <v>1</v>
          </cell>
          <cell r="M123">
            <v>5500000</v>
          </cell>
          <cell r="N123">
            <v>667275</v>
          </cell>
          <cell r="O123">
            <v>667275</v>
          </cell>
          <cell r="P123">
            <v>37773</v>
          </cell>
          <cell r="Q123">
            <v>635500</v>
          </cell>
          <cell r="R123">
            <v>44.174999999999997</v>
          </cell>
          <cell r="S123">
            <v>4.916666666666667</v>
          </cell>
          <cell r="T123">
            <v>1.05</v>
          </cell>
          <cell r="V123" t="str">
            <v>Opr-prod</v>
          </cell>
        </row>
        <row r="124">
          <cell r="A124">
            <v>119</v>
          </cell>
          <cell r="B124" t="str">
            <v>Teguh Puji Kartika</v>
          </cell>
          <cell r="C124" t="str">
            <v>M</v>
          </cell>
          <cell r="D124">
            <v>24196</v>
          </cell>
          <cell r="E124">
            <v>35977</v>
          </cell>
          <cell r="F124">
            <v>581300</v>
          </cell>
          <cell r="H124">
            <v>634300</v>
          </cell>
          <cell r="J124" t="str">
            <v>A</v>
          </cell>
          <cell r="K124" t="str">
            <v>A</v>
          </cell>
          <cell r="L124">
            <v>1</v>
          </cell>
          <cell r="R124">
            <v>36.75277777777778</v>
          </cell>
          <cell r="S124">
            <v>4.5</v>
          </cell>
          <cell r="T124">
            <v>32.725000000000001</v>
          </cell>
          <cell r="V124" t="str">
            <v>Opr-prod</v>
          </cell>
        </row>
        <row r="125">
          <cell r="A125">
            <v>120</v>
          </cell>
          <cell r="B125" t="str">
            <v>Bambang</v>
          </cell>
          <cell r="C125" t="str">
            <v>M</v>
          </cell>
          <cell r="D125">
            <v>23848</v>
          </cell>
          <cell r="E125">
            <v>35977</v>
          </cell>
          <cell r="F125">
            <v>575500</v>
          </cell>
          <cell r="H125">
            <v>631000</v>
          </cell>
          <cell r="J125" t="str">
            <v>A</v>
          </cell>
          <cell r="K125" t="str">
            <v>A</v>
          </cell>
          <cell r="L125">
            <v>1</v>
          </cell>
          <cell r="R125">
            <v>37.708333333333336</v>
          </cell>
          <cell r="S125">
            <v>4.5</v>
          </cell>
          <cell r="T125">
            <v>33.69166666666667</v>
          </cell>
          <cell r="V125" t="str">
            <v>Opr-prod</v>
          </cell>
        </row>
        <row r="126">
          <cell r="A126">
            <v>121</v>
          </cell>
          <cell r="B126" t="str">
            <v>Rawijo</v>
          </cell>
          <cell r="C126" t="str">
            <v>M</v>
          </cell>
          <cell r="D126">
            <v>22748</v>
          </cell>
          <cell r="E126">
            <v>36213</v>
          </cell>
          <cell r="F126">
            <v>575500</v>
          </cell>
          <cell r="H126">
            <v>631000</v>
          </cell>
          <cell r="J126" t="str">
            <v>A</v>
          </cell>
          <cell r="K126" t="str">
            <v>A</v>
          </cell>
          <cell r="L126">
            <v>1</v>
          </cell>
          <cell r="R126">
            <v>40.719444444444441</v>
          </cell>
          <cell r="S126">
            <v>3.8583333333333334</v>
          </cell>
          <cell r="T126">
            <v>37.402777777777779</v>
          </cell>
          <cell r="V126" t="str">
            <v>Opr-prod</v>
          </cell>
        </row>
        <row r="127">
          <cell r="A127">
            <v>122</v>
          </cell>
          <cell r="B127" t="str">
            <v>Ayi Gunawan</v>
          </cell>
          <cell r="C127" t="str">
            <v>M</v>
          </cell>
          <cell r="D127">
            <v>22292</v>
          </cell>
          <cell r="E127">
            <v>36214</v>
          </cell>
          <cell r="F127">
            <v>575500</v>
          </cell>
          <cell r="H127">
            <v>631000</v>
          </cell>
          <cell r="J127" t="str">
            <v>A</v>
          </cell>
          <cell r="K127" t="str">
            <v>A</v>
          </cell>
          <cell r="L127">
            <v>1</v>
          </cell>
          <cell r="R127">
            <v>41.972222222222221</v>
          </cell>
          <cell r="S127">
            <v>3.8555555555555556</v>
          </cell>
          <cell r="T127">
            <v>38.672222222222224</v>
          </cell>
          <cell r="V127" t="str">
            <v>Opr-prod</v>
          </cell>
        </row>
        <row r="128">
          <cell r="A128">
            <v>123</v>
          </cell>
          <cell r="B128" t="str">
            <v>Sujud Maulana</v>
          </cell>
          <cell r="C128" t="str">
            <v>M</v>
          </cell>
          <cell r="D128">
            <v>24965</v>
          </cell>
          <cell r="E128">
            <v>36733</v>
          </cell>
          <cell r="F128">
            <v>575500</v>
          </cell>
          <cell r="H128">
            <v>631000</v>
          </cell>
          <cell r="J128" t="str">
            <v>A</v>
          </cell>
          <cell r="K128" t="str">
            <v>A</v>
          </cell>
          <cell r="L128">
            <v>1</v>
          </cell>
          <cell r="R128">
            <v>34.65</v>
          </cell>
          <cell r="S128">
            <v>2.4305555555555554</v>
          </cell>
          <cell r="T128">
            <v>32.68888888888889</v>
          </cell>
          <cell r="V128" t="str">
            <v>Opr-prod</v>
          </cell>
        </row>
        <row r="129">
          <cell r="A129">
            <v>124</v>
          </cell>
          <cell r="B129" t="str">
            <v>Warsi</v>
          </cell>
          <cell r="C129" t="str">
            <v>F</v>
          </cell>
          <cell r="D129">
            <v>27784</v>
          </cell>
          <cell r="E129">
            <v>37086</v>
          </cell>
          <cell r="F129">
            <v>575500</v>
          </cell>
          <cell r="H129">
            <v>631000</v>
          </cell>
          <cell r="J129" t="str">
            <v>A</v>
          </cell>
          <cell r="K129" t="str">
            <v>A</v>
          </cell>
          <cell r="L129">
            <v>1</v>
          </cell>
          <cell r="R129">
            <v>26.933333333333334</v>
          </cell>
          <cell r="S129">
            <v>1.4638888888888888</v>
          </cell>
          <cell r="T129">
            <v>25.838888888888889</v>
          </cell>
          <cell r="V129" t="str">
            <v>Opr-prod</v>
          </cell>
        </row>
        <row r="130">
          <cell r="A130">
            <v>125</v>
          </cell>
          <cell r="B130" t="str">
            <v>Abih Gumelar</v>
          </cell>
          <cell r="C130" t="str">
            <v>M</v>
          </cell>
          <cell r="D130">
            <v>22477</v>
          </cell>
          <cell r="E130">
            <v>36748</v>
          </cell>
          <cell r="F130">
            <v>583700</v>
          </cell>
          <cell r="H130">
            <v>635500</v>
          </cell>
          <cell r="J130" t="str">
            <v>A</v>
          </cell>
          <cell r="K130" t="str">
            <v>A</v>
          </cell>
          <cell r="L130">
            <v>1</v>
          </cell>
          <cell r="R130">
            <v>41.461111111111109</v>
          </cell>
          <cell r="S130">
            <v>2.3916666666666666</v>
          </cell>
          <cell r="T130">
            <v>39.641666666666666</v>
          </cell>
          <cell r="V130" t="str">
            <v>Opr-prod</v>
          </cell>
        </row>
        <row r="131">
          <cell r="A131">
            <v>126</v>
          </cell>
          <cell r="B131" t="str">
            <v>Muji Rahayu</v>
          </cell>
          <cell r="C131" t="str">
            <v>F</v>
          </cell>
          <cell r="D131">
            <v>24608</v>
          </cell>
          <cell r="E131">
            <v>35977</v>
          </cell>
          <cell r="F131">
            <v>1390000</v>
          </cell>
          <cell r="H131">
            <v>1640000</v>
          </cell>
          <cell r="J131" t="str">
            <v>A</v>
          </cell>
          <cell r="K131" t="str">
            <v>A</v>
          </cell>
          <cell r="L131">
            <v>1</v>
          </cell>
          <cell r="R131">
            <v>35.625</v>
          </cell>
          <cell r="S131">
            <v>4.5</v>
          </cell>
          <cell r="T131">
            <v>31.580555555555556</v>
          </cell>
          <cell r="V131" t="str">
            <v>Opr-prod</v>
          </cell>
        </row>
        <row r="132">
          <cell r="A132">
            <v>127</v>
          </cell>
          <cell r="B132" t="str">
            <v>Elly Kusmiati</v>
          </cell>
          <cell r="C132" t="str">
            <v>F</v>
          </cell>
          <cell r="D132" t="str">
            <v>03-03-74</v>
          </cell>
          <cell r="E132">
            <v>36594</v>
          </cell>
          <cell r="F132">
            <v>980000</v>
          </cell>
          <cell r="H132">
            <v>1160000</v>
          </cell>
          <cell r="J132" t="str">
            <v>A</v>
          </cell>
          <cell r="K132" t="str">
            <v>A</v>
          </cell>
          <cell r="L132">
            <v>1</v>
          </cell>
          <cell r="R132">
            <v>28.827777777777779</v>
          </cell>
          <cell r="S132">
            <v>2.8111111111111109</v>
          </cell>
          <cell r="T132">
            <v>26.397222222222222</v>
          </cell>
          <cell r="V132" t="str">
            <v>Opr-prod</v>
          </cell>
        </row>
        <row r="133">
          <cell r="A133">
            <v>128</v>
          </cell>
          <cell r="B133" t="str">
            <v>Paulina</v>
          </cell>
          <cell r="C133" t="str">
            <v>F</v>
          </cell>
          <cell r="D133" t="str">
            <v>02-02-77</v>
          </cell>
          <cell r="E133">
            <v>35977</v>
          </cell>
          <cell r="F133">
            <v>610000</v>
          </cell>
          <cell r="H133">
            <v>665000</v>
          </cell>
          <cell r="J133" t="str">
            <v>A</v>
          </cell>
          <cell r="K133" t="str">
            <v>A</v>
          </cell>
          <cell r="L133">
            <v>1</v>
          </cell>
          <cell r="R133">
            <v>25.913888888888888</v>
          </cell>
          <cell r="S133">
            <v>4.5</v>
          </cell>
          <cell r="T133">
            <v>21.719444444444445</v>
          </cell>
          <cell r="V133" t="str">
            <v>Opr-prod</v>
          </cell>
        </row>
        <row r="134">
          <cell r="A134">
            <v>129</v>
          </cell>
          <cell r="B134" t="str">
            <v>Suryana</v>
          </cell>
          <cell r="C134" t="str">
            <v>M</v>
          </cell>
          <cell r="D134" t="str">
            <v>11-05-65</v>
          </cell>
          <cell r="E134">
            <v>35977</v>
          </cell>
          <cell r="F134">
            <v>610000</v>
          </cell>
          <cell r="H134">
            <v>665000</v>
          </cell>
          <cell r="J134" t="str">
            <v>A</v>
          </cell>
          <cell r="K134" t="str">
            <v>A</v>
          </cell>
          <cell r="L134">
            <v>1</v>
          </cell>
          <cell r="R134">
            <v>37.155555555555559</v>
          </cell>
          <cell r="S134">
            <v>4.5</v>
          </cell>
          <cell r="T134">
            <v>33.12777777777778</v>
          </cell>
          <cell r="V134" t="str">
            <v>Opr-prod</v>
          </cell>
        </row>
        <row r="135">
          <cell r="A135">
            <v>130</v>
          </cell>
          <cell r="B135" t="str">
            <v>Sri Riyati</v>
          </cell>
          <cell r="C135" t="str">
            <v>F</v>
          </cell>
          <cell r="D135">
            <v>25933</v>
          </cell>
          <cell r="E135">
            <v>35977</v>
          </cell>
          <cell r="F135">
            <v>610000</v>
          </cell>
          <cell r="H135">
            <v>665000</v>
          </cell>
          <cell r="J135" t="str">
            <v>A</v>
          </cell>
          <cell r="K135" t="str">
            <v>A</v>
          </cell>
          <cell r="L135">
            <v>1</v>
          </cell>
          <cell r="R135">
            <v>32.00277777777778</v>
          </cell>
          <cell r="S135">
            <v>4.5</v>
          </cell>
          <cell r="T135">
            <v>27.9</v>
          </cell>
          <cell r="V135" t="str">
            <v>Opr-prod</v>
          </cell>
        </row>
        <row r="136">
          <cell r="A136">
            <v>131</v>
          </cell>
          <cell r="B136" t="str">
            <v>Sri Utami</v>
          </cell>
          <cell r="C136" t="str">
            <v>F</v>
          </cell>
          <cell r="D136">
            <v>27299</v>
          </cell>
          <cell r="E136">
            <v>35977</v>
          </cell>
          <cell r="F136">
            <v>675500</v>
          </cell>
          <cell r="H136">
            <v>1060000</v>
          </cell>
          <cell r="J136" t="str">
            <v>A</v>
          </cell>
          <cell r="K136" t="str">
            <v>A</v>
          </cell>
          <cell r="L136">
            <v>1</v>
          </cell>
          <cell r="R136">
            <v>28.261111111111113</v>
          </cell>
          <cell r="S136">
            <v>4.5</v>
          </cell>
          <cell r="T136">
            <v>24.105555555555554</v>
          </cell>
          <cell r="V136" t="str">
            <v>Opr-prod</v>
          </cell>
        </row>
        <row r="137">
          <cell r="A137">
            <v>132</v>
          </cell>
          <cell r="B137" t="str">
            <v>Ahri</v>
          </cell>
          <cell r="C137" t="str">
            <v>M</v>
          </cell>
          <cell r="D137" t="str">
            <v>12-05-74</v>
          </cell>
          <cell r="E137">
            <v>35977</v>
          </cell>
          <cell r="F137">
            <v>980000</v>
          </cell>
          <cell r="H137">
            <v>1140000</v>
          </cell>
          <cell r="J137" t="str">
            <v>A</v>
          </cell>
          <cell r="K137" t="str">
            <v>A</v>
          </cell>
          <cell r="L137">
            <v>1</v>
          </cell>
          <cell r="R137">
            <v>28.072222222222223</v>
          </cell>
          <cell r="S137">
            <v>4.5</v>
          </cell>
          <cell r="T137">
            <v>23.913888888888888</v>
          </cell>
          <cell r="V137" t="str">
            <v>Staf Prod</v>
          </cell>
        </row>
        <row r="138">
          <cell r="A138">
            <v>133</v>
          </cell>
          <cell r="B138" t="str">
            <v>Aminingsih</v>
          </cell>
          <cell r="C138" t="str">
            <v>F</v>
          </cell>
          <cell r="D138">
            <v>26308</v>
          </cell>
          <cell r="E138">
            <v>35977</v>
          </cell>
          <cell r="F138">
            <v>1080000</v>
          </cell>
          <cell r="H138">
            <v>1240000</v>
          </cell>
          <cell r="J138" t="str">
            <v>A</v>
          </cell>
          <cell r="K138" t="str">
            <v>A</v>
          </cell>
          <cell r="L138">
            <v>1</v>
          </cell>
          <cell r="R138">
            <v>30.975000000000001</v>
          </cell>
          <cell r="S138">
            <v>4.5</v>
          </cell>
          <cell r="T138">
            <v>26.858333333333334</v>
          </cell>
          <cell r="V138" t="str">
            <v>Staf Prod</v>
          </cell>
        </row>
        <row r="139">
          <cell r="A139">
            <v>134</v>
          </cell>
          <cell r="B139" t="str">
            <v>Amir Syarifuddin</v>
          </cell>
          <cell r="C139" t="str">
            <v>M</v>
          </cell>
          <cell r="D139">
            <v>29007</v>
          </cell>
          <cell r="E139">
            <v>36312</v>
          </cell>
          <cell r="F139">
            <v>1025000</v>
          </cell>
          <cell r="H139">
            <v>1140000</v>
          </cell>
          <cell r="J139" t="str">
            <v>A</v>
          </cell>
          <cell r="K139" t="str">
            <v>A</v>
          </cell>
          <cell r="L139">
            <v>1</v>
          </cell>
          <cell r="R139">
            <v>23.583333333333332</v>
          </cell>
          <cell r="S139">
            <v>3.5833333333333335</v>
          </cell>
          <cell r="T139">
            <v>20.291666666666668</v>
          </cell>
          <cell r="V139" t="str">
            <v>Staf Prod</v>
          </cell>
        </row>
        <row r="140">
          <cell r="A140">
            <v>135</v>
          </cell>
          <cell r="B140" t="str">
            <v>Arsih Kurniasih</v>
          </cell>
          <cell r="C140" t="str">
            <v>F</v>
          </cell>
          <cell r="D140">
            <v>28253</v>
          </cell>
          <cell r="E140">
            <v>36110</v>
          </cell>
          <cell r="F140">
            <v>675500</v>
          </cell>
          <cell r="H140">
            <v>1060000</v>
          </cell>
          <cell r="J140" t="str">
            <v>A</v>
          </cell>
          <cell r="K140" t="str">
            <v>A</v>
          </cell>
          <cell r="L140">
            <v>1</v>
          </cell>
          <cell r="R140">
            <v>25.647222222222222</v>
          </cell>
          <cell r="S140">
            <v>4.1388888888888893</v>
          </cell>
          <cell r="T140">
            <v>21.824999999999999</v>
          </cell>
          <cell r="V140" t="str">
            <v>Staf Prod</v>
          </cell>
        </row>
        <row r="141">
          <cell r="A141">
            <v>136</v>
          </cell>
          <cell r="B141" t="str">
            <v>Asep Nuryaman</v>
          </cell>
          <cell r="C141" t="str">
            <v>M</v>
          </cell>
          <cell r="D141">
            <v>28013</v>
          </cell>
          <cell r="E141">
            <v>35977</v>
          </cell>
          <cell r="F141">
            <v>1345000</v>
          </cell>
          <cell r="H141">
            <v>1545000</v>
          </cell>
          <cell r="J141" t="str">
            <v>A</v>
          </cell>
          <cell r="K141" t="str">
            <v>A</v>
          </cell>
          <cell r="L141">
            <v>1</v>
          </cell>
          <cell r="R141">
            <v>26.308333333333334</v>
          </cell>
          <cell r="S141">
            <v>4.5</v>
          </cell>
          <cell r="T141">
            <v>22.122222222222224</v>
          </cell>
          <cell r="V141" t="str">
            <v>Staf Prod</v>
          </cell>
        </row>
        <row r="142">
          <cell r="A142">
            <v>137</v>
          </cell>
          <cell r="B142" t="str">
            <v>Asim</v>
          </cell>
          <cell r="C142" t="str">
            <v>M</v>
          </cell>
          <cell r="D142">
            <v>28255</v>
          </cell>
          <cell r="E142">
            <v>35977</v>
          </cell>
          <cell r="F142">
            <v>1080000</v>
          </cell>
          <cell r="H142">
            <v>1240000</v>
          </cell>
          <cell r="J142" t="str">
            <v>A</v>
          </cell>
          <cell r="K142" t="str">
            <v>A</v>
          </cell>
          <cell r="L142">
            <v>1</v>
          </cell>
          <cell r="R142">
            <v>25.641666666666666</v>
          </cell>
          <cell r="S142">
            <v>4.5</v>
          </cell>
          <cell r="T142">
            <v>21.45</v>
          </cell>
          <cell r="V142" t="str">
            <v>Staf Prod</v>
          </cell>
        </row>
        <row r="143">
          <cell r="A143">
            <v>138</v>
          </cell>
          <cell r="B143" t="str">
            <v>Awan Sasongko</v>
          </cell>
          <cell r="C143" t="str">
            <v>M</v>
          </cell>
          <cell r="D143">
            <v>27734</v>
          </cell>
          <cell r="E143">
            <v>37200</v>
          </cell>
          <cell r="F143">
            <v>1250000</v>
          </cell>
          <cell r="H143">
            <v>1300000</v>
          </cell>
          <cell r="J143" t="str">
            <v>A</v>
          </cell>
          <cell r="K143" t="str">
            <v>A</v>
          </cell>
          <cell r="L143">
            <v>1</v>
          </cell>
          <cell r="R143">
            <v>27.069444444444443</v>
          </cell>
          <cell r="S143">
            <v>1.1555555555555554</v>
          </cell>
          <cell r="T143">
            <v>26.294444444444444</v>
          </cell>
          <cell r="V143" t="str">
            <v>Staf Prod</v>
          </cell>
        </row>
        <row r="144">
          <cell r="A144">
            <v>139</v>
          </cell>
          <cell r="B144" t="str">
            <v>Bahrul Awapi</v>
          </cell>
          <cell r="C144" t="str">
            <v>M</v>
          </cell>
          <cell r="D144">
            <v>25273</v>
          </cell>
          <cell r="E144">
            <v>35977</v>
          </cell>
          <cell r="F144">
            <v>1115000</v>
          </cell>
          <cell r="H144">
            <v>1465000</v>
          </cell>
          <cell r="J144" t="str">
            <v>A</v>
          </cell>
          <cell r="K144" t="str">
            <v>A</v>
          </cell>
          <cell r="L144">
            <v>1</v>
          </cell>
          <cell r="R144">
            <v>33.805555555555557</v>
          </cell>
          <cell r="S144">
            <v>4.5</v>
          </cell>
          <cell r="T144">
            <v>29.733333333333334</v>
          </cell>
          <cell r="V144" t="str">
            <v>Staf Prod</v>
          </cell>
        </row>
        <row r="145">
          <cell r="A145">
            <v>140</v>
          </cell>
          <cell r="B145" t="str">
            <v>Berbudi Romanus</v>
          </cell>
          <cell r="C145" t="str">
            <v>M</v>
          </cell>
          <cell r="D145">
            <v>25320</v>
          </cell>
          <cell r="E145">
            <v>36434</v>
          </cell>
          <cell r="F145">
            <v>1600000</v>
          </cell>
          <cell r="J145" t="str">
            <v>A</v>
          </cell>
          <cell r="K145" t="str">
            <v>R</v>
          </cell>
          <cell r="L145">
            <v>1</v>
          </cell>
          <cell r="M145">
            <v>0</v>
          </cell>
          <cell r="N145">
            <v>1732500</v>
          </cell>
          <cell r="O145">
            <v>0</v>
          </cell>
          <cell r="P145">
            <v>37919</v>
          </cell>
          <cell r="Q145">
            <v>1650000</v>
          </cell>
          <cell r="R145">
            <v>33.677777777777777</v>
          </cell>
          <cell r="S145">
            <v>4.0666666666666664</v>
          </cell>
          <cell r="T145">
            <v>1.05</v>
          </cell>
          <cell r="V145" t="str">
            <v>Staf Prod</v>
          </cell>
        </row>
        <row r="146">
          <cell r="A146">
            <v>141</v>
          </cell>
          <cell r="B146" t="str">
            <v>Chotimah</v>
          </cell>
          <cell r="C146" t="str">
            <v>F</v>
          </cell>
          <cell r="D146">
            <v>27122</v>
          </cell>
          <cell r="E146">
            <v>35977</v>
          </cell>
          <cell r="F146">
            <v>1025000</v>
          </cell>
          <cell r="H146">
            <v>1200000</v>
          </cell>
          <cell r="J146" t="str">
            <v>A</v>
          </cell>
          <cell r="K146" t="str">
            <v>A</v>
          </cell>
          <cell r="L146">
            <v>1</v>
          </cell>
          <cell r="R146">
            <v>28.744444444444444</v>
          </cell>
          <cell r="S146">
            <v>4.5</v>
          </cell>
          <cell r="T146">
            <v>24.597222222222221</v>
          </cell>
          <cell r="V146" t="str">
            <v>Staf Prod</v>
          </cell>
        </row>
        <row r="147">
          <cell r="A147">
            <v>142</v>
          </cell>
          <cell r="B147" t="str">
            <v xml:space="preserve">Dede </v>
          </cell>
          <cell r="C147" t="str">
            <v>M</v>
          </cell>
          <cell r="D147">
            <v>25207</v>
          </cell>
          <cell r="E147">
            <v>35977</v>
          </cell>
          <cell r="F147">
            <v>1080000</v>
          </cell>
          <cell r="H147">
            <v>1200000</v>
          </cell>
          <cell r="J147" t="str">
            <v>A</v>
          </cell>
          <cell r="K147" t="str">
            <v>A</v>
          </cell>
          <cell r="L147">
            <v>1</v>
          </cell>
          <cell r="R147">
            <v>33.991666666666667</v>
          </cell>
          <cell r="S147">
            <v>4.5</v>
          </cell>
          <cell r="T147">
            <v>29.916666666666668</v>
          </cell>
          <cell r="V147" t="str">
            <v>Staf Prod</v>
          </cell>
        </row>
        <row r="148">
          <cell r="A148">
            <v>143</v>
          </cell>
          <cell r="B148" t="str">
            <v>Dodi Supriyadi</v>
          </cell>
          <cell r="C148" t="str">
            <v>M</v>
          </cell>
          <cell r="D148">
            <v>27182</v>
          </cell>
          <cell r="E148">
            <v>35977</v>
          </cell>
          <cell r="F148">
            <v>630990</v>
          </cell>
          <cell r="H148">
            <v>630990</v>
          </cell>
          <cell r="J148" t="str">
            <v>A</v>
          </cell>
          <cell r="K148" t="str">
            <v>A</v>
          </cell>
          <cell r="L148">
            <v>1</v>
          </cell>
          <cell r="R148">
            <v>28.580555555555556</v>
          </cell>
          <cell r="S148">
            <v>4.5</v>
          </cell>
          <cell r="T148">
            <v>24.430555555555557</v>
          </cell>
          <cell r="V148" t="str">
            <v>Staf Prod</v>
          </cell>
        </row>
        <row r="149">
          <cell r="A149">
            <v>144</v>
          </cell>
          <cell r="B149" t="str">
            <v>Ebi</v>
          </cell>
          <cell r="C149" t="str">
            <v>M</v>
          </cell>
          <cell r="D149">
            <v>26122</v>
          </cell>
          <cell r="E149">
            <v>35977</v>
          </cell>
          <cell r="F149">
            <v>630990</v>
          </cell>
          <cell r="H149">
            <v>630990</v>
          </cell>
          <cell r="J149" t="str">
            <v>A</v>
          </cell>
          <cell r="K149" t="str">
            <v>A</v>
          </cell>
          <cell r="L149">
            <v>1</v>
          </cell>
          <cell r="R149">
            <v>31.480555555555554</v>
          </cell>
          <cell r="S149">
            <v>4.5</v>
          </cell>
          <cell r="T149">
            <v>27.375</v>
          </cell>
          <cell r="V149" t="str">
            <v>Staf Prod</v>
          </cell>
        </row>
        <row r="150">
          <cell r="A150">
            <v>145</v>
          </cell>
          <cell r="B150" t="str">
            <v>Elya Hayati</v>
          </cell>
          <cell r="C150" t="str">
            <v>F</v>
          </cell>
          <cell r="D150">
            <v>25396</v>
          </cell>
          <cell r="E150">
            <v>35977</v>
          </cell>
          <cell r="F150">
            <v>1080000</v>
          </cell>
          <cell r="H150">
            <v>1240000</v>
          </cell>
          <cell r="J150" t="str">
            <v>A</v>
          </cell>
          <cell r="K150" t="str">
            <v>A</v>
          </cell>
          <cell r="L150">
            <v>1</v>
          </cell>
          <cell r="R150">
            <v>33.469444444444441</v>
          </cell>
          <cell r="S150">
            <v>4.5</v>
          </cell>
          <cell r="T150">
            <v>29.391666666666666</v>
          </cell>
          <cell r="V150" t="str">
            <v>Staf Prod</v>
          </cell>
        </row>
        <row r="151">
          <cell r="A151">
            <v>146</v>
          </cell>
          <cell r="B151" t="str">
            <v>Erlinawati</v>
          </cell>
          <cell r="C151" t="str">
            <v>F</v>
          </cell>
          <cell r="D151">
            <v>27571</v>
          </cell>
          <cell r="E151">
            <v>35977</v>
          </cell>
          <cell r="F151">
            <v>980000</v>
          </cell>
          <cell r="H151">
            <v>1160000</v>
          </cell>
          <cell r="J151" t="str">
            <v>A</v>
          </cell>
          <cell r="K151" t="str">
            <v>A</v>
          </cell>
          <cell r="L151">
            <v>1</v>
          </cell>
          <cell r="R151">
            <v>27.513888888888889</v>
          </cell>
          <cell r="S151">
            <v>4.5</v>
          </cell>
          <cell r="T151">
            <v>23.35</v>
          </cell>
          <cell r="V151" t="str">
            <v>Staf Prod</v>
          </cell>
        </row>
        <row r="152">
          <cell r="A152">
            <v>147</v>
          </cell>
          <cell r="B152" t="str">
            <v>Evie Septianingsih</v>
          </cell>
          <cell r="C152" t="str">
            <v>F</v>
          </cell>
          <cell r="D152">
            <v>25469</v>
          </cell>
          <cell r="E152">
            <v>35977</v>
          </cell>
          <cell r="F152">
            <v>1220000</v>
          </cell>
          <cell r="H152">
            <v>1465000</v>
          </cell>
          <cell r="J152" t="str">
            <v>A</v>
          </cell>
          <cell r="K152" t="str">
            <v>A</v>
          </cell>
          <cell r="L152">
            <v>1</v>
          </cell>
          <cell r="R152">
            <v>33.272222222222226</v>
          </cell>
          <cell r="S152">
            <v>4.5</v>
          </cell>
          <cell r="T152">
            <v>29.18888888888889</v>
          </cell>
          <cell r="V152" t="str">
            <v>Staf Prod</v>
          </cell>
        </row>
        <row r="153">
          <cell r="A153">
            <v>148</v>
          </cell>
          <cell r="B153" t="str">
            <v>Ferry Irawan</v>
          </cell>
          <cell r="C153" t="str">
            <v>M</v>
          </cell>
          <cell r="D153">
            <v>27087</v>
          </cell>
          <cell r="E153">
            <v>36434</v>
          </cell>
          <cell r="F153">
            <v>1600000</v>
          </cell>
          <cell r="H153">
            <v>1650000</v>
          </cell>
          <cell r="J153" t="str">
            <v>A</v>
          </cell>
          <cell r="K153" t="str">
            <v>A</v>
          </cell>
          <cell r="L153">
            <v>1</v>
          </cell>
          <cell r="R153">
            <v>28.844444444444445</v>
          </cell>
          <cell r="S153">
            <v>3.25</v>
          </cell>
          <cell r="T153">
            <v>25.963888888888889</v>
          </cell>
          <cell r="V153" t="str">
            <v>Staf Prod</v>
          </cell>
        </row>
        <row r="154">
          <cell r="A154">
            <v>149</v>
          </cell>
          <cell r="B154" t="str">
            <v>Imas Rohaeni</v>
          </cell>
          <cell r="C154" t="str">
            <v>F</v>
          </cell>
          <cell r="D154">
            <v>23716</v>
          </cell>
          <cell r="E154">
            <v>36325</v>
          </cell>
          <cell r="F154">
            <v>675500</v>
          </cell>
          <cell r="H154">
            <v>1060000</v>
          </cell>
          <cell r="J154" t="str">
            <v>A</v>
          </cell>
          <cell r="K154" t="str">
            <v>A</v>
          </cell>
          <cell r="L154">
            <v>1</v>
          </cell>
          <cell r="R154">
            <v>38.072222222222223</v>
          </cell>
          <cell r="S154">
            <v>3.5472222222222221</v>
          </cell>
          <cell r="T154">
            <v>35.024999999999999</v>
          </cell>
          <cell r="V154" t="str">
            <v>Staf Prod</v>
          </cell>
        </row>
        <row r="155">
          <cell r="A155">
            <v>150</v>
          </cell>
          <cell r="B155" t="str">
            <v>Indriani</v>
          </cell>
          <cell r="C155" t="str">
            <v>F</v>
          </cell>
          <cell r="D155">
            <v>26141</v>
          </cell>
          <cell r="E155">
            <v>35977</v>
          </cell>
          <cell r="F155">
            <v>1345000</v>
          </cell>
          <cell r="H155">
            <v>1545000</v>
          </cell>
          <cell r="J155" t="str">
            <v>A</v>
          </cell>
          <cell r="K155" t="str">
            <v>A</v>
          </cell>
          <cell r="L155">
            <v>1</v>
          </cell>
          <cell r="R155">
            <v>31.427777777777777</v>
          </cell>
          <cell r="S155">
            <v>4.5</v>
          </cell>
          <cell r="T155">
            <v>27.322222222222223</v>
          </cell>
          <cell r="V155" t="str">
            <v>Staf Prod</v>
          </cell>
        </row>
        <row r="156">
          <cell r="A156">
            <v>151</v>
          </cell>
          <cell r="B156" t="str">
            <v>Juwarsih</v>
          </cell>
          <cell r="C156" t="str">
            <v>F</v>
          </cell>
          <cell r="D156">
            <v>26002</v>
          </cell>
          <cell r="E156">
            <v>37312</v>
          </cell>
          <cell r="F156">
            <v>630990</v>
          </cell>
          <cell r="H156">
            <v>1060000</v>
          </cell>
          <cell r="J156" t="str">
            <v>A</v>
          </cell>
          <cell r="K156" t="str">
            <v>A</v>
          </cell>
          <cell r="L156">
            <v>1</v>
          </cell>
          <cell r="R156">
            <v>31.808333333333334</v>
          </cell>
          <cell r="S156">
            <v>0.85</v>
          </cell>
          <cell r="T156">
            <v>31.416666666666668</v>
          </cell>
          <cell r="V156" t="str">
            <v>Staf Prod</v>
          </cell>
        </row>
        <row r="157">
          <cell r="A157">
            <v>152</v>
          </cell>
          <cell r="B157" t="str">
            <v>Lestari</v>
          </cell>
          <cell r="C157" t="str">
            <v>F</v>
          </cell>
          <cell r="D157">
            <v>22848</v>
          </cell>
          <cell r="E157">
            <v>35977</v>
          </cell>
          <cell r="F157">
            <v>630990</v>
          </cell>
          <cell r="H157">
            <v>1160000</v>
          </cell>
          <cell r="J157" t="str">
            <v>A</v>
          </cell>
          <cell r="K157" t="str">
            <v>A</v>
          </cell>
          <cell r="L157">
            <v>1</v>
          </cell>
          <cell r="R157">
            <v>40.444444444444443</v>
          </cell>
          <cell r="S157">
            <v>4.5</v>
          </cell>
          <cell r="T157">
            <v>36.469444444444441</v>
          </cell>
          <cell r="V157" t="str">
            <v>Staf Prod</v>
          </cell>
        </row>
        <row r="158">
          <cell r="A158">
            <v>153</v>
          </cell>
          <cell r="B158" t="str">
            <v>Limah</v>
          </cell>
          <cell r="C158" t="str">
            <v>F</v>
          </cell>
          <cell r="D158">
            <v>26078</v>
          </cell>
          <cell r="E158">
            <v>35977</v>
          </cell>
          <cell r="F158">
            <v>1025000</v>
          </cell>
          <cell r="H158">
            <v>1150000</v>
          </cell>
          <cell r="J158" t="str">
            <v>A</v>
          </cell>
          <cell r="K158" t="str">
            <v>A</v>
          </cell>
          <cell r="L158">
            <v>1</v>
          </cell>
          <cell r="R158">
            <v>31.6</v>
          </cell>
          <cell r="S158">
            <v>4.5</v>
          </cell>
          <cell r="T158">
            <v>27.497222222222224</v>
          </cell>
          <cell r="V158" t="str">
            <v>Staf Prod</v>
          </cell>
        </row>
        <row r="159">
          <cell r="A159">
            <v>154</v>
          </cell>
          <cell r="B159" t="str">
            <v>M. Jazimi</v>
          </cell>
          <cell r="C159" t="str">
            <v>M</v>
          </cell>
          <cell r="D159">
            <v>26466</v>
          </cell>
          <cell r="E159">
            <v>36292</v>
          </cell>
          <cell r="F159">
            <v>1700000</v>
          </cell>
          <cell r="H159">
            <v>1750000</v>
          </cell>
          <cell r="J159" t="str">
            <v>A</v>
          </cell>
          <cell r="K159" t="str">
            <v>A</v>
          </cell>
          <cell r="L159">
            <v>1</v>
          </cell>
          <cell r="R159">
            <v>30.541666666666668</v>
          </cell>
          <cell r="S159">
            <v>3.6361111111111111</v>
          </cell>
          <cell r="T159">
            <v>27.294444444444444</v>
          </cell>
          <cell r="V159" t="str">
            <v>Staf Prod</v>
          </cell>
        </row>
        <row r="160">
          <cell r="A160">
            <v>155</v>
          </cell>
          <cell r="B160" t="str">
            <v>Marni</v>
          </cell>
          <cell r="C160" t="str">
            <v>F</v>
          </cell>
          <cell r="D160" t="str">
            <v>05-05-70</v>
          </cell>
          <cell r="E160">
            <v>35977</v>
          </cell>
          <cell r="F160">
            <v>980000</v>
          </cell>
          <cell r="H160">
            <v>1160000</v>
          </cell>
          <cell r="J160" t="str">
            <v>A</v>
          </cell>
          <cell r="K160" t="str">
            <v>A</v>
          </cell>
          <cell r="L160">
            <v>1</v>
          </cell>
          <cell r="R160">
            <v>32.655555555555559</v>
          </cell>
          <cell r="S160">
            <v>4.5</v>
          </cell>
          <cell r="T160">
            <v>28.566666666666666</v>
          </cell>
          <cell r="V160" t="str">
            <v>Staf Prod</v>
          </cell>
        </row>
        <row r="161">
          <cell r="A161">
            <v>156</v>
          </cell>
          <cell r="B161" t="str">
            <v>Misan</v>
          </cell>
          <cell r="C161" t="str">
            <v>M</v>
          </cell>
          <cell r="D161" t="str">
            <v>12-06-66</v>
          </cell>
          <cell r="E161">
            <v>35977</v>
          </cell>
          <cell r="F161">
            <v>980000</v>
          </cell>
          <cell r="H161">
            <v>1140000</v>
          </cell>
          <cell r="J161" t="str">
            <v>A</v>
          </cell>
          <cell r="K161" t="str">
            <v>A</v>
          </cell>
          <cell r="L161">
            <v>1</v>
          </cell>
          <cell r="R161">
            <v>36.069444444444443</v>
          </cell>
          <cell r="S161">
            <v>4.5</v>
          </cell>
          <cell r="T161">
            <v>32.027777777777779</v>
          </cell>
          <cell r="V161" t="str">
            <v>Staf Prod</v>
          </cell>
        </row>
        <row r="162">
          <cell r="A162">
            <v>157</v>
          </cell>
          <cell r="B162" t="str">
            <v>Muhammad Samson</v>
          </cell>
          <cell r="C162" t="str">
            <v>M</v>
          </cell>
          <cell r="D162">
            <v>28048</v>
          </cell>
          <cell r="E162">
            <v>37347</v>
          </cell>
          <cell r="F162">
            <v>1250000</v>
          </cell>
          <cell r="H162">
            <v>1300000</v>
          </cell>
          <cell r="J162" t="str">
            <v>A</v>
          </cell>
          <cell r="K162" t="str">
            <v>A</v>
          </cell>
          <cell r="L162">
            <v>1</v>
          </cell>
          <cell r="R162">
            <v>26.211111111111112</v>
          </cell>
          <cell r="S162">
            <v>0.75</v>
          </cell>
          <cell r="T162">
            <v>25.830555555555556</v>
          </cell>
          <cell r="V162" t="str">
            <v>Staf Prod</v>
          </cell>
        </row>
        <row r="163">
          <cell r="A163">
            <v>158</v>
          </cell>
          <cell r="B163" t="str">
            <v>Mursid</v>
          </cell>
          <cell r="C163" t="str">
            <v>M</v>
          </cell>
          <cell r="D163" t="str">
            <v>07-05-74</v>
          </cell>
          <cell r="E163">
            <v>35977</v>
          </cell>
          <cell r="F163">
            <v>675500</v>
          </cell>
          <cell r="H163">
            <v>1060000</v>
          </cell>
          <cell r="J163" t="str">
            <v>A</v>
          </cell>
          <cell r="K163" t="str">
            <v>A</v>
          </cell>
          <cell r="L163">
            <v>1</v>
          </cell>
          <cell r="R163">
            <v>28.488888888888887</v>
          </cell>
          <cell r="S163">
            <v>4.5</v>
          </cell>
          <cell r="T163">
            <v>24.338888888888889</v>
          </cell>
          <cell r="V163" t="str">
            <v>Staf Prod</v>
          </cell>
        </row>
        <row r="164">
          <cell r="A164">
            <v>159</v>
          </cell>
          <cell r="B164" t="str">
            <v>Mursiyam</v>
          </cell>
          <cell r="C164" t="str">
            <v>F</v>
          </cell>
          <cell r="D164" t="str">
            <v>12-11-70</v>
          </cell>
          <cell r="E164">
            <v>35977</v>
          </cell>
          <cell r="F164">
            <v>630990</v>
          </cell>
          <cell r="H164">
            <v>1060000</v>
          </cell>
          <cell r="J164" t="str">
            <v>A</v>
          </cell>
          <cell r="K164" t="str">
            <v>A</v>
          </cell>
          <cell r="L164">
            <v>1</v>
          </cell>
          <cell r="R164">
            <v>32.055555555555557</v>
          </cell>
          <cell r="S164">
            <v>4.5</v>
          </cell>
          <cell r="T164">
            <v>27.955555555555556</v>
          </cell>
          <cell r="V164" t="str">
            <v>Staf Prod</v>
          </cell>
        </row>
        <row r="165">
          <cell r="A165">
            <v>160</v>
          </cell>
          <cell r="B165" t="str">
            <v>Musyarofah</v>
          </cell>
          <cell r="C165" t="str">
            <v>F</v>
          </cell>
          <cell r="D165">
            <v>26775</v>
          </cell>
          <cell r="E165">
            <v>35977</v>
          </cell>
          <cell r="F165">
            <v>630990</v>
          </cell>
          <cell r="H165">
            <v>1160000</v>
          </cell>
          <cell r="J165" t="str">
            <v>A</v>
          </cell>
          <cell r="K165" t="str">
            <v>A</v>
          </cell>
          <cell r="L165">
            <v>1</v>
          </cell>
          <cell r="R165">
            <v>29.694444444444443</v>
          </cell>
          <cell r="S165">
            <v>4.5</v>
          </cell>
          <cell r="T165">
            <v>25.56111111111111</v>
          </cell>
          <cell r="V165" t="str">
            <v>Staf Prod</v>
          </cell>
        </row>
        <row r="166">
          <cell r="A166">
            <v>161</v>
          </cell>
          <cell r="B166" t="str">
            <v>Nadi Nugraha</v>
          </cell>
          <cell r="C166" t="str">
            <v>M</v>
          </cell>
          <cell r="D166">
            <v>27285</v>
          </cell>
          <cell r="E166">
            <v>35977</v>
          </cell>
          <cell r="F166">
            <v>980000</v>
          </cell>
          <cell r="H166">
            <v>1120000</v>
          </cell>
          <cell r="J166" t="str">
            <v>A</v>
          </cell>
          <cell r="K166" t="str">
            <v>A</v>
          </cell>
          <cell r="L166">
            <v>1</v>
          </cell>
          <cell r="R166">
            <v>28.3</v>
          </cell>
          <cell r="S166">
            <v>4.5</v>
          </cell>
          <cell r="T166">
            <v>24.144444444444446</v>
          </cell>
          <cell r="V166" t="str">
            <v>Staf Prod</v>
          </cell>
        </row>
        <row r="167">
          <cell r="A167">
            <v>162</v>
          </cell>
          <cell r="B167" t="str">
            <v>Nika Harmoni</v>
          </cell>
          <cell r="C167" t="str">
            <v>F</v>
          </cell>
          <cell r="D167">
            <v>23892</v>
          </cell>
          <cell r="E167">
            <v>35977</v>
          </cell>
          <cell r="F167">
            <v>1440000</v>
          </cell>
          <cell r="H167">
            <v>1640000</v>
          </cell>
          <cell r="J167" t="str">
            <v>A</v>
          </cell>
          <cell r="K167" t="str">
            <v>A</v>
          </cell>
          <cell r="L167">
            <v>1</v>
          </cell>
          <cell r="R167">
            <v>37.586111111111109</v>
          </cell>
          <cell r="S167">
            <v>4.5</v>
          </cell>
          <cell r="T167">
            <v>33.569444444444443</v>
          </cell>
          <cell r="V167" t="str">
            <v>Staf Prod</v>
          </cell>
        </row>
        <row r="168">
          <cell r="A168">
            <v>163</v>
          </cell>
          <cell r="B168" t="str">
            <v>Odeh . S</v>
          </cell>
          <cell r="C168" t="str">
            <v>F</v>
          </cell>
          <cell r="D168" t="str">
            <v>04-02-75</v>
          </cell>
          <cell r="E168">
            <v>35977</v>
          </cell>
          <cell r="F168">
            <v>1025000</v>
          </cell>
          <cell r="H168">
            <v>1100000</v>
          </cell>
          <cell r="J168" t="str">
            <v>A</v>
          </cell>
          <cell r="K168" t="str">
            <v>A</v>
          </cell>
          <cell r="L168">
            <v>1</v>
          </cell>
          <cell r="R168">
            <v>27.747222222222224</v>
          </cell>
          <cell r="S168">
            <v>4.5</v>
          </cell>
          <cell r="T168">
            <v>23.586111111111112</v>
          </cell>
          <cell r="V168" t="str">
            <v>Staf Prod</v>
          </cell>
        </row>
        <row r="169">
          <cell r="A169">
            <v>164</v>
          </cell>
          <cell r="B169" t="str">
            <v>Onyi Kusnati</v>
          </cell>
          <cell r="C169" t="str">
            <v>F</v>
          </cell>
          <cell r="D169">
            <v>27419</v>
          </cell>
          <cell r="E169">
            <v>36598</v>
          </cell>
          <cell r="F169">
            <v>675500</v>
          </cell>
          <cell r="H169">
            <v>1060000</v>
          </cell>
          <cell r="J169" t="str">
            <v>A</v>
          </cell>
          <cell r="K169" t="str">
            <v>A</v>
          </cell>
          <cell r="L169">
            <v>1</v>
          </cell>
          <cell r="R169">
            <v>27.933333333333334</v>
          </cell>
          <cell r="S169">
            <v>2.8</v>
          </cell>
          <cell r="T169">
            <v>25.497222222222224</v>
          </cell>
          <cell r="V169" t="str">
            <v>Staf Prod</v>
          </cell>
        </row>
        <row r="170">
          <cell r="A170">
            <v>165</v>
          </cell>
          <cell r="B170" t="str">
            <v>Pariyem</v>
          </cell>
          <cell r="C170" t="str">
            <v>F</v>
          </cell>
          <cell r="D170" t="str">
            <v>02-05-75</v>
          </cell>
          <cell r="E170">
            <v>35977</v>
          </cell>
          <cell r="F170">
            <v>980000</v>
          </cell>
          <cell r="H170">
            <v>1160000</v>
          </cell>
          <cell r="J170" t="str">
            <v>A</v>
          </cell>
          <cell r="K170" t="str">
            <v>A</v>
          </cell>
          <cell r="L170">
            <v>1</v>
          </cell>
          <cell r="R170">
            <v>27.905555555555555</v>
          </cell>
          <cell r="S170">
            <v>4.5</v>
          </cell>
          <cell r="T170">
            <v>23.741666666666667</v>
          </cell>
          <cell r="V170" t="str">
            <v>Staf Prod</v>
          </cell>
        </row>
        <row r="171">
          <cell r="A171">
            <v>166</v>
          </cell>
          <cell r="B171" t="str">
            <v>Rasih</v>
          </cell>
          <cell r="C171" t="str">
            <v>F</v>
          </cell>
          <cell r="D171" t="str">
            <v>05-05-67</v>
          </cell>
          <cell r="E171">
            <v>35977</v>
          </cell>
          <cell r="F171">
            <v>980000</v>
          </cell>
          <cell r="H171">
            <v>1120000</v>
          </cell>
          <cell r="J171" t="str">
            <v>A</v>
          </cell>
          <cell r="K171" t="str">
            <v>A</v>
          </cell>
          <cell r="L171">
            <v>1</v>
          </cell>
          <cell r="R171">
            <v>35.655555555555559</v>
          </cell>
          <cell r="S171">
            <v>4.5</v>
          </cell>
          <cell r="T171">
            <v>31.611111111111111</v>
          </cell>
          <cell r="V171" t="str">
            <v>Staf Prod</v>
          </cell>
        </row>
        <row r="172">
          <cell r="A172">
            <v>167</v>
          </cell>
          <cell r="B172" t="str">
            <v>Riani Delfiana</v>
          </cell>
          <cell r="C172" t="str">
            <v>F</v>
          </cell>
          <cell r="D172" t="str">
            <v>04-05-62</v>
          </cell>
          <cell r="E172">
            <v>35977</v>
          </cell>
          <cell r="F172">
            <v>980000</v>
          </cell>
          <cell r="H172">
            <v>1240000</v>
          </cell>
          <cell r="J172" t="str">
            <v>A</v>
          </cell>
          <cell r="K172" t="str">
            <v>A</v>
          </cell>
          <cell r="L172">
            <v>1</v>
          </cell>
          <cell r="R172">
            <v>40.738888888888887</v>
          </cell>
          <cell r="S172">
            <v>4.5</v>
          </cell>
          <cell r="T172">
            <v>36.766666666666666</v>
          </cell>
          <cell r="V172" t="str">
            <v>Staf Prod</v>
          </cell>
        </row>
        <row r="173">
          <cell r="A173">
            <v>168</v>
          </cell>
          <cell r="B173" t="str">
            <v>Robby Rofani</v>
          </cell>
          <cell r="C173" t="str">
            <v>M</v>
          </cell>
          <cell r="D173">
            <v>25797</v>
          </cell>
          <cell r="E173">
            <v>35977</v>
          </cell>
          <cell r="F173">
            <v>1080000</v>
          </cell>
          <cell r="H173">
            <v>1545000</v>
          </cell>
          <cell r="J173" t="str">
            <v>A</v>
          </cell>
          <cell r="K173" t="str">
            <v>A</v>
          </cell>
          <cell r="L173">
            <v>1</v>
          </cell>
          <cell r="R173">
            <v>32.37222222222222</v>
          </cell>
          <cell r="S173">
            <v>4.5</v>
          </cell>
          <cell r="T173">
            <v>28.277777777777779</v>
          </cell>
          <cell r="V173" t="str">
            <v>Staf Prod</v>
          </cell>
        </row>
        <row r="174">
          <cell r="A174">
            <v>169</v>
          </cell>
          <cell r="B174" t="str">
            <v>Rofei Firmansyah</v>
          </cell>
          <cell r="C174" t="str">
            <v>M</v>
          </cell>
          <cell r="D174">
            <v>23755</v>
          </cell>
          <cell r="E174">
            <v>35977</v>
          </cell>
          <cell r="F174">
            <v>1445000</v>
          </cell>
          <cell r="H174">
            <v>706200</v>
          </cell>
          <cell r="J174" t="str">
            <v>A</v>
          </cell>
          <cell r="K174" t="str">
            <v>A</v>
          </cell>
          <cell r="L174">
            <v>1</v>
          </cell>
          <cell r="R174">
            <v>37.966666666666669</v>
          </cell>
          <cell r="S174">
            <v>4.5</v>
          </cell>
          <cell r="T174">
            <v>33.950000000000003</v>
          </cell>
          <cell r="V174" t="str">
            <v>Staf Prod</v>
          </cell>
        </row>
        <row r="175">
          <cell r="A175">
            <v>170</v>
          </cell>
          <cell r="B175" t="str">
            <v>Rosito Cahyadi</v>
          </cell>
          <cell r="C175" t="str">
            <v>M</v>
          </cell>
          <cell r="D175">
            <v>27241</v>
          </cell>
          <cell r="E175">
            <v>35977</v>
          </cell>
          <cell r="F175">
            <v>660000</v>
          </cell>
          <cell r="H175">
            <v>1475000</v>
          </cell>
          <cell r="J175" t="str">
            <v>A</v>
          </cell>
          <cell r="K175" t="str">
            <v>A</v>
          </cell>
          <cell r="L175">
            <v>1</v>
          </cell>
          <cell r="R175">
            <v>28.419444444444444</v>
          </cell>
          <cell r="S175">
            <v>4.5</v>
          </cell>
          <cell r="T175">
            <v>24.266666666666666</v>
          </cell>
          <cell r="V175" t="str">
            <v>Staf Prod</v>
          </cell>
        </row>
        <row r="176">
          <cell r="A176">
            <v>171</v>
          </cell>
          <cell r="B176" t="str">
            <v>Saimin</v>
          </cell>
          <cell r="C176" t="str">
            <v>M</v>
          </cell>
          <cell r="D176">
            <v>27654</v>
          </cell>
          <cell r="E176">
            <v>35977</v>
          </cell>
          <cell r="F176">
            <v>1345000</v>
          </cell>
          <cell r="H176">
            <v>1060000</v>
          </cell>
          <cell r="J176" t="str">
            <v>A</v>
          </cell>
          <cell r="K176" t="str">
            <v>A</v>
          </cell>
          <cell r="L176">
            <v>1</v>
          </cell>
          <cell r="R176">
            <v>27.288888888888888</v>
          </cell>
          <cell r="S176">
            <v>4.5</v>
          </cell>
          <cell r="T176">
            <v>23.119444444444444</v>
          </cell>
          <cell r="V176" t="str">
            <v>Staf Prod</v>
          </cell>
        </row>
        <row r="177">
          <cell r="A177">
            <v>172</v>
          </cell>
          <cell r="B177" t="str">
            <v>Sajudin</v>
          </cell>
          <cell r="C177" t="str">
            <v>M</v>
          </cell>
          <cell r="D177" t="str">
            <v>10-05-73</v>
          </cell>
          <cell r="E177">
            <v>35977</v>
          </cell>
          <cell r="F177">
            <v>980000</v>
          </cell>
          <cell r="H177">
            <v>1160000</v>
          </cell>
          <cell r="J177" t="str">
            <v>A</v>
          </cell>
          <cell r="K177" t="str">
            <v>A</v>
          </cell>
          <cell r="L177">
            <v>1</v>
          </cell>
          <cell r="R177">
            <v>29.238888888888887</v>
          </cell>
          <cell r="S177">
            <v>4.5</v>
          </cell>
          <cell r="T177">
            <v>25.097222222222221</v>
          </cell>
          <cell r="V177" t="str">
            <v>Staf Prod</v>
          </cell>
        </row>
        <row r="178">
          <cell r="A178">
            <v>173</v>
          </cell>
          <cell r="B178" t="str">
            <v>Saniah</v>
          </cell>
          <cell r="C178" t="str">
            <v>F</v>
          </cell>
          <cell r="D178" t="str">
            <v>06-10-67</v>
          </cell>
          <cell r="E178">
            <v>35977</v>
          </cell>
          <cell r="F178">
            <v>980000</v>
          </cell>
          <cell r="H178">
            <v>1120000</v>
          </cell>
          <cell r="J178" t="str">
            <v>A</v>
          </cell>
          <cell r="K178" t="str">
            <v>A</v>
          </cell>
          <cell r="L178">
            <v>1</v>
          </cell>
          <cell r="R178">
            <v>35.55833333333333</v>
          </cell>
          <cell r="S178">
            <v>4.5</v>
          </cell>
          <cell r="T178">
            <v>31.511111111111113</v>
          </cell>
          <cell r="V178" t="str">
            <v>Staf Prod</v>
          </cell>
        </row>
        <row r="179">
          <cell r="A179">
            <v>174</v>
          </cell>
          <cell r="B179" t="str">
            <v>Sanin</v>
          </cell>
          <cell r="C179" t="str">
            <v>M</v>
          </cell>
          <cell r="D179">
            <v>27030</v>
          </cell>
          <cell r="E179">
            <v>35977</v>
          </cell>
          <cell r="F179">
            <v>980000</v>
          </cell>
          <cell r="H179">
            <v>980000</v>
          </cell>
          <cell r="J179" t="str">
            <v>A</v>
          </cell>
          <cell r="K179" t="str">
            <v>A</v>
          </cell>
          <cell r="L179">
            <v>1</v>
          </cell>
          <cell r="R179">
            <v>29</v>
          </cell>
          <cell r="S179">
            <v>4.5</v>
          </cell>
          <cell r="T179">
            <v>24.852777777777778</v>
          </cell>
          <cell r="V179" t="str">
            <v>Staf Prod</v>
          </cell>
        </row>
        <row r="180">
          <cell r="A180">
            <v>175</v>
          </cell>
          <cell r="B180" t="str">
            <v>Sarinah</v>
          </cell>
          <cell r="C180" t="str">
            <v>F</v>
          </cell>
          <cell r="D180">
            <v>27587</v>
          </cell>
          <cell r="E180">
            <v>36697</v>
          </cell>
          <cell r="F180">
            <v>675500</v>
          </cell>
          <cell r="H180">
            <v>675500</v>
          </cell>
          <cell r="J180" t="str">
            <v>A</v>
          </cell>
          <cell r="K180" t="str">
            <v>A</v>
          </cell>
          <cell r="L180">
            <v>1</v>
          </cell>
          <cell r="R180">
            <v>27.469444444444445</v>
          </cell>
          <cell r="S180">
            <v>2.5305555555555554</v>
          </cell>
          <cell r="T180">
            <v>25.305555555555557</v>
          </cell>
          <cell r="V180" t="str">
            <v>Staf Prod</v>
          </cell>
        </row>
        <row r="181">
          <cell r="A181">
            <v>176</v>
          </cell>
          <cell r="B181" t="str">
            <v>Sriyanih</v>
          </cell>
          <cell r="C181" t="str">
            <v>F</v>
          </cell>
          <cell r="D181">
            <v>24421</v>
          </cell>
          <cell r="E181">
            <v>35977</v>
          </cell>
          <cell r="F181">
            <v>1345000</v>
          </cell>
          <cell r="H181">
            <v>1515000</v>
          </cell>
          <cell r="J181" t="str">
            <v>A</v>
          </cell>
          <cell r="K181" t="str">
            <v>A</v>
          </cell>
          <cell r="L181">
            <v>1</v>
          </cell>
          <cell r="R181">
            <v>36.141666666666666</v>
          </cell>
          <cell r="S181">
            <v>4.5</v>
          </cell>
          <cell r="T181">
            <v>32.1</v>
          </cell>
          <cell r="V181" t="str">
            <v>Staf Prod</v>
          </cell>
        </row>
        <row r="182">
          <cell r="A182">
            <v>177</v>
          </cell>
          <cell r="B182" t="str">
            <v>Supadmi</v>
          </cell>
          <cell r="C182" t="str">
            <v>F</v>
          </cell>
          <cell r="D182">
            <v>28069</v>
          </cell>
          <cell r="E182">
            <v>35977</v>
          </cell>
          <cell r="F182">
            <v>1025000</v>
          </cell>
          <cell r="H182">
            <v>1200000</v>
          </cell>
          <cell r="J182" t="str">
            <v>A</v>
          </cell>
          <cell r="K182" t="str">
            <v>A</v>
          </cell>
          <cell r="L182">
            <v>1</v>
          </cell>
          <cell r="R182">
            <v>26.155555555555555</v>
          </cell>
          <cell r="S182">
            <v>4.5</v>
          </cell>
          <cell r="T182">
            <v>21.966666666666665</v>
          </cell>
          <cell r="V182" t="str">
            <v>Staf Prod</v>
          </cell>
        </row>
        <row r="183">
          <cell r="A183">
            <v>178</v>
          </cell>
          <cell r="B183" t="str">
            <v>Surati</v>
          </cell>
          <cell r="C183" t="str">
            <v>F</v>
          </cell>
          <cell r="D183">
            <v>28398</v>
          </cell>
          <cell r="E183">
            <v>35977</v>
          </cell>
          <cell r="F183">
            <v>980000</v>
          </cell>
          <cell r="H183">
            <v>1140000</v>
          </cell>
          <cell r="J183" t="str">
            <v>A</v>
          </cell>
          <cell r="K183" t="str">
            <v>A</v>
          </cell>
          <cell r="L183">
            <v>1</v>
          </cell>
          <cell r="R183">
            <v>25.252777777777776</v>
          </cell>
          <cell r="S183">
            <v>4.5</v>
          </cell>
          <cell r="T183">
            <v>21.052777777777777</v>
          </cell>
          <cell r="V183" t="str">
            <v>Staf Prod</v>
          </cell>
        </row>
        <row r="184">
          <cell r="A184">
            <v>179</v>
          </cell>
          <cell r="B184" t="str">
            <v>Suyati</v>
          </cell>
          <cell r="C184" t="str">
            <v>F</v>
          </cell>
          <cell r="D184">
            <v>26681</v>
          </cell>
          <cell r="E184">
            <v>35977</v>
          </cell>
          <cell r="F184">
            <v>980000</v>
          </cell>
          <cell r="H184">
            <v>1120000</v>
          </cell>
          <cell r="J184" t="str">
            <v>A</v>
          </cell>
          <cell r="K184" t="str">
            <v>A</v>
          </cell>
          <cell r="L184">
            <v>1</v>
          </cell>
          <cell r="R184">
            <v>29.955555555555556</v>
          </cell>
          <cell r="S184">
            <v>4.5</v>
          </cell>
          <cell r="T184">
            <v>25.822222222222223</v>
          </cell>
          <cell r="V184" t="str">
            <v>Staf Prod</v>
          </cell>
        </row>
        <row r="185">
          <cell r="A185">
            <v>180</v>
          </cell>
          <cell r="B185" t="str">
            <v>Siti Nurjanah</v>
          </cell>
          <cell r="C185" t="str">
            <v>F</v>
          </cell>
          <cell r="D185">
            <v>27153</v>
          </cell>
          <cell r="E185">
            <v>35977</v>
          </cell>
          <cell r="F185">
            <v>682990</v>
          </cell>
          <cell r="H185">
            <v>1060000</v>
          </cell>
          <cell r="J185" t="str">
            <v>A</v>
          </cell>
          <cell r="K185" t="str">
            <v>A</v>
          </cell>
          <cell r="L185">
            <v>1</v>
          </cell>
          <cell r="R185">
            <v>28.658333333333335</v>
          </cell>
          <cell r="S185">
            <v>4.5</v>
          </cell>
          <cell r="T185">
            <v>24.511111111111113</v>
          </cell>
          <cell r="V185" t="str">
            <v>Staf Prod</v>
          </cell>
        </row>
        <row r="186">
          <cell r="A186">
            <v>181</v>
          </cell>
          <cell r="B186" t="str">
            <v>Tri Wasimah</v>
          </cell>
          <cell r="C186" t="str">
            <v>F</v>
          </cell>
          <cell r="D186">
            <v>25903</v>
          </cell>
          <cell r="E186">
            <v>35977</v>
          </cell>
          <cell r="F186">
            <v>1080000</v>
          </cell>
          <cell r="H186">
            <v>1240000</v>
          </cell>
          <cell r="J186" t="str">
            <v>A</v>
          </cell>
          <cell r="K186" t="str">
            <v>A</v>
          </cell>
          <cell r="L186">
            <v>1</v>
          </cell>
          <cell r="R186">
            <v>32.083333333333336</v>
          </cell>
          <cell r="S186">
            <v>4.5</v>
          </cell>
          <cell r="T186">
            <v>27.983333333333334</v>
          </cell>
          <cell r="V186" t="str">
            <v>Staf Prod</v>
          </cell>
        </row>
        <row r="187">
          <cell r="A187">
            <v>182</v>
          </cell>
          <cell r="B187" t="str">
            <v>Wardina Pasaribu</v>
          </cell>
          <cell r="C187" t="str">
            <v>F</v>
          </cell>
          <cell r="D187">
            <v>24192</v>
          </cell>
          <cell r="E187">
            <v>37347</v>
          </cell>
          <cell r="F187">
            <v>1345000</v>
          </cell>
          <cell r="H187">
            <v>1380000</v>
          </cell>
          <cell r="J187" t="str">
            <v>A</v>
          </cell>
          <cell r="K187" t="str">
            <v>A</v>
          </cell>
          <cell r="L187">
            <v>1</v>
          </cell>
          <cell r="R187">
            <v>36.763888888888886</v>
          </cell>
          <cell r="S187">
            <v>0.75</v>
          </cell>
          <cell r="T187">
            <v>36.541666666666664</v>
          </cell>
          <cell r="V187" t="str">
            <v>Staf Prod</v>
          </cell>
        </row>
        <row r="188">
          <cell r="A188">
            <v>183</v>
          </cell>
          <cell r="B188" t="str">
            <v>Yayah Daryah</v>
          </cell>
          <cell r="C188" t="str">
            <v>F</v>
          </cell>
          <cell r="D188">
            <v>26767</v>
          </cell>
          <cell r="E188">
            <v>35977</v>
          </cell>
          <cell r="F188">
            <v>680100</v>
          </cell>
          <cell r="H188">
            <v>1060000</v>
          </cell>
          <cell r="J188" t="str">
            <v>A</v>
          </cell>
          <cell r="K188" t="str">
            <v>A</v>
          </cell>
          <cell r="L188">
            <v>1</v>
          </cell>
          <cell r="R188">
            <v>29.716666666666665</v>
          </cell>
          <cell r="S188">
            <v>4.5</v>
          </cell>
          <cell r="T188">
            <v>25.583333333333332</v>
          </cell>
          <cell r="V188" t="str">
            <v>Staf Prod</v>
          </cell>
        </row>
        <row r="189">
          <cell r="A189">
            <v>184</v>
          </cell>
          <cell r="B189" t="str">
            <v>Yayan</v>
          </cell>
          <cell r="C189" t="str">
            <v>M</v>
          </cell>
          <cell r="D189">
            <v>27473</v>
          </cell>
          <cell r="E189">
            <v>35977</v>
          </cell>
          <cell r="F189">
            <v>980000</v>
          </cell>
          <cell r="H189">
            <v>1160000</v>
          </cell>
          <cell r="J189" t="str">
            <v>A</v>
          </cell>
          <cell r="K189" t="str">
            <v>A</v>
          </cell>
          <cell r="L189">
            <v>1</v>
          </cell>
          <cell r="R189">
            <v>27.780555555555555</v>
          </cell>
          <cell r="S189">
            <v>4.5</v>
          </cell>
          <cell r="T189">
            <v>23.622222222222224</v>
          </cell>
          <cell r="V189" t="str">
            <v>Staf Prod</v>
          </cell>
        </row>
        <row r="190">
          <cell r="A190">
            <v>185</v>
          </cell>
          <cell r="B190" t="str">
            <v>Yayat.S</v>
          </cell>
          <cell r="C190" t="str">
            <v>M</v>
          </cell>
          <cell r="D190">
            <v>25162</v>
          </cell>
          <cell r="E190">
            <v>37354</v>
          </cell>
          <cell r="F190">
            <v>1600000</v>
          </cell>
          <cell r="H190">
            <v>1650000</v>
          </cell>
          <cell r="J190" t="str">
            <v>A</v>
          </cell>
          <cell r="K190" t="str">
            <v>A</v>
          </cell>
          <cell r="L190">
            <v>1</v>
          </cell>
          <cell r="R190">
            <v>34.113888888888887</v>
          </cell>
          <cell r="S190">
            <v>0.73055555555555551</v>
          </cell>
          <cell r="T190">
            <v>33.866666666666667</v>
          </cell>
          <cell r="V190" t="str">
            <v>Staf Prod</v>
          </cell>
        </row>
        <row r="191">
          <cell r="A191">
            <v>186</v>
          </cell>
          <cell r="B191" t="str">
            <v>Yoyoh</v>
          </cell>
          <cell r="C191" t="str">
            <v>F</v>
          </cell>
          <cell r="D191">
            <v>25214</v>
          </cell>
          <cell r="E191">
            <v>35977</v>
          </cell>
          <cell r="F191">
            <v>1345000</v>
          </cell>
          <cell r="H191">
            <v>1515000</v>
          </cell>
          <cell r="J191" t="str">
            <v>A</v>
          </cell>
          <cell r="K191" t="str">
            <v>A</v>
          </cell>
          <cell r="L191">
            <v>1</v>
          </cell>
          <cell r="R191">
            <v>33.972222222222221</v>
          </cell>
          <cell r="S191">
            <v>4.5</v>
          </cell>
          <cell r="T191">
            <v>29.897222222222222</v>
          </cell>
          <cell r="V191" t="str">
            <v>Staf Prod</v>
          </cell>
        </row>
        <row r="192">
          <cell r="A192">
            <v>187</v>
          </cell>
          <cell r="B192" t="str">
            <v>Yuli Irianto</v>
          </cell>
          <cell r="C192" t="str">
            <v>M</v>
          </cell>
          <cell r="D192">
            <v>24480</v>
          </cell>
          <cell r="E192">
            <v>36136</v>
          </cell>
          <cell r="F192">
            <v>1600000</v>
          </cell>
          <cell r="H192">
            <v>1650000</v>
          </cell>
          <cell r="J192" t="str">
            <v>A</v>
          </cell>
          <cell r="K192" t="str">
            <v>A</v>
          </cell>
          <cell r="L192">
            <v>1</v>
          </cell>
          <cell r="R192">
            <v>35.980555555555554</v>
          </cell>
          <cell r="S192">
            <v>4.0666666666666664</v>
          </cell>
          <cell r="T192">
            <v>32.37777777777778</v>
          </cell>
          <cell r="V192" t="str">
            <v>Staf Prod</v>
          </cell>
        </row>
        <row r="193">
          <cell r="A193">
            <v>188</v>
          </cell>
          <cell r="B193" t="str">
            <v>Yurneni</v>
          </cell>
          <cell r="C193" t="str">
            <v>F</v>
          </cell>
          <cell r="D193">
            <v>27557</v>
          </cell>
          <cell r="E193">
            <v>35977</v>
          </cell>
          <cell r="F193">
            <v>680100</v>
          </cell>
          <cell r="H193">
            <v>1060000</v>
          </cell>
          <cell r="J193" t="str">
            <v>A</v>
          </cell>
          <cell r="K193" t="str">
            <v>A</v>
          </cell>
          <cell r="L193">
            <v>1</v>
          </cell>
          <cell r="R193">
            <v>27.552777777777777</v>
          </cell>
          <cell r="S193">
            <v>4.5</v>
          </cell>
          <cell r="T193">
            <v>23.388888888888889</v>
          </cell>
          <cell r="V193" t="str">
            <v>Staf Prod</v>
          </cell>
        </row>
        <row r="194">
          <cell r="A194">
            <v>189</v>
          </cell>
          <cell r="B194" t="str">
            <v>Zaimah</v>
          </cell>
          <cell r="C194" t="str">
            <v>F</v>
          </cell>
          <cell r="D194">
            <v>28050</v>
          </cell>
          <cell r="E194">
            <v>36752</v>
          </cell>
          <cell r="F194">
            <v>675500</v>
          </cell>
          <cell r="H194">
            <v>1060000</v>
          </cell>
          <cell r="J194" t="str">
            <v>A</v>
          </cell>
          <cell r="K194" t="str">
            <v>A</v>
          </cell>
          <cell r="L194">
            <v>1</v>
          </cell>
          <cell r="R194">
            <v>26.205555555555556</v>
          </cell>
          <cell r="S194">
            <v>2.3805555555555555</v>
          </cell>
          <cell r="T194">
            <v>24.172222222222221</v>
          </cell>
          <cell r="V194" t="str">
            <v>Staf Prod</v>
          </cell>
        </row>
        <row r="195">
          <cell r="A195">
            <v>190</v>
          </cell>
          <cell r="B195" t="str">
            <v>Iwan Sarwidin</v>
          </cell>
          <cell r="C195" t="str">
            <v>M</v>
          </cell>
          <cell r="D195">
            <v>27623</v>
          </cell>
          <cell r="E195">
            <v>35977</v>
          </cell>
          <cell r="F195">
            <v>681300</v>
          </cell>
          <cell r="H195">
            <v>734300</v>
          </cell>
          <cell r="J195" t="str">
            <v>A</v>
          </cell>
          <cell r="K195" t="str">
            <v>A</v>
          </cell>
          <cell r="L195">
            <v>1</v>
          </cell>
          <cell r="R195">
            <v>27.372222222222224</v>
          </cell>
          <cell r="S195">
            <v>4.5</v>
          </cell>
          <cell r="T195">
            <v>23.205555555555556</v>
          </cell>
          <cell r="V195" t="str">
            <v>Staf Prod</v>
          </cell>
        </row>
        <row r="196">
          <cell r="A196">
            <v>191</v>
          </cell>
          <cell r="B196" t="str">
            <v>Diana</v>
          </cell>
          <cell r="C196" t="str">
            <v>F</v>
          </cell>
          <cell r="D196">
            <v>28801</v>
          </cell>
          <cell r="E196">
            <v>36606</v>
          </cell>
          <cell r="F196">
            <v>675500</v>
          </cell>
          <cell r="H196">
            <v>731000</v>
          </cell>
          <cell r="J196" t="str">
            <v>A</v>
          </cell>
          <cell r="K196" t="str">
            <v>A</v>
          </cell>
          <cell r="L196">
            <v>1</v>
          </cell>
          <cell r="R196">
            <v>24.15</v>
          </cell>
          <cell r="S196">
            <v>2.7777777777777777</v>
          </cell>
          <cell r="T196">
            <v>21.680555555555557</v>
          </cell>
          <cell r="V196" t="str">
            <v>Staf Prod</v>
          </cell>
        </row>
        <row r="197">
          <cell r="A197">
            <v>192</v>
          </cell>
          <cell r="B197" t="str">
            <v>Jumari</v>
          </cell>
          <cell r="C197" t="str">
            <v>M</v>
          </cell>
          <cell r="D197">
            <v>26180</v>
          </cell>
          <cell r="E197">
            <v>35977</v>
          </cell>
          <cell r="F197">
            <v>1115000</v>
          </cell>
          <cell r="H197">
            <v>1115000</v>
          </cell>
          <cell r="J197" t="str">
            <v>A</v>
          </cell>
          <cell r="K197" t="str">
            <v>A</v>
          </cell>
          <cell r="L197">
            <v>1</v>
          </cell>
          <cell r="R197">
            <v>31.324999999999999</v>
          </cell>
          <cell r="S197">
            <v>4.5</v>
          </cell>
          <cell r="T197">
            <v>27.213888888888889</v>
          </cell>
          <cell r="V197" t="str">
            <v>Staf Prod</v>
          </cell>
        </row>
        <row r="198">
          <cell r="A198">
            <v>193</v>
          </cell>
          <cell r="B198" t="str">
            <v>Sumarto</v>
          </cell>
          <cell r="C198" t="str">
            <v>M</v>
          </cell>
          <cell r="D198">
            <v>27625</v>
          </cell>
          <cell r="E198">
            <v>37399</v>
          </cell>
          <cell r="F198">
            <v>650000</v>
          </cell>
          <cell r="H198">
            <v>663000</v>
          </cell>
          <cell r="J198" t="str">
            <v>A</v>
          </cell>
          <cell r="K198" t="str">
            <v>A</v>
          </cell>
          <cell r="L198">
            <v>1</v>
          </cell>
          <cell r="R198">
            <v>27.366666666666667</v>
          </cell>
          <cell r="S198">
            <v>0.60555555555555551</v>
          </cell>
          <cell r="T198">
            <v>27.15</v>
          </cell>
          <cell r="V198" t="str">
            <v>Staf Prod</v>
          </cell>
        </row>
        <row r="199">
          <cell r="A199">
            <v>194</v>
          </cell>
          <cell r="B199" t="str">
            <v>Endang Nayim</v>
          </cell>
          <cell r="C199" t="str">
            <v>M</v>
          </cell>
          <cell r="D199">
            <v>21169</v>
          </cell>
          <cell r="E199">
            <v>35977</v>
          </cell>
          <cell r="F199">
            <v>670000</v>
          </cell>
          <cell r="H199">
            <v>716900</v>
          </cell>
          <cell r="J199" t="str">
            <v>A</v>
          </cell>
          <cell r="K199" t="str">
            <v>A</v>
          </cell>
          <cell r="L199">
            <v>1</v>
          </cell>
          <cell r="R199">
            <v>45.044444444444444</v>
          </cell>
          <cell r="S199">
            <v>4.5</v>
          </cell>
          <cell r="T199">
            <v>41.133333333333333</v>
          </cell>
          <cell r="V199" t="str">
            <v>Staf Prod</v>
          </cell>
        </row>
        <row r="200">
          <cell r="A200">
            <v>195</v>
          </cell>
          <cell r="B200" t="str">
            <v>Kasmino</v>
          </cell>
          <cell r="C200" t="str">
            <v>M</v>
          </cell>
          <cell r="D200">
            <v>25605</v>
          </cell>
          <cell r="E200">
            <v>35977</v>
          </cell>
          <cell r="F200">
            <v>925000</v>
          </cell>
          <cell r="H200">
            <v>985000</v>
          </cell>
          <cell r="J200" t="str">
            <v>A</v>
          </cell>
          <cell r="K200" t="str">
            <v>A</v>
          </cell>
          <cell r="L200">
            <v>1</v>
          </cell>
          <cell r="R200">
            <v>32.580555555555556</v>
          </cell>
          <cell r="S200">
            <v>4.5</v>
          </cell>
          <cell r="T200">
            <v>28.488888888888887</v>
          </cell>
          <cell r="V200" t="str">
            <v>Staf Prod</v>
          </cell>
        </row>
        <row r="201">
          <cell r="A201">
            <v>196</v>
          </cell>
          <cell r="B201" t="str">
            <v>Dedy Hariyadi</v>
          </cell>
          <cell r="C201" t="str">
            <v>M</v>
          </cell>
          <cell r="D201">
            <v>29600</v>
          </cell>
          <cell r="E201">
            <v>35977</v>
          </cell>
          <cell r="F201">
            <v>855000</v>
          </cell>
          <cell r="H201">
            <v>935000</v>
          </cell>
          <cell r="J201" t="str">
            <v>A</v>
          </cell>
          <cell r="K201" t="str">
            <v>A</v>
          </cell>
          <cell r="L201">
            <v>1</v>
          </cell>
          <cell r="R201">
            <v>21.963888888888889</v>
          </cell>
          <cell r="S201">
            <v>4.5</v>
          </cell>
          <cell r="T201">
            <v>17.713888888888889</v>
          </cell>
          <cell r="V201" t="str">
            <v>Staf Prod</v>
          </cell>
        </row>
        <row r="202">
          <cell r="A202">
            <v>197</v>
          </cell>
          <cell r="B202" t="str">
            <v>Soleh</v>
          </cell>
          <cell r="C202" t="str">
            <v>M</v>
          </cell>
          <cell r="D202">
            <v>25101</v>
          </cell>
          <cell r="E202">
            <v>35630</v>
          </cell>
          <cell r="F202">
            <v>1370000</v>
          </cell>
          <cell r="H202">
            <v>1730000</v>
          </cell>
          <cell r="J202" t="str">
            <v>A</v>
          </cell>
          <cell r="K202" t="str">
            <v>A</v>
          </cell>
          <cell r="L202">
            <v>1</v>
          </cell>
          <cell r="R202">
            <v>34.280555555555559</v>
          </cell>
          <cell r="S202">
            <v>5.45</v>
          </cell>
          <cell r="T202">
            <v>29.247222222222224</v>
          </cell>
          <cell r="V202" t="str">
            <v>Staf Prod</v>
          </cell>
        </row>
        <row r="203">
          <cell r="A203">
            <v>198</v>
          </cell>
          <cell r="B203" t="str">
            <v>Supriyono</v>
          </cell>
          <cell r="C203" t="str">
            <v>M</v>
          </cell>
          <cell r="D203">
            <v>26603</v>
          </cell>
          <cell r="E203">
            <v>36229</v>
          </cell>
          <cell r="F203">
            <v>1025000</v>
          </cell>
          <cell r="H203">
            <v>1075000</v>
          </cell>
          <cell r="J203" t="str">
            <v>A</v>
          </cell>
          <cell r="K203" t="str">
            <v>A</v>
          </cell>
          <cell r="L203">
            <v>1</v>
          </cell>
          <cell r="R203">
            <v>30.169444444444444</v>
          </cell>
          <cell r="S203">
            <v>3.8083333333333331</v>
          </cell>
          <cell r="T203">
            <v>26.738888888888887</v>
          </cell>
          <cell r="V203" t="str">
            <v>Staf Prod</v>
          </cell>
        </row>
        <row r="204">
          <cell r="A204">
            <v>199</v>
          </cell>
          <cell r="B204" t="str">
            <v>Watimin</v>
          </cell>
          <cell r="C204" t="str">
            <v>M</v>
          </cell>
          <cell r="D204">
            <v>23950</v>
          </cell>
          <cell r="E204">
            <v>35977</v>
          </cell>
          <cell r="F204">
            <v>925000</v>
          </cell>
          <cell r="H204">
            <v>985000</v>
          </cell>
          <cell r="J204" t="str">
            <v>A</v>
          </cell>
          <cell r="K204" t="str">
            <v>A</v>
          </cell>
          <cell r="L204">
            <v>1</v>
          </cell>
          <cell r="R204">
            <v>37.427777777777777</v>
          </cell>
          <cell r="S204">
            <v>4.5</v>
          </cell>
          <cell r="T204">
            <v>33.408333333333331</v>
          </cell>
          <cell r="V204" t="str">
            <v>Staf Prod</v>
          </cell>
        </row>
        <row r="205">
          <cell r="A205">
            <v>200</v>
          </cell>
          <cell r="B205" t="str">
            <v>SUWARTO</v>
          </cell>
          <cell r="C205" t="str">
            <v>M</v>
          </cell>
          <cell r="D205">
            <v>26466</v>
          </cell>
          <cell r="E205">
            <v>37622</v>
          </cell>
          <cell r="F205">
            <v>935000</v>
          </cell>
          <cell r="H205">
            <v>935000</v>
          </cell>
          <cell r="J205" t="str">
            <v>A</v>
          </cell>
          <cell r="K205" t="str">
            <v>A</v>
          </cell>
          <cell r="L205">
            <v>1</v>
          </cell>
          <cell r="R205">
            <v>30.541666666666668</v>
          </cell>
          <cell r="S205">
            <v>0</v>
          </cell>
          <cell r="T205">
            <v>30.988888888888887</v>
          </cell>
          <cell r="V205" t="str">
            <v>Staf Prod</v>
          </cell>
        </row>
        <row r="206">
          <cell r="A206">
            <v>201</v>
          </cell>
          <cell r="B206" t="str">
            <v>CHERRY TRI MURTI</v>
          </cell>
          <cell r="C206" t="str">
            <v>F</v>
          </cell>
          <cell r="D206">
            <v>27909</v>
          </cell>
          <cell r="E206">
            <v>37957</v>
          </cell>
          <cell r="F206">
            <v>2800000</v>
          </cell>
          <cell r="H206">
            <v>2800000</v>
          </cell>
          <cell r="J206" t="str">
            <v>N</v>
          </cell>
          <cell r="K206" t="str">
            <v>A</v>
          </cell>
          <cell r="L206">
            <v>1</v>
          </cell>
          <cell r="R206">
            <v>26.588888888888889</v>
          </cell>
          <cell r="S206">
            <v>-0.9194444444444444</v>
          </cell>
          <cell r="T206">
            <v>27.911111111111111</v>
          </cell>
          <cell r="V206" t="str">
            <v>Administrasi</v>
          </cell>
        </row>
        <row r="207">
          <cell r="A207">
            <v>202</v>
          </cell>
          <cell r="B207" t="str">
            <v>ETI SUSILORINI</v>
          </cell>
          <cell r="C207" t="str">
            <v>F</v>
          </cell>
          <cell r="D207">
            <v>24990</v>
          </cell>
          <cell r="E207">
            <v>37957</v>
          </cell>
          <cell r="F207">
            <v>2000000</v>
          </cell>
          <cell r="H207">
            <v>2000000</v>
          </cell>
          <cell r="J207" t="str">
            <v>N</v>
          </cell>
          <cell r="K207" t="str">
            <v>A</v>
          </cell>
          <cell r="L207">
            <v>1</v>
          </cell>
          <cell r="R207">
            <v>34.583333333333336</v>
          </cell>
          <cell r="S207">
            <v>-0.9194444444444444</v>
          </cell>
          <cell r="T207">
            <v>36.019444444444446</v>
          </cell>
          <cell r="V207" t="str">
            <v>Administrasi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CODE"/>
      <sheetName val="N-KLBF"/>
      <sheetName val="LPBNN"/>
      <sheetName val="N-ASII"/>
      <sheetName val="BBCA"/>
      <sheetName val="N-INDF"/>
      <sheetName val="N-ISAT"/>
      <sheetName val="RMBA"/>
      <sheetName val="SONA"/>
      <sheetName val="TLKM-J"/>
      <sheetName val="N-TLKM"/>
      <sheetName val="N-TSPC"/>
      <sheetName val="N-UNVR"/>
      <sheetName val="DNKS-N"/>
    </sheetNames>
    <sheetDataSet>
      <sheetData sheetId="0" refreshError="1">
        <row r="2">
          <cell r="A2" t="str">
            <v>1.</v>
          </cell>
          <cell r="B2" t="str">
            <v>A K T I V A</v>
          </cell>
        </row>
        <row r="3">
          <cell r="A3" t="str">
            <v>11</v>
          </cell>
          <cell r="B3" t="str">
            <v>KAS &amp; BANK</v>
          </cell>
        </row>
        <row r="4">
          <cell r="A4" t="str">
            <v>11.10</v>
          </cell>
          <cell r="B4" t="str">
            <v>KAS DI TANGAN</v>
          </cell>
        </row>
        <row r="5">
          <cell r="A5" t="str">
            <v>11.11</v>
          </cell>
          <cell r="B5" t="str">
            <v>KAS KECIL</v>
          </cell>
        </row>
        <row r="6">
          <cell r="A6" t="str">
            <v>11.11.01</v>
          </cell>
          <cell r="B6" t="str">
            <v>KAS KECIL BONTANG</v>
          </cell>
        </row>
        <row r="7">
          <cell r="A7" t="str">
            <v>11.11.02</v>
          </cell>
          <cell r="B7" t="str">
            <v>KAS KECIL JAKARTA</v>
          </cell>
        </row>
        <row r="8">
          <cell r="A8" t="str">
            <v>11.12</v>
          </cell>
          <cell r="B8" t="str">
            <v>KAS BESAR</v>
          </cell>
        </row>
        <row r="9">
          <cell r="A9" t="str">
            <v>11.12.01</v>
          </cell>
          <cell r="B9" t="str">
            <v>KAS BESAR BONTANG</v>
          </cell>
        </row>
        <row r="10">
          <cell r="A10" t="str">
            <v>11.12.02</v>
          </cell>
          <cell r="B10" t="str">
            <v>KAS BESAR JAKARTA</v>
          </cell>
        </row>
        <row r="11">
          <cell r="A11" t="str">
            <v>11.12.03</v>
          </cell>
          <cell r="B11" t="str">
            <v>KAS BESAR PROYEK BSD</v>
          </cell>
        </row>
        <row r="12">
          <cell r="A12" t="str">
            <v>11.20</v>
          </cell>
          <cell r="B12" t="str">
            <v>B A N K</v>
          </cell>
        </row>
        <row r="13">
          <cell r="A13" t="str">
            <v>11.21</v>
          </cell>
          <cell r="B13" t="str">
            <v>BANK BONTANG</v>
          </cell>
        </row>
        <row r="14">
          <cell r="A14" t="str">
            <v>11.21.01</v>
          </cell>
          <cell r="B14" t="str">
            <v>BDN/LTN RP  148.0096076255</v>
          </cell>
        </row>
        <row r="15">
          <cell r="A15" t="str">
            <v>11.21.02</v>
          </cell>
          <cell r="B15" t="str">
            <v>BDN/BTG RP  148.0091037013</v>
          </cell>
        </row>
        <row r="16">
          <cell r="A16" t="str">
            <v>11.21.03</v>
          </cell>
          <cell r="B16" t="str">
            <v>BDN/BTG VLS 148.0099050240</v>
          </cell>
        </row>
        <row r="17">
          <cell r="A17" t="str">
            <v>11.21.04</v>
          </cell>
          <cell r="B17" t="str">
            <v>BRI/BTG RP (31.25.5207.9)</v>
          </cell>
        </row>
        <row r="18">
          <cell r="A18" t="str">
            <v>11.21.05</v>
          </cell>
          <cell r="B18" t="str">
            <v>BDN/LTN VLS 148.0099120076</v>
          </cell>
        </row>
        <row r="19">
          <cell r="A19" t="str">
            <v>11.21.06</v>
          </cell>
          <cell r="B19" t="str">
            <v>BDN/LTN 700.122.0457.2.01.2</v>
          </cell>
        </row>
        <row r="20">
          <cell r="A20" t="str">
            <v>11.21.07</v>
          </cell>
          <cell r="B20" t="str">
            <v>BNI BTG RP 297.000187527.001</v>
          </cell>
        </row>
        <row r="21">
          <cell r="A21" t="str">
            <v>11.21.08</v>
          </cell>
          <cell r="B21" t="str">
            <v>BNI BTG VL 297.000187527.002</v>
          </cell>
        </row>
        <row r="22">
          <cell r="A22" t="str">
            <v>11.21.09</v>
          </cell>
          <cell r="B22" t="str">
            <v>BDN LTN SGD 30.81.122.0001.4</v>
          </cell>
        </row>
        <row r="23">
          <cell r="A23" t="str">
            <v>11.22</v>
          </cell>
          <cell r="B23" t="str">
            <v>BANK JAKARTA</v>
          </cell>
        </row>
        <row r="24">
          <cell r="A24" t="str">
            <v>11.22.01</v>
          </cell>
          <cell r="B24" t="str">
            <v>BDN JKT RP  103.0098539550</v>
          </cell>
        </row>
        <row r="25">
          <cell r="A25" t="str">
            <v>11.22.02</v>
          </cell>
          <cell r="B25" t="str">
            <v>BDN VLS JKT 103.0099617678</v>
          </cell>
        </row>
        <row r="26">
          <cell r="A26" t="str">
            <v>11.22.03</v>
          </cell>
          <cell r="B26" t="str">
            <v>BDN JKT S$D ( 3081.122.0001</v>
          </cell>
        </row>
        <row r="27">
          <cell r="A27" t="str">
            <v>11.31</v>
          </cell>
          <cell r="B27" t="str">
            <v>CLEARING ACCOUNT</v>
          </cell>
        </row>
        <row r="28">
          <cell r="A28" t="str">
            <v>11.31.01</v>
          </cell>
          <cell r="B28" t="str">
            <v>BANK TRANFER CLEARING</v>
          </cell>
        </row>
        <row r="29">
          <cell r="A29" t="str">
            <v>11.31.02</v>
          </cell>
          <cell r="B29" t="str">
            <v>PAYROL CLEARING</v>
          </cell>
        </row>
        <row r="30">
          <cell r="A30" t="str">
            <v>12</v>
          </cell>
          <cell r="B30" t="str">
            <v>SURAT BERHARGA</v>
          </cell>
        </row>
        <row r="31">
          <cell r="A31" t="str">
            <v>12.10.01</v>
          </cell>
          <cell r="B31" t="str">
            <v>DEPOSITO ON CALL</v>
          </cell>
        </row>
        <row r="32">
          <cell r="A32" t="str">
            <v>12.10.02</v>
          </cell>
          <cell r="B32" t="str">
            <v>DEPOSITO BERJANGKA</v>
          </cell>
        </row>
        <row r="33">
          <cell r="A33" t="str">
            <v>12.10.03</v>
          </cell>
          <cell r="B33" t="str">
            <v>GARANSI BANK</v>
          </cell>
        </row>
        <row r="34">
          <cell r="A34" t="str">
            <v>12.20.01</v>
          </cell>
          <cell r="B34" t="str">
            <v>DEPOSITO ON CALL VALLAS</v>
          </cell>
        </row>
        <row r="35">
          <cell r="A35" t="str">
            <v>12.20.02</v>
          </cell>
          <cell r="B35" t="str">
            <v>DEPOSITO BERJANGKA VALLAS</v>
          </cell>
        </row>
        <row r="36">
          <cell r="A36" t="str">
            <v>13</v>
          </cell>
          <cell r="B36" t="str">
            <v>PIUTANG</v>
          </cell>
        </row>
        <row r="37">
          <cell r="A37" t="str">
            <v>13.10</v>
          </cell>
          <cell r="B37" t="str">
            <v>PIUTANG USAHA</v>
          </cell>
        </row>
        <row r="38">
          <cell r="A38" t="str">
            <v>13.11</v>
          </cell>
          <cell r="B38" t="str">
            <v>PIUT.PENJ.KAPLING INDUSTR</v>
          </cell>
        </row>
        <row r="39">
          <cell r="A39" t="str">
            <v>13.11.01</v>
          </cell>
          <cell r="B39" t="str">
            <v>PIUT.PENJ.KAV.SIAP PAKAI</v>
          </cell>
        </row>
        <row r="40">
          <cell r="A40" t="str">
            <v>13.11.02</v>
          </cell>
          <cell r="B40" t="str">
            <v>PIUT.PENJ.KAV.MENTAH</v>
          </cell>
        </row>
        <row r="41">
          <cell r="A41" t="str">
            <v>13.11.03</v>
          </cell>
          <cell r="B41" t="str">
            <v>PIUT.PENJ. KAVLING DP.</v>
          </cell>
        </row>
        <row r="42">
          <cell r="A42" t="str">
            <v>13.12</v>
          </cell>
          <cell r="B42" t="str">
            <v>PIUTANG PENJUALAN JASA</v>
          </cell>
        </row>
        <row r="43">
          <cell r="A43" t="str">
            <v>13.12.01</v>
          </cell>
          <cell r="B43" t="str">
            <v>PIUT.JASA SEWA KAV/LAHAN</v>
          </cell>
        </row>
        <row r="44">
          <cell r="A44" t="str">
            <v>13.12.02</v>
          </cell>
          <cell r="B44" t="str">
            <v>PIUT.JASA SEWA KANTOR</v>
          </cell>
        </row>
        <row r="45">
          <cell r="A45" t="str">
            <v>13.12.03</v>
          </cell>
          <cell r="B45" t="str">
            <v>PIUT.JASA KONSTRUKSI</v>
          </cell>
        </row>
        <row r="46">
          <cell r="A46" t="str">
            <v>13.12.04</v>
          </cell>
          <cell r="B46" t="str">
            <v>PIUT.JASA PENGOLAHAN LBH</v>
          </cell>
        </row>
        <row r="47">
          <cell r="A47" t="str">
            <v>13.12.05</v>
          </cell>
          <cell r="B47" t="str">
            <v>PIUT.JASA SEWA ALAT BERAT</v>
          </cell>
        </row>
        <row r="48">
          <cell r="A48" t="str">
            <v>13.12.06</v>
          </cell>
          <cell r="B48" t="str">
            <v>PIUT.PENJ.JS.SEWA SARANA</v>
          </cell>
        </row>
        <row r="49">
          <cell r="A49" t="str">
            <v>13.12.07</v>
          </cell>
          <cell r="B49" t="str">
            <v>PIUT.PENJ.JASA PENGERUKAN</v>
          </cell>
        </row>
        <row r="50">
          <cell r="A50" t="str">
            <v>13.12.08</v>
          </cell>
          <cell r="B50" t="str">
            <v>PIUT.JASA LISTRIK</v>
          </cell>
        </row>
        <row r="51">
          <cell r="A51" t="str">
            <v>13.12.09</v>
          </cell>
          <cell r="B51" t="str">
            <v>PIUT.PENJ.JS.PENIMBUNAN</v>
          </cell>
        </row>
        <row r="52">
          <cell r="A52" t="str">
            <v>13.13</v>
          </cell>
          <cell r="B52" t="str">
            <v>PIUT.PENJ.UNIT B.PLANT</v>
          </cell>
        </row>
        <row r="53">
          <cell r="A53" t="str">
            <v>13.13.01</v>
          </cell>
          <cell r="B53" t="str">
            <v>PIUT.PENJ.CONCRETE MIX</v>
          </cell>
        </row>
        <row r="54">
          <cell r="A54" t="str">
            <v>13.13.02</v>
          </cell>
          <cell r="B54" t="str">
            <v>PIUT.PENJUALAN SEMEN</v>
          </cell>
        </row>
        <row r="55">
          <cell r="A55" t="str">
            <v>13.13.03</v>
          </cell>
          <cell r="B55" t="str">
            <v>PIUT.PENJUALAN PASIR</v>
          </cell>
        </row>
        <row r="56">
          <cell r="A56" t="str">
            <v>13.13.04</v>
          </cell>
          <cell r="B56" t="str">
            <v>PIUT.PENJUALAN KORAL</v>
          </cell>
        </row>
        <row r="57">
          <cell r="A57" t="str">
            <v>13.20</v>
          </cell>
          <cell r="B57" t="str">
            <v>PIUT. LAIN-LAIN</v>
          </cell>
        </row>
        <row r="58">
          <cell r="A58" t="str">
            <v>13.21.</v>
          </cell>
        </row>
        <row r="59">
          <cell r="A59" t="str">
            <v>13.21.01</v>
          </cell>
          <cell r="B59" t="str">
            <v>PIUTANG KARYAWAN</v>
          </cell>
        </row>
        <row r="60">
          <cell r="A60" t="str">
            <v>13.21.02</v>
          </cell>
          <cell r="B60" t="str">
            <v>PIUT.CLAIM ASURANSI</v>
          </cell>
        </row>
        <row r="61">
          <cell r="A61" t="str">
            <v>13.21.03</v>
          </cell>
          <cell r="B61" t="str">
            <v>PIUT.PIHAK KE III</v>
          </cell>
        </row>
        <row r="62">
          <cell r="A62" t="str">
            <v>13.21.04</v>
          </cell>
          <cell r="B62" t="str">
            <v>PIUT.PENJ.RUMAH</v>
          </cell>
        </row>
        <row r="63">
          <cell r="A63" t="str">
            <v>13.21.05</v>
          </cell>
          <cell r="B63" t="str">
            <v>PIUTANG KEPADA KDM</v>
          </cell>
        </row>
        <row r="64">
          <cell r="A64" t="str">
            <v>13.30</v>
          </cell>
          <cell r="B64" t="str">
            <v>CD.KERUGIAN PIUT.USAHA</v>
          </cell>
        </row>
        <row r="65">
          <cell r="A65" t="str">
            <v>13.31.01</v>
          </cell>
          <cell r="B65" t="str">
            <v>PEND.YG MSH HRS DITERIMA</v>
          </cell>
        </row>
        <row r="66">
          <cell r="A66" t="str">
            <v>13.31.02</v>
          </cell>
          <cell r="B66" t="str">
            <v>CD.KERUGIAN PIUT.USAHA</v>
          </cell>
        </row>
        <row r="67">
          <cell r="A67" t="str">
            <v>13.40</v>
          </cell>
          <cell r="B67" t="str">
            <v>CD.KERUGIAN PIUT.LAIN-2</v>
          </cell>
        </row>
        <row r="68">
          <cell r="A68" t="str">
            <v>13.40.01</v>
          </cell>
          <cell r="B68" t="str">
            <v>CD.KERUGIAN PIUT.KARY</v>
          </cell>
        </row>
        <row r="69">
          <cell r="A69" t="str">
            <v>13.41.01</v>
          </cell>
          <cell r="B69" t="str">
            <v>CD.KERUGIAN PIUT.USAHA</v>
          </cell>
        </row>
        <row r="70">
          <cell r="A70" t="str">
            <v>13.41.02</v>
          </cell>
          <cell r="B70" t="str">
            <v>CD.KERUGIAN PIUT.LAIN-2</v>
          </cell>
        </row>
        <row r="71">
          <cell r="A71" t="str">
            <v>14</v>
          </cell>
          <cell r="B71" t="str">
            <v>UANG MUKA</v>
          </cell>
        </row>
        <row r="72">
          <cell r="A72" t="str">
            <v>14.10</v>
          </cell>
          <cell r="B72" t="str">
            <v>UANG MUKA PIHAK III</v>
          </cell>
        </row>
        <row r="73">
          <cell r="A73" t="str">
            <v>14.11.01</v>
          </cell>
          <cell r="B73" t="str">
            <v>UANG MUKA PIHAK KETIGA</v>
          </cell>
        </row>
        <row r="74">
          <cell r="A74" t="str">
            <v>14.12.01</v>
          </cell>
          <cell r="B74" t="str">
            <v>UANG MUKA RUMAH</v>
          </cell>
        </row>
        <row r="75">
          <cell r="A75" t="str">
            <v>14.12.02</v>
          </cell>
          <cell r="B75" t="str">
            <v>KREDIT BANK RUMAH</v>
          </cell>
        </row>
        <row r="76">
          <cell r="A76" t="str">
            <v>14.12.03</v>
          </cell>
          <cell r="B76" t="str">
            <v>CASH RUMAH</v>
          </cell>
        </row>
        <row r="77">
          <cell r="A77" t="str">
            <v>14.20</v>
          </cell>
          <cell r="B77" t="str">
            <v>UANG MUKA KARYAWAN</v>
          </cell>
        </row>
        <row r="78">
          <cell r="A78" t="str">
            <v>14.21.01</v>
          </cell>
          <cell r="B78" t="str">
            <v>UANG MUKA DINAS</v>
          </cell>
        </row>
        <row r="79">
          <cell r="A79" t="str">
            <v>14.21.02</v>
          </cell>
          <cell r="B79" t="str">
            <v>UANG MUKA BEROBAT</v>
          </cell>
        </row>
        <row r="80">
          <cell r="A80" t="str">
            <v>14.21.03</v>
          </cell>
          <cell r="B80" t="str">
            <v>UANG MUKA GAJI</v>
          </cell>
        </row>
        <row r="81">
          <cell r="A81" t="str">
            <v>14.21.04</v>
          </cell>
          <cell r="B81" t="str">
            <v>UANG MUKA KARY.LAINNYA</v>
          </cell>
        </row>
        <row r="82">
          <cell r="A82" t="str">
            <v>14.21.05</v>
          </cell>
          <cell r="B82" t="str">
            <v>UANG MUKA TANAH/P.KAWASAN</v>
          </cell>
        </row>
        <row r="83">
          <cell r="A83" t="str">
            <v>14.21.06</v>
          </cell>
          <cell r="B83" t="str">
            <v>UANG MUKA PEMBELIAN</v>
          </cell>
        </row>
        <row r="84">
          <cell r="A84" t="str">
            <v>14.21.07</v>
          </cell>
          <cell r="B84" t="str">
            <v>UANG MUKA PEMBELIAN SAHAM</v>
          </cell>
        </row>
        <row r="85">
          <cell r="A85" t="str">
            <v>14.30</v>
          </cell>
          <cell r="B85" t="str">
            <v>UANG MUKA LAIN-LAIN</v>
          </cell>
        </row>
        <row r="86">
          <cell r="A86" t="str">
            <v>14.31.01</v>
          </cell>
          <cell r="B86" t="str">
            <v>UANG JAMINAN JK. PENDEK</v>
          </cell>
        </row>
        <row r="87">
          <cell r="A87" t="str">
            <v>14.31.02</v>
          </cell>
          <cell r="B87" t="str">
            <v>UANG MUKA L/C</v>
          </cell>
        </row>
        <row r="88">
          <cell r="A88" t="str">
            <v>14.31.03</v>
          </cell>
          <cell r="B88" t="str">
            <v>UANG MUKA BONUS/DEVIDEN</v>
          </cell>
        </row>
        <row r="89">
          <cell r="A89" t="str">
            <v>14.40</v>
          </cell>
          <cell r="B89" t="str">
            <v>PIUTANG PAJAK</v>
          </cell>
        </row>
        <row r="90">
          <cell r="A90" t="str">
            <v>14.41.01</v>
          </cell>
          <cell r="B90" t="str">
            <v>UANG MUKA PPh PASAL 23</v>
          </cell>
        </row>
        <row r="91">
          <cell r="A91" t="str">
            <v>14.41.02</v>
          </cell>
          <cell r="B91" t="str">
            <v>UANG MUKA PAJAK KELUARAN</v>
          </cell>
        </row>
        <row r="92">
          <cell r="A92" t="str">
            <v>14.41.03</v>
          </cell>
          <cell r="B92" t="str">
            <v>UANG MUKA PAJAK MASUKAN</v>
          </cell>
        </row>
        <row r="93">
          <cell r="A93" t="str">
            <v>14.41.04</v>
          </cell>
          <cell r="B93" t="str">
            <v>UANG MUKA PPH PS.25 (BADAN)</v>
          </cell>
        </row>
        <row r="94">
          <cell r="A94" t="str">
            <v>15</v>
          </cell>
          <cell r="B94" t="str">
            <v>PERSEDIAAN</v>
          </cell>
        </row>
        <row r="95">
          <cell r="A95" t="str">
            <v>15.10</v>
          </cell>
          <cell r="B95" t="str">
            <v>PERSD.KAVLING INDUSTRI</v>
          </cell>
        </row>
        <row r="96">
          <cell r="A96" t="str">
            <v>15.11.01</v>
          </cell>
          <cell r="B96" t="str">
            <v>PERSD.LAHAN MENTAH</v>
          </cell>
        </row>
        <row r="97">
          <cell r="A97" t="str">
            <v>15.11.02</v>
          </cell>
          <cell r="B97" t="str">
            <v>PERSD.LH.DLM PELAKSANAAN</v>
          </cell>
        </row>
        <row r="98">
          <cell r="A98" t="str">
            <v>15.11.03</v>
          </cell>
          <cell r="B98" t="str">
            <v>PERSD.LAHAN SIAP PAKAI</v>
          </cell>
        </row>
        <row r="99">
          <cell r="A99" t="str">
            <v>15.20</v>
          </cell>
          <cell r="B99" t="str">
            <v>PERSEDIAAN TANAH</v>
          </cell>
        </row>
        <row r="100">
          <cell r="A100" t="str">
            <v>15.21.01</v>
          </cell>
          <cell r="B100" t="str">
            <v>PRSD.TANAH BONTANG</v>
          </cell>
        </row>
        <row r="101">
          <cell r="A101" t="str">
            <v>15.21.02</v>
          </cell>
          <cell r="B101" t="str">
            <v>PRSD.TANAH SAMARINDA</v>
          </cell>
        </row>
        <row r="102">
          <cell r="A102" t="str">
            <v>15.31</v>
          </cell>
          <cell r="B102" t="str">
            <v>PERSD.BAHAN BANGUNAN</v>
          </cell>
        </row>
        <row r="103">
          <cell r="A103" t="str">
            <v>15.31.01</v>
          </cell>
          <cell r="B103" t="str">
            <v>PERSED. SEMEN</v>
          </cell>
        </row>
        <row r="104">
          <cell r="A104" t="str">
            <v>15.31.02</v>
          </cell>
          <cell r="B104" t="str">
            <v>PERSED. PASIR</v>
          </cell>
        </row>
        <row r="105">
          <cell r="A105" t="str">
            <v>15.31.03</v>
          </cell>
          <cell r="B105" t="str">
            <v>PERSED. BATU DAN KORAL</v>
          </cell>
        </row>
        <row r="106">
          <cell r="A106" t="str">
            <v>15.31.04</v>
          </cell>
          <cell r="B106" t="str">
            <v>PERSD. TIANG PANCANG</v>
          </cell>
        </row>
        <row r="107">
          <cell r="A107" t="str">
            <v>15.31.05</v>
          </cell>
          <cell r="B107" t="str">
            <v>PERSED. PIPA &amp; FITTING</v>
          </cell>
        </row>
        <row r="108">
          <cell r="A108" t="str">
            <v>15.31.07</v>
          </cell>
          <cell r="B108" t="str">
            <v>PERSED. BAHAN LAINNYA</v>
          </cell>
        </row>
        <row r="109">
          <cell r="A109" t="str">
            <v>15.31.08</v>
          </cell>
          <cell r="B109" t="str">
            <v>PERSED. OLIE</v>
          </cell>
        </row>
        <row r="110">
          <cell r="A110" t="str">
            <v>15.31.09</v>
          </cell>
          <cell r="B110" t="str">
            <v>PERSED. GREASE</v>
          </cell>
        </row>
        <row r="111">
          <cell r="A111" t="str">
            <v>15.31.10</v>
          </cell>
          <cell r="B111" t="str">
            <v>PERSED. BBM SOLAR</v>
          </cell>
        </row>
        <row r="112">
          <cell r="A112" t="str">
            <v>15.31.10</v>
          </cell>
          <cell r="B112" t="str">
            <v>PERSED. BBM SOLAR</v>
          </cell>
        </row>
        <row r="113">
          <cell r="A113" t="str">
            <v>15.32</v>
          </cell>
          <cell r="B113" t="str">
            <v>PERSED.BAHAN SARANA K.I</v>
          </cell>
        </row>
        <row r="114">
          <cell r="A114" t="str">
            <v>15.32.01</v>
          </cell>
          <cell r="B114" t="str">
            <v>PERSED.INSTALASI LISTRIK</v>
          </cell>
        </row>
        <row r="115">
          <cell r="A115" t="str">
            <v>15.32.02</v>
          </cell>
          <cell r="B115" t="str">
            <v>PERSED.INSTALASI TELP.</v>
          </cell>
        </row>
        <row r="116">
          <cell r="A116" t="str">
            <v>15.32.03</v>
          </cell>
          <cell r="B116" t="str">
            <v>PERSED.INSTALASI AIR</v>
          </cell>
        </row>
        <row r="117">
          <cell r="A117" t="str">
            <v>15.32.04</v>
          </cell>
          <cell r="B117" t="str">
            <v>PERSED.BHN SARANA LAINNYA</v>
          </cell>
        </row>
        <row r="118">
          <cell r="A118" t="str">
            <v>15.33</v>
          </cell>
          <cell r="B118" t="str">
            <v>PERSEDIAAN CONSUMABLE</v>
          </cell>
        </row>
        <row r="119">
          <cell r="A119" t="str">
            <v>15.33.01</v>
          </cell>
          <cell r="B119" t="str">
            <v>PERSED. TOOL</v>
          </cell>
        </row>
        <row r="120">
          <cell r="A120" t="str">
            <v>15.40</v>
          </cell>
          <cell r="B120" t="str">
            <v>PERSEDIAAN LAIN-LAIN</v>
          </cell>
        </row>
        <row r="121">
          <cell r="A121" t="str">
            <v>15.41.01</v>
          </cell>
          <cell r="B121" t="str">
            <v>PERSED.ALAT TULIS KANTOR</v>
          </cell>
        </row>
        <row r="122">
          <cell r="A122" t="str">
            <v>15.41.02</v>
          </cell>
          <cell r="B122" t="str">
            <v>PERSED.SUPLIES KOMPUTER</v>
          </cell>
        </row>
        <row r="123">
          <cell r="A123" t="str">
            <v>15.41.03</v>
          </cell>
          <cell r="B123" t="str">
            <v>PERSED.ALAT KES. KERJA</v>
          </cell>
        </row>
        <row r="124">
          <cell r="A124" t="str">
            <v>15.51</v>
          </cell>
          <cell r="B124" t="str">
            <v>PERSED.KHUSUS PROYEK BSD</v>
          </cell>
        </row>
        <row r="125">
          <cell r="A125" t="str">
            <v>15.51.01</v>
          </cell>
          <cell r="B125" t="str">
            <v>PERSED.CONCRETE</v>
          </cell>
        </row>
        <row r="126">
          <cell r="A126" t="str">
            <v>15.51.02</v>
          </cell>
          <cell r="B126" t="str">
            <v>PERSED.CRT. TILE / PARIT</v>
          </cell>
        </row>
        <row r="127">
          <cell r="A127" t="str">
            <v>15.51.03</v>
          </cell>
          <cell r="B127" t="str">
            <v>PERSED. BATACO</v>
          </cell>
        </row>
        <row r="128">
          <cell r="A128" t="str">
            <v>15.51.04</v>
          </cell>
          <cell r="B128" t="str">
            <v>PERSED. SEMEN</v>
          </cell>
        </row>
        <row r="129">
          <cell r="A129" t="str">
            <v>15.51.05</v>
          </cell>
          <cell r="B129" t="str">
            <v>PERSED. PASIR</v>
          </cell>
        </row>
        <row r="130">
          <cell r="A130" t="str">
            <v>15.51.06</v>
          </cell>
          <cell r="B130" t="str">
            <v>PERSED.BOLA LAMPU</v>
          </cell>
        </row>
        <row r="131">
          <cell r="A131" t="str">
            <v>15.51.07</v>
          </cell>
          <cell r="B131" t="str">
            <v>PERSED. KABEL</v>
          </cell>
        </row>
        <row r="132">
          <cell r="A132" t="str">
            <v>15.51.08</v>
          </cell>
          <cell r="B132" t="str">
            <v>PERSED. METERAN</v>
          </cell>
        </row>
        <row r="133">
          <cell r="A133" t="str">
            <v>15.51.09</v>
          </cell>
          <cell r="B133" t="str">
            <v>PERSED. STOP KONTAK</v>
          </cell>
        </row>
        <row r="134">
          <cell r="A134" t="str">
            <v>15.51.10</v>
          </cell>
          <cell r="B134" t="str">
            <v>PERSED. SAKLAR</v>
          </cell>
        </row>
        <row r="135">
          <cell r="A135" t="str">
            <v>15.51.11</v>
          </cell>
          <cell r="B135" t="str">
            <v>PERSED. BOX SEKRING</v>
          </cell>
        </row>
        <row r="136">
          <cell r="A136" t="str">
            <v>15.51.12</v>
          </cell>
          <cell r="B136" t="str">
            <v>PERSED. GORONG - GORONG</v>
          </cell>
        </row>
        <row r="137">
          <cell r="A137" t="str">
            <v>15.51.13</v>
          </cell>
          <cell r="B137" t="str">
            <v>PERSED. ATAP / ASBES</v>
          </cell>
        </row>
        <row r="138">
          <cell r="A138" t="str">
            <v>15.51.14</v>
          </cell>
          <cell r="B138" t="str">
            <v>PERSED. KUSEN</v>
          </cell>
        </row>
        <row r="139">
          <cell r="A139" t="str">
            <v>15.51.15</v>
          </cell>
          <cell r="B139" t="str">
            <v>PERSED. BESI</v>
          </cell>
        </row>
        <row r="140">
          <cell r="A140" t="str">
            <v>15.51.16</v>
          </cell>
          <cell r="B140" t="str">
            <v>PERSED. PAKU</v>
          </cell>
        </row>
        <row r="141">
          <cell r="A141" t="str">
            <v>15.51.17</v>
          </cell>
          <cell r="B141" t="str">
            <v>PERSED. KACA</v>
          </cell>
        </row>
        <row r="142">
          <cell r="A142" t="str">
            <v>15.51.18</v>
          </cell>
          <cell r="B142" t="str">
            <v>PERSED. WIRE MESH</v>
          </cell>
        </row>
        <row r="143">
          <cell r="A143" t="str">
            <v>15.51.19</v>
          </cell>
          <cell r="B143" t="str">
            <v>PERSED. ENTERNIT / PLAFON</v>
          </cell>
        </row>
        <row r="144">
          <cell r="A144" t="str">
            <v>15.51.20</v>
          </cell>
          <cell r="B144" t="str">
            <v>PERSED. PLASTIK COR</v>
          </cell>
        </row>
        <row r="145">
          <cell r="A145" t="str">
            <v>15.51.21</v>
          </cell>
          <cell r="B145" t="str">
            <v>PERSED. TEGEL</v>
          </cell>
        </row>
        <row r="146">
          <cell r="A146" t="str">
            <v>15.51.22</v>
          </cell>
          <cell r="B146" t="str">
            <v>PERSED. KAYU</v>
          </cell>
        </row>
        <row r="147">
          <cell r="A147" t="str">
            <v>15.51.23</v>
          </cell>
          <cell r="B147" t="str">
            <v>PERSED.ASBES GELOMBANG</v>
          </cell>
        </row>
        <row r="148">
          <cell r="A148" t="str">
            <v>15.51.24</v>
          </cell>
          <cell r="B148" t="str">
            <v>PERSED.KUNCI / GRENDEL</v>
          </cell>
        </row>
        <row r="149">
          <cell r="A149" t="str">
            <v>15.51.25</v>
          </cell>
          <cell r="B149" t="str">
            <v>PERSED. PORSLEN</v>
          </cell>
        </row>
        <row r="150">
          <cell r="A150" t="str">
            <v>15.51.26</v>
          </cell>
          <cell r="B150" t="str">
            <v>PERSED. BAK MANDI</v>
          </cell>
        </row>
        <row r="151">
          <cell r="A151" t="str">
            <v>15.51.27</v>
          </cell>
          <cell r="B151" t="str">
            <v>PERSED. CLOSED</v>
          </cell>
        </row>
        <row r="152">
          <cell r="A152" t="str">
            <v>15.51.28</v>
          </cell>
          <cell r="B152" t="str">
            <v>PERSED. PIPA</v>
          </cell>
        </row>
        <row r="153">
          <cell r="A153" t="str">
            <v>15.51.29</v>
          </cell>
          <cell r="B153" t="str">
            <v>PERSED. CAT</v>
          </cell>
        </row>
        <row r="154">
          <cell r="A154" t="str">
            <v>15.51.30</v>
          </cell>
          <cell r="B154" t="str">
            <v>PERSED. MENI</v>
          </cell>
        </row>
        <row r="155">
          <cell r="A155" t="str">
            <v>15.51.31</v>
          </cell>
          <cell r="B155" t="str">
            <v>PERSED. DEMPUL</v>
          </cell>
        </row>
        <row r="156">
          <cell r="A156" t="str">
            <v>15.51.32</v>
          </cell>
          <cell r="B156" t="str">
            <v>PERSED. PLAMIR</v>
          </cell>
        </row>
        <row r="157">
          <cell r="A157" t="str">
            <v>15.51.33</v>
          </cell>
          <cell r="B157" t="str">
            <v>PERSED.RESIDU / TIR</v>
          </cell>
        </row>
        <row r="158">
          <cell r="A158" t="str">
            <v>15.51.34</v>
          </cell>
          <cell r="B158" t="str">
            <v>PERSED. LEM</v>
          </cell>
        </row>
        <row r="159">
          <cell r="A159" t="str">
            <v>15.60</v>
          </cell>
          <cell r="B159" t="str">
            <v>PERSEDIAAN SPARE PART</v>
          </cell>
        </row>
        <row r="160">
          <cell r="A160" t="str">
            <v>15.61.01</v>
          </cell>
          <cell r="B160" t="str">
            <v>PERSEDIAAN SPARE PART</v>
          </cell>
        </row>
        <row r="161">
          <cell r="A161" t="str">
            <v>18</v>
          </cell>
          <cell r="B161" t="str">
            <v>BIAYA DIBAYAR DIMUKA</v>
          </cell>
        </row>
        <row r="162">
          <cell r="A162" t="str">
            <v>18.10</v>
          </cell>
          <cell r="B162" t="str">
            <v>PAJAK DIBAYAR DIMUKA</v>
          </cell>
        </row>
        <row r="163">
          <cell r="A163" t="str">
            <v>18.11.01</v>
          </cell>
          <cell r="B163" t="str">
            <v>PPN MASUKAN DIBAYAR DI MK</v>
          </cell>
        </row>
        <row r="164">
          <cell r="A164" t="str">
            <v>18.12</v>
          </cell>
          <cell r="B164" t="str">
            <v>PJK.PENGHASILAN DIBYR DIMK</v>
          </cell>
        </row>
        <row r="165">
          <cell r="A165" t="str">
            <v>18.20</v>
          </cell>
          <cell r="B165" t="str">
            <v>ASURANSI DIBAYAR DIMUKA</v>
          </cell>
        </row>
        <row r="166">
          <cell r="A166" t="str">
            <v>18.21.01</v>
          </cell>
          <cell r="B166" t="str">
            <v>ASUR.BGN.DIBAYAR DIMUKA</v>
          </cell>
        </row>
        <row r="167">
          <cell r="A167" t="str">
            <v>18.21.02</v>
          </cell>
          <cell r="B167" t="str">
            <v>ASUR.KEND.DIBAYAR DIMUKA</v>
          </cell>
        </row>
        <row r="168">
          <cell r="A168" t="str">
            <v>18.21.03</v>
          </cell>
          <cell r="B168" t="str">
            <v>ASUR.MARINE DIBAYAR DI MK</v>
          </cell>
        </row>
        <row r="169">
          <cell r="A169" t="str">
            <v>18.21.04</v>
          </cell>
          <cell r="B169" t="str">
            <v>ASUR.ALBER DIBAYAR DIMUKA</v>
          </cell>
        </row>
        <row r="170">
          <cell r="A170" t="str">
            <v>18.21.05</v>
          </cell>
          <cell r="B170" t="str">
            <v>ASUR.KEBAKARAN DIBYR DIMK</v>
          </cell>
        </row>
        <row r="171">
          <cell r="A171" t="str">
            <v>18.30</v>
          </cell>
          <cell r="B171" t="str">
            <v>SEWA DIBAYAR DIMUKA</v>
          </cell>
        </row>
        <row r="172">
          <cell r="A172" t="str">
            <v>18.30.01</v>
          </cell>
          <cell r="B172" t="str">
            <v>SEWA KANTOR DIBAYAR DI MK</v>
          </cell>
        </row>
        <row r="173">
          <cell r="A173" t="str">
            <v>18.30.02</v>
          </cell>
          <cell r="B173" t="str">
            <v>SEWA KEND.DIBAYAR DIMUKA</v>
          </cell>
        </row>
        <row r="174">
          <cell r="A174" t="str">
            <v>18.30.03</v>
          </cell>
          <cell r="B174" t="str">
            <v>SEWA A.BERAT DIBYR DI MK</v>
          </cell>
        </row>
        <row r="175">
          <cell r="A175" t="str">
            <v>18.30.04</v>
          </cell>
          <cell r="B175" t="str">
            <v>SEWA KAPAL DIBAYAR DI MK</v>
          </cell>
        </row>
        <row r="176">
          <cell r="A176" t="str">
            <v>18.30.05</v>
          </cell>
          <cell r="B176" t="str">
            <v>SW.FHOTO COPY DIBYR DI MK</v>
          </cell>
        </row>
        <row r="177">
          <cell r="A177" t="str">
            <v>18.30.06</v>
          </cell>
          <cell r="B177" t="str">
            <v>SEWA RUMAH DIBAYAR DIMUKA</v>
          </cell>
        </row>
        <row r="178">
          <cell r="A178" t="str">
            <v>18.40</v>
          </cell>
          <cell r="B178" t="str">
            <v>LAIN-LAIN DIBAYAR DIMUKA</v>
          </cell>
        </row>
        <row r="179">
          <cell r="A179" t="str">
            <v>19</v>
          </cell>
          <cell r="B179" t="str">
            <v>JAMINAN</v>
          </cell>
        </row>
        <row r="180">
          <cell r="A180" t="str">
            <v>19.10</v>
          </cell>
          <cell r="B180" t="str">
            <v>JAMINAN BANK</v>
          </cell>
        </row>
        <row r="181">
          <cell r="A181" t="str">
            <v>19.10.01</v>
          </cell>
          <cell r="B181" t="str">
            <v>JAMINAN JANGKA PANJANG</v>
          </cell>
        </row>
        <row r="182">
          <cell r="A182" t="str">
            <v>20</v>
          </cell>
          <cell r="B182" t="str">
            <v>INVESTASI</v>
          </cell>
        </row>
        <row r="183">
          <cell r="A183" t="str">
            <v>21.10</v>
          </cell>
          <cell r="B183" t="str">
            <v>PENYERTAAN SAHAM</v>
          </cell>
        </row>
        <row r="184">
          <cell r="A184" t="str">
            <v>21.11.01</v>
          </cell>
          <cell r="B184" t="str">
            <v>PENYERTAAN SAHAM HOTEL</v>
          </cell>
        </row>
        <row r="185">
          <cell r="A185" t="str">
            <v>21.11.02</v>
          </cell>
          <cell r="B185" t="str">
            <v>PENYERTAAN SAHAM LISTRIK</v>
          </cell>
        </row>
        <row r="186">
          <cell r="A186" t="str">
            <v>21.20</v>
          </cell>
          <cell r="B186" t="str">
            <v>PENYERTAAN OBLIGASI</v>
          </cell>
        </row>
        <row r="187">
          <cell r="A187" t="str">
            <v>21.21.01</v>
          </cell>
          <cell r="B187" t="str">
            <v>GOOD WILL</v>
          </cell>
        </row>
        <row r="188">
          <cell r="A188" t="str">
            <v>30.</v>
          </cell>
          <cell r="B188" t="str">
            <v>AKTIVA TETAP</v>
          </cell>
        </row>
        <row r="189">
          <cell r="A189" t="str">
            <v>31</v>
          </cell>
          <cell r="B189" t="str">
            <v>T A N A H</v>
          </cell>
        </row>
        <row r="190">
          <cell r="A190" t="str">
            <v>31.11.01</v>
          </cell>
          <cell r="B190" t="str">
            <v>TANAH DI BONTANG</v>
          </cell>
        </row>
        <row r="191">
          <cell r="A191" t="str">
            <v>31.11.02</v>
          </cell>
          <cell r="B191" t="str">
            <v>TANAH DI SAMARINDA</v>
          </cell>
        </row>
        <row r="192">
          <cell r="A192" t="str">
            <v>32</v>
          </cell>
          <cell r="B192" t="str">
            <v>BANGUNAN DAN SARANA</v>
          </cell>
        </row>
        <row r="193">
          <cell r="A193" t="str">
            <v>32.10</v>
          </cell>
          <cell r="B193" t="str">
            <v>G E D U N G</v>
          </cell>
        </row>
        <row r="194">
          <cell r="A194" t="str">
            <v>32.11.01</v>
          </cell>
          <cell r="B194" t="str">
            <v>GEDUNG KANTOR BONTANG</v>
          </cell>
        </row>
        <row r="195">
          <cell r="A195" t="str">
            <v>32.12</v>
          </cell>
          <cell r="B195" t="str">
            <v>GEDUNG HOTEL</v>
          </cell>
        </row>
        <row r="196">
          <cell r="A196" t="str">
            <v>32.20</v>
          </cell>
          <cell r="B196" t="str">
            <v>PERUMAHAN</v>
          </cell>
        </row>
        <row r="197">
          <cell r="A197" t="str">
            <v>32.21.01</v>
          </cell>
          <cell r="B197" t="str">
            <v>PERUMAHAN BONTANG</v>
          </cell>
        </row>
        <row r="198">
          <cell r="A198" t="str">
            <v>32.30</v>
          </cell>
          <cell r="B198" t="str">
            <v>G U D A N G</v>
          </cell>
        </row>
        <row r="199">
          <cell r="A199" t="str">
            <v>32.31.01</v>
          </cell>
          <cell r="B199" t="str">
            <v>GUDANG MATERIAL</v>
          </cell>
        </row>
        <row r="200">
          <cell r="A200" t="str">
            <v>32.31.02</v>
          </cell>
          <cell r="B200" t="str">
            <v>GARASI ALAT BERAT</v>
          </cell>
        </row>
        <row r="201">
          <cell r="A201" t="str">
            <v>32.40</v>
          </cell>
          <cell r="B201" t="str">
            <v>S A R A N A</v>
          </cell>
        </row>
        <row r="202">
          <cell r="A202" t="str">
            <v>32.41.01</v>
          </cell>
          <cell r="B202" t="str">
            <v>SARANA JALAN</v>
          </cell>
        </row>
        <row r="203">
          <cell r="A203" t="str">
            <v>32.41.02</v>
          </cell>
          <cell r="B203" t="str">
            <v>SARANA JEMBATAN</v>
          </cell>
        </row>
        <row r="204">
          <cell r="A204" t="str">
            <v>32.41.03</v>
          </cell>
          <cell r="B204" t="str">
            <v>SARANA UMUM</v>
          </cell>
        </row>
        <row r="205">
          <cell r="A205" t="str">
            <v>32.41.04</v>
          </cell>
          <cell r="B205" t="str">
            <v>SARANA JARINGAN AIR MINUM</v>
          </cell>
        </row>
        <row r="206">
          <cell r="A206" t="str">
            <v>32.41.05</v>
          </cell>
          <cell r="B206" t="str">
            <v>SRN.PENGOLAHAN AIR LIMBAH</v>
          </cell>
        </row>
        <row r="207">
          <cell r="A207" t="str">
            <v>32.41.06</v>
          </cell>
          <cell r="B207" t="str">
            <v>SARANA JARINGAN LISTRIK</v>
          </cell>
        </row>
        <row r="208">
          <cell r="A208" t="str">
            <v>32.41.07</v>
          </cell>
          <cell r="B208" t="str">
            <v>SARANA JARINGAN TELEPHON</v>
          </cell>
        </row>
        <row r="209">
          <cell r="A209" t="str">
            <v>32.41.08</v>
          </cell>
          <cell r="B209" t="str">
            <v>SARANA PELABUHAN</v>
          </cell>
        </row>
        <row r="210">
          <cell r="A210" t="str">
            <v>32.41.09</v>
          </cell>
          <cell r="B210" t="str">
            <v>SARANA LAIN-LAIN</v>
          </cell>
        </row>
        <row r="211">
          <cell r="A211" t="str">
            <v>32.51</v>
          </cell>
          <cell r="B211" t="str">
            <v>TAKSIRAN SARANA</v>
          </cell>
        </row>
        <row r="212">
          <cell r="A212" t="str">
            <v>32.51.01</v>
          </cell>
          <cell r="B212" t="str">
            <v>TAKSIRAN SARANA JALAN</v>
          </cell>
        </row>
        <row r="213">
          <cell r="A213" t="str">
            <v>32.51.02</v>
          </cell>
          <cell r="B213" t="str">
            <v>TAKSIRAN SARANA OLAH RAGA</v>
          </cell>
        </row>
        <row r="214">
          <cell r="A214" t="str">
            <v>32.51.03</v>
          </cell>
          <cell r="B214" t="str">
            <v>TAKSIRAN SARANA UMUM</v>
          </cell>
        </row>
        <row r="215">
          <cell r="A215" t="str">
            <v>32.51.04</v>
          </cell>
          <cell r="B215" t="str">
            <v>TAKSIRAN SRN JR AIR MINUM</v>
          </cell>
        </row>
        <row r="216">
          <cell r="A216" t="str">
            <v>32.51.05</v>
          </cell>
          <cell r="B216" t="str">
            <v>TAKS.SRN PENGO AIR LIMBAH</v>
          </cell>
        </row>
        <row r="217">
          <cell r="A217" t="str">
            <v>32.51.06</v>
          </cell>
          <cell r="B217" t="str">
            <v>TAKSIRAN SRN JR.LISTRIK</v>
          </cell>
        </row>
        <row r="218">
          <cell r="A218" t="str">
            <v>32.51.07</v>
          </cell>
          <cell r="B218" t="str">
            <v>TAKSIRAN SRN JR TELP.</v>
          </cell>
        </row>
        <row r="219">
          <cell r="A219" t="str">
            <v>32.51.08</v>
          </cell>
          <cell r="B219" t="str">
            <v>TAKSIRAN SRN PELABUHAN</v>
          </cell>
        </row>
        <row r="220">
          <cell r="A220" t="str">
            <v>32.51.09</v>
          </cell>
          <cell r="B220" t="str">
            <v>TAKSIRAN SARANA LAIN-LAIN</v>
          </cell>
        </row>
        <row r="221">
          <cell r="A221" t="str">
            <v>33</v>
          </cell>
          <cell r="B221" t="str">
            <v>KENDARAAN &amp; ALAT BERAT</v>
          </cell>
        </row>
        <row r="222">
          <cell r="A222" t="str">
            <v>33.10</v>
          </cell>
          <cell r="B222" t="str">
            <v>ALAT BERAT</v>
          </cell>
        </row>
        <row r="223">
          <cell r="A223" t="str">
            <v>33.11.01</v>
          </cell>
          <cell r="B223" t="str">
            <v>ALAT-ALAT BERAT</v>
          </cell>
        </row>
        <row r="224">
          <cell r="A224" t="str">
            <v>33.11.02</v>
          </cell>
          <cell r="B224" t="str">
            <v>ALAT-ALAT KONSTRUKSI</v>
          </cell>
        </row>
        <row r="225">
          <cell r="A225" t="str">
            <v>33.11.03</v>
          </cell>
          <cell r="B225" t="str">
            <v>BATCHING PLANT</v>
          </cell>
        </row>
        <row r="226">
          <cell r="A226" t="str">
            <v>33.11.04</v>
          </cell>
          <cell r="B226" t="str">
            <v>GENSET</v>
          </cell>
        </row>
        <row r="227">
          <cell r="A227" t="str">
            <v>33.20</v>
          </cell>
          <cell r="B227" t="str">
            <v>KENDARAAN</v>
          </cell>
        </row>
        <row r="228">
          <cell r="A228" t="str">
            <v>33.21.01</v>
          </cell>
          <cell r="B228" t="str">
            <v>KENDARAAN BONTANG</v>
          </cell>
        </row>
        <row r="229">
          <cell r="A229" t="str">
            <v>34</v>
          </cell>
          <cell r="B229" t="str">
            <v>INVENTARIS</v>
          </cell>
        </row>
        <row r="230">
          <cell r="A230" t="str">
            <v>34.10</v>
          </cell>
          <cell r="B230" t="str">
            <v>PERALATAN KANTOR</v>
          </cell>
        </row>
        <row r="231">
          <cell r="A231" t="str">
            <v>34.11.01</v>
          </cell>
          <cell r="B231" t="str">
            <v>PERALATAN KANTOR BONTANG</v>
          </cell>
        </row>
        <row r="232">
          <cell r="A232" t="str">
            <v>34.11.02</v>
          </cell>
          <cell r="B232" t="str">
            <v>KOMPUTER</v>
          </cell>
        </row>
        <row r="233">
          <cell r="A233" t="str">
            <v>34.11.03</v>
          </cell>
          <cell r="B233" t="str">
            <v>MEJA GAMBAR</v>
          </cell>
        </row>
        <row r="234">
          <cell r="A234" t="str">
            <v>34.11.04</v>
          </cell>
          <cell r="B234" t="str">
            <v>PERALATAN GAMBAR</v>
          </cell>
        </row>
        <row r="235">
          <cell r="A235" t="str">
            <v>34.11.05</v>
          </cell>
          <cell r="B235" t="str">
            <v>ALAT-ALAT KOMUNIKASI</v>
          </cell>
        </row>
        <row r="236">
          <cell r="A236" t="str">
            <v>34.11.06</v>
          </cell>
          <cell r="B236" t="str">
            <v>ALAT-ALAT KANTOR LAINNYA</v>
          </cell>
        </row>
        <row r="237">
          <cell r="A237" t="str">
            <v>34.20</v>
          </cell>
          <cell r="B237" t="str">
            <v>FURNITURE</v>
          </cell>
        </row>
        <row r="238">
          <cell r="A238" t="str">
            <v>34.20.01</v>
          </cell>
          <cell r="B238" t="str">
            <v>FURNITURE BONTANG</v>
          </cell>
        </row>
        <row r="239">
          <cell r="A239" t="str">
            <v>34.20.02</v>
          </cell>
          <cell r="B239" t="str">
            <v>FURNITURE JAKARTA</v>
          </cell>
        </row>
        <row r="240">
          <cell r="A240" t="str">
            <v>34.30</v>
          </cell>
          <cell r="B240" t="str">
            <v>PERALATAN LAINNYA</v>
          </cell>
        </row>
        <row r="241">
          <cell r="A241" t="str">
            <v>34.31.01</v>
          </cell>
          <cell r="B241" t="str">
            <v>KULKAS</v>
          </cell>
        </row>
        <row r="242">
          <cell r="A242" t="str">
            <v>34.31.02</v>
          </cell>
          <cell r="B242" t="str">
            <v>AIR CONDITION</v>
          </cell>
        </row>
        <row r="243">
          <cell r="A243" t="str">
            <v>34.31.03</v>
          </cell>
          <cell r="B243" t="str">
            <v>ALAT-ALAT RUMAH TANGGA</v>
          </cell>
        </row>
        <row r="244">
          <cell r="A244" t="str">
            <v>34.31.04</v>
          </cell>
          <cell r="B244" t="str">
            <v>ALAT-ALAT KESELAMATAN KRJ</v>
          </cell>
        </row>
        <row r="245">
          <cell r="A245" t="str">
            <v>34.31.05</v>
          </cell>
          <cell r="B245" t="str">
            <v>ALAT-ALAT NAVIGASI</v>
          </cell>
        </row>
        <row r="246">
          <cell r="A246" t="str">
            <v>34.31.06</v>
          </cell>
          <cell r="B246" t="str">
            <v>ALAT-ALAT LAIN BONTANG</v>
          </cell>
        </row>
        <row r="247">
          <cell r="A247" t="str">
            <v>34.31.07</v>
          </cell>
          <cell r="B247" t="str">
            <v>ALAT-ALAT LAIN JAKARTA</v>
          </cell>
        </row>
        <row r="248">
          <cell r="A248" t="str">
            <v>34.31.08</v>
          </cell>
          <cell r="B248" t="str">
            <v>TOOL SET</v>
          </cell>
        </row>
        <row r="249">
          <cell r="A249" t="str">
            <v>34.31.09</v>
          </cell>
          <cell r="B249" t="str">
            <v>ALAT-ALAT SURVEY</v>
          </cell>
        </row>
        <row r="250">
          <cell r="A250" t="str">
            <v>36</v>
          </cell>
          <cell r="B250" t="str">
            <v>AKUMULASI PENYUSUTAN</v>
          </cell>
        </row>
        <row r="251">
          <cell r="A251" t="str">
            <v>36.10</v>
          </cell>
          <cell r="B251" t="str">
            <v>AKUMULASI PENYUSUTAN GEDUNG</v>
          </cell>
        </row>
        <row r="252">
          <cell r="A252" t="str">
            <v>36.11.01</v>
          </cell>
          <cell r="B252" t="str">
            <v>AKUM. PENY. WISMA KIE</v>
          </cell>
        </row>
        <row r="253">
          <cell r="A253" t="str">
            <v>36.20</v>
          </cell>
          <cell r="B253" t="str">
            <v>AKUM. PENY. GARASI &amp; GUDANG</v>
          </cell>
        </row>
        <row r="254">
          <cell r="A254" t="str">
            <v>36.21.01</v>
          </cell>
          <cell r="B254" t="str">
            <v>AKUM. PENY. RUMAH DINAS</v>
          </cell>
        </row>
        <row r="255">
          <cell r="A255" t="str">
            <v>36.21.02</v>
          </cell>
          <cell r="B255" t="str">
            <v>AKUM. PENY.GUDANG MATERIAL</v>
          </cell>
        </row>
        <row r="256">
          <cell r="A256" t="str">
            <v>36.21.03</v>
          </cell>
          <cell r="B256" t="str">
            <v>AKUM. GARASI ALAT BERAT</v>
          </cell>
        </row>
        <row r="257">
          <cell r="A257" t="str">
            <v>36.30</v>
          </cell>
          <cell r="B257" t="str">
            <v>AKUM.PENYUSUTAN SRN</v>
          </cell>
        </row>
        <row r="258">
          <cell r="A258" t="str">
            <v>36.31.01</v>
          </cell>
          <cell r="B258" t="str">
            <v>AKUM.PENY.SRN JALAN</v>
          </cell>
        </row>
        <row r="259">
          <cell r="A259" t="str">
            <v>36.31.02</v>
          </cell>
          <cell r="B259" t="str">
            <v>AKUM.PENY.SRN.JEMBATAN</v>
          </cell>
        </row>
        <row r="260">
          <cell r="A260" t="str">
            <v>36.31.03</v>
          </cell>
          <cell r="B260" t="str">
            <v>AKUM.PENY.JAR.AIR BERSIH</v>
          </cell>
        </row>
        <row r="261">
          <cell r="A261" t="str">
            <v>36.31.04</v>
          </cell>
          <cell r="B261" t="str">
            <v>AKUM.PENY.JAR.LISTRIK</v>
          </cell>
        </row>
        <row r="262">
          <cell r="A262" t="str">
            <v>36.31.05</v>
          </cell>
          <cell r="B262" t="str">
            <v>AKUM.PENY.JAR.TELP.</v>
          </cell>
        </row>
        <row r="263">
          <cell r="A263" t="str">
            <v>36.31.06</v>
          </cell>
          <cell r="B263" t="str">
            <v>AKUM.PENY.SRN PELABUHAN</v>
          </cell>
        </row>
        <row r="264">
          <cell r="A264" t="str">
            <v>36.31.07</v>
          </cell>
          <cell r="B264" t="str">
            <v>AKUM.PENY.SRN LAIN-LAIN</v>
          </cell>
        </row>
        <row r="265">
          <cell r="A265" t="str">
            <v>36.40</v>
          </cell>
          <cell r="B265" t="str">
            <v>TAKSIRAN AKUM.PENY.SARANA</v>
          </cell>
        </row>
        <row r="266">
          <cell r="A266" t="str">
            <v>36.41.01</v>
          </cell>
          <cell r="B266" t="str">
            <v>TAKSIRAN AKUM.PENY.SRN JL.</v>
          </cell>
        </row>
        <row r="267">
          <cell r="A267" t="str">
            <v>36.41.02</v>
          </cell>
          <cell r="B267" t="str">
            <v>TAKS.AKUM.PENY.SRN O.RAGA</v>
          </cell>
        </row>
        <row r="268">
          <cell r="A268" t="str">
            <v>36.41.03</v>
          </cell>
          <cell r="B268" t="str">
            <v>TAKS.AKUM.PENY.JR.AIR BRS</v>
          </cell>
        </row>
        <row r="269">
          <cell r="A269" t="str">
            <v>36.41.04</v>
          </cell>
          <cell r="B269" t="str">
            <v>TAKSIRAN AKUM.PENY.JR LSK</v>
          </cell>
        </row>
        <row r="270">
          <cell r="A270" t="str">
            <v>36.41.05</v>
          </cell>
          <cell r="B270" t="str">
            <v>TAKS.AKUM.PENY.JAR.TELP.</v>
          </cell>
        </row>
        <row r="271">
          <cell r="A271" t="str">
            <v>36.41.06</v>
          </cell>
          <cell r="B271" t="str">
            <v>TAKS.AKUM.PENY.SRN PELAB.</v>
          </cell>
        </row>
        <row r="272">
          <cell r="A272" t="str">
            <v>36.41.07</v>
          </cell>
          <cell r="B272" t="str">
            <v>TAKS.AKUM.PENY.SRN LAIN-2</v>
          </cell>
        </row>
        <row r="273">
          <cell r="A273" t="str">
            <v>36.50</v>
          </cell>
          <cell r="B273" t="str">
            <v>AKUM.PENY.ALAT BERAT</v>
          </cell>
        </row>
        <row r="274">
          <cell r="A274" t="str">
            <v>36.51.01</v>
          </cell>
          <cell r="B274" t="str">
            <v>AKUM.PENY.ALAT BERAT</v>
          </cell>
        </row>
        <row r="275">
          <cell r="A275" t="str">
            <v>36.51.02</v>
          </cell>
          <cell r="B275" t="str">
            <v>AKUM.PENY.ALAT KONSTRUKSI</v>
          </cell>
        </row>
        <row r="276">
          <cell r="A276" t="str">
            <v>36.51.03</v>
          </cell>
          <cell r="B276" t="str">
            <v>AKUM.PENY.B.PLANT</v>
          </cell>
        </row>
        <row r="277">
          <cell r="A277" t="str">
            <v>36.51.04</v>
          </cell>
          <cell r="B277" t="str">
            <v>AKUM.PENY.GENSET</v>
          </cell>
        </row>
        <row r="278">
          <cell r="A278" t="str">
            <v>36.60</v>
          </cell>
          <cell r="B278" t="str">
            <v>AKUM.PENY.KENDARAAN</v>
          </cell>
        </row>
        <row r="279">
          <cell r="A279" t="str">
            <v>36.61.01</v>
          </cell>
          <cell r="B279" t="str">
            <v>AKUM.PENY.KEND.BTG</v>
          </cell>
        </row>
        <row r="280">
          <cell r="A280" t="str">
            <v>36.70</v>
          </cell>
          <cell r="B280" t="str">
            <v>AKUM.PENY.PERALATAN KANTOR</v>
          </cell>
        </row>
        <row r="281">
          <cell r="A281" t="str">
            <v>36.71.01</v>
          </cell>
          <cell r="B281" t="str">
            <v>AKUM.PENY.ALAT KTR.BTG</v>
          </cell>
        </row>
        <row r="282">
          <cell r="A282" t="str">
            <v>36.71.02</v>
          </cell>
          <cell r="B282" t="str">
            <v>AKUM.PENY.ALAT KTR.JKT</v>
          </cell>
        </row>
        <row r="283">
          <cell r="A283" t="str">
            <v>36.71.03</v>
          </cell>
          <cell r="B283" t="str">
            <v>AKUM.PENY.KOMPUTER</v>
          </cell>
        </row>
        <row r="284">
          <cell r="A284" t="str">
            <v>36.71.04</v>
          </cell>
          <cell r="B284" t="str">
            <v>AKUM.PENY.MEJA GAMBAR</v>
          </cell>
        </row>
        <row r="285">
          <cell r="A285" t="str">
            <v>36.71.05</v>
          </cell>
          <cell r="B285" t="str">
            <v>AKUM.PENY.ALAT KOMUNIKASI</v>
          </cell>
        </row>
        <row r="286">
          <cell r="A286" t="str">
            <v>36.71.06</v>
          </cell>
          <cell r="B286" t="str">
            <v>AKUM.PENY.ALAT-2 GAMBAR</v>
          </cell>
        </row>
        <row r="287">
          <cell r="A287" t="str">
            <v>36.71.07</v>
          </cell>
          <cell r="B287" t="str">
            <v>AKUM.PENY.ALAT KANTOR LAIN</v>
          </cell>
        </row>
        <row r="288">
          <cell r="A288" t="str">
            <v>36.80</v>
          </cell>
          <cell r="B288" t="str">
            <v>AKUM.PENY.FURNITURE</v>
          </cell>
        </row>
        <row r="289">
          <cell r="A289" t="str">
            <v>36.81.01</v>
          </cell>
          <cell r="B289" t="str">
            <v>AKUM.PENY.FURNITURE BTG</v>
          </cell>
        </row>
        <row r="290">
          <cell r="A290" t="str">
            <v>36.81.02</v>
          </cell>
          <cell r="B290" t="str">
            <v>AKUM.PENY.FURNITURE JKT</v>
          </cell>
        </row>
        <row r="291">
          <cell r="A291" t="str">
            <v>36.90</v>
          </cell>
          <cell r="B291" t="str">
            <v>AKUM.PENY.PERALATAN LAINYA</v>
          </cell>
        </row>
        <row r="292">
          <cell r="A292" t="str">
            <v>36.91.01</v>
          </cell>
          <cell r="B292" t="str">
            <v>AKUM.PENY.KULKAS</v>
          </cell>
        </row>
        <row r="293">
          <cell r="A293" t="str">
            <v>36.91.02</v>
          </cell>
          <cell r="B293" t="str">
            <v>AKUM.PENY.AIR CONDITION</v>
          </cell>
        </row>
        <row r="294">
          <cell r="A294" t="str">
            <v>36.91.03</v>
          </cell>
          <cell r="B294" t="str">
            <v>AKUM.PENY.ALAT-2 R.T.</v>
          </cell>
        </row>
        <row r="295">
          <cell r="A295" t="str">
            <v>36.91.04</v>
          </cell>
          <cell r="B295" t="str">
            <v>AKUM.PENY.ALAT KES.KRJ</v>
          </cell>
        </row>
        <row r="296">
          <cell r="A296" t="str">
            <v>36.91.05</v>
          </cell>
          <cell r="B296" t="str">
            <v>AKUM.PENY.NAVIGASI</v>
          </cell>
        </row>
        <row r="297">
          <cell r="A297" t="str">
            <v>36.91.06</v>
          </cell>
          <cell r="B297" t="str">
            <v>AKUM.PENY.LAIN BONTANG</v>
          </cell>
        </row>
        <row r="298">
          <cell r="A298" t="str">
            <v>36.91.07</v>
          </cell>
          <cell r="B298" t="str">
            <v>AKUM.PENY.LAIN JKT</v>
          </cell>
        </row>
        <row r="299">
          <cell r="A299" t="str">
            <v>38</v>
          </cell>
          <cell r="B299" t="str">
            <v>AKTIVA DALAM PELAKSANAAN</v>
          </cell>
        </row>
        <row r="300">
          <cell r="A300" t="str">
            <v>38.10</v>
          </cell>
          <cell r="B300" t="str">
            <v>GEDUNG DALAM PELAKSANAAN</v>
          </cell>
        </row>
        <row r="301">
          <cell r="A301" t="str">
            <v>38.11.01</v>
          </cell>
          <cell r="B301" t="str">
            <v>KANTOR BONTANG D.P</v>
          </cell>
        </row>
        <row r="302">
          <cell r="A302" t="str">
            <v>38.12</v>
          </cell>
          <cell r="B302" t="str">
            <v>HOTEL DALAM PELAKSANAAN</v>
          </cell>
        </row>
        <row r="303">
          <cell r="A303" t="str">
            <v>38.12.01</v>
          </cell>
          <cell r="B303" t="str">
            <v>HOTEL DLM PELAKSANAAN</v>
          </cell>
        </row>
        <row r="304">
          <cell r="A304" t="str">
            <v>38.20</v>
          </cell>
          <cell r="B304" t="str">
            <v>PERUMAHAN &amp; GUDANG D.P</v>
          </cell>
        </row>
        <row r="305">
          <cell r="A305" t="str">
            <v>38.21.01</v>
          </cell>
          <cell r="B305" t="str">
            <v>PERUMAHAN BONTANG D.P.</v>
          </cell>
        </row>
        <row r="306">
          <cell r="A306" t="str">
            <v>38.21.02</v>
          </cell>
          <cell r="B306" t="str">
            <v>GUDANG MATERIAL D.P</v>
          </cell>
        </row>
        <row r="307">
          <cell r="A307" t="str">
            <v>38.30</v>
          </cell>
          <cell r="B307" t="str">
            <v>SARANA DALAM PELAKSANAAN</v>
          </cell>
        </row>
        <row r="308">
          <cell r="A308" t="str">
            <v>38.31.01</v>
          </cell>
          <cell r="B308" t="str">
            <v>SARANA JALAN D.P</v>
          </cell>
        </row>
        <row r="309">
          <cell r="A309" t="str">
            <v>38.31.02</v>
          </cell>
          <cell r="B309" t="str">
            <v>SARANA OLAH RAGA D.P</v>
          </cell>
        </row>
        <row r="310">
          <cell r="A310" t="str">
            <v>38.31.03</v>
          </cell>
          <cell r="B310" t="str">
            <v>SARANA JAR.AIR INDST D.P</v>
          </cell>
        </row>
        <row r="311">
          <cell r="A311" t="str">
            <v>38.31.04</v>
          </cell>
          <cell r="B311" t="str">
            <v>SARANA JAR.AIR MINUM D.P</v>
          </cell>
        </row>
        <row r="312">
          <cell r="A312" t="str">
            <v>38.31.05</v>
          </cell>
          <cell r="B312" t="str">
            <v>SRN.PENG.AIR LIMBAH D.P</v>
          </cell>
        </row>
        <row r="313">
          <cell r="A313" t="str">
            <v>38.31.06</v>
          </cell>
          <cell r="B313" t="str">
            <v>SRN.JAR.LISTRIK D.P</v>
          </cell>
        </row>
        <row r="314">
          <cell r="A314" t="str">
            <v>38.31.07</v>
          </cell>
          <cell r="B314" t="str">
            <v>SRN.JAR.TELP.D.P</v>
          </cell>
        </row>
        <row r="315">
          <cell r="A315" t="str">
            <v>38.31.08</v>
          </cell>
          <cell r="B315" t="str">
            <v>SRN.PELABUHAN D.P</v>
          </cell>
        </row>
        <row r="316">
          <cell r="A316" t="str">
            <v>38.31.09</v>
          </cell>
          <cell r="B316" t="str">
            <v>SARANA BANGUNAN D.P</v>
          </cell>
        </row>
        <row r="317">
          <cell r="A317" t="str">
            <v>39.</v>
          </cell>
          <cell r="B317" t="str">
            <v>PROYEK DALAM PELAKSANAAN</v>
          </cell>
        </row>
        <row r="318">
          <cell r="A318" t="str">
            <v>39.10</v>
          </cell>
        </row>
        <row r="319">
          <cell r="A319" t="str">
            <v>39.11.01</v>
          </cell>
          <cell r="B319" t="str">
            <v>PROYEK KDM DLM PELAKSANAAN</v>
          </cell>
        </row>
        <row r="320">
          <cell r="A320" t="str">
            <v>39.11.02</v>
          </cell>
          <cell r="B320" t="str">
            <v>PIPE RACK D.P</v>
          </cell>
        </row>
        <row r="321">
          <cell r="A321" t="str">
            <v>39.11.03</v>
          </cell>
          <cell r="B321" t="str">
            <v>PEMEL.BUKIT SINTUK</v>
          </cell>
        </row>
        <row r="322">
          <cell r="A322" t="str">
            <v>39.11.04</v>
          </cell>
          <cell r="B322" t="str">
            <v>PROYEK TAKSIRAN</v>
          </cell>
        </row>
        <row r="323">
          <cell r="A323" t="str">
            <v>39.11.05</v>
          </cell>
          <cell r="B323" t="str">
            <v>PROYEK PABRIK KARUNG D.P</v>
          </cell>
        </row>
        <row r="324">
          <cell r="A324" t="str">
            <v>39.11.06</v>
          </cell>
          <cell r="B324" t="str">
            <v>PROYEK KPR BTN IV BSD D.P</v>
          </cell>
        </row>
        <row r="325">
          <cell r="A325" t="str">
            <v>39.11.07</v>
          </cell>
          <cell r="B325" t="str">
            <v>PIPE RACK II JALAN</v>
          </cell>
        </row>
        <row r="326">
          <cell r="A326" t="str">
            <v>39.11.08</v>
          </cell>
          <cell r="B326" t="str">
            <v>TANGKI METHANOL</v>
          </cell>
        </row>
        <row r="327">
          <cell r="A327" t="str">
            <v>39.11.09</v>
          </cell>
          <cell r="B327" t="str">
            <v>CULVERT</v>
          </cell>
        </row>
        <row r="328">
          <cell r="A328" t="str">
            <v>40</v>
          </cell>
          <cell r="B328" t="str">
            <v>AKTIVA LAIN-LAIN</v>
          </cell>
        </row>
        <row r="329">
          <cell r="A329" t="str">
            <v>41</v>
          </cell>
          <cell r="B329" t="str">
            <v>AKTIVA TIDAK BERWUJUD</v>
          </cell>
        </row>
        <row r="330">
          <cell r="A330" t="str">
            <v>41.10</v>
          </cell>
          <cell r="B330" t="str">
            <v>AMORTISASI BIAYA</v>
          </cell>
        </row>
        <row r="331">
          <cell r="A331" t="str">
            <v>41.11.01</v>
          </cell>
          <cell r="B331" t="str">
            <v>AMORT.BIAYA DITANGGUHKAN</v>
          </cell>
        </row>
        <row r="332">
          <cell r="A332" t="str">
            <v>41.11.02</v>
          </cell>
          <cell r="B332" t="str">
            <v>AMORT.BIAYA TRIAL OPERASI</v>
          </cell>
        </row>
        <row r="333">
          <cell r="A333" t="str">
            <v>42</v>
          </cell>
          <cell r="B333" t="str">
            <v>BIAYA DITANGGUHKAN</v>
          </cell>
        </row>
        <row r="334">
          <cell r="A334" t="str">
            <v>42.10</v>
          </cell>
          <cell r="B334" t="str">
            <v>BIAYA YANG DITANGGUHKAN</v>
          </cell>
        </row>
        <row r="335">
          <cell r="A335" t="str">
            <v>42.11.01</v>
          </cell>
          <cell r="B335" t="str">
            <v>BIAYA YANG DITANGGUHKAN</v>
          </cell>
        </row>
        <row r="336">
          <cell r="A336" t="str">
            <v>42.11.02</v>
          </cell>
          <cell r="B336" t="str">
            <v>BIAYA TRIAL OPERASI</v>
          </cell>
        </row>
        <row r="337">
          <cell r="A337" t="str">
            <v>43</v>
          </cell>
          <cell r="B337" t="str">
            <v>AKTIVA BELUM DIGUNAKAN</v>
          </cell>
        </row>
        <row r="338">
          <cell r="A338" t="str">
            <v>43.10</v>
          </cell>
          <cell r="B338" t="str">
            <v>PERALATAN BELUM DIGUNAKAN</v>
          </cell>
        </row>
        <row r="339">
          <cell r="A339" t="str">
            <v>43.11.01</v>
          </cell>
          <cell r="B339" t="str">
            <v>PRLT.KANTOR BLM DIGUNAKAN</v>
          </cell>
        </row>
        <row r="340">
          <cell r="A340" t="str">
            <v>43.11.02</v>
          </cell>
          <cell r="B340" t="str">
            <v>KOMPUTER BELUM DIGUNAKAN</v>
          </cell>
        </row>
        <row r="341">
          <cell r="A341" t="str">
            <v>43.11.03</v>
          </cell>
          <cell r="B341" t="str">
            <v>MEJA GBR.BELUM DIGUNAKAN</v>
          </cell>
        </row>
        <row r="342">
          <cell r="A342" t="str">
            <v>43.11.04</v>
          </cell>
          <cell r="B342" t="str">
            <v>PRLT GBR BLM DIGUNAKAN</v>
          </cell>
        </row>
        <row r="343">
          <cell r="A343" t="str">
            <v>43.11.05</v>
          </cell>
          <cell r="B343" t="str">
            <v>PRLT.KOMUNIKASI BLM DI GN</v>
          </cell>
        </row>
        <row r="344">
          <cell r="A344" t="str">
            <v>43.11.06</v>
          </cell>
          <cell r="B344" t="str">
            <v>KULKAS BELUM DIGUNAKAN</v>
          </cell>
        </row>
        <row r="345">
          <cell r="A345" t="str">
            <v>43.11.07</v>
          </cell>
          <cell r="B345" t="str">
            <v>A.C BELUM DIGUNAKAN</v>
          </cell>
        </row>
        <row r="346">
          <cell r="A346" t="str">
            <v>43.11.08</v>
          </cell>
          <cell r="B346" t="str">
            <v>PRLT.RT.BLM DIGUNAKAN</v>
          </cell>
        </row>
        <row r="347">
          <cell r="A347" t="str">
            <v>43.11.09</v>
          </cell>
          <cell r="B347" t="str">
            <v>PRLT.KES.KERJA BLM DI GNK</v>
          </cell>
        </row>
        <row r="348">
          <cell r="A348" t="str">
            <v>50</v>
          </cell>
          <cell r="B348" t="str">
            <v>HUTANG LANCAR</v>
          </cell>
        </row>
        <row r="349">
          <cell r="A349" t="str">
            <v>51</v>
          </cell>
          <cell r="B349" t="str">
            <v>HUTANG USAHA</v>
          </cell>
        </row>
        <row r="350">
          <cell r="A350" t="str">
            <v>51.10</v>
          </cell>
          <cell r="B350" t="str">
            <v>HUTANG USAHA</v>
          </cell>
        </row>
        <row r="351">
          <cell r="A351" t="str">
            <v>51.11.01</v>
          </cell>
          <cell r="B351" t="str">
            <v>HUT.VENDOR DALAM PROSES</v>
          </cell>
        </row>
        <row r="352">
          <cell r="A352" t="str">
            <v>51.20</v>
          </cell>
          <cell r="B352" t="str">
            <v>HUTANG USAHA LAINNYA</v>
          </cell>
        </row>
        <row r="353">
          <cell r="A353" t="str">
            <v>52</v>
          </cell>
          <cell r="B353" t="str">
            <v>HUTANG PAJAK</v>
          </cell>
        </row>
        <row r="354">
          <cell r="A354" t="str">
            <v>52.10</v>
          </cell>
          <cell r="B354" t="str">
            <v>HUTANG PPH</v>
          </cell>
        </row>
        <row r="355">
          <cell r="A355" t="str">
            <v>52.11.01</v>
          </cell>
          <cell r="B355" t="str">
            <v>HUT.PPH PS.21 (GAJI)</v>
          </cell>
        </row>
        <row r="356">
          <cell r="A356" t="str">
            <v>52.11.02</v>
          </cell>
          <cell r="B356" t="str">
            <v>HUT.PPH PS.22 (IMPORT)</v>
          </cell>
        </row>
        <row r="357">
          <cell r="A357" t="str">
            <v>52.11.03</v>
          </cell>
          <cell r="B357" t="str">
            <v>HUT.PPH PS.23 (SEWA RYLT)</v>
          </cell>
        </row>
        <row r="358">
          <cell r="A358" t="str">
            <v>52.11.04</v>
          </cell>
          <cell r="B358" t="str">
            <v>HUT.PPH PS.25 (BADAN)</v>
          </cell>
        </row>
        <row r="359">
          <cell r="A359" t="str">
            <v>52.11.05</v>
          </cell>
          <cell r="B359" t="str">
            <v>HUT.PPH PS.26 (JASA)</v>
          </cell>
        </row>
        <row r="360">
          <cell r="A360" t="str">
            <v>52.11.06</v>
          </cell>
          <cell r="B360" t="str">
            <v>HUT.PPH PS.29 (KEUNT B.U)</v>
          </cell>
        </row>
        <row r="361">
          <cell r="A361" t="str">
            <v>52.20</v>
          </cell>
          <cell r="B361" t="str">
            <v>HUTANG PPN</v>
          </cell>
        </row>
        <row r="362">
          <cell r="A362" t="str">
            <v>52.21.01</v>
          </cell>
          <cell r="B362" t="str">
            <v>HUTANG PPN KELUARAN</v>
          </cell>
        </row>
        <row r="363">
          <cell r="A363" t="str">
            <v>52.21.02</v>
          </cell>
          <cell r="B363" t="str">
            <v>HUTANG PPN WAPU</v>
          </cell>
        </row>
        <row r="364">
          <cell r="A364" t="str">
            <v>52.30</v>
          </cell>
          <cell r="B364" t="str">
            <v>HUTANG PAJAK DAERAH</v>
          </cell>
        </row>
        <row r="365">
          <cell r="A365" t="str">
            <v>52.31.01</v>
          </cell>
          <cell r="B365" t="str">
            <v>HUTANG PAJAK PEMBANGUNAN</v>
          </cell>
        </row>
        <row r="366">
          <cell r="A366" t="str">
            <v>52.31.02</v>
          </cell>
          <cell r="B366" t="str">
            <v>HUTANG PAJAK BUMI &amp; BANG</v>
          </cell>
        </row>
        <row r="367">
          <cell r="A367" t="str">
            <v>52.31.03</v>
          </cell>
          <cell r="B367" t="str">
            <v>HUTANG RETRIBUSI AIR</v>
          </cell>
        </row>
        <row r="368">
          <cell r="A368" t="str">
            <v>52.31.04</v>
          </cell>
          <cell r="B368" t="str">
            <v>HUTANG RETRIBUSI JALAN</v>
          </cell>
        </row>
        <row r="369">
          <cell r="A369" t="str">
            <v>52.31.05</v>
          </cell>
          <cell r="B369" t="str">
            <v>HUTANG RETRBS.PENER. JL</v>
          </cell>
        </row>
        <row r="370">
          <cell r="A370" t="str">
            <v>52.31.06</v>
          </cell>
          <cell r="B370" t="str">
            <v>HUTANG PAJAK KENDARAAN</v>
          </cell>
        </row>
        <row r="371">
          <cell r="A371" t="str">
            <v>52.31.07</v>
          </cell>
          <cell r="B371" t="str">
            <v>HUTANG PAJAK ALAT BERAT</v>
          </cell>
        </row>
        <row r="372">
          <cell r="A372" t="str">
            <v>52.40</v>
          </cell>
          <cell r="B372" t="str">
            <v>HUTANG BEA &amp; CUKAI</v>
          </cell>
        </row>
        <row r="373">
          <cell r="A373" t="str">
            <v>52.41.01</v>
          </cell>
          <cell r="B373" t="str">
            <v>HUTANG BEA MASUK</v>
          </cell>
        </row>
        <row r="374">
          <cell r="A374" t="str">
            <v>53</v>
          </cell>
          <cell r="B374" t="str">
            <v>HUTANG BANK</v>
          </cell>
        </row>
        <row r="375">
          <cell r="A375" t="str">
            <v>53.10</v>
          </cell>
          <cell r="B375" t="str">
            <v>HUT.JANGKA PENDEK BANK</v>
          </cell>
        </row>
        <row r="376">
          <cell r="A376" t="str">
            <v>53.11.01</v>
          </cell>
          <cell r="B376" t="str">
            <v>KREDIT MODAL KERJA BDN</v>
          </cell>
        </row>
        <row r="377">
          <cell r="A377" t="str">
            <v>53.11.02</v>
          </cell>
          <cell r="B377" t="str">
            <v>KREDIT MODAL KERJA BRI</v>
          </cell>
        </row>
        <row r="378">
          <cell r="A378" t="str">
            <v>53.11.03</v>
          </cell>
          <cell r="B378" t="str">
            <v>KREDIT MODAL KERJA BBD</v>
          </cell>
        </row>
        <row r="379">
          <cell r="A379" t="str">
            <v>53.11.04</v>
          </cell>
          <cell r="B379" t="str">
            <v>HUT.PROMES BANK NIAGA</v>
          </cell>
        </row>
        <row r="380">
          <cell r="A380" t="str">
            <v>53.20</v>
          </cell>
          <cell r="B380" t="str">
            <v>HUT.BUNGA PINJAMAN BANK</v>
          </cell>
        </row>
        <row r="381">
          <cell r="A381" t="str">
            <v>53.21.01</v>
          </cell>
          <cell r="B381" t="str">
            <v>HUT.BUNGA MASA KONSTRUKSI</v>
          </cell>
        </row>
        <row r="382">
          <cell r="A382" t="str">
            <v>53.21.02</v>
          </cell>
          <cell r="B382" t="str">
            <v>HUT.BG KREDIT MDL.KRJ BDN</v>
          </cell>
        </row>
        <row r="383">
          <cell r="A383" t="str">
            <v>53.21.03</v>
          </cell>
          <cell r="B383" t="str">
            <v>HUT.BG.KREDIT MDL.KRJ BRI</v>
          </cell>
        </row>
        <row r="384">
          <cell r="A384" t="str">
            <v>53.21.04</v>
          </cell>
          <cell r="B384" t="str">
            <v>HUT.BG.KREDIT INVESTASI</v>
          </cell>
        </row>
        <row r="385">
          <cell r="A385" t="str">
            <v>53.21.05</v>
          </cell>
          <cell r="B385" t="str">
            <v>HUT.BUNGA PINJAMAN L/N</v>
          </cell>
        </row>
        <row r="386">
          <cell r="A386" t="str">
            <v>53.21.06</v>
          </cell>
          <cell r="B386" t="str">
            <v>HUT.BG.KREDIT JK PENDEK</v>
          </cell>
        </row>
        <row r="387">
          <cell r="A387" t="str">
            <v>53.30</v>
          </cell>
          <cell r="B387" t="str">
            <v>BAG.LCR.HUT.JANGKA P.J DN</v>
          </cell>
        </row>
        <row r="388">
          <cell r="A388" t="str">
            <v>53.31.01</v>
          </cell>
          <cell r="B388" t="str">
            <v>BAG.LCR.KRDT.INVESTSI BDN</v>
          </cell>
        </row>
        <row r="389">
          <cell r="A389" t="str">
            <v>53.31.02</v>
          </cell>
          <cell r="B389" t="str">
            <v>BAG.LCR/KRDT.INVESTSI BRI</v>
          </cell>
        </row>
        <row r="390">
          <cell r="A390" t="str">
            <v>53.40</v>
          </cell>
          <cell r="B390" t="str">
            <v>BAG.LCR.HUT.JANGKA PJ.L/N</v>
          </cell>
        </row>
        <row r="391">
          <cell r="A391" t="str">
            <v>53.41.01</v>
          </cell>
          <cell r="B391" t="str">
            <v>BAG.LCR.HUT.JANGKA PJ.L/N</v>
          </cell>
        </row>
        <row r="392">
          <cell r="A392" t="str">
            <v>53.50</v>
          </cell>
          <cell r="B392" t="str">
            <v>HUTANG JASA PERBANKAN</v>
          </cell>
        </row>
        <row r="393">
          <cell r="A393" t="str">
            <v>53.51.01</v>
          </cell>
          <cell r="B393" t="str">
            <v>HUT.LETTER OF CREDIT (L/C)</v>
          </cell>
        </row>
        <row r="394">
          <cell r="A394" t="str">
            <v>54</v>
          </cell>
          <cell r="B394" t="str">
            <v>HUTANG LAIN-LAIN</v>
          </cell>
        </row>
        <row r="395">
          <cell r="A395" t="str">
            <v>54.10</v>
          </cell>
          <cell r="B395" t="str">
            <v>HUTANG KARYAWAN</v>
          </cell>
        </row>
        <row r="396">
          <cell r="A396" t="str">
            <v>54.11.01</v>
          </cell>
          <cell r="B396" t="str">
            <v>VOUCHER KARY.DLM PROSES</v>
          </cell>
        </row>
        <row r="397">
          <cell r="A397" t="str">
            <v>54.11.02</v>
          </cell>
          <cell r="B397" t="str">
            <v>HUTANG GAJI</v>
          </cell>
        </row>
        <row r="398">
          <cell r="A398" t="str">
            <v>54.11.03</v>
          </cell>
          <cell r="B398" t="str">
            <v>HUTANG INSENTIF JS.OPERS</v>
          </cell>
        </row>
        <row r="399">
          <cell r="A399" t="str">
            <v>54.11.04</v>
          </cell>
          <cell r="B399" t="str">
            <v>HUTANG BONUS</v>
          </cell>
        </row>
        <row r="400">
          <cell r="A400" t="str">
            <v>54.11.05</v>
          </cell>
          <cell r="B400" t="str">
            <v>HUTANG TANTIEM</v>
          </cell>
        </row>
        <row r="401">
          <cell r="A401" t="str">
            <v>54.11.06</v>
          </cell>
          <cell r="B401" t="str">
            <v>HUTANG KARY.LAINNYA</v>
          </cell>
        </row>
        <row r="402">
          <cell r="A402" t="str">
            <v>54.20</v>
          </cell>
          <cell r="B402" t="str">
            <v>HUT.TUNJ. &amp; IURAN/POT</v>
          </cell>
        </row>
        <row r="403">
          <cell r="A403" t="str">
            <v>54.21.01</v>
          </cell>
          <cell r="B403" t="str">
            <v>HUT.TUNJANGAN HARI TUA</v>
          </cell>
        </row>
        <row r="404">
          <cell r="A404" t="str">
            <v>54.21.02</v>
          </cell>
          <cell r="B404" t="str">
            <v>HUT.TUNJ.DANA PENSIUN</v>
          </cell>
        </row>
        <row r="405">
          <cell r="A405" t="str">
            <v>54.21.03</v>
          </cell>
          <cell r="B405" t="str">
            <v>HUT.TUNJ.DANA SIMPANAN</v>
          </cell>
        </row>
        <row r="406">
          <cell r="A406" t="str">
            <v>54.22</v>
          </cell>
          <cell r="B406" t="str">
            <v>HUTANG IURAN / POTONGAN</v>
          </cell>
        </row>
        <row r="407">
          <cell r="A407" t="str">
            <v>54.22.01</v>
          </cell>
          <cell r="B407" t="str">
            <v>HUTANG IURAN SEPKAR-KIE</v>
          </cell>
        </row>
        <row r="408">
          <cell r="A408" t="str">
            <v>54.22.02</v>
          </cell>
          <cell r="B408" t="str">
            <v>HUTANG IURAN ASTEK</v>
          </cell>
        </row>
        <row r="409">
          <cell r="A409" t="str">
            <v>54.22.03</v>
          </cell>
          <cell r="B409" t="str">
            <v>HUT.IURAN DHARMA WANITA</v>
          </cell>
        </row>
        <row r="410">
          <cell r="A410" t="str">
            <v>54.22.04</v>
          </cell>
          <cell r="B410" t="str">
            <v>HUTANG IURAN KOPERASI</v>
          </cell>
        </row>
        <row r="411">
          <cell r="A411" t="str">
            <v>54.30</v>
          </cell>
          <cell r="B411" t="str">
            <v>HUT. JAMINAN KONTRAKTOR</v>
          </cell>
        </row>
        <row r="412">
          <cell r="A412" t="str">
            <v>54.31.01</v>
          </cell>
          <cell r="B412" t="str">
            <v>HUTANG RETENTION</v>
          </cell>
        </row>
        <row r="413">
          <cell r="A413" t="str">
            <v>54.40</v>
          </cell>
          <cell r="B413" t="str">
            <v>HUTANG PIHAK III LAINYA</v>
          </cell>
        </row>
        <row r="414">
          <cell r="A414" t="str">
            <v>54.41.01</v>
          </cell>
          <cell r="B414" t="str">
            <v>HUTANG KEPADA PKT</v>
          </cell>
        </row>
        <row r="415">
          <cell r="A415" t="str">
            <v>54.41.02</v>
          </cell>
          <cell r="B415" t="str">
            <v>HUTANG KEPADA PIHAK KE-3</v>
          </cell>
        </row>
        <row r="416">
          <cell r="A416" t="str">
            <v>54.41.03</v>
          </cell>
          <cell r="B416" t="str">
            <v>HUTANG KEPADA KDM</v>
          </cell>
        </row>
        <row r="417">
          <cell r="A417" t="str">
            <v>54.51</v>
          </cell>
        </row>
        <row r="418">
          <cell r="A418" t="str">
            <v>54.51.01</v>
          </cell>
          <cell r="B418" t="str">
            <v>HUTANG DEVIDEN</v>
          </cell>
        </row>
        <row r="419">
          <cell r="A419" t="str">
            <v>54.51.02</v>
          </cell>
          <cell r="B419" t="str">
            <v>HUTANG BONUS &amp; TANTIEM</v>
          </cell>
        </row>
        <row r="420">
          <cell r="A420" t="str">
            <v>54.51.03</v>
          </cell>
          <cell r="B420" t="str">
            <v>BYYMSH DIBAYAR UTILITAS</v>
          </cell>
        </row>
        <row r="421">
          <cell r="A421" t="str">
            <v>54.51.04</v>
          </cell>
          <cell r="B421" t="str">
            <v>BYYMSH DIBAYAR LAINNYA</v>
          </cell>
        </row>
        <row r="422">
          <cell r="A422" t="str">
            <v>55.10.01</v>
          </cell>
          <cell r="B422" t="str">
            <v>BIA.YG MASIH HARUS DIBAYAR</v>
          </cell>
        </row>
        <row r="423">
          <cell r="A423" t="str">
            <v>55.11</v>
          </cell>
          <cell r="B423" t="str">
            <v>TAKS.BIAYA KAWASAN INDUST</v>
          </cell>
        </row>
        <row r="424">
          <cell r="A424" t="str">
            <v>55.11.01</v>
          </cell>
          <cell r="B424" t="str">
            <v>TAKS.PENG.KWS DIMASA MENDTG</v>
          </cell>
        </row>
        <row r="425">
          <cell r="A425" t="str">
            <v>60</v>
          </cell>
          <cell r="B425" t="str">
            <v>PINJAMAN JANGKA PANJANG</v>
          </cell>
        </row>
        <row r="426">
          <cell r="A426" t="str">
            <v>61.10</v>
          </cell>
          <cell r="B426" t="str">
            <v>PINJ. JANGKA PANJANG D/N</v>
          </cell>
        </row>
        <row r="427">
          <cell r="A427" t="str">
            <v>61.11.01</v>
          </cell>
          <cell r="B427" t="str">
            <v>KREDIT INVESTASI BDN</v>
          </cell>
        </row>
        <row r="428">
          <cell r="A428" t="str">
            <v>61.11.02</v>
          </cell>
          <cell r="B428" t="str">
            <v>KREDIT INVESTASI BRI</v>
          </cell>
        </row>
        <row r="429">
          <cell r="A429" t="str">
            <v>61.11.03</v>
          </cell>
          <cell r="B429" t="str">
            <v>PINJAMAN DANA INVESTASI</v>
          </cell>
        </row>
        <row r="430">
          <cell r="A430" t="str">
            <v>61.12.02</v>
          </cell>
          <cell r="B430" t="str">
            <v>HUTANG MANAJEMEN EXPENSE</v>
          </cell>
        </row>
        <row r="431">
          <cell r="A431" t="str">
            <v>61.12.03</v>
          </cell>
          <cell r="B431" t="str">
            <v>HUTANG PUKK</v>
          </cell>
        </row>
        <row r="432">
          <cell r="A432" t="str">
            <v>61.12.04</v>
          </cell>
          <cell r="B432" t="str">
            <v>BY YMHDBY LAIN-LAIN</v>
          </cell>
        </row>
        <row r="433">
          <cell r="A433" t="str">
            <v>61.20</v>
          </cell>
          <cell r="B433" t="str">
            <v>PINJ.JANGKA PANJANG L/N</v>
          </cell>
        </row>
        <row r="434">
          <cell r="A434" t="str">
            <v>66</v>
          </cell>
          <cell r="B434" t="str">
            <v>PERUB.SELISIH NILAI TUKAR</v>
          </cell>
        </row>
        <row r="435">
          <cell r="A435" t="str">
            <v>67.11.01</v>
          </cell>
          <cell r="B435" t="str">
            <v>HUTANG PENYERTAAN SAHAM</v>
          </cell>
        </row>
        <row r="436">
          <cell r="A436" t="str">
            <v>67.11.02</v>
          </cell>
          <cell r="B436" t="str">
            <v>PENDAPATAN DITANGGUHKAN</v>
          </cell>
        </row>
        <row r="437">
          <cell r="A437" t="str">
            <v>68</v>
          </cell>
          <cell r="B437" t="str">
            <v>PEND.DITERIMA DIMUKA</v>
          </cell>
        </row>
        <row r="438">
          <cell r="A438" t="str">
            <v>68.10</v>
          </cell>
          <cell r="B438" t="str">
            <v>PENDAPATAN DITERIMA DIMUKA</v>
          </cell>
        </row>
        <row r="439">
          <cell r="A439" t="str">
            <v>68.11.01</v>
          </cell>
          <cell r="B439" t="str">
            <v>PEND.DI TERIMA DIMUKA LAHAN</v>
          </cell>
        </row>
        <row r="440">
          <cell r="A440" t="str">
            <v>68.11.02</v>
          </cell>
          <cell r="B440" t="str">
            <v>PEND.DI TERIMA DIMUKA SWKTR</v>
          </cell>
        </row>
        <row r="441">
          <cell r="A441" t="str">
            <v>68.11.03</v>
          </cell>
          <cell r="B441" t="str">
            <v>PEND.DI TERIMA DIMUKA CONCRE</v>
          </cell>
        </row>
        <row r="442">
          <cell r="A442" t="str">
            <v>68.11.04</v>
          </cell>
          <cell r="B442" t="str">
            <v>PEND.DI TERIMA DIMUKA MATERI</v>
          </cell>
        </row>
        <row r="443">
          <cell r="A443" t="str">
            <v>68.11.05</v>
          </cell>
          <cell r="B443" t="str">
            <v>PEND.DI TERIMA DIMUKA LAIN</v>
          </cell>
        </row>
        <row r="444">
          <cell r="A444" t="str">
            <v>70</v>
          </cell>
          <cell r="B444" t="str">
            <v>MODAL &amp; SAHAM</v>
          </cell>
        </row>
        <row r="445">
          <cell r="A445" t="str">
            <v>71.10</v>
          </cell>
          <cell r="B445" t="str">
            <v>MODAL DASAR</v>
          </cell>
        </row>
        <row r="446">
          <cell r="A446" t="str">
            <v>71.11.01</v>
          </cell>
          <cell r="B446" t="str">
            <v>MODAL DISETOR</v>
          </cell>
        </row>
        <row r="447">
          <cell r="A447" t="str">
            <v>71.11.02</v>
          </cell>
          <cell r="B447" t="str">
            <v>MODAL DISETOR LAINNYA</v>
          </cell>
        </row>
        <row r="448">
          <cell r="A448" t="str">
            <v>71.20</v>
          </cell>
          <cell r="B448" t="str">
            <v>PENYERTAAN MDL PEMERINTAH</v>
          </cell>
        </row>
        <row r="449">
          <cell r="A449" t="str">
            <v>72</v>
          </cell>
          <cell r="B449" t="str">
            <v>CADANGAN</v>
          </cell>
        </row>
        <row r="450">
          <cell r="A450" t="str">
            <v>72.10</v>
          </cell>
          <cell r="B450" t="str">
            <v>CADANGAN BERTUJUAN</v>
          </cell>
        </row>
        <row r="451">
          <cell r="A451" t="str">
            <v>72.11.01</v>
          </cell>
          <cell r="B451" t="str">
            <v>CADANGAN UMUM</v>
          </cell>
        </row>
        <row r="452">
          <cell r="A452" t="str">
            <v>72.20</v>
          </cell>
          <cell r="B452" t="str">
            <v>CADANGAN LAIN-LAIN</v>
          </cell>
        </row>
        <row r="453">
          <cell r="A453" t="str">
            <v>73</v>
          </cell>
          <cell r="B453" t="str">
            <v>LABA YANG DITAHAN</v>
          </cell>
        </row>
        <row r="454">
          <cell r="A454" t="str">
            <v>73.10</v>
          </cell>
          <cell r="B454" t="str">
            <v>LABA RUGI</v>
          </cell>
        </row>
        <row r="455">
          <cell r="A455" t="str">
            <v>73.10.01</v>
          </cell>
          <cell r="B455" t="str">
            <v>LABA RUGI TAHUN LALU</v>
          </cell>
        </row>
        <row r="456">
          <cell r="A456" t="str">
            <v>73.11.01</v>
          </cell>
          <cell r="B456" t="str">
            <v>LABA YANG DITAHAN</v>
          </cell>
        </row>
        <row r="457">
          <cell r="A457" t="str">
            <v>74</v>
          </cell>
          <cell r="B457" t="str">
            <v>LABA RUGI TH.BERJALAN</v>
          </cell>
        </row>
        <row r="458">
          <cell r="A458" t="str">
            <v>74.10</v>
          </cell>
          <cell r="B458" t="str">
            <v>L/R KAVLING INDUSTRI</v>
          </cell>
        </row>
        <row r="459">
          <cell r="A459" t="str">
            <v>74.11.01</v>
          </cell>
          <cell r="B459" t="str">
            <v>L/R TAHUN BERJALAN</v>
          </cell>
        </row>
        <row r="460">
          <cell r="A460" t="str">
            <v>74.11.02</v>
          </cell>
          <cell r="B460" t="str">
            <v>L/R LAHAN INDUS/KAV.INDUS</v>
          </cell>
        </row>
        <row r="461">
          <cell r="A461" t="str">
            <v>74.20</v>
          </cell>
          <cell r="B461" t="str">
            <v>L/R UNIT USAHA LAINNYA</v>
          </cell>
        </row>
        <row r="462">
          <cell r="A462" t="str">
            <v>74.21.01</v>
          </cell>
          <cell r="B462" t="str">
            <v>L/R UNIT BATCHING PLANT</v>
          </cell>
        </row>
        <row r="463">
          <cell r="A463" t="str">
            <v>74.21.02</v>
          </cell>
          <cell r="B463" t="str">
            <v>L/R PROYEK TENGGARONG</v>
          </cell>
        </row>
        <row r="464">
          <cell r="A464" t="str">
            <v>74.21.03</v>
          </cell>
          <cell r="B464" t="str">
            <v>L/R PROYEK KPR BSD</v>
          </cell>
        </row>
        <row r="465">
          <cell r="A465" t="str">
            <v>74.21.04</v>
          </cell>
          <cell r="B465" t="str">
            <v>LABA/RUGI PEMEL.B.SINTUK</v>
          </cell>
        </row>
        <row r="466">
          <cell r="A466" t="str">
            <v>74.21.05</v>
          </cell>
          <cell r="B466" t="str">
            <v>LABA/RUGI WISMA KIE</v>
          </cell>
        </row>
        <row r="467">
          <cell r="A467" t="str">
            <v>74.21.06</v>
          </cell>
          <cell r="B467" t="str">
            <v>LABA/RUGI PROYEK BADAK</v>
          </cell>
        </row>
        <row r="468">
          <cell r="A468" t="str">
            <v>74.21.07</v>
          </cell>
          <cell r="B468" t="str">
            <v>LABA/RUGI PROYEK P.KARUNG</v>
          </cell>
        </row>
        <row r="469">
          <cell r="A469" t="str">
            <v>74.21.08</v>
          </cell>
          <cell r="B469" t="str">
            <v>L/R PROYEK PREL.MELAMINE</v>
          </cell>
        </row>
        <row r="470">
          <cell r="A470" t="str">
            <v>81</v>
          </cell>
          <cell r="B470" t="str">
            <v>PENDAPATAN USAHA</v>
          </cell>
        </row>
        <row r="471">
          <cell r="A471" t="str">
            <v>81.10</v>
          </cell>
          <cell r="B471" t="str">
            <v>PENJ. HASIL USAHA</v>
          </cell>
        </row>
        <row r="472">
          <cell r="A472" t="str">
            <v>81.11</v>
          </cell>
          <cell r="B472" t="str">
            <v>PENJUALAN JASA</v>
          </cell>
        </row>
        <row r="473">
          <cell r="A473" t="str">
            <v>81.11.01</v>
          </cell>
          <cell r="B473" t="str">
            <v>PENJ.KONSTRUKSI PABRIK</v>
          </cell>
        </row>
        <row r="474">
          <cell r="A474" t="str">
            <v>81.11.02</v>
          </cell>
          <cell r="B474" t="str">
            <v>PENJ.KONSTRUKSI BANGUNAN</v>
          </cell>
        </row>
        <row r="475">
          <cell r="A475" t="str">
            <v>81.11.03</v>
          </cell>
          <cell r="B475" t="str">
            <v>PENJ.JASA LISTRIK IND.</v>
          </cell>
        </row>
        <row r="476">
          <cell r="A476" t="str">
            <v>81.11.04</v>
          </cell>
          <cell r="B476" t="str">
            <v>PENJ.JASA PENIMBUNAN</v>
          </cell>
        </row>
        <row r="477">
          <cell r="A477" t="str">
            <v>81.11.05</v>
          </cell>
          <cell r="B477" t="str">
            <v>PENJ.JASA TELEKOMUNIKASI</v>
          </cell>
        </row>
        <row r="478">
          <cell r="A478" t="str">
            <v>81.11.06</v>
          </cell>
          <cell r="B478" t="str">
            <v>PENJ.JS PRELOD./PENGURUGAN</v>
          </cell>
        </row>
        <row r="479">
          <cell r="A479" t="str">
            <v>81.11.07</v>
          </cell>
          <cell r="B479" t="str">
            <v>PENJ.JASA PEMEL.LAP.GOLF</v>
          </cell>
        </row>
        <row r="480">
          <cell r="A480" t="str">
            <v>81.11.08</v>
          </cell>
          <cell r="B480" t="str">
            <v>PENJ.JS.BORONGAN PARIT</v>
          </cell>
        </row>
        <row r="481">
          <cell r="A481" t="str">
            <v>81.11.09</v>
          </cell>
          <cell r="B481" t="str">
            <v>PENJUALAN JASA TEKNIK</v>
          </cell>
        </row>
        <row r="482">
          <cell r="A482" t="str">
            <v>81.12</v>
          </cell>
          <cell r="B482" t="str">
            <v>PENJ. UNIT BATCHING PLANT</v>
          </cell>
        </row>
        <row r="483">
          <cell r="A483" t="str">
            <v>81.12.01</v>
          </cell>
          <cell r="B483" t="str">
            <v>PENJUALAN CONCRETE MIX</v>
          </cell>
        </row>
        <row r="484">
          <cell r="A484" t="str">
            <v>81.12.02</v>
          </cell>
          <cell r="B484" t="str">
            <v>PENJ. SEMEN</v>
          </cell>
        </row>
        <row r="485">
          <cell r="A485" t="str">
            <v>81.12.03</v>
          </cell>
          <cell r="B485" t="str">
            <v>PENJ. PASIR</v>
          </cell>
        </row>
        <row r="486">
          <cell r="A486" t="str">
            <v>81.12.04</v>
          </cell>
          <cell r="B486" t="str">
            <v>PENJ. KORAL</v>
          </cell>
        </row>
        <row r="487">
          <cell r="A487" t="str">
            <v>81.12.05</v>
          </cell>
          <cell r="B487" t="str">
            <v>PENJUALAN MATERIAL</v>
          </cell>
        </row>
        <row r="488">
          <cell r="A488" t="str">
            <v>81.13.01</v>
          </cell>
          <cell r="B488" t="str">
            <v>PENJ. DI TERIMA DIMUKA</v>
          </cell>
        </row>
        <row r="489">
          <cell r="A489" t="str">
            <v>81.20</v>
          </cell>
          <cell r="B489" t="str">
            <v>PENJ. KAVLING INDUSTRI</v>
          </cell>
        </row>
        <row r="490">
          <cell r="A490" t="str">
            <v>81.21.01</v>
          </cell>
          <cell r="B490" t="str">
            <v>PENJ. LAHAN MENTAH</v>
          </cell>
        </row>
        <row r="491">
          <cell r="A491" t="str">
            <v>81.21.02</v>
          </cell>
          <cell r="B491" t="str">
            <v>PENJ. LAHAN SIAP PAKAI</v>
          </cell>
        </row>
        <row r="492">
          <cell r="A492" t="str">
            <v>81.30</v>
          </cell>
          <cell r="B492" t="str">
            <v>PENJ. JASA SEWA</v>
          </cell>
        </row>
        <row r="493">
          <cell r="A493" t="str">
            <v>81.31.01</v>
          </cell>
          <cell r="B493" t="str">
            <v>PENJ. JASA GEDUNG</v>
          </cell>
        </row>
        <row r="494">
          <cell r="A494" t="str">
            <v>81.31.02</v>
          </cell>
          <cell r="B494" t="str">
            <v>PENJ. JASA SEWA LAHAN</v>
          </cell>
        </row>
        <row r="495">
          <cell r="A495" t="str">
            <v>81.31.03</v>
          </cell>
          <cell r="B495" t="str">
            <v>PENJ. JASA BAGI HASIL</v>
          </cell>
        </row>
        <row r="496">
          <cell r="A496" t="str">
            <v>81.31.04</v>
          </cell>
          <cell r="B496" t="str">
            <v>PENJ.JS.SEWA A.BERAT</v>
          </cell>
        </row>
        <row r="497">
          <cell r="A497" t="str">
            <v>81.31.05</v>
          </cell>
          <cell r="B497" t="str">
            <v>PEN. SARANA DAN PRASARANA</v>
          </cell>
        </row>
        <row r="498">
          <cell r="A498" t="str">
            <v>81.31.06</v>
          </cell>
          <cell r="B498" t="str">
            <v>PENJ. JASA SEWA RUMAH</v>
          </cell>
        </row>
        <row r="499">
          <cell r="A499" t="str">
            <v>81.40</v>
          </cell>
          <cell r="B499" t="str">
            <v>PENJ.PEMB.PERUM.BTN-IV</v>
          </cell>
        </row>
        <row r="500">
          <cell r="A500" t="str">
            <v>81.41.01</v>
          </cell>
          <cell r="B500" t="str">
            <v>PENJ.PEMB.PENYI.LH.BTN-IV</v>
          </cell>
        </row>
        <row r="501">
          <cell r="A501" t="str">
            <v>81.41.02</v>
          </cell>
          <cell r="B501" t="str">
            <v>PENJ.PEMB.PEMBANG.BTN-IV</v>
          </cell>
        </row>
        <row r="502">
          <cell r="A502" t="str">
            <v>82</v>
          </cell>
          <cell r="B502" t="str">
            <v>PENDAPATAN NON USAHA</v>
          </cell>
        </row>
        <row r="503">
          <cell r="A503" t="str">
            <v>82.10</v>
          </cell>
          <cell r="B503" t="str">
            <v>PENERIMAAN JASA BANK</v>
          </cell>
        </row>
        <row r="504">
          <cell r="A504" t="str">
            <v>82.10.01</v>
          </cell>
          <cell r="B504" t="str">
            <v>PENERIMAAN BUNGA DEPOSITO</v>
          </cell>
        </row>
        <row r="505">
          <cell r="A505" t="str">
            <v>82.10.02</v>
          </cell>
          <cell r="B505" t="str">
            <v>PENERIMAAN JASA GIRO</v>
          </cell>
        </row>
        <row r="506">
          <cell r="A506" t="str">
            <v>82.10.03</v>
          </cell>
          <cell r="B506" t="str">
            <v>PENERIMAAN BUNGA PINJAMAN</v>
          </cell>
        </row>
        <row r="507">
          <cell r="A507" t="str">
            <v>82.11</v>
          </cell>
          <cell r="B507" t="str">
            <v>PENERIMAAN DENDA &amp; KLAIM</v>
          </cell>
        </row>
        <row r="508">
          <cell r="A508" t="str">
            <v>82.11.01</v>
          </cell>
          <cell r="B508" t="str">
            <v>PEN. DENDA KETERLAMBATAN</v>
          </cell>
        </row>
        <row r="509">
          <cell r="A509" t="str">
            <v>82.11.02</v>
          </cell>
          <cell r="B509" t="str">
            <v>PENERIMAAN CLAIM ASURANSI</v>
          </cell>
        </row>
        <row r="510">
          <cell r="A510" t="str">
            <v>82.11.03</v>
          </cell>
          <cell r="B510" t="str">
            <v>PENERIMAAN DISCOUNT</v>
          </cell>
        </row>
        <row r="511">
          <cell r="A511" t="str">
            <v>82.11.04</v>
          </cell>
          <cell r="B511" t="str">
            <v>PEN. NON USAHA LAINNYA</v>
          </cell>
        </row>
        <row r="512">
          <cell r="A512" t="str">
            <v>82.11.05</v>
          </cell>
          <cell r="B512" t="str">
            <v>PENDAPATAN DEVIDEN</v>
          </cell>
        </row>
        <row r="513">
          <cell r="A513" t="str">
            <v>82.11.06</v>
          </cell>
          <cell r="B513" t="str">
            <v>PENDAPATAN L/R ANAK PRSH</v>
          </cell>
        </row>
        <row r="514">
          <cell r="A514" t="str">
            <v>82.12.01</v>
          </cell>
          <cell r="B514" t="str">
            <v>PENJ. JASA ALAT BERAT</v>
          </cell>
        </row>
        <row r="515">
          <cell r="A515" t="str">
            <v>91</v>
          </cell>
          <cell r="B515" t="str">
            <v>HARGA POKOK PENJUALAN</v>
          </cell>
        </row>
        <row r="516">
          <cell r="A516" t="str">
            <v>91.10</v>
          </cell>
          <cell r="B516" t="str">
            <v>HARGA POKOK KAV.INDUSTRI</v>
          </cell>
        </row>
        <row r="517">
          <cell r="A517" t="str">
            <v>91.11.01</v>
          </cell>
          <cell r="B517" t="str">
            <v>H.P KAV.INDUSTRI MENTAH</v>
          </cell>
        </row>
        <row r="518">
          <cell r="A518" t="str">
            <v>91.11.02</v>
          </cell>
          <cell r="B518" t="str">
            <v>H.P.KAV.INDUS.SIAP PAKAI</v>
          </cell>
        </row>
        <row r="519">
          <cell r="A519" t="str">
            <v>91.12.01</v>
          </cell>
          <cell r="B519" t="str">
            <v>H.P.PENJUALAN RUMAH</v>
          </cell>
        </row>
        <row r="520">
          <cell r="A520" t="str">
            <v>91.12.02</v>
          </cell>
          <cell r="B520" t="str">
            <v>H.P.PENJUALAN SARANA</v>
          </cell>
        </row>
        <row r="521">
          <cell r="A521" t="str">
            <v>91.21</v>
          </cell>
          <cell r="B521" t="str">
            <v>HARGA POKOK B. PLANT</v>
          </cell>
        </row>
        <row r="522">
          <cell r="A522" t="str">
            <v>91.21.01</v>
          </cell>
          <cell r="B522" t="str">
            <v>S E M E N</v>
          </cell>
        </row>
        <row r="523">
          <cell r="A523" t="str">
            <v>91.21.02</v>
          </cell>
          <cell r="B523" t="str">
            <v>P A S I R</v>
          </cell>
        </row>
        <row r="524">
          <cell r="A524" t="str">
            <v>91.21.03</v>
          </cell>
          <cell r="B524" t="str">
            <v>K O R A L</v>
          </cell>
        </row>
        <row r="525">
          <cell r="A525" t="str">
            <v>91.21.04</v>
          </cell>
          <cell r="B525" t="str">
            <v>H.P CONCRETE  MIX</v>
          </cell>
        </row>
        <row r="526">
          <cell r="A526" t="str">
            <v>91.23.01</v>
          </cell>
          <cell r="B526" t="str">
            <v>H.P RUMAH BSD</v>
          </cell>
        </row>
        <row r="527">
          <cell r="A527" t="str">
            <v>91.23.02</v>
          </cell>
          <cell r="B527" t="str">
            <v>H.P LAHAN RUMAH</v>
          </cell>
        </row>
        <row r="528">
          <cell r="A528" t="str">
            <v>92</v>
          </cell>
          <cell r="B528" t="str">
            <v>HARGA POKOK LAINNYA</v>
          </cell>
        </row>
        <row r="529">
          <cell r="A529" t="str">
            <v>92.11.01</v>
          </cell>
          <cell r="B529" t="str">
            <v>HARGA POKOK USAHA LAINNYA</v>
          </cell>
        </row>
        <row r="530">
          <cell r="A530" t="str">
            <v>92.11.02</v>
          </cell>
          <cell r="B530" t="str">
            <v>HARGA POKOK LAHAN</v>
          </cell>
        </row>
        <row r="531">
          <cell r="A531" t="str">
            <v>93</v>
          </cell>
          <cell r="B531" t="str">
            <v>BIAYA</v>
          </cell>
        </row>
        <row r="532">
          <cell r="A532" t="str">
            <v>93.10</v>
          </cell>
          <cell r="B532" t="str">
            <v>BIAYA GAJI &amp; KESEJAHTERAN</v>
          </cell>
        </row>
        <row r="533">
          <cell r="A533" t="str">
            <v>93.11</v>
          </cell>
          <cell r="B533" t="str">
            <v>G A J I</v>
          </cell>
        </row>
        <row r="534">
          <cell r="A534" t="str">
            <v>93.11.01</v>
          </cell>
          <cell r="B534" t="str">
            <v>GAJI DIREKSI &amp; DEKOM</v>
          </cell>
        </row>
        <row r="535">
          <cell r="A535" t="str">
            <v>93.11.02</v>
          </cell>
          <cell r="B535" t="str">
            <v>GAJI POKOK</v>
          </cell>
        </row>
        <row r="536">
          <cell r="A536" t="str">
            <v>93.11.03</v>
          </cell>
          <cell r="B536" t="str">
            <v>TUNJ KELUARGA</v>
          </cell>
        </row>
        <row r="537">
          <cell r="A537" t="str">
            <v>93.11.04</v>
          </cell>
          <cell r="B537" t="str">
            <v>TUNJ KEMAHALAN UMUM</v>
          </cell>
        </row>
        <row r="538">
          <cell r="A538" t="str">
            <v>93.11.05</v>
          </cell>
          <cell r="B538" t="str">
            <v>TUNJ JABATAN</v>
          </cell>
        </row>
        <row r="539">
          <cell r="A539" t="str">
            <v>93.11.06</v>
          </cell>
          <cell r="B539" t="str">
            <v>TUNJ KEAHLIAN</v>
          </cell>
        </row>
        <row r="540">
          <cell r="A540" t="str">
            <v>93.11.07</v>
          </cell>
          <cell r="B540" t="str">
            <v>TUNJ STRATA</v>
          </cell>
        </row>
        <row r="541">
          <cell r="A541" t="str">
            <v>93.11.08</v>
          </cell>
          <cell r="B541" t="str">
            <v>TUNJ SHIFT</v>
          </cell>
        </row>
        <row r="542">
          <cell r="A542" t="str">
            <v>93.11.09</v>
          </cell>
          <cell r="B542" t="str">
            <v>GAJI TNG HONORARIUM/U.SK</v>
          </cell>
        </row>
        <row r="543">
          <cell r="A543" t="str">
            <v>93.11.10</v>
          </cell>
          <cell r="B543" t="str">
            <v>KOREKSI GAJI</v>
          </cell>
        </row>
        <row r="544">
          <cell r="A544" t="str">
            <v>93.11.11</v>
          </cell>
          <cell r="B544" t="str">
            <v>ROUNDING PAYROL</v>
          </cell>
        </row>
        <row r="545">
          <cell r="A545" t="str">
            <v>93.11.12</v>
          </cell>
          <cell r="B545" t="str">
            <v>TANTIM DIREKSI &amp; DEKOM</v>
          </cell>
        </row>
        <row r="546">
          <cell r="A546" t="str">
            <v>93.12</v>
          </cell>
          <cell r="B546" t="str">
            <v>KESEJAHTERAAN LANGSUNG</v>
          </cell>
        </row>
        <row r="547">
          <cell r="A547" t="str">
            <v>93.12.01</v>
          </cell>
          <cell r="B547" t="str">
            <v>TUNJANGAN PERUMAHAN</v>
          </cell>
        </row>
        <row r="548">
          <cell r="A548" t="str">
            <v>93.12.02</v>
          </cell>
          <cell r="B548" t="str">
            <v>TUNJANGAN MAKAN SIANG</v>
          </cell>
        </row>
        <row r="549">
          <cell r="A549" t="str">
            <v>93.12.03</v>
          </cell>
          <cell r="B549" t="str">
            <v>TUNJANGAN LEMBUR</v>
          </cell>
        </row>
        <row r="550">
          <cell r="A550" t="str">
            <v>93.12.04</v>
          </cell>
          <cell r="B550" t="str">
            <v>TUNJANGAN CALL OUT</v>
          </cell>
        </row>
        <row r="551">
          <cell r="A551" t="str">
            <v>93.12.05</v>
          </cell>
          <cell r="B551" t="str">
            <v>TUNJ. KELEBIHAN JAM KERJA</v>
          </cell>
        </row>
        <row r="552">
          <cell r="A552" t="str">
            <v>93.12.06</v>
          </cell>
          <cell r="B552" t="str">
            <v>TUNJANGAN TRANSPORT</v>
          </cell>
        </row>
        <row r="553">
          <cell r="A553" t="str">
            <v>93.12.07</v>
          </cell>
          <cell r="B553" t="str">
            <v>TUNJ. PERANGSANG PRODUKSI</v>
          </cell>
        </row>
        <row r="554">
          <cell r="A554" t="str">
            <v>93.12.08</v>
          </cell>
          <cell r="B554" t="str">
            <v>TUNJANGAN T.A/LAP.TAHUNAN</v>
          </cell>
        </row>
        <row r="555">
          <cell r="A555" t="str">
            <v>93.12.09</v>
          </cell>
          <cell r="B555" t="str">
            <v>SAN.&amp; BANT.PERJALANAN CT</v>
          </cell>
        </row>
        <row r="556">
          <cell r="A556" t="str">
            <v>93.12.10</v>
          </cell>
          <cell r="B556" t="str">
            <v>TUNJANGAN BANTUAN PAJAK</v>
          </cell>
        </row>
        <row r="557">
          <cell r="A557" t="str">
            <v>93.13</v>
          </cell>
          <cell r="B557" t="str">
            <v>KESEJAHTERAAN TAK LANGSUN</v>
          </cell>
        </row>
        <row r="558">
          <cell r="A558" t="str">
            <v>93.13.01</v>
          </cell>
          <cell r="B558" t="str">
            <v>TUNJ.TABUNGAN HARI TUA</v>
          </cell>
        </row>
        <row r="559">
          <cell r="A559" t="str">
            <v>93.13.02</v>
          </cell>
          <cell r="B559" t="str">
            <v>TUNJANGAN PENSIUN</v>
          </cell>
        </row>
        <row r="560">
          <cell r="A560" t="str">
            <v>93.13.03</v>
          </cell>
          <cell r="B560" t="str">
            <v>ASURANSI KARYAWAN</v>
          </cell>
        </row>
        <row r="561">
          <cell r="A561" t="str">
            <v>93.13.04</v>
          </cell>
          <cell r="B561" t="str">
            <v>PESANGON</v>
          </cell>
        </row>
        <row r="562">
          <cell r="A562" t="str">
            <v>93.13.05</v>
          </cell>
          <cell r="B562" t="str">
            <v>UANG DUKA</v>
          </cell>
        </row>
        <row r="563">
          <cell r="A563" t="str">
            <v>93.13.06</v>
          </cell>
          <cell r="B563" t="str">
            <v>TUNJANGAN PENGOBATAN</v>
          </cell>
        </row>
        <row r="564">
          <cell r="A564" t="str">
            <v>93.13.07</v>
          </cell>
          <cell r="B564" t="str">
            <v>TUNJANGAN REKREASI &amp; O.R.</v>
          </cell>
        </row>
        <row r="565">
          <cell r="A565" t="str">
            <v>93.13.08</v>
          </cell>
          <cell r="B565" t="str">
            <v>PENGHARGAAN</v>
          </cell>
        </row>
        <row r="566">
          <cell r="A566" t="str">
            <v>93.13.09</v>
          </cell>
          <cell r="B566" t="str">
            <v>TUNJANGAN PERKAWINAN</v>
          </cell>
        </row>
        <row r="567">
          <cell r="A567" t="str">
            <v>93.13.10</v>
          </cell>
          <cell r="B567" t="str">
            <v>TUNJANGAN KELAHIRAN</v>
          </cell>
        </row>
        <row r="568">
          <cell r="A568" t="str">
            <v>93.13.11</v>
          </cell>
          <cell r="B568" t="str">
            <v>TUNJANGAN HARI RAYA</v>
          </cell>
        </row>
        <row r="569">
          <cell r="A569" t="str">
            <v>93.13.12</v>
          </cell>
          <cell r="B569" t="str">
            <v>TUNJ. BIAYA PEMILIKAN RMH</v>
          </cell>
        </row>
        <row r="570">
          <cell r="A570" t="str">
            <v>93.13.13</v>
          </cell>
          <cell r="B570" t="str">
            <v>TUNJ. DANA PENSIUN</v>
          </cell>
        </row>
        <row r="571">
          <cell r="A571" t="str">
            <v>93.13.14</v>
          </cell>
          <cell r="B571" t="str">
            <v>TUNJ. KESEHATAN HARI TUA</v>
          </cell>
        </row>
        <row r="572">
          <cell r="A572" t="str">
            <v>93.13.15</v>
          </cell>
          <cell r="B572" t="str">
            <v>BIAYA BONUS</v>
          </cell>
        </row>
        <row r="573">
          <cell r="A573" t="str">
            <v>93.20</v>
          </cell>
          <cell r="B573" t="str">
            <v>BIAYA PEMELIHARAAN</v>
          </cell>
        </row>
        <row r="574">
          <cell r="A574" t="str">
            <v>93.21</v>
          </cell>
          <cell r="B574" t="str">
            <v>PEMEL.AREA KWS. INDUSTRI</v>
          </cell>
        </row>
        <row r="575">
          <cell r="A575" t="str">
            <v>93.21.01</v>
          </cell>
          <cell r="B575" t="str">
            <v>PEMEL.JALAN DAN RAMBU KI</v>
          </cell>
        </row>
        <row r="576">
          <cell r="A576" t="str">
            <v>93.21.02</v>
          </cell>
          <cell r="B576" t="str">
            <v>PEMEL.JAR.LIST/PEN. K.I.</v>
          </cell>
        </row>
        <row r="577">
          <cell r="A577" t="str">
            <v>93.21.03</v>
          </cell>
          <cell r="B577" t="str">
            <v>PEMEL.JAR.TELEKOMUNIKASI</v>
          </cell>
        </row>
        <row r="578">
          <cell r="A578" t="str">
            <v>93.22</v>
          </cell>
          <cell r="B578" t="str">
            <v>PEMEL.BANGUNAN &amp; SRN K.I</v>
          </cell>
        </row>
        <row r="579">
          <cell r="A579" t="str">
            <v>93.22.01</v>
          </cell>
          <cell r="B579" t="str">
            <v>PEMEL. BANGUNAN K.I</v>
          </cell>
        </row>
        <row r="580">
          <cell r="A580" t="str">
            <v>93.22.02</v>
          </cell>
          <cell r="B580" t="str">
            <v>PEMEL. SARANA UMUM K.I</v>
          </cell>
        </row>
        <row r="581">
          <cell r="A581" t="str">
            <v>93.23</v>
          </cell>
          <cell r="B581" t="str">
            <v>PEMEL. ALAT-ALAT BERAT</v>
          </cell>
        </row>
        <row r="582">
          <cell r="A582" t="str">
            <v>93.23.01</v>
          </cell>
          <cell r="B582" t="str">
            <v>SUKU CADANG ALAT BERAT</v>
          </cell>
        </row>
        <row r="583">
          <cell r="A583" t="str">
            <v>93.23.02</v>
          </cell>
          <cell r="B583" t="str">
            <v>SUKU CADANG BAHAN PEMBANTU</v>
          </cell>
        </row>
        <row r="584">
          <cell r="A584" t="str">
            <v>93.23.03</v>
          </cell>
          <cell r="B584" t="str">
            <v>JASA PERBAIKAN ALAT BERAT</v>
          </cell>
        </row>
        <row r="585">
          <cell r="A585" t="str">
            <v>93.23.04</v>
          </cell>
          <cell r="B585" t="str">
            <v>BIAYA PERBAIKAN RUTIN</v>
          </cell>
        </row>
        <row r="586">
          <cell r="A586" t="str">
            <v>93.23.05</v>
          </cell>
          <cell r="B586" t="str">
            <v>PEMEL. ALAT / PERL. KERJA</v>
          </cell>
        </row>
        <row r="587">
          <cell r="A587" t="str">
            <v>93.24</v>
          </cell>
          <cell r="B587" t="str">
            <v>PEMEL.BANGUNAN &amp; SRN</v>
          </cell>
        </row>
        <row r="588">
          <cell r="A588" t="str">
            <v>93.24.01</v>
          </cell>
          <cell r="B588" t="str">
            <v>PEMEL.KANTOR &amp; GEDUNG</v>
          </cell>
        </row>
        <row r="589">
          <cell r="A589" t="str">
            <v>93.24.02</v>
          </cell>
          <cell r="B589" t="str">
            <v>PEMEL.BANGUNAN UMUM</v>
          </cell>
        </row>
        <row r="590">
          <cell r="A590" t="str">
            <v>93.24.03</v>
          </cell>
          <cell r="B590" t="str">
            <v>PEMEL.PERUMAHAN &amp; SRN</v>
          </cell>
        </row>
        <row r="591">
          <cell r="A591" t="str">
            <v>93.24.04</v>
          </cell>
          <cell r="B591" t="str">
            <v>PEMEL.ALUR &amp; RAMBU LAUT</v>
          </cell>
        </row>
        <row r="592">
          <cell r="A592" t="str">
            <v>93.24.05</v>
          </cell>
          <cell r="B592" t="str">
            <v>PEMEL.JALAN &amp; SARANA</v>
          </cell>
        </row>
        <row r="593">
          <cell r="A593" t="str">
            <v>93.24.06</v>
          </cell>
          <cell r="B593" t="str">
            <v>PEMEL.ALAT-ALAT RUMAH TANGGA</v>
          </cell>
        </row>
        <row r="594">
          <cell r="A594" t="str">
            <v>93.24.07</v>
          </cell>
          <cell r="B594" t="str">
            <v>PEMEL.ALAT-ALAT KANTOR</v>
          </cell>
        </row>
        <row r="595">
          <cell r="A595" t="str">
            <v>93.24.08</v>
          </cell>
          <cell r="B595" t="str">
            <v>PEMEL.ALAT KOMUNIKASI</v>
          </cell>
        </row>
        <row r="596">
          <cell r="A596" t="str">
            <v>93.24.09</v>
          </cell>
          <cell r="B596" t="str">
            <v>PEMEL.KOMPUTER</v>
          </cell>
        </row>
        <row r="597">
          <cell r="A597" t="str">
            <v>93.24.10</v>
          </cell>
          <cell r="B597" t="str">
            <v>PEMEL.BATCHING PLANT</v>
          </cell>
        </row>
        <row r="598">
          <cell r="A598" t="str">
            <v>93.25</v>
          </cell>
          <cell r="B598" t="str">
            <v>PEMEL.KENDARAAN</v>
          </cell>
        </row>
        <row r="599">
          <cell r="A599" t="str">
            <v>93.25.01</v>
          </cell>
          <cell r="B599" t="str">
            <v>PEMEL. KEND.&amp; ALAT ANGKUT</v>
          </cell>
        </row>
        <row r="600">
          <cell r="A600" t="str">
            <v>93.25.02</v>
          </cell>
          <cell r="B600" t="str">
            <v>PEMEL. KENDARAAN AIR</v>
          </cell>
        </row>
        <row r="601">
          <cell r="A601" t="str">
            <v>93.25.03</v>
          </cell>
          <cell r="B601" t="str">
            <v>SEWA ALAT BERAT &amp; PERALAT</v>
          </cell>
        </row>
        <row r="602">
          <cell r="A602" t="str">
            <v>93.30</v>
          </cell>
          <cell r="B602" t="str">
            <v>ASURANSI &amp; PJK/KONSTRUKSI</v>
          </cell>
        </row>
        <row r="603">
          <cell r="A603" t="str">
            <v>93.31</v>
          </cell>
          <cell r="B603" t="str">
            <v>ASURANSI</v>
          </cell>
        </row>
        <row r="604">
          <cell r="A604" t="str">
            <v>93.31.01</v>
          </cell>
          <cell r="B604" t="str">
            <v>ASR. BANGUNAN &amp; GEDUNG</v>
          </cell>
        </row>
        <row r="605">
          <cell r="A605" t="str">
            <v>93.31.02</v>
          </cell>
          <cell r="B605" t="str">
            <v>ASR. KEND. &amp; ALAT BERAT</v>
          </cell>
        </row>
        <row r="606">
          <cell r="A606" t="str">
            <v>93.31.03</v>
          </cell>
          <cell r="B606" t="str">
            <v>ASR. BATCHING PLANT</v>
          </cell>
        </row>
        <row r="607">
          <cell r="A607" t="str">
            <v>93.31.04</v>
          </cell>
          <cell r="B607" t="str">
            <v>ASURANSI KEBAKARAN</v>
          </cell>
        </row>
        <row r="608">
          <cell r="A608" t="str">
            <v>93.32</v>
          </cell>
          <cell r="B608" t="str">
            <v>PAJAK-PAJAK &amp; KONSTRUKSI</v>
          </cell>
        </row>
        <row r="609">
          <cell r="A609" t="str">
            <v>93.32.01</v>
          </cell>
          <cell r="B609" t="str">
            <v>PJK.PENGHASILAN</v>
          </cell>
        </row>
        <row r="610">
          <cell r="A610" t="str">
            <v>93.32.02</v>
          </cell>
          <cell r="B610" t="str">
            <v>PAJAK PEMBANGUNAN</v>
          </cell>
        </row>
        <row r="611">
          <cell r="A611" t="str">
            <v>93.32.03</v>
          </cell>
          <cell r="B611" t="str">
            <v>PAJAK BUMI &amp; BANGUNAN</v>
          </cell>
        </row>
        <row r="612">
          <cell r="A612" t="str">
            <v>93.32.04</v>
          </cell>
          <cell r="B612" t="str">
            <v>IJIN MENDIRIKAN BANGUNAN</v>
          </cell>
        </row>
        <row r="613">
          <cell r="A613" t="str">
            <v>93.32.05</v>
          </cell>
          <cell r="B613" t="str">
            <v>RETRIBUSI AIR</v>
          </cell>
        </row>
        <row r="614">
          <cell r="A614" t="str">
            <v>93.32.06</v>
          </cell>
          <cell r="B614" t="str">
            <v>RETRIBUSI JALAN</v>
          </cell>
        </row>
        <row r="615">
          <cell r="A615" t="str">
            <v>93.32.07</v>
          </cell>
          <cell r="B615" t="str">
            <v>RETRIBUSI PENERANGAN JLN</v>
          </cell>
        </row>
        <row r="616">
          <cell r="A616" t="str">
            <v>93.32.08</v>
          </cell>
          <cell r="B616" t="str">
            <v>RETRIBUSI KENDARAAN</v>
          </cell>
        </row>
        <row r="617">
          <cell r="A617" t="str">
            <v>93.32.09</v>
          </cell>
          <cell r="B617" t="str">
            <v>PAJAK KENDARAAN &amp; ALAT BERAT</v>
          </cell>
        </row>
        <row r="618">
          <cell r="A618" t="str">
            <v>93.32.10</v>
          </cell>
          <cell r="B618" t="str">
            <v>BEA MASUK</v>
          </cell>
        </row>
        <row r="619">
          <cell r="A619" t="str">
            <v>93.32.11</v>
          </cell>
          <cell r="B619" t="str">
            <v>PAJAK &amp; RETRIBUSI LAINNYA</v>
          </cell>
        </row>
        <row r="620">
          <cell r="A620" t="str">
            <v>93.32.12</v>
          </cell>
          <cell r="B620" t="str">
            <v>BIAYA NOTARIS &amp; PPAT</v>
          </cell>
        </row>
        <row r="621">
          <cell r="A621" t="str">
            <v>93.40</v>
          </cell>
          <cell r="B621" t="str">
            <v>JASA - JASA</v>
          </cell>
        </row>
        <row r="622">
          <cell r="A622" t="str">
            <v>93.41</v>
          </cell>
          <cell r="B622" t="str">
            <v>JASA</v>
          </cell>
        </row>
        <row r="623">
          <cell r="A623" t="str">
            <v>93.41.01</v>
          </cell>
          <cell r="B623" t="str">
            <v>JASA LITBANG</v>
          </cell>
        </row>
        <row r="624">
          <cell r="A624" t="str">
            <v>93.41.02</v>
          </cell>
          <cell r="B624" t="str">
            <v>JASA MANAGEMENT</v>
          </cell>
        </row>
        <row r="625">
          <cell r="A625" t="str">
            <v>93.41.03</v>
          </cell>
          <cell r="B625" t="str">
            <v>JASA AUDITING/ACCOUNTING</v>
          </cell>
        </row>
        <row r="626">
          <cell r="A626" t="str">
            <v>93.41.04</v>
          </cell>
          <cell r="B626" t="str">
            <v>JASA KOMPUTERISASI</v>
          </cell>
        </row>
        <row r="627">
          <cell r="A627" t="str">
            <v>93.41.05</v>
          </cell>
          <cell r="B627" t="str">
            <v>JASA TEKNIK</v>
          </cell>
        </row>
        <row r="628">
          <cell r="A628" t="str">
            <v>93.41.06</v>
          </cell>
          <cell r="B628" t="str">
            <v>JASA AMDAL</v>
          </cell>
        </row>
        <row r="629">
          <cell r="A629" t="str">
            <v>93.41.07</v>
          </cell>
          <cell r="B629" t="str">
            <v>JASA KONSULTASI &amp; ADVISOR</v>
          </cell>
        </row>
        <row r="630">
          <cell r="A630" t="str">
            <v>93.41.08</v>
          </cell>
          <cell r="B630" t="str">
            <v>JASA TENAGA HARIAN LEPAS</v>
          </cell>
        </row>
        <row r="631">
          <cell r="A631" t="str">
            <v>93.50</v>
          </cell>
          <cell r="B631" t="str">
            <v>BIAYA ADMINISTRASI &amp; UMUM</v>
          </cell>
        </row>
        <row r="632">
          <cell r="A632" t="str">
            <v>93.51</v>
          </cell>
          <cell r="B632" t="str">
            <v>BIAYA ADMINISTRASI</v>
          </cell>
        </row>
        <row r="633">
          <cell r="A633" t="str">
            <v>93.51.01</v>
          </cell>
          <cell r="B633" t="str">
            <v>ALAT-ALAT TULIS KANTOR</v>
          </cell>
        </row>
        <row r="634">
          <cell r="A634" t="str">
            <v>93.51.02</v>
          </cell>
          <cell r="B634" t="str">
            <v>CETAKAN</v>
          </cell>
        </row>
        <row r="635">
          <cell r="A635" t="str">
            <v>93.51.03</v>
          </cell>
          <cell r="B635" t="str">
            <v>COMPUTER SUPLIES</v>
          </cell>
        </row>
        <row r="636">
          <cell r="A636" t="str">
            <v>93.51.04</v>
          </cell>
          <cell r="B636" t="str">
            <v>PHOTO COPY / BLUE PRINT</v>
          </cell>
        </row>
        <row r="637">
          <cell r="A637" t="str">
            <v>93.51.05</v>
          </cell>
          <cell r="B637" t="str">
            <v>BIAYA POST</v>
          </cell>
        </row>
        <row r="638">
          <cell r="A638" t="str">
            <v>93.51.06</v>
          </cell>
          <cell r="B638" t="str">
            <v>KORAN &amp; MAJALAH ILMIAH</v>
          </cell>
        </row>
        <row r="639">
          <cell r="A639" t="str">
            <v>93.51.07</v>
          </cell>
          <cell r="B639" t="str">
            <v>PERPUSTAKAAN</v>
          </cell>
        </row>
        <row r="640">
          <cell r="A640" t="str">
            <v>93.51.08</v>
          </cell>
          <cell r="B640" t="str">
            <v>DOKUMENTASI</v>
          </cell>
        </row>
        <row r="641">
          <cell r="A641" t="str">
            <v>93.51.09</v>
          </cell>
          <cell r="B641" t="str">
            <v>IURAN KEANGGOTAAN</v>
          </cell>
        </row>
        <row r="642">
          <cell r="A642" t="str">
            <v>93.52</v>
          </cell>
          <cell r="B642" t="str">
            <v>BIAYA BANK</v>
          </cell>
        </row>
        <row r="643">
          <cell r="A643" t="str">
            <v>93.52.01</v>
          </cell>
          <cell r="B643" t="str">
            <v>PROVISI &amp; ADMINISTRASI</v>
          </cell>
        </row>
        <row r="644">
          <cell r="A644" t="str">
            <v>93.52.02</v>
          </cell>
          <cell r="B644" t="str">
            <v>BUNGA L/C</v>
          </cell>
        </row>
        <row r="645">
          <cell r="A645" t="str">
            <v>93.52.03</v>
          </cell>
          <cell r="B645" t="str">
            <v>BIAYA BANK PENCAIRAN L/C</v>
          </cell>
        </row>
        <row r="646">
          <cell r="A646" t="str">
            <v>93.53</v>
          </cell>
          <cell r="B646" t="str">
            <v>BIAYA UMUM</v>
          </cell>
        </row>
        <row r="647">
          <cell r="A647" t="str">
            <v>93.53.01</v>
          </cell>
          <cell r="B647" t="str">
            <v>TELEPHONE</v>
          </cell>
        </row>
        <row r="648">
          <cell r="A648" t="str">
            <v>93.53.02</v>
          </cell>
          <cell r="B648" t="str">
            <v>TELEX / TELEFAX / SSB</v>
          </cell>
        </row>
        <row r="649">
          <cell r="A649" t="str">
            <v>93.53.03</v>
          </cell>
          <cell r="B649" t="str">
            <v>LANGGANAN LISTRIK</v>
          </cell>
        </row>
        <row r="650">
          <cell r="A650" t="str">
            <v>93.53.04</v>
          </cell>
          <cell r="B650" t="str">
            <v>LANGGANAN AIR</v>
          </cell>
        </row>
        <row r="651">
          <cell r="A651" t="str">
            <v>93.53.05</v>
          </cell>
          <cell r="B651" t="str">
            <v>SEWA KANTOR</v>
          </cell>
        </row>
        <row r="652">
          <cell r="A652" t="str">
            <v>93.53.06</v>
          </cell>
          <cell r="B652" t="str">
            <v>SEWA KOMPUTER</v>
          </cell>
        </row>
        <row r="653">
          <cell r="A653" t="str">
            <v>93.53.07</v>
          </cell>
          <cell r="B653" t="str">
            <v>SEWA RUMAH / AKOMODASI</v>
          </cell>
        </row>
        <row r="654">
          <cell r="A654" t="str">
            <v>93.53.08</v>
          </cell>
          <cell r="B654" t="str">
            <v>SEWA ALAT KANTOR</v>
          </cell>
        </row>
        <row r="655">
          <cell r="A655" t="str">
            <v>93.53.09</v>
          </cell>
          <cell r="B655" t="str">
            <v>SEWA KENDARAAN</v>
          </cell>
        </row>
        <row r="656">
          <cell r="A656" t="str">
            <v>93.53.10</v>
          </cell>
          <cell r="B656" t="str">
            <v>SEWA KAPAL / TUG BOAT</v>
          </cell>
        </row>
        <row r="657">
          <cell r="A657" t="str">
            <v>93.53.11</v>
          </cell>
          <cell r="B657" t="str">
            <v>SEWA PESAWAT TERBANG</v>
          </cell>
        </row>
        <row r="658">
          <cell r="A658" t="str">
            <v>93.53.12</v>
          </cell>
          <cell r="B658" t="str">
            <v>PERJALANAN DINAS D/N</v>
          </cell>
        </row>
        <row r="659">
          <cell r="A659" t="str">
            <v>93.53.13</v>
          </cell>
          <cell r="B659" t="str">
            <v>PERJALANAN DINAS L/N</v>
          </cell>
        </row>
        <row r="660">
          <cell r="A660" t="str">
            <v>93.53.14</v>
          </cell>
          <cell r="B660" t="str">
            <v>PENDIDIKAN &amp; LATIHAN</v>
          </cell>
        </row>
        <row r="661">
          <cell r="A661" t="str">
            <v>93.53.15</v>
          </cell>
          <cell r="B661" t="str">
            <v>KERJA PRATEK</v>
          </cell>
        </row>
        <row r="662">
          <cell r="A662" t="str">
            <v>93.53.16</v>
          </cell>
          <cell r="B662" t="str">
            <v>PENERIMAAN KARYAWAN</v>
          </cell>
        </row>
        <row r="663">
          <cell r="A663" t="str">
            <v>93.53.17</v>
          </cell>
          <cell r="B663" t="str">
            <v>CONSUMABLE STORE</v>
          </cell>
        </row>
        <row r="664">
          <cell r="A664" t="str">
            <v>93.53.18</v>
          </cell>
          <cell r="B664" t="str">
            <v>PEMBINAAN WILAYAH</v>
          </cell>
        </row>
        <row r="665">
          <cell r="A665" t="str">
            <v>93.53.19</v>
          </cell>
          <cell r="B665" t="str">
            <v>PEMB.DILUAR DINAS/KORPRI</v>
          </cell>
        </row>
        <row r="666">
          <cell r="A666" t="str">
            <v>93.53.20</v>
          </cell>
          <cell r="B666" t="str">
            <v>BIAYA AKOM.&amp; JAMUAN TAMU</v>
          </cell>
        </row>
        <row r="667">
          <cell r="A667" t="str">
            <v>93.53.21</v>
          </cell>
          <cell r="B667" t="str">
            <v>BIAYA CATERING</v>
          </cell>
        </row>
        <row r="668">
          <cell r="A668" t="str">
            <v>93.53.22</v>
          </cell>
          <cell r="B668" t="str">
            <v>PENGURUSAN PERIJINAN</v>
          </cell>
        </row>
        <row r="669">
          <cell r="A669" t="str">
            <v>93.53.23</v>
          </cell>
          <cell r="B669" t="str">
            <v>PAMERAN &amp; PROMOSI</v>
          </cell>
        </row>
        <row r="670">
          <cell r="A670" t="str">
            <v>93.53.24</v>
          </cell>
          <cell r="B670" t="str">
            <v>PELESTARIAN LINGKUNGAN</v>
          </cell>
        </row>
        <row r="671">
          <cell r="A671" t="str">
            <v>93.53.25</v>
          </cell>
          <cell r="B671" t="str">
            <v>BRG.KEPERLUAN RT/WISMA</v>
          </cell>
        </row>
        <row r="672">
          <cell r="A672" t="str">
            <v>93.53.26</v>
          </cell>
          <cell r="B672" t="str">
            <v>BBM.KENDARAAN RINGAN</v>
          </cell>
        </row>
        <row r="673">
          <cell r="A673" t="str">
            <v>93.53.27</v>
          </cell>
          <cell r="B673" t="str">
            <v>PAKAIAN KRJ &amp; PERLENGK</v>
          </cell>
        </row>
        <row r="674">
          <cell r="A674" t="str">
            <v>93.53.28</v>
          </cell>
          <cell r="B674" t="str">
            <v>PERAYAAN</v>
          </cell>
        </row>
        <row r="675">
          <cell r="A675" t="str">
            <v>93.53.29</v>
          </cell>
          <cell r="B675" t="str">
            <v>HONORARIUM</v>
          </cell>
        </row>
        <row r="676">
          <cell r="A676" t="str">
            <v>93.53.30</v>
          </cell>
          <cell r="B676" t="str">
            <v>MUTASI KARYAWAN</v>
          </cell>
        </row>
        <row r="677">
          <cell r="A677" t="str">
            <v>93.53.31</v>
          </cell>
          <cell r="B677" t="str">
            <v>ONGKOS ANGKUT</v>
          </cell>
        </row>
        <row r="678">
          <cell r="A678" t="str">
            <v>93.53.32</v>
          </cell>
          <cell r="B678" t="str">
            <v>BONGKAR MUAT CARGO</v>
          </cell>
        </row>
        <row r="679">
          <cell r="A679" t="str">
            <v>93.53.33</v>
          </cell>
          <cell r="B679" t="str">
            <v>REKREASI DAN OLAH RAGA</v>
          </cell>
        </row>
        <row r="680">
          <cell r="A680" t="str">
            <v>93.53.34</v>
          </cell>
          <cell r="B680" t="str">
            <v>PALLET</v>
          </cell>
        </row>
        <row r="681">
          <cell r="A681" t="str">
            <v>93.53.35</v>
          </cell>
          <cell r="B681" t="str">
            <v>BBM ALAT BERAT</v>
          </cell>
        </row>
        <row r="682">
          <cell r="A682" t="str">
            <v>93.53.36</v>
          </cell>
          <cell r="B682" t="str">
            <v>MANAGEMENT EXPENCE</v>
          </cell>
        </row>
        <row r="683">
          <cell r="A683" t="str">
            <v>93.53.37</v>
          </cell>
          <cell r="B683" t="str">
            <v>OLIE &amp; GREASE</v>
          </cell>
        </row>
        <row r="684">
          <cell r="A684" t="str">
            <v>93.53.38</v>
          </cell>
          <cell r="B684" t="str">
            <v>BIAYA KERUGIAN PIUTANG</v>
          </cell>
        </row>
        <row r="685">
          <cell r="A685" t="str">
            <v>93.53.39</v>
          </cell>
          <cell r="B685" t="str">
            <v>BIAYA RAPAT / PERTEMUAN</v>
          </cell>
        </row>
        <row r="686">
          <cell r="A686" t="str">
            <v>93.53.40</v>
          </cell>
          <cell r="B686" t="str">
            <v>BIAYA TRANSPORT</v>
          </cell>
        </row>
        <row r="687">
          <cell r="A687" t="str">
            <v>93.60</v>
          </cell>
          <cell r="B687" t="str">
            <v>BIAYA PENY. &amp; AMORTISASI</v>
          </cell>
        </row>
        <row r="688">
          <cell r="A688" t="str">
            <v>93.61</v>
          </cell>
          <cell r="B688" t="str">
            <v>PENY.AKTIVA BERWUJUD</v>
          </cell>
        </row>
        <row r="689">
          <cell r="A689" t="str">
            <v>93.61.01</v>
          </cell>
          <cell r="B689" t="str">
            <v>PENY.BANGUNAN &amp; GEDUNG</v>
          </cell>
        </row>
        <row r="690">
          <cell r="A690" t="str">
            <v>93.61.02</v>
          </cell>
          <cell r="B690" t="str">
            <v>PENY.ALAT-2 BERAT &amp; KONST</v>
          </cell>
        </row>
        <row r="691">
          <cell r="A691" t="str">
            <v>93.61.03</v>
          </cell>
          <cell r="B691" t="str">
            <v>PENY.KENDARAAN</v>
          </cell>
        </row>
        <row r="692">
          <cell r="A692" t="str">
            <v>93.61.04</v>
          </cell>
          <cell r="B692" t="str">
            <v>PENY.SARANA &amp; PRASARANA</v>
          </cell>
        </row>
        <row r="693">
          <cell r="A693" t="str">
            <v>93.61.05</v>
          </cell>
          <cell r="B693" t="str">
            <v>PENY.PERALATAN GAMBAR</v>
          </cell>
        </row>
        <row r="694">
          <cell r="A694" t="str">
            <v>93.61.06</v>
          </cell>
          <cell r="B694" t="str">
            <v>PENY.ALAT-2 KANTOR</v>
          </cell>
        </row>
        <row r="695">
          <cell r="A695" t="str">
            <v>93.61.07</v>
          </cell>
          <cell r="B695" t="str">
            <v>PENY.FURNITURE</v>
          </cell>
        </row>
        <row r="696">
          <cell r="A696" t="str">
            <v>93.61.08</v>
          </cell>
          <cell r="B696" t="str">
            <v>PENY.ALAT-ALAT LAIN</v>
          </cell>
        </row>
        <row r="697">
          <cell r="A697" t="str">
            <v>93.61.09</v>
          </cell>
          <cell r="B697" t="str">
            <v>PENY.SUKU CADANG</v>
          </cell>
        </row>
        <row r="698">
          <cell r="A698" t="str">
            <v>93.62</v>
          </cell>
          <cell r="B698" t="str">
            <v>AMORT.AKT.TAK BERWUJUD</v>
          </cell>
        </row>
        <row r="699">
          <cell r="A699" t="str">
            <v>93.62.01</v>
          </cell>
          <cell r="B699" t="str">
            <v>AMORT.GOOD  WILL</v>
          </cell>
        </row>
        <row r="700">
          <cell r="A700" t="str">
            <v>93.62.02</v>
          </cell>
          <cell r="B700" t="str">
            <v>AMORT.HAK PATENT</v>
          </cell>
        </row>
        <row r="701">
          <cell r="A701" t="str">
            <v>93.63</v>
          </cell>
          <cell r="B701" t="str">
            <v>AMORT.BEBAN DITANGGUHKAN</v>
          </cell>
        </row>
        <row r="702">
          <cell r="A702" t="str">
            <v>93.63.01</v>
          </cell>
          <cell r="B702" t="str">
            <v>AMORT.PENDIRIAN</v>
          </cell>
        </row>
        <row r="703">
          <cell r="A703" t="str">
            <v>93.63.02</v>
          </cell>
          <cell r="B703" t="str">
            <v>AMORT.BIAYA PRA OPERASI</v>
          </cell>
        </row>
        <row r="704">
          <cell r="A704" t="str">
            <v>93.63.03</v>
          </cell>
          <cell r="B704" t="str">
            <v>AMORT.TRIAL OPERASI</v>
          </cell>
        </row>
        <row r="705">
          <cell r="A705" t="str">
            <v>93.63.04</v>
          </cell>
          <cell r="B705" t="str">
            <v>AMORT.BIAYA I.D.C</v>
          </cell>
        </row>
        <row r="706">
          <cell r="A706" t="str">
            <v>93.70</v>
          </cell>
          <cell r="B706" t="str">
            <v>BIAYA BUNGA</v>
          </cell>
        </row>
        <row r="707">
          <cell r="A707" t="str">
            <v>93.71</v>
          </cell>
          <cell r="B707" t="str">
            <v>BUNGA PERBANKAN</v>
          </cell>
        </row>
        <row r="708">
          <cell r="A708" t="str">
            <v>93.71.01</v>
          </cell>
          <cell r="B708" t="str">
            <v>BUNGA KREDIT INVESTASI</v>
          </cell>
        </row>
        <row r="709">
          <cell r="A709" t="str">
            <v>93.71.02</v>
          </cell>
          <cell r="B709" t="str">
            <v>BUNGA KREDIT MODAL KERJA</v>
          </cell>
        </row>
        <row r="710">
          <cell r="A710" t="str">
            <v>93.71.03</v>
          </cell>
          <cell r="B710" t="str">
            <v>BUNGA KREDIT EXPORT</v>
          </cell>
        </row>
        <row r="711">
          <cell r="A711" t="str">
            <v>93.71.04</v>
          </cell>
          <cell r="B711" t="str">
            <v>BUNGA KREDIT SUBSIDI</v>
          </cell>
        </row>
        <row r="712">
          <cell r="A712" t="str">
            <v>93.71.05</v>
          </cell>
          <cell r="B712" t="str">
            <v>BUNGA IDC.MASA KONSTRUKSI</v>
          </cell>
        </row>
        <row r="713">
          <cell r="A713" t="str">
            <v>93.72</v>
          </cell>
          <cell r="B713" t="str">
            <v>BUNGA NON PERBANKAN</v>
          </cell>
        </row>
        <row r="714">
          <cell r="A714" t="str">
            <v>93.72.01</v>
          </cell>
          <cell r="B714" t="str">
            <v>BUNGA REK.DANA INVESTASI</v>
          </cell>
        </row>
        <row r="715">
          <cell r="A715" t="str">
            <v>94</v>
          </cell>
          <cell r="B715" t="str">
            <v>BIAYA PENGEMBANGAN KWS.IN</v>
          </cell>
        </row>
        <row r="716">
          <cell r="A716" t="str">
            <v>94.10</v>
          </cell>
          <cell r="B716" t="str">
            <v>BIAYA JARINGAN</v>
          </cell>
        </row>
        <row r="717">
          <cell r="A717" t="str">
            <v>94.11</v>
          </cell>
          <cell r="B717" t="str">
            <v>BIAYA JARINGAN LISTRIK</v>
          </cell>
        </row>
        <row r="718">
          <cell r="A718" t="str">
            <v>94.11.11</v>
          </cell>
          <cell r="B718" t="str">
            <v>PEMBANGKIT LISTRIK</v>
          </cell>
        </row>
        <row r="719">
          <cell r="A719" t="str">
            <v>94.11.12</v>
          </cell>
          <cell r="B719" t="str">
            <v>LISTRIK SYSTEM</v>
          </cell>
        </row>
        <row r="720">
          <cell r="A720" t="str">
            <v>94.11.13</v>
          </cell>
          <cell r="B720" t="str">
            <v>DISTRIBUSI &amp; DARDU LISTRK</v>
          </cell>
        </row>
        <row r="721">
          <cell r="A721" t="str">
            <v>94.12</v>
          </cell>
          <cell r="B721" t="str">
            <v>BIAYA JARINGAN TELEPHONE</v>
          </cell>
        </row>
        <row r="722">
          <cell r="A722" t="str">
            <v>94.12.01</v>
          </cell>
          <cell r="B722" t="str">
            <v>JARINGAN KABEL TELP.</v>
          </cell>
        </row>
        <row r="723">
          <cell r="A723" t="str">
            <v>94.12.02</v>
          </cell>
          <cell r="B723" t="str">
            <v>JARINGAN PIPA TELP.</v>
          </cell>
        </row>
        <row r="724">
          <cell r="A724" t="str">
            <v>94.13</v>
          </cell>
          <cell r="B724" t="str">
            <v>BIAYA JARINGAN AIR</v>
          </cell>
        </row>
        <row r="725">
          <cell r="A725" t="str">
            <v>94.13.01</v>
          </cell>
          <cell r="B725" t="str">
            <v>JARINGAN PIPA AIR</v>
          </cell>
        </row>
        <row r="726">
          <cell r="A726" t="str">
            <v>94.13.02</v>
          </cell>
          <cell r="B726" t="str">
            <v>JARINGAN SOCHET</v>
          </cell>
        </row>
        <row r="727">
          <cell r="A727" t="str">
            <v>94.13.03</v>
          </cell>
          <cell r="B727" t="str">
            <v>JARINGAN ELBO</v>
          </cell>
        </row>
        <row r="728">
          <cell r="A728" t="str">
            <v>94.13.04</v>
          </cell>
          <cell r="B728" t="str">
            <v>JARINGAN METERAN AIR</v>
          </cell>
        </row>
        <row r="729">
          <cell r="A729" t="str">
            <v>94.14</v>
          </cell>
          <cell r="B729" t="str">
            <v>BIA.JARINGAN LIMBAH INDUS</v>
          </cell>
        </row>
        <row r="730">
          <cell r="A730" t="str">
            <v>94.14.01</v>
          </cell>
          <cell r="B730" t="str">
            <v>JARINGAN PIPA LIMBAH IND</v>
          </cell>
        </row>
        <row r="731">
          <cell r="A731" t="str">
            <v>94.14.02</v>
          </cell>
          <cell r="B731" t="str">
            <v>JAR. METERAN LIMBAH INDUS</v>
          </cell>
        </row>
        <row r="732">
          <cell r="A732" t="str">
            <v>94.20</v>
          </cell>
          <cell r="B732" t="str">
            <v>BIAYA PEKERJAAN LAHAN</v>
          </cell>
        </row>
        <row r="733">
          <cell r="A733" t="str">
            <v>94.21.01</v>
          </cell>
          <cell r="B733" t="str">
            <v>REKLAMASI</v>
          </cell>
        </row>
        <row r="734">
          <cell r="A734" t="str">
            <v>94.21.02</v>
          </cell>
          <cell r="B734" t="str">
            <v>ACCES CHANNEL</v>
          </cell>
        </row>
        <row r="735">
          <cell r="A735" t="str">
            <v>94.21.03</v>
          </cell>
          <cell r="B735" t="str">
            <v>DREDGING / COMPACTION</v>
          </cell>
        </row>
        <row r="736">
          <cell r="A736" t="str">
            <v>94.21.04</v>
          </cell>
          <cell r="B736" t="str">
            <v>POST SOUNDING</v>
          </cell>
        </row>
        <row r="737">
          <cell r="A737" t="str">
            <v>94.21.05</v>
          </cell>
          <cell r="B737" t="str">
            <v>LEVELLING/COMPACTION</v>
          </cell>
        </row>
        <row r="738">
          <cell r="A738" t="str">
            <v>94.21.06</v>
          </cell>
          <cell r="B738" t="str">
            <v>MOBILISATION</v>
          </cell>
        </row>
        <row r="739">
          <cell r="A739" t="str">
            <v>94.21.07</v>
          </cell>
          <cell r="B739" t="str">
            <v>DEMOBILISATION</v>
          </cell>
        </row>
        <row r="740">
          <cell r="A740" t="str">
            <v>94.21.08</v>
          </cell>
          <cell r="B740" t="str">
            <v>SITE PREPARATION</v>
          </cell>
        </row>
        <row r="741">
          <cell r="A741" t="str">
            <v>94.30</v>
          </cell>
          <cell r="B741" t="str">
            <v>BIAYA PEKERJAAN JALAN</v>
          </cell>
        </row>
        <row r="742">
          <cell r="A742" t="str">
            <v>94.31.01</v>
          </cell>
          <cell r="B742" t="str">
            <v>BIA.PEK.COR BETON BERTUL</v>
          </cell>
        </row>
        <row r="743">
          <cell r="A743" t="str">
            <v>94.31.02</v>
          </cell>
          <cell r="B743" t="str">
            <v>BIAYA PEKERJAAN TROTOAR</v>
          </cell>
        </row>
        <row r="744">
          <cell r="A744" t="str">
            <v>94.31.03</v>
          </cell>
          <cell r="B744" t="str">
            <v>BIAYA RAMBU-RAMBU JALAN</v>
          </cell>
        </row>
        <row r="745">
          <cell r="A745" t="str">
            <v>94.40</v>
          </cell>
          <cell r="B745" t="str">
            <v>BIA.PEKERJAAN PENERANGAN</v>
          </cell>
        </row>
        <row r="746">
          <cell r="A746" t="str">
            <v>94.41.01</v>
          </cell>
          <cell r="B746" t="str">
            <v>BIAYA PONDASI TIANG</v>
          </cell>
        </row>
        <row r="747">
          <cell r="A747" t="str">
            <v>94.41.02</v>
          </cell>
          <cell r="B747" t="str">
            <v>TIANG LAMPU</v>
          </cell>
        </row>
        <row r="748">
          <cell r="A748" t="str">
            <v>94.41.03</v>
          </cell>
          <cell r="B748" t="str">
            <v>BOHLAM LAMPU</v>
          </cell>
        </row>
        <row r="749">
          <cell r="A749" t="str">
            <v>94.41.04</v>
          </cell>
          <cell r="B749" t="str">
            <v>KABEL LISTRIK</v>
          </cell>
        </row>
        <row r="750">
          <cell r="A750" t="str">
            <v>94.41.05</v>
          </cell>
          <cell r="B750" t="str">
            <v>BOX ZIKRING</v>
          </cell>
        </row>
        <row r="751">
          <cell r="A751" t="str">
            <v>94.50</v>
          </cell>
          <cell r="B751" t="str">
            <v>BIAYA UTILITAS</v>
          </cell>
        </row>
        <row r="752">
          <cell r="A752" t="str">
            <v>94.51.01</v>
          </cell>
          <cell r="B752" t="str">
            <v>PEMAS.PIPA LIMBAH PABR.24</v>
          </cell>
        </row>
        <row r="753">
          <cell r="A753" t="str">
            <v>94.51.02</v>
          </cell>
          <cell r="B753" t="str">
            <v>PEMAS.PIPA LIMB.DOMEST.24</v>
          </cell>
        </row>
        <row r="754">
          <cell r="A754" t="str">
            <v>94.60</v>
          </cell>
          <cell r="B754" t="str">
            <v>JASA-2 PENGEMBANGAN INDUS</v>
          </cell>
        </row>
        <row r="755">
          <cell r="A755" t="str">
            <v>94.61.01</v>
          </cell>
          <cell r="B755" t="str">
            <v>JS.PERIJINAN KWS.NOT&amp;PPAT</v>
          </cell>
        </row>
        <row r="756">
          <cell r="A756" t="str">
            <v>94.61.02</v>
          </cell>
          <cell r="B756" t="str">
            <v>JASA BORONGAN LISTRIK</v>
          </cell>
        </row>
        <row r="757">
          <cell r="A757" t="str">
            <v>94.61.03</v>
          </cell>
          <cell r="B757" t="str">
            <v>JASA BORONGAN PARIT</v>
          </cell>
        </row>
        <row r="758">
          <cell r="A758" t="str">
            <v>94.61.04</v>
          </cell>
          <cell r="B758" t="str">
            <v>JASA BORONGAN JALAN</v>
          </cell>
        </row>
        <row r="759">
          <cell r="A759" t="str">
            <v>94.61.05</v>
          </cell>
          <cell r="B759" t="str">
            <v>JASA BORONGAN GEDUNG</v>
          </cell>
        </row>
        <row r="760">
          <cell r="A760" t="str">
            <v>94.61.06</v>
          </cell>
          <cell r="B760" t="str">
            <v>JASA BORONGAN JEMBATAN</v>
          </cell>
        </row>
        <row r="761">
          <cell r="A761" t="str">
            <v>94.61.07</v>
          </cell>
          <cell r="B761" t="str">
            <v>JASA BORONGAN TANGKI</v>
          </cell>
        </row>
        <row r="762">
          <cell r="A762" t="str">
            <v>94.61.08</v>
          </cell>
          <cell r="B762" t="str">
            <v>JS.BORONGAN BANG.&amp; SRN UMUM</v>
          </cell>
        </row>
        <row r="763">
          <cell r="A763" t="str">
            <v>94.70</v>
          </cell>
          <cell r="B763" t="str">
            <v>BIAYA LANDSCAPE</v>
          </cell>
        </row>
        <row r="764">
          <cell r="A764" t="str">
            <v>94.71.01</v>
          </cell>
          <cell r="B764" t="str">
            <v>BIAYA TANAMAN HIAS</v>
          </cell>
        </row>
        <row r="765">
          <cell r="A765" t="str">
            <v>94.71.02</v>
          </cell>
          <cell r="B765" t="str">
            <v>BIAYA RUMPUT</v>
          </cell>
        </row>
        <row r="766">
          <cell r="A766" t="str">
            <v>94.71.03</v>
          </cell>
          <cell r="B766" t="str">
            <v>JASA PERTAMANAN</v>
          </cell>
        </row>
        <row r="767">
          <cell r="A767" t="str">
            <v>95</v>
          </cell>
          <cell r="B767" t="str">
            <v>BIAYA LAIN-LAIN</v>
          </cell>
        </row>
        <row r="768">
          <cell r="A768" t="str">
            <v>95.00</v>
          </cell>
          <cell r="B768" t="str">
            <v>BIAYA LAIN-LAIN</v>
          </cell>
        </row>
        <row r="769">
          <cell r="A769" t="str">
            <v>95.00.01</v>
          </cell>
          <cell r="B769" t="str">
            <v>SELISIH KURS</v>
          </cell>
        </row>
        <row r="770">
          <cell r="A770" t="str">
            <v>95.00.02</v>
          </cell>
          <cell r="B770" t="str">
            <v>BIAYA LAIN - LAIN</v>
          </cell>
        </row>
        <row r="771">
          <cell r="A771" t="str">
            <v>95.00.04</v>
          </cell>
          <cell r="B771" t="str">
            <v>DENDA KETERL.PEMBAYARAN</v>
          </cell>
        </row>
        <row r="772">
          <cell r="A772" t="str">
            <v>96</v>
          </cell>
          <cell r="B772" t="str">
            <v>BIAYA BANGUNAN</v>
          </cell>
        </row>
        <row r="773">
          <cell r="A773" t="str">
            <v>96.00</v>
          </cell>
          <cell r="B773" t="str">
            <v>BIAYA PROYEK KPR BTN IV</v>
          </cell>
        </row>
        <row r="774">
          <cell r="A774" t="str">
            <v>96.10.01</v>
          </cell>
          <cell r="B774" t="str">
            <v>CONCRETE READY MIX</v>
          </cell>
        </row>
        <row r="775">
          <cell r="A775" t="str">
            <v>96.10.02</v>
          </cell>
          <cell r="B775" t="str">
            <v>CONCRETE TILE / PARIT</v>
          </cell>
        </row>
        <row r="776">
          <cell r="A776" t="str">
            <v>96.10.03</v>
          </cell>
          <cell r="B776" t="str">
            <v>B A T A C O</v>
          </cell>
        </row>
        <row r="777">
          <cell r="A777" t="str">
            <v>96.10.04</v>
          </cell>
          <cell r="B777" t="str">
            <v>S E M E N</v>
          </cell>
        </row>
        <row r="778">
          <cell r="A778" t="str">
            <v>96.10.05</v>
          </cell>
          <cell r="B778" t="str">
            <v>P A S I R</v>
          </cell>
        </row>
        <row r="779">
          <cell r="A779" t="str">
            <v>96.10.06</v>
          </cell>
          <cell r="B779" t="str">
            <v>BOLA LAMPU</v>
          </cell>
        </row>
        <row r="780">
          <cell r="A780" t="str">
            <v>96.10.07</v>
          </cell>
          <cell r="B780" t="str">
            <v>K A B E L</v>
          </cell>
        </row>
        <row r="781">
          <cell r="A781" t="str">
            <v>96.10.08</v>
          </cell>
          <cell r="B781" t="str">
            <v>METERAN</v>
          </cell>
        </row>
        <row r="782">
          <cell r="A782" t="str">
            <v>96.10.09</v>
          </cell>
          <cell r="B782" t="str">
            <v>STOP KONTAK</v>
          </cell>
        </row>
        <row r="783">
          <cell r="A783" t="str">
            <v>96.10.10</v>
          </cell>
          <cell r="B783" t="str">
            <v>SAKLAR</v>
          </cell>
        </row>
        <row r="784">
          <cell r="A784" t="str">
            <v>96.10.11</v>
          </cell>
          <cell r="B784" t="str">
            <v>BOX SEKRING</v>
          </cell>
        </row>
        <row r="785">
          <cell r="A785" t="str">
            <v>96.10.12</v>
          </cell>
          <cell r="B785" t="str">
            <v>GORONG - GORONG</v>
          </cell>
        </row>
        <row r="786">
          <cell r="A786" t="str">
            <v>96.10.13</v>
          </cell>
          <cell r="B786" t="str">
            <v>ATAP / ASBES</v>
          </cell>
        </row>
        <row r="787">
          <cell r="A787" t="str">
            <v>96.10.14</v>
          </cell>
          <cell r="B787" t="str">
            <v>K U S E N</v>
          </cell>
        </row>
        <row r="788">
          <cell r="A788" t="str">
            <v>96.10.15</v>
          </cell>
          <cell r="B788" t="str">
            <v>B E S I</v>
          </cell>
        </row>
        <row r="789">
          <cell r="A789" t="str">
            <v>96.10.16</v>
          </cell>
          <cell r="B789" t="str">
            <v>P A K U</v>
          </cell>
        </row>
        <row r="790">
          <cell r="A790" t="str">
            <v>96.10.17</v>
          </cell>
          <cell r="B790" t="str">
            <v>K A C A</v>
          </cell>
        </row>
        <row r="791">
          <cell r="A791" t="str">
            <v>96.10.18</v>
          </cell>
          <cell r="B791" t="str">
            <v>WIRE  MESH</v>
          </cell>
        </row>
        <row r="792">
          <cell r="A792" t="str">
            <v>96.10.19</v>
          </cell>
          <cell r="B792" t="str">
            <v>ENTERNIT / PLAFON</v>
          </cell>
        </row>
        <row r="793">
          <cell r="A793" t="str">
            <v>96.10.20</v>
          </cell>
          <cell r="B793" t="str">
            <v>PLASTIK COR</v>
          </cell>
        </row>
        <row r="794">
          <cell r="A794" t="str">
            <v>96.10.21</v>
          </cell>
          <cell r="B794" t="str">
            <v>T E G E L</v>
          </cell>
        </row>
        <row r="795">
          <cell r="A795" t="str">
            <v>96.10.22</v>
          </cell>
          <cell r="B795" t="str">
            <v>K A Y U</v>
          </cell>
        </row>
        <row r="796">
          <cell r="A796" t="str">
            <v>96.10.23</v>
          </cell>
          <cell r="B796" t="str">
            <v>ASBES GELOMBANG</v>
          </cell>
        </row>
        <row r="797">
          <cell r="A797" t="str">
            <v>96.10.24</v>
          </cell>
          <cell r="B797" t="str">
            <v>KUNCI / GRENDEL</v>
          </cell>
        </row>
        <row r="798">
          <cell r="A798" t="str">
            <v>96.10.25</v>
          </cell>
          <cell r="B798" t="str">
            <v>PORSLEN</v>
          </cell>
        </row>
        <row r="799">
          <cell r="A799" t="str">
            <v>96.10.26</v>
          </cell>
          <cell r="B799" t="str">
            <v>BAK  MANDI</v>
          </cell>
        </row>
        <row r="800">
          <cell r="A800" t="str">
            <v>96.10.27</v>
          </cell>
          <cell r="B800" t="str">
            <v>CLOSED</v>
          </cell>
        </row>
        <row r="801">
          <cell r="A801" t="str">
            <v>96.10.28</v>
          </cell>
          <cell r="B801" t="str">
            <v>P I P A</v>
          </cell>
        </row>
        <row r="802">
          <cell r="A802" t="str">
            <v>96.10.29</v>
          </cell>
          <cell r="B802" t="str">
            <v>C A T</v>
          </cell>
        </row>
        <row r="803">
          <cell r="A803" t="str">
            <v>96.10.30</v>
          </cell>
          <cell r="B803" t="str">
            <v>M E N I</v>
          </cell>
        </row>
        <row r="804">
          <cell r="A804" t="str">
            <v>96.10.31</v>
          </cell>
          <cell r="B804" t="str">
            <v>DEMPUL</v>
          </cell>
        </row>
        <row r="805">
          <cell r="A805" t="str">
            <v>96.10.32</v>
          </cell>
          <cell r="B805" t="str">
            <v>PLAMIR</v>
          </cell>
        </row>
        <row r="806">
          <cell r="A806" t="str">
            <v>96.10.33</v>
          </cell>
          <cell r="B806" t="str">
            <v>RESIDU / TIR</v>
          </cell>
        </row>
        <row r="807">
          <cell r="A807" t="str">
            <v>96.10.34</v>
          </cell>
          <cell r="B807" t="str">
            <v>L E M</v>
          </cell>
        </row>
        <row r="808">
          <cell r="A808" t="str">
            <v>96.10.35</v>
          </cell>
          <cell r="B808" t="str">
            <v>SARANA  PARIT</v>
          </cell>
        </row>
        <row r="809">
          <cell r="A809" t="str">
            <v>96.10.36</v>
          </cell>
          <cell r="B809" t="str">
            <v>JASA BORONGAN PONDASI</v>
          </cell>
        </row>
        <row r="810">
          <cell r="A810" t="str">
            <v>96.10.37</v>
          </cell>
          <cell r="B810" t="str">
            <v>JASA BORONGAN GUDANG</v>
          </cell>
        </row>
        <row r="811">
          <cell r="A811" t="str">
            <v>96.10.38</v>
          </cell>
          <cell r="B811" t="str">
            <v>JASA BORONGAN RUMAH</v>
          </cell>
        </row>
        <row r="812">
          <cell r="A812" t="str">
            <v>96.10.39</v>
          </cell>
          <cell r="B812" t="str">
            <v>SARANA JALAN</v>
          </cell>
        </row>
        <row r="813">
          <cell r="A813" t="str">
            <v>96.10.40</v>
          </cell>
          <cell r="B813" t="str">
            <v>SARANA LISTRIK</v>
          </cell>
        </row>
        <row r="814">
          <cell r="A814" t="str">
            <v>96.10.41</v>
          </cell>
          <cell r="B814" t="str">
            <v>SARANA AIR LIMBAH</v>
          </cell>
        </row>
        <row r="815">
          <cell r="A815" t="str">
            <v>96.10.42</v>
          </cell>
          <cell r="B815" t="str">
            <v>SARANA AIR MINUM</v>
          </cell>
        </row>
        <row r="816">
          <cell r="A816" t="str">
            <v>97.</v>
          </cell>
          <cell r="B816" t="str">
            <v>BIAYA SURVEY</v>
          </cell>
        </row>
        <row r="817">
          <cell r="A817" t="str">
            <v>97.11.01</v>
          </cell>
          <cell r="B817" t="str">
            <v>BIAYA PENGUKURAN</v>
          </cell>
        </row>
        <row r="818">
          <cell r="A818" t="str">
            <v>97.11.02</v>
          </cell>
          <cell r="B818" t="str">
            <v>BIAYA TANDA UKUR (PATOK)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-rek"/>
      <sheetName val="sum-caltex"/>
      <sheetName val="sum-form-retno"/>
      <sheetName val="Summary DC"/>
      <sheetName val="break-dwn-total"/>
      <sheetName val="labor"/>
      <sheetName val="sch-inong"/>
      <sheetName val="new-schedule"/>
      <sheetName val="Mob-Demob"/>
      <sheetName val="Tools&amp;Consum"/>
      <sheetName val="Work Rate Analysis"/>
      <sheetName val="Mat. Unit Analysis"/>
      <sheetName val="prod-Rek"/>
      <sheetName val="sum-prod-eqp"/>
      <sheetName val="prod-inong"/>
      <sheetName val="VENDOR"/>
      <sheetName val="Temporary"/>
      <sheetName val="mat-list"/>
      <sheetName val="general work"/>
      <sheetName val="TAB-PILE"/>
      <sheetName val="Basic Price"/>
      <sheetName val="Index"/>
      <sheetName val="Indeks"/>
      <sheetName val="COSTCODE"/>
      <sheetName val="List"/>
      <sheetName val="name"/>
      <sheetName val="Analisa Finansial"/>
      <sheetName val="Inputing-Data"/>
      <sheetName val="Flow Product-Raw Material"/>
      <sheetName val="Data Risk"/>
      <sheetName val="Codes,..."/>
      <sheetName val="MTO"/>
      <sheetName val="INNER TANK"/>
      <sheetName val="IPE"/>
      <sheetName val="ESCON"/>
      <sheetName val="CONSUMABLE"/>
      <sheetName val="SAP"/>
      <sheetName val="BAG_III"/>
      <sheetName val="Analisa"/>
      <sheetName val="prelim"/>
      <sheetName val="r.tank"/>
      <sheetName val="Summary"/>
      <sheetName val="eqp_rek"/>
      <sheetName val="ReadMe"/>
      <sheetName val="Settings"/>
      <sheetName val="Sheet1"/>
      <sheetName val="VL,NC,MTC"/>
      <sheetName val="30Csg"/>
      <sheetName val="note"/>
      <sheetName val="BOQ Table"/>
      <sheetName val="Padang"/>
      <sheetName val="MT-C"/>
      <sheetName val="NONS 88"/>
      <sheetName val="Cost_BD_Steel"/>
      <sheetName val="SCH_GG &amp; SAS"/>
      <sheetName val="V-1-1002bid"/>
      <sheetName val="Total Load List"/>
      <sheetName val="UNIT 01,02,03,04"/>
      <sheetName val="Code"/>
      <sheetName val="ANALISA ALAT"/>
      <sheetName val="Cover"/>
      <sheetName val="SUMMARY NDE"/>
      <sheetName val="3. monthly rate"/>
      <sheetName val="data_val"/>
      <sheetName val="data_ee_&lt;nra(1)"/>
      <sheetName val="data_ee_&lt;nra(2)"/>
      <sheetName val="table"/>
      <sheetName val="Fill this out first___"/>
      <sheetName val="Fill this out first..."/>
      <sheetName val="SITE-E"/>
      <sheetName val="A"/>
      <sheetName val="villa"/>
      <sheetName val="r_tank"/>
      <sheetName val="Management"/>
      <sheetName val="Schedule"/>
      <sheetName val="Penwrn"/>
      <sheetName val="TE TS FA LAN MATV"/>
      <sheetName val="price"/>
      <sheetName val="office"/>
      <sheetName val="TBM-"/>
      <sheetName val="thk table"/>
      <sheetName val="PipWT"/>
      <sheetName val="Foundation"/>
      <sheetName val="Bahan "/>
      <sheetName val="Upah"/>
      <sheetName val="Pekerjaan "/>
      <sheetName val="BQ"/>
      <sheetName val="I_KAMAR"/>
      <sheetName val="USDt_FS(4)"/>
      <sheetName val="Pipe"/>
      <sheetName val="Common"/>
    </sheetNames>
    <sheetDataSet>
      <sheetData sheetId="0" refreshError="1">
        <row r="17">
          <cell r="Z17">
            <v>143750</v>
          </cell>
        </row>
        <row r="18">
          <cell r="Z18">
            <v>103750</v>
          </cell>
        </row>
        <row r="19">
          <cell r="Z19">
            <v>96000</v>
          </cell>
        </row>
        <row r="20">
          <cell r="Z20">
            <v>96000</v>
          </cell>
        </row>
        <row r="22">
          <cell r="Z22">
            <v>32750</v>
          </cell>
        </row>
        <row r="23">
          <cell r="Z23">
            <v>32750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ol-CS-600000"/>
      <sheetName val="tool-CS (2)"/>
      <sheetName val="tool-CS (3)"/>
      <sheetName val="Consum-600000"/>
      <sheetName val="Consum-cs (2)"/>
      <sheetName val="name"/>
      <sheetName val="Sheet2"/>
      <sheetName val="Sheet3"/>
      <sheetName val="Sheet5"/>
      <sheetName val="Total Load List"/>
      <sheetName val="RAB"/>
      <sheetName val="MyLists"/>
      <sheetName val="MP-P"/>
      <sheetName val="RGX6 Deliveravle 26Oct2005"/>
      <sheetName val="Du_lieu"/>
      <sheetName val="Fill this out first..."/>
      <sheetName val="Fill this out first___"/>
      <sheetName val="tool&amp;consum-cs"/>
      <sheetName val="UNIT 3"/>
      <sheetName val="CAT_5"/>
      <sheetName val="eqp-rek"/>
      <sheetName val="CERT"/>
      <sheetName val="Smry Wk (P I)"/>
      <sheetName val="Pages 1-5"/>
      <sheetName val="SILICATE"/>
      <sheetName val="Cable Control"/>
      <sheetName val="Index_el"/>
      <sheetName val="Index"/>
      <sheetName val="Consumable"/>
      <sheetName val="Equipment"/>
      <sheetName val="Labor"/>
      <sheetName val="Breakdown Cost"/>
      <sheetName val="harga"/>
      <sheetName val="DAF_3"/>
      <sheetName val="DAF_5_1"/>
      <sheetName val="COSTCODE"/>
      <sheetName val="Cover"/>
      <sheetName val="h.satuan"/>
      <sheetName val="Ijin"/>
      <sheetName val="Analisa"/>
      <sheetName val="Beam Deflection"/>
      <sheetName val="Ref.Breakout"/>
      <sheetName val="Att2A-Const"/>
      <sheetName val="Att.3A-ConstMat'l"/>
      <sheetName val="Att4-Equip"/>
      <sheetName val="Options"/>
      <sheetName val="Sheet1"/>
      <sheetName val="Ref.WF Calculation"/>
      <sheetName val="Ref,Back Up Progress"/>
      <sheetName val="W(5), 13-20 June "/>
      <sheetName val="SUM-M(1)"/>
      <sheetName val="S-CURVE "/>
      <sheetName val="tool-CS_(2)"/>
      <sheetName val="tool-CS_(3)"/>
      <sheetName val="Consum-cs_(2)"/>
      <sheetName val="DAF-2"/>
      <sheetName val="Seismic"/>
      <sheetName val="24V"/>
      <sheetName val="Cover 08040"/>
      <sheetName val="Rates"/>
      <sheetName val="lookup"/>
      <sheetName val="PBS"/>
      <sheetName val="AssumptionValue"/>
      <sheetName val="Manpower"/>
      <sheetName val="metode"/>
      <sheetName val="PART"/>
      <sheetName val="Subcontract Status"/>
      <sheetName val="SUBCONT"/>
      <sheetName val="Total_Load_List"/>
      <sheetName val="RGX6_Deliveravle_26Oct2005"/>
      <sheetName val="Fill_this_out_first___"/>
      <sheetName val="Fill_this_out_first___1"/>
      <sheetName val="UNIT_3"/>
      <sheetName val="tool-CS_(2)1"/>
      <sheetName val="tool-CS_(3)1"/>
      <sheetName val="Consum-cs_(2)1"/>
      <sheetName val="Total_Load_List1"/>
      <sheetName val="RGX6_Deliveravle_26Oct20051"/>
      <sheetName val="Fill_this_out_first___2"/>
      <sheetName val="Fill_this_out_first___3"/>
      <sheetName val="UNIT_31"/>
      <sheetName val="tool-CS_(2)3"/>
      <sheetName val="tool-CS_(3)3"/>
      <sheetName val="Consum-cs_(2)3"/>
      <sheetName val="Total_Load_List3"/>
      <sheetName val="RGX6_Deliveravle_26Oct20053"/>
      <sheetName val="Fill_this_out_first___6"/>
      <sheetName val="Fill_this_out_first___7"/>
      <sheetName val="UNIT_33"/>
      <sheetName val="tool-CS_(2)2"/>
      <sheetName val="tool-CS_(3)2"/>
      <sheetName val="Consum-cs_(2)2"/>
      <sheetName val="Total_Load_List2"/>
      <sheetName val="RGX6_Deliveravle_26Oct20052"/>
      <sheetName val="Fill_this_out_first___4"/>
      <sheetName val="Fill_this_out_first___5"/>
      <sheetName val="UNIT_32"/>
      <sheetName val="tool-CS_(2)4"/>
      <sheetName val="tool-CS_(3)4"/>
      <sheetName val="Consum-cs_(2)4"/>
      <sheetName val="Total_Load_List4"/>
      <sheetName val="RGX6_Deliveravle_26Oct20054"/>
      <sheetName val="Fill_this_out_first___8"/>
      <sheetName val="Fill_this_out_first___9"/>
      <sheetName val="UNIT_34"/>
      <sheetName val="tool-CS_(2)5"/>
      <sheetName val="tool-CS_(3)5"/>
      <sheetName val="Consum-cs_(2)5"/>
      <sheetName val="Total_Load_List5"/>
      <sheetName val="RGX6_Deliveravle_26Oct20055"/>
      <sheetName val="Fill_this_out_first___10"/>
      <sheetName val="Fill_this_out_first___11"/>
      <sheetName val="UNIT_35"/>
      <sheetName val="Ref"/>
      <sheetName val="Marshal"/>
      <sheetName val="UP Rangsang 10 km"/>
      <sheetName val="NAMES"/>
      <sheetName val="BQ"/>
      <sheetName val="低值品"/>
      <sheetName val="Pipe"/>
      <sheetName val="SAT-DAS"/>
      <sheetName val="KH-Q1,Q2,01"/>
      <sheetName val="HARGA MATERIAL"/>
      <sheetName val="Elektrikal"/>
      <sheetName val="A"/>
      <sheetName val="IND LBR"/>
      <sheetName val="Penjumlahan"/>
      <sheetName val="daffin"/>
      <sheetName val="fas"/>
      <sheetName val="typ 10_25"/>
      <sheetName val="ph26"/>
      <sheetName val="ph27"/>
      <sheetName val="kor_un"/>
      <sheetName val="kor"/>
      <sheetName val="A-12"/>
      <sheetName val="TOWN"/>
      <sheetName val="ganda"/>
      <sheetName val="CondPol"/>
      <sheetName val="MixBed"/>
      <sheetName val="BSD (2)"/>
      <sheetName val="CONS."/>
      <sheetName val="A1-A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>
            <v>3</v>
          </cell>
        </row>
        <row r="5">
          <cell r="B5">
            <v>2</v>
          </cell>
        </row>
        <row r="8">
          <cell r="B8">
            <v>19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S"/>
      <sheetName val="FORM-01"/>
      <sheetName val="FORM-02"/>
      <sheetName val="FORM-3"/>
      <sheetName val="FORM-4"/>
      <sheetName val="FORM-5"/>
      <sheetName val="FORM-6"/>
      <sheetName val="FORM-7"/>
      <sheetName val="FORM-8"/>
      <sheetName val="Kontrak PTB"/>
      <sheetName val="SEWA"/>
      <sheetName val="ANA_OT"/>
      <sheetName val="5-YR-SCH 2002 Rev 02.1"/>
      <sheetName val="Daf-Rek"/>
      <sheetName val="MPP0102"/>
      <sheetName val="name"/>
      <sheetName val="Detail-PA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Int"/>
      <sheetName val="SUM"/>
      <sheetName val="Labor"/>
      <sheetName val="salary"/>
      <sheetName val="Equip-ref"/>
      <sheetName val="cons"/>
      <sheetName val="tool"/>
      <sheetName val="TM"/>
      <sheetName val="name"/>
      <sheetName val="Equipment-Total"/>
      <sheetName val="prod"/>
      <sheetName val="calc-sheet"/>
      <sheetName val="mp-comp"/>
      <sheetName val="SILICATE"/>
      <sheetName val="SUMMARY"/>
      <sheetName val="eqp-rek"/>
      <sheetName val="CONSUMABLE"/>
      <sheetName val="INPUT DATA"/>
      <sheetName val="%Progress Tabel"/>
      <sheetName val="Value Prog Tabel "/>
      <sheetName val="Pages 1-5"/>
      <sheetName val="Index"/>
      <sheetName val="CashFlow"/>
      <sheetName val="Fill this out first..."/>
      <sheetName val="Fill this out first___"/>
      <sheetName val="Du_lieu"/>
      <sheetName val="An. Beton"/>
      <sheetName val="FORM-01"/>
      <sheetName val="PBS"/>
      <sheetName val="Sheet1"/>
      <sheetName val="RFP006"/>
      <sheetName val="RFP009"/>
      <sheetName val="RFP012"/>
      <sheetName val="RFP007"/>
      <sheetName val="Total Load List"/>
      <sheetName val="615-E-001"/>
      <sheetName val="Productivity"/>
      <sheetName val="JL_BEL"/>
      <sheetName val="DATA2"/>
      <sheetName val="Parameter"/>
      <sheetName val="Difference Cons"/>
      <sheetName val="CODE"/>
      <sheetName val="co_data"/>
      <sheetName val="List-Value"/>
      <sheetName val="Pk prod"/>
      <sheetName val="DATA_PENJUALAN"/>
      <sheetName val="2002"/>
      <sheetName val="Marshal -1"/>
      <sheetName val="FE-1770-I"/>
      <sheetName val="FE-1770.P1"/>
      <sheetName val="FE-1770-II"/>
      <sheetName val="KMS-DIS5"/>
      <sheetName val="Bgt"/>
      <sheetName val="Hari"/>
      <sheetName val="Hujan"/>
      <sheetName val="Kirim"/>
      <sheetName val="Mentah"/>
      <sheetName val="Panen"/>
      <sheetName val="Restan"/>
      <sheetName val="Sns"/>
      <sheetName val="Nm Brg"/>
      <sheetName val="RumusTB 1 bln"/>
      <sheetName val="Pages_1-5"/>
      <sheetName val="Pages_1-51"/>
      <sheetName val="Tools"/>
      <sheetName val="주관사업"/>
      <sheetName val="요약배부"/>
      <sheetName val="Subcontract Status"/>
      <sheetName val="SUBCONT"/>
      <sheetName val="NONS 88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h.satuan"/>
      <sheetName val="harsat"/>
      <sheetName val="NAMES"/>
      <sheetName val="A1-Asia"/>
      <sheetName val="MP-P"/>
      <sheetName val="MT-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E5">
            <v>6</v>
          </cell>
        </row>
        <row r="14">
          <cell r="E14">
            <v>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**00"/>
      <sheetName val="**01"/>
      <sheetName val="XXXXX0"/>
      <sheetName val="laroux"/>
      <sheetName val="SCHEDULE"/>
      <sheetName val="SUM"/>
      <sheetName val="EQP"/>
      <sheetName val="MP"/>
      <sheetName val="TOOL-Pi1"/>
      <sheetName val="CONS.CS-Pi1 "/>
      <sheetName val="NAMES"/>
      <sheetName val="__00"/>
      <sheetName val="__01"/>
      <sheetName val="Sheet1"/>
      <sheetName val="Piping.KDM"/>
      <sheetName val="SILICATE"/>
      <sheetName val="Indeks"/>
      <sheetName val="Matr'l"/>
      <sheetName val="PaintBreak"/>
      <sheetName val="INSSUBCON"/>
      <sheetName val="List"/>
      <sheetName val="R&amp;P"/>
      <sheetName val="name"/>
      <sheetName val="Pipe"/>
      <sheetName val="duct"/>
      <sheetName val="Daftmat"/>
      <sheetName val="BQ-Tenis"/>
      <sheetName val="Arsitektur"/>
      <sheetName val="Material"/>
      <sheetName val="BOQ_Aula"/>
      <sheetName val="Prelim"/>
      <sheetName val="Alat"/>
      <sheetName val="Persiapan"/>
      <sheetName val="RAW MATERIALS "/>
      <sheetName val="COST-PERSON-J.O."/>
      <sheetName val="RENTAL1"/>
      <sheetName val="B _ Norelec"/>
      <sheetName val="A"/>
      <sheetName val="Data"/>
      <sheetName val="slab"/>
      <sheetName val="SchC"/>
      <sheetName val="SchA"/>
      <sheetName val="ITB COST"/>
      <sheetName val="BQ_Tenis"/>
      <sheetName val="Design sheet"/>
      <sheetName val="COST SUMM"/>
      <sheetName val="Header Data"/>
      <sheetName val="Master Schedule"/>
      <sheetName val="SUMBER DAYA"/>
      <sheetName val="RFP002"/>
      <sheetName val="BQ 9june08(print)"/>
      <sheetName val="APP-9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Harga ME "/>
      <sheetName val="Ind.MP Sch."/>
      <sheetName val="6.GSTG PIPING"/>
      <sheetName val="Div2"/>
      <sheetName val="JUAL_STD"/>
      <sheetName val="DATA INDUK"/>
      <sheetName val="Ref"/>
      <sheetName val="gvl"/>
      <sheetName val="D.BOARD"/>
      <sheetName val="Notes"/>
      <sheetName val="Isolasi Luar Dalam"/>
      <sheetName val="Isolasi Luar"/>
      <sheetName val="Proc"/>
      <sheetName val="Ins"/>
      <sheetName val="ALVXXL01"/>
      <sheetName val="SPEC"/>
      <sheetName val="NONS  60"/>
      <sheetName val="Data INS"/>
      <sheetName val="Hari FPM"/>
      <sheetName val="sort2"/>
      <sheetName val="SheetA"/>
      <sheetName val="Initial"/>
      <sheetName val="Cost Summary"/>
      <sheetName val="3.kurdin-Bag"/>
      <sheetName val="2.Gaji-Bag"/>
      <sheetName val="4-Basic Price"/>
      <sheetName val="MP-P"/>
      <sheetName val="PG - DC Sizing"/>
      <sheetName val="PG - LV Sizing"/>
      <sheetName val="Appendix"/>
      <sheetName val="PG - MV Sizing"/>
      <sheetName val="CONS_CS-Pi1_"/>
      <sheetName val="Piping_KDM"/>
      <sheetName val="RAW_MATERIALS_"/>
      <sheetName val="COST-PERSON-J_O_"/>
      <sheetName val="B___Norelec"/>
      <sheetName val="Header_Data"/>
      <sheetName val="ITB_COST"/>
      <sheetName val="Breakeven Analysis Data"/>
      <sheetName val="DC"/>
      <sheetName val="Page2"/>
      <sheetName val="Analisa"/>
      <sheetName val="data_ee_&lt;nra(2)"/>
      <sheetName val="EQL_1"/>
      <sheetName val="REKAP (2)"/>
      <sheetName val="Instructions"/>
      <sheetName val="upload"/>
      <sheetName val="Fill this out first___"/>
      <sheetName val="DP trade 3rd"/>
      <sheetName val="man 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928.75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  <sheetName val="Data_Umum"/>
      <sheetName val="LPP"/>
      <sheetName val="fiscal depr(E)"/>
      <sheetName val="Currency"/>
      <sheetName val="Non-Statistical Sampling"/>
      <sheetName val="AR Drop Downs"/>
      <sheetName val="DropDown"/>
      <sheetName val="ACT Cashflow"/>
      <sheetName val="Other charges (income)"/>
      <sheetName val="JUAL_STD"/>
      <sheetName val="A"/>
      <sheetName val="GeneralInfo"/>
      <sheetName val="ZCAUR"/>
      <sheetName val="Invoice"/>
      <sheetName val="B_Spareparts"/>
      <sheetName val="OLD"/>
      <sheetName val="Notes to BS"/>
      <sheetName val="FE-1770-I"/>
      <sheetName val="FE-1770.P1"/>
      <sheetName val="FE-1770-II"/>
      <sheetName val="CRITERIA3"/>
      <sheetName val="Data "/>
      <sheetName val="DataC&amp;S"/>
      <sheetName val="(Global Parameters)"/>
      <sheetName val="TAG-GAJI"/>
      <sheetName val="Daftar Karyawan"/>
      <sheetName val="ABS Jun ~Juli 2011"/>
      <sheetName val="Danamon LK"/>
      <sheetName val="date"/>
      <sheetName val="Data23"/>
      <sheetName val="Data26"/>
      <sheetName val="LIST"/>
      <sheetName val="Deferred Rev"/>
      <sheetName val="rab_50"/>
      <sheetName val="Recov"/>
      <sheetName val="DLOAD"/>
      <sheetName val="Data Sheet"/>
      <sheetName val="TB2004"/>
      <sheetName val="MODI03"/>
      <sheetName val="bdrl-usg"/>
      <sheetName val="WP"/>
      <sheetName val="CODE"/>
      <sheetName val="EPC"/>
      <sheetName val="SUMMARY NDE"/>
      <sheetName val="Scope"/>
      <sheetName val="2"/>
      <sheetName val="BGT Cashflow "/>
      <sheetName val="Kartu"/>
      <sheetName val="N-SMGR"/>
      <sheetName val="TLKM-J"/>
      <sheetName val="RMatl-Cons.Fig"/>
      <sheetName val="Sensi"/>
      <sheetName val="man power"/>
      <sheetName val="NERACA"/>
      <sheetName val="LABARUGI"/>
      <sheetName val="B"/>
      <sheetName val="Level 1-3 Listing"/>
      <sheetName val="Income Statement"/>
      <sheetName val="Operating Cycle"/>
      <sheetName val="INDIRECT DETAIL"/>
      <sheetName val="PPH GB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Mashalling98"/>
      <sheetName val="NOTES "/>
      <sheetName val="INFORMATION"/>
      <sheetName val="BALANCE SHEET"/>
      <sheetName val="C1 NOV"/>
      <sheetName val="RATE"/>
      <sheetName val="C13"/>
      <sheetName val="Detail-PARENT"/>
      <sheetName val="CDYW"/>
      <sheetName val="Data Ben"/>
      <sheetName val="5"/>
      <sheetName val="BS-RTI"/>
      <sheetName val="raw"/>
      <sheetName val="E4.1d"/>
      <sheetName val="CRA-Detail"/>
      <sheetName val="Daily Report"/>
      <sheetName val="Permanent_info"/>
      <sheetName val="Depreciation__schedule"/>
      <sheetName val="C1_NOV"/>
      <sheetName val="Salesdata01-10 2004"/>
      <sheetName val="Profile"/>
      <sheetName val="asli"/>
      <sheetName val="NAMES"/>
      <sheetName val="Shareholders' Equity"/>
      <sheetName val="PPT"/>
      <sheetName val="Profit Loss"/>
      <sheetName val="設備費内訳"/>
      <sheetName val="検具"/>
      <sheetName val="仕様確認"/>
      <sheetName val="BBM-03"/>
      <sheetName val="Curr list"/>
      <sheetName val="Soc cov"/>
      <sheetName val="QOL"/>
      <sheetName val="Tag Hrn"/>
      <sheetName val="Invoice I"/>
      <sheetName val="M. Fee Hrn"/>
      <sheetName val="M. Fee Kntrk"/>
      <sheetName val="11b"/>
      <sheetName val="Table"/>
      <sheetName val="Param"/>
      <sheetName val="Sheet1"/>
      <sheetName val="Source"/>
      <sheetName val="T10"/>
      <sheetName val="REv DCR Kar"/>
      <sheetName val="BCA Stat"/>
      <sheetName val="Interactive_Chart1"/>
      <sheetName val="Interactive_Chart2"/>
      <sheetName val="3M Indonesia (9011-001)"/>
      <sheetName val="Tabel Kode"/>
      <sheetName val="Finance"/>
      <sheetName val="HomePage"/>
      <sheetName val="People"/>
      <sheetName val="Calcs"/>
      <sheetName val="jan"/>
      <sheetName val="Ex-Rate"/>
      <sheetName val="Retail Pt days"/>
      <sheetName val="BB"/>
      <sheetName val="Food07"/>
      <sheetName val="Sal07"/>
      <sheetName val="OLDDATA"/>
      <sheetName val="G.1.2"/>
      <sheetName val="BRS0904- Above 10 bio"/>
      <sheetName val="Scenarios and Sensitivities"/>
      <sheetName val="Global Assumptions"/>
      <sheetName val="E.1_Trade Receivabel Net"/>
      <sheetName val="DE"/>
      <sheetName val="CCtr"/>
      <sheetName val="EQ"/>
      <sheetName val="FA"/>
      <sheetName val="FS"/>
      <sheetName val="MA"/>
      <sheetName val="RE"/>
      <sheetName val="TX"/>
      <sheetName val="WC"/>
      <sheetName val="Index"/>
      <sheetName val="P_Prt"/>
      <sheetName val="Bal"/>
      <sheetName val="D2a"/>
      <sheetName val="H2a"/>
      <sheetName val="B1a"/>
      <sheetName val="P2"/>
      <sheetName val="Q1"/>
      <sheetName val="R"/>
      <sheetName val="G3"/>
      <sheetName val="P1"/>
      <sheetName val="O2"/>
      <sheetName val="E2"/>
      <sheetName val="E3"/>
      <sheetName val="G1"/>
      <sheetName val="G2"/>
      <sheetName val="I1"/>
      <sheetName val="I4"/>
      <sheetName val="E5"/>
      <sheetName val="E6"/>
      <sheetName val="G4"/>
      <sheetName val="F"/>
      <sheetName val="L1L2L3"/>
      <sheetName val="H3"/>
      <sheetName val="P_Par"/>
      <sheetName val="8-Liabilities"/>
      <sheetName val="DEPK2003"/>
      <sheetName val="CRITERIA1"/>
      <sheetName val="fiscal_depr(E)"/>
      <sheetName val="Notes_to_BS"/>
      <sheetName val="ACT_Cashflow"/>
      <sheetName val="Deferred_Rev"/>
      <sheetName val="TMR2"/>
      <sheetName val="STKBB"/>
      <sheetName val="COGS"/>
      <sheetName val="Ist"/>
      <sheetName val="chemcal"/>
      <sheetName val="OLDMAP"/>
      <sheetName val="raw data from 21 jul"/>
      <sheetName val="Instructions"/>
      <sheetName val="36"/>
      <sheetName val="Workshop Tools"/>
      <sheetName val="Contents"/>
      <sheetName val="budget idr"/>
      <sheetName val="ytd _dept_"/>
      <sheetName val="Sheet1 (3)"/>
      <sheetName val="load"/>
      <sheetName val="LIST FA-1296"/>
      <sheetName val="AA.1.1 BNI"/>
      <sheetName val="Difference Cons"/>
      <sheetName val="Family"/>
      <sheetName val="TB"/>
      <sheetName val="Indeks"/>
      <sheetName val="재료비"/>
      <sheetName val="DATA21"/>
      <sheetName val="exf"/>
      <sheetName val="NS"/>
      <sheetName val="populasi"/>
      <sheetName val="TEH"/>
      <sheetName val="kki"/>
      <sheetName val="fin pro centers"/>
      <sheetName val="SUMMARY"/>
      <sheetName val="gg.1"/>
      <sheetName val="disposal"/>
      <sheetName val="old format"/>
      <sheetName val="Sum All"/>
      <sheetName val="RESIDU"/>
      <sheetName val="% Lbr vs GP"/>
      <sheetName val="Trf-SAP"/>
      <sheetName val="Input"/>
      <sheetName val="INPUT_GRAPH"/>
      <sheetName val="PAPER"/>
      <sheetName val="FORM-X-1"/>
      <sheetName val="An. Beton"/>
      <sheetName val="Isian"/>
      <sheetName val="Fill this out first___"/>
      <sheetName val="CF-hot"/>
      <sheetName val="Pipe"/>
      <sheetName val="shareholders"/>
      <sheetName val="Db"/>
      <sheetName val="2136"/>
      <sheetName val="SAPDb"/>
      <sheetName val="Type Equipment"/>
      <sheetName val="TOTAL"/>
      <sheetName val="COA"/>
      <sheetName val="General Info"/>
      <sheetName val="General_Info"/>
      <sheetName val="Data_Sheet"/>
      <sheetName val="Other_charges_(income)"/>
      <sheetName val="BGT_Cashflow_"/>
      <sheetName val="E4_1d"/>
      <sheetName val="Data_"/>
      <sheetName val="(Global_Parameters)"/>
      <sheetName val="Daftar_Karyawan"/>
      <sheetName val="ABS_Jun_~Juli_2011"/>
      <sheetName val="Danamon_LK"/>
      <sheetName val="SUMMARY_NDE"/>
      <sheetName val="FE-1770_P1"/>
      <sheetName val="REv_DCR_Kar"/>
      <sheetName val="BCA_Stat"/>
      <sheetName val="Non-Statistical_Sampling"/>
      <sheetName val="AR_Drop_Downs"/>
      <sheetName val="Retail_Pt_days"/>
      <sheetName val="PL-Srt2"/>
      <sheetName val="PPh 22"/>
      <sheetName val="Tickmarks"/>
      <sheetName val="UUK13"/>
      <sheetName val="Mortalitas"/>
      <sheetName val="Mutasi Final"/>
      <sheetName val="TABEL"/>
      <sheetName val="Depresiasi"/>
      <sheetName val="Additional"/>
      <sheetName val="cons workpapers"/>
      <sheetName val="equity of abacus"/>
      <sheetName val="Gmd3"/>
      <sheetName val="REKAP_STRUKTUR"/>
      <sheetName val="Du_lieu"/>
      <sheetName val="PIK_QUO"/>
      <sheetName val="Loss time"/>
      <sheetName val="Sales Rental"/>
      <sheetName val="Sales Parameter"/>
      <sheetName val="INDUSTRIAL(I)"/>
      <sheetName val="INDUSTRIAL(II)"/>
      <sheetName val="SUST DEV &amp; OTHER"/>
      <sheetName val="PEG"/>
      <sheetName val="-Settings-"/>
      <sheetName val="BS"/>
      <sheetName val="Trial"/>
      <sheetName val="fiscal depr_E_"/>
      <sheetName val="DATA SUMBER - CLIENT"/>
      <sheetName val="9"/>
      <sheetName val="MGM_Forecast"/>
      <sheetName val="MTot_Fcast"/>
      <sheetName val="Acquistion,Disposal"/>
      <sheetName val="Trial Balance "/>
      <sheetName val="NOTES_"/>
      <sheetName val="BALANCE_SHEET"/>
      <sheetName val="Data_Ben"/>
      <sheetName val="DBASE"/>
      <sheetName val="DbCost"/>
      <sheetName val="IS"/>
      <sheetName val="Statement of Cash Flows"/>
      <sheetName val="Permanent_info1"/>
      <sheetName val="Depreciation__schedule1"/>
      <sheetName val="fiscal_depr(E)1"/>
      <sheetName val="Non-Statistical_Sampling1"/>
      <sheetName val="AR_Drop_Downs1"/>
      <sheetName val="ACT_Cashflow1"/>
      <sheetName val="Other_charges_(income)1"/>
      <sheetName val="Notes_to_BS1"/>
      <sheetName val="FE-1770_P11"/>
      <sheetName val="Data_1"/>
      <sheetName val="(Global_Parameters)1"/>
      <sheetName val="Daftar_Karyawan1"/>
      <sheetName val="ABS_Jun_~Juli_20111"/>
      <sheetName val="Danamon_LK1"/>
      <sheetName val="Deferred_Rev1"/>
      <sheetName val="Data_Sheet1"/>
      <sheetName val="SUMMARY_NDE1"/>
      <sheetName val="BGT_Cashflow_1"/>
      <sheetName val="RMatl-Cons_Fig"/>
      <sheetName val="man_power"/>
      <sheetName val="Level_1-3_Listing"/>
      <sheetName val="Income_Statement"/>
      <sheetName val="Operating_Cycle"/>
      <sheetName val="INDIRECT_DETAIL"/>
      <sheetName val="PPH_GB"/>
      <sheetName val="C1_NOV1"/>
      <sheetName val="E4_1d1"/>
      <sheetName val="Daily_Report"/>
      <sheetName val="Salesdata01-10_2004"/>
      <sheetName val="NOTES_1"/>
      <sheetName val="BALANCE_SHEET1"/>
      <sheetName val="Data_Ben1"/>
      <sheetName val="Shareholders'_Equity"/>
      <sheetName val="Profit_Loss"/>
      <sheetName val="REv_DCR_Kar1"/>
      <sheetName val="BCA_Stat1"/>
      <sheetName val="3M_Indonesia_(9011-001)"/>
      <sheetName val="Tabel_Kode"/>
      <sheetName val="Retail_Pt_days1"/>
      <sheetName val="Curr_list"/>
      <sheetName val="Soc_cov"/>
      <sheetName val="Tag_Hrn"/>
      <sheetName val="Invoice_I"/>
      <sheetName val="M__Fee_Hrn"/>
      <sheetName val="M__Fee_Kntrk"/>
      <sheetName val="G_1_2"/>
      <sheetName val="BRS0904-_Above_10_bio"/>
      <sheetName val="Scenarios_and_Sensitivities"/>
      <sheetName val="Global_Assumptions"/>
      <sheetName val="E_1_Trade_Receivabel_Net"/>
      <sheetName val="raw_data_from_21_jul"/>
      <sheetName val="Workshop_Tools"/>
      <sheetName val="budget_idr"/>
      <sheetName val="ytd__dept_"/>
      <sheetName val="Sheet1_(3)"/>
      <sheetName val="LIST_FA-1296"/>
      <sheetName val="AA_1_1_BNI"/>
      <sheetName val="Difference_Cons"/>
      <sheetName val="fin_pro_centers"/>
      <sheetName val="gg_1"/>
      <sheetName val="old_format"/>
      <sheetName val="Sum_All"/>
      <sheetName val="%_Lbr_vs_GP"/>
      <sheetName val="An__Beton"/>
      <sheetName val="Fill_this_out_first___"/>
      <sheetName val="Type_Equipment"/>
      <sheetName val="General_Info1"/>
      <sheetName val="PPh_22"/>
      <sheetName val="Mutasi_Final"/>
      <sheetName val="cons_workpapers"/>
      <sheetName val="equity_of_abacus"/>
      <sheetName val="Loss_time"/>
      <sheetName val="Sales_Rental"/>
      <sheetName val="Sales_Parameter"/>
      <sheetName val="SUST_DEV_&amp;_OTHER"/>
      <sheetName val="fiscal_depr_E_"/>
      <sheetName val="DATA_SUMBER_-_CLIENT"/>
      <sheetName val="Trial_Balance_"/>
      <sheetName val="Statement_of_Cash_Flows"/>
      <sheetName val="data fib"/>
      <sheetName val="52699102"/>
      <sheetName val="DieCut"/>
      <sheetName val="TAMBAHAN"/>
      <sheetName val="FORM"/>
      <sheetName val="inven"/>
      <sheetName val="Data Client"/>
      <sheetName val="PPAP2"/>
      <sheetName val="COSTSALES"/>
      <sheetName val="Sheet2"/>
      <sheetName val="OFF"/>
      <sheetName val="A.W. TIGER"/>
      <sheetName val="WBS_WPL"/>
      <sheetName val="#REF"/>
      <sheetName val="tbl"/>
      <sheetName val="AA_1_1 BNI"/>
      <sheetName val="LOADLY"/>
      <sheetName val=" BEP-1999"/>
      <sheetName val="Marshal -1"/>
      <sheetName val="AST-Intern2000"/>
    </sheetNames>
    <sheetDataSet>
      <sheetData sheetId="0">
        <row r="7">
          <cell r="E7" t="str">
            <v>PT KARYA YASANTARA CAKTI</v>
          </cell>
        </row>
      </sheetData>
      <sheetData sheetId="1">
        <row r="7">
          <cell r="E7" t="str">
            <v>PT KARYA YASANTARA CAKTI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7">
          <cell r="E7" t="str">
            <v>PT KARYA YASANTARA CAKTI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>
        <row r="7">
          <cell r="E7" t="str">
            <v>PT KARYA YASANTARA CAKTI</v>
          </cell>
        </row>
      </sheetData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7">
          <cell r="E7" t="str">
            <v>PT KARYA YASANTARA CAKTI</v>
          </cell>
        </row>
      </sheetData>
      <sheetData sheetId="351"/>
      <sheetData sheetId="352"/>
      <sheetData sheetId="353"/>
      <sheetData sheetId="354"/>
      <sheetData sheetId="355"/>
      <sheetData sheetId="356">
        <row r="7">
          <cell r="E7" t="str">
            <v>PT KARYA YASANTARA CAKTI</v>
          </cell>
        </row>
      </sheetData>
      <sheetData sheetId="357">
        <row r="7">
          <cell r="E7" t="str">
            <v>PT KARYA YASANTARA CAKTI</v>
          </cell>
        </row>
      </sheetData>
      <sheetData sheetId="358">
        <row r="7">
          <cell r="E7" t="str">
            <v>PT KARYA YASANTARA CAKTI</v>
          </cell>
        </row>
      </sheetData>
      <sheetData sheetId="359">
        <row r="7">
          <cell r="E7" t="str">
            <v>PT KARYA YASANTARA CAKTI</v>
          </cell>
        </row>
      </sheetData>
      <sheetData sheetId="360">
        <row r="7">
          <cell r="E7" t="str">
            <v>PT KARYA YASANTARA CAKTI</v>
          </cell>
        </row>
      </sheetData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-KSO"/>
      <sheetName val="Marshal-MGTI"/>
      <sheetName val="Fiscal adj"/>
      <sheetName val="Penyusutan5.1"/>
      <sheetName val="Depr"/>
      <sheetName val="Penyusutan5.2"/>
      <sheetName val="Depr Schedule"/>
      <sheetName val="CIP2000"/>
      <sheetName val="Attachment"/>
      <sheetName val="Lampiran"/>
      <sheetName val="Pemegang saham"/>
      <sheetName val="shareholder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TB"/>
      <sheetName val="Permanent info"/>
      <sheetName val="fiscal depr(E)"/>
      <sheetName val="Irregular Income"/>
      <sheetName val="FE-1770.P1"/>
      <sheetName val="PIK_QUO"/>
      <sheetName val="CIP_USD"/>
      <sheetName val="JUAL_STD"/>
      <sheetName val="A"/>
      <sheetName val="PPh 21 per GL"/>
      <sheetName val="U2.5 RM From Purhase"/>
      <sheetName val="Sheet2"/>
      <sheetName val="CODE"/>
      <sheetName val="TLKM-J"/>
      <sheetName val="BBM-03"/>
      <sheetName val="Currency"/>
      <sheetName val="SFKLN"/>
      <sheetName val="FA Movement"/>
      <sheetName val="Acc"/>
      <sheetName val="L12 Akt Tetap"/>
      <sheetName val="Dimensions"/>
      <sheetName val="Assumptions"/>
      <sheetName val="StartPage"/>
      <sheetName val="instalasi disp Mei"/>
      <sheetName val="Ex-Rate"/>
      <sheetName val="CRITERIA1"/>
      <sheetName val="Data_Umum"/>
      <sheetName val="Nomor Id"/>
      <sheetName val="DATA"/>
      <sheetName val="AA.1.1 BNI"/>
      <sheetName val="dec 09"/>
      <sheetName val="Summary"/>
      <sheetName val="SALES_SUMMARY"/>
      <sheetName val="Income Statement"/>
      <sheetName val="Operating Cycle"/>
      <sheetName val="Minilink Eqp EAB, CIP"/>
      <sheetName val="Resource Costs"/>
      <sheetName val="Work Requirement"/>
      <sheetName val="Erlang_table"/>
      <sheetName val="2010"/>
      <sheetName val="2011"/>
      <sheetName val="Breakeven Analysis Data"/>
      <sheetName val="Tabela"/>
      <sheetName val="A. Data Permintaan Produk"/>
      <sheetName val="C. Data Faktur "/>
      <sheetName val="Data Kalender"/>
      <sheetName val="M. Data Biaya Kirim"/>
      <sheetName val="SAHAM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har-sat"/>
      <sheetName val="Daily Report"/>
      <sheetName val="Danamon LK"/>
      <sheetName val="data_val"/>
      <sheetName val="table"/>
      <sheetName val="tabel"/>
      <sheetName val="populasi"/>
      <sheetName val="daftar"/>
      <sheetName val="decr_table"/>
      <sheetName val="Benefit_Tab"/>
      <sheetName val="Parameter"/>
      <sheetName val="output"/>
      <sheetName val="cALC"/>
      <sheetName val="PSC_Calc"/>
      <sheetName val="RSSP"/>
      <sheetName val="SSP"/>
      <sheetName val="0"/>
      <sheetName val="Reconcil.bal.sheet(out)"/>
      <sheetName val="Assets"/>
      <sheetName val="1A"/>
      <sheetName val="Sum"/>
      <sheetName val="Harian"/>
      <sheetName val="Biaya"/>
      <sheetName val="LabaRugi"/>
      <sheetName val="Neraca"/>
      <sheetName val="CD&amp;Stok"/>
      <sheetName val="CH-OV"/>
      <sheetName val="Difference Cons"/>
      <sheetName val="AT"/>
      <sheetName val="WPL"/>
      <sheetName val="Trf"/>
      <sheetName val="FE-1770-I"/>
      <sheetName val="FE-1770-II"/>
      <sheetName val="PPAP2"/>
      <sheetName val="F1771-2"/>
      <sheetName val="d_com"/>
      <sheetName val="Ex_Rate"/>
      <sheetName val="Nick Miller NAV-CFSI"/>
      <sheetName val="LS"/>
      <sheetName val="PRICE"/>
      <sheetName val="PRICE EPS"/>
      <sheetName val="GL_PL_2001"/>
      <sheetName val="TABLES"/>
      <sheetName val="5"/>
      <sheetName val="Invoice"/>
      <sheetName val="lists"/>
      <sheetName val="TP-MARKET"/>
      <sheetName val="HUB"/>
      <sheetName val="TP"/>
      <sheetName val="PRBM0900"/>
      <sheetName val="Instructions"/>
      <sheetName val="Data "/>
      <sheetName val="CRITERIA3"/>
      <sheetName val="26 a. Depreciation Allowances"/>
      <sheetName val="Data Sheet"/>
      <sheetName val="3800"/>
      <sheetName val="23000-24990old"/>
      <sheetName val="Fiscal_adj"/>
      <sheetName val="Penyusutan5_1"/>
      <sheetName val="Penyusutan5_2"/>
      <sheetName val="Depr_Schedule"/>
      <sheetName val="Pemegang_saham"/>
      <sheetName val="FI-1771_P1"/>
      <sheetName val="FE-1771_P1"/>
      <sheetName val="FI-1771_P2"/>
      <sheetName val="FE-1771_P2"/>
      <sheetName val="FX Rates"/>
      <sheetName val="BS_Recon"/>
      <sheetName val="Control"/>
      <sheetName val="Contents"/>
      <sheetName val="des"/>
      <sheetName val="Account Code"/>
      <sheetName val="adj"/>
      <sheetName val="U2.2"/>
      <sheetName val="B25-95"/>
      <sheetName val="TAG-GAJI"/>
      <sheetName val="Daftar Karyawan"/>
      <sheetName val="ABS Jun ~Juli 2011"/>
      <sheetName val="KREDIT&amp;MASA"/>
      <sheetName val="Sheet3"/>
      <sheetName val="BS-RTI"/>
      <sheetName val="TBM"/>
      <sheetName val="Marshal"/>
      <sheetName val="Daftar Saldo Piutang"/>
      <sheetName val="Pay-0898"/>
      <sheetName val="Allowance"/>
      <sheetName val="Trainer"/>
      <sheetName val="ORIGINAL"/>
      <sheetName val="Simulated Variables"/>
      <sheetName val="ACT Cashflow"/>
      <sheetName val="Permanent_info"/>
      <sheetName val="instalasi_disp_Mei"/>
      <sheetName val="Irregular_Income"/>
      <sheetName val="FE-1770_P1"/>
      <sheetName val="L12_Akt_Tetap"/>
      <sheetName val="Total OP"/>
      <sheetName val="LOKASI"/>
      <sheetName val="note_defect"/>
      <sheetName val="D"/>
      <sheetName val="CRITERIA2"/>
      <sheetName val="Local Input General"/>
      <sheetName val="IE Other"/>
      <sheetName val="Constants"/>
      <sheetName val="General"/>
      <sheetName val="DataC&amp;S"/>
      <sheetName val="Sheet1 (19)"/>
      <sheetName val="Input General"/>
      <sheetName val="InputProduct1"/>
      <sheetName val="InputProduct10"/>
      <sheetName val="InputProduct11"/>
      <sheetName val="InputProduct12"/>
      <sheetName val="InputProduct13"/>
      <sheetName val="InputProduct14"/>
      <sheetName val="InputProduct15"/>
      <sheetName val="InputProduct16"/>
      <sheetName val="InputProduct17"/>
      <sheetName val="InputProduct18"/>
      <sheetName val="InputProduct19"/>
      <sheetName val="InputProduct2"/>
      <sheetName val="Input Product20"/>
      <sheetName val="Input Product21"/>
      <sheetName val="InputProduct3"/>
      <sheetName val="InputProduct4"/>
      <sheetName val="InputProduct5"/>
      <sheetName val="InputProduct6"/>
      <sheetName val="InputProduct7"/>
      <sheetName val="InputProduct8"/>
      <sheetName val="InputProduct9"/>
      <sheetName val="Units"/>
      <sheetName val="Mutasi"/>
      <sheetName val="CHIPPING"/>
      <sheetName val="source"/>
      <sheetName val="May"/>
      <sheetName val="B"/>
      <sheetName val="PL-Srt2"/>
      <sheetName val="Excess Calc"/>
      <sheetName val="PPh 22"/>
      <sheetName val="Tickmarks"/>
      <sheetName val="Daftar Customer"/>
      <sheetName val="Sheet1"/>
      <sheetName val="cons workpapers"/>
      <sheetName val="equity of abacus"/>
      <sheetName val="Depresiasi"/>
      <sheetName val="Additional"/>
      <sheetName val="Mutasi Final"/>
      <sheetName val="laporan"/>
      <sheetName val="Jun"/>
      <sheetName val="Okt"/>
      <sheetName val="Agt"/>
      <sheetName val="CT PARTS - OOH 2006 "/>
      <sheetName val="Addition"/>
      <sheetName val="Attachment01"/>
      <sheetName val="Workshop Tools"/>
      <sheetName val="-Settings-"/>
      <sheetName val="Breakevn"/>
      <sheetName val="RMatl-Cons.Fig"/>
      <sheetName val="Sensi"/>
      <sheetName val="man power"/>
      <sheetName val="WP"/>
      <sheetName val="General Info"/>
      <sheetName val="RATE"/>
      <sheetName val="Matrik Bioanggaran"/>
      <sheetName val="calc DAYS"/>
      <sheetName val="Indx"/>
      <sheetName val="LR"/>
      <sheetName val="Shareholders' Equity"/>
      <sheetName val="Profit Loss"/>
      <sheetName val="List"/>
      <sheetName val="Client AJE"/>
      <sheetName val="RESIDU"/>
      <sheetName val="Income_Statement"/>
      <sheetName val="Shareholders'_Equity"/>
      <sheetName val="Profit_Loss"/>
      <sheetName val="fiscal_depr(E)"/>
      <sheetName val="Client_AJE"/>
      <sheetName val="9"/>
      <sheetName val="KKL2002"/>
      <sheetName val="Mutasi Gab"/>
      <sheetName val="NIOF"/>
      <sheetName val="Family"/>
      <sheetName val="Exc. Rate"/>
      <sheetName val="BS-after AJE"/>
      <sheetName val="Master"/>
      <sheetName val="deptcodesdec30"/>
      <sheetName val="define name"/>
      <sheetName val="Fiscal_adj1"/>
      <sheetName val="Penyusutan5_11"/>
      <sheetName val="Penyusutan5_21"/>
      <sheetName val="Depr_Schedule1"/>
      <sheetName val="Pemegang_saham1"/>
      <sheetName val="FI-1771_P11"/>
      <sheetName val="FE-1771_P11"/>
      <sheetName val="FI-1771_P21"/>
      <sheetName val="FE-1771_P21"/>
      <sheetName val="Permanent_info1"/>
      <sheetName val="Mutasi_Gab"/>
      <sheetName val="Irregular_Income1"/>
      <sheetName val="FE-1770_P11"/>
      <sheetName val="instalasi_disp_Mei1"/>
      <sheetName val="PPh_21_per_GL"/>
      <sheetName val="U2_5_RM_From_Purhase"/>
      <sheetName val="PRICE_EPS"/>
      <sheetName val="L12_Akt_Tetap1"/>
      <sheetName val="26_a__Depreciation_Allowances"/>
      <sheetName val="Data_"/>
      <sheetName val="ACT_Cashflow"/>
      <sheetName val="Total_OP"/>
      <sheetName val="Macro5"/>
      <sheetName val="input-cost"/>
      <sheetName val="Rekons PPh 21"/>
      <sheetName val="F-19.2"/>
      <sheetName val="AR"/>
      <sheetName val="AP"/>
      <sheetName val="Telin SG-HK Sales transaction"/>
      <sheetName val="Telin SG-HKPurchase transaction"/>
      <sheetName val="Local"/>
      <sheetName val="F1771_II"/>
      <sheetName val="recl JV437"/>
      <sheetName val=" INCOME STATEMENT"/>
      <sheetName val="RAB "/>
      <sheetName val="gvl"/>
      <sheetName val="Fill this out first___"/>
      <sheetName val="BGN"/>
      <sheetName val="Daftar No MAPPI"/>
      <sheetName val="JSiar"/>
      <sheetName val="F1771-II"/>
      <sheetName val="F1771-III"/>
      <sheetName val="Jan'09"/>
      <sheetName val="DEACTIVATION LIST"/>
      <sheetName val="DECREMENT"/>
      <sheetName val="PKB"/>
      <sheetName val="FF-21(a)"/>
      <sheetName val="Index"/>
      <sheetName val="Capex.det"/>
      <sheetName val="Variables"/>
      <sheetName val="Opcost"/>
      <sheetName val="Revenue"/>
      <sheetName val="Oil"/>
      <sheetName val="A1-B ASSET"/>
      <sheetName val="STOCK"/>
      <sheetName val="NS"/>
      <sheetName val="RESIDU-3"/>
      <sheetName val="Analisa Bangunan"/>
      <sheetName val="INDUK"/>
      <sheetName val="SEX"/>
      <sheetName val="H7.1"/>
      <sheetName val="PRODUKSI"/>
      <sheetName val="TB2004"/>
      <sheetName val="Department"/>
      <sheetName val="BGT Cashflow "/>
      <sheetName val="E-4.6ANADARCO"/>
      <sheetName val="N-4.4ELNUSA -HOLDING"/>
      <sheetName val="U-2.1detail cost of sales"/>
      <sheetName val="GL(1)"/>
      <sheetName val="bank recon"/>
      <sheetName val="BILAN"/>
      <sheetName val="Dec09"/>
      <sheetName val="SAP1309"/>
      <sheetName val="Nov09"/>
      <sheetName val="Sep09 DL Oct1209"/>
      <sheetName val="A6A"/>
      <sheetName val="Fiscal_adj2"/>
      <sheetName val="Penyusutan5_12"/>
      <sheetName val="Penyusutan5_22"/>
      <sheetName val="Depr_Schedule2"/>
      <sheetName val="Pemegang_saham2"/>
      <sheetName val="FI-1771_P12"/>
      <sheetName val="FE-1771_P12"/>
      <sheetName val="FI-1771_P22"/>
      <sheetName val="FE-1771_P22"/>
      <sheetName val="Permanent_info2"/>
      <sheetName val="Irregular_Income2"/>
      <sheetName val="FE-1770_P12"/>
      <sheetName val="fiscal_depr(E)1"/>
      <sheetName val="instalasi_disp_Mei2"/>
      <sheetName val="PPh_21_per_GL1"/>
      <sheetName val="L12_Akt_Tetap2"/>
      <sheetName val="Nomor_Id"/>
      <sheetName val="AA_1_1_BNI"/>
      <sheetName val="dec_09"/>
      <sheetName val="Income_Statement1"/>
      <sheetName val="Operating_Cycle"/>
      <sheetName val="Minilink_Eqp_EAB,_CIP"/>
      <sheetName val="Resource_Costs"/>
      <sheetName val="Work_Requirement"/>
      <sheetName val="A__Data_Permintaan_Produk"/>
      <sheetName val="C__Data_Faktur_"/>
      <sheetName val="Data_Kalender"/>
      <sheetName val="M__Data_Biaya_Kirim"/>
      <sheetName val="Breakeven_Analysis_Data"/>
      <sheetName val="U2_5_RM_From_Purhase1"/>
      <sheetName val="FA_Movement"/>
      <sheetName val="Performance_Detail_SI"/>
      <sheetName val="PIVOT_OH"/>
      <sheetName val="TB_RBB"/>
      <sheetName val="TB_SME"/>
      <sheetName val="PIVOT_GM"/>
      <sheetName val="Daily_Report"/>
      <sheetName val="Danamon_LK"/>
      <sheetName val="Reconcil_bal_sheet(out)"/>
      <sheetName val="Difference_Cons"/>
      <sheetName val="Nick_Miller_NAV-CFSI"/>
      <sheetName val="PRICE_EPS1"/>
      <sheetName val="Data_1"/>
      <sheetName val="26_a__Depreciation_Allowances1"/>
      <sheetName val="Data_Sheet"/>
      <sheetName val="FX_Rates"/>
      <sheetName val="Account_Code"/>
      <sheetName val="U2_2"/>
      <sheetName val="Daftar_Karyawan"/>
      <sheetName val="ABS_Jun_~Juli_2011"/>
      <sheetName val="Daftar_Saldo_Piutang"/>
      <sheetName val="ACT_Cashflow1"/>
      <sheetName val="Total_OP1"/>
      <sheetName val="Local_Input_General"/>
      <sheetName val="Simulated_Variables"/>
      <sheetName val="IE_Other"/>
      <sheetName val="Sheet1_(19)"/>
      <sheetName val="Input_General"/>
      <sheetName val="Input_Product20"/>
      <sheetName val="Input_Product21"/>
      <sheetName val="Excess_Calc"/>
      <sheetName val="PPh_22"/>
      <sheetName val="Daftar_Customer"/>
      <sheetName val="cons_workpapers"/>
      <sheetName val="equity_of_abacus"/>
      <sheetName val="Mutasi_Final"/>
      <sheetName val="CT_PARTS_-_OOH_2006_"/>
      <sheetName val="Workshop_Tools"/>
      <sheetName val="RMatl-Cons_Fig"/>
      <sheetName val="man_power"/>
      <sheetName val="General_Info"/>
      <sheetName val="Matrik_Bioanggaran"/>
      <sheetName val="calc_DAYS"/>
      <sheetName val="Shareholders'_Equity1"/>
      <sheetName val="Profit_Loss1"/>
      <sheetName val="Client_AJE1"/>
      <sheetName val="Mutasi_Gab1"/>
      <sheetName val="Exc__Rate"/>
      <sheetName val="BS-after_AJE"/>
      <sheetName val="define_name"/>
      <sheetName val="F-19_2"/>
      <sheetName val="Telin_SG-HK_Sales_transaction"/>
      <sheetName val="Telin_SG-HKPurchase_transaction"/>
      <sheetName val="recl_JV437"/>
      <sheetName val="_INCOME_STATEMENT"/>
      <sheetName val="RAB_"/>
      <sheetName val="Fill_this_out_first___"/>
      <sheetName val="Daftar_No_MAPPI"/>
      <sheetName val="Rekons_PPh_21"/>
      <sheetName val="Analisa_Bangunan"/>
      <sheetName val="DEACTIVATION_LIST"/>
      <sheetName val="Capex_det"/>
      <sheetName val="H7_1"/>
      <sheetName val="An. Tanah"/>
      <sheetName val="Isolasi Luar Dalam"/>
      <sheetName val="Isolasi Luar"/>
      <sheetName val="Go"/>
      <sheetName val="U-EK"/>
      <sheetName val="PENILAI"/>
      <sheetName val="BTB"/>
      <sheetName val="PENYUSUTAN"/>
      <sheetName val="PART B."/>
      <sheetName val="PART A."/>
      <sheetName val="ner6klm-pus"/>
      <sheetName val="rasio-pus"/>
      <sheetName val="PConsCS"/>
      <sheetName val="dia-in"/>
      <sheetName val="Sum sum Dep"/>
      <sheetName val="A.W. TIGER"/>
      <sheetName val="A_W__TIGER"/>
      <sheetName val="Non-Statistical Sampling"/>
      <sheetName val="fiscal depr_E_"/>
      <sheetName val="Journal Template"/>
      <sheetName val="DropDown"/>
      <sheetName val="PROD.FRY-MONODON"/>
      <sheetName val="Piutang BSP"/>
      <sheetName val="SST Inv"/>
      <sheetName val="INVOICES"/>
      <sheetName val="Calcs"/>
      <sheetName val="BW-SERVICE"/>
      <sheetName val="Sketch Page"/>
      <sheetName val="MGR-12"/>
      <sheetName val="ASUMSI"/>
      <sheetName val="167"/>
      <sheetName val="HFC (submitted)"/>
      <sheetName val="Profile"/>
      <sheetName val="Comp equip"/>
      <sheetName val="MV"/>
      <sheetName val="Freezers"/>
      <sheetName val="BS15"/>
      <sheetName val="Param."/>
      <sheetName val="LIST FP08"/>
      <sheetName val="R_PPTBMALL"/>
      <sheetName val="DPPN"/>
      <sheetName val="A4-1&amp;2"/>
      <sheetName val="bdrl-usg"/>
      <sheetName val="harga"/>
      <sheetName val="hitung"/>
      <sheetName val="JL_BEL"/>
      <sheetName val="DATA2"/>
      <sheetName val="COA"/>
      <sheetName val="SUPPORT"/>
      <sheetName val="BQ"/>
      <sheetName val="Rekapitulasi"/>
      <sheetName val="01A- RAB"/>
    </sheetNames>
    <sheetDataSet>
      <sheetData sheetId="0">
        <row r="5">
          <cell r="I5" t="str">
            <v>PT MITRA GLOBAL TELEKOMUNIKASI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A) ASSUMSI"/>
      <sheetName val="Rinci-Biaya-Tetap_2010"/>
      <sheetName val="Biaya Op-10"/>
      <sheetName val="(1) P-4"/>
      <sheetName val="Biaya Op-10 (3)"/>
      <sheetName val="Biaya Op-10 (2)"/>
      <sheetName val="(20)Jurnal Neraca Bulanan"/>
      <sheetName val="Alokasi Biaya-2010"/>
      <sheetName val="(2A) Pendapatan"/>
      <sheetName val="Penarikan Kredit (2)"/>
      <sheetName val="(2B) Penj-Ton"/>
      <sheetName val="(19) CF 10"/>
      <sheetName val="Rakap CF-2010"/>
      <sheetName val="(1A)Biaya rinci-P4"/>
      <sheetName val="(14a) LR-2008"/>
      <sheetName val="(3A)RINCI Prod-2010"/>
      <sheetName val="(2)DEPT-SAR"/>
      <sheetName val="(2A)Biaya rinci-DEPT-SAR"/>
      <sheetName val="(10)Keu-Ajuan_Biaya"/>
      <sheetName val="(10a) BUNGAKMK"/>
      <sheetName val="(10b) B-Foll-of-Fund"/>
      <sheetName val="(15) Biaya Prod."/>
      <sheetName val="(18) Rekap Pembelian"/>
      <sheetName val="Perta"/>
      <sheetName val="Rekap Inv 10"/>
      <sheetName val="(23)Lap-Labarugi"/>
      <sheetName val="(24)HIT-Kinerja"/>
      <sheetName val="(25)HIT-Rasio"/>
      <sheetName val="(26)Dasar-Kin"/>
      <sheetName val="(27)Tabel-KIN"/>
      <sheetName val="(28)Perb-Rasio-Keu"/>
      <sheetName val="(22)Rekap-Neraca"/>
      <sheetName val="(31) Eksekutif-BUKU"/>
      <sheetName val="(32) Lamp1-3-BUKU"/>
      <sheetName val="(33) Lamp7-14-BUKU"/>
      <sheetName val="Sheet1"/>
      <sheetName val="(34) Neraca-BUKU"/>
      <sheetName val="(35) LR -BUKU "/>
      <sheetName val="(37) CF-BUKU"/>
      <sheetName val="(16) Pendpt (biaya) lain2"/>
      <sheetName val="(14) L_R2008"/>
      <sheetName val="(1) Kinerja 2010"/>
      <sheetName val="(2) Kinerja 2009"/>
      <sheetName val="(3) Kinerja Print"/>
      <sheetName val="(4) Rasio"/>
      <sheetName val="Laporan"/>
      <sheetName val="Sheet4"/>
      <sheetName val="PSO&amp;KOM "/>
      <sheetName val="Biaya_LR "/>
      <sheetName val="(1) Tonase Produksi"/>
      <sheetName val="(2) Hari Operasi"/>
      <sheetName val="(3) Scheduled DT"/>
      <sheetName val="(4) Unscheduled DTT"/>
      <sheetName val="(5) Rasio Pemakaian BB"/>
      <sheetName val="(6) Tonase Penj Pupuk"/>
      <sheetName val="(7) Tonase Penj Non Pupuk "/>
      <sheetName val="(8) Harga Jual Pupuk"/>
      <sheetName val="(9) Harga Jual Non Urea"/>
      <sheetName val="(10) Nilai Penj Pupuk "/>
      <sheetName val="(11) Nilai Penj Non Pupuk "/>
      <sheetName val="B. Ammonia"/>
      <sheetName val="(12) Biaya Produksi Ammoniak"/>
      <sheetName val="(13) By Prod.Urea Prill-Granule"/>
      <sheetName val="HIT-HPP-2010 U-PRINT"/>
      <sheetName val="(15) By Adm Stlh Konsolidasi"/>
      <sheetName val="(16) By Penj. Stlh Konsolidasi"/>
      <sheetName val="(17.a-b) SDM-1 Prog"/>
      <sheetName val="(17.c-e) SDM-2 Prog"/>
      <sheetName val="(18.a-b) SDM-1 2010"/>
      <sheetName val="(18.c-e) SDM-2 2010"/>
      <sheetName val="(18.f) SDM-3 2010"/>
      <sheetName val="(19.a) Data Eliminasi"/>
      <sheetName val="(19.b) Data Eliminasi Lanj"/>
      <sheetName val="(20) Tonase Persd Pupuk"/>
      <sheetName val="Sensifity HGAS"/>
      <sheetName val="Sheet3 (2)"/>
      <sheetName val="HIT- SUBSIDI U-PRINT"/>
      <sheetName val="(14) HPP s.d LINI IV"/>
      <sheetName val="Penarikan Kredit"/>
      <sheetName val="Sheet6"/>
      <sheetName val="Jadwal Angsuran Pokok"/>
      <sheetName val="Jadwal Angsuran KI"/>
      <sheetName val="Sheet9"/>
      <sheetName val="Sheet3"/>
      <sheetName val="DIRPROD"/>
      <sheetName val="List"/>
      <sheetName val="Menu"/>
    </sheetNames>
    <sheetDataSet>
      <sheetData sheetId="0"/>
      <sheetData sheetId="1"/>
      <sheetData sheetId="2">
        <row r="5">
          <cell r="C5">
            <v>1.0529999999999999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2">
          <cell r="I102">
            <v>19067.96</v>
          </cell>
        </row>
      </sheetData>
      <sheetData sheetId="15">
        <row r="51">
          <cell r="S51">
            <v>30000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">
          <cell r="H1">
            <v>1000000</v>
          </cell>
        </row>
      </sheetData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akun"/>
      <sheetName val="GeneralInfo"/>
      <sheetName val="AA3"/>
      <sheetName val="OFF"/>
      <sheetName val="FullYear"/>
      <sheetName val="Regulated Tariff"/>
      <sheetName val="Marshal"/>
      <sheetName val="JUAL_STD"/>
      <sheetName val="U2.5 RM From Purhase"/>
      <sheetName val="DLOAD"/>
      <sheetName val="CCtr"/>
      <sheetName val="récapprobable98"/>
      <sheetName val="DSR"/>
      <sheetName val="Financial Statement"/>
      <sheetName val="data"/>
      <sheetName val="data_val"/>
      <sheetName val="table"/>
      <sheetName val="Master"/>
      <sheetName val="Summary "/>
      <sheetName val="SUMMIT"/>
      <sheetName val="Currencies"/>
      <sheetName val="Value &amp; Sensitivites"/>
      <sheetName val="Data Sheet"/>
      <sheetName val="BS-RTI"/>
      <sheetName val="5"/>
      <sheetName val="NAMA DEPT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B"/>
      <sheetName val="CODES"/>
      <sheetName val="Permanent info"/>
      <sheetName val="Recov"/>
      <sheetName val="fiscal depr(E)"/>
      <sheetName val="CIP_USD"/>
      <sheetName val="TYPE"/>
      <sheetName val="DAT-1"/>
      <sheetName val="VALUE_SET"/>
      <sheetName val="Input"/>
      <sheetName val="PDMP"/>
      <sheetName val="PCE"/>
      <sheetName val="PRODUK"/>
      <sheetName val="TOOL-ME"/>
      <sheetName val="Biaya Op-10"/>
      <sheetName val="Isolasi Luar"/>
      <sheetName val="1.wp opex"/>
      <sheetName val="Divre 6 ok"/>
      <sheetName val="COM-HARDWARE"/>
      <sheetName val="EQUIPMENT"/>
      <sheetName val="Sheet2"/>
      <sheetName val="Desc "/>
      <sheetName val="Telephone &amp; KSO Rev"/>
      <sheetName val="Advanced"/>
      <sheetName val="Mth-Vana"/>
      <sheetName val="IC DKG"/>
      <sheetName val="IC DKSH"/>
      <sheetName val="tabel"/>
      <sheetName val="ASS-UNIT"/>
      <sheetName val="18723"/>
      <sheetName val="dec 09"/>
      <sheetName val="Variabel"/>
      <sheetName val="A. Data Permintaan Produk"/>
      <sheetName val="C. Data Faktur "/>
      <sheetName val="Data Kalender"/>
      <sheetName val="M. Data Biaya Kirim"/>
      <sheetName val="PIK_QUO"/>
      <sheetName val="NAMES"/>
      <sheetName val="populasi"/>
      <sheetName val="Tabelle1"/>
      <sheetName val="Nomor Id"/>
      <sheetName val="daftar"/>
      <sheetName val="Bal Sheet"/>
      <sheetName val="Income Statement"/>
      <sheetName val="Introduction"/>
      <sheetName val="Profile"/>
      <sheetName val="kki"/>
      <sheetName val="fin pro centers"/>
      <sheetName val="Summary"/>
      <sheetName val="Notes"/>
      <sheetName val="name"/>
      <sheetName val="Productivity"/>
      <sheetName val="JL_BEL"/>
      <sheetName val="DATA2"/>
      <sheetName val="AA.1.1 BNI"/>
      <sheetName val="Summary P&amp;L"/>
      <sheetName val="Sheet2 _2_"/>
      <sheetName val="DOC"/>
      <sheetName val="FEED"/>
      <sheetName val="Erlang_table"/>
      <sheetName val="10D"/>
      <sheetName val="BASIC ASSUMPTION"/>
      <sheetName val="A"/>
      <sheetName val="Sheet1"/>
      <sheetName val="SUPPORT"/>
      <sheetName val="CMGRPM20"/>
      <sheetName val="SSP"/>
      <sheetName val="Data_Umum"/>
      <sheetName val="RM-PURCH &amp; PACK"/>
      <sheetName val="CPO 16-9-TID "/>
      <sheetName val="IS "/>
      <sheetName val="dl0450_28"/>
      <sheetName val="kardus"/>
      <sheetName val="Ex_Rate"/>
      <sheetName val="B.S."/>
      <sheetName val="Input Sheet"/>
      <sheetName val="ALL"/>
      <sheetName val="TH"/>
      <sheetName val="FX Rates"/>
      <sheetName val="Lead"/>
      <sheetName val="I.4.1 (2)"/>
      <sheetName val="Drop Down"/>
      <sheetName val="B25-95"/>
      <sheetName val="DE"/>
      <sheetName val="EQ"/>
      <sheetName val="FA"/>
      <sheetName val="FS"/>
      <sheetName val="MA"/>
      <sheetName val="RE"/>
      <sheetName val="TX"/>
      <sheetName val="WC"/>
      <sheetName val="TCM Lists"/>
      <sheetName val="A6"/>
      <sheetName val="Lenders_Ratios juneseptnov"/>
      <sheetName val="dghn"/>
      <sheetName val="des"/>
      <sheetName val="AT"/>
      <sheetName val="UNITPRICE"/>
      <sheetName val="Quantitatif"/>
      <sheetName val="BP1_23"/>
      <sheetName val="DATABASE"/>
      <sheetName val="MasterSheet"/>
      <sheetName val="Stock Report"/>
      <sheetName val="lookup table"/>
      <sheetName val="PercenDiv"/>
      <sheetName val="Isolasi Luar Dalam"/>
      <sheetName val="ALMS"/>
      <sheetName val="Detail"/>
      <sheetName val="IS"/>
      <sheetName val="SAP"/>
      <sheetName val="Parameters"/>
      <sheetName val="TaxLocal_Original"/>
      <sheetName val="K.2. Predictive Depr"/>
      <sheetName val="Client AJE"/>
      <sheetName val="Acc. Empolyee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Rugilaba"/>
      <sheetName val="coeff"/>
      <sheetName val="LP"/>
      <sheetName val="ref"/>
      <sheetName val="NCG-BB"/>
      <sheetName val="Prepaid Expenses"/>
      <sheetName val="Spec 22104"/>
      <sheetName val="CA Sheet"/>
      <sheetName val="Asumsi"/>
      <sheetName val="Irregular_Income1"/>
      <sheetName val="FE-1770_P11"/>
      <sheetName val="Other charges (income)"/>
      <sheetName val="选择报表"/>
      <sheetName val="A$"/>
      <sheetName val="Jan-Dec05 PBC Rousye"/>
      <sheetName val="TEMPLATE"/>
      <sheetName val="Income S"/>
      <sheetName val="balance sheet"/>
      <sheetName val="P_DPTAN _ BEBAN LAIN2"/>
      <sheetName val="AKTIVA TETAP"/>
      <sheetName val="PERINC_PASSIVA"/>
      <sheetName val="N-LTLS"/>
      <sheetName val="KAEF"/>
      <sheetName val="ADIRA-N"/>
      <sheetName val="N-ASII"/>
      <sheetName val="BBCA"/>
      <sheetName val="TLKM-J"/>
      <sheetName val="N-TLKM"/>
      <sheetName val="NRC"/>
      <sheetName val="Data Pihak ke-3"/>
      <sheetName val="Calcs"/>
      <sheetName val="CHIPPING"/>
      <sheetName val="SUMMARY NDE"/>
      <sheetName val="Macro "/>
      <sheetName val="T.B"/>
      <sheetName val="Trial"/>
      <sheetName val="Assumptions"/>
      <sheetName val="aging0307"/>
      <sheetName val="Cont Mc"/>
      <sheetName val="GJ"/>
      <sheetName val="CANADA"/>
      <sheetName val="status"/>
      <sheetName val="Exc. Rate"/>
      <sheetName val="Value_&amp;_Sensitivites"/>
      <sheetName val="BB"/>
      <sheetName val="TableLookup"/>
      <sheetName val="CODE"/>
      <sheetName val="SELISIHKURSSOURCE"/>
      <sheetName val="412"/>
      <sheetName val="COST SUMM"/>
      <sheetName val="Loan"/>
      <sheetName val="Fin Exp"/>
      <sheetName val="Info"/>
      <sheetName val="RATE"/>
      <sheetName val="WPL"/>
      <sheetName val="Data Ben"/>
      <sheetName val="Ex-Rate"/>
      <sheetName val="CONTRACT REC"/>
      <sheetName val="INDIRECT DETAIL"/>
      <sheetName val="Customize Your Purchase Order"/>
      <sheetName val="Lists"/>
      <sheetName val="Probbl - Production"/>
      <sheetName val="214"/>
      <sheetName val="#REF"/>
      <sheetName val="RANGE"/>
      <sheetName val="EigenValue"/>
      <sheetName val="Data_Pihak_ke-3"/>
      <sheetName val="BASIC_ASSUMPTION"/>
      <sheetName val="Payable"/>
      <sheetName val="1부생산계획"/>
      <sheetName val="Scenarios and Sensitivities"/>
      <sheetName val="Global Assumptions"/>
      <sheetName val="Analisa  (2)"/>
      <sheetName val="11b"/>
      <sheetName val="Cost Centers"/>
      <sheetName val="Power1770-2000 NEW NPWP"/>
      <sheetName val="base"/>
      <sheetName val="simulasi prod'ty"/>
      <sheetName val="June After Migration Local"/>
      <sheetName val="DataEntryReport"/>
      <sheetName val="EMPLOYEES"/>
      <sheetName val="tank"/>
      <sheetName val="3800-Interim"/>
      <sheetName val="F1771"/>
      <sheetName val="List"/>
      <sheetName val="LeadAudit"/>
      <sheetName val="adj"/>
      <sheetName val="ACT Cashflow"/>
      <sheetName val="Analisa"/>
      <sheetName val="JAN"/>
      <sheetName val="FEB"/>
      <sheetName val="April"/>
      <sheetName val="Mei"/>
      <sheetName val="BAAN"/>
      <sheetName val="PP_Letter 389N"/>
      <sheetName val="2RFAFRES"/>
      <sheetName val="F1771-IV"/>
      <sheetName val="F1771-V"/>
      <sheetName val="nm kbn"/>
      <sheetName val="Structr 2103adjus"/>
      <sheetName val="K.6DEPOSIT"/>
      <sheetName val="FF-3"/>
      <sheetName val="Jagorawi"/>
      <sheetName val="Kantor Pusat"/>
      <sheetName val="FE-1770_P12"/>
      <sheetName val="FE-1770_P21"/>
      <sheetName val="FI-177O_P11"/>
      <sheetName val="FI-1770_P21"/>
      <sheetName val="Irregular_Income2"/>
      <sheetName val="tax_calculation1"/>
      <sheetName val="data_wp1"/>
      <sheetName val="Permanent_info"/>
      <sheetName val="BASIC_ASSUMPTION1"/>
      <sheetName val="SUMMARY_NDE"/>
      <sheetName val="Financial_Statement"/>
      <sheetName val="Macro_"/>
      <sheetName val="IS_"/>
      <sheetName val="Data_Sheet"/>
      <sheetName val="CPO_16-9-TID_"/>
      <sheetName val="U2_5_RM_From_Purhase"/>
      <sheetName val="fiscal_depr(E)"/>
      <sheetName val="Regulated_Tariff"/>
      <sheetName val="Summary_"/>
      <sheetName val="Value_&amp;_Sensitivites1"/>
      <sheetName val="NAMA_DEPT"/>
      <sheetName val="Biaya_Op-10"/>
      <sheetName val="Isolasi_Luar"/>
      <sheetName val="1_wp_opex"/>
      <sheetName val="Divre_6_ok"/>
      <sheetName val="Desc_"/>
      <sheetName val="Telephone_&amp;_KSO_Rev"/>
      <sheetName val="IC_DKG"/>
      <sheetName val="IC_DKSH"/>
      <sheetName val="dec_09"/>
      <sheetName val="A__Data_Permintaan_Produk"/>
      <sheetName val="C__Data_Faktur_"/>
      <sheetName val="Data_Kalender"/>
      <sheetName val="M__Data_Biaya_Kirim"/>
      <sheetName val="Nomor_Id"/>
      <sheetName val="Bal_Sheet"/>
      <sheetName val="Income_Statement"/>
      <sheetName val="fin_pro_centers"/>
      <sheetName val="AA_1_1_BNI"/>
      <sheetName val="Summary_P&amp;L"/>
      <sheetName val="Sheet2__2_"/>
      <sheetName val="RM-PURCH_&amp;_PACK"/>
      <sheetName val="B_S_"/>
      <sheetName val="Input_Sheet"/>
      <sheetName val="FX_Rates"/>
      <sheetName val="I_4_1_(2)"/>
      <sheetName val="Drop_Down"/>
      <sheetName val="TCM_Lists"/>
      <sheetName val="Lenders_Ratios_juneseptnov"/>
      <sheetName val="Stock_Report"/>
      <sheetName val="lookup_table"/>
      <sheetName val="Isolasi_Luar_Dalam"/>
      <sheetName val="K_2__Predictive_Depr"/>
      <sheetName val="Client_AJE"/>
      <sheetName val="Acc__Empolyee"/>
      <sheetName val="Prepaid_Expenses"/>
      <sheetName val="Spec_22104"/>
      <sheetName val="CA_Sheet"/>
      <sheetName val="Other_charges_(income)"/>
      <sheetName val="Jan-Dec05_PBC_Rousye"/>
      <sheetName val="Income_S"/>
      <sheetName val="balance_sheet"/>
      <sheetName val="P_DPTAN___BEBAN_LAIN2"/>
      <sheetName val="AKTIVA_TETAP"/>
      <sheetName val="Data_Pihak_ke-31"/>
      <sheetName val="T_B"/>
      <sheetName val="COST_SUMM"/>
      <sheetName val="Fin_Exp"/>
      <sheetName val="Data_Ben"/>
      <sheetName val="CONTRACT_REC"/>
      <sheetName val="INDIRECT_DETAIL"/>
      <sheetName val="Customize_Your_Purchase_Order"/>
      <sheetName val="Probbl_-_Production"/>
      <sheetName val="Cont_Mc"/>
      <sheetName val="Exc__Rate"/>
      <sheetName val="Scenarios_and_Sensitivities"/>
      <sheetName val="Global_Assumptions"/>
      <sheetName val="Analisa__(2)"/>
      <sheetName val="Cost_Centers"/>
      <sheetName val="Power1770-2000_NEW_NPWP"/>
      <sheetName val="simulasi_prod'ty"/>
      <sheetName val="June_After_Migration_Local"/>
      <sheetName val="ACT_Cashflow"/>
    </sheetNames>
    <sheetDataSet>
      <sheetData sheetId="0">
        <row r="5">
          <cell r="J5">
            <v>53000</v>
          </cell>
        </row>
      </sheetData>
      <sheetData sheetId="1">
        <row r="5">
          <cell r="J5">
            <v>53000</v>
          </cell>
        </row>
      </sheetData>
      <sheetData sheetId="2">
        <row r="5">
          <cell r="J5">
            <v>53000</v>
          </cell>
        </row>
      </sheetData>
      <sheetData sheetId="3">
        <row r="5">
          <cell r="J5">
            <v>53000</v>
          </cell>
        </row>
      </sheetData>
      <sheetData sheetId="4">
        <row r="5">
          <cell r="J5">
            <v>53000</v>
          </cell>
        </row>
      </sheetData>
      <sheetData sheetId="5">
        <row r="5">
          <cell r="J5">
            <v>53000</v>
          </cell>
        </row>
      </sheetData>
      <sheetData sheetId="6">
        <row r="5">
          <cell r="J5">
            <v>53000</v>
          </cell>
        </row>
      </sheetData>
      <sheetData sheetId="7">
        <row r="5">
          <cell r="J5">
            <v>53000</v>
          </cell>
        </row>
      </sheetData>
      <sheetData sheetId="8">
        <row r="5">
          <cell r="J5">
            <v>53000</v>
          </cell>
        </row>
      </sheetData>
      <sheetData sheetId="9">
        <row r="5">
          <cell r="J5">
            <v>53000</v>
          </cell>
        </row>
      </sheetData>
      <sheetData sheetId="10">
        <row r="5">
          <cell r="J5">
            <v>53000</v>
          </cell>
        </row>
      </sheetData>
      <sheetData sheetId="11">
        <row r="5">
          <cell r="J5">
            <v>53000</v>
          </cell>
        </row>
      </sheetData>
      <sheetData sheetId="12">
        <row r="5">
          <cell r="J5">
            <v>53000</v>
          </cell>
        </row>
      </sheetData>
      <sheetData sheetId="13" refreshError="1">
        <row r="5">
          <cell r="J5">
            <v>53000</v>
          </cell>
        </row>
      </sheetData>
      <sheetData sheetId="14">
        <row r="5">
          <cell r="J5">
            <v>53000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Prod-CS"/>
      <sheetName val="DIRECT-cs"/>
      <sheetName val="Cost-summ"/>
      <sheetName val="EQP-cs"/>
      <sheetName val="Consum-cs"/>
      <sheetName val="tool-cs"/>
      <sheetName val="VALVE WORK"/>
      <sheetName val="schedule"/>
      <sheetName val="NAME"/>
      <sheetName val="salary"/>
      <sheetName val="____00"/>
      <sheetName val="____01"/>
      <sheetName val="Indeks"/>
      <sheetName val="Isolasi Luar Dalam"/>
      <sheetName val="Isolasi Luar"/>
      <sheetName val="eqp-rek"/>
      <sheetName val="BoQ C4"/>
      <sheetName val="D &amp; W sizes"/>
      <sheetName val="Analisa"/>
      <sheetName val="Markup"/>
      <sheetName val="4_MVAC"/>
      <sheetName val="D _ W sizes"/>
      <sheetName val="PDMP"/>
      <sheetName val="PCE"/>
      <sheetName val="PRODUK"/>
      <sheetName val="TOOL-ME"/>
      <sheetName val="Coupling"/>
      <sheetName val="NAMES"/>
      <sheetName val="VL,NC,MTC"/>
      <sheetName val="STD"/>
      <sheetName val="ANAL.BOW"/>
      <sheetName val="Discipline"/>
      <sheetName val="Area"/>
      <sheetName val="YesNo"/>
      <sheetName val="Ikhtisar"/>
      <sheetName val="ADIRA-N"/>
      <sheetName val="TLKM-J"/>
      <sheetName val="N-TLKM"/>
      <sheetName val="Prod"/>
      <sheetName val="Family"/>
      <sheetName val="Labor"/>
      <sheetName val="Summary (ISBL &amp; OSBL)"/>
      <sheetName val="Probbl - Production"/>
      <sheetName val="SUMMARY"/>
      <sheetName val="plan&amp;section of foundation"/>
      <sheetName val="design criteria"/>
      <sheetName val="41,9&amp;36,3"/>
      <sheetName val="labor1"/>
      <sheetName val="VALVE_WORK"/>
      <sheetName val="Probbl_-_Production"/>
      <sheetName val="Isolasi_Luar_Dalam"/>
      <sheetName val="Isolasi_Luar"/>
      <sheetName val="Index"/>
      <sheetName val="Code"/>
      <sheetName val="RFP006"/>
      <sheetName val="Customize Your Invoice"/>
      <sheetName val="REKAP"/>
      <sheetName val="COUPLING_DP_PT_"/>
      <sheetName val="COST-CS-NPK-201"/>
      <sheetName val="Umum"/>
      <sheetName val="bill qty"/>
      <sheetName val="Rekap Prelim"/>
      <sheetName val="Rekap Direct Cost"/>
      <sheetName val="CashFlow"/>
      <sheetName val="Penjumlahan"/>
      <sheetName val="STR"/>
      <sheetName val="Sheet1"/>
      <sheetName val="ANAL_BOW"/>
      <sheetName val="RAB"/>
      <sheetName val="DELIVERABLE"/>
      <sheetName val="Sheet2"/>
      <sheetName val="Sheet3"/>
      <sheetName val="WT-LIST"/>
      <sheetName val="Analisa  (2)"/>
      <sheetName val="Anal-Grout!Back!Water"/>
      <sheetName val="Equipment"/>
      <sheetName val="JUMLAHAN TOTAL "/>
      <sheetName val="Tani Ternak Kbn"/>
      <sheetName val="Detail by Month"/>
      <sheetName val="Dec'06"/>
      <sheetName val="May'06"/>
      <sheetName val="U&amp;B"/>
      <sheetName val="Monitor"/>
      <sheetName val="COST SUMM"/>
      <sheetName val="JABATAN"/>
      <sheetName val="Data"/>
      <sheetName val="3.kurdin-Bag"/>
      <sheetName val="PaintBreak"/>
      <sheetName val="INSSUBCON"/>
      <sheetName val="Basic Price"/>
      <sheetName val="PMT"/>
      <sheetName val="Elect"/>
      <sheetName val="Ins"/>
      <sheetName val="Mech"/>
      <sheetName val="tifico"/>
      <sheetName val="escon"/>
      <sheetName val="AHS_1"/>
      <sheetName val="BoQ_C4"/>
      <sheetName val="D_&amp;_W_sizes"/>
      <sheetName val="D___W_sizes"/>
      <sheetName val="Harga"/>
      <sheetName val="Biaya Op-10"/>
      <sheetName val="USDt_FS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C4">
            <v>4</v>
          </cell>
        </row>
        <row r="5">
          <cell r="C5">
            <v>18</v>
          </cell>
        </row>
        <row r="6">
          <cell r="C6">
            <v>2</v>
          </cell>
        </row>
        <row r="7">
          <cell r="C7">
            <v>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 workpapers"/>
      <sheetName val="aje and rje in equity"/>
      <sheetName val="elimination jurnal"/>
      <sheetName val="equity of aerowisata"/>
      <sheetName val="equity of abacus"/>
      <sheetName val="equity of gmfaa"/>
      <sheetName val="TABEL"/>
      <sheetName val="Family"/>
      <sheetName val="Marshal"/>
      <sheetName val="DATA"/>
      <sheetName val="cons_workpapers1"/>
      <sheetName val="aje_and_rje_in_equity1"/>
      <sheetName val="elimination_jurnal1"/>
      <sheetName val="equity_of_aerowisata1"/>
      <sheetName val="equity_of_abacus1"/>
      <sheetName val="equity_of_gmfaa1"/>
      <sheetName val="cons_workpapers"/>
      <sheetName val="aje_and_rje_in_equity"/>
      <sheetName val="elimination_jurnal"/>
      <sheetName val="equity_of_aerowisata"/>
      <sheetName val="equity_of_abacus"/>
      <sheetName val="equity_of_gmfaa"/>
      <sheetName val="cons_workpapers2"/>
      <sheetName val="aje_and_rje_in_equity2"/>
      <sheetName val="elimination_jurnal2"/>
      <sheetName val="equity_of_aerowisata2"/>
      <sheetName val="equity_of_abacus2"/>
      <sheetName val="equity_of_gmfaa2"/>
      <sheetName val="COA"/>
      <sheetName val="KONS2005"/>
      <sheetName val="data_val"/>
      <sheetName val="GeneralInfo"/>
      <sheetName val="KONS2008"/>
      <sheetName val="COST2000"/>
      <sheetName val="TabelPS"/>
      <sheetName val="Lead"/>
      <sheetName val="Permanent info"/>
      <sheetName val="actual"/>
      <sheetName val="P'DPTAN &amp; BEBAN LAIN2"/>
      <sheetName val="AKTIVA TETAP"/>
      <sheetName val="KONS2007"/>
      <sheetName val="NRC"/>
      <sheetName val="KAS $"/>
      <sheetName val="RATE"/>
      <sheetName val="Links"/>
      <sheetName val="PB(B)"/>
      <sheetName val="JSiar"/>
      <sheetName val="12"/>
      <sheetName val="13"/>
      <sheetName val="14"/>
      <sheetName val="15"/>
      <sheetName val="16"/>
      <sheetName val="17"/>
      <sheetName val="18"/>
      <sheetName val="19"/>
      <sheetName val="1"/>
      <sheetName val="2"/>
      <sheetName val="20"/>
      <sheetName val="21"/>
      <sheetName val="22"/>
      <sheetName val="23"/>
      <sheetName val="3"/>
      <sheetName val="4"/>
      <sheetName val="5"/>
      <sheetName val="6"/>
      <sheetName val="7"/>
      <sheetName val="8"/>
      <sheetName val="9"/>
      <sheetName val="Notes 08"/>
      <sheetName val="TRIWULAN 3"/>
      <sheetName val="RetPlan"/>
      <sheetName val="Office_Rent"/>
      <sheetName val="SALARY"/>
      <sheetName val="Support Data"/>
      <sheetName val="Pricing Support Data"/>
      <sheetName val="input-cost"/>
      <sheetName val="DetailBunga"/>
      <sheetName val="Sheet1"/>
      <sheetName val="PEMAKAIAN PAKAN &amp; OBAT"/>
      <sheetName val="5-Peralatan"/>
      <sheetName val="F1771-II"/>
      <sheetName val="F1771-III"/>
      <sheetName val="3-8"/>
    </sheetNames>
    <sheetDataSet>
      <sheetData sheetId="0">
        <row r="403">
          <cell r="P403">
            <v>546699384553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>
        <row r="403">
          <cell r="P403">
            <v>546699384553</v>
          </cell>
        </row>
      </sheetData>
      <sheetData sheetId="11">
        <row r="403">
          <cell r="P403">
            <v>546699384553</v>
          </cell>
        </row>
      </sheetData>
      <sheetData sheetId="12">
        <row r="403">
          <cell r="P403">
            <v>546699384553</v>
          </cell>
        </row>
      </sheetData>
      <sheetData sheetId="13">
        <row r="403">
          <cell r="P403">
            <v>546699384553</v>
          </cell>
        </row>
      </sheetData>
      <sheetData sheetId="14">
        <row r="403">
          <cell r="P403">
            <v>546699384553</v>
          </cell>
        </row>
      </sheetData>
      <sheetData sheetId="15">
        <row r="403">
          <cell r="P403">
            <v>546699384553</v>
          </cell>
        </row>
      </sheetData>
      <sheetData sheetId="16">
        <row r="403">
          <cell r="P403">
            <v>546699384553</v>
          </cell>
        </row>
      </sheetData>
      <sheetData sheetId="17">
        <row r="403">
          <cell r="P403">
            <v>546699384553</v>
          </cell>
        </row>
      </sheetData>
      <sheetData sheetId="18">
        <row r="403">
          <cell r="P403">
            <v>546699384553</v>
          </cell>
        </row>
      </sheetData>
      <sheetData sheetId="19">
        <row r="403">
          <cell r="P403">
            <v>546699384553</v>
          </cell>
        </row>
      </sheetData>
      <sheetData sheetId="20">
        <row r="403">
          <cell r="P403">
            <v>546699384553</v>
          </cell>
        </row>
      </sheetData>
      <sheetData sheetId="21">
        <row r="403">
          <cell r="P403">
            <v>546699384553</v>
          </cell>
        </row>
      </sheetData>
      <sheetData sheetId="22">
        <row r="403">
          <cell r="P403">
            <v>546699384553</v>
          </cell>
        </row>
      </sheetData>
      <sheetData sheetId="23">
        <row r="403">
          <cell r="P403">
            <v>546699384553</v>
          </cell>
        </row>
      </sheetData>
      <sheetData sheetId="24">
        <row r="403">
          <cell r="P403">
            <v>546699384553</v>
          </cell>
        </row>
      </sheetData>
      <sheetData sheetId="25">
        <row r="403">
          <cell r="P403">
            <v>546699384553</v>
          </cell>
        </row>
      </sheetData>
      <sheetData sheetId="26">
        <row r="403">
          <cell r="P403">
            <v>546699384553</v>
          </cell>
        </row>
      </sheetData>
      <sheetData sheetId="27">
        <row r="403">
          <cell r="P403">
            <v>546699384553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reak_down"/>
      <sheetName val="Labor"/>
      <sheetName val="Equipment_Schedule"/>
      <sheetName val="Mob_demob"/>
      <sheetName val="Tools_Consumable"/>
      <sheetName val="Basic_Price"/>
      <sheetName val="Sheet3"/>
      <sheetName val="Equipment"/>
      <sheetName val="NAME"/>
      <sheetName val="DUTCH CONE"/>
      <sheetName val="Indeks"/>
      <sheetName val="eq_data"/>
      <sheetName val="Eng_Hrs"/>
      <sheetName val="LAPD"/>
      <sheetName val="N-ASII"/>
      <sheetName val="BBCA"/>
      <sheetName val="BBRI-N"/>
      <sheetName val="BMRI"/>
      <sheetName val="DNKS-N"/>
      <sheetName val="IDSR"/>
      <sheetName val="N-ISAT"/>
      <sheetName val="JIHD-J"/>
      <sheetName val="N-SMGR"/>
      <sheetName val="N-TLKM"/>
      <sheetName val="N-UNTR"/>
      <sheetName val="N-UNVR"/>
      <sheetName val="A"/>
      <sheetName val="LEVEL-IV-std"/>
      <sheetName val="NIML"/>
      <sheetName val="FIRE FIGHTING"/>
      <sheetName val="Ins"/>
      <sheetName val="EPF APPROVED"/>
      <sheetName val="EPF STILL IN PROCCESS"/>
      <sheetName val="EXPAT 17"/>
      <sheetName val="FLUOR 26"/>
      <sheetName val="NONS 67"/>
      <sheetName val="SO 8"/>
      <sheetName val="STAFF 136"/>
      <sheetName val="PDMP"/>
      <sheetName val="PCE"/>
      <sheetName val="PRODUK"/>
      <sheetName val="TOOL-ME"/>
      <sheetName val="List of SSR"/>
      <sheetName val="Vehicle"/>
      <sheetName val="slab"/>
      <sheetName val="Page 10"/>
      <sheetName val="Permanent info"/>
      <sheetName val="database-emp"/>
      <sheetName val="Data Base"/>
      <sheetName val="N-KLBF"/>
      <sheetName val="LPBNN"/>
      <sheetName val="N-TSPC"/>
      <sheetName val="N-INDF"/>
      <sheetName val="RMBA"/>
      <sheetName val="SONA"/>
      <sheetName val="TLKM-J"/>
      <sheetName val="IND Cost"/>
      <sheetName val="unit rate"/>
      <sheetName val="labor1"/>
      <sheetName val="LAMKOM"/>
      <sheetName val="eqp-rek"/>
      <sheetName val="HRG BHN"/>
      <sheetName val="Settings"/>
      <sheetName val="Feuil2"/>
      <sheetName val="DUTCH_CONE"/>
      <sheetName val="EPF_APPROVED"/>
      <sheetName val="EPF_STILL_IN_PROCCESS"/>
      <sheetName val="EXPAT_17"/>
      <sheetName val="FLUOR_26"/>
      <sheetName val="NONS_67"/>
      <sheetName val="SO_8"/>
      <sheetName val="STAFF_136"/>
      <sheetName val="List_of_SSR"/>
      <sheetName val="Data_Base"/>
      <sheetName val="Sheet1"/>
      <sheetName val="Prod-CS"/>
      <sheetName val="cons workpapers"/>
      <sheetName val="DAF_2"/>
      <sheetName val="HSBU"/>
      <sheetName val="Lbr-Pi"/>
      <sheetName val="BQ Mekanikal"/>
      <sheetName val="lk"/>
      <sheetName val="Kuan&amp;Har(PT)"/>
      <sheetName val="Basic"/>
      <sheetName val="A-7"/>
      <sheetName val="NAMES"/>
      <sheetName val="USD 0107"/>
      <sheetName val="USD 0207"/>
      <sheetName val="IDR 0207"/>
      <sheetName val="Fill this out first..."/>
      <sheetName val="Fill this out first___"/>
      <sheetName val="Isolasi Luar Dalam"/>
      <sheetName val="Isolasi Luar"/>
      <sheetName val="LO"/>
      <sheetName val="Analisa  (2)"/>
      <sheetName val="5-Peralatan"/>
      <sheetName val="ALAT"/>
      <sheetName val="OUT"/>
      <sheetName val="Daf. No. - 4.2"/>
      <sheetName val="harga"/>
      <sheetName val="DL Rates"/>
      <sheetName val="Drawdowns"/>
      <sheetName val="Manpower"/>
      <sheetName val="Equipt,Tools&amp;Cons"/>
      <sheetName val="XLR_NoRangeSheet"/>
      <sheetName val="HDasar"/>
    </sheetNames>
    <sheetDataSet>
      <sheetData sheetId="0" refreshError="1"/>
      <sheetData sheetId="1" refreshError="1">
        <row r="221">
          <cell r="R221">
            <v>101894.78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data_val"/>
      <sheetName val="Trial Balance - Detail"/>
      <sheetName val="Ranges"/>
      <sheetName val="SAHAM"/>
      <sheetName val="CRITERIA1"/>
      <sheetName val="TB"/>
      <sheetName val="ENS MACHINE"/>
      <sheetName val="Non-Statistical Sampling"/>
      <sheetName val="AR Drop Downs"/>
      <sheetName val="DropDown"/>
      <sheetName val="Procedures"/>
      <sheetName val="F1771-IV"/>
      <sheetName val="F1771-V"/>
      <sheetName val="F1771-II"/>
      <sheetName val="F1771-III"/>
      <sheetName val="TBS1"/>
      <sheetName val="Tab.Daten"/>
      <sheetName val="gg.1"/>
      <sheetName val="CL-SWITZ"/>
      <sheetName val="Family"/>
      <sheetName val="Other charges (income)"/>
      <sheetName val="FE-1771$.P1"/>
      <sheetName val="Attachement"/>
      <sheetName val="F1771-2"/>
      <sheetName val="B25-95"/>
      <sheetName val="CODE"/>
      <sheetName val="OFF"/>
      <sheetName val="OT August  Drmx  08"/>
      <sheetName val="Scenarios&amp;Sensitivities"/>
      <sheetName val="A$"/>
      <sheetName val="CCtr"/>
      <sheetName val="Informatique"/>
      <sheetName val="Rfrce"/>
      <sheetName val="AGING"/>
      <sheetName val="Lead"/>
      <sheetName val="JVFORM"/>
      <sheetName val="Table Array"/>
      <sheetName val="PENJ.NERACA"/>
      <sheetName val="CASH FLOW"/>
      <sheetName val="gg_1"/>
      <sheetName val="gg_3"/>
      <sheetName val="DRIVERS"/>
      <sheetName val="EQUALISASI"/>
      <sheetName val="Sheet2"/>
      <sheetName val="Sheet1"/>
      <sheetName val="STKBB"/>
      <sheetName val="Classification of prov bonus"/>
      <sheetName val="Input Param"/>
      <sheetName val="TLKM-J"/>
      <sheetName val="N-TLKM"/>
      <sheetName val="BBM-03"/>
      <sheetName val="Break_down"/>
      <sheetName val="SUPPORT"/>
      <sheetName val="load"/>
      <sheetName val="D_1"/>
      <sheetName val="cons workpapers"/>
      <sheetName val="1105-B&amp;I-OK"/>
      <sheetName val="1106-M&amp;E"/>
      <sheetName val="Q031"/>
      <sheetName val="Q050"/>
      <sheetName val="Q075"/>
      <sheetName val="Q080"/>
      <sheetName val="Q301"/>
      <sheetName val="Systempage"/>
      <sheetName val="START"/>
      <sheetName val="Permanent info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MACHINE"/>
      <sheetName val="CITR98"/>
      <sheetName val="Biaya Departemen"/>
      <sheetName val="C&amp;E"/>
      <sheetName val="P&amp;L98"/>
      <sheetName val="DbRp"/>
      <sheetName val="ASSUM-COMB-Prop"/>
      <sheetName val="SM Bgn"/>
      <sheetName val="SM Tnh"/>
      <sheetName val="List"/>
      <sheetName val="BCT"/>
      <sheetName val="AC"/>
      <sheetName val="FA Movement"/>
      <sheetName val="SPRS breakdown pricing"/>
      <sheetName val="TableLookup"/>
      <sheetName val="Data23"/>
      <sheetName val="Data26"/>
      <sheetName val="BBRI-N"/>
      <sheetName val="BBRI-J"/>
      <sheetName val="BMRI"/>
      <sheetName val="N-CTRS"/>
      <sheetName val="DNKS-N"/>
      <sheetName val="INTP"/>
      <sheetName val="N-PNBN"/>
      <sheetName val="N-TSPC"/>
      <sheetName val="DVLAN"/>
      <sheetName val="N-GGRM"/>
      <sheetName val="N-HMSP"/>
      <sheetName val="ISAT"/>
      <sheetName val="N-ISAT"/>
      <sheetName val="J-JIHD"/>
      <sheetName val="PORTO 19 JUL"/>
      <sheetName val="SMAR"/>
      <sheetName val="N-AALI"/>
      <sheetName val="ANTA"/>
      <sheetName val="ANTMN"/>
      <sheetName val="N-ASII"/>
      <sheetName val="BNII"/>
      <sheetName val="KAEF"/>
      <sheetName val="N-KLBF"/>
      <sheetName val="PGAS"/>
      <sheetName val="TRIM"/>
      <sheetName val="N-UNTR"/>
      <sheetName val="PGASN"/>
      <sheetName val="PTBA"/>
      <sheetName val="N-UNVR"/>
      <sheetName val="AUTO"/>
      <sheetName val="SMCB"/>
      <sheetName val="MTDL"/>
      <sheetName val="N-LPLI"/>
      <sheetName val="N-LTLS"/>
      <sheetName val="KOMIN"/>
      <sheetName val="ASGR-N"/>
      <sheetName val="MPPAN"/>
      <sheetName val="Equipment"/>
      <sheetName val="Misc Data Input File"/>
      <sheetName val="Entities"/>
      <sheetName val="Brands"/>
      <sheetName val="instalasi disp Mei"/>
      <sheetName val="LIST FA-1296"/>
      <sheetName val="TD Rp."/>
      <sheetName val="Assump"/>
      <sheetName val="SALES(영업)"/>
      <sheetName val="Setup"/>
      <sheetName val="View-Assumption"/>
      <sheetName val="AU_BS"/>
      <sheetName val="CostRecovery - JV"/>
      <sheetName val="recl JV437"/>
      <sheetName val="Exc. Rate"/>
      <sheetName val="DELETE"/>
      <sheetName val="MASTER"/>
      <sheetName val="A p r"/>
      <sheetName val="M a r"/>
      <sheetName val="F e b"/>
      <sheetName val="J a n"/>
      <sheetName val="00 received in 01"/>
      <sheetName val="E.AUDIT"/>
      <sheetName val="#Lookup"/>
      <sheetName val="Ex-Rate"/>
      <sheetName val="Inputs - Results"/>
      <sheetName val="Depresiasi_total"/>
      <sheetName val="Daftar_depresiasi"/>
      <sheetName val="Rekonsiliasi_aktiva_tetap"/>
      <sheetName val="FI-1771_P1"/>
      <sheetName val="FE-1771_P1"/>
      <sheetName val="FI-1771_P2"/>
      <sheetName val="FE-1771_P2"/>
      <sheetName val="I.4.1 (2)"/>
      <sheetName val="KK"/>
      <sheetName val="JV-ORIG-DEPN"/>
      <sheetName val="RIG027-PURCHASE-APR 97"/>
      <sheetName val="RIG027-ADDL ASSETS"/>
      <sheetName val="RIG134-PURCHASE-APR 97"/>
      <sheetName val="RIG134-ADDL ASSETS"/>
      <sheetName val="OFFICE-NEW"/>
      <sheetName val="Prod Schedule"/>
      <sheetName val="PB(B)"/>
      <sheetName val="base"/>
      <sheetName val="PEMAKAIAN PAKAN &amp; OBAT"/>
      <sheetName val="Basic"/>
      <sheetName val="Valuation"/>
      <sheetName val="Input-Expected Case"/>
      <sheetName val="0282A"/>
      <sheetName val="FE-1771"/>
      <sheetName val="BS_M_SGP before"/>
      <sheetName val="SetUp Data"/>
      <sheetName val="Input Areas"/>
      <sheetName val="UK GAAP Adjustments"/>
      <sheetName val="UK GAAP Purchase Price"/>
      <sheetName val="Ex_Rate"/>
      <sheetName val="Penjualan"/>
      <sheetName val="TB (4)"/>
      <sheetName val="Table_Array"/>
      <sheetName val="Calculation"/>
      <sheetName val="COGS"/>
      <sheetName val="COVER"/>
      <sheetName val="fiscal depr(E)"/>
      <sheetName val="SUD"/>
      <sheetName val="10D"/>
      <sheetName val="Total in USD OGS"/>
      <sheetName val="TB_YTD"/>
      <sheetName val="2005 SIS-JKT"/>
      <sheetName val="Sheet3"/>
      <sheetName val="WSS"/>
      <sheetName val="MAIN"/>
      <sheetName val="HWL (2)"/>
      <sheetName val="Rate"/>
      <sheetName val="DATA21"/>
      <sheetName val="Account Payable"/>
      <sheetName val="Revenue (10)"/>
      <sheetName val="ENS_MACHINE"/>
      <sheetName val="Tab_Daten"/>
      <sheetName val="gg_11"/>
      <sheetName val="PENJ_NERACA"/>
      <sheetName val="CASH_FLOW"/>
      <sheetName val="Non-Statistical_Sampling"/>
      <sheetName val="AR_Drop_Downs"/>
      <sheetName val="Other_charges_(income)"/>
      <sheetName val="FE-1771$_P1"/>
      <sheetName val="OT_August__Drmx__08"/>
      <sheetName val="Classification_of_prov_bonus"/>
      <sheetName val="Input_Param"/>
      <sheetName val="UM yg blm dSPJkan"/>
      <sheetName val="DEVELOP"/>
      <sheetName val="MRC1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DP-BD2004-DEC04-ok"/>
      <sheetName val="NS"/>
      <sheetName val="Asumsi"/>
      <sheetName val="kki"/>
      <sheetName val="fin pro centers"/>
      <sheetName val="SUMMARY"/>
      <sheetName val="Jagorawi"/>
      <sheetName val="Kantor Pusat"/>
      <sheetName val="PO Database@3101"/>
      <sheetName val="PROLOSS"/>
      <sheetName val="10-102"/>
      <sheetName val="FE-1770-I"/>
      <sheetName val="FE-1770.P1"/>
      <sheetName val="FE-1770-II"/>
      <sheetName val="database"/>
      <sheetName val="Resume"/>
      <sheetName val="Uraian Mesin"/>
      <sheetName val="Bgn-Ingg PLANTATION"/>
      <sheetName val="may'03"/>
      <sheetName val="12"/>
      <sheetName val="All Division by SBU"/>
      <sheetName val="Kertas Kerja"/>
      <sheetName val="DAFISI"/>
      <sheetName val="AT"/>
      <sheetName val="HRG BHN"/>
      <sheetName val="table"/>
      <sheetName val="Front sheet"/>
      <sheetName val="BF Database"/>
      <sheetName val="NAME"/>
      <sheetName val="Rates"/>
      <sheetName val="Daftar Saldo Piutang"/>
      <sheetName val="SD"/>
      <sheetName val="Neraca"/>
      <sheetName val="Exch.rate"/>
      <sheetName val="WPL"/>
      <sheetName val="PL"/>
      <sheetName val="SM_Bgn"/>
      <sheetName val="SM_Tnh"/>
      <sheetName val="Uraian_Mesin"/>
      <sheetName val="Bgn-Ingg_PLANTATION"/>
      <sheetName val="All_Division_by_SBU"/>
      <sheetName val="kary21"/>
      <sheetName val="Disposals"/>
      <sheetName val="BAG-2"/>
      <sheetName val="RESIDU"/>
      <sheetName val="B30"/>
      <sheetName val="A"/>
      <sheetName val="H1b Accounts Payable"/>
      <sheetName val="P1 Equity"/>
      <sheetName val="CD79"/>
      <sheetName val="GL"/>
      <sheetName val="FS (2)"/>
      <sheetName val="2-asi-00"/>
      <sheetName val="Permanent_info"/>
      <sheetName val="rab_50"/>
      <sheetName val="Notes to BS"/>
      <sheetName val="AKUN"/>
      <sheetName val="Recap"/>
      <sheetName val="LLEGADA"/>
      <sheetName val="Macro2"/>
      <sheetName val="General"/>
      <sheetName val="Art 23"/>
      <sheetName val="Deferred Rev"/>
      <sheetName val="SALES JUN07"/>
      <sheetName val="CIP_USD"/>
      <sheetName val="AM_MARGIN"/>
      <sheetName val="Package"/>
      <sheetName val="cov"/>
      <sheetName val="Drawdowns"/>
      <sheetName val="DETIL"/>
      <sheetName val="Asumsi by Own"/>
      <sheetName val="SAD"/>
      <sheetName val="Trf-SAP-GL"/>
      <sheetName val="alam makmur"/>
      <sheetName val="carter"/>
      <sheetName val="kurnia jaya"/>
      <sheetName val="pdam"/>
      <sheetName val="sekar sp"/>
      <sheetName val="sinar pagi st"/>
      <sheetName val="tondi"/>
      <sheetName val="komala"/>
      <sheetName val="thema"/>
      <sheetName val="PAN"/>
      <sheetName val="colindo"/>
      <sheetName val="sinar pagi pm"/>
      <sheetName val="apex"/>
      <sheetName val="nitradi"/>
      <sheetName val="karya"/>
      <sheetName val="BARS"/>
      <sheetName val="PDPC0908"/>
      <sheetName val="Variables"/>
      <sheetName val="macro"/>
      <sheetName val="data2004"/>
      <sheetName val="data_ee_&lt;nra(2)"/>
      <sheetName val="TB-WP"/>
      <sheetName val="Depresiasi_total1"/>
      <sheetName val="Daftar_depresiasi1"/>
      <sheetName val="Rekonsiliasi_aktiva_tetap1"/>
      <sheetName val="FI-1771_P11"/>
      <sheetName val="FE-1771_P11"/>
      <sheetName val="FI-1771_P21"/>
      <sheetName val="FE-1771_P21"/>
      <sheetName val="Trial_Balance_-_Detail"/>
      <sheetName val="ENS_MACHINE1"/>
      <sheetName val="Non-Statistical_Sampling1"/>
      <sheetName val="AR_Drop_Downs1"/>
      <sheetName val="Tab_Daten1"/>
      <sheetName val="gg_12"/>
      <sheetName val="Other_charges_(income)1"/>
      <sheetName val="FE-1771$_P11"/>
      <sheetName val="OT_August__Drmx__081"/>
      <sheetName val="Table_Array1"/>
      <sheetName val="PENJ_NERACA1"/>
      <sheetName val="CASH_FLOW1"/>
      <sheetName val="Classification_of_prov_bonus1"/>
      <sheetName val="Input_Param1"/>
      <sheetName val="cons_workpapers"/>
      <sheetName val="instalasi_disp_Mei"/>
      <sheetName val="Permanent_info1"/>
      <sheetName val="SM_Bgn1"/>
      <sheetName val="SM_Tnh1"/>
      <sheetName val="FA_Movement"/>
      <sheetName val="SPRS_breakdown_pricing"/>
      <sheetName val="LIST_FA-1296"/>
      <sheetName val="TD_Rp_"/>
      <sheetName val="CostRecovery_-_JV"/>
      <sheetName val="recl_JV437"/>
      <sheetName val="Exc__Rate"/>
      <sheetName val="A_p_r"/>
      <sheetName val="M_a_r"/>
      <sheetName val="F_e_b"/>
      <sheetName val="J_a_n"/>
      <sheetName val="00_received_in_01"/>
      <sheetName val="E_AUDIT"/>
      <sheetName val="Inputs_-_Results"/>
      <sheetName val="I_4_1_(2)"/>
      <sheetName val="RIG027-PURCHASE-APR_97"/>
      <sheetName val="RIG027-ADDL_ASSETS"/>
      <sheetName val="RIG134-PURCHASE-APR_97"/>
      <sheetName val="RIG134-ADDL_ASSETS"/>
      <sheetName val="Prod_Schedule"/>
      <sheetName val="PEMAKAIAN_PAKAN_&amp;_OBAT"/>
      <sheetName val="Input-Expected_Case"/>
      <sheetName val="BS_M_SGP_before"/>
      <sheetName val="SetUp_Data"/>
      <sheetName val="Input_Areas"/>
      <sheetName val="UK_GAAP_Adjustments"/>
      <sheetName val="UK_GAAP_Purchase_Price"/>
      <sheetName val="TB_(4)"/>
      <sheetName val="PORTO_19_JUL"/>
      <sheetName val="fiscal_depr(E)"/>
      <sheetName val="Total_in_USD_OGS"/>
      <sheetName val="2005_SIS-JKT"/>
      <sheetName val="HWL_(2)"/>
      <sheetName val="Account_Payable"/>
      <sheetName val="Revenue_(10)"/>
      <sheetName val="UM_yg_blm_dSPJkan"/>
      <sheetName val="Misc_Data_Input_File"/>
      <sheetName val="fin_pro_centers"/>
      <sheetName val="Kantor_Pusat"/>
      <sheetName val="PO_Database@3101"/>
      <sheetName val="FE-1770_P1"/>
      <sheetName val="Biaya_Departemen"/>
      <sheetName val="Uraian_Mesin1"/>
      <sheetName val="Bgn-Ingg_PLANTATION1"/>
      <sheetName val="All_Division_by_SBU1"/>
      <sheetName val="Kertas_Kerja"/>
      <sheetName val="HRG_BHN"/>
      <sheetName val="Front_sheet"/>
      <sheetName val="BF_Database"/>
      <sheetName val="Exch_rate"/>
      <sheetName val="H1b_Accounts_Payable"/>
      <sheetName val="P1_Equity"/>
      <sheetName val="FS_(2)"/>
      <sheetName val="Daftar_Saldo_Piutang"/>
      <sheetName val="Notes_to_BS"/>
      <sheetName val="Art_23"/>
      <sheetName val="Deferred_Rev"/>
      <sheetName val="SALES_JUN07"/>
      <sheetName val="Asumsi_by_Own"/>
      <sheetName val="alam_makmur"/>
      <sheetName val="kurnia_jaya"/>
      <sheetName val="sekar_sp"/>
      <sheetName val="sinar_pagi_st"/>
      <sheetName val="sinar_pagi_pm"/>
      <sheetName val="Pesangon _ jml kary"/>
      <sheetName val="Laporan"/>
      <sheetName val="PEMAKAIAN PAKAN _ OBAT"/>
      <sheetName val="BASIC ASSUMPTION"/>
      <sheetName val="Rcp Sales"/>
      <sheetName val="dl0450_28"/>
      <sheetName val="ags"/>
      <sheetName val="CIO_SRF"/>
      <sheetName val="10"/>
      <sheetName val="11"/>
      <sheetName val="2"/>
      <sheetName val="3"/>
      <sheetName val="4"/>
      <sheetName val="5"/>
      <sheetName val="6"/>
      <sheetName val="7"/>
      <sheetName val="8"/>
      <sheetName val="9"/>
      <sheetName val="Altman Z Score"/>
      <sheetName val="Upah&amp;Bahan"/>
      <sheetName val="Marshal -1"/>
      <sheetName val="TEMP"/>
      <sheetName val="IMPUT PENERIMAAN BULK WB"/>
      <sheetName val="HUTANG PER VENDOR 09"/>
      <sheetName val="IMPUT PENERIMAAN BAG PRODUKSI"/>
      <sheetName val="PEMAKAIAN BY PRODUKSI"/>
      <sheetName val="Atur"/>
      <sheetName val="COA (2)"/>
      <sheetName val="OLDDATA"/>
      <sheetName val="RPMCOST"/>
      <sheetName val="JARS"/>
      <sheetName val="LABELS"/>
      <sheetName val="MNHRS"/>
      <sheetName val="RAWMAT"/>
      <sheetName val="Inputs and Assumptions"/>
      <sheetName val="SheetGMT"/>
      <sheetName val="Source"/>
      <sheetName val="Kalkulasi Loan"/>
      <sheetName val="EXRA"/>
      <sheetName val="FO"/>
      <sheetName val="Daftar"/>
      <sheetName val="Data_Umum"/>
      <sheetName val="potongan"/>
      <sheetName val="Codes"/>
      <sheetName val="SAA-Apr08"/>
      <sheetName val="VAT out"/>
      <sheetName val="P&amp;L"/>
      <sheetName val="A.4.3"/>
      <sheetName val="TBM"/>
      <sheetName val="GLP-DISCOUNT"/>
      <sheetName val="GLP 2001"/>
      <sheetName val="original"/>
      <sheetName val="MSC-L5"/>
      <sheetName val="Index"/>
      <sheetName val="JobDetails"/>
      <sheetName val="FFE"/>
      <sheetName val="Comp equip"/>
      <sheetName val="Mutasi Final"/>
      <sheetName val="TRBP"/>
      <sheetName val="Tariptunda"/>
      <sheetName val="note_defect"/>
      <sheetName val="COA Infomedia"/>
      <sheetName val="DATABASE FMC TSEL"/>
      <sheetName val="Rekapsub-total-ME"/>
      <sheetName val="EmpList"/>
      <sheetName val="25"/>
      <sheetName val="Assumptions"/>
      <sheetName val="Factors"/>
      <sheetName val="P100"/>
      <sheetName val="TblPajak"/>
      <sheetName val="trf multiple"/>
      <sheetName val="trfakt sgl"/>
      <sheetName val="JUAL_STD"/>
      <sheetName val="0IV1000251"/>
    </sheetNames>
    <sheetDataSet>
      <sheetData sheetId="0">
        <row r="73">
          <cell r="T73" t="str">
            <v>Rupiah</v>
          </cell>
        </row>
      </sheetData>
      <sheetData sheetId="1">
        <row r="73">
          <cell r="T73" t="str">
            <v>Rupiah</v>
          </cell>
        </row>
        <row r="136">
          <cell r="S136">
            <v>9479182750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taxcorrdet"/>
      <sheetName val="FA"/>
      <sheetName val="FA (2)"/>
      <sheetName val="Fiskal"/>
      <sheetName val="Fiskal (2)"/>
      <sheetName val="Lampiran "/>
      <sheetName val="Lampiran  (2)"/>
      <sheetName val="Daftar ENTERTAINMENT"/>
      <sheetName val="Daftar ENTERTAINMENT (2)"/>
      <sheetName val="summ"/>
      <sheetName val="provision"/>
      <sheetName val="ProvisionComparision"/>
      <sheetName val="fiscal depr(E)"/>
      <sheetName val="FI-1771.P1"/>
      <sheetName val="FE-1771.P1(E)"/>
      <sheetName val="FI-1771.P2"/>
      <sheetName val="FE-1771.P2(E)"/>
      <sheetName val="FI-1771-I"/>
      <sheetName val="FE-1771-I(E)"/>
      <sheetName val="FI-1771-II"/>
      <sheetName val="FE-1771-II(E)"/>
      <sheetName val="FI-1771-III"/>
      <sheetName val="FE-1771-III(E)"/>
      <sheetName val="FI-1771-IV"/>
      <sheetName val="FE-1771-IV(E)"/>
      <sheetName val="FI-1771-V"/>
      <sheetName val="FE-1771-V(E)"/>
      <sheetName val="FI-1771-VI"/>
      <sheetName val="FE-1771-VI(E)"/>
      <sheetName val="akun"/>
      <sheetName val="YEAR TO DATE  P &amp; L"/>
      <sheetName val="Daftar ENTERTAINMENT (E)"/>
      <sheetName val="FE-1771.P1"/>
      <sheetName val="FE-1771.P2"/>
      <sheetName val="FE-1771-I"/>
      <sheetName val="FE-1771-II"/>
      <sheetName val="FE-1771-III"/>
      <sheetName val="FE-1771-IV"/>
      <sheetName val="FE-1771-V"/>
      <sheetName val="FE-1771-VI"/>
      <sheetName val="A"/>
      <sheetName val="LP-PENJ-EKSKUTIF-LP-2"/>
      <sheetName val="BBM-03"/>
      <sheetName val="3. Neraca dan RL"/>
      <sheetName val="Receivable"/>
      <sheetName val="Print AR"/>
      <sheetName val="Provisio븢_x0001_omparision"/>
      <sheetName val="BARSdec05"/>
      <sheetName val="21s"/>
      <sheetName val="28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6"/>
      <sheetName val="27"/>
      <sheetName val="29"/>
      <sheetName val="30"/>
      <sheetName val="31"/>
      <sheetName val="32"/>
      <sheetName val="33"/>
      <sheetName val="1"/>
      <sheetName val="3"/>
      <sheetName val="4"/>
      <sheetName val="Utk Jurnal"/>
      <sheetName val="ME"/>
      <sheetName val="Basic MCS 06"/>
      <sheetName val="Factor"/>
      <sheetName val="RL V NRM"/>
      <sheetName val="Agst"/>
      <sheetName val="LP-1"/>
      <sheetName val="Break_down"/>
      <sheetName val="FA_(2)"/>
      <sheetName val="Fiskal_(2)"/>
      <sheetName val="Lampiran_"/>
      <sheetName val="Lampiran__(2)"/>
      <sheetName val="Daftar_ENTERTAINMENT"/>
      <sheetName val="Daftar_ENTERTAINMENT_(2)"/>
      <sheetName val="fiscal_depr(E)"/>
      <sheetName val="FI-1771_P1"/>
      <sheetName val="FE-1771_P1(E)"/>
      <sheetName val="FI-1771_P2"/>
      <sheetName val="FE-1771_P2(E)"/>
      <sheetName val="YEAR_TO_DATE__P_&amp;_L"/>
      <sheetName val="Daftar_ENTERTAINMENT_(E)"/>
      <sheetName val="FE-1771_P1"/>
      <sheetName val="FE-1771_P2"/>
      <sheetName val="cons workpapers"/>
      <sheetName val="Input sheet on Prices"/>
      <sheetName val="estused"/>
      <sheetName val="stan(2)"/>
      <sheetName val="Entities"/>
      <sheetName val="Brands"/>
      <sheetName val="Equipment"/>
      <sheetName val="Water"/>
      <sheetName val="By Prod "/>
      <sheetName val="HPP &amp; LR"/>
      <sheetName val="Irregular Income"/>
      <sheetName val="FE-1770.P1"/>
      <sheetName val="Journal Template"/>
      <sheetName val="BangunanRMH _diprint_"/>
      <sheetName val="kolam "/>
      <sheetName val="SM Bgn"/>
      <sheetName val="SM Tnh"/>
      <sheetName val="Analisa Bgn"/>
      <sheetName val="006"/>
      <sheetName val="_001"/>
      <sheetName val="database"/>
      <sheetName val="Resume"/>
      <sheetName val="Kertas Kerja"/>
      <sheetName val="Uraian Mesin"/>
      <sheetName val="BCT"/>
      <sheetName val="Scenarios&amp;Sensitivities"/>
      <sheetName val="Cove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3__Neraca_dan_RL"/>
      <sheetName val="Print_AR"/>
      <sheetName val="Provisio븢omparision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oyalties-Calculation"/>
      <sheetName val="CFWork"/>
      <sheetName val="recl JV437"/>
      <sheetName val="BALANCE SHEET"/>
      <sheetName val="NOTES "/>
      <sheetName val="dOC.CURR"/>
      <sheetName val="Anciliary Revenues"/>
      <sheetName val="@GeneralInfo"/>
      <sheetName val="Récup Avril"/>
      <sheetName val="Récup juin"/>
      <sheetName val="Récup Mai"/>
      <sheetName val="Lead-mktg"/>
      <sheetName val="CRA-Detail"/>
      <sheetName val="F1771-IV"/>
      <sheetName val="F1771-V"/>
      <sheetName val="CL-SWITZ"/>
      <sheetName val="Sheet1"/>
      <sheetName val="Validation"/>
      <sheetName val="Input_sheet_on_Prices"/>
      <sheetName val="IOB P&amp;L-PBC"/>
      <sheetName val="Ppls"/>
      <sheetName val="Cost CPE (3)"/>
      <sheetName val="Bgn-Ingg PLANTATION"/>
      <sheetName val="FOTO OBYEK"/>
      <sheetName val="Mesin"/>
      <sheetName val="01A- RAB"/>
      <sheetName val="may'03"/>
      <sheetName val="List"/>
      <sheetName val="BANGUNAN UTAMA"/>
      <sheetName val="REKAP"/>
      <sheetName val="REKAP Tbh"/>
      <sheetName val="HB "/>
      <sheetName val="Provisio븢_x005f_x0001_omparision"/>
      <sheetName val="Provisio븢_x005f_x005f_x005f_x0001_omparisio"/>
    </sheetNames>
    <sheetDataSet>
      <sheetData sheetId="0">
        <row r="5">
          <cell r="I5" t="str">
            <v>THE CHASE MANHATTAN BANK</v>
          </cell>
        </row>
        <row r="74">
          <cell r="T74">
            <v>13909325481</v>
          </cell>
        </row>
        <row r="76">
          <cell r="T76">
            <v>79000000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mary (Cost)"/>
      <sheetName val="Cost Breakdown (Cost)"/>
      <sheetName val="Breakdown (Work)-01"/>
      <sheetName val="4"/>
      <sheetName val="4 (2)"/>
      <sheetName val="MP"/>
      <sheetName val="HOT TAP"/>
      <sheetName val="org"/>
      <sheetName val="sumary"/>
      <sheetName val="Detail"/>
      <sheetName val="HO MP"/>
      <sheetName val="FO MP"/>
      <sheetName val="PDMP"/>
      <sheetName val="PCE"/>
      <sheetName val="PConsCS"/>
      <sheetName val="PTools"/>
      <sheetName val="FO Mob Demob"/>
      <sheetName val="FO Travel"/>
      <sheetName val="dia-in"/>
      <sheetName val="SCH"/>
      <sheetName val="Sal"/>
      <sheetName val="dia_in"/>
      <sheetName val="Break_down"/>
      <sheetName val="Blue sky Piping tie-in-Package-"/>
      <sheetName val="EXPAT 17"/>
      <sheetName val="FLUOR 26"/>
      <sheetName val="NONS 67"/>
      <sheetName val="SO 8"/>
      <sheetName val="STAFF 136"/>
      <sheetName val="ASUNSUB1"/>
      <sheetName val="AS1MODD"/>
      <sheetName val="COPPER ACCESS"/>
      <sheetName val="Ins"/>
      <sheetName val="Saltab Master Expat"/>
      <sheetName val="Saltab Master Nat"/>
      <sheetName val="AssumptionValue"/>
      <sheetName val="N-ASII"/>
      <sheetName val="N-GGRM"/>
      <sheetName val="HERO-N"/>
      <sheetName val="N-INDF"/>
      <sheetName val="N-TLKM"/>
      <sheetName val="N-UNTR"/>
      <sheetName val="Wt of Mod."/>
      <sheetName val="Attachment-3 Chem"/>
      <sheetName val="Detail-PARENT"/>
      <sheetName val="28"/>
      <sheetName val="3"/>
      <sheetName val="5"/>
      <sheetName val="22"/>
      <sheetName val="21"/>
      <sheetName val="23"/>
      <sheetName val="LAMKOM"/>
      <sheetName val="PRODUK"/>
      <sheetName val="TOOL-ME"/>
      <sheetName val="Equipment"/>
      <sheetName val="Ind.MP Sch."/>
      <sheetName val="Testing"/>
      <sheetName val="Reloc &amp; Living Cost"/>
      <sheetName val="Factor"/>
      <sheetName val="E_TRONIK"/>
      <sheetName val="MEK"/>
      <sheetName val="ARSITEK"/>
      <sheetName val="REKAP GROSS"/>
      <sheetName val="data"/>
      <sheetName val="G_SUMMARY"/>
      <sheetName val="I"/>
      <sheetName val="01A_ RAB"/>
      <sheetName val="GeneralInfo"/>
      <sheetName val="적용환율"/>
      <sheetName val="내역서"/>
      <sheetName val="HPP"/>
      <sheetName val="Resources (3)"/>
      <sheetName val="Bid-Tab"/>
      <sheetName val="Analysis"/>
      <sheetName val="Ret"/>
      <sheetName val="RECLAS"/>
      <sheetName val="Bank"/>
      <sheetName val="CoA"/>
      <sheetName val="QSS"/>
      <sheetName val="Ranges"/>
      <sheetName val="analis"/>
      <sheetName val="Marshal"/>
      <sheetName val="CODE"/>
      <sheetName val="CLC&amp;CLS"/>
      <sheetName val="PB(B)"/>
      <sheetName val="JSiar"/>
      <sheetName val="data_val"/>
      <sheetName val="DOC"/>
      <sheetName val="FEED"/>
      <sheetName val="Family"/>
      <sheetName val="Prod-CS"/>
      <sheetName val="NAME"/>
      <sheetName val="tabel"/>
      <sheetName val="table"/>
      <sheetName val="PIK_QUO"/>
      <sheetName val="FIRE FIGHTING"/>
      <sheetName val="GRAND REKAP"/>
      <sheetName val="JAN"/>
      <sheetName val="Matr'l"/>
      <sheetName val="eq_data"/>
      <sheetName val="IND Cost"/>
      <sheetName val="P"/>
      <sheetName val="LP_1"/>
      <sheetName val="POKOK_POKOK_NEW"/>
      <sheetName val="April"/>
      <sheetName val="51-PSV8008L"/>
      <sheetName val="Rate Bank"/>
      <sheetName val="Eng_Hrs"/>
      <sheetName val="Rinci sekt 13-14"/>
      <sheetName val="cons workpapers"/>
      <sheetName val="Type 57  A"/>
      <sheetName val="Rekap"/>
      <sheetName val="ahas-ins"/>
      <sheetName val="ahs"/>
      <sheetName val="EK"/>
      <sheetName val="DAFTAR NO.1"/>
      <sheetName val="hst  LAMP_1"/>
      <sheetName val="L_Mechanical"/>
      <sheetName val="BQ ARS"/>
      <sheetName val="cargo"/>
      <sheetName val="wbs"/>
      <sheetName val="costing_ESDV"/>
      <sheetName val="costing_Misc"/>
      <sheetName val="costing_MOV"/>
      <sheetName val="costing_Press"/>
      <sheetName val="L-Mechanical"/>
      <sheetName val="SPEK"/>
      <sheetName val="II_PK"/>
      <sheetName val="HB "/>
      <sheetName val="01A- RAB"/>
      <sheetName val="Bahan"/>
      <sheetName val="prod"/>
      <sheetName val="Hist_PL"/>
    </sheetNames>
    <sheetDataSet>
      <sheetData sheetId="0">
        <row r="5">
          <cell r="C5">
            <v>2835</v>
          </cell>
        </row>
      </sheetData>
      <sheetData sheetId="1">
        <row r="14">
          <cell r="M14">
            <v>1528</v>
          </cell>
        </row>
      </sheetData>
      <sheetData sheetId="2">
        <row r="5">
          <cell r="C5">
            <v>2835</v>
          </cell>
        </row>
      </sheetData>
      <sheetData sheetId="3">
        <row r="14">
          <cell r="M14">
            <v>1528</v>
          </cell>
        </row>
      </sheetData>
      <sheetData sheetId="4">
        <row r="5">
          <cell r="C5">
            <v>2835</v>
          </cell>
        </row>
      </sheetData>
      <sheetData sheetId="5">
        <row r="14">
          <cell r="M14">
            <v>1528</v>
          </cell>
        </row>
      </sheetData>
      <sheetData sheetId="6">
        <row r="5">
          <cell r="C5">
            <v>2835</v>
          </cell>
        </row>
      </sheetData>
      <sheetData sheetId="7">
        <row r="14">
          <cell r="M14">
            <v>1528</v>
          </cell>
        </row>
      </sheetData>
      <sheetData sheetId="8">
        <row r="5">
          <cell r="C5">
            <v>2835</v>
          </cell>
        </row>
      </sheetData>
      <sheetData sheetId="9">
        <row r="14">
          <cell r="M14">
            <v>1528</v>
          </cell>
        </row>
      </sheetData>
      <sheetData sheetId="10"/>
      <sheetData sheetId="11"/>
      <sheetData sheetId="12"/>
      <sheetData sheetId="13"/>
      <sheetData sheetId="14" refreshError="1">
        <row r="5">
          <cell r="C5">
            <v>2835</v>
          </cell>
        </row>
      </sheetData>
      <sheetData sheetId="15"/>
      <sheetData sheetId="16"/>
      <sheetData sheetId="17"/>
      <sheetData sheetId="18" refreshError="1">
        <row r="14">
          <cell r="M14">
            <v>1528</v>
          </cell>
        </row>
        <row r="15">
          <cell r="M15">
            <v>1207</v>
          </cell>
        </row>
      </sheetData>
      <sheetData sheetId="19">
        <row r="14">
          <cell r="M14">
            <v>1528</v>
          </cell>
        </row>
      </sheetData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chedule"/>
      <sheetName val="3800"/>
      <sheetName val="rab me (by owner) "/>
      <sheetName val="BQ (by owner)"/>
      <sheetName val="rab me (fisik)"/>
      <sheetName val="BASEMENT"/>
      <sheetName val="Anls"/>
      <sheetName val="Material"/>
      <sheetName val="SILICATE"/>
      <sheetName val="Concrete"/>
      <sheetName val="BBM-03"/>
      <sheetName val="KPI_DATABANK"/>
      <sheetName val="cons workpapers"/>
      <sheetName val="DB Akhr Piutang"/>
      <sheetName val="Kd rek Sales"/>
      <sheetName val="Ex_Rate"/>
      <sheetName val="Biaya Departemen"/>
      <sheetName val="DPro"/>
      <sheetName val="ANALISA"/>
      <sheetName val="6a Rekap"/>
      <sheetName val="Marshal"/>
      <sheetName val="BPDP"/>
      <sheetName val="DATA"/>
      <sheetName val="daya tarik loko"/>
      <sheetName val="NP"/>
      <sheetName val="Sheet3"/>
      <sheetName val="RAB (A) (2)"/>
      <sheetName val="Lead_Schedule"/>
      <sheetName val="rab_me_(by_owner)_"/>
      <sheetName val="BQ_(by_owner)"/>
      <sheetName val="rab_me_(fisik)"/>
      <sheetName val="(2)BANGUNAN PENUNJANG"/>
      <sheetName val="11111"/>
      <sheetName val="ANAL.BOW"/>
      <sheetName val="jan"/>
      <sheetName val="FEB"/>
      <sheetName val="MAR"/>
      <sheetName val="10. Hidrolika"/>
      <sheetName val="Program Triwulanan-04"/>
      <sheetName val="DPPN"/>
      <sheetName val="ALOKASI"/>
      <sheetName val="2-(2) Gangguan Peralatan (1)"/>
      <sheetName val="RAB-3"/>
      <sheetName val="7.PEK-STRUKTUR"/>
      <sheetName val="22"/>
      <sheetName val="3-DIV2"/>
      <sheetName val="LISTRIK"/>
      <sheetName val="3 - Balance Sheet"/>
      <sheetName val="4 - Income Statement"/>
      <sheetName val="5 - Cash Flow"/>
      <sheetName val="NLsimpro"/>
      <sheetName val="MENU"/>
      <sheetName val="LABEL"/>
      <sheetName val="divisi sarana"/>
      <sheetName val="daya_tarik_loko"/>
      <sheetName val="Program_Triwulanan-04"/>
      <sheetName val="PEMAKAIAN PAKAN _ OBAT"/>
      <sheetName val="PAL 2012"/>
      <sheetName val="Data Parameter"/>
      <sheetName val="jpr"/>
      <sheetName val="PPN-M"/>
      <sheetName val="kode Baru "/>
      <sheetName val="SC Pusat BB303"/>
      <sheetName val="SC Pusat BB304"/>
      <sheetName val="Cucian"/>
      <sheetName val="R"/>
      <sheetName val="Lain2"/>
      <sheetName val="Tabel2"/>
      <sheetName val="SC Pusat BB301"/>
      <sheetName val="SC Pusat krd"/>
      <sheetName val="Cover"/>
      <sheetName val="Total"/>
      <sheetName val="Matchem"/>
      <sheetName val="CHEMADJ"/>
      <sheetName val="Business 4"/>
      <sheetName val="Business 5"/>
      <sheetName val="Mix by MAP Analysis"/>
      <sheetName val="SILTOT"/>
      <sheetName val="2Q OM Walk (VOP)"/>
      <sheetName val="SA FX"/>
      <sheetName val="NA Fx"/>
      <sheetName val="2Q MOR"/>
      <sheetName val="dm deflation OP"/>
      <sheetName val="% LC Input"/>
      <sheetName val="2Q FX Summary"/>
      <sheetName val="SA Inflation"/>
      <sheetName val="2Q OM Walk (V-1Q)"/>
      <sheetName val="2Q MOR vs 1Q"/>
      <sheetName val="NA Fx vs 1Q"/>
      <sheetName val="SA FX vs 1Q"/>
      <sheetName val="2Q03 MOR vs 2Q02"/>
      <sheetName val="Stock Analysis"/>
      <sheetName val="AR Signature Page"/>
      <sheetName val="SUMBER"/>
      <sheetName val="GeneralInfo"/>
      <sheetName val="Analisa (ok)"/>
      <sheetName val="PB(B)"/>
      <sheetName val="PENNER"/>
      <sheetName val="PConsCS"/>
      <sheetName val="dia-in"/>
      <sheetName val="LP-1"/>
      <sheetName val="A"/>
      <sheetName val="FA update"/>
      <sheetName val="2-asi-00"/>
      <sheetName val="DEPK2003"/>
      <sheetName val="TB98,oct99&amp;sap99-WPL"/>
      <sheetName val="refers to new pkb"/>
      <sheetName val="Check Sheet"/>
      <sheetName val="BSHO Report"/>
      <sheetName val="Summary of FA Register"/>
      <sheetName val="Des_05"/>
      <sheetName val="Agst"/>
      <sheetName val="bayar_04_fak"/>
      <sheetName val="trf 7 jht"/>
      <sheetName val="Ranges"/>
      <sheetName val="Daop4 RPS"/>
      <sheetName val="Penyus-Rerailing"/>
      <sheetName val="Penyus-Cren"/>
      <sheetName val="Penyus-MSN (2)"/>
      <sheetName val="Penyus-Cren (2)"/>
      <sheetName val="Penyus-MSN"/>
      <sheetName val="Penyus-LOK"/>
      <sheetName val="HARVEST02"/>
      <sheetName val="pg"/>
      <sheetName val="surat"/>
      <sheetName val="#REF"/>
      <sheetName val="TRAFIK KAPAL"/>
      <sheetName val="PRODUKSI"/>
      <sheetName val="INVESTASI"/>
      <sheetName val="ARUS KAS"/>
      <sheetName val="form-A7"/>
      <sheetName val="pro ra op"/>
      <sheetName val="grafik"/>
      <sheetName val="data berat"/>
      <sheetName val="TB-Detail-IDR"/>
      <sheetName val="Lead_Schedule1"/>
      <sheetName val="rab_me_(by_owner)_1"/>
      <sheetName val="BQ_(by_owner)1"/>
      <sheetName val="rab_me_(fisik)1"/>
      <sheetName val="daya_tarik_loko1"/>
      <sheetName val="10__Hidrolika"/>
      <sheetName val="Program_Triwulanan-041"/>
      <sheetName val="2-(2)_Gangguan_Peralatan_(1)"/>
      <sheetName val="3_-_Balance_Sheet"/>
      <sheetName val="4_-_Income_Statement"/>
      <sheetName val="5_-_Cash_Flow"/>
      <sheetName val="divisi_sarana"/>
      <sheetName val="6a_Rekap"/>
      <sheetName val="RAB_(A)_(2)"/>
      <sheetName val="(2)BANGUNAN_PENUNJANG"/>
      <sheetName val="ANAL_BOW"/>
      <sheetName val="7_PEK-STRUKTUR"/>
      <sheetName val="PAL_2012"/>
      <sheetName val="Data_Parameter"/>
      <sheetName val="kode_Baru_"/>
      <sheetName val="SC_Pusat_BB303"/>
      <sheetName val="SC_Pusat_BB304"/>
      <sheetName val="SC_Pusat_BB301"/>
      <sheetName val="SC_Pusat_krd"/>
      <sheetName val="Business_4"/>
      <sheetName val="Business_5"/>
      <sheetName val="Mix_by_MAP_Analysis"/>
      <sheetName val="2Q_OM_Walk_(VOP)"/>
      <sheetName val="SA_FX"/>
      <sheetName val="NA_Fx"/>
      <sheetName val="2Q_MOR"/>
      <sheetName val="dm_deflation_OP"/>
      <sheetName val="%_LC_Input"/>
      <sheetName val="2Q_FX_Summary"/>
      <sheetName val="SA_Inflation"/>
      <sheetName val="2Q_OM_Walk_(V-1Q)"/>
      <sheetName val="2Q_MOR_vs_1Q"/>
      <sheetName val="NA_Fx_vs_1Q"/>
      <sheetName val="SA_FX_vs_1Q"/>
      <sheetName val="2Q03_MOR_vs_2Q02"/>
      <sheetName val="Stock_Analysis"/>
      <sheetName val="AR_Signature_Page"/>
      <sheetName val="Daop4_RPS"/>
      <sheetName val="Penyus-MSN_(2)"/>
      <sheetName val="Penyus-Cren_(2)"/>
      <sheetName val="Sheet1"/>
      <sheetName val="rekap.kategori gangguan"/>
      <sheetName val="I2T2005"/>
      <sheetName val="an.pek"/>
      <sheetName val="bbm lok"/>
      <sheetName val="Emolumen"/>
      <sheetName val="lintas DE skcd pusat"/>
      <sheetName val="lintas DE skcd drh"/>
      <sheetName val="pa-spa DE skcd pusat"/>
      <sheetName val="pa-spa DE skcd drh"/>
      <sheetName val="lintas bb200-201 skcd drh"/>
      <sheetName val="lintas D300-301-BB300 skcd drh"/>
      <sheetName val="pa KRD skcd drh"/>
      <sheetName val="lintas 301-304 skcd drh"/>
      <sheetName val="lintas 303-306 skcd drh"/>
      <sheetName val="lintas krd skcd drh"/>
      <sheetName val="lintas krd skcd pusat"/>
      <sheetName val="lintas bb200-201 skcd pusat"/>
      <sheetName val="lintas 301-304 skcd pusat"/>
      <sheetName val="pa KRD skcd pusat"/>
      <sheetName val="lintas 303-306 skcd pusat"/>
      <sheetName val="COMBINE"/>
      <sheetName val="MPPN"/>
      <sheetName val="RKD"/>
      <sheetName val="DCF"/>
      <sheetName val="Main"/>
      <sheetName val="Tabel"/>
      <sheetName val="PPh21"/>
      <sheetName val="PPh23"/>
      <sheetName val="PPh23WB"/>
      <sheetName val="PPh22WB"/>
      <sheetName val="DBPM"/>
      <sheetName val="APK"/>
      <sheetName val="SPB"/>
      <sheetName val="BAPBSUP"/>
      <sheetName val="Listing"/>
      <sheetName val="Hub RK Divisi"/>
      <sheetName val="Neraca"/>
      <sheetName val="DKEU"/>
      <sheetName val="RESUME"/>
      <sheetName val="LBRUGI"/>
      <sheetName val="ASUD"/>
      <sheetName val="Inkaso"/>
      <sheetName val="BDD"/>
      <sheetName val="EVBTL"/>
      <sheetName val="Memorial"/>
      <sheetName val="EVLSEG"/>
      <sheetName val="UTANG"/>
      <sheetName val="UMPP"/>
      <sheetName val="MBL"/>
      <sheetName val="IPJRL"/>
      <sheetName val="Dna"/>
      <sheetName val="BPM"/>
      <sheetName val="CERDAS"/>
      <sheetName val="PriceList"/>
      <sheetName val="CTIPricing"/>
      <sheetName val="REKAP PERKORIDOR"/>
      <sheetName val="F1771-IV"/>
      <sheetName val="EQ_an"/>
      <sheetName val="ANALYSIS"/>
      <sheetName val="DAFTAR ISI"/>
      <sheetName val="L-Mechanical"/>
      <sheetName val="LO"/>
      <sheetName val="TL"/>
      <sheetName val="harsat"/>
      <sheetName val="FA_LY_add_CY"/>
      <sheetName val="5-Peralatan"/>
      <sheetName val="SAA"/>
      <sheetName val="Analisa Harga Satuan"/>
      <sheetName val="Q_fixphone_luar_jkt_bukopin_jan"/>
      <sheetName val="Q_fixphone_luar_jkt_bukopin_peb"/>
      <sheetName val="Q_flexi_luar_jkt_bukopin_jan_06"/>
      <sheetName val="Q_flexi_luar_jkt_bukopin_mar_06"/>
      <sheetName val="Tanah 09"/>
      <sheetName val="SDAYA"/>
      <sheetName val="C. Data Faktur "/>
      <sheetName val="duct"/>
      <sheetName val="PL"/>
      <sheetName val="oktober'96"/>
      <sheetName val="Table 1"/>
      <sheetName val="Form 1-Input Info"/>
      <sheetName val="Asumsi-General"/>
      <sheetName val="BS"/>
      <sheetName val="GP-Unit"/>
      <sheetName val="Unit Sales"/>
      <sheetName val="Sheet2"/>
      <sheetName val="Summary Sheets"/>
      <sheetName val="hrg sat"/>
      <sheetName val="kki"/>
      <sheetName val="fin pro centers"/>
      <sheetName val="SUMMARY"/>
      <sheetName val="Brk Dwn Sipil"/>
      <sheetName val="Pipa 10 mm"/>
      <sheetName val="Pipa 8 mm"/>
      <sheetName val="Pipa Fiber"/>
      <sheetName val="Pipa PE"/>
      <sheetName val="Rekap Tot"/>
      <sheetName val="Summ"/>
      <sheetName val="Details"/>
      <sheetName val="Flash var."/>
      <sheetName val="FA"/>
      <sheetName val="rincian per proyek"/>
      <sheetName val="H.Satuan"/>
      <sheetName val="TBM"/>
      <sheetName val="List"/>
      <sheetName val="LABA RUGI"/>
      <sheetName val="FORM X COST"/>
      <sheetName val="Permanent info"/>
      <sheetName val="Table Array"/>
      <sheetName val="MACHINE"/>
      <sheetName val="D-2"/>
      <sheetName val="Sketch Page"/>
      <sheetName val="DataPersonel"/>
      <sheetName val="PivotPerso"/>
      <sheetName val="INPUTS"/>
      <sheetName val="Dates"/>
      <sheetName val="GD_actuals"/>
      <sheetName val="5"/>
      <sheetName val="3x"/>
      <sheetName val="2x"/>
      <sheetName val="1"/>
      <sheetName val="3"/>
      <sheetName val="4"/>
      <sheetName val="9x"/>
      <sheetName val="8x"/>
      <sheetName val="4x"/>
      <sheetName val="6x"/>
      <sheetName val="AC"/>
      <sheetName val="List of Eqp"/>
      <sheetName val="UPA"/>
      <sheetName val="BOQ"/>
      <sheetName val="01A- RAB"/>
      <sheetName val="GFA-20-N"/>
      <sheetName val="BIAYA DIVISI"/>
      <sheetName val="구의33고"/>
      <sheetName val="Pricing"/>
      <sheetName val="Data2"/>
      <sheetName val="HRG BHN"/>
      <sheetName val="Jenjang_Eselon"/>
      <sheetName val="MAP"/>
      <sheetName val="Table_1"/>
      <sheetName val="Form_1-Input_Info"/>
      <sheetName val="Unit_Sales"/>
      <sheetName val="Summary_Sheets"/>
      <sheetName val="Table_11"/>
      <sheetName val="Form_1-Input_Info1"/>
      <sheetName val="Unit_Sales1"/>
      <sheetName val="Summary_Sheets1"/>
      <sheetName val="REF.ONLY"/>
      <sheetName val="Income Statement"/>
      <sheetName val="Data Kar"/>
      <sheetName val="Rumus"/>
      <sheetName val="Kategori Usia"/>
      <sheetName val="Penjualan By Wilayah"/>
      <sheetName val="2-Genset print"/>
      <sheetName val="Client AJE"/>
      <sheetName val="Data-Masukan"/>
      <sheetName val="EQ"/>
      <sheetName val="ERECTION"/>
      <sheetName val="SKCD DATA GP YK"/>
      <sheetName val="M+MC"/>
      <sheetName val="Daop3 RPS"/>
      <sheetName val="View-Assumption"/>
      <sheetName val="harsat sdy"/>
      <sheetName val="FCFE"/>
      <sheetName val="Financial Assumptions"/>
      <sheetName val="Engine"/>
      <sheetName val="bill qty"/>
      <sheetName val="umum"/>
      <sheetName val="Div2"/>
      <sheetName val="Aug"/>
      <sheetName val="Index"/>
      <sheetName val="Akun"/>
      <sheetName val="pbt _ issue_to_issue"/>
      <sheetName val="CHARTACCOUNT(2)"/>
      <sheetName val="BAB2 "/>
      <sheetName val="GALI DRAIN"/>
      <sheetName val="Lead_Schedule2"/>
      <sheetName val="rab_me_(by_owner)_2"/>
      <sheetName val="BQ_(by_owner)2"/>
      <sheetName val="rab_me_(fisik)2"/>
      <sheetName val="6a_Rekap1"/>
      <sheetName val="daya_tarik_loko2"/>
      <sheetName val="(2)BANGUNAN_PENUNJANG1"/>
      <sheetName val="RAB_(A)_(2)1"/>
      <sheetName val="ANAL_BOW1"/>
      <sheetName val="10__Hidrolika1"/>
      <sheetName val="Program_Triwulanan-042"/>
      <sheetName val="2-(2)_Gangguan_Peralatan_(1)1"/>
      <sheetName val="7_PEK-STRUKTUR1"/>
      <sheetName val="3_-_Balance_Sheet1"/>
      <sheetName val="4_-_Income_Statement1"/>
      <sheetName val="5_-_Cash_Flow1"/>
      <sheetName val="divisi_sarana1"/>
      <sheetName val="PEMAKAIAN_PAKAN___OBAT"/>
      <sheetName val="PAL_20121"/>
      <sheetName val="Data_Parameter1"/>
      <sheetName val="kode_Baru_1"/>
      <sheetName val="SC_Pusat_BB3031"/>
      <sheetName val="SC_Pusat_BB3041"/>
      <sheetName val="SC_Pusat_BB3011"/>
      <sheetName val="SC_Pusat_krd1"/>
      <sheetName val="Business_41"/>
      <sheetName val="Business_51"/>
      <sheetName val="Mix_by_MAP_Analysis1"/>
      <sheetName val="2Q_OM_Walk_(VOP)1"/>
      <sheetName val="SA_FX1"/>
      <sheetName val="NA_Fx1"/>
      <sheetName val="2Q_MOR1"/>
      <sheetName val="dm_deflation_OP1"/>
      <sheetName val="%_LC_Input1"/>
      <sheetName val="2Q_FX_Summary1"/>
      <sheetName val="SA_Inflation1"/>
      <sheetName val="2Q_OM_Walk_(V-1Q)1"/>
      <sheetName val="2Q_MOR_vs_1Q1"/>
      <sheetName val="NA_Fx_vs_1Q1"/>
      <sheetName val="SA_FX_vs_1Q1"/>
      <sheetName val="2Q03_MOR_vs_2Q021"/>
      <sheetName val="Stock_Analysis1"/>
      <sheetName val="AR_Signature_Page1"/>
      <sheetName val="Analisa_(ok)"/>
      <sheetName val="Analisa_Harga_Satuan"/>
      <sheetName val="Penyus-MSN_(2)1"/>
      <sheetName val="Penyus-Cren_(2)1"/>
      <sheetName val="Daop4_RPS1"/>
      <sheetName val="TRAFIK_KAPAL"/>
      <sheetName val="ARUS_KAS"/>
      <sheetName val="FA_update"/>
      <sheetName val="DAFTAR_ISI"/>
      <sheetName val="refers_to_new_pkb"/>
      <sheetName val="Check_Sheet"/>
      <sheetName val="BSHO_Report"/>
      <sheetName val="Summary_of_FA_Register"/>
      <sheetName val="pro_ra_op"/>
      <sheetName val="data_berat"/>
      <sheetName val="DSU"/>
      <sheetName val="SD"/>
      <sheetName val="cons_workpapers"/>
      <sheetName val="DB_Akhr_Piutang"/>
      <sheetName val="Kd_rek_Sales"/>
      <sheetName val="trf_7_jht"/>
      <sheetName val="ASUMSI"/>
      <sheetName val="5-1"/>
      <sheetName val="7.2"/>
      <sheetName val="SIMHU"/>
      <sheetName val="ELKP"/>
      <sheetName val="B"/>
      <sheetName val="D"/>
      <sheetName val="S.UPAH"/>
      <sheetName val="S.BAHAN"/>
      <sheetName val="TRANS"/>
      <sheetName val="S_CURVE"/>
      <sheetName val="laba kotor"/>
      <sheetName val="RAB"/>
      <sheetName val="APR KRT 09"/>
      <sheetName val="MAR KRT 09"/>
      <sheetName val="JUNI KRT 09"/>
      <sheetName val="MEI KRT 09"/>
      <sheetName val="FEB SKTM 09"/>
      <sheetName val="MEI SKTM 09"/>
      <sheetName val="APR SKTM 09"/>
      <sheetName val="MAR SKTM 09"/>
      <sheetName val="inves_09"/>
      <sheetName val="Cost Summary"/>
      <sheetName val="F1771-V"/>
      <sheetName val="asli"/>
      <sheetName val="gg.1"/>
      <sheetName val="MANU"/>
      <sheetName val="KBB-CIB BANK"/>
    </sheetNames>
    <sheetDataSet>
      <sheetData sheetId="0">
        <row r="4">
          <cell r="C4" t="str">
            <v>ASSET COST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 t="str">
            <v>ACCUMULATED DEPRECIATION</v>
          </cell>
        </row>
        <row r="5">
          <cell r="C5">
            <v>37195</v>
          </cell>
          <cell r="D5">
            <v>0</v>
          </cell>
          <cell r="E5">
            <v>0</v>
          </cell>
          <cell r="F5">
            <v>0</v>
          </cell>
          <cell r="G5" t="str">
            <v>Unaudited</v>
          </cell>
          <cell r="H5">
            <v>0</v>
          </cell>
          <cell r="I5">
            <v>0</v>
          </cell>
          <cell r="J5" t="str">
            <v>Audited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37195</v>
          </cell>
          <cell r="P5">
            <v>0</v>
          </cell>
          <cell r="Q5">
            <v>0</v>
          </cell>
          <cell r="R5">
            <v>0</v>
          </cell>
          <cell r="S5" t="str">
            <v>Unaudited</v>
          </cell>
          <cell r="T5">
            <v>0</v>
          </cell>
          <cell r="U5">
            <v>0</v>
          </cell>
          <cell r="V5" t="str">
            <v>Audited</v>
          </cell>
          <cell r="W5">
            <v>0</v>
          </cell>
          <cell r="X5" t="str">
            <v>NET BOOK VALUE</v>
          </cell>
        </row>
        <row r="6">
          <cell r="C6" t="str">
            <v>Opening Bal.</v>
          </cell>
          <cell r="D6" t="str">
            <v>Additions</v>
          </cell>
          <cell r="E6" t="str">
            <v>Transfers</v>
          </cell>
          <cell r="F6" t="str">
            <v>Disposals</v>
          </cell>
          <cell r="G6" t="str">
            <v>Closing Bal.</v>
          </cell>
          <cell r="H6" t="str">
            <v>Adjustment</v>
          </cell>
          <cell r="I6">
            <v>0</v>
          </cell>
          <cell r="J6" t="str">
            <v>Closing Bal.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 t="str">
            <v>Opening Bal.</v>
          </cell>
          <cell r="P6" t="str">
            <v>Charge</v>
          </cell>
          <cell r="Q6" t="str">
            <v>Transfers</v>
          </cell>
          <cell r="R6" t="str">
            <v>Disposals</v>
          </cell>
          <cell r="S6" t="str">
            <v>Closing Bal.</v>
          </cell>
          <cell r="T6" t="str">
            <v>Adjustment</v>
          </cell>
          <cell r="U6">
            <v>0</v>
          </cell>
          <cell r="V6" t="str">
            <v>Closing Bal.</v>
          </cell>
          <cell r="W6">
            <v>0</v>
          </cell>
          <cell r="X6" t="str">
            <v>CURRENT YR</v>
          </cell>
          <cell r="Y6">
            <v>37195</v>
          </cell>
        </row>
        <row r="7">
          <cell r="B7" t="str">
            <v>Account Description</v>
          </cell>
          <cell r="C7" t="str">
            <v>Amount</v>
          </cell>
          <cell r="D7" t="str">
            <v>Amount</v>
          </cell>
          <cell r="E7" t="str">
            <v>Amount</v>
          </cell>
          <cell r="F7" t="str">
            <v>Amount</v>
          </cell>
          <cell r="G7" t="str">
            <v>Amount</v>
          </cell>
          <cell r="H7" t="str">
            <v>Dr.</v>
          </cell>
          <cell r="I7" t="str">
            <v>Cr.</v>
          </cell>
          <cell r="J7" t="str">
            <v>Amount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 t="str">
            <v>Amount</v>
          </cell>
          <cell r="P7" t="str">
            <v>Amount</v>
          </cell>
          <cell r="Q7" t="str">
            <v>Amount</v>
          </cell>
          <cell r="R7" t="str">
            <v>Amount</v>
          </cell>
          <cell r="S7" t="str">
            <v>Amount</v>
          </cell>
          <cell r="T7" t="str">
            <v>Dr.</v>
          </cell>
          <cell r="U7" t="str">
            <v>Cr.</v>
          </cell>
          <cell r="V7" t="str">
            <v>Amount</v>
          </cell>
          <cell r="W7">
            <v>0</v>
          </cell>
          <cell r="X7" t="str">
            <v>Amount</v>
          </cell>
          <cell r="Y7" t="str">
            <v>Amount</v>
          </cell>
        </row>
        <row r="9">
          <cell r="B9" t="str">
            <v>DIRECT OWNERSHIP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Buildings and construction</v>
          </cell>
          <cell r="C10">
            <v>844276678</v>
          </cell>
          <cell r="D10">
            <v>0</v>
          </cell>
          <cell r="E10">
            <v>0</v>
          </cell>
          <cell r="F10">
            <v>0</v>
          </cell>
          <cell r="G10">
            <v>844276678</v>
          </cell>
          <cell r="H10">
            <v>0</v>
          </cell>
          <cell r="I10">
            <v>0</v>
          </cell>
          <cell r="J10">
            <v>844276678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652124434</v>
          </cell>
          <cell r="P10">
            <v>41516828.773333281</v>
          </cell>
          <cell r="Q10">
            <v>0</v>
          </cell>
          <cell r="R10">
            <v>0</v>
          </cell>
          <cell r="S10">
            <v>693641262.77333331</v>
          </cell>
          <cell r="T10">
            <v>0</v>
          </cell>
          <cell r="U10">
            <v>0</v>
          </cell>
          <cell r="V10">
            <v>693641262.77333331</v>
          </cell>
          <cell r="W10">
            <v>0</v>
          </cell>
          <cell r="X10">
            <v>150635415.22666669</v>
          </cell>
          <cell r="Y10">
            <v>192152244</v>
          </cell>
        </row>
        <row r="11">
          <cell r="B11" t="str">
            <v>Machine and Equipment</v>
          </cell>
          <cell r="C11">
            <v>271177300</v>
          </cell>
          <cell r="D11">
            <v>198110000</v>
          </cell>
          <cell r="E11">
            <v>0</v>
          </cell>
          <cell r="F11">
            <v>0</v>
          </cell>
          <cell r="G11">
            <v>469287300</v>
          </cell>
          <cell r="H11">
            <v>0</v>
          </cell>
          <cell r="I11">
            <v>0</v>
          </cell>
          <cell r="J11">
            <v>469287300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241350113</v>
          </cell>
          <cell r="P11">
            <v>5172106.9066666663</v>
          </cell>
          <cell r="Q11">
            <v>0</v>
          </cell>
          <cell r="R11">
            <v>0</v>
          </cell>
          <cell r="S11">
            <v>246522219.90666667</v>
          </cell>
          <cell r="T11">
            <v>0</v>
          </cell>
          <cell r="U11">
            <v>0</v>
          </cell>
          <cell r="V11">
            <v>246522219.90666667</v>
          </cell>
          <cell r="W11">
            <v>0</v>
          </cell>
          <cell r="X11">
            <v>222765080.09333333</v>
          </cell>
          <cell r="Y11">
            <v>29827187</v>
          </cell>
        </row>
        <row r="12">
          <cell r="B12" t="str">
            <v>Office Equipment</v>
          </cell>
          <cell r="C12">
            <v>1677168344</v>
          </cell>
          <cell r="D12">
            <v>230794550</v>
          </cell>
          <cell r="E12">
            <v>0</v>
          </cell>
          <cell r="F12">
            <v>0</v>
          </cell>
          <cell r="G12">
            <v>1907962894</v>
          </cell>
          <cell r="H12">
            <v>0</v>
          </cell>
          <cell r="I12">
            <v>0</v>
          </cell>
          <cell r="J12">
            <v>1907962894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1052118142</v>
          </cell>
          <cell r="P12">
            <v>135374615.04333335</v>
          </cell>
          <cell r="Q12">
            <v>0</v>
          </cell>
          <cell r="R12">
            <v>0</v>
          </cell>
          <cell r="S12">
            <v>1187492757.0433333</v>
          </cell>
          <cell r="T12">
            <v>0</v>
          </cell>
          <cell r="U12">
            <v>0</v>
          </cell>
          <cell r="V12">
            <v>1187492757.0433333</v>
          </cell>
          <cell r="W12">
            <v>0</v>
          </cell>
          <cell r="X12">
            <v>720470136.95666671</v>
          </cell>
          <cell r="Y12">
            <v>625050202</v>
          </cell>
        </row>
        <row r="13">
          <cell r="B13" t="str">
            <v>Motor Vehicles</v>
          </cell>
          <cell r="C13">
            <v>888096272</v>
          </cell>
          <cell r="D13">
            <v>0</v>
          </cell>
          <cell r="E13">
            <v>0</v>
          </cell>
          <cell r="F13">
            <v>0</v>
          </cell>
          <cell r="G13">
            <v>888096272</v>
          </cell>
          <cell r="H13">
            <v>0</v>
          </cell>
          <cell r="I13">
            <v>0</v>
          </cell>
          <cell r="J13">
            <v>888096272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888096250</v>
          </cell>
          <cell r="P13">
            <v>0</v>
          </cell>
          <cell r="Q13">
            <v>0</v>
          </cell>
          <cell r="R13">
            <v>0</v>
          </cell>
          <cell r="S13">
            <v>888096250</v>
          </cell>
          <cell r="T13">
            <v>0</v>
          </cell>
          <cell r="U13">
            <v>0</v>
          </cell>
          <cell r="V13">
            <v>888096250</v>
          </cell>
          <cell r="W13">
            <v>0</v>
          </cell>
          <cell r="X13">
            <v>22</v>
          </cell>
          <cell r="Y13">
            <v>22</v>
          </cell>
        </row>
        <row r="15">
          <cell r="C15">
            <v>3680718594</v>
          </cell>
          <cell r="D15">
            <v>428904550</v>
          </cell>
          <cell r="E15">
            <v>0</v>
          </cell>
          <cell r="F15">
            <v>0</v>
          </cell>
          <cell r="G15">
            <v>4109623144</v>
          </cell>
          <cell r="H15">
            <v>0</v>
          </cell>
          <cell r="I15">
            <v>0</v>
          </cell>
          <cell r="J15">
            <v>4109623144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2833688939</v>
          </cell>
          <cell r="P15">
            <v>182063550.7233333</v>
          </cell>
          <cell r="Q15">
            <v>0</v>
          </cell>
          <cell r="R15">
            <v>0</v>
          </cell>
          <cell r="S15">
            <v>3015752489.7233334</v>
          </cell>
          <cell r="T15">
            <v>0</v>
          </cell>
          <cell r="U15">
            <v>0</v>
          </cell>
          <cell r="V15">
            <v>3015752489.7233334</v>
          </cell>
          <cell r="W15">
            <v>0</v>
          </cell>
          <cell r="X15">
            <v>1093870654.2766666</v>
          </cell>
          <cell r="Y15">
            <v>847029655</v>
          </cell>
        </row>
        <row r="17">
          <cell r="B17" t="str">
            <v>Construction in progress</v>
          </cell>
          <cell r="C17">
            <v>0</v>
          </cell>
          <cell r="D17">
            <v>668596622</v>
          </cell>
          <cell r="E17">
            <v>0</v>
          </cell>
          <cell r="F17">
            <v>0</v>
          </cell>
          <cell r="G17">
            <v>668596622</v>
          </cell>
          <cell r="H17">
            <v>0</v>
          </cell>
          <cell r="I17">
            <v>0</v>
          </cell>
          <cell r="J17">
            <v>668596622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668596622</v>
          </cell>
          <cell r="Y17">
            <v>0</v>
          </cell>
        </row>
        <row r="19">
          <cell r="C19">
            <v>3680718594</v>
          </cell>
          <cell r="D19">
            <v>1097501172</v>
          </cell>
          <cell r="E19">
            <v>0</v>
          </cell>
          <cell r="F19">
            <v>0</v>
          </cell>
          <cell r="G19">
            <v>4778219766</v>
          </cell>
          <cell r="H19">
            <v>0</v>
          </cell>
          <cell r="I19">
            <v>0</v>
          </cell>
          <cell r="J19">
            <v>4778219766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2833688939</v>
          </cell>
          <cell r="P19">
            <v>182063550.7233333</v>
          </cell>
          <cell r="Q19">
            <v>0</v>
          </cell>
          <cell r="R19">
            <v>0</v>
          </cell>
          <cell r="S19">
            <v>3015752489.7233334</v>
          </cell>
          <cell r="T19">
            <v>0</v>
          </cell>
          <cell r="U19">
            <v>0</v>
          </cell>
          <cell r="V19">
            <v>3015752489.7233334</v>
          </cell>
          <cell r="W19">
            <v>0</v>
          </cell>
          <cell r="X19">
            <v>1762467276.2766666</v>
          </cell>
          <cell r="Y19">
            <v>847029655</v>
          </cell>
        </row>
        <row r="21">
          <cell r="B21" t="str">
            <v>LEASED PLANT &amp; EQUIP.</v>
          </cell>
        </row>
        <row r="23">
          <cell r="C23">
            <v>3680718594</v>
          </cell>
          <cell r="D23">
            <v>1097501172</v>
          </cell>
          <cell r="E23">
            <v>0</v>
          </cell>
          <cell r="F23">
            <v>0</v>
          </cell>
          <cell r="G23">
            <v>4778219766</v>
          </cell>
          <cell r="H23">
            <v>0</v>
          </cell>
          <cell r="I23">
            <v>0</v>
          </cell>
          <cell r="J23">
            <v>4778219766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2833688939</v>
          </cell>
          <cell r="P23">
            <v>182063550.7233333</v>
          </cell>
          <cell r="Q23">
            <v>0</v>
          </cell>
          <cell r="R23">
            <v>0</v>
          </cell>
          <cell r="S23">
            <v>3015752489.7233334</v>
          </cell>
          <cell r="T23">
            <v>0</v>
          </cell>
          <cell r="U23">
            <v>0</v>
          </cell>
          <cell r="V23">
            <v>3015752489.7233334</v>
          </cell>
          <cell r="W23">
            <v>0</v>
          </cell>
          <cell r="X23">
            <v>1762467276.2766666</v>
          </cell>
          <cell r="Y23">
            <v>847029655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0000"/>
      <sheetName val="% Prog"/>
      <sheetName val="Mhr"/>
      <sheetName val="Performance Table"/>
      <sheetName val="Performance Report"/>
      <sheetName val="Manhour_rpt"/>
      <sheetName val="Production Report"/>
      <sheetName val="N-ASII"/>
      <sheetName val="N-SMGR"/>
      <sheetName val="N-AALI"/>
      <sheetName val="ANTM"/>
      <sheetName val="BBCA"/>
      <sheetName val="N-GGRM"/>
      <sheetName val="N-ISAT"/>
      <sheetName val="KAEF"/>
      <sheetName val="LPBN"/>
      <sheetName val="LPBNN"/>
      <sheetName val="TLKM-J"/>
      <sheetName val="N-TLKM"/>
      <sheetName val="TRIM"/>
      <sheetName val="ASGR-N"/>
      <sheetName val="N-UNTR"/>
      <sheetName val="SCM"/>
      <sheetName val="Equipment"/>
      <sheetName val="Break_down"/>
      <sheetName val="_ Prog"/>
      <sheetName val="OrgRates2000"/>
      <sheetName val="Eng_Hrs _HO_"/>
      <sheetName val="BBRI-N"/>
      <sheetName val="BBRI-J"/>
      <sheetName val="BMRI"/>
      <sheetName val="DNKS-N"/>
      <sheetName val="INTP"/>
      <sheetName val="N-PNBN"/>
      <sheetName val="N-TSPC"/>
      <sheetName val="N-HMSP"/>
      <sheetName val="ISAT"/>
      <sheetName val="J-JIHD"/>
      <sheetName val="PORTO 19 JUL"/>
      <sheetName val="SMAR"/>
      <sheetName val="ANTA"/>
      <sheetName val="ANTMN"/>
      <sheetName val="BNII"/>
      <sheetName val="N-KLBF"/>
      <sheetName val="PGAS"/>
      <sheetName val="PGASN"/>
      <sheetName val="PTBA"/>
      <sheetName val="N-CTRS"/>
      <sheetName val="N-UNVR"/>
      <sheetName val="AUTO"/>
      <sheetName val="SMCB"/>
      <sheetName val="DVLAN"/>
      <sheetName val="N-LTLS"/>
      <sheetName val="KOMIN"/>
      <sheetName val="List"/>
      <sheetName val="daner"/>
      <sheetName val="ANALHASA"/>
      <sheetName val="WT-LIST"/>
      <sheetName val="Ammonia"/>
      <sheetName val="UOA"/>
      <sheetName val="Lead Schedule"/>
      <sheetName val="Form Penawaran"/>
      <sheetName val="Eng_Hrs"/>
      <sheetName val="Permanent info"/>
      <sheetName val="WS 07"/>
      <sheetName val="Notes"/>
      <sheetName val="RE"/>
      <sheetName val="CF"/>
      <sheetName val="Lamp 2"/>
      <sheetName val="PConsCS"/>
      <sheetName val="dia-in"/>
    </sheetNames>
    <sheetDataSet>
      <sheetData sheetId="0" refreshError="1"/>
      <sheetData sheetId="1" refreshError="1"/>
      <sheetData sheetId="2" refreshError="1">
        <row r="5">
          <cell r="M5">
            <v>37165</v>
          </cell>
          <cell r="N5">
            <v>37169</v>
          </cell>
          <cell r="O5">
            <v>37176</v>
          </cell>
          <cell r="P5">
            <v>37183</v>
          </cell>
          <cell r="Q5">
            <v>37190</v>
          </cell>
          <cell r="R5">
            <v>37197</v>
          </cell>
          <cell r="S5">
            <v>37204</v>
          </cell>
          <cell r="T5">
            <v>37211</v>
          </cell>
          <cell r="U5">
            <v>37218</v>
          </cell>
          <cell r="V5">
            <v>37225</v>
          </cell>
          <cell r="W5">
            <v>37232</v>
          </cell>
          <cell r="X5">
            <v>37239</v>
          </cell>
          <cell r="Y5">
            <v>37246</v>
          </cell>
          <cell r="Z5">
            <v>37253</v>
          </cell>
          <cell r="AA5">
            <v>37260</v>
          </cell>
          <cell r="AB5">
            <v>37267</v>
          </cell>
          <cell r="AC5">
            <v>37274</v>
          </cell>
          <cell r="AD5">
            <v>37281</v>
          </cell>
          <cell r="AE5">
            <v>37288</v>
          </cell>
          <cell r="AF5">
            <v>37295</v>
          </cell>
          <cell r="AG5">
            <v>37302</v>
          </cell>
          <cell r="AH5">
            <v>37309</v>
          </cell>
          <cell r="AI5">
            <v>37316</v>
          </cell>
          <cell r="AJ5">
            <v>37323</v>
          </cell>
          <cell r="AK5">
            <v>37330</v>
          </cell>
          <cell r="AL5">
            <v>37337</v>
          </cell>
          <cell r="AM5">
            <v>37344</v>
          </cell>
          <cell r="AN5">
            <v>37351</v>
          </cell>
          <cell r="AO5">
            <v>37358</v>
          </cell>
          <cell r="AP5">
            <v>37365</v>
          </cell>
          <cell r="AQ5">
            <v>37372</v>
          </cell>
          <cell r="AR5">
            <v>37379</v>
          </cell>
          <cell r="AS5">
            <v>37386</v>
          </cell>
          <cell r="AT5">
            <v>37393</v>
          </cell>
          <cell r="AU5">
            <v>37400</v>
          </cell>
          <cell r="AV5">
            <v>37407</v>
          </cell>
          <cell r="AW5">
            <v>37414</v>
          </cell>
          <cell r="AX5">
            <v>37421</v>
          </cell>
          <cell r="AY5">
            <v>37428</v>
          </cell>
          <cell r="AZ5">
            <v>37435</v>
          </cell>
          <cell r="BA5">
            <v>37442</v>
          </cell>
          <cell r="BB5">
            <v>37449</v>
          </cell>
          <cell r="BC5">
            <v>37456</v>
          </cell>
          <cell r="BD5">
            <v>37463</v>
          </cell>
          <cell r="BE5">
            <v>37470</v>
          </cell>
          <cell r="BF5">
            <v>37477</v>
          </cell>
          <cell r="BG5">
            <v>37484</v>
          </cell>
          <cell r="BH5">
            <v>37491</v>
          </cell>
          <cell r="BI5">
            <v>37498</v>
          </cell>
          <cell r="BJ5">
            <v>37505</v>
          </cell>
          <cell r="BK5">
            <v>37512</v>
          </cell>
          <cell r="BL5">
            <v>37519</v>
          </cell>
          <cell r="BM5">
            <v>37526</v>
          </cell>
          <cell r="BN5">
            <v>37533</v>
          </cell>
          <cell r="BO5">
            <v>37540</v>
          </cell>
          <cell r="BP5">
            <v>37547</v>
          </cell>
        </row>
        <row r="9">
          <cell r="G9">
            <v>7203</v>
          </cell>
          <cell r="I9">
            <v>37174</v>
          </cell>
          <cell r="K9">
            <v>37286</v>
          </cell>
        </row>
        <row r="10">
          <cell r="G10">
            <v>0</v>
          </cell>
          <cell r="I10">
            <v>37174</v>
          </cell>
          <cell r="K10">
            <v>37286</v>
          </cell>
        </row>
        <row r="11">
          <cell r="G11">
            <v>5409</v>
          </cell>
          <cell r="I11">
            <v>37180</v>
          </cell>
          <cell r="K11">
            <v>37286</v>
          </cell>
        </row>
        <row r="12">
          <cell r="G12">
            <v>1794</v>
          </cell>
          <cell r="I12">
            <v>37263</v>
          </cell>
          <cell r="K12">
            <v>37286</v>
          </cell>
        </row>
        <row r="13">
          <cell r="G13">
            <v>10298</v>
          </cell>
          <cell r="I13">
            <v>37258</v>
          </cell>
          <cell r="K13">
            <v>37327</v>
          </cell>
        </row>
        <row r="14">
          <cell r="G14">
            <v>216</v>
          </cell>
          <cell r="I14">
            <v>37394</v>
          </cell>
          <cell r="K14">
            <v>37327</v>
          </cell>
        </row>
        <row r="15">
          <cell r="G15">
            <v>7093</v>
          </cell>
          <cell r="I15">
            <v>37271</v>
          </cell>
          <cell r="K15">
            <v>37327</v>
          </cell>
        </row>
        <row r="16">
          <cell r="G16">
            <v>2989</v>
          </cell>
          <cell r="I16">
            <v>37258</v>
          </cell>
          <cell r="K16">
            <v>37327</v>
          </cell>
        </row>
        <row r="17">
          <cell r="G17">
            <v>32</v>
          </cell>
          <cell r="I17">
            <v>37302</v>
          </cell>
          <cell r="K17">
            <v>37341</v>
          </cell>
        </row>
        <row r="18">
          <cell r="G18">
            <v>32</v>
          </cell>
          <cell r="I18">
            <v>37302</v>
          </cell>
          <cell r="K18">
            <v>37341</v>
          </cell>
        </row>
        <row r="20">
          <cell r="G20">
            <v>17533</v>
          </cell>
        </row>
        <row r="21">
          <cell r="G21">
            <v>17533</v>
          </cell>
        </row>
        <row r="24">
          <cell r="G24">
            <v>14731.5</v>
          </cell>
          <cell r="I24">
            <v>37210</v>
          </cell>
          <cell r="K24">
            <v>37327</v>
          </cell>
        </row>
        <row r="25">
          <cell r="G25">
            <v>388</v>
          </cell>
          <cell r="I25">
            <v>37289</v>
          </cell>
          <cell r="K25">
            <v>37327</v>
          </cell>
        </row>
        <row r="26">
          <cell r="G26">
            <v>9260</v>
          </cell>
          <cell r="I26">
            <v>37210</v>
          </cell>
          <cell r="K26">
            <v>37327</v>
          </cell>
        </row>
        <row r="27">
          <cell r="G27">
            <v>5083.5</v>
          </cell>
          <cell r="I27">
            <v>37210</v>
          </cell>
          <cell r="K27">
            <v>37327</v>
          </cell>
        </row>
        <row r="28">
          <cell r="G28">
            <v>20372</v>
          </cell>
          <cell r="I28">
            <v>37280</v>
          </cell>
          <cell r="K28">
            <v>37355</v>
          </cell>
        </row>
        <row r="29">
          <cell r="G29">
            <v>712</v>
          </cell>
          <cell r="I29">
            <v>37378</v>
          </cell>
          <cell r="K29">
            <v>37355</v>
          </cell>
        </row>
        <row r="30">
          <cell r="G30">
            <v>15200</v>
          </cell>
          <cell r="I30">
            <v>37258</v>
          </cell>
          <cell r="K30">
            <v>37355</v>
          </cell>
        </row>
        <row r="31">
          <cell r="G31">
            <v>4460</v>
          </cell>
          <cell r="I31">
            <v>37291</v>
          </cell>
          <cell r="K31">
            <v>37355</v>
          </cell>
        </row>
        <row r="32">
          <cell r="G32">
            <v>32</v>
          </cell>
          <cell r="I32">
            <v>37302</v>
          </cell>
          <cell r="K32">
            <v>37375</v>
          </cell>
        </row>
        <row r="33">
          <cell r="G33">
            <v>32</v>
          </cell>
          <cell r="I33">
            <v>37302</v>
          </cell>
          <cell r="K33">
            <v>37375</v>
          </cell>
        </row>
        <row r="35">
          <cell r="G35">
            <v>35135.5</v>
          </cell>
        </row>
        <row r="36">
          <cell r="G36">
            <v>35135.5</v>
          </cell>
        </row>
        <row r="39">
          <cell r="G39">
            <v>2988</v>
          </cell>
          <cell r="I39">
            <v>37210</v>
          </cell>
          <cell r="K39">
            <v>37279</v>
          </cell>
        </row>
        <row r="40">
          <cell r="G40">
            <v>0</v>
          </cell>
          <cell r="I40">
            <v>37210</v>
          </cell>
          <cell r="K40">
            <v>37279</v>
          </cell>
        </row>
        <row r="41">
          <cell r="G41">
            <v>2988</v>
          </cell>
          <cell r="I41">
            <v>37235</v>
          </cell>
          <cell r="K41">
            <v>37279</v>
          </cell>
        </row>
        <row r="42">
          <cell r="G42">
            <v>0</v>
          </cell>
          <cell r="I42">
            <v>37210</v>
          </cell>
          <cell r="K42">
            <v>37279</v>
          </cell>
        </row>
        <row r="43">
          <cell r="G43">
            <v>3935</v>
          </cell>
          <cell r="I43">
            <v>37249</v>
          </cell>
          <cell r="K43">
            <v>37279</v>
          </cell>
        </row>
        <row r="44">
          <cell r="G44">
            <v>0</v>
          </cell>
          <cell r="I44">
            <v>37249</v>
          </cell>
          <cell r="K44">
            <v>37279</v>
          </cell>
        </row>
        <row r="45">
          <cell r="G45">
            <v>3935</v>
          </cell>
          <cell r="I45">
            <v>37300</v>
          </cell>
          <cell r="K45">
            <v>37279</v>
          </cell>
        </row>
        <row r="46">
          <cell r="G46">
            <v>0</v>
          </cell>
          <cell r="I46">
            <v>37249</v>
          </cell>
          <cell r="K46">
            <v>37279</v>
          </cell>
        </row>
        <row r="47">
          <cell r="G47">
            <v>32</v>
          </cell>
          <cell r="I47">
            <v>37240</v>
          </cell>
          <cell r="K47">
            <v>37320</v>
          </cell>
        </row>
        <row r="48">
          <cell r="G48">
            <v>32</v>
          </cell>
          <cell r="I48">
            <v>37240</v>
          </cell>
          <cell r="K48">
            <v>37320</v>
          </cell>
        </row>
        <row r="50">
          <cell r="G50">
            <v>6955</v>
          </cell>
        </row>
        <row r="51">
          <cell r="G51">
            <v>6955</v>
          </cell>
        </row>
        <row r="54">
          <cell r="G54">
            <v>10850</v>
          </cell>
          <cell r="I54">
            <v>37180</v>
          </cell>
          <cell r="K54">
            <v>37259</v>
          </cell>
        </row>
        <row r="55">
          <cell r="G55">
            <v>128</v>
          </cell>
          <cell r="I55">
            <v>37296</v>
          </cell>
          <cell r="K55">
            <v>37259</v>
          </cell>
        </row>
        <row r="56">
          <cell r="G56">
            <v>8282</v>
          </cell>
          <cell r="I56">
            <v>37180</v>
          </cell>
          <cell r="K56">
            <v>37259</v>
          </cell>
        </row>
        <row r="57">
          <cell r="G57">
            <v>2440</v>
          </cell>
          <cell r="I57">
            <v>37180</v>
          </cell>
          <cell r="K57">
            <v>37259</v>
          </cell>
        </row>
        <row r="58">
          <cell r="G58">
            <v>15054</v>
          </cell>
          <cell r="I58">
            <v>37205</v>
          </cell>
          <cell r="K58">
            <v>37307</v>
          </cell>
        </row>
        <row r="59">
          <cell r="G59">
            <v>92</v>
          </cell>
          <cell r="I59">
            <v>37316</v>
          </cell>
          <cell r="K59">
            <v>37307</v>
          </cell>
        </row>
        <row r="60">
          <cell r="G60">
            <v>12000</v>
          </cell>
          <cell r="I60">
            <v>37258</v>
          </cell>
          <cell r="K60">
            <v>37307</v>
          </cell>
        </row>
        <row r="61">
          <cell r="G61">
            <v>2962</v>
          </cell>
          <cell r="I61">
            <v>37205</v>
          </cell>
          <cell r="K61">
            <v>37307</v>
          </cell>
        </row>
        <row r="62">
          <cell r="G62">
            <v>32</v>
          </cell>
          <cell r="I62">
            <v>37257</v>
          </cell>
          <cell r="K62">
            <v>37320</v>
          </cell>
        </row>
        <row r="63">
          <cell r="G63">
            <v>32</v>
          </cell>
          <cell r="I63">
            <v>37257</v>
          </cell>
          <cell r="K63">
            <v>37320</v>
          </cell>
        </row>
        <row r="65">
          <cell r="G65">
            <v>25936</v>
          </cell>
        </row>
        <row r="66">
          <cell r="G66">
            <v>25936</v>
          </cell>
        </row>
        <row r="69">
          <cell r="G69">
            <v>5950.5</v>
          </cell>
          <cell r="I69">
            <v>37196</v>
          </cell>
          <cell r="K69">
            <v>37203</v>
          </cell>
        </row>
        <row r="70">
          <cell r="G70">
            <v>0</v>
          </cell>
          <cell r="I70">
            <v>37196</v>
          </cell>
          <cell r="K70">
            <v>37203</v>
          </cell>
        </row>
        <row r="71">
          <cell r="G71">
            <v>5950.5</v>
          </cell>
          <cell r="I71">
            <v>37196</v>
          </cell>
          <cell r="K71">
            <v>37203</v>
          </cell>
        </row>
        <row r="72">
          <cell r="G72">
            <v>0</v>
          </cell>
          <cell r="I72">
            <v>37196</v>
          </cell>
          <cell r="K72">
            <v>37203</v>
          </cell>
        </row>
        <row r="73">
          <cell r="G73">
            <v>55368</v>
          </cell>
          <cell r="I73">
            <v>37204</v>
          </cell>
          <cell r="K73">
            <v>37211</v>
          </cell>
        </row>
        <row r="74">
          <cell r="G74">
            <v>15600</v>
          </cell>
          <cell r="I74">
            <v>37204</v>
          </cell>
          <cell r="K74">
            <v>37211</v>
          </cell>
        </row>
        <row r="75">
          <cell r="G75">
            <v>39600</v>
          </cell>
          <cell r="I75">
            <v>37273</v>
          </cell>
          <cell r="K75">
            <v>37211</v>
          </cell>
        </row>
        <row r="76">
          <cell r="G76">
            <v>168</v>
          </cell>
          <cell r="I76">
            <v>37322</v>
          </cell>
          <cell r="K76">
            <v>37211</v>
          </cell>
        </row>
        <row r="77">
          <cell r="G77">
            <v>32</v>
          </cell>
          <cell r="I77">
            <v>37204</v>
          </cell>
          <cell r="K77">
            <v>37233</v>
          </cell>
        </row>
        <row r="78">
          <cell r="G78">
            <v>32</v>
          </cell>
          <cell r="I78">
            <v>37204</v>
          </cell>
          <cell r="K78">
            <v>37233</v>
          </cell>
        </row>
        <row r="80">
          <cell r="G80">
            <v>61350.5</v>
          </cell>
        </row>
        <row r="81">
          <cell r="G81">
            <v>61350.5</v>
          </cell>
        </row>
        <row r="84">
          <cell r="G84">
            <v>0</v>
          </cell>
          <cell r="I84">
            <v>37316</v>
          </cell>
          <cell r="K84">
            <v>37354</v>
          </cell>
        </row>
        <row r="85">
          <cell r="G85">
            <v>0</v>
          </cell>
          <cell r="I85">
            <v>37316</v>
          </cell>
          <cell r="K85">
            <v>37354</v>
          </cell>
        </row>
        <row r="86">
          <cell r="G86">
            <v>0</v>
          </cell>
          <cell r="I86">
            <v>37316</v>
          </cell>
          <cell r="K86">
            <v>37354</v>
          </cell>
        </row>
        <row r="87">
          <cell r="G87">
            <v>0</v>
          </cell>
          <cell r="I87">
            <v>37316</v>
          </cell>
          <cell r="K87">
            <v>37354</v>
          </cell>
        </row>
        <row r="88">
          <cell r="G88">
            <v>0</v>
          </cell>
          <cell r="I88">
            <v>37334</v>
          </cell>
          <cell r="K88">
            <v>37354</v>
          </cell>
        </row>
        <row r="89">
          <cell r="G89">
            <v>0</v>
          </cell>
          <cell r="I89">
            <v>37334</v>
          </cell>
          <cell r="K89">
            <v>37354</v>
          </cell>
        </row>
        <row r="90">
          <cell r="G90">
            <v>0</v>
          </cell>
          <cell r="I90">
            <v>37334</v>
          </cell>
          <cell r="K90">
            <v>37354</v>
          </cell>
        </row>
        <row r="91">
          <cell r="G91">
            <v>0</v>
          </cell>
          <cell r="I91">
            <v>37334</v>
          </cell>
          <cell r="K91">
            <v>37354</v>
          </cell>
        </row>
        <row r="92">
          <cell r="G92">
            <v>32</v>
          </cell>
          <cell r="I92">
            <v>37338</v>
          </cell>
          <cell r="K92">
            <v>37401</v>
          </cell>
        </row>
        <row r="93">
          <cell r="G93">
            <v>32</v>
          </cell>
          <cell r="I93">
            <v>37338</v>
          </cell>
          <cell r="K93">
            <v>37401</v>
          </cell>
        </row>
        <row r="95">
          <cell r="G95">
            <v>32</v>
          </cell>
        </row>
        <row r="96">
          <cell r="G96">
            <v>32</v>
          </cell>
        </row>
        <row r="99">
          <cell r="G99">
            <v>0</v>
          </cell>
          <cell r="I99">
            <v>37214</v>
          </cell>
          <cell r="K99">
            <v>37224</v>
          </cell>
        </row>
        <row r="100">
          <cell r="G100">
            <v>0</v>
          </cell>
          <cell r="I100">
            <v>37214</v>
          </cell>
          <cell r="K100">
            <v>37224</v>
          </cell>
        </row>
        <row r="101">
          <cell r="G101">
            <v>0</v>
          </cell>
          <cell r="I101">
            <v>37214</v>
          </cell>
          <cell r="K101">
            <v>37224</v>
          </cell>
        </row>
        <row r="102">
          <cell r="G102">
            <v>0</v>
          </cell>
          <cell r="I102">
            <v>37214</v>
          </cell>
          <cell r="K102">
            <v>37224</v>
          </cell>
        </row>
        <row r="103">
          <cell r="G103">
            <v>0</v>
          </cell>
          <cell r="I103">
            <v>37225</v>
          </cell>
          <cell r="K103">
            <v>37231</v>
          </cell>
        </row>
        <row r="104">
          <cell r="G104">
            <v>0</v>
          </cell>
          <cell r="I104">
            <v>37225</v>
          </cell>
          <cell r="K104">
            <v>37231</v>
          </cell>
        </row>
        <row r="105">
          <cell r="G105">
            <v>0</v>
          </cell>
          <cell r="I105">
            <v>37225</v>
          </cell>
          <cell r="K105">
            <v>37231</v>
          </cell>
        </row>
        <row r="106">
          <cell r="G106">
            <v>0</v>
          </cell>
          <cell r="I106">
            <v>37225</v>
          </cell>
          <cell r="K106">
            <v>37231</v>
          </cell>
        </row>
        <row r="107">
          <cell r="G107">
            <v>32</v>
          </cell>
          <cell r="I107">
            <v>37224</v>
          </cell>
          <cell r="K107">
            <v>37266</v>
          </cell>
        </row>
        <row r="108">
          <cell r="G108">
            <v>32</v>
          </cell>
          <cell r="I108">
            <v>37224</v>
          </cell>
          <cell r="K108">
            <v>37266</v>
          </cell>
        </row>
        <row r="110">
          <cell r="G110">
            <v>32</v>
          </cell>
        </row>
        <row r="111">
          <cell r="G111">
            <v>32</v>
          </cell>
        </row>
        <row r="114">
          <cell r="G114">
            <v>0</v>
          </cell>
          <cell r="I114">
            <v>37210</v>
          </cell>
          <cell r="K114">
            <v>37235</v>
          </cell>
        </row>
        <row r="115">
          <cell r="G115">
            <v>0</v>
          </cell>
          <cell r="I115">
            <v>37210</v>
          </cell>
          <cell r="K115">
            <v>37235</v>
          </cell>
        </row>
        <row r="116">
          <cell r="G116">
            <v>0</v>
          </cell>
          <cell r="I116">
            <v>37210</v>
          </cell>
          <cell r="K116">
            <v>37235</v>
          </cell>
        </row>
        <row r="117">
          <cell r="G117">
            <v>0</v>
          </cell>
          <cell r="I117">
            <v>37210</v>
          </cell>
          <cell r="K117">
            <v>37235</v>
          </cell>
        </row>
        <row r="118">
          <cell r="G118">
            <v>0</v>
          </cell>
          <cell r="I118">
            <v>37228</v>
          </cell>
          <cell r="K118">
            <v>37249</v>
          </cell>
        </row>
        <row r="119">
          <cell r="G119">
            <v>0</v>
          </cell>
          <cell r="I119">
            <v>37228</v>
          </cell>
          <cell r="K119">
            <v>37249</v>
          </cell>
        </row>
        <row r="120">
          <cell r="G120">
            <v>0</v>
          </cell>
          <cell r="I120">
            <v>37228</v>
          </cell>
          <cell r="K120">
            <v>37249</v>
          </cell>
        </row>
        <row r="121">
          <cell r="G121">
            <v>0</v>
          </cell>
          <cell r="I121">
            <v>37228</v>
          </cell>
          <cell r="K121">
            <v>37249</v>
          </cell>
        </row>
        <row r="122">
          <cell r="G122">
            <v>32</v>
          </cell>
          <cell r="I122">
            <v>37245</v>
          </cell>
          <cell r="K122">
            <v>37269</v>
          </cell>
        </row>
        <row r="123">
          <cell r="G123">
            <v>32</v>
          </cell>
          <cell r="I123">
            <v>37245</v>
          </cell>
          <cell r="K123">
            <v>37269</v>
          </cell>
        </row>
        <row r="125">
          <cell r="G125">
            <v>32</v>
          </cell>
        </row>
        <row r="126">
          <cell r="G126">
            <v>32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-pipe"/>
      <sheetName val="DIRECT-pipe"/>
      <sheetName val="salary"/>
      <sheetName val="Cost-summ"/>
      <sheetName val="Eqp-Cs"/>
      <sheetName val="Eqp-Cs bolt"/>
      <sheetName val="Consum-cs"/>
      <sheetName val="Consum-bolt"/>
      <sheetName val="tool-cs"/>
      <sheetName val="tool-bolt"/>
      <sheetName val="name"/>
      <sheetName val="Sheet2"/>
      <sheetName val="Sheet3"/>
      <sheetName val="list"/>
      <sheetName val="msr_entry"/>
      <sheetName val="Time Of Cons-T4"/>
      <sheetName val="Time Of Cons-T5"/>
      <sheetName val="% Prog"/>
      <sheetName val="LP-01"/>
      <sheetName val="LP_01"/>
      <sheetName val="Ikhtisar"/>
      <sheetName val="LP_1"/>
      <sheetName val="POKOK_POKOK_NEW"/>
      <sheetName val="Page 1"/>
      <sheetName val="Input monthly capex"/>
      <sheetName val="daner"/>
      <sheetName val="costpipe-popka#1"/>
      <sheetName val="IND Cost"/>
      <sheetName val="Sheet1"/>
      <sheetName val="PConsCS"/>
      <sheetName val="dia-in"/>
      <sheetName val="ASUNSUB1"/>
      <sheetName val="AS1MODD"/>
      <sheetName val="COPPER ACCESS"/>
      <sheetName val="PMT"/>
      <sheetName val="ANALHASA"/>
      <sheetName val="Validation"/>
      <sheetName val="rab g. menara pengawas"/>
      <sheetName val="FLUOR EXPAT 19"/>
      <sheetName val="TF EXPAT 11"/>
      <sheetName val="M&amp;E R"/>
      <sheetName val="Price"/>
      <sheetName val="analis"/>
      <sheetName val="Jenis"/>
      <sheetName val="Analysis"/>
      <sheetName val="Ret"/>
      <sheetName val="RECLAS"/>
      <sheetName val="Bank"/>
      <sheetName val="CoA"/>
      <sheetName val="QSS"/>
      <sheetName val="Ranges"/>
      <sheetName val="Marshal"/>
      <sheetName val="CODE"/>
      <sheetName val="CLC&amp;CLS"/>
      <sheetName val="PB(B)"/>
      <sheetName val="JSiar"/>
      <sheetName val="data_benefit(2)"/>
      <sheetName val="BASEMENT"/>
      <sheetName val="Anls"/>
      <sheetName val="Fin-Bengkel"/>
      <sheetName val="Fin-Showroom"/>
      <sheetName val="Hal_Pagar"/>
      <sheetName val="Str-Bengkel"/>
      <sheetName val="Str-Showroom"/>
      <sheetName val="rab me (by owner) "/>
      <sheetName val="BQ (by owner)"/>
      <sheetName val="rab me (fisik)"/>
      <sheetName val="ANALISA PEK.UMUM"/>
      <sheetName val="BAHAN"/>
      <sheetName val="Material"/>
      <sheetName val="DAF_1"/>
      <sheetName val="Rekap"/>
      <sheetName val="harsat"/>
      <sheetName val="BasicPrice"/>
      <sheetName val="2040002000 PPh 22"/>
      <sheetName val="Overall"/>
      <sheetName val="Proposal"/>
      <sheetName val="ANALISA"/>
      <sheetName val="Daf.Dasar Upah&amp;Bahan"/>
      <sheetName val="WT-LIST"/>
      <sheetName val="Persiapan"/>
      <sheetName val="i-kamar"/>
      <sheetName val="prod"/>
      <sheetName val="Equipment"/>
      <sheetName val="Break_down"/>
      <sheetName val="analisa harga satuan"/>
      <sheetName val="NAMES"/>
      <sheetName val="L-Mechanical"/>
      <sheetName val="Hist_PL"/>
      <sheetName val="Eqp-Cs_bolt"/>
      <sheetName val="Page_1"/>
      <sheetName val="page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C6">
            <v>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PUPUK @50KG"/>
      <sheetName val="BIAYA PUPUK @50Kg B.Curah"/>
      <sheetName val="BIAYA PUPUK @50Kg B.Kantong Rev"/>
      <sheetName val="BIAYA PUPUK @50Kg B.Kantong"/>
      <sheetName val="BIAYA PUPUK @50Kg Urea Rev1"/>
      <sheetName val="FREIGHT"/>
      <sheetName val="JPT PBM EMKL"/>
      <sheetName val="BIAYA PUPUK @10Kg 5Kg B.Kantong"/>
      <sheetName val="STOCKHOLDER"/>
      <sheetName val="BIAYA PUPUK @20Kg 10Kg 5Kg 2Kg"/>
      <sheetName val="BIAYA PUPUK @20Kg 10Kg 5Kg  (2)"/>
      <sheetName val="BIAYA PUPUK @10Kg 5Kg 2Kg"/>
      <sheetName val="PUPUK @50KG (2)"/>
      <sheetName val="PUPUK @50KG (3)"/>
      <sheetName val="PUPUK @50KG NTT"/>
      <sheetName val="SURVEYOR"/>
      <sheetName val="PUPUK @20,10,5 KG"/>
      <sheetName val="Sheet1"/>
      <sheetName val="BELUM COND 2017"/>
      <sheetName val="Hasil Tender Angkutan Darat"/>
      <sheetName val="Biaya Distribusi Per Plant 0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6">
          <cell r="A6" t="str">
            <v>BontangBanyuwangi</v>
          </cell>
          <cell r="B6" t="str">
            <v>Bontang</v>
          </cell>
          <cell r="C6" t="str">
            <v>D101</v>
          </cell>
          <cell r="K6" t="str">
            <v>Banyuwangi</v>
          </cell>
          <cell r="L6" t="str">
            <v>D702</v>
          </cell>
          <cell r="U6">
            <v>134800</v>
          </cell>
          <cell r="V6">
            <v>139315</v>
          </cell>
          <cell r="W6">
            <v>139318</v>
          </cell>
        </row>
        <row r="7">
          <cell r="A7" t="str">
            <v>BontangMakassar</v>
          </cell>
          <cell r="B7" t="str">
            <v>Bontang</v>
          </cell>
          <cell r="C7" t="str">
            <v>D101</v>
          </cell>
          <cell r="K7" t="str">
            <v>Makassar</v>
          </cell>
          <cell r="L7" t="str">
            <v>D710</v>
          </cell>
          <cell r="U7">
            <v>121130</v>
          </cell>
          <cell r="V7">
            <v>125300</v>
          </cell>
          <cell r="W7">
            <v>125300</v>
          </cell>
        </row>
        <row r="8">
          <cell r="A8" t="str">
            <v>BontangSurabaya</v>
          </cell>
          <cell r="B8" t="str">
            <v>Bontang</v>
          </cell>
          <cell r="C8" t="str">
            <v>D101</v>
          </cell>
          <cell r="K8" t="str">
            <v>Surabaya</v>
          </cell>
          <cell r="L8" t="str">
            <v>D701</v>
          </cell>
          <cell r="U8">
            <v>126875</v>
          </cell>
          <cell r="V8">
            <v>129555</v>
          </cell>
          <cell r="W8">
            <v>129558</v>
          </cell>
        </row>
        <row r="9">
          <cell r="A9" t="str">
            <v>BontangLembar</v>
          </cell>
          <cell r="B9" t="str">
            <v>Bontang</v>
          </cell>
          <cell r="C9" t="str">
            <v>D101</v>
          </cell>
          <cell r="K9" t="str">
            <v>Lembar</v>
          </cell>
          <cell r="L9" t="str">
            <v>D718</v>
          </cell>
          <cell r="U9">
            <v>218000</v>
          </cell>
          <cell r="V9">
            <v>224000</v>
          </cell>
          <cell r="W9">
            <v>245000</v>
          </cell>
        </row>
        <row r="10">
          <cell r="A10" t="str">
            <v xml:space="preserve">BontangPel Celukan Bawang Buleleng   </v>
          </cell>
          <cell r="B10" t="str">
            <v>Bontang</v>
          </cell>
          <cell r="C10" t="str">
            <v>D101</v>
          </cell>
          <cell r="K10" t="str">
            <v xml:space="preserve">Pel Celukan Bawang Buleleng   </v>
          </cell>
          <cell r="L10" t="str">
            <v>D712</v>
          </cell>
          <cell r="U10">
            <v>249900</v>
          </cell>
          <cell r="V10">
            <v>257934</v>
          </cell>
          <cell r="W10">
            <v>258000</v>
          </cell>
        </row>
        <row r="11">
          <cell r="A11" t="str">
            <v>BontangDumai</v>
          </cell>
          <cell r="B11" t="str">
            <v>Bontang</v>
          </cell>
          <cell r="C11" t="str">
            <v>D101</v>
          </cell>
          <cell r="K11" t="str">
            <v>Dumai</v>
          </cell>
          <cell r="L11" t="str">
            <v>D715</v>
          </cell>
          <cell r="U11">
            <v>321700</v>
          </cell>
          <cell r="V11">
            <v>316738</v>
          </cell>
          <cell r="W11">
            <v>317000</v>
          </cell>
        </row>
        <row r="12">
          <cell r="A12" t="str">
            <v>BontangMedan</v>
          </cell>
          <cell r="B12" t="str">
            <v>Bontang</v>
          </cell>
          <cell r="C12" t="str">
            <v>D101</v>
          </cell>
          <cell r="K12" t="str">
            <v>Medan</v>
          </cell>
          <cell r="L12" t="str">
            <v>D733</v>
          </cell>
          <cell r="U12">
            <v>321700</v>
          </cell>
          <cell r="V12">
            <v>322704</v>
          </cell>
          <cell r="W12">
            <v>323000</v>
          </cell>
        </row>
        <row r="17">
          <cell r="A17" t="str">
            <v>BontangDumai</v>
          </cell>
          <cell r="B17" t="str">
            <v>Bontang</v>
          </cell>
          <cell r="C17" t="str">
            <v>D101</v>
          </cell>
          <cell r="K17" t="str">
            <v>Dumai</v>
          </cell>
          <cell r="L17" t="str">
            <v>D715</v>
          </cell>
          <cell r="U17">
            <v>321700</v>
          </cell>
          <cell r="V17">
            <v>316738</v>
          </cell>
          <cell r="W17">
            <v>317000</v>
          </cell>
        </row>
        <row r="18">
          <cell r="A18" t="str">
            <v>BontangCelukan Bawang</v>
          </cell>
          <cell r="B18" t="str">
            <v>Bontang</v>
          </cell>
          <cell r="C18" t="str">
            <v>D101</v>
          </cell>
          <cell r="K18" t="str">
            <v>Celukan Bawang</v>
          </cell>
          <cell r="L18" t="str">
            <v>D712</v>
          </cell>
          <cell r="U18">
            <v>249900</v>
          </cell>
          <cell r="V18">
            <v>257934</v>
          </cell>
        </row>
        <row r="19">
          <cell r="A19" t="str">
            <v>BontangAnggrek Gorontalo</v>
          </cell>
          <cell r="B19" t="str">
            <v>Bontang</v>
          </cell>
          <cell r="C19" t="str">
            <v>D101</v>
          </cell>
          <cell r="K19" t="str">
            <v>Anggrek Gorontalo</v>
          </cell>
          <cell r="L19" t="str">
            <v>D714</v>
          </cell>
          <cell r="U19">
            <v>391200</v>
          </cell>
          <cell r="V19">
            <v>224900</v>
          </cell>
        </row>
        <row r="20">
          <cell r="B20" t="str">
            <v>Bontang</v>
          </cell>
          <cell r="C20" t="str">
            <v>D101</v>
          </cell>
          <cell r="K20" t="str">
            <v>Kota Gorontalo</v>
          </cell>
          <cell r="L20" t="str">
            <v>D737</v>
          </cell>
          <cell r="U20">
            <v>471000</v>
          </cell>
        </row>
        <row r="21">
          <cell r="A21" t="str">
            <v>BontangSemarang</v>
          </cell>
          <cell r="B21" t="str">
            <v>Bontang</v>
          </cell>
          <cell r="C21" t="str">
            <v>D101</v>
          </cell>
          <cell r="K21" t="str">
            <v>Semarang</v>
          </cell>
          <cell r="L21" t="str">
            <v>D703</v>
          </cell>
          <cell r="U21">
            <v>166238</v>
          </cell>
          <cell r="V21">
            <v>167000</v>
          </cell>
        </row>
        <row r="22">
          <cell r="A22" t="str">
            <v>BontangBanyuwangi</v>
          </cell>
          <cell r="B22" t="str">
            <v>Bontang</v>
          </cell>
          <cell r="C22" t="str">
            <v>D101</v>
          </cell>
          <cell r="K22" t="str">
            <v>Banyuwangi</v>
          </cell>
          <cell r="L22" t="str">
            <v>D702</v>
          </cell>
          <cell r="U22">
            <v>194291</v>
          </cell>
          <cell r="V22">
            <v>195000</v>
          </cell>
        </row>
        <row r="23">
          <cell r="A23" t="str">
            <v>BontangSurabaya</v>
          </cell>
          <cell r="B23" t="str">
            <v>Bontang</v>
          </cell>
          <cell r="C23" t="str">
            <v>D101</v>
          </cell>
          <cell r="K23" t="str">
            <v>Surabaya</v>
          </cell>
          <cell r="L23" t="str">
            <v>D701</v>
          </cell>
          <cell r="U23">
            <v>194089</v>
          </cell>
          <cell r="V23">
            <v>195000</v>
          </cell>
        </row>
        <row r="24">
          <cell r="A24" t="str">
            <v>BontangPontianak</v>
          </cell>
          <cell r="B24" t="str">
            <v>Bontang</v>
          </cell>
          <cell r="C24" t="str">
            <v>D101</v>
          </cell>
          <cell r="K24" t="str">
            <v>Pontianak</v>
          </cell>
          <cell r="L24" t="str">
            <v>D730</v>
          </cell>
          <cell r="U24">
            <v>320000</v>
          </cell>
          <cell r="V24">
            <v>315000</v>
          </cell>
        </row>
        <row r="25">
          <cell r="A25" t="str">
            <v>BontangBanjarmasin</v>
          </cell>
          <cell r="B25" t="str">
            <v>Bontang</v>
          </cell>
          <cell r="C25" t="str">
            <v>D101</v>
          </cell>
          <cell r="K25" t="str">
            <v>Banjarmasin</v>
          </cell>
          <cell r="L25" t="str">
            <v>D706</v>
          </cell>
          <cell r="U25">
            <v>196982</v>
          </cell>
          <cell r="V25">
            <v>198000</v>
          </cell>
        </row>
        <row r="26">
          <cell r="A26" t="str">
            <v>BontangMartapura</v>
          </cell>
          <cell r="B26" t="str">
            <v>Bontang</v>
          </cell>
          <cell r="C26" t="str">
            <v>D101</v>
          </cell>
          <cell r="K26" t="str">
            <v>Martapura</v>
          </cell>
          <cell r="L26" t="str">
            <v>De Ga Ga</v>
          </cell>
          <cell r="U26">
            <v>265000</v>
          </cell>
        </row>
        <row r="27">
          <cell r="A27" t="str">
            <v>BontangBatulicin</v>
          </cell>
          <cell r="B27" t="str">
            <v>Bontang</v>
          </cell>
          <cell r="C27" t="str">
            <v>D101</v>
          </cell>
          <cell r="K27" t="str">
            <v>Batulicin</v>
          </cell>
          <cell r="L27" t="str">
            <v>D707</v>
          </cell>
          <cell r="U27">
            <v>219925</v>
          </cell>
          <cell r="V27">
            <v>219925</v>
          </cell>
        </row>
        <row r="28">
          <cell r="A28" t="str">
            <v>BontangKumai</v>
          </cell>
          <cell r="B28" t="str">
            <v>Bontang</v>
          </cell>
          <cell r="C28" t="str">
            <v>D101</v>
          </cell>
          <cell r="K28" t="str">
            <v>Kumai</v>
          </cell>
          <cell r="L28" t="str">
            <v>D709</v>
          </cell>
          <cell r="U28">
            <v>236592</v>
          </cell>
          <cell r="V28">
            <v>237900</v>
          </cell>
        </row>
        <row r="29">
          <cell r="A29" t="str">
            <v>BontangSampit</v>
          </cell>
          <cell r="B29" t="str">
            <v>Bontang</v>
          </cell>
          <cell r="C29" t="str">
            <v>D101</v>
          </cell>
          <cell r="K29" t="str">
            <v>Sampit</v>
          </cell>
          <cell r="L29" t="str">
            <v>D708</v>
          </cell>
          <cell r="U29">
            <v>289000</v>
          </cell>
          <cell r="V29">
            <v>249000</v>
          </cell>
        </row>
        <row r="30">
          <cell r="A30" t="str">
            <v>BontangBalikpapan</v>
          </cell>
          <cell r="B30" t="str">
            <v>Bontang</v>
          </cell>
          <cell r="C30" t="str">
            <v>D101</v>
          </cell>
          <cell r="K30" t="str">
            <v>Balikpapan</v>
          </cell>
          <cell r="L30" t="str">
            <v>D722</v>
          </cell>
          <cell r="U30">
            <v>244912</v>
          </cell>
          <cell r="V30">
            <v>244913</v>
          </cell>
        </row>
        <row r="31">
          <cell r="A31" t="str">
            <v>BontangBerau</v>
          </cell>
          <cell r="B31" t="str">
            <v>Bontang</v>
          </cell>
          <cell r="C31" t="str">
            <v>D101</v>
          </cell>
          <cell r="K31" t="str">
            <v>Berau</v>
          </cell>
          <cell r="L31" t="str">
            <v>D723</v>
          </cell>
          <cell r="U31">
            <v>244999</v>
          </cell>
          <cell r="V31">
            <v>245000</v>
          </cell>
        </row>
        <row r="32">
          <cell r="A32" t="str">
            <v>BontangPenajam</v>
          </cell>
          <cell r="B32" t="str">
            <v>Bontang</v>
          </cell>
          <cell r="C32" t="str">
            <v>D101</v>
          </cell>
          <cell r="K32" t="str">
            <v>Penajam</v>
          </cell>
          <cell r="L32" t="str">
            <v>D726</v>
          </cell>
          <cell r="U32">
            <v>208999</v>
          </cell>
          <cell r="V32">
            <v>209000</v>
          </cell>
        </row>
        <row r="33">
          <cell r="A33" t="str">
            <v>BontangPondong</v>
          </cell>
          <cell r="B33" t="str">
            <v>Bontang</v>
          </cell>
          <cell r="C33" t="str">
            <v>D101</v>
          </cell>
          <cell r="K33" t="str">
            <v>Pondong</v>
          </cell>
          <cell r="L33" t="str">
            <v>D725</v>
          </cell>
          <cell r="M33" t="str">
            <v>D739</v>
          </cell>
          <cell r="U33">
            <v>208999</v>
          </cell>
          <cell r="V33">
            <v>209000</v>
          </cell>
        </row>
        <row r="34">
          <cell r="A34" t="str">
            <v>BontangSamarinda</v>
          </cell>
          <cell r="B34" t="str">
            <v>Bontang</v>
          </cell>
          <cell r="C34" t="str">
            <v>D101</v>
          </cell>
          <cell r="K34" t="str">
            <v>Samarinda</v>
          </cell>
          <cell r="L34" t="str">
            <v>D727</v>
          </cell>
          <cell r="U34">
            <v>241115</v>
          </cell>
          <cell r="V34">
            <v>241117</v>
          </cell>
        </row>
        <row r="35">
          <cell r="A35" t="str">
            <v>BontangTarakan</v>
          </cell>
          <cell r="B35" t="str">
            <v>Bontang</v>
          </cell>
          <cell r="C35" t="str">
            <v>D101</v>
          </cell>
          <cell r="K35" t="str">
            <v>Tarakan</v>
          </cell>
          <cell r="L35" t="str">
            <v>D724</v>
          </cell>
          <cell r="U35">
            <v>273999</v>
          </cell>
          <cell r="V35">
            <v>274000</v>
          </cell>
        </row>
        <row r="36">
          <cell r="A36" t="str">
            <v>BontangBulungan</v>
          </cell>
          <cell r="B36" t="str">
            <v>Bontang</v>
          </cell>
          <cell r="C36" t="str">
            <v>D101</v>
          </cell>
          <cell r="K36" t="str">
            <v>Bulungan</v>
          </cell>
          <cell r="L36" t="str">
            <v>D731</v>
          </cell>
          <cell r="U36">
            <v>274999</v>
          </cell>
          <cell r="V36">
            <v>275000</v>
          </cell>
        </row>
        <row r="37">
          <cell r="A37" t="str">
            <v>BontangLembar</v>
          </cell>
          <cell r="B37" t="str">
            <v>Bontang</v>
          </cell>
          <cell r="C37" t="str">
            <v>D101</v>
          </cell>
          <cell r="K37" t="str">
            <v>Lembar</v>
          </cell>
          <cell r="L37" t="str">
            <v>D718</v>
          </cell>
          <cell r="U37">
            <v>218000</v>
          </cell>
          <cell r="V37">
            <v>224000</v>
          </cell>
        </row>
        <row r="38">
          <cell r="A38" t="str">
            <v>BontangBadas</v>
          </cell>
          <cell r="B38" t="str">
            <v>Bontang</v>
          </cell>
          <cell r="C38" t="str">
            <v>D101</v>
          </cell>
          <cell r="K38" t="str">
            <v>Badas</v>
          </cell>
          <cell r="L38" t="str">
            <v>D720</v>
          </cell>
          <cell r="U38">
            <v>216500</v>
          </cell>
          <cell r="V38">
            <v>216500</v>
          </cell>
        </row>
        <row r="39">
          <cell r="A39" t="str">
            <v>BontangBelang Belang</v>
          </cell>
          <cell r="B39" t="str">
            <v>Bontang</v>
          </cell>
          <cell r="C39" t="str">
            <v>D101</v>
          </cell>
          <cell r="K39" t="str">
            <v>Belang Belang</v>
          </cell>
          <cell r="L39" t="str">
            <v>D729</v>
          </cell>
          <cell r="U39">
            <v>164986</v>
          </cell>
          <cell r="V39">
            <v>164986</v>
          </cell>
        </row>
        <row r="40">
          <cell r="A40" t="str">
            <v>BontangBonemanjing</v>
          </cell>
          <cell r="B40" t="str">
            <v>Bontang</v>
          </cell>
          <cell r="C40" t="str">
            <v>D101</v>
          </cell>
          <cell r="K40" t="str">
            <v>Bonemanjing</v>
          </cell>
          <cell r="L40" t="str">
            <v>D728</v>
          </cell>
          <cell r="U40">
            <v>164986</v>
          </cell>
          <cell r="V40">
            <v>164986</v>
          </cell>
        </row>
        <row r="41">
          <cell r="A41" t="str">
            <v>BontangGd Polman</v>
          </cell>
          <cell r="B41" t="str">
            <v>Bontang</v>
          </cell>
          <cell r="C41" t="str">
            <v>D101</v>
          </cell>
          <cell r="K41" t="str">
            <v>Gd Polman</v>
          </cell>
          <cell r="L41" t="str">
            <v>D439</v>
          </cell>
          <cell r="N41" t="str">
            <v>PTDS</v>
          </cell>
          <cell r="U41">
            <v>299880</v>
          </cell>
        </row>
        <row r="42">
          <cell r="A42" t="str">
            <v>BontangMakassar</v>
          </cell>
          <cell r="B42" t="str">
            <v>Bontang</v>
          </cell>
          <cell r="C42" t="str">
            <v>D101</v>
          </cell>
          <cell r="K42" t="str">
            <v>Makassar</v>
          </cell>
          <cell r="L42" t="str">
            <v>D710</v>
          </cell>
          <cell r="M42" t="str">
            <v>D711</v>
          </cell>
          <cell r="U42" t="str">
            <v/>
          </cell>
          <cell r="V42">
            <v>119000</v>
          </cell>
        </row>
        <row r="43">
          <cell r="A43" t="str">
            <v>BontangPalopo</v>
          </cell>
          <cell r="B43" t="str">
            <v>Bontang</v>
          </cell>
          <cell r="C43" t="str">
            <v>D101</v>
          </cell>
          <cell r="K43" t="str">
            <v>Palopo</v>
          </cell>
          <cell r="L43" t="str">
            <v>D704</v>
          </cell>
          <cell r="U43">
            <v>263975</v>
          </cell>
          <cell r="V43">
            <v>265000</v>
          </cell>
        </row>
        <row r="44">
          <cell r="A44" t="str">
            <v>BontangPare Pare</v>
          </cell>
          <cell r="B44" t="str">
            <v>Bontang</v>
          </cell>
          <cell r="C44" t="str">
            <v>D101</v>
          </cell>
          <cell r="K44" t="str">
            <v>Pare Pare</v>
          </cell>
          <cell r="L44" t="str">
            <v>D705</v>
          </cell>
          <cell r="U44">
            <v>154283</v>
          </cell>
          <cell r="V44">
            <v>155000</v>
          </cell>
        </row>
        <row r="45">
          <cell r="A45" t="str">
            <v>BontangLuwuk</v>
          </cell>
          <cell r="B45" t="str">
            <v>Bontang</v>
          </cell>
          <cell r="C45" t="str">
            <v>D101</v>
          </cell>
          <cell r="K45" t="str">
            <v>Luwuk</v>
          </cell>
          <cell r="L45" t="str">
            <v>D717</v>
          </cell>
          <cell r="U45">
            <v>376000</v>
          </cell>
          <cell r="V45">
            <v>389000</v>
          </cell>
        </row>
        <row r="46">
          <cell r="A46" t="str">
            <v>BontangPalu</v>
          </cell>
          <cell r="B46" t="str">
            <v>Bontang</v>
          </cell>
          <cell r="C46" t="str">
            <v>D101</v>
          </cell>
          <cell r="K46" t="str">
            <v>Palu</v>
          </cell>
          <cell r="L46" t="str">
            <v>D716</v>
          </cell>
          <cell r="U46">
            <v>150000</v>
          </cell>
          <cell r="V46">
            <v>140000</v>
          </cell>
        </row>
        <row r="47">
          <cell r="A47" t="str">
            <v>BontangPantoloan</v>
          </cell>
          <cell r="B47" t="str">
            <v>Bontang</v>
          </cell>
          <cell r="C47" t="str">
            <v>D101</v>
          </cell>
          <cell r="K47" t="str">
            <v>Pantoloan</v>
          </cell>
          <cell r="L47" t="str">
            <v>D716</v>
          </cell>
          <cell r="M47" t="str">
            <v>D740</v>
          </cell>
          <cell r="U47">
            <v>150000</v>
          </cell>
          <cell r="V47">
            <v>140000</v>
          </cell>
        </row>
        <row r="48">
          <cell r="A48" t="str">
            <v>BontangKendari</v>
          </cell>
          <cell r="B48" t="str">
            <v>Bontang</v>
          </cell>
          <cell r="C48" t="str">
            <v>D101</v>
          </cell>
          <cell r="K48" t="str">
            <v>Kendari</v>
          </cell>
          <cell r="L48" t="str">
            <v>D732</v>
          </cell>
          <cell r="U48">
            <v>307875</v>
          </cell>
          <cell r="V48">
            <v>309000</v>
          </cell>
        </row>
        <row r="49">
          <cell r="A49" t="str">
            <v>BontangBitung</v>
          </cell>
          <cell r="B49" t="str">
            <v>Bontang</v>
          </cell>
          <cell r="C49" t="str">
            <v>D101</v>
          </cell>
          <cell r="K49" t="str">
            <v>Bitung</v>
          </cell>
          <cell r="L49" t="str">
            <v>D713</v>
          </cell>
          <cell r="U49">
            <v>254500</v>
          </cell>
          <cell r="V49">
            <v>257500</v>
          </cell>
        </row>
        <row r="50">
          <cell r="A50" t="str">
            <v>BontangBelawan</v>
          </cell>
          <cell r="B50" t="str">
            <v>Bontang</v>
          </cell>
          <cell r="C50" t="str">
            <v>D101</v>
          </cell>
          <cell r="K50" t="str">
            <v>Belawan</v>
          </cell>
          <cell r="L50" t="str">
            <v>D733</v>
          </cell>
          <cell r="U50">
            <v>321700</v>
          </cell>
          <cell r="V50">
            <v>322704</v>
          </cell>
          <cell r="W50">
            <v>323000</v>
          </cell>
        </row>
        <row r="51">
          <cell r="A51" t="str">
            <v>BontangGd Kolaka</v>
          </cell>
          <cell r="B51" t="str">
            <v>Bontang</v>
          </cell>
          <cell r="C51" t="str">
            <v>D101</v>
          </cell>
          <cell r="K51" t="str">
            <v>Gd Kolaka</v>
          </cell>
          <cell r="L51" t="str">
            <v>D270</v>
          </cell>
          <cell r="N51" t="str">
            <v>PTDS</v>
          </cell>
          <cell r="U51">
            <v>384191</v>
          </cell>
          <cell r="V51">
            <v>367465</v>
          </cell>
        </row>
        <row r="52">
          <cell r="A52" t="str">
            <v>BontangProbolinggo</v>
          </cell>
          <cell r="B52" t="str">
            <v>Bontang</v>
          </cell>
          <cell r="C52" t="str">
            <v>D101</v>
          </cell>
          <cell r="K52" t="str">
            <v>Probolinggo</v>
          </cell>
          <cell r="L52" t="str">
            <v>D329</v>
          </cell>
          <cell r="U52">
            <v>324000</v>
          </cell>
          <cell r="V52">
            <v>229558</v>
          </cell>
        </row>
        <row r="53">
          <cell r="A53" t="str">
            <v>BontangPalembang</v>
          </cell>
          <cell r="B53" t="str">
            <v>Bontang</v>
          </cell>
          <cell r="C53" t="str">
            <v>D101</v>
          </cell>
          <cell r="K53" t="str">
            <v>Palembang</v>
          </cell>
          <cell r="U53" t="str">
            <v/>
          </cell>
          <cell r="V53" t="str">
            <v/>
          </cell>
        </row>
        <row r="55">
          <cell r="B55" t="str">
            <v>Via Lini-2</v>
          </cell>
          <cell r="K55" t="str">
            <v/>
          </cell>
        </row>
        <row r="56">
          <cell r="A56" t="str">
            <v>MakassarAnggrek Gorontalo</v>
          </cell>
          <cell r="B56" t="str">
            <v>Makassar</v>
          </cell>
          <cell r="C56" t="str">
            <v>D243</v>
          </cell>
          <cell r="D56" t="str">
            <v>D244</v>
          </cell>
          <cell r="E56" t="str">
            <v>D245</v>
          </cell>
          <cell r="F56" t="str">
            <v>D247</v>
          </cell>
          <cell r="K56" t="str">
            <v>Anggrek Gorontalo</v>
          </cell>
          <cell r="L56" t="str">
            <v>D371</v>
          </cell>
          <cell r="U56">
            <v>395600</v>
          </cell>
          <cell r="V56">
            <v>395600</v>
          </cell>
        </row>
        <row r="57">
          <cell r="A57" t="str">
            <v>MakassarPasso</v>
          </cell>
          <cell r="B57" t="str">
            <v>Makassar</v>
          </cell>
          <cell r="C57" t="str">
            <v>D243</v>
          </cell>
          <cell r="D57" t="str">
            <v>D244</v>
          </cell>
          <cell r="E57" t="str">
            <v>D245</v>
          </cell>
          <cell r="F57" t="str">
            <v>D247</v>
          </cell>
          <cell r="K57" t="str">
            <v>Passo</v>
          </cell>
          <cell r="L57" t="str">
            <v>D253</v>
          </cell>
          <cell r="U57">
            <v>476890</v>
          </cell>
          <cell r="V57">
            <v>493410</v>
          </cell>
        </row>
        <row r="58">
          <cell r="A58" t="str">
            <v>MakassarKobisonta</v>
          </cell>
          <cell r="B58" t="str">
            <v>Makassar</v>
          </cell>
          <cell r="C58" t="str">
            <v>D243</v>
          </cell>
          <cell r="D58" t="str">
            <v>D244</v>
          </cell>
          <cell r="E58" t="str">
            <v>D245</v>
          </cell>
          <cell r="F58" t="str">
            <v>D247</v>
          </cell>
          <cell r="K58" t="str">
            <v>Kobisonta</v>
          </cell>
          <cell r="L58" t="str">
            <v>D415</v>
          </cell>
          <cell r="U58">
            <v>841000</v>
          </cell>
          <cell r="V58">
            <v>841000</v>
          </cell>
        </row>
        <row r="59">
          <cell r="A59" t="str">
            <v>MakassarNamlea</v>
          </cell>
          <cell r="B59" t="str">
            <v>Makassar</v>
          </cell>
          <cell r="C59" t="str">
            <v>D243</v>
          </cell>
          <cell r="D59" t="str">
            <v>D244</v>
          </cell>
          <cell r="E59" t="str">
            <v>D245</v>
          </cell>
          <cell r="F59" t="str">
            <v>D247</v>
          </cell>
          <cell r="K59" t="str">
            <v>Namlea</v>
          </cell>
          <cell r="L59" t="str">
            <v>D416</v>
          </cell>
          <cell r="U59">
            <v>847500</v>
          </cell>
          <cell r="V59">
            <v>847500</v>
          </cell>
        </row>
        <row r="60">
          <cell r="A60" t="str">
            <v>MakassarLembar</v>
          </cell>
          <cell r="B60" t="str">
            <v>Makassar</v>
          </cell>
          <cell r="C60" t="str">
            <v>D243</v>
          </cell>
          <cell r="D60" t="str">
            <v>D244</v>
          </cell>
          <cell r="E60" t="str">
            <v>D245</v>
          </cell>
          <cell r="F60" t="str">
            <v>D247</v>
          </cell>
          <cell r="K60" t="str">
            <v>Lembar</v>
          </cell>
          <cell r="L60" t="str">
            <v>D211</v>
          </cell>
          <cell r="M60" t="str">
            <v>D212</v>
          </cell>
          <cell r="N60" t="str">
            <v>D213</v>
          </cell>
          <cell r="O60" t="str">
            <v>D217</v>
          </cell>
          <cell r="P60" t="str">
            <v>D218</v>
          </cell>
          <cell r="U60">
            <v>448000</v>
          </cell>
          <cell r="V60">
            <v>448000</v>
          </cell>
        </row>
        <row r="61">
          <cell r="A61" t="str">
            <v>MakassarBima</v>
          </cell>
          <cell r="B61" t="str">
            <v>Makassar</v>
          </cell>
          <cell r="C61" t="str">
            <v>D243</v>
          </cell>
          <cell r="D61" t="str">
            <v>D244</v>
          </cell>
          <cell r="E61" t="str">
            <v>D245</v>
          </cell>
          <cell r="F61" t="str">
            <v>D247</v>
          </cell>
          <cell r="K61" t="str">
            <v>Bima</v>
          </cell>
          <cell r="L61" t="str">
            <v>D354</v>
          </cell>
          <cell r="M61" t="str">
            <v>D355</v>
          </cell>
          <cell r="U61">
            <v>540000</v>
          </cell>
          <cell r="V61">
            <v>520000</v>
          </cell>
        </row>
        <row r="62">
          <cell r="A62" t="str">
            <v>MakassarBadas</v>
          </cell>
          <cell r="B62" t="str">
            <v>Makassar</v>
          </cell>
          <cell r="C62" t="str">
            <v>D243</v>
          </cell>
          <cell r="D62" t="str">
            <v>D244</v>
          </cell>
          <cell r="E62" t="str">
            <v>D245</v>
          </cell>
          <cell r="F62" t="str">
            <v>D247</v>
          </cell>
          <cell r="K62" t="str">
            <v>Badas</v>
          </cell>
          <cell r="L62" t="str">
            <v>D349</v>
          </cell>
          <cell r="M62" t="str">
            <v>D350</v>
          </cell>
          <cell r="U62">
            <v>530000</v>
          </cell>
          <cell r="V62">
            <v>510000</v>
          </cell>
        </row>
        <row r="63">
          <cell r="A63" t="str">
            <v>MakassarKupang</v>
          </cell>
          <cell r="B63" t="str">
            <v>Makassar</v>
          </cell>
          <cell r="C63" t="str">
            <v>D243</v>
          </cell>
          <cell r="D63" t="str">
            <v>D244</v>
          </cell>
          <cell r="E63" t="str">
            <v>D245</v>
          </cell>
          <cell r="F63" t="str">
            <v>D247</v>
          </cell>
          <cell r="K63" t="str">
            <v>Kupang</v>
          </cell>
          <cell r="L63" t="str">
            <v>D215</v>
          </cell>
          <cell r="M63" t="str">
            <v>D219</v>
          </cell>
          <cell r="U63">
            <v>423700</v>
          </cell>
          <cell r="V63">
            <v>437333</v>
          </cell>
        </row>
        <row r="64">
          <cell r="A64" t="str">
            <v>MakassarReo</v>
          </cell>
          <cell r="B64" t="str">
            <v>Makassar</v>
          </cell>
          <cell r="C64" t="str">
            <v>D243</v>
          </cell>
          <cell r="D64" t="str">
            <v>D244</v>
          </cell>
          <cell r="E64" t="str">
            <v>D245</v>
          </cell>
          <cell r="F64" t="str">
            <v>D247</v>
          </cell>
          <cell r="K64" t="str">
            <v>Reo</v>
          </cell>
          <cell r="L64" t="str">
            <v>D425</v>
          </cell>
          <cell r="U64">
            <v>638890</v>
          </cell>
          <cell r="V64">
            <v>650000</v>
          </cell>
        </row>
        <row r="65">
          <cell r="A65" t="str">
            <v>MakassarEnde</v>
          </cell>
          <cell r="B65" t="str">
            <v>Makassar</v>
          </cell>
          <cell r="C65" t="str">
            <v>D243</v>
          </cell>
          <cell r="D65" t="str">
            <v>D244</v>
          </cell>
          <cell r="E65" t="str">
            <v>D245</v>
          </cell>
          <cell r="F65" t="str">
            <v>D247</v>
          </cell>
          <cell r="K65" t="str">
            <v>Ende</v>
          </cell>
          <cell r="L65" t="str">
            <v>D356</v>
          </cell>
          <cell r="U65">
            <v>595000</v>
          </cell>
          <cell r="V65">
            <v>448500</v>
          </cell>
        </row>
        <row r="66">
          <cell r="A66" t="str">
            <v>MakassarMaumere</v>
          </cell>
          <cell r="B66" t="str">
            <v>Makassar</v>
          </cell>
          <cell r="C66" t="str">
            <v>D243</v>
          </cell>
          <cell r="D66" t="str">
            <v>D244</v>
          </cell>
          <cell r="E66" t="str">
            <v>D245</v>
          </cell>
          <cell r="F66" t="str">
            <v>D247</v>
          </cell>
          <cell r="K66" t="str">
            <v>Maumere</v>
          </cell>
          <cell r="L66" t="str">
            <v>D424</v>
          </cell>
          <cell r="U66">
            <v>582047</v>
          </cell>
          <cell r="V66">
            <v>582047</v>
          </cell>
        </row>
        <row r="67">
          <cell r="A67" t="str">
            <v>MakassarJayapura A (Sentani)</v>
          </cell>
          <cell r="B67" t="str">
            <v>Makassar</v>
          </cell>
          <cell r="C67" t="str">
            <v>D243</v>
          </cell>
          <cell r="D67" t="str">
            <v>D244</v>
          </cell>
          <cell r="E67" t="str">
            <v>D245</v>
          </cell>
          <cell r="F67" t="str">
            <v>D247</v>
          </cell>
          <cell r="K67" t="str">
            <v>Jayapura A (Sentani)</v>
          </cell>
          <cell r="L67" t="str">
            <v>D453</v>
          </cell>
          <cell r="U67">
            <v>711136</v>
          </cell>
          <cell r="V67">
            <v>726818</v>
          </cell>
        </row>
        <row r="68">
          <cell r="A68" t="str">
            <v>MakassarMerauke</v>
          </cell>
          <cell r="B68" t="str">
            <v>Makassar</v>
          </cell>
          <cell r="C68" t="str">
            <v>D243</v>
          </cell>
          <cell r="D68" t="str">
            <v>D244</v>
          </cell>
          <cell r="E68" t="str">
            <v>D245</v>
          </cell>
          <cell r="F68" t="str">
            <v>D247</v>
          </cell>
          <cell r="K68" t="str">
            <v>Merauke</v>
          </cell>
          <cell r="L68" t="str">
            <v>D257</v>
          </cell>
          <cell r="U68">
            <v>413200</v>
          </cell>
          <cell r="V68">
            <v>556137</v>
          </cell>
        </row>
        <row r="69">
          <cell r="A69" t="str">
            <v>MakassarMimika</v>
          </cell>
          <cell r="B69" t="str">
            <v>Makassar</v>
          </cell>
          <cell r="C69" t="str">
            <v>D243</v>
          </cell>
          <cell r="D69" t="str">
            <v>D244</v>
          </cell>
          <cell r="E69" t="str">
            <v>D245</v>
          </cell>
          <cell r="F69" t="str">
            <v>D247</v>
          </cell>
          <cell r="K69" t="str">
            <v>Mimika</v>
          </cell>
          <cell r="L69" t="str">
            <v>D418</v>
          </cell>
          <cell r="U69">
            <v>542727</v>
          </cell>
          <cell r="V69">
            <v>542727</v>
          </cell>
        </row>
        <row r="70">
          <cell r="A70" t="str">
            <v>MakassarNabire</v>
          </cell>
          <cell r="B70" t="str">
            <v>Makassar</v>
          </cell>
          <cell r="C70" t="str">
            <v>D243</v>
          </cell>
          <cell r="D70" t="str">
            <v>D244</v>
          </cell>
          <cell r="E70" t="str">
            <v>D245</v>
          </cell>
          <cell r="F70" t="str">
            <v>D247</v>
          </cell>
          <cell r="K70" t="str">
            <v>Nabire</v>
          </cell>
          <cell r="L70" t="str">
            <v>D256</v>
          </cell>
          <cell r="U70">
            <v>727500</v>
          </cell>
          <cell r="V70">
            <v>750582</v>
          </cell>
        </row>
        <row r="71">
          <cell r="A71" t="str">
            <v>MakassarJayapura B (Koya)</v>
          </cell>
          <cell r="B71" t="str">
            <v>Makassar</v>
          </cell>
          <cell r="C71" t="str">
            <v>D243</v>
          </cell>
          <cell r="D71" t="str">
            <v>D244</v>
          </cell>
          <cell r="E71" t="str">
            <v>D245</v>
          </cell>
          <cell r="F71" t="str">
            <v>D247</v>
          </cell>
          <cell r="K71" t="str">
            <v>Jayapura B (Koya)</v>
          </cell>
          <cell r="L71" t="str">
            <v>D417</v>
          </cell>
          <cell r="U71">
            <v>713789</v>
          </cell>
          <cell r="V71">
            <v>726818</v>
          </cell>
        </row>
        <row r="72">
          <cell r="A72" t="str">
            <v>MakassarBiak</v>
          </cell>
          <cell r="B72" t="str">
            <v>Makassar</v>
          </cell>
          <cell r="C72" t="str">
            <v>D243</v>
          </cell>
          <cell r="D72" t="str">
            <v>D244</v>
          </cell>
          <cell r="E72" t="str">
            <v>D245</v>
          </cell>
          <cell r="F72" t="str">
            <v>D247</v>
          </cell>
          <cell r="K72" t="str">
            <v>Biak</v>
          </cell>
          <cell r="L72" t="str">
            <v>D419</v>
          </cell>
          <cell r="U72">
            <v>552045</v>
          </cell>
          <cell r="V72">
            <v>666137</v>
          </cell>
        </row>
        <row r="73">
          <cell r="A73" t="str">
            <v>MakassarSorong</v>
          </cell>
          <cell r="B73" t="str">
            <v>Makassar</v>
          </cell>
          <cell r="C73" t="str">
            <v>D243</v>
          </cell>
          <cell r="D73" t="str">
            <v>D244</v>
          </cell>
          <cell r="E73" t="str">
            <v>D245</v>
          </cell>
          <cell r="F73" t="str">
            <v>D247</v>
          </cell>
          <cell r="K73" t="str">
            <v>Sorong</v>
          </cell>
          <cell r="L73" t="str">
            <v>D258</v>
          </cell>
          <cell r="U73">
            <v>650000</v>
          </cell>
          <cell r="V73">
            <v>680800</v>
          </cell>
        </row>
        <row r="74">
          <cell r="A74" t="str">
            <v>MakassarManokwari</v>
          </cell>
          <cell r="B74" t="str">
            <v>Makassar</v>
          </cell>
          <cell r="C74" t="str">
            <v>D243</v>
          </cell>
          <cell r="D74" t="str">
            <v>D244</v>
          </cell>
          <cell r="E74" t="str">
            <v>D245</v>
          </cell>
          <cell r="F74" t="str">
            <v>D247</v>
          </cell>
          <cell r="K74" t="str">
            <v>Manokwari</v>
          </cell>
          <cell r="L74" t="str">
            <v>D259</v>
          </cell>
          <cell r="U74">
            <v>707800</v>
          </cell>
          <cell r="V74">
            <v>772273</v>
          </cell>
        </row>
        <row r="75">
          <cell r="A75" t="str">
            <v>MakassarBau Bau</v>
          </cell>
          <cell r="B75" t="str">
            <v>Makassar</v>
          </cell>
          <cell r="C75" t="str">
            <v>D243</v>
          </cell>
          <cell r="D75" t="str">
            <v>D244</v>
          </cell>
          <cell r="E75" t="str">
            <v>D245</v>
          </cell>
          <cell r="F75" t="str">
            <v>D247</v>
          </cell>
          <cell r="K75" t="str">
            <v>Bau Bau</v>
          </cell>
          <cell r="L75" t="str">
            <v>D406</v>
          </cell>
          <cell r="U75">
            <v>350900</v>
          </cell>
          <cell r="V75">
            <v>351365</v>
          </cell>
        </row>
        <row r="76">
          <cell r="A76" t="str">
            <v>MakassarKendari</v>
          </cell>
          <cell r="B76" t="str">
            <v>Makassar</v>
          </cell>
          <cell r="C76" t="str">
            <v>D243</v>
          </cell>
          <cell r="D76" t="str">
            <v>D244</v>
          </cell>
          <cell r="E76" t="str">
            <v>D245</v>
          </cell>
          <cell r="F76" t="str">
            <v>D247</v>
          </cell>
          <cell r="K76" t="str">
            <v>Kendari</v>
          </cell>
          <cell r="L76" t="str">
            <v>D250</v>
          </cell>
          <cell r="M76" t="str">
            <v>D408</v>
          </cell>
          <cell r="U76">
            <v>385000</v>
          </cell>
          <cell r="V76">
            <v>370300</v>
          </cell>
        </row>
        <row r="77">
          <cell r="A77" t="str">
            <v>MakassarBitung</v>
          </cell>
          <cell r="B77" t="str">
            <v>Makassar</v>
          </cell>
          <cell r="C77" t="str">
            <v>D243</v>
          </cell>
          <cell r="D77" t="str">
            <v>D244</v>
          </cell>
          <cell r="E77" t="str">
            <v>D245</v>
          </cell>
          <cell r="F77" t="str">
            <v>D247</v>
          </cell>
          <cell r="K77" t="str">
            <v>Bitung</v>
          </cell>
          <cell r="L77" t="str">
            <v>D240</v>
          </cell>
          <cell r="M77" t="str">
            <v>D367</v>
          </cell>
          <cell r="U77">
            <v>370000</v>
          </cell>
          <cell r="V77">
            <v>326600</v>
          </cell>
        </row>
        <row r="78">
          <cell r="A78" t="str">
            <v>MakassarKolaka</v>
          </cell>
          <cell r="B78" t="str">
            <v>Makassar</v>
          </cell>
          <cell r="C78" t="str">
            <v>D243</v>
          </cell>
          <cell r="D78" t="str">
            <v>D244</v>
          </cell>
          <cell r="E78" t="str">
            <v>D245</v>
          </cell>
          <cell r="F78" t="str">
            <v>D247</v>
          </cell>
          <cell r="K78" t="str">
            <v>Kolaka</v>
          </cell>
          <cell r="L78" t="str">
            <v>D270</v>
          </cell>
          <cell r="U78">
            <v>419000</v>
          </cell>
          <cell r="V78">
            <v>313114</v>
          </cell>
        </row>
        <row r="79">
          <cell r="A79" t="str">
            <v>MenengBadas</v>
          </cell>
          <cell r="B79" t="str">
            <v>Meneng</v>
          </cell>
          <cell r="C79" t="str">
            <v>D702</v>
          </cell>
          <cell r="K79" t="str">
            <v>Badas</v>
          </cell>
          <cell r="L79" t="str">
            <v>D349</v>
          </cell>
          <cell r="M79" t="str">
            <v>D350</v>
          </cell>
          <cell r="U79">
            <v>285000</v>
          </cell>
          <cell r="V79">
            <v>280000</v>
          </cell>
        </row>
        <row r="80">
          <cell r="A80" t="str">
            <v>MenengBima</v>
          </cell>
          <cell r="B80" t="str">
            <v>Meneng</v>
          </cell>
          <cell r="C80" t="str">
            <v>D702</v>
          </cell>
          <cell r="K80" t="str">
            <v>Bima</v>
          </cell>
          <cell r="L80" t="str">
            <v>D354</v>
          </cell>
          <cell r="M80" t="str">
            <v>D355</v>
          </cell>
          <cell r="U80">
            <v>339000</v>
          </cell>
          <cell r="V80">
            <v>320000</v>
          </cell>
          <cell r="Y80">
            <v>320000</v>
          </cell>
          <cell r="Z80">
            <v>339000</v>
          </cell>
        </row>
        <row r="81">
          <cell r="A81" t="str">
            <v>MenengLembar</v>
          </cell>
          <cell r="B81" t="str">
            <v>Meneng</v>
          </cell>
          <cell r="C81" t="str">
            <v>D702</v>
          </cell>
          <cell r="K81" t="str">
            <v>Lembar</v>
          </cell>
          <cell r="L81" t="str">
            <v>D211</v>
          </cell>
          <cell r="M81" t="str">
            <v>D212</v>
          </cell>
          <cell r="N81" t="str">
            <v>D213</v>
          </cell>
          <cell r="O81" t="str">
            <v>D217</v>
          </cell>
          <cell r="P81" t="str">
            <v>D218</v>
          </cell>
          <cell r="U81">
            <v>269000</v>
          </cell>
          <cell r="V81">
            <v>249000</v>
          </cell>
          <cell r="Y81">
            <v>249000</v>
          </cell>
          <cell r="Z81">
            <v>269000</v>
          </cell>
        </row>
        <row r="82">
          <cell r="A82" t="str">
            <v>MenengEnde</v>
          </cell>
          <cell r="B82" t="str">
            <v>Meneng</v>
          </cell>
          <cell r="C82" t="str">
            <v>D702</v>
          </cell>
          <cell r="K82" t="str">
            <v>Ende</v>
          </cell>
          <cell r="L82" t="str">
            <v>D356</v>
          </cell>
          <cell r="U82">
            <v>395000</v>
          </cell>
          <cell r="V82">
            <v>396000</v>
          </cell>
          <cell r="Y82">
            <v>396000</v>
          </cell>
          <cell r="Z82">
            <v>395000</v>
          </cell>
        </row>
        <row r="83">
          <cell r="A83" t="str">
            <v>MenengReo</v>
          </cell>
          <cell r="B83" t="str">
            <v>Meneng</v>
          </cell>
          <cell r="C83" t="str">
            <v>D702</v>
          </cell>
          <cell r="K83" t="str">
            <v>Reo</v>
          </cell>
          <cell r="L83" t="str">
            <v>D425</v>
          </cell>
          <cell r="U83">
            <v>327500</v>
          </cell>
          <cell r="V83">
            <v>330000</v>
          </cell>
          <cell r="Y83">
            <v>330000</v>
          </cell>
          <cell r="Z83">
            <v>327500</v>
          </cell>
        </row>
        <row r="84">
          <cell r="A84" t="str">
            <v>MenengWaingapu</v>
          </cell>
          <cell r="B84" t="str">
            <v>Meneng</v>
          </cell>
          <cell r="C84" t="str">
            <v>D702</v>
          </cell>
          <cell r="K84" t="str">
            <v>Waingapu</v>
          </cell>
          <cell r="L84" t="str">
            <v>D427</v>
          </cell>
          <cell r="U84">
            <v>365000</v>
          </cell>
          <cell r="V84">
            <v>367500</v>
          </cell>
          <cell r="Y84">
            <v>367500</v>
          </cell>
          <cell r="Z84">
            <v>365000</v>
          </cell>
        </row>
        <row r="85">
          <cell r="A85" t="str">
            <v>MenengSumenep</v>
          </cell>
          <cell r="B85" t="str">
            <v>Meneng</v>
          </cell>
          <cell r="C85" t="str">
            <v>D702</v>
          </cell>
          <cell r="K85" t="str">
            <v>Sumenep</v>
          </cell>
          <cell r="L85" t="str">
            <v>D333</v>
          </cell>
          <cell r="U85">
            <v>300000</v>
          </cell>
          <cell r="Y85">
            <v>0</v>
          </cell>
          <cell r="Z85">
            <v>300000</v>
          </cell>
        </row>
        <row r="86">
          <cell r="A86" t="str">
            <v>SemarangBanjarmasin</v>
          </cell>
          <cell r="B86" t="str">
            <v>Semarang</v>
          </cell>
          <cell r="C86" t="str">
            <v>D207</v>
          </cell>
          <cell r="D86" t="str">
            <v>D208</v>
          </cell>
          <cell r="K86" t="str">
            <v>Banjarmasin</v>
          </cell>
          <cell r="L86" t="str">
            <v>D229</v>
          </cell>
          <cell r="M86" t="str">
            <v>D230</v>
          </cell>
          <cell r="N86" t="str">
            <v>D231</v>
          </cell>
          <cell r="O86" t="str">
            <v>D432</v>
          </cell>
          <cell r="U86">
            <v>387900</v>
          </cell>
          <cell r="V86">
            <v>388180</v>
          </cell>
          <cell r="Y86">
            <v>388180</v>
          </cell>
          <cell r="Z86">
            <v>387900</v>
          </cell>
        </row>
        <row r="87">
          <cell r="A87" t="str">
            <v>SemarangBatulicin</v>
          </cell>
          <cell r="B87" t="str">
            <v>Semarang</v>
          </cell>
          <cell r="C87" t="str">
            <v>D207</v>
          </cell>
          <cell r="D87" t="str">
            <v>D208</v>
          </cell>
          <cell r="K87" t="str">
            <v>Batulicin</v>
          </cell>
          <cell r="L87" t="str">
            <v>D365</v>
          </cell>
          <cell r="U87">
            <v>269500</v>
          </cell>
          <cell r="V87">
            <v>269885</v>
          </cell>
          <cell r="Y87">
            <v>269885</v>
          </cell>
          <cell r="Z87">
            <v>269500</v>
          </cell>
        </row>
        <row r="88">
          <cell r="A88" t="str">
            <v>SemarangMartapura Baru</v>
          </cell>
          <cell r="B88" t="str">
            <v>Semarang</v>
          </cell>
          <cell r="C88" t="str">
            <v>D207</v>
          </cell>
          <cell r="D88" t="str">
            <v>D208</v>
          </cell>
          <cell r="K88" t="str">
            <v>Martapura Baru</v>
          </cell>
          <cell r="L88" t="str">
            <v>DE GA GA</v>
          </cell>
          <cell r="U88">
            <v>387900</v>
          </cell>
          <cell r="V88">
            <v>269509</v>
          </cell>
          <cell r="Y88">
            <v>269509</v>
          </cell>
          <cell r="Z88">
            <v>387900</v>
          </cell>
        </row>
        <row r="89">
          <cell r="A89" t="str">
            <v>SemarangKumai</v>
          </cell>
          <cell r="B89" t="str">
            <v>Semarang</v>
          </cell>
          <cell r="C89" t="str">
            <v>D703</v>
          </cell>
          <cell r="K89" t="str">
            <v>Kumai</v>
          </cell>
          <cell r="L89" t="str">
            <v>D709</v>
          </cell>
          <cell r="U89">
            <v>253100</v>
          </cell>
          <cell r="V89">
            <v>253180</v>
          </cell>
          <cell r="Y89">
            <v>253180</v>
          </cell>
          <cell r="Z89">
            <v>253100</v>
          </cell>
        </row>
        <row r="90">
          <cell r="A90" t="str">
            <v>SemarangSampit</v>
          </cell>
          <cell r="B90" t="str">
            <v>Semarang</v>
          </cell>
          <cell r="C90" t="str">
            <v>D703</v>
          </cell>
          <cell r="K90" t="str">
            <v>Sampit</v>
          </cell>
          <cell r="L90" t="str">
            <v>D708</v>
          </cell>
          <cell r="U90">
            <v>276600</v>
          </cell>
          <cell r="V90">
            <v>276629</v>
          </cell>
          <cell r="Y90">
            <v>276629</v>
          </cell>
          <cell r="Z90">
            <v>276600</v>
          </cell>
        </row>
        <row r="91">
          <cell r="A91" t="str">
            <v>SurabayaGd Makassar</v>
          </cell>
          <cell r="B91" t="str">
            <v>Surabaya</v>
          </cell>
          <cell r="C91" t="str">
            <v>D201</v>
          </cell>
          <cell r="D91" t="str">
            <v>D202</v>
          </cell>
          <cell r="E91" t="str">
            <v>D226</v>
          </cell>
          <cell r="F91" t="str">
            <v>D269</v>
          </cell>
          <cell r="K91" t="str">
            <v>Gd Makassar</v>
          </cell>
          <cell r="L91" t="str">
            <v>D244</v>
          </cell>
          <cell r="M91" t="str">
            <v>D245</v>
          </cell>
          <cell r="N91" t="str">
            <v>D247</v>
          </cell>
          <cell r="U91">
            <v>343091</v>
          </cell>
        </row>
        <row r="92">
          <cell r="A92" t="str">
            <v>SurabayaGd Banjarmasin</v>
          </cell>
          <cell r="B92" t="str">
            <v>Surabaya</v>
          </cell>
          <cell r="C92" t="str">
            <v>D201</v>
          </cell>
          <cell r="D92" t="str">
            <v>D202</v>
          </cell>
          <cell r="E92" t="str">
            <v>D226</v>
          </cell>
          <cell r="F92" t="str">
            <v>D269</v>
          </cell>
          <cell r="K92" t="str">
            <v>Gd Banjarmasin</v>
          </cell>
          <cell r="L92" t="str">
            <v>D229</v>
          </cell>
          <cell r="M92" t="str">
            <v>D230</v>
          </cell>
          <cell r="N92" t="str">
            <v>D231</v>
          </cell>
          <cell r="O92" t="str">
            <v>D432</v>
          </cell>
          <cell r="U92">
            <v>384402</v>
          </cell>
        </row>
        <row r="93">
          <cell r="A93" t="str">
            <v>SurabayaPasso</v>
          </cell>
          <cell r="B93" t="str">
            <v>Surabaya</v>
          </cell>
          <cell r="C93" t="str">
            <v>D201</v>
          </cell>
          <cell r="D93" t="str">
            <v>D202</v>
          </cell>
          <cell r="E93" t="str">
            <v>D226</v>
          </cell>
          <cell r="F93" t="str">
            <v>D269</v>
          </cell>
          <cell r="K93" t="str">
            <v>Passo</v>
          </cell>
          <cell r="L93" t="str">
            <v>D253</v>
          </cell>
          <cell r="U93">
            <v>620000</v>
          </cell>
          <cell r="V93">
            <v>553864</v>
          </cell>
          <cell r="Y93">
            <v>553864</v>
          </cell>
          <cell r="Z93">
            <v>620000</v>
          </cell>
        </row>
        <row r="94">
          <cell r="A94" t="str">
            <v>SurabayaKobisonta</v>
          </cell>
          <cell r="B94" t="str">
            <v>Surabaya</v>
          </cell>
          <cell r="C94" t="str">
            <v>D201</v>
          </cell>
          <cell r="D94" t="str">
            <v>D202</v>
          </cell>
          <cell r="E94" t="str">
            <v>D226</v>
          </cell>
          <cell r="F94" t="str">
            <v>D269</v>
          </cell>
          <cell r="K94" t="str">
            <v>Kobisonta</v>
          </cell>
          <cell r="L94" t="str">
            <v>D415</v>
          </cell>
          <cell r="U94">
            <v>870000</v>
          </cell>
          <cell r="V94">
            <v>837000</v>
          </cell>
          <cell r="Y94">
            <v>837000</v>
          </cell>
          <cell r="Z94">
            <v>870000</v>
          </cell>
        </row>
        <row r="95">
          <cell r="A95" t="str">
            <v>SurabayaLembar</v>
          </cell>
          <cell r="B95" t="str">
            <v>Surabaya</v>
          </cell>
          <cell r="C95" t="str">
            <v>D201</v>
          </cell>
          <cell r="D95" t="str">
            <v>D202</v>
          </cell>
          <cell r="E95" t="str">
            <v>D226</v>
          </cell>
          <cell r="F95" t="str">
            <v>D269</v>
          </cell>
          <cell r="K95" t="str">
            <v>Lembar</v>
          </cell>
          <cell r="L95" t="str">
            <v>D211</v>
          </cell>
          <cell r="M95" t="str">
            <v>D212</v>
          </cell>
          <cell r="N95" t="str">
            <v>D213</v>
          </cell>
          <cell r="O95" t="str">
            <v>D217</v>
          </cell>
          <cell r="P95" t="str">
            <v>D218</v>
          </cell>
          <cell r="U95">
            <v>370000</v>
          </cell>
          <cell r="V95">
            <v>331555</v>
          </cell>
          <cell r="Y95">
            <v>331555</v>
          </cell>
          <cell r="Z95">
            <v>370000</v>
          </cell>
        </row>
        <row r="96">
          <cell r="A96" t="str">
            <v>SurabayaKupang</v>
          </cell>
          <cell r="B96" t="str">
            <v>Surabaya</v>
          </cell>
          <cell r="C96" t="str">
            <v>D201</v>
          </cell>
          <cell r="D96" t="str">
            <v>D202</v>
          </cell>
          <cell r="E96" t="str">
            <v>D226</v>
          </cell>
          <cell r="F96" t="str">
            <v>D269</v>
          </cell>
          <cell r="K96" t="str">
            <v>Kupang</v>
          </cell>
          <cell r="L96" t="str">
            <v>D215</v>
          </cell>
          <cell r="M96" t="str">
            <v>D219</v>
          </cell>
          <cell r="U96">
            <v>408280</v>
          </cell>
          <cell r="V96">
            <v>364500</v>
          </cell>
          <cell r="W96">
            <v>43780</v>
          </cell>
          <cell r="Y96">
            <v>364500</v>
          </cell>
          <cell r="Z96">
            <v>408280</v>
          </cell>
        </row>
        <row r="97">
          <cell r="A97" t="str">
            <v>SurabayaReo</v>
          </cell>
          <cell r="B97" t="str">
            <v>Surabaya</v>
          </cell>
          <cell r="C97" t="str">
            <v>D201</v>
          </cell>
          <cell r="D97" t="str">
            <v>D202</v>
          </cell>
          <cell r="E97" t="str">
            <v>D226</v>
          </cell>
          <cell r="F97" t="str">
            <v>D269</v>
          </cell>
          <cell r="K97" t="str">
            <v>Reo</v>
          </cell>
          <cell r="L97" t="str">
            <v>D425</v>
          </cell>
          <cell r="U97">
            <v>415890</v>
          </cell>
          <cell r="V97">
            <v>439441</v>
          </cell>
          <cell r="Y97">
            <v>439441</v>
          </cell>
          <cell r="Z97">
            <v>415890</v>
          </cell>
        </row>
        <row r="98">
          <cell r="A98" t="str">
            <v>SurabayaMaumere</v>
          </cell>
          <cell r="B98" t="str">
            <v>Surabaya</v>
          </cell>
          <cell r="C98" t="str">
            <v>D201</v>
          </cell>
          <cell r="D98" t="str">
            <v>D202</v>
          </cell>
          <cell r="E98" t="str">
            <v>D226</v>
          </cell>
          <cell r="F98" t="str">
            <v>D269</v>
          </cell>
          <cell r="K98" t="str">
            <v>Maumere</v>
          </cell>
          <cell r="L98" t="str">
            <v>D424</v>
          </cell>
          <cell r="U98">
            <v>410000</v>
          </cell>
          <cell r="V98">
            <v>379000</v>
          </cell>
          <cell r="Y98">
            <v>379000</v>
          </cell>
          <cell r="Z98">
            <v>410000</v>
          </cell>
        </row>
        <row r="99">
          <cell r="A99" t="str">
            <v>SurabayaMerauke</v>
          </cell>
          <cell r="B99" t="str">
            <v>Surabaya</v>
          </cell>
          <cell r="C99" t="str">
            <v>D201</v>
          </cell>
          <cell r="D99" t="str">
            <v>D202</v>
          </cell>
          <cell r="E99" t="str">
            <v>D226</v>
          </cell>
          <cell r="F99" t="str">
            <v>D269</v>
          </cell>
          <cell r="K99" t="str">
            <v>Merauke</v>
          </cell>
          <cell r="L99" t="str">
            <v>D257</v>
          </cell>
          <cell r="U99">
            <v>472909</v>
          </cell>
          <cell r="V99">
            <v>616591</v>
          </cell>
          <cell r="Y99">
            <v>616591</v>
          </cell>
          <cell r="Z99">
            <v>472909</v>
          </cell>
        </row>
        <row r="100">
          <cell r="A100" t="str">
            <v>SurabayaMimika</v>
          </cell>
          <cell r="B100" t="str">
            <v>Surabaya</v>
          </cell>
          <cell r="C100" t="str">
            <v>D201</v>
          </cell>
          <cell r="D100" t="str">
            <v>D202</v>
          </cell>
          <cell r="E100" t="str">
            <v>D226</v>
          </cell>
          <cell r="F100" t="str">
            <v>D269</v>
          </cell>
          <cell r="K100" t="str">
            <v>Mimika</v>
          </cell>
          <cell r="L100" t="str">
            <v>D418</v>
          </cell>
          <cell r="U100">
            <v>700000</v>
          </cell>
          <cell r="V100">
            <v>674319</v>
          </cell>
          <cell r="Y100">
            <v>674319</v>
          </cell>
          <cell r="Z100">
            <v>700000</v>
          </cell>
        </row>
        <row r="101">
          <cell r="A101" t="str">
            <v>SurabayaNabire</v>
          </cell>
          <cell r="B101" t="str">
            <v>Surabaya</v>
          </cell>
          <cell r="C101" t="str">
            <v>D201</v>
          </cell>
          <cell r="D101" t="str">
            <v>D202</v>
          </cell>
          <cell r="E101" t="str">
            <v>D226</v>
          </cell>
          <cell r="F101" t="str">
            <v>D269</v>
          </cell>
          <cell r="K101" t="str">
            <v>Nabire</v>
          </cell>
          <cell r="L101" t="str">
            <v>D256</v>
          </cell>
          <cell r="U101">
            <v>775882</v>
          </cell>
          <cell r="V101">
            <v>775882</v>
          </cell>
          <cell r="Y101">
            <v>775882</v>
          </cell>
          <cell r="Z101">
            <v>775882</v>
          </cell>
        </row>
        <row r="102">
          <cell r="A102" t="str">
            <v>SurabayaJayapura A (Sentani)</v>
          </cell>
          <cell r="B102" t="str">
            <v>Surabaya</v>
          </cell>
          <cell r="C102" t="str">
            <v>D201</v>
          </cell>
          <cell r="D102" t="str">
            <v>D202</v>
          </cell>
          <cell r="E102" t="str">
            <v>D226</v>
          </cell>
          <cell r="F102" t="str">
            <v>D269</v>
          </cell>
          <cell r="K102" t="str">
            <v>Jayapura A (Sentani)</v>
          </cell>
          <cell r="L102" t="str">
            <v>D453</v>
          </cell>
          <cell r="U102">
            <v>784300</v>
          </cell>
          <cell r="V102">
            <v>784300</v>
          </cell>
          <cell r="Y102">
            <v>784300</v>
          </cell>
          <cell r="Z102">
            <v>784300</v>
          </cell>
        </row>
        <row r="103">
          <cell r="A103" t="str">
            <v>SurabayaJayapura B (Koya)</v>
          </cell>
          <cell r="B103" t="str">
            <v>Surabaya</v>
          </cell>
          <cell r="C103" t="str">
            <v>D201</v>
          </cell>
          <cell r="D103" t="str">
            <v>D202</v>
          </cell>
          <cell r="E103" t="str">
            <v>D226</v>
          </cell>
          <cell r="F103" t="str">
            <v>D269</v>
          </cell>
          <cell r="K103" t="str">
            <v>Jayapura B (Koya)</v>
          </cell>
          <cell r="L103" t="str">
            <v>D417</v>
          </cell>
          <cell r="U103">
            <v>812860</v>
          </cell>
          <cell r="V103">
            <v>784300</v>
          </cell>
          <cell r="Y103">
            <v>784300</v>
          </cell>
          <cell r="Z103">
            <v>812860</v>
          </cell>
        </row>
        <row r="104">
          <cell r="A104" t="str">
            <v>SurabayaBiak</v>
          </cell>
          <cell r="B104" t="str">
            <v>Surabaya</v>
          </cell>
          <cell r="C104" t="str">
            <v>D201</v>
          </cell>
          <cell r="D104" t="str">
            <v>D202</v>
          </cell>
          <cell r="E104" t="str">
            <v>D226</v>
          </cell>
          <cell r="F104" t="str">
            <v>D269</v>
          </cell>
          <cell r="K104" t="str">
            <v>Biak</v>
          </cell>
          <cell r="L104" t="str">
            <v>D419</v>
          </cell>
          <cell r="U104">
            <v>594545</v>
          </cell>
          <cell r="V104">
            <v>726591</v>
          </cell>
          <cell r="Y104">
            <v>726591</v>
          </cell>
          <cell r="Z104">
            <v>594545</v>
          </cell>
        </row>
        <row r="105">
          <cell r="A105" t="str">
            <v>SurabayaManokwari</v>
          </cell>
          <cell r="B105" t="str">
            <v>Surabaya</v>
          </cell>
          <cell r="C105" t="str">
            <v>D201</v>
          </cell>
          <cell r="D105" t="str">
            <v>D202</v>
          </cell>
          <cell r="E105" t="str">
            <v>D226</v>
          </cell>
          <cell r="F105" t="str">
            <v>D269</v>
          </cell>
          <cell r="K105" t="str">
            <v>Manokwari</v>
          </cell>
          <cell r="L105" t="str">
            <v>D259</v>
          </cell>
          <cell r="U105">
            <v>812189</v>
          </cell>
          <cell r="V105">
            <v>822222</v>
          </cell>
          <cell r="Y105">
            <v>822222</v>
          </cell>
          <cell r="Z105">
            <v>812189</v>
          </cell>
        </row>
        <row r="106">
          <cell r="A106" t="str">
            <v>SurabayaSorong</v>
          </cell>
          <cell r="B106" t="str">
            <v>Surabaya</v>
          </cell>
          <cell r="C106" t="str">
            <v>D201</v>
          </cell>
          <cell r="D106" t="str">
            <v>D202</v>
          </cell>
          <cell r="E106" t="str">
            <v>D226</v>
          </cell>
          <cell r="F106" t="str">
            <v>D269</v>
          </cell>
          <cell r="K106" t="str">
            <v>Sorong</v>
          </cell>
          <cell r="L106" t="str">
            <v>D258</v>
          </cell>
          <cell r="U106">
            <v>706100</v>
          </cell>
          <cell r="V106">
            <v>706100</v>
          </cell>
          <cell r="Y106">
            <v>706100</v>
          </cell>
          <cell r="Z106">
            <v>706100</v>
          </cell>
        </row>
        <row r="107">
          <cell r="A107" t="str">
            <v>SurabayaMedan</v>
          </cell>
          <cell r="B107" t="str">
            <v>Surabaya</v>
          </cell>
          <cell r="C107" t="str">
            <v>D201</v>
          </cell>
          <cell r="D107" t="str">
            <v>D202</v>
          </cell>
          <cell r="E107" t="str">
            <v>D226</v>
          </cell>
          <cell r="F107" t="str">
            <v>D269</v>
          </cell>
          <cell r="K107" t="str">
            <v>Medan</v>
          </cell>
          <cell r="L107" t="str">
            <v>D266</v>
          </cell>
          <cell r="U107">
            <v>468900</v>
          </cell>
          <cell r="V107">
            <v>445000</v>
          </cell>
          <cell r="Y107">
            <v>445000</v>
          </cell>
          <cell r="Z107">
            <v>468900</v>
          </cell>
        </row>
        <row r="108">
          <cell r="A108" t="str">
            <v>SurabayaNamlea</v>
          </cell>
          <cell r="B108" t="str">
            <v>Surabaya</v>
          </cell>
          <cell r="C108" t="str">
            <v>D201</v>
          </cell>
          <cell r="D108" t="str">
            <v>D202</v>
          </cell>
          <cell r="E108" t="str">
            <v>D226</v>
          </cell>
          <cell r="F108" t="str">
            <v>D269</v>
          </cell>
          <cell r="K108" t="str">
            <v>Namlea</v>
          </cell>
          <cell r="L108" t="str">
            <v>D416</v>
          </cell>
          <cell r="U108">
            <v>970000</v>
          </cell>
          <cell r="V108" t="str">
            <v/>
          </cell>
          <cell r="Y108" t="str">
            <v/>
          </cell>
          <cell r="Z108">
            <v>970000</v>
          </cell>
        </row>
        <row r="109">
          <cell r="A109" t="str">
            <v>SurabayaEnde</v>
          </cell>
          <cell r="B109" t="str">
            <v>Surabaya</v>
          </cell>
          <cell r="C109" t="str">
            <v>D201</v>
          </cell>
          <cell r="D109" t="str">
            <v>D202</v>
          </cell>
          <cell r="E109" t="str">
            <v>D226</v>
          </cell>
          <cell r="F109" t="str">
            <v>D269</v>
          </cell>
          <cell r="K109" t="str">
            <v>Ende</v>
          </cell>
          <cell r="L109" t="str">
            <v>D356</v>
          </cell>
          <cell r="U109">
            <v>499890</v>
          </cell>
          <cell r="V109" t="str">
            <v/>
          </cell>
          <cell r="Y109" t="str">
            <v/>
          </cell>
          <cell r="Z109">
            <v>499890</v>
          </cell>
        </row>
        <row r="110">
          <cell r="A110" t="str">
            <v>SurabayaRuteng</v>
          </cell>
          <cell r="B110" t="str">
            <v>Surabaya</v>
          </cell>
          <cell r="C110" t="str">
            <v>D201</v>
          </cell>
          <cell r="D110" t="str">
            <v>D202</v>
          </cell>
          <cell r="E110" t="str">
            <v>D226</v>
          </cell>
          <cell r="F110" t="str">
            <v>D269</v>
          </cell>
          <cell r="K110" t="str">
            <v>Ruteng</v>
          </cell>
          <cell r="L110" t="str">
            <v>D428</v>
          </cell>
          <cell r="U110">
            <v>510000</v>
          </cell>
          <cell r="V110" t="str">
            <v/>
          </cell>
          <cell r="Y110" t="str">
            <v/>
          </cell>
          <cell r="Z110">
            <v>510000</v>
          </cell>
        </row>
        <row r="111">
          <cell r="A111" t="str">
            <v>SurabayaAtambua</v>
          </cell>
          <cell r="B111" t="str">
            <v>Surabaya</v>
          </cell>
          <cell r="C111" t="str">
            <v>D201</v>
          </cell>
          <cell r="D111" t="str">
            <v>D202</v>
          </cell>
          <cell r="E111" t="str">
            <v>D226</v>
          </cell>
          <cell r="F111" t="str">
            <v>D269</v>
          </cell>
          <cell r="K111" t="str">
            <v>Atambua</v>
          </cell>
          <cell r="L111" t="str">
            <v>D451</v>
          </cell>
          <cell r="U111">
            <v>506818</v>
          </cell>
          <cell r="Y111">
            <v>0</v>
          </cell>
          <cell r="Z111">
            <v>506818</v>
          </cell>
        </row>
        <row r="112">
          <cell r="A112" t="str">
            <v>SurabayaBontang</v>
          </cell>
          <cell r="B112" t="str">
            <v>Surabaya</v>
          </cell>
          <cell r="C112" t="str">
            <v>D201</v>
          </cell>
          <cell r="D112" t="str">
            <v>D202</v>
          </cell>
          <cell r="E112" t="str">
            <v>D226</v>
          </cell>
          <cell r="F112" t="str">
            <v>D269</v>
          </cell>
          <cell r="K112" t="str">
            <v>Bontang</v>
          </cell>
          <cell r="L112" t="str">
            <v>D101</v>
          </cell>
          <cell r="U112">
            <v>400000</v>
          </cell>
          <cell r="Y112">
            <v>0</v>
          </cell>
          <cell r="Z112">
            <v>400000</v>
          </cell>
        </row>
        <row r="114">
          <cell r="B114" t="str">
            <v>ANGKUTAN DARAT</v>
          </cell>
        </row>
        <row r="115">
          <cell r="B115" t="str">
            <v>Gudang Asal</v>
          </cell>
          <cell r="K115" t="str">
            <v>Gudang Tujuan</v>
          </cell>
          <cell r="U115">
            <v>2018</v>
          </cell>
          <cell r="V115">
            <v>2017</v>
          </cell>
          <cell r="W115" t="str">
            <v>Turun Apr16</v>
          </cell>
          <cell r="X115" t="str">
            <v>Turun Feb16</v>
          </cell>
          <cell r="Y115">
            <v>2016</v>
          </cell>
          <cell r="Z115">
            <v>2015</v>
          </cell>
        </row>
        <row r="116">
          <cell r="U116" t="str">
            <v>01.02.2018</v>
          </cell>
          <cell r="V116" t="str">
            <v>01.01.2017</v>
          </cell>
          <cell r="W116" t="str">
            <v>01.04.2016</v>
          </cell>
          <cell r="X116" t="str">
            <v>01.02.2016</v>
          </cell>
          <cell r="Y116" t="str">
            <v>01.01.2016</v>
          </cell>
        </row>
        <row r="117">
          <cell r="U117" t="str">
            <v>31.01.2019</v>
          </cell>
          <cell r="V117" t="str">
            <v>31.12.2017</v>
          </cell>
          <cell r="W117" t="str">
            <v>31.12.2016</v>
          </cell>
          <cell r="X117" t="str">
            <v>31.03.2016</v>
          </cell>
          <cell r="Y117" t="str">
            <v>29.02.2016</v>
          </cell>
        </row>
        <row r="118">
          <cell r="B118" t="str">
            <v>KALIMANTAN TIMUR</v>
          </cell>
        </row>
        <row r="119">
          <cell r="A119" t="str">
            <v>Gd. BalikpapanGd. Penajam</v>
          </cell>
          <cell r="B119" t="str">
            <v>Gd. Balikpapan</v>
          </cell>
          <cell r="C119" t="str">
            <v>D411</v>
          </cell>
          <cell r="K119" t="str">
            <v>Gd. Penajam</v>
          </cell>
          <cell r="L119" t="str">
            <v>D414</v>
          </cell>
          <cell r="U119">
            <v>149608</v>
          </cell>
          <cell r="V119">
            <v>265200</v>
          </cell>
          <cell r="W119">
            <v>265265</v>
          </cell>
          <cell r="X119" t="e">
            <v>#N/A</v>
          </cell>
          <cell r="Y119">
            <v>275000</v>
          </cell>
          <cell r="Z119">
            <v>206676</v>
          </cell>
        </row>
        <row r="120">
          <cell r="A120" t="str">
            <v>Gd. BalikpapanGd. Tanah Grogot</v>
          </cell>
          <cell r="B120" t="str">
            <v>Gd. Balikpapan</v>
          </cell>
          <cell r="C120" t="str">
            <v>D411</v>
          </cell>
          <cell r="K120" t="str">
            <v>Gd. Tanah Grogot</v>
          </cell>
          <cell r="L120" t="str">
            <v>D413</v>
          </cell>
          <cell r="U120">
            <v>179529</v>
          </cell>
          <cell r="V120">
            <v>361725</v>
          </cell>
          <cell r="W120">
            <v>361725</v>
          </cell>
          <cell r="X120" t="e">
            <v>#N/A</v>
          </cell>
          <cell r="Y120">
            <v>375000</v>
          </cell>
          <cell r="Z120">
            <v>293072</v>
          </cell>
        </row>
        <row r="121">
          <cell r="A121" t="str">
            <v>Gd. BontangD411</v>
          </cell>
          <cell r="B121" t="str">
            <v>Gd. Bontang</v>
          </cell>
          <cell r="C121" t="str">
            <v>D101</v>
          </cell>
          <cell r="K121" t="str">
            <v>Gd. Balikpapan</v>
          </cell>
          <cell r="L121" t="str">
            <v>D411</v>
          </cell>
          <cell r="U121">
            <v>257998</v>
          </cell>
          <cell r="V121">
            <v>267209</v>
          </cell>
          <cell r="W121">
            <v>277015</v>
          </cell>
          <cell r="X121">
            <v>295539</v>
          </cell>
          <cell r="Y121">
            <v>286583</v>
          </cell>
        </row>
        <row r="122">
          <cell r="A122" t="str">
            <v>Gd. BontangD414</v>
          </cell>
          <cell r="B122" t="str">
            <v>Gd. Bontang</v>
          </cell>
          <cell r="C122" t="str">
            <v>D101</v>
          </cell>
          <cell r="K122" t="str">
            <v>Gd. Penajam</v>
          </cell>
          <cell r="L122" t="str">
            <v>D414</v>
          </cell>
          <cell r="U122">
            <v>385072</v>
          </cell>
          <cell r="V122">
            <v>403333</v>
          </cell>
          <cell r="W122">
            <v>418135</v>
          </cell>
          <cell r="X122">
            <v>446096</v>
          </cell>
          <cell r="Y122">
            <v>432578</v>
          </cell>
        </row>
        <row r="123">
          <cell r="A123" t="str">
            <v>Gd. BontangD412</v>
          </cell>
          <cell r="B123" t="str">
            <v>Gd. Bontang</v>
          </cell>
          <cell r="C123" t="str">
            <v>D101</v>
          </cell>
          <cell r="K123" t="str">
            <v>Gd. Sangatta</v>
          </cell>
          <cell r="L123" t="str">
            <v>D412</v>
          </cell>
          <cell r="U123">
            <v>131004</v>
          </cell>
          <cell r="V123">
            <v>138393</v>
          </cell>
          <cell r="W123">
            <v>143472</v>
          </cell>
          <cell r="X123">
            <v>153066</v>
          </cell>
          <cell r="Y123">
            <v>148428</v>
          </cell>
        </row>
        <row r="124">
          <cell r="A124" t="str">
            <v>Gd. BontangD235</v>
          </cell>
          <cell r="B124" t="str">
            <v>Gd. Bontang</v>
          </cell>
          <cell r="C124" t="str">
            <v>D101</v>
          </cell>
          <cell r="K124" t="str">
            <v>Gd. Samarinda</v>
          </cell>
          <cell r="L124" t="str">
            <v>D235</v>
          </cell>
          <cell r="M124" t="str">
            <v>D442</v>
          </cell>
          <cell r="U124">
            <v>171333</v>
          </cell>
          <cell r="V124">
            <v>180828</v>
          </cell>
          <cell r="W124">
            <v>187464</v>
          </cell>
          <cell r="X124">
            <v>200000</v>
          </cell>
          <cell r="Y124">
            <v>171571</v>
          </cell>
        </row>
        <row r="125">
          <cell r="A125" t="str">
            <v>Gd. BontangD413</v>
          </cell>
          <cell r="B125" t="str">
            <v>Gd. Bontang</v>
          </cell>
          <cell r="C125" t="str">
            <v>D101</v>
          </cell>
          <cell r="K125" t="str">
            <v>Gd. Tanah Grogot</v>
          </cell>
          <cell r="L125" t="str">
            <v>D413</v>
          </cell>
          <cell r="U125">
            <v>510000</v>
          </cell>
          <cell r="V125">
            <v>516014</v>
          </cell>
          <cell r="W125">
            <v>534951</v>
          </cell>
          <cell r="X125">
            <v>570724</v>
          </cell>
          <cell r="Y125">
            <v>553430</v>
          </cell>
        </row>
        <row r="126">
          <cell r="A126" t="str">
            <v>Gd. BontangD410</v>
          </cell>
          <cell r="B126" t="str">
            <v>Gd. Bontang</v>
          </cell>
          <cell r="C126" t="str">
            <v>D101</v>
          </cell>
          <cell r="K126" t="str">
            <v>Gd. Berau</v>
          </cell>
          <cell r="L126" t="str">
            <v>D410</v>
          </cell>
          <cell r="U126">
            <v>900000</v>
          </cell>
          <cell r="V126">
            <v>918702</v>
          </cell>
          <cell r="W126">
            <v>952418</v>
          </cell>
          <cell r="X126">
            <v>1016108</v>
          </cell>
          <cell r="Y126">
            <v>985317</v>
          </cell>
        </row>
        <row r="127">
          <cell r="A127" t="str">
            <v>Gd. BontangD251</v>
          </cell>
          <cell r="B127" t="str">
            <v>Gd. Bontang</v>
          </cell>
          <cell r="C127" t="str">
            <v>D101</v>
          </cell>
          <cell r="K127" t="str">
            <v>Gd. Bulungan</v>
          </cell>
          <cell r="L127" t="str">
            <v>D251</v>
          </cell>
          <cell r="U127">
            <v>1149500</v>
          </cell>
          <cell r="V127">
            <v>1166339</v>
          </cell>
          <cell r="W127">
            <v>1209143</v>
          </cell>
          <cell r="X127">
            <v>1290000</v>
          </cell>
        </row>
        <row r="128">
          <cell r="A128" t="str">
            <v>Gd. BontangD447</v>
          </cell>
          <cell r="B128" t="str">
            <v>Gd. Bontang</v>
          </cell>
          <cell r="C128" t="str">
            <v>D101</v>
          </cell>
          <cell r="K128" t="str">
            <v>Gd. Kayu Ulin</v>
          </cell>
          <cell r="L128" t="str">
            <v>D447</v>
          </cell>
          <cell r="U128">
            <v>54120</v>
          </cell>
          <cell r="V128">
            <v>55000</v>
          </cell>
        </row>
        <row r="129">
          <cell r="A129" t="str">
            <v>Gd. PenajamGd. Paser</v>
          </cell>
          <cell r="B129" t="str">
            <v>Gd. Penajam</v>
          </cell>
          <cell r="C129" t="str">
            <v>D414</v>
          </cell>
          <cell r="K129" t="str">
            <v>Gd. Paser</v>
          </cell>
          <cell r="L129" t="str">
            <v>D413</v>
          </cell>
          <cell r="U129">
            <v>0</v>
          </cell>
          <cell r="V129">
            <v>181052</v>
          </cell>
          <cell r="W129">
            <v>181052</v>
          </cell>
          <cell r="X129" t="e">
            <v>#N/A</v>
          </cell>
          <cell r="Y129">
            <v>200248</v>
          </cell>
          <cell r="Z129">
            <v>194179</v>
          </cell>
        </row>
        <row r="130">
          <cell r="A130" t="str">
            <v>Gd. SamarindaGd. Balikpapan</v>
          </cell>
          <cell r="B130" t="str">
            <v>Gd. Samarinda</v>
          </cell>
          <cell r="C130" t="str">
            <v>D235</v>
          </cell>
          <cell r="K130" t="str">
            <v>Gd. Balikpapan</v>
          </cell>
          <cell r="L130" t="str">
            <v>D411</v>
          </cell>
          <cell r="U130">
            <v>119686</v>
          </cell>
          <cell r="V130">
            <v>141839</v>
          </cell>
          <cell r="W130">
            <v>141839</v>
          </cell>
          <cell r="X130">
            <v>147044</v>
          </cell>
          <cell r="Y130">
            <v>156877</v>
          </cell>
          <cell r="Z130">
            <v>152123</v>
          </cell>
        </row>
        <row r="131">
          <cell r="A131" t="str">
            <v>Gd. SangattaGd. Berau</v>
          </cell>
          <cell r="B131" t="str">
            <v>Gd. Sangatta</v>
          </cell>
          <cell r="C131" t="str">
            <v>D412</v>
          </cell>
          <cell r="K131" t="str">
            <v>Gd. Berau</v>
          </cell>
          <cell r="L131" t="str">
            <v>D410</v>
          </cell>
          <cell r="U131">
            <v>863108</v>
          </cell>
          <cell r="V131">
            <v>895098</v>
          </cell>
          <cell r="W131">
            <v>895098</v>
          </cell>
          <cell r="X131">
            <v>927947</v>
          </cell>
          <cell r="Y131">
            <v>990000</v>
          </cell>
        </row>
        <row r="132">
          <cell r="A132" t="str">
            <v>Gd. Tanah GrogotGd. Penajam</v>
          </cell>
          <cell r="B132" t="str">
            <v>Gd. Tanah Grogot</v>
          </cell>
          <cell r="C132" t="str">
            <v>D413</v>
          </cell>
          <cell r="K132" t="str">
            <v>Gd. Penajam</v>
          </cell>
          <cell r="L132" t="str">
            <v>D414</v>
          </cell>
          <cell r="U132">
            <v>240228</v>
          </cell>
          <cell r="V132">
            <v>248638</v>
          </cell>
          <cell r="W132">
            <v>248638</v>
          </cell>
          <cell r="X132">
            <v>257763</v>
          </cell>
          <cell r="Y132">
            <v>275000</v>
          </cell>
        </row>
        <row r="133">
          <cell r="A133" t="str">
            <v>Gd. BerauGd. Bulungan</v>
          </cell>
          <cell r="B133" t="str">
            <v>Gd. Berau</v>
          </cell>
          <cell r="C133" t="str">
            <v>D410</v>
          </cell>
          <cell r="K133" t="str">
            <v>Gd. Bulungan</v>
          </cell>
          <cell r="L133" t="str">
            <v>D251</v>
          </cell>
          <cell r="U133">
            <v>361198</v>
          </cell>
          <cell r="V133">
            <v>379738</v>
          </cell>
          <cell r="W133">
            <v>379738</v>
          </cell>
          <cell r="X133">
            <v>393674</v>
          </cell>
          <cell r="Y133">
            <v>420000</v>
          </cell>
        </row>
        <row r="134">
          <cell r="A134" t="str">
            <v>Gd. SamarindaGd. Tenggarong</v>
          </cell>
          <cell r="B134" t="str">
            <v>Gd. Samarinda</v>
          </cell>
          <cell r="C134" t="str">
            <v>D235</v>
          </cell>
          <cell r="K134" t="str">
            <v>Gd. Tenggarong</v>
          </cell>
          <cell r="L134" t="str">
            <v>FRANCO</v>
          </cell>
          <cell r="U134">
            <v>89765</v>
          </cell>
          <cell r="V134">
            <v>155000</v>
          </cell>
          <cell r="W134">
            <v>159159</v>
          </cell>
          <cell r="X134" t="e">
            <v>#N/A</v>
          </cell>
          <cell r="Y134">
            <v>165000</v>
          </cell>
          <cell r="Z134">
            <v>136857</v>
          </cell>
        </row>
        <row r="137">
          <cell r="B137" t="str">
            <v>KALIMANTAN SELATAN</v>
          </cell>
        </row>
        <row r="138">
          <cell r="B138" t="str">
            <v>Gd. Banjarbaru</v>
          </cell>
          <cell r="C138" t="str">
            <v>D229</v>
          </cell>
          <cell r="D138" t="str">
            <v>D432</v>
          </cell>
          <cell r="E138" t="str">
            <v>D230</v>
          </cell>
          <cell r="F138" t="str">
            <v>D231</v>
          </cell>
          <cell r="G138" t="str">
            <v>D455</v>
          </cell>
          <cell r="K138" t="str">
            <v>Gd. Barito Selatan</v>
          </cell>
          <cell r="L138" t="str">
            <v>BLM ADA PLANT</v>
          </cell>
          <cell r="U138">
            <v>260000</v>
          </cell>
          <cell r="V138">
            <v>316449</v>
          </cell>
          <cell r="W138">
            <v>316449</v>
          </cell>
          <cell r="X138" t="e">
            <v>#N/A</v>
          </cell>
          <cell r="Y138">
            <v>350000</v>
          </cell>
          <cell r="Z138">
            <v>439740</v>
          </cell>
        </row>
        <row r="139">
          <cell r="B139" t="str">
            <v>Gd. Banjarbaru</v>
          </cell>
          <cell r="C139" t="str">
            <v>D229</v>
          </cell>
          <cell r="D139" t="str">
            <v>D432</v>
          </cell>
          <cell r="E139" t="str">
            <v>D230</v>
          </cell>
          <cell r="F139" t="str">
            <v>D231</v>
          </cell>
          <cell r="G139" t="str">
            <v>D455</v>
          </cell>
          <cell r="K139" t="str">
            <v>Gd. Kotabaru</v>
          </cell>
          <cell r="L139" t="str">
            <v>BLM ADA PLANT</v>
          </cell>
          <cell r="U139">
            <v>597000</v>
          </cell>
          <cell r="V139">
            <v>602875</v>
          </cell>
          <cell r="W139">
            <v>602875</v>
          </cell>
          <cell r="X139">
            <v>625000</v>
          </cell>
          <cell r="Z139">
            <v>415756</v>
          </cell>
        </row>
        <row r="140">
          <cell r="B140" t="str">
            <v>Gd. Banjarbaru</v>
          </cell>
          <cell r="C140" t="str">
            <v>D229</v>
          </cell>
          <cell r="D140" t="str">
            <v>D432</v>
          </cell>
          <cell r="E140" t="str">
            <v>D230</v>
          </cell>
          <cell r="F140" t="str">
            <v>D231</v>
          </cell>
          <cell r="G140" t="str">
            <v>D455</v>
          </cell>
          <cell r="K140" t="str">
            <v>Gd. Balangan</v>
          </cell>
          <cell r="L140" t="str">
            <v>BLM ADA PLANT</v>
          </cell>
          <cell r="U140">
            <v>119686</v>
          </cell>
          <cell r="V140">
            <v>180828</v>
          </cell>
          <cell r="W140">
            <v>180828</v>
          </cell>
          <cell r="X140" t="e">
            <v>#N/A</v>
          </cell>
          <cell r="Y140">
            <v>200000</v>
          </cell>
        </row>
        <row r="141">
          <cell r="A141" t="str">
            <v>D229D228</v>
          </cell>
          <cell r="B141" t="str">
            <v>Gd. Banjarbaru</v>
          </cell>
          <cell r="C141" t="str">
            <v>D229</v>
          </cell>
          <cell r="D141" t="str">
            <v>D432</v>
          </cell>
          <cell r="E141" t="str">
            <v>D230</v>
          </cell>
          <cell r="F141" t="str">
            <v>D231</v>
          </cell>
          <cell r="G141" t="str">
            <v>D455</v>
          </cell>
          <cell r="K141" t="str">
            <v>Gd. Kumai</v>
          </cell>
          <cell r="L141" t="str">
            <v>D228</v>
          </cell>
          <cell r="M141" t="str">
            <v>D454</v>
          </cell>
          <cell r="U141">
            <v>440000</v>
          </cell>
          <cell r="V141">
            <v>454825</v>
          </cell>
          <cell r="W141">
            <v>454825</v>
          </cell>
          <cell r="X141">
            <v>471517</v>
          </cell>
          <cell r="Y141">
            <v>503048</v>
          </cell>
          <cell r="Z141">
            <v>487804</v>
          </cell>
        </row>
        <row r="142">
          <cell r="A142" t="str">
            <v>D229D358</v>
          </cell>
          <cell r="B142" t="str">
            <v>Gd. Banjarbaru</v>
          </cell>
          <cell r="C142" t="str">
            <v>D229</v>
          </cell>
          <cell r="D142" t="str">
            <v>D432</v>
          </cell>
          <cell r="E142" t="str">
            <v>D230</v>
          </cell>
          <cell r="F142" t="str">
            <v>D231</v>
          </cell>
          <cell r="G142" t="str">
            <v>D455</v>
          </cell>
          <cell r="K142" t="str">
            <v>Gd. Ampah</v>
          </cell>
          <cell r="L142" t="str">
            <v>D358</v>
          </cell>
          <cell r="U142">
            <v>205820</v>
          </cell>
          <cell r="V142">
            <v>217296</v>
          </cell>
          <cell r="W142">
            <v>217296</v>
          </cell>
          <cell r="X142">
            <v>225271</v>
          </cell>
          <cell r="Y142">
            <v>240335</v>
          </cell>
          <cell r="Z142">
            <v>233052</v>
          </cell>
        </row>
        <row r="143">
          <cell r="A143" t="str">
            <v>D229D359</v>
          </cell>
          <cell r="B143" t="str">
            <v>Gd. Banjarbaru</v>
          </cell>
          <cell r="C143" t="str">
            <v>D229</v>
          </cell>
          <cell r="D143" t="str">
            <v>D432</v>
          </cell>
          <cell r="E143" t="str">
            <v>D230</v>
          </cell>
          <cell r="F143" t="str">
            <v>D231</v>
          </cell>
          <cell r="G143" t="str">
            <v>D455</v>
          </cell>
          <cell r="K143" t="str">
            <v>Gd. Kuala Kapuas</v>
          </cell>
          <cell r="L143" t="str">
            <v>D359</v>
          </cell>
          <cell r="U143">
            <v>100842</v>
          </cell>
          <cell r="V143">
            <v>104866</v>
          </cell>
          <cell r="W143">
            <v>104866</v>
          </cell>
          <cell r="X143">
            <v>108715</v>
          </cell>
          <cell r="Y143">
            <v>115985</v>
          </cell>
          <cell r="Z143">
            <v>112470</v>
          </cell>
        </row>
        <row r="144">
          <cell r="A144" t="str">
            <v>D229D361</v>
          </cell>
          <cell r="B144" t="str">
            <v>Gd. Banjarbaru</v>
          </cell>
          <cell r="C144" t="str">
            <v>D229</v>
          </cell>
          <cell r="D144" t="str">
            <v>D432</v>
          </cell>
          <cell r="E144" t="str">
            <v>D230</v>
          </cell>
          <cell r="F144" t="str">
            <v>D231</v>
          </cell>
          <cell r="G144" t="str">
            <v>D455</v>
          </cell>
          <cell r="K144" t="str">
            <v>Gd. Kandangan</v>
          </cell>
          <cell r="L144" t="str">
            <v>D361</v>
          </cell>
          <cell r="U144">
            <v>106397</v>
          </cell>
          <cell r="V144">
            <v>108899</v>
          </cell>
          <cell r="W144">
            <v>108899</v>
          </cell>
          <cell r="X144">
            <v>112896</v>
          </cell>
          <cell r="Y144">
            <v>120446</v>
          </cell>
          <cell r="Z144">
            <v>116796</v>
          </cell>
        </row>
        <row r="145">
          <cell r="A145" t="str">
            <v>D229D362</v>
          </cell>
          <cell r="B145" t="str">
            <v>Gd. Banjarbaru</v>
          </cell>
          <cell r="C145" t="str">
            <v>D229</v>
          </cell>
          <cell r="D145" t="str">
            <v>D432</v>
          </cell>
          <cell r="E145" t="str">
            <v>D230</v>
          </cell>
          <cell r="F145" t="str">
            <v>D231</v>
          </cell>
          <cell r="G145" t="str">
            <v>D455</v>
          </cell>
          <cell r="K145" t="str">
            <v>Gd. Barabai</v>
          </cell>
          <cell r="L145" t="str">
            <v>D362</v>
          </cell>
          <cell r="U145">
            <v>114677</v>
          </cell>
          <cell r="V145">
            <v>121448</v>
          </cell>
          <cell r="W145">
            <v>121448</v>
          </cell>
          <cell r="X145">
            <v>125905</v>
          </cell>
          <cell r="Y145">
            <v>134324</v>
          </cell>
          <cell r="Z145">
            <v>130254</v>
          </cell>
        </row>
        <row r="146">
          <cell r="A146" t="str">
            <v>D229D363</v>
          </cell>
          <cell r="B146" t="str">
            <v>Gd. Banjarbaru</v>
          </cell>
          <cell r="C146" t="str">
            <v>D229</v>
          </cell>
          <cell r="D146" t="str">
            <v>D432</v>
          </cell>
          <cell r="E146" t="str">
            <v>D230</v>
          </cell>
          <cell r="F146" t="str">
            <v>D231</v>
          </cell>
          <cell r="G146" t="str">
            <v>D455</v>
          </cell>
          <cell r="K146" t="str">
            <v>Gd. Maburai Tanjung</v>
          </cell>
          <cell r="L146" t="str">
            <v>D363</v>
          </cell>
          <cell r="U146">
            <v>131655</v>
          </cell>
          <cell r="V146">
            <v>174867</v>
          </cell>
          <cell r="W146">
            <v>174867</v>
          </cell>
          <cell r="X146">
            <v>181284</v>
          </cell>
          <cell r="Y146">
            <v>193407</v>
          </cell>
          <cell r="Z146">
            <v>187547</v>
          </cell>
        </row>
        <row r="147">
          <cell r="A147" t="str">
            <v>D229D364</v>
          </cell>
          <cell r="B147" t="str">
            <v>Gd. Banjarbaru</v>
          </cell>
          <cell r="C147" t="str">
            <v>D229</v>
          </cell>
          <cell r="D147" t="str">
            <v>D432</v>
          </cell>
          <cell r="E147" t="str">
            <v>D230</v>
          </cell>
          <cell r="F147" t="str">
            <v>D231</v>
          </cell>
          <cell r="G147" t="str">
            <v>D455</v>
          </cell>
          <cell r="K147" t="str">
            <v>Gd. Pagatan</v>
          </cell>
          <cell r="L147" t="str">
            <v>D364</v>
          </cell>
          <cell r="U147">
            <v>183650</v>
          </cell>
          <cell r="V147">
            <v>189118</v>
          </cell>
          <cell r="W147">
            <v>189118</v>
          </cell>
          <cell r="X147">
            <v>196058</v>
          </cell>
          <cell r="Y147">
            <v>209169</v>
          </cell>
          <cell r="Z147">
            <v>202831</v>
          </cell>
        </row>
        <row r="148">
          <cell r="A148" t="str">
            <v>D229D365</v>
          </cell>
          <cell r="B148" t="str">
            <v>Gd. Banjarbaru</v>
          </cell>
          <cell r="C148" t="str">
            <v>D229</v>
          </cell>
          <cell r="D148" t="str">
            <v>D432</v>
          </cell>
          <cell r="E148" t="str">
            <v>D230</v>
          </cell>
          <cell r="F148" t="str">
            <v>D231</v>
          </cell>
          <cell r="G148" t="str">
            <v>D455</v>
          </cell>
          <cell r="K148" t="str">
            <v>Gd. Batulicin</v>
          </cell>
          <cell r="L148" t="str">
            <v>D365</v>
          </cell>
          <cell r="U148">
            <v>233911</v>
          </cell>
          <cell r="V148">
            <v>246538</v>
          </cell>
          <cell r="W148">
            <v>246538</v>
          </cell>
          <cell r="X148">
            <v>255586</v>
          </cell>
          <cell r="Y148">
            <v>272677</v>
          </cell>
          <cell r="Z148">
            <v>264414</v>
          </cell>
        </row>
        <row r="149">
          <cell r="A149" t="str">
            <v>D229D366</v>
          </cell>
          <cell r="B149" t="str">
            <v>Gd. Banjarbaru</v>
          </cell>
          <cell r="C149" t="str">
            <v>D229</v>
          </cell>
          <cell r="D149" t="str">
            <v>D432</v>
          </cell>
          <cell r="E149" t="str">
            <v>D230</v>
          </cell>
          <cell r="F149" t="str">
            <v>D231</v>
          </cell>
          <cell r="G149" t="str">
            <v>D455</v>
          </cell>
          <cell r="K149" t="str">
            <v>Gd. Pelaihari</v>
          </cell>
          <cell r="L149" t="str">
            <v>D366</v>
          </cell>
          <cell r="U149">
            <v>60529</v>
          </cell>
          <cell r="V149">
            <v>62740</v>
          </cell>
          <cell r="W149">
            <v>62740</v>
          </cell>
          <cell r="X149">
            <v>65043</v>
          </cell>
          <cell r="Y149">
            <v>69393</v>
          </cell>
          <cell r="Z149">
            <v>67290</v>
          </cell>
        </row>
        <row r="150">
          <cell r="A150" t="str">
            <v>D229D431</v>
          </cell>
          <cell r="B150" t="str">
            <v>Gd. Banjarbaru</v>
          </cell>
          <cell r="C150" t="str">
            <v>D229</v>
          </cell>
          <cell r="D150" t="str">
            <v>D432</v>
          </cell>
          <cell r="E150" t="str">
            <v>D230</v>
          </cell>
          <cell r="F150" t="str">
            <v>D231</v>
          </cell>
          <cell r="G150" t="str">
            <v>D455</v>
          </cell>
          <cell r="K150" t="str">
            <v>Gd. Sampit</v>
          </cell>
          <cell r="L150" t="str">
            <v>D431</v>
          </cell>
          <cell r="M150" t="str">
            <v>D430</v>
          </cell>
          <cell r="N150" t="str">
            <v>D429</v>
          </cell>
          <cell r="U150">
            <v>290000</v>
          </cell>
          <cell r="V150">
            <v>287263</v>
          </cell>
          <cell r="W150">
            <v>287263</v>
          </cell>
          <cell r="X150">
            <v>297805</v>
          </cell>
          <cell r="Y150">
            <v>317720</v>
          </cell>
          <cell r="Z150">
            <v>308092</v>
          </cell>
        </row>
        <row r="151">
          <cell r="A151" t="str">
            <v>D229D433</v>
          </cell>
          <cell r="B151" t="str">
            <v>Gd. Banjarbaru</v>
          </cell>
          <cell r="C151" t="str">
            <v>D229</v>
          </cell>
          <cell r="D151" t="str">
            <v>D432</v>
          </cell>
          <cell r="E151" t="str">
            <v>D230</v>
          </cell>
          <cell r="F151" t="str">
            <v>D231</v>
          </cell>
          <cell r="G151" t="str">
            <v>D455</v>
          </cell>
          <cell r="K151" t="str">
            <v>Gd. Trans Kal Km 10</v>
          </cell>
          <cell r="L151" t="str">
            <v>D433</v>
          </cell>
          <cell r="M151" t="str">
            <v>D360</v>
          </cell>
          <cell r="U151">
            <v>49828</v>
          </cell>
          <cell r="V151">
            <v>51828</v>
          </cell>
          <cell r="W151">
            <v>51828</v>
          </cell>
          <cell r="X151">
            <v>53730</v>
          </cell>
          <cell r="Y151">
            <v>57323</v>
          </cell>
          <cell r="Z151">
            <v>55586</v>
          </cell>
        </row>
        <row r="152">
          <cell r="A152" t="str">
            <v>D229D444</v>
          </cell>
          <cell r="B152" t="str">
            <v>Gd. Banjarbaru</v>
          </cell>
          <cell r="C152" t="str">
            <v>D229</v>
          </cell>
          <cell r="D152" t="str">
            <v>D432</v>
          </cell>
          <cell r="E152" t="str">
            <v>D230</v>
          </cell>
          <cell r="F152" t="str">
            <v>D231</v>
          </cell>
          <cell r="G152" t="str">
            <v>D455</v>
          </cell>
          <cell r="K152" t="str">
            <v>Gd. Tapin</v>
          </cell>
          <cell r="L152" t="str">
            <v>D444</v>
          </cell>
          <cell r="U152">
            <v>103000</v>
          </cell>
          <cell r="V152">
            <v>105091</v>
          </cell>
          <cell r="W152">
            <v>105091</v>
          </cell>
          <cell r="X152">
            <v>108948</v>
          </cell>
          <cell r="Y152">
            <v>116233</v>
          </cell>
          <cell r="Z152">
            <v>112711</v>
          </cell>
        </row>
        <row r="153">
          <cell r="A153" t="str">
            <v>Gd. BarabaiGd. Ampah</v>
          </cell>
          <cell r="B153" t="str">
            <v>Gd. Barabai</v>
          </cell>
          <cell r="C153" t="str">
            <v>D362</v>
          </cell>
          <cell r="K153" t="str">
            <v>Gd. Ampah</v>
          </cell>
          <cell r="L153" t="str">
            <v>D358</v>
          </cell>
          <cell r="U153">
            <v>153000</v>
          </cell>
          <cell r="V153">
            <v>158677</v>
          </cell>
          <cell r="W153">
            <v>158677</v>
          </cell>
          <cell r="X153">
            <v>164500</v>
          </cell>
          <cell r="Y153">
            <v>175500</v>
          </cell>
          <cell r="Z153">
            <v>192973</v>
          </cell>
        </row>
        <row r="154">
          <cell r="A154" t="str">
            <v>Gd. BarabaiGd. Maburai Tanjung</v>
          </cell>
          <cell r="B154" t="str">
            <v>Gd. Barabai</v>
          </cell>
          <cell r="C154" t="str">
            <v>D362</v>
          </cell>
          <cell r="K154" t="str">
            <v>Gd. Maburai Tanjung</v>
          </cell>
          <cell r="L154" t="str">
            <v>D363</v>
          </cell>
          <cell r="U154">
            <v>92302</v>
          </cell>
          <cell r="V154">
            <v>94699</v>
          </cell>
          <cell r="W154">
            <v>94699</v>
          </cell>
          <cell r="X154">
            <v>98174</v>
          </cell>
          <cell r="Y154">
            <v>104739</v>
          </cell>
          <cell r="Z154">
            <v>101565</v>
          </cell>
        </row>
        <row r="155">
          <cell r="A155" t="str">
            <v>Gd. KandanganGd. Ampah</v>
          </cell>
          <cell r="B155" t="str">
            <v>Gd. Kandangan</v>
          </cell>
          <cell r="C155" t="str">
            <v>D361</v>
          </cell>
          <cell r="K155" t="str">
            <v>Gd. Ampah</v>
          </cell>
          <cell r="L155" t="str">
            <v>D358</v>
          </cell>
          <cell r="U155">
            <v>149000</v>
          </cell>
          <cell r="V155">
            <v>153703</v>
          </cell>
          <cell r="W155">
            <v>153703</v>
          </cell>
          <cell r="X155">
            <v>159344</v>
          </cell>
          <cell r="Y155">
            <v>170000</v>
          </cell>
          <cell r="Z155">
            <v>182817</v>
          </cell>
        </row>
        <row r="156">
          <cell r="A156" t="str">
            <v>Gd. KandanganGd. Barabai</v>
          </cell>
          <cell r="B156" t="str">
            <v>Gd. Kandangan</v>
          </cell>
          <cell r="C156" t="str">
            <v>D361</v>
          </cell>
          <cell r="K156" t="str">
            <v>Gd. Barabai</v>
          </cell>
          <cell r="L156" t="str">
            <v>D362</v>
          </cell>
          <cell r="U156">
            <v>85009</v>
          </cell>
          <cell r="V156">
            <v>88385</v>
          </cell>
          <cell r="W156">
            <v>88385</v>
          </cell>
          <cell r="X156">
            <v>91629</v>
          </cell>
          <cell r="Y156">
            <v>97756</v>
          </cell>
          <cell r="Z156">
            <v>94794</v>
          </cell>
        </row>
        <row r="157">
          <cell r="A157" t="str">
            <v>Gd. KandanganGd. Maburai Tanjung</v>
          </cell>
          <cell r="B157" t="str">
            <v>Gd. Kandangan</v>
          </cell>
          <cell r="C157" t="str">
            <v>D361</v>
          </cell>
          <cell r="K157" t="str">
            <v>Gd. Maburai Tanjung</v>
          </cell>
          <cell r="L157" t="str">
            <v>D363</v>
          </cell>
          <cell r="U157">
            <v>144496</v>
          </cell>
          <cell r="V157">
            <v>148360</v>
          </cell>
          <cell r="W157">
            <v>148360</v>
          </cell>
          <cell r="X157">
            <v>153805</v>
          </cell>
          <cell r="Y157">
            <v>164090</v>
          </cell>
          <cell r="Z157">
            <v>159118</v>
          </cell>
        </row>
        <row r="158">
          <cell r="A158" t="str">
            <v>Gd. KumaiGd. Indonusa Kong Ex</v>
          </cell>
          <cell r="B158" t="str">
            <v>Gd. Kumai</v>
          </cell>
          <cell r="C158" t="str">
            <v>D228</v>
          </cell>
          <cell r="D158" t="str">
            <v>D454</v>
          </cell>
          <cell r="K158" t="str">
            <v>Gd. Indonusa Kong Ex</v>
          </cell>
          <cell r="L158" t="str">
            <v>D229</v>
          </cell>
          <cell r="M158" t="str">
            <v>D432</v>
          </cell>
          <cell r="U158">
            <v>405650</v>
          </cell>
          <cell r="V158">
            <v>422232</v>
          </cell>
          <cell r="W158">
            <v>422232</v>
          </cell>
          <cell r="X158">
            <v>437728</v>
          </cell>
          <cell r="Y158">
            <v>467000</v>
          </cell>
          <cell r="Z158">
            <v>458965</v>
          </cell>
        </row>
        <row r="159">
          <cell r="A159" t="str">
            <v>Gd. KumaiGd. Pandawa Kong Ex</v>
          </cell>
          <cell r="B159" t="str">
            <v>Gd. Kumai</v>
          </cell>
          <cell r="C159" t="str">
            <v>D228</v>
          </cell>
          <cell r="D159" t="str">
            <v>D454</v>
          </cell>
          <cell r="K159" t="str">
            <v>Gd. Pandawa Kong Ex</v>
          </cell>
          <cell r="L159" t="str">
            <v>D230</v>
          </cell>
          <cell r="U159">
            <v>395792</v>
          </cell>
          <cell r="V159">
            <v>410010</v>
          </cell>
          <cell r="W159">
            <v>410010</v>
          </cell>
          <cell r="X159">
            <v>425057</v>
          </cell>
          <cell r="Y159">
            <v>453481</v>
          </cell>
        </row>
        <row r="160">
          <cell r="A160" t="str">
            <v>Gd. KumaiGd. Pemkot Kong Ex</v>
          </cell>
          <cell r="B160" t="str">
            <v>Gd. Kumai</v>
          </cell>
          <cell r="C160" t="str">
            <v>D228</v>
          </cell>
          <cell r="D160" t="str">
            <v>D454</v>
          </cell>
          <cell r="K160" t="str">
            <v>Gd. Pemkot Kong Ex</v>
          </cell>
          <cell r="L160" t="str">
            <v>D231</v>
          </cell>
          <cell r="U160">
            <v>399756</v>
          </cell>
          <cell r="V160">
            <v>414096</v>
          </cell>
          <cell r="W160">
            <v>414096</v>
          </cell>
          <cell r="X160">
            <v>429293</v>
          </cell>
          <cell r="Y160">
            <v>458000</v>
          </cell>
          <cell r="Z160">
            <v>449352</v>
          </cell>
        </row>
        <row r="161">
          <cell r="A161" t="str">
            <v>Gd. KumaiGd. Trans Kal Km 10</v>
          </cell>
          <cell r="B161" t="str">
            <v>Gd. Kumai</v>
          </cell>
          <cell r="C161" t="str">
            <v>D228</v>
          </cell>
          <cell r="D161" t="str">
            <v>D454</v>
          </cell>
          <cell r="K161" t="str">
            <v>Gd. Trans Kal Km 10</v>
          </cell>
          <cell r="L161" t="str">
            <v>D360</v>
          </cell>
          <cell r="M161" t="str">
            <v>D433</v>
          </cell>
          <cell r="U161">
            <v>383720</v>
          </cell>
          <cell r="V161">
            <v>399629</v>
          </cell>
          <cell r="W161">
            <v>399629</v>
          </cell>
          <cell r="X161">
            <v>414295</v>
          </cell>
          <cell r="Y161">
            <v>442000</v>
          </cell>
          <cell r="Z161">
            <v>434933</v>
          </cell>
        </row>
        <row r="162">
          <cell r="A162" t="str">
            <v>Gd. PelaihariGd. Pagatan</v>
          </cell>
          <cell r="B162" t="str">
            <v>Gd. Pelaihari</v>
          </cell>
          <cell r="C162" t="str">
            <v>D366</v>
          </cell>
          <cell r="K162" t="str">
            <v>Gd. Pagatan</v>
          </cell>
          <cell r="L162" t="str">
            <v>D364</v>
          </cell>
          <cell r="U162">
            <v>132900</v>
          </cell>
          <cell r="V162">
            <v>136366</v>
          </cell>
          <cell r="W162">
            <v>136366</v>
          </cell>
          <cell r="X162">
            <v>141370</v>
          </cell>
          <cell r="Y162">
            <v>150824</v>
          </cell>
          <cell r="Z162">
            <v>146254</v>
          </cell>
        </row>
        <row r="163">
          <cell r="A163" t="str">
            <v>Gd. SampitGd. Kumai</v>
          </cell>
          <cell r="B163" t="str">
            <v>Gd. Sampit</v>
          </cell>
          <cell r="C163" t="str">
            <v>D430</v>
          </cell>
          <cell r="D163" t="str">
            <v>D431</v>
          </cell>
          <cell r="E163" t="str">
            <v>D433</v>
          </cell>
          <cell r="K163" t="str">
            <v>Gd. Kumai</v>
          </cell>
          <cell r="L163" t="str">
            <v>D228</v>
          </cell>
          <cell r="M163" t="str">
            <v>D454</v>
          </cell>
          <cell r="U163">
            <v>229997</v>
          </cell>
          <cell r="V163">
            <v>238692</v>
          </cell>
          <cell r="W163">
            <v>238692</v>
          </cell>
          <cell r="X163">
            <v>247452</v>
          </cell>
          <cell r="Y163">
            <v>264000</v>
          </cell>
          <cell r="Z163">
            <v>259064</v>
          </cell>
        </row>
        <row r="164">
          <cell r="A164" t="str">
            <v>Gd. SampitGd. Indonusa Kong Ex</v>
          </cell>
          <cell r="B164" t="str">
            <v>Gd. Sampit</v>
          </cell>
          <cell r="C164" t="str">
            <v>D430</v>
          </cell>
          <cell r="D164" t="str">
            <v>D431</v>
          </cell>
          <cell r="E164" t="str">
            <v>D433</v>
          </cell>
          <cell r="K164" t="str">
            <v>Gd. Indonusa Kong Ex</v>
          </cell>
          <cell r="L164" t="str">
            <v>D229</v>
          </cell>
          <cell r="M164" t="str">
            <v>D432</v>
          </cell>
          <cell r="U164">
            <v>280720</v>
          </cell>
          <cell r="V164">
            <v>296558</v>
          </cell>
          <cell r="W164">
            <v>296558</v>
          </cell>
          <cell r="X164">
            <v>307441</v>
          </cell>
          <cell r="Y164">
            <v>328000</v>
          </cell>
          <cell r="Z164">
            <v>322030</v>
          </cell>
        </row>
        <row r="165">
          <cell r="A165" t="str">
            <v>Gd. SampitGd. Pandawa Kong Ex</v>
          </cell>
          <cell r="B165" t="str">
            <v>Gd. Sampit</v>
          </cell>
          <cell r="C165" t="str">
            <v>D430</v>
          </cell>
          <cell r="D165" t="str">
            <v>D431</v>
          </cell>
          <cell r="E165" t="str">
            <v>D433</v>
          </cell>
          <cell r="K165" t="str">
            <v>Gd. Pandawa Kong Ex</v>
          </cell>
          <cell r="L165" t="str">
            <v>D230</v>
          </cell>
          <cell r="U165">
            <v>270485</v>
          </cell>
          <cell r="V165">
            <v>281885</v>
          </cell>
          <cell r="W165">
            <v>281885</v>
          </cell>
          <cell r="X165">
            <v>292230</v>
          </cell>
          <cell r="Y165">
            <v>311772</v>
          </cell>
        </row>
        <row r="166">
          <cell r="A166" t="str">
            <v>Gd. SampitGd. Pemkot Kong Ex</v>
          </cell>
          <cell r="B166" t="str">
            <v>Gd. Sampit</v>
          </cell>
          <cell r="C166" t="str">
            <v>D430</v>
          </cell>
          <cell r="D166" t="str">
            <v>D431</v>
          </cell>
          <cell r="E166" t="str">
            <v>D433</v>
          </cell>
          <cell r="K166" t="str">
            <v>Gd. Pemkot Kong Ex</v>
          </cell>
          <cell r="L166" t="str">
            <v>D231</v>
          </cell>
          <cell r="U166">
            <v>283008</v>
          </cell>
          <cell r="V166">
            <v>293845</v>
          </cell>
          <cell r="W166">
            <v>293845</v>
          </cell>
          <cell r="X166">
            <v>304629</v>
          </cell>
          <cell r="Y166">
            <v>325000</v>
          </cell>
          <cell r="Z166">
            <v>317224</v>
          </cell>
        </row>
        <row r="167">
          <cell r="A167" t="str">
            <v>Gd. SampitGd. Trans Kal Km 10</v>
          </cell>
          <cell r="B167" t="str">
            <v>Gd. Sampit</v>
          </cell>
          <cell r="C167" t="str">
            <v>D430</v>
          </cell>
          <cell r="D167" t="str">
            <v>D431</v>
          </cell>
          <cell r="E167" t="str">
            <v>D433</v>
          </cell>
          <cell r="K167" t="str">
            <v>Gd. Trans Kal Km 10</v>
          </cell>
          <cell r="L167" t="str">
            <v>D360</v>
          </cell>
          <cell r="U167">
            <v>259404</v>
          </cell>
          <cell r="V167">
            <v>269433</v>
          </cell>
          <cell r="W167">
            <v>269433</v>
          </cell>
          <cell r="X167">
            <v>279321</v>
          </cell>
          <cell r="Y167">
            <v>298000</v>
          </cell>
          <cell r="Z167">
            <v>293192</v>
          </cell>
        </row>
        <row r="169">
          <cell r="B169" t="str">
            <v>KALIMANTAN BARAT</v>
          </cell>
        </row>
        <row r="170">
          <cell r="B170" t="str">
            <v>GD. KEBANGKITAN/BGR SIANTAN</v>
          </cell>
          <cell r="C170" t="str">
            <v>D222</v>
          </cell>
          <cell r="D170" t="str">
            <v>D274</v>
          </cell>
          <cell r="E170" t="str">
            <v>D275</v>
          </cell>
          <cell r="K170" t="str">
            <v>Gd. Sambas (Sintete)</v>
          </cell>
          <cell r="L170" t="str">
            <v>D446</v>
          </cell>
          <cell r="U170">
            <v>127700</v>
          </cell>
          <cell r="V170">
            <v>127700</v>
          </cell>
        </row>
        <row r="171">
          <cell r="B171" t="str">
            <v>GD. KEBANGKITAN/BGR SIANTAN</v>
          </cell>
          <cell r="C171" t="str">
            <v>D222</v>
          </cell>
          <cell r="D171" t="str">
            <v>D274</v>
          </cell>
          <cell r="E171" t="str">
            <v>D275</v>
          </cell>
          <cell r="K171" t="str">
            <v>Gd. Ketapang (Sukabangun)</v>
          </cell>
          <cell r="L171" t="str">
            <v>D443</v>
          </cell>
          <cell r="U171">
            <v>291777</v>
          </cell>
          <cell r="V171">
            <v>309100</v>
          </cell>
        </row>
        <row r="172">
          <cell r="A172" t="str">
            <v>D00049</v>
          </cell>
          <cell r="B172" t="str">
            <v>GD. KEBANGKITAN/BGR SIANTAN</v>
          </cell>
          <cell r="C172" t="str">
            <v>D222</v>
          </cell>
          <cell r="D172" t="str">
            <v>D274</v>
          </cell>
          <cell r="E172" t="str">
            <v>D275</v>
          </cell>
          <cell r="K172" t="str">
            <v>Bengkayang</v>
          </cell>
          <cell r="L172" t="str">
            <v>FRANCO</v>
          </cell>
          <cell r="U172">
            <v>140065</v>
          </cell>
          <cell r="V172">
            <v>146900</v>
          </cell>
          <cell r="W172">
            <v>159128</v>
          </cell>
          <cell r="Y172">
            <v>176000</v>
          </cell>
          <cell r="Z172">
            <v>187360</v>
          </cell>
          <cell r="AA172" t="str">
            <v>01.10.2016</v>
          </cell>
          <cell r="AB172" t="str">
            <v>31.12.2016</v>
          </cell>
        </row>
        <row r="173">
          <cell r="A173" t="str">
            <v>D00050</v>
          </cell>
          <cell r="B173" t="str">
            <v>GD. KEBANGKITAN/BGR SIANTAN</v>
          </cell>
          <cell r="C173" t="str">
            <v>D222</v>
          </cell>
          <cell r="D173" t="str">
            <v>D274</v>
          </cell>
          <cell r="E173" t="str">
            <v>D275</v>
          </cell>
          <cell r="K173" t="str">
            <v>Kapuas Hulu</v>
          </cell>
          <cell r="L173" t="str">
            <v>FRANCO</v>
          </cell>
          <cell r="U173">
            <v>620141</v>
          </cell>
          <cell r="V173">
            <v>627000</v>
          </cell>
          <cell r="W173">
            <v>687145</v>
          </cell>
          <cell r="Y173">
            <v>760000</v>
          </cell>
          <cell r="Z173">
            <v>776207</v>
          </cell>
          <cell r="AA173" t="str">
            <v>01.10.2016</v>
          </cell>
          <cell r="AB173" t="str">
            <v>31.12.2016</v>
          </cell>
        </row>
        <row r="174">
          <cell r="A174" t="str">
            <v>D00051</v>
          </cell>
          <cell r="B174" t="str">
            <v>GD. KEBANGKITAN/BGR SIANTAN</v>
          </cell>
          <cell r="C174" t="str">
            <v>D222</v>
          </cell>
          <cell r="D174" t="str">
            <v>D274</v>
          </cell>
          <cell r="E174" t="str">
            <v>D275</v>
          </cell>
          <cell r="K174" t="str">
            <v>Ketapang</v>
          </cell>
          <cell r="L174" t="str">
            <v>FRANCO</v>
          </cell>
          <cell r="U174">
            <v>307000</v>
          </cell>
          <cell r="V174">
            <v>293845</v>
          </cell>
          <cell r="W174">
            <v>293845</v>
          </cell>
          <cell r="Y174">
            <v>325000</v>
          </cell>
          <cell r="Z174">
            <v>336059</v>
          </cell>
          <cell r="AA174" t="str">
            <v>01.10.2016</v>
          </cell>
          <cell r="AB174" t="str">
            <v>31.12.2016</v>
          </cell>
        </row>
        <row r="175">
          <cell r="A175" t="str">
            <v>D00052</v>
          </cell>
          <cell r="B175" t="str">
            <v>GD. KEBANGKITAN/BGR SIANTAN</v>
          </cell>
          <cell r="C175" t="str">
            <v>D222</v>
          </cell>
          <cell r="D175" t="str">
            <v>D274</v>
          </cell>
          <cell r="E175" t="str">
            <v>D275</v>
          </cell>
          <cell r="K175" t="str">
            <v>Landak</v>
          </cell>
          <cell r="L175" t="str">
            <v>FRANCO</v>
          </cell>
          <cell r="U175">
            <v>135760</v>
          </cell>
          <cell r="V175">
            <v>140000</v>
          </cell>
          <cell r="W175">
            <v>158224</v>
          </cell>
          <cell r="Y175">
            <v>175000</v>
          </cell>
          <cell r="Z175">
            <v>187360</v>
          </cell>
          <cell r="AA175" t="str">
            <v>01.10.2016</v>
          </cell>
          <cell r="AB175" t="str">
            <v>31.12.2016</v>
          </cell>
        </row>
        <row r="176">
          <cell r="A176" t="str">
            <v>D00053</v>
          </cell>
          <cell r="B176" t="str">
            <v>GD. KEBANGKITAN/BGR SIANTAN</v>
          </cell>
          <cell r="C176" t="str">
            <v>D222</v>
          </cell>
          <cell r="D176" t="str">
            <v>D274</v>
          </cell>
          <cell r="E176" t="str">
            <v>D275</v>
          </cell>
          <cell r="K176" t="str">
            <v>Melawi</v>
          </cell>
          <cell r="L176" t="str">
            <v>FRANCO</v>
          </cell>
          <cell r="U176">
            <v>283150</v>
          </cell>
          <cell r="V176">
            <v>298000</v>
          </cell>
          <cell r="W176">
            <v>348093</v>
          </cell>
          <cell r="Y176">
            <v>385000</v>
          </cell>
          <cell r="Z176">
            <v>409417</v>
          </cell>
          <cell r="AA176" t="str">
            <v>01.10.2016</v>
          </cell>
          <cell r="AB176" t="str">
            <v>31.12.2016</v>
          </cell>
        </row>
        <row r="177">
          <cell r="A177" t="str">
            <v>D00054</v>
          </cell>
          <cell r="B177" t="str">
            <v>GD. KEBANGKITAN/BGR SIANTAN</v>
          </cell>
          <cell r="C177" t="str">
            <v>D222</v>
          </cell>
          <cell r="D177" t="str">
            <v>D274</v>
          </cell>
          <cell r="E177" t="str">
            <v>D275</v>
          </cell>
          <cell r="K177" t="str">
            <v>Sambas</v>
          </cell>
          <cell r="L177" t="str">
            <v>FRANCO</v>
          </cell>
          <cell r="U177">
            <v>134197</v>
          </cell>
          <cell r="V177">
            <v>129000</v>
          </cell>
          <cell r="W177">
            <v>134717</v>
          </cell>
          <cell r="Y177">
            <v>149000</v>
          </cell>
          <cell r="Z177">
            <v>165948</v>
          </cell>
          <cell r="AA177" t="str">
            <v>01.10.2016</v>
          </cell>
          <cell r="AB177" t="str">
            <v>31.12.2016</v>
          </cell>
        </row>
        <row r="178">
          <cell r="A178" t="str">
            <v>D00055</v>
          </cell>
          <cell r="B178" t="str">
            <v>GD. KEBANGKITAN/BGR SIANTAN</v>
          </cell>
          <cell r="C178" t="str">
            <v>D222</v>
          </cell>
          <cell r="D178" t="str">
            <v>D274</v>
          </cell>
          <cell r="E178" t="str">
            <v>D275</v>
          </cell>
          <cell r="K178" t="str">
            <v>Sanggau</v>
          </cell>
          <cell r="L178" t="str">
            <v>FRANCO</v>
          </cell>
          <cell r="U178">
            <v>160632</v>
          </cell>
          <cell r="V178">
            <v>168000</v>
          </cell>
          <cell r="W178">
            <v>194390</v>
          </cell>
          <cell r="Y178">
            <v>215000</v>
          </cell>
          <cell r="Z178">
            <v>227013</v>
          </cell>
          <cell r="AA178" t="str">
            <v>01.10.2016</v>
          </cell>
          <cell r="AB178" t="str">
            <v>31.12.2016</v>
          </cell>
        </row>
        <row r="179">
          <cell r="A179" t="str">
            <v>D00056</v>
          </cell>
          <cell r="B179" t="str">
            <v>GD. KEBANGKITAN/BGR SIANTAN</v>
          </cell>
          <cell r="C179" t="str">
            <v>D222</v>
          </cell>
          <cell r="D179" t="str">
            <v>D274</v>
          </cell>
          <cell r="E179" t="str">
            <v>D275</v>
          </cell>
          <cell r="K179" t="str">
            <v>Sekadau</v>
          </cell>
          <cell r="L179" t="str">
            <v>FRANCO</v>
          </cell>
          <cell r="U179">
            <v>251231</v>
          </cell>
          <cell r="V179">
            <v>217000</v>
          </cell>
          <cell r="W179">
            <v>229651</v>
          </cell>
          <cell r="Y179">
            <v>254000</v>
          </cell>
          <cell r="Z179">
            <v>282527</v>
          </cell>
          <cell r="AA179" t="str">
            <v>01.10.2016</v>
          </cell>
          <cell r="AB179" t="str">
            <v>31.12.2016</v>
          </cell>
        </row>
        <row r="180">
          <cell r="A180" t="str">
            <v>D00058</v>
          </cell>
          <cell r="B180" t="str">
            <v>GD. KEBANGKITAN/BGR SIANTAN</v>
          </cell>
          <cell r="C180" t="str">
            <v>D222</v>
          </cell>
          <cell r="D180" t="str">
            <v>D274</v>
          </cell>
          <cell r="E180" t="str">
            <v>D275</v>
          </cell>
          <cell r="K180" t="str">
            <v>Singkawang</v>
          </cell>
          <cell r="L180" t="str">
            <v>FRANCO</v>
          </cell>
          <cell r="U180">
            <v>108300</v>
          </cell>
          <cell r="V180">
            <v>112000</v>
          </cell>
          <cell r="W180">
            <v>117538</v>
          </cell>
          <cell r="Y180">
            <v>130000</v>
          </cell>
          <cell r="Z180">
            <v>137794</v>
          </cell>
          <cell r="AA180" t="str">
            <v>01.10.2016</v>
          </cell>
          <cell r="AB180" t="str">
            <v>31.12.2016</v>
          </cell>
        </row>
        <row r="181">
          <cell r="A181" t="str">
            <v>D00057</v>
          </cell>
          <cell r="B181" t="str">
            <v>GD. KEBANGKITAN/BGR SIANTAN</v>
          </cell>
          <cell r="C181" t="str">
            <v>D222</v>
          </cell>
          <cell r="D181" t="str">
            <v>D274</v>
          </cell>
          <cell r="E181" t="str">
            <v>D275</v>
          </cell>
          <cell r="K181" t="str">
            <v>Sintang</v>
          </cell>
          <cell r="L181" t="str">
            <v>FRANCO</v>
          </cell>
          <cell r="U181">
            <v>263716</v>
          </cell>
          <cell r="V181">
            <v>278000</v>
          </cell>
          <cell r="W181">
            <v>288420</v>
          </cell>
          <cell r="Y181">
            <v>319000</v>
          </cell>
          <cell r="Z181">
            <v>345972</v>
          </cell>
          <cell r="AA181" t="str">
            <v>01.10.2016</v>
          </cell>
          <cell r="AB181" t="str">
            <v>31.12.2016</v>
          </cell>
        </row>
        <row r="183">
          <cell r="B183" t="str">
            <v>SULAWESI UTARA, MALUKU UTARA, GORONTALO</v>
          </cell>
        </row>
        <row r="184">
          <cell r="A184" t="str">
            <v>D262Gd. Lini II BitungD240</v>
          </cell>
          <cell r="B184" t="str">
            <v>Gd. Dimembe (Mitra Produsen)</v>
          </cell>
          <cell r="C184" t="str">
            <v>D262</v>
          </cell>
          <cell r="K184" t="str">
            <v>Gd. Lini II Bitung</v>
          </cell>
          <cell r="L184" t="str">
            <v>D240</v>
          </cell>
          <cell r="M184" t="str">
            <v>D367</v>
          </cell>
          <cell r="U184">
            <v>60500</v>
          </cell>
          <cell r="V184">
            <v>77400</v>
          </cell>
          <cell r="W184">
            <v>77400</v>
          </cell>
          <cell r="X184">
            <v>80240</v>
          </cell>
          <cell r="Y184">
            <v>85606</v>
          </cell>
          <cell r="Z184">
            <v>82190</v>
          </cell>
        </row>
        <row r="185">
          <cell r="A185" t="str">
            <v>D262Gd. Lini II AnggrekD241</v>
          </cell>
          <cell r="B185" t="str">
            <v>Gd. Dimembe (Mitra Produsen)</v>
          </cell>
          <cell r="C185" t="str">
            <v>D262</v>
          </cell>
          <cell r="K185" t="str">
            <v>Gd. Lini II Anggrek</v>
          </cell>
          <cell r="L185" t="str">
            <v>D241</v>
          </cell>
          <cell r="U185" t="str">
            <v/>
          </cell>
          <cell r="V185">
            <v>433057</v>
          </cell>
          <cell r="W185">
            <v>474673</v>
          </cell>
          <cell r="X185">
            <v>492093</v>
          </cell>
          <cell r="Y185">
            <v>525000</v>
          </cell>
          <cell r="Z185">
            <v>536397</v>
          </cell>
        </row>
        <row r="186">
          <cell r="A186" t="str">
            <v>D262Gd. Lini III TungoiD304</v>
          </cell>
          <cell r="B186" t="str">
            <v>Gd. Dimembe (Mitra Produsen)</v>
          </cell>
          <cell r="C186" t="str">
            <v>D262</v>
          </cell>
          <cell r="K186" t="str">
            <v>Gd. Lini III Tungoi</v>
          </cell>
          <cell r="L186" t="str">
            <v>D304</v>
          </cell>
          <cell r="U186">
            <v>162700</v>
          </cell>
          <cell r="V186">
            <v>177412</v>
          </cell>
          <cell r="W186">
            <v>194390</v>
          </cell>
          <cell r="X186">
            <v>201524</v>
          </cell>
          <cell r="Y186">
            <v>215000</v>
          </cell>
        </row>
        <row r="187">
          <cell r="A187" t="str">
            <v>D262Gd. Lini III DumogaD368</v>
          </cell>
          <cell r="B187" t="str">
            <v>Gd. Dimembe (Mitra Produsen)</v>
          </cell>
          <cell r="C187" t="str">
            <v>D262</v>
          </cell>
          <cell r="K187" t="str">
            <v>Gd. Lini III Dumoga</v>
          </cell>
          <cell r="L187" t="str">
            <v>D368</v>
          </cell>
          <cell r="U187">
            <v>167003</v>
          </cell>
          <cell r="V187">
            <v>181497</v>
          </cell>
          <cell r="W187">
            <v>198910</v>
          </cell>
          <cell r="X187">
            <v>206210</v>
          </cell>
          <cell r="Y187">
            <v>220000</v>
          </cell>
          <cell r="Z187">
            <v>229496</v>
          </cell>
        </row>
        <row r="188">
          <cell r="A188" t="str">
            <v>D262Gd. Lini III SangkubD369</v>
          </cell>
          <cell r="B188" t="str">
            <v>Gd. Dimembe (Mitra Produsen)</v>
          </cell>
          <cell r="C188" t="str">
            <v>D262</v>
          </cell>
          <cell r="K188" t="str">
            <v>Gd. Lini III Sangkub</v>
          </cell>
          <cell r="L188" t="str">
            <v>D369</v>
          </cell>
          <cell r="U188">
            <v>197000</v>
          </cell>
          <cell r="V188">
            <v>214450</v>
          </cell>
          <cell r="W188">
            <v>223322</v>
          </cell>
          <cell r="X188">
            <v>231518</v>
          </cell>
          <cell r="Y188">
            <v>247000</v>
          </cell>
          <cell r="Z188">
            <v>261710</v>
          </cell>
        </row>
        <row r="189">
          <cell r="A189" t="str">
            <v>D262Gd. Lini III LangowanD370</v>
          </cell>
          <cell r="B189" t="str">
            <v>Gd. Dimembe (Mitra Produsen)</v>
          </cell>
          <cell r="C189" t="str">
            <v>D262</v>
          </cell>
          <cell r="K189" t="str">
            <v>Gd. Lini III Langowan</v>
          </cell>
          <cell r="L189" t="str">
            <v>D370</v>
          </cell>
          <cell r="U189">
            <v>98700</v>
          </cell>
          <cell r="V189">
            <v>108550</v>
          </cell>
          <cell r="W189">
            <v>113017</v>
          </cell>
          <cell r="X189">
            <v>117165</v>
          </cell>
          <cell r="Y189">
            <v>125000</v>
          </cell>
          <cell r="Z189">
            <v>121663</v>
          </cell>
        </row>
        <row r="190">
          <cell r="A190" t="str">
            <v>D262Gd. Lini II Pentadio, TelagaD371</v>
          </cell>
          <cell r="B190" t="str">
            <v>Gd. Dimembe (Mitra Produsen)</v>
          </cell>
          <cell r="C190" t="str">
            <v>D262</v>
          </cell>
          <cell r="K190" t="str">
            <v>Gd. Lini II Pentadio, Telaga</v>
          </cell>
          <cell r="L190" t="str">
            <v>D371</v>
          </cell>
          <cell r="U190">
            <v>395750</v>
          </cell>
          <cell r="V190">
            <v>441322</v>
          </cell>
          <cell r="W190">
            <v>483714</v>
          </cell>
          <cell r="X190">
            <v>501466</v>
          </cell>
          <cell r="Y190">
            <v>535000</v>
          </cell>
          <cell r="Z190">
            <v>583500</v>
          </cell>
        </row>
        <row r="191">
          <cell r="A191" t="str">
            <v>D262Gd. Lini III MarisaD372</v>
          </cell>
          <cell r="B191" t="str">
            <v>Gd. Dimembe (Mitra Produsen)</v>
          </cell>
          <cell r="C191" t="str">
            <v>D262</v>
          </cell>
          <cell r="K191" t="str">
            <v>Gd. Lini III Marisa</v>
          </cell>
          <cell r="L191" t="str">
            <v>D372</v>
          </cell>
          <cell r="U191">
            <v>523100</v>
          </cell>
          <cell r="V191">
            <v>614555</v>
          </cell>
          <cell r="W191">
            <v>673583</v>
          </cell>
          <cell r="X191">
            <v>698303</v>
          </cell>
          <cell r="Y191">
            <v>745000</v>
          </cell>
          <cell r="Z191">
            <v>729435</v>
          </cell>
        </row>
        <row r="192">
          <cell r="A192" t="str">
            <v>Gd. Dimembe (Mitra Produsen)Gd. Lini III Tomohon</v>
          </cell>
          <cell r="B192" t="str">
            <v>Gd. Dimembe (Mitra Produsen)</v>
          </cell>
          <cell r="C192" t="str">
            <v>D262</v>
          </cell>
          <cell r="K192" t="str">
            <v>Gd. Lini III Tomohon</v>
          </cell>
          <cell r="L192" t="str">
            <v>konfirm ke KP gudang ada ato ga ada</v>
          </cell>
          <cell r="U192" t="str">
            <v/>
          </cell>
          <cell r="V192">
            <v>103976</v>
          </cell>
          <cell r="W192">
            <v>103976</v>
          </cell>
          <cell r="X192">
            <v>107792</v>
          </cell>
          <cell r="Y192">
            <v>115000</v>
          </cell>
        </row>
        <row r="193">
          <cell r="A193" t="str">
            <v>Gd. Lini II AnggrekGd. Lini II Pentadio, Telaga</v>
          </cell>
          <cell r="B193" t="str">
            <v>Gd. Lini II Anggrek</v>
          </cell>
          <cell r="C193" t="str">
            <v>D241</v>
          </cell>
          <cell r="K193" t="str">
            <v>Gd. Lini II Pentadio, Telaga</v>
          </cell>
          <cell r="L193" t="str">
            <v>D371</v>
          </cell>
          <cell r="U193" t="str">
            <v/>
          </cell>
          <cell r="V193">
            <v>64742</v>
          </cell>
          <cell r="W193">
            <v>70975</v>
          </cell>
          <cell r="X193">
            <v>73580</v>
          </cell>
          <cell r="Y193">
            <v>78500</v>
          </cell>
        </row>
        <row r="194">
          <cell r="A194" t="str">
            <v>Gd. Lini II AnggrekGd. Lini III Marisa</v>
          </cell>
          <cell r="B194" t="str">
            <v>Gd. Lini II Anggrek</v>
          </cell>
          <cell r="C194" t="str">
            <v>D241</v>
          </cell>
          <cell r="K194" t="str">
            <v>Gd. Lini III Marisa</v>
          </cell>
          <cell r="L194" t="str">
            <v>D372</v>
          </cell>
          <cell r="U194" t="str">
            <v/>
          </cell>
          <cell r="V194">
            <v>168000</v>
          </cell>
          <cell r="W194">
            <v>203431</v>
          </cell>
          <cell r="X194">
            <v>210897</v>
          </cell>
          <cell r="Y194">
            <v>225000</v>
          </cell>
          <cell r="Z194">
            <v>226382</v>
          </cell>
        </row>
        <row r="195">
          <cell r="A195" t="str">
            <v>D240Gd. Lini II AnggrekD241</v>
          </cell>
          <cell r="B195" t="str">
            <v>Gd. Lini II Bitung</v>
          </cell>
          <cell r="C195" t="str">
            <v>D240</v>
          </cell>
          <cell r="D195" t="str">
            <v>D367</v>
          </cell>
          <cell r="K195" t="str">
            <v>Gd. Lini II Anggrek</v>
          </cell>
          <cell r="L195" t="str">
            <v>D241</v>
          </cell>
          <cell r="U195">
            <v>339227</v>
          </cell>
          <cell r="V195">
            <v>367128</v>
          </cell>
          <cell r="W195">
            <v>402341</v>
          </cell>
          <cell r="X195">
            <v>417107</v>
          </cell>
          <cell r="Y195">
            <v>445000</v>
          </cell>
        </row>
        <row r="196">
          <cell r="A196" t="str">
            <v>D240TernateD254</v>
          </cell>
          <cell r="B196" t="str">
            <v>Gd. Lini II Bitung</v>
          </cell>
          <cell r="C196" t="str">
            <v>D240</v>
          </cell>
          <cell r="D196" t="str">
            <v>D367</v>
          </cell>
          <cell r="K196" t="str">
            <v>Ternate</v>
          </cell>
          <cell r="L196" t="str">
            <v>D254</v>
          </cell>
          <cell r="U196">
            <v>539400</v>
          </cell>
          <cell r="V196">
            <v>571000</v>
          </cell>
          <cell r="W196">
            <v>591891</v>
          </cell>
          <cell r="X196">
            <v>613613</v>
          </cell>
          <cell r="Y196">
            <v>654646</v>
          </cell>
          <cell r="Z196">
            <v>634808</v>
          </cell>
        </row>
        <row r="197">
          <cell r="A197" t="str">
            <v>D240Gd. Lini III TungoiD304</v>
          </cell>
          <cell r="B197" t="str">
            <v>Gd. Lini II Bitung</v>
          </cell>
          <cell r="C197" t="str">
            <v>D240</v>
          </cell>
          <cell r="D197" t="str">
            <v>D367</v>
          </cell>
          <cell r="K197" t="str">
            <v>Gd. Lini III Tungoi</v>
          </cell>
          <cell r="L197" t="str">
            <v>D304</v>
          </cell>
          <cell r="U197">
            <v>154000</v>
          </cell>
          <cell r="V197">
            <v>166750</v>
          </cell>
          <cell r="W197">
            <v>192905</v>
          </cell>
          <cell r="X197">
            <v>199984</v>
          </cell>
          <cell r="Y197">
            <v>213357</v>
          </cell>
          <cell r="Z197">
            <v>209800</v>
          </cell>
        </row>
        <row r="198">
          <cell r="A198" t="str">
            <v>D240Gd. Lini III DumogaD368</v>
          </cell>
          <cell r="B198" t="str">
            <v>Gd. Lini II Bitung</v>
          </cell>
          <cell r="C198" t="str">
            <v>D240</v>
          </cell>
          <cell r="D198" t="str">
            <v>D367</v>
          </cell>
          <cell r="K198" t="str">
            <v>Gd. Lini III Dumoga</v>
          </cell>
          <cell r="L198" t="str">
            <v>D368</v>
          </cell>
          <cell r="U198">
            <v>170402</v>
          </cell>
          <cell r="V198">
            <v>185500</v>
          </cell>
          <cell r="W198">
            <v>206569</v>
          </cell>
          <cell r="X198">
            <v>214150</v>
          </cell>
          <cell r="Y198">
            <v>228470</v>
          </cell>
          <cell r="Z198">
            <v>224941</v>
          </cell>
        </row>
        <row r="199">
          <cell r="A199" t="str">
            <v>D240Gd. Lini III SangkubD369</v>
          </cell>
          <cell r="B199" t="str">
            <v>Gd. Lini II Bitung</v>
          </cell>
          <cell r="C199" t="str">
            <v>D240</v>
          </cell>
          <cell r="D199" t="str">
            <v>D367</v>
          </cell>
          <cell r="K199" t="str">
            <v>Gd. Lini III Sangkub</v>
          </cell>
          <cell r="L199" t="str">
            <v>D369</v>
          </cell>
          <cell r="U199">
            <v>204000</v>
          </cell>
          <cell r="V199">
            <v>223000</v>
          </cell>
          <cell r="W199">
            <v>238975</v>
          </cell>
          <cell r="X199">
            <v>247745</v>
          </cell>
          <cell r="Y199">
            <v>264312</v>
          </cell>
          <cell r="Z199">
            <v>256302</v>
          </cell>
        </row>
        <row r="200">
          <cell r="A200" t="str">
            <v>D240Gd. Lini III LangowanD370</v>
          </cell>
          <cell r="B200" t="str">
            <v>Gd. Lini II Bitung</v>
          </cell>
          <cell r="C200" t="str">
            <v>D240</v>
          </cell>
          <cell r="D200" t="str">
            <v>D367</v>
          </cell>
          <cell r="K200" t="str">
            <v>Gd. Lini III Langowan</v>
          </cell>
          <cell r="L200" t="str">
            <v>D370</v>
          </cell>
          <cell r="U200">
            <v>94000</v>
          </cell>
          <cell r="V200">
            <v>100788</v>
          </cell>
          <cell r="W200">
            <v>105874</v>
          </cell>
          <cell r="X200">
            <v>109760</v>
          </cell>
          <cell r="Y200">
            <v>117100</v>
          </cell>
          <cell r="Z200">
            <v>113552</v>
          </cell>
        </row>
        <row r="201">
          <cell r="A201" t="str">
            <v>D240Gd. Lini II TelagaD371</v>
          </cell>
          <cell r="B201" t="str">
            <v>Gd. Lini II Bitung</v>
          </cell>
          <cell r="C201" t="str">
            <v>D240</v>
          </cell>
          <cell r="D201" t="str">
            <v>D367</v>
          </cell>
          <cell r="K201" t="str">
            <v>Gd. Lini II Telaga</v>
          </cell>
          <cell r="L201" t="str">
            <v>D371</v>
          </cell>
          <cell r="U201">
            <v>399200</v>
          </cell>
          <cell r="V201">
            <v>432040</v>
          </cell>
          <cell r="W201">
            <v>475874</v>
          </cell>
          <cell r="X201">
            <v>493338</v>
          </cell>
          <cell r="Y201">
            <v>526328</v>
          </cell>
          <cell r="Z201">
            <v>517652</v>
          </cell>
        </row>
        <row r="202">
          <cell r="A202" t="str">
            <v>D240Gd. Lini III MarisaD372</v>
          </cell>
          <cell r="B202" t="str">
            <v>Gd. Lini II Bitung</v>
          </cell>
          <cell r="C202" t="str">
            <v>D240</v>
          </cell>
          <cell r="D202" t="str">
            <v>D367</v>
          </cell>
          <cell r="K202" t="str">
            <v>Gd. Lini III Marisa</v>
          </cell>
          <cell r="L202" t="str">
            <v>D372</v>
          </cell>
          <cell r="U202">
            <v>498990</v>
          </cell>
          <cell r="V202">
            <v>529990</v>
          </cell>
          <cell r="W202">
            <v>583169</v>
          </cell>
          <cell r="X202">
            <v>604571</v>
          </cell>
          <cell r="Y202">
            <v>645000</v>
          </cell>
        </row>
        <row r="203">
          <cell r="A203" t="str">
            <v>D00009</v>
          </cell>
          <cell r="B203" t="str">
            <v>Gd. Lini II Bitung</v>
          </cell>
          <cell r="C203" t="str">
            <v>D240</v>
          </cell>
          <cell r="D203" t="str">
            <v>D367</v>
          </cell>
          <cell r="K203" t="str">
            <v>Gd. Sangihe</v>
          </cell>
          <cell r="L203" t="str">
            <v>FRANCO</v>
          </cell>
          <cell r="U203">
            <v>571700</v>
          </cell>
          <cell r="W203">
            <v>618335</v>
          </cell>
          <cell r="X203">
            <v>641027</v>
          </cell>
          <cell r="Y203">
            <v>683893</v>
          </cell>
          <cell r="Z203">
            <v>660260</v>
          </cell>
          <cell r="AA203" t="str">
            <v>01.10.2016</v>
          </cell>
          <cell r="AB203" t="str">
            <v>31.12.2016</v>
          </cell>
        </row>
        <row r="204">
          <cell r="A204" t="str">
            <v>D00015</v>
          </cell>
          <cell r="B204" t="str">
            <v>Gd. Lini II Bitung</v>
          </cell>
          <cell r="C204" t="str">
            <v>D240</v>
          </cell>
          <cell r="D204" t="str">
            <v>D367</v>
          </cell>
          <cell r="K204" t="str">
            <v>Sitaro</v>
          </cell>
          <cell r="L204" t="str">
            <v>FRANCO</v>
          </cell>
          <cell r="U204">
            <v>650000</v>
          </cell>
          <cell r="W204">
            <v>694237</v>
          </cell>
          <cell r="X204">
            <v>719715</v>
          </cell>
          <cell r="Y204">
            <v>767843</v>
          </cell>
          <cell r="Z204">
            <v>744575</v>
          </cell>
          <cell r="AA204" t="str">
            <v>01.10.2016</v>
          </cell>
          <cell r="AB204" t="str">
            <v>31.12.2016</v>
          </cell>
        </row>
        <row r="205">
          <cell r="A205" t="str">
            <v>D00011</v>
          </cell>
          <cell r="B205" t="str">
            <v>Gd. Lini II Bitung</v>
          </cell>
          <cell r="C205" t="str">
            <v>D240</v>
          </cell>
          <cell r="D205" t="str">
            <v>D367</v>
          </cell>
          <cell r="K205" t="str">
            <v>Talaud</v>
          </cell>
          <cell r="L205" t="str">
            <v>FRANCO</v>
          </cell>
          <cell r="U205">
            <v>585800</v>
          </cell>
          <cell r="W205">
            <v>622537</v>
          </cell>
          <cell r="X205">
            <v>645384</v>
          </cell>
          <cell r="Y205">
            <v>688542</v>
          </cell>
          <cell r="Z205">
            <v>667677</v>
          </cell>
          <cell r="AA205" t="str">
            <v>01.10.2016</v>
          </cell>
          <cell r="AB205" t="str">
            <v>31.12.2016</v>
          </cell>
        </row>
        <row r="206">
          <cell r="A206" t="str">
            <v>D00005</v>
          </cell>
          <cell r="B206" t="str">
            <v>Gd. Lini II Bitung</v>
          </cell>
          <cell r="C206" t="str">
            <v>D240</v>
          </cell>
          <cell r="D206" t="str">
            <v>D367</v>
          </cell>
          <cell r="K206" t="str">
            <v>Jailolo</v>
          </cell>
          <cell r="L206" t="str">
            <v>FRANCO</v>
          </cell>
          <cell r="U206">
            <v>632150</v>
          </cell>
          <cell r="W206">
            <v>672070</v>
          </cell>
          <cell r="X206">
            <v>696734</v>
          </cell>
          <cell r="Y206">
            <v>743326</v>
          </cell>
          <cell r="Z206">
            <v>725650</v>
          </cell>
          <cell r="AA206" t="str">
            <v>01.10.2016</v>
          </cell>
          <cell r="AB206" t="str">
            <v>31.12.2016</v>
          </cell>
        </row>
        <row r="207">
          <cell r="A207" t="str">
            <v>D00013</v>
          </cell>
          <cell r="B207" t="str">
            <v>Gd. Lini II Bitung</v>
          </cell>
          <cell r="C207" t="str">
            <v>D240</v>
          </cell>
          <cell r="D207" t="str">
            <v>D367</v>
          </cell>
          <cell r="K207" t="str">
            <v>Morotai</v>
          </cell>
          <cell r="L207" t="str">
            <v>FRANCO</v>
          </cell>
          <cell r="U207">
            <v>594250</v>
          </cell>
          <cell r="W207">
            <v>636258</v>
          </cell>
          <cell r="X207">
            <v>659608</v>
          </cell>
          <cell r="Y207">
            <v>703717</v>
          </cell>
          <cell r="Z207">
            <v>682392</v>
          </cell>
          <cell r="AA207" t="str">
            <v>01.10.2016</v>
          </cell>
          <cell r="AB207" t="str">
            <v>31.12.2016</v>
          </cell>
        </row>
        <row r="208">
          <cell r="A208" t="str">
            <v>D00010</v>
          </cell>
          <cell r="B208" t="str">
            <v>Gd. Lini II Bitung</v>
          </cell>
          <cell r="C208" t="str">
            <v>D240</v>
          </cell>
          <cell r="D208" t="str">
            <v>D367</v>
          </cell>
          <cell r="K208" t="str">
            <v>Pindang (Sangihe)</v>
          </cell>
          <cell r="L208" t="str">
            <v>FRANCO</v>
          </cell>
          <cell r="U208">
            <v>788000</v>
          </cell>
          <cell r="W208">
            <v>835753</v>
          </cell>
          <cell r="X208">
            <v>866424</v>
          </cell>
          <cell r="Y208">
            <v>924363</v>
          </cell>
          <cell r="Z208">
            <v>896356</v>
          </cell>
          <cell r="AA208" t="str">
            <v>01.10.2016</v>
          </cell>
          <cell r="AB208" t="str">
            <v>31.12.2016</v>
          </cell>
        </row>
        <row r="209">
          <cell r="A209" t="str">
            <v>D00012</v>
          </cell>
          <cell r="B209" t="str">
            <v>Gd. Lini II Bitung</v>
          </cell>
          <cell r="C209" t="str">
            <v>D240</v>
          </cell>
          <cell r="D209" t="str">
            <v>D367</v>
          </cell>
          <cell r="K209" t="str">
            <v>Sanana/Sula</v>
          </cell>
          <cell r="L209" t="str">
            <v>FRANCO</v>
          </cell>
          <cell r="U209">
            <v>760700</v>
          </cell>
          <cell r="W209">
            <v>806665</v>
          </cell>
          <cell r="X209">
            <v>836269</v>
          </cell>
          <cell r="Y209">
            <v>892192</v>
          </cell>
          <cell r="Z209">
            <v>865156</v>
          </cell>
          <cell r="AA209" t="str">
            <v>01.10.2016</v>
          </cell>
          <cell r="AB209" t="str">
            <v>31.12.2016</v>
          </cell>
        </row>
        <row r="210">
          <cell r="A210" t="str">
            <v>D00007</v>
          </cell>
          <cell r="B210" t="str">
            <v>Gd. Lini II Bitung</v>
          </cell>
          <cell r="C210" t="str">
            <v>D240</v>
          </cell>
          <cell r="D210" t="str">
            <v>D367</v>
          </cell>
          <cell r="K210" t="str">
            <v>Tobelo</v>
          </cell>
          <cell r="L210" t="str">
            <v>FRANCO</v>
          </cell>
          <cell r="U210">
            <v>590000</v>
          </cell>
          <cell r="W210">
            <v>625160</v>
          </cell>
          <cell r="X210">
            <v>648103</v>
          </cell>
          <cell r="Y210">
            <v>691443</v>
          </cell>
          <cell r="Z210">
            <v>670496</v>
          </cell>
          <cell r="AA210" t="str">
            <v>01.10.2016</v>
          </cell>
          <cell r="AB210" t="str">
            <v>31.12.2016</v>
          </cell>
        </row>
        <row r="211">
          <cell r="A211" t="str">
            <v>D00014</v>
          </cell>
          <cell r="B211" t="str">
            <v>Gd. Lini II Bitung</v>
          </cell>
          <cell r="C211" t="str">
            <v>D240</v>
          </cell>
          <cell r="D211" t="str">
            <v>D367</v>
          </cell>
          <cell r="K211" t="str">
            <v>Taliabu</v>
          </cell>
          <cell r="L211" t="str">
            <v>FRANCO</v>
          </cell>
          <cell r="U211">
            <v>812500</v>
          </cell>
          <cell r="W211">
            <v>863939</v>
          </cell>
          <cell r="X211">
            <v>895645</v>
          </cell>
          <cell r="Y211">
            <v>955538</v>
          </cell>
          <cell r="Z211">
            <v>908414</v>
          </cell>
          <cell r="AA211" t="str">
            <v>01.10.2016</v>
          </cell>
          <cell r="AB211" t="str">
            <v>31.12.2016</v>
          </cell>
        </row>
        <row r="212">
          <cell r="A212" t="str">
            <v>D00008</v>
          </cell>
          <cell r="B212" t="str">
            <v>Gd. Lini II Bitung</v>
          </cell>
          <cell r="C212" t="str">
            <v>D240</v>
          </cell>
          <cell r="D212" t="str">
            <v>D367</v>
          </cell>
          <cell r="K212" t="str">
            <v>Weda (Halteng)</v>
          </cell>
          <cell r="L212" t="str">
            <v>FRANCO</v>
          </cell>
          <cell r="U212">
            <v>757590</v>
          </cell>
          <cell r="W212">
            <v>852041</v>
          </cell>
          <cell r="X212">
            <v>883310</v>
          </cell>
          <cell r="Y212">
            <v>942378</v>
          </cell>
          <cell r="Z212">
            <v>913821</v>
          </cell>
          <cell r="AA212" t="str">
            <v>01.10.2016</v>
          </cell>
          <cell r="AB212" t="str">
            <v>31.12.2016</v>
          </cell>
        </row>
        <row r="213">
          <cell r="A213" t="str">
            <v>D00006</v>
          </cell>
          <cell r="B213" t="str">
            <v>Gd. Lini II Bitung</v>
          </cell>
          <cell r="C213" t="str">
            <v>D240</v>
          </cell>
          <cell r="D213" t="str">
            <v>D367</v>
          </cell>
          <cell r="K213" t="str">
            <v>Wasile (Haltim)</v>
          </cell>
          <cell r="L213" t="str">
            <v>FRANCO</v>
          </cell>
          <cell r="U213">
            <v>708600</v>
          </cell>
          <cell r="W213">
            <v>811707</v>
          </cell>
          <cell r="X213">
            <v>841496</v>
          </cell>
          <cell r="Y213">
            <v>897768</v>
          </cell>
          <cell r="Z213">
            <v>870563</v>
          </cell>
          <cell r="AA213" t="str">
            <v>01.10.2016</v>
          </cell>
          <cell r="AB213" t="str">
            <v>31.12.2016</v>
          </cell>
        </row>
        <row r="214">
          <cell r="A214" t="str">
            <v>Gd. Lini II BitungGd. Lini III Tomohon</v>
          </cell>
          <cell r="B214" t="str">
            <v>Gd. Lini II Bitung</v>
          </cell>
          <cell r="C214" t="str">
            <v>D240</v>
          </cell>
          <cell r="D214" t="str">
            <v>D367</v>
          </cell>
          <cell r="K214" t="str">
            <v>Gd. Lini III Tomohon</v>
          </cell>
          <cell r="L214" t="str">
            <v>konfirm ke KP gudang ada ato ga ada</v>
          </cell>
          <cell r="U214">
            <v>93578</v>
          </cell>
          <cell r="V214">
            <v>100190</v>
          </cell>
          <cell r="W214">
            <v>102275</v>
          </cell>
          <cell r="X214">
            <v>106028</v>
          </cell>
          <cell r="Y214">
            <v>113118</v>
          </cell>
        </row>
        <row r="215">
          <cell r="A215" t="str">
            <v>D371Gd. Lini II AnggrekD241</v>
          </cell>
          <cell r="B215" t="str">
            <v>Gd. Lini II Pentadio, Telaga</v>
          </cell>
          <cell r="C215" t="str">
            <v>D371</v>
          </cell>
          <cell r="K215" t="str">
            <v>Gd. Lini II Anggrek</v>
          </cell>
          <cell r="L215" t="str">
            <v>D241</v>
          </cell>
          <cell r="U215" t="str">
            <v/>
          </cell>
          <cell r="V215" t="str">
            <v>&gt;_&lt;</v>
          </cell>
          <cell r="W215" t="str">
            <v/>
          </cell>
          <cell r="X215" t="e">
            <v>#N/A</v>
          </cell>
          <cell r="Z215">
            <v>80568</v>
          </cell>
        </row>
        <row r="216">
          <cell r="A216" t="str">
            <v>D371Gd. Lini III TungoiD304</v>
          </cell>
          <cell r="B216" t="str">
            <v>Gd. Lini II Pentadio, Telaga</v>
          </cell>
          <cell r="C216" t="str">
            <v>D371</v>
          </cell>
          <cell r="K216" t="str">
            <v>Gd. Lini III Tungoi</v>
          </cell>
          <cell r="L216" t="str">
            <v>D304</v>
          </cell>
          <cell r="U216" t="str">
            <v/>
          </cell>
          <cell r="V216">
            <v>280000</v>
          </cell>
          <cell r="W216">
            <v>329584</v>
          </cell>
          <cell r="X216">
            <v>341679</v>
          </cell>
          <cell r="Y216">
            <v>364528</v>
          </cell>
          <cell r="Z216">
            <v>356877</v>
          </cell>
        </row>
        <row r="217">
          <cell r="A217" t="str">
            <v>D371Gd. Lini III DumogaD368</v>
          </cell>
          <cell r="B217" t="str">
            <v>Gd. Lini II Pentadio, Telaga</v>
          </cell>
          <cell r="C217" t="str">
            <v>D371</v>
          </cell>
          <cell r="K217" t="str">
            <v>Gd. Lini III Dumoga</v>
          </cell>
          <cell r="L217" t="str">
            <v>D368</v>
          </cell>
          <cell r="U217">
            <v>267960</v>
          </cell>
          <cell r="V217">
            <v>290000</v>
          </cell>
          <cell r="W217">
            <v>320970</v>
          </cell>
          <cell r="X217">
            <v>332749</v>
          </cell>
          <cell r="Y217">
            <v>355000</v>
          </cell>
          <cell r="Z217">
            <v>362284</v>
          </cell>
        </row>
        <row r="218">
          <cell r="A218" t="str">
            <v>D371Gd. Lini III SangkubD369</v>
          </cell>
          <cell r="B218" t="str">
            <v>Gd. Lini II Pentadio, Telaga</v>
          </cell>
          <cell r="C218" t="str">
            <v>D371</v>
          </cell>
          <cell r="K218" t="str">
            <v>Gd. Lini III Sangkub</v>
          </cell>
          <cell r="L218" t="str">
            <v>D369</v>
          </cell>
          <cell r="U218">
            <v>235158</v>
          </cell>
          <cell r="V218">
            <v>254500</v>
          </cell>
          <cell r="W218">
            <v>284804</v>
          </cell>
          <cell r="X218">
            <v>295256</v>
          </cell>
          <cell r="Y218">
            <v>315000</v>
          </cell>
          <cell r="Z218">
            <v>312538</v>
          </cell>
        </row>
        <row r="219">
          <cell r="A219" t="str">
            <v>D371Gd. Lini III LangowanD370</v>
          </cell>
          <cell r="B219" t="str">
            <v>Gd. Lini II Pentadio, Telaga</v>
          </cell>
          <cell r="C219" t="str">
            <v>D371</v>
          </cell>
          <cell r="K219" t="str">
            <v>Gd. Lini III Langowan</v>
          </cell>
          <cell r="L219" t="str">
            <v>D370</v>
          </cell>
          <cell r="U219">
            <v>324094</v>
          </cell>
          <cell r="V219">
            <v>350750</v>
          </cell>
          <cell r="W219">
            <v>393586</v>
          </cell>
          <cell r="X219">
            <v>408030</v>
          </cell>
          <cell r="Y219">
            <v>435316</v>
          </cell>
          <cell r="Z219">
            <v>459956</v>
          </cell>
        </row>
        <row r="220">
          <cell r="A220" t="str">
            <v>D371Gd. Lini III MarisaD372</v>
          </cell>
          <cell r="B220" t="str">
            <v>Gd. Lini II Pentadio, Telaga</v>
          </cell>
          <cell r="C220" t="str">
            <v>D371</v>
          </cell>
          <cell r="K220" t="str">
            <v>Gd. Lini III Marisa</v>
          </cell>
          <cell r="L220" t="str">
            <v>D372</v>
          </cell>
          <cell r="U220">
            <v>152460</v>
          </cell>
          <cell r="V220">
            <v>165000</v>
          </cell>
          <cell r="W220">
            <v>200302</v>
          </cell>
          <cell r="X220">
            <v>207653</v>
          </cell>
          <cell r="Y220">
            <v>221539</v>
          </cell>
          <cell r="Z220">
            <v>217250</v>
          </cell>
        </row>
        <row r="221">
          <cell r="A221" t="str">
            <v>D371Kec BiauFRANCO</v>
          </cell>
          <cell r="B221" t="str">
            <v>Gd. Lini II Pentadio, Telaga</v>
          </cell>
          <cell r="C221" t="str">
            <v>D371</v>
          </cell>
          <cell r="K221" t="str">
            <v>Kec Biau</v>
          </cell>
          <cell r="L221" t="str">
            <v>FRANCO</v>
          </cell>
          <cell r="O221" t="str">
            <v>Baru 2018</v>
          </cell>
          <cell r="U221">
            <v>151000</v>
          </cell>
        </row>
        <row r="222">
          <cell r="B222" t="str">
            <v>Gd. Lini II Pentadio, Telaga</v>
          </cell>
          <cell r="C222" t="str">
            <v>D371</v>
          </cell>
          <cell r="K222" t="str">
            <v>Kec Sumalata</v>
          </cell>
          <cell r="L222" t="str">
            <v>FRANCO</v>
          </cell>
          <cell r="O222" t="str">
            <v>Baru 2018</v>
          </cell>
          <cell r="U222">
            <v>151000</v>
          </cell>
        </row>
        <row r="223">
          <cell r="B223" t="str">
            <v>Gd. Lini II Pentadio, Telaga</v>
          </cell>
          <cell r="C223" t="str">
            <v>D371</v>
          </cell>
          <cell r="K223" t="str">
            <v>Kec Sumalata Timur</v>
          </cell>
          <cell r="L223" t="str">
            <v>FRANCO</v>
          </cell>
          <cell r="O223" t="str">
            <v>Baru 2018</v>
          </cell>
          <cell r="U223">
            <v>155080</v>
          </cell>
        </row>
        <row r="224">
          <cell r="B224" t="str">
            <v>Gd. Lini II Pentadio, Telaga</v>
          </cell>
          <cell r="C224" t="str">
            <v>D371</v>
          </cell>
          <cell r="K224" t="str">
            <v>Kec Tolinggula</v>
          </cell>
          <cell r="L224" t="str">
            <v>FRANCO</v>
          </cell>
          <cell r="O224" t="str">
            <v>Baru 2018</v>
          </cell>
          <cell r="U224">
            <v>155080</v>
          </cell>
        </row>
        <row r="225">
          <cell r="A225" t="str">
            <v>Gd. Lini II Pentadio, TelagaGd. Lini III Tomohon</v>
          </cell>
          <cell r="B225" t="str">
            <v>Gd. Lini II Pentadio, Telaga</v>
          </cell>
          <cell r="C225" t="str">
            <v>D371</v>
          </cell>
          <cell r="K225" t="str">
            <v>Gd. Lini III Tomohon</v>
          </cell>
          <cell r="L225" t="str">
            <v>konfirm ke KP gudang ada ato ga ada</v>
          </cell>
          <cell r="U225">
            <v>316314</v>
          </cell>
          <cell r="V225">
            <v>342332</v>
          </cell>
          <cell r="W225">
            <v>375218</v>
          </cell>
          <cell r="X225">
            <v>388988</v>
          </cell>
          <cell r="Y225">
            <v>415000</v>
          </cell>
        </row>
        <row r="226">
          <cell r="A226" t="str">
            <v>D00016</v>
          </cell>
          <cell r="B226" t="str">
            <v>Gd. Lini II Ternate</v>
          </cell>
          <cell r="C226" t="str">
            <v>D254</v>
          </cell>
          <cell r="K226" t="str">
            <v>Ekor (Wasile Selatan)</v>
          </cell>
          <cell r="L226" t="str">
            <v>FRANCO</v>
          </cell>
          <cell r="U226">
            <v>560000</v>
          </cell>
          <cell r="W226">
            <v>710312</v>
          </cell>
          <cell r="X226">
            <v>736380</v>
          </cell>
          <cell r="Y226">
            <v>785623</v>
          </cell>
          <cell r="Z226">
            <v>746879</v>
          </cell>
          <cell r="AA226" t="str">
            <v>01.10.2016</v>
          </cell>
          <cell r="AB226" t="str">
            <v>31.12.2016</v>
          </cell>
        </row>
        <row r="227">
          <cell r="A227" t="str">
            <v>D00017</v>
          </cell>
          <cell r="B227" t="str">
            <v>Gd. Lini II Ternate</v>
          </cell>
          <cell r="C227" t="str">
            <v>D254</v>
          </cell>
          <cell r="K227" t="str">
            <v>Jailolo</v>
          </cell>
          <cell r="L227" t="str">
            <v>FRANCO</v>
          </cell>
          <cell r="U227">
            <v>518250</v>
          </cell>
          <cell r="W227">
            <v>827940</v>
          </cell>
          <cell r="X227">
            <v>858325</v>
          </cell>
          <cell r="Y227">
            <v>915723</v>
          </cell>
          <cell r="Z227">
            <v>870563</v>
          </cell>
          <cell r="AA227" t="str">
            <v>01.10.2016</v>
          </cell>
          <cell r="AB227" t="str">
            <v>31.12.2016</v>
          </cell>
        </row>
        <row r="228">
          <cell r="A228" t="str">
            <v>D00018</v>
          </cell>
          <cell r="B228" t="str">
            <v>Gd. Lini II Ternate</v>
          </cell>
          <cell r="C228" t="str">
            <v>D254</v>
          </cell>
          <cell r="K228" t="str">
            <v>Labuha (Halsel)</v>
          </cell>
          <cell r="L228" t="str">
            <v>FRANCO</v>
          </cell>
          <cell r="U228">
            <v>706750</v>
          </cell>
          <cell r="W228">
            <v>894794</v>
          </cell>
          <cell r="X228">
            <v>927632</v>
          </cell>
          <cell r="Y228">
            <v>989664</v>
          </cell>
          <cell r="Z228">
            <v>940857</v>
          </cell>
          <cell r="AA228" t="str">
            <v>01.10.2016</v>
          </cell>
          <cell r="AB228" t="str">
            <v>31.12.2016</v>
          </cell>
        </row>
        <row r="229">
          <cell r="A229" t="str">
            <v>D00019</v>
          </cell>
          <cell r="B229" t="str">
            <v>Gd. Lini II Ternate</v>
          </cell>
          <cell r="C229" t="str">
            <v>D254</v>
          </cell>
          <cell r="K229" t="str">
            <v>Maba</v>
          </cell>
          <cell r="L229" t="str">
            <v>FRANCO</v>
          </cell>
          <cell r="U229">
            <v>1130000</v>
          </cell>
          <cell r="W229">
            <v>1220587</v>
          </cell>
          <cell r="X229">
            <v>1265382</v>
          </cell>
          <cell r="Y229">
            <v>1350000</v>
          </cell>
          <cell r="Z229">
            <v>1771932</v>
          </cell>
          <cell r="AA229" t="str">
            <v>01.10.2016</v>
          </cell>
          <cell r="AB229" t="str">
            <v>31.12.2016</v>
          </cell>
        </row>
        <row r="230">
          <cell r="A230" t="str">
            <v>D00020</v>
          </cell>
          <cell r="B230" t="str">
            <v>Gd. Lini II Ternate</v>
          </cell>
          <cell r="C230" t="str">
            <v>D254</v>
          </cell>
          <cell r="K230" t="str">
            <v>Sanana/Sula</v>
          </cell>
          <cell r="L230" t="str">
            <v>FRANCO</v>
          </cell>
          <cell r="U230">
            <v>830000</v>
          </cell>
          <cell r="W230">
            <v>894794</v>
          </cell>
          <cell r="X230">
            <v>927632</v>
          </cell>
          <cell r="Y230">
            <v>989664</v>
          </cell>
          <cell r="Z230">
            <v>940857</v>
          </cell>
          <cell r="AA230" t="str">
            <v>01.10.2016</v>
          </cell>
          <cell r="AB230" t="str">
            <v>31.12.2016</v>
          </cell>
        </row>
        <row r="231">
          <cell r="A231" t="str">
            <v>D00021</v>
          </cell>
          <cell r="B231" t="str">
            <v>Gd. Lini II Ternate</v>
          </cell>
          <cell r="C231" t="str">
            <v>D254</v>
          </cell>
          <cell r="K231" t="str">
            <v>Tobelo</v>
          </cell>
          <cell r="L231" t="str">
            <v>FRANCO</v>
          </cell>
          <cell r="U231">
            <v>706750</v>
          </cell>
          <cell r="W231">
            <v>904139</v>
          </cell>
          <cell r="X231">
            <v>937320</v>
          </cell>
          <cell r="Y231">
            <v>1000000</v>
          </cell>
          <cell r="Z231">
            <v>1116051</v>
          </cell>
          <cell r="AA231" t="str">
            <v>01.10.2016</v>
          </cell>
          <cell r="AB231" t="str">
            <v>31.12.2016</v>
          </cell>
        </row>
        <row r="232">
          <cell r="A232" t="str">
            <v>D00022</v>
          </cell>
          <cell r="B232" t="str">
            <v>Gd. Lini II Ternate</v>
          </cell>
          <cell r="C232" t="str">
            <v>D254</v>
          </cell>
          <cell r="K232" t="str">
            <v>Tidore</v>
          </cell>
          <cell r="L232" t="str">
            <v>FRANCO</v>
          </cell>
          <cell r="U232">
            <v>320400</v>
          </cell>
          <cell r="W232">
            <v>452539</v>
          </cell>
          <cell r="X232">
            <v>469147</v>
          </cell>
          <cell r="Y232">
            <v>500520</v>
          </cell>
          <cell r="Z232">
            <v>475836</v>
          </cell>
          <cell r="AA232" t="str">
            <v>01.10.2016</v>
          </cell>
          <cell r="AB232" t="str">
            <v>31.12.2016</v>
          </cell>
        </row>
        <row r="233">
          <cell r="A233" t="str">
            <v>D00023</v>
          </cell>
          <cell r="B233" t="str">
            <v>Gd. Lini II Ternate</v>
          </cell>
          <cell r="C233" t="str">
            <v>D254</v>
          </cell>
          <cell r="K233" t="str">
            <v>Tolewang</v>
          </cell>
          <cell r="L233" t="str">
            <v>FRANCO</v>
          </cell>
          <cell r="U233">
            <v>678400</v>
          </cell>
          <cell r="W233">
            <v>994553</v>
          </cell>
          <cell r="X233">
            <v>1031052</v>
          </cell>
          <cell r="Y233">
            <v>1100000</v>
          </cell>
          <cell r="Z233">
            <v>1068468</v>
          </cell>
          <cell r="AA233" t="str">
            <v>01.10.2016</v>
          </cell>
          <cell r="AB233" t="str">
            <v>31.12.2016</v>
          </cell>
        </row>
        <row r="234">
          <cell r="A234" t="str">
            <v>D00024</v>
          </cell>
          <cell r="B234" t="str">
            <v>Gd. Lini II Ternate</v>
          </cell>
          <cell r="C234" t="str">
            <v>D254</v>
          </cell>
          <cell r="K234" t="str">
            <v>Weda (Halteng)</v>
          </cell>
          <cell r="L234" t="str">
            <v>FRANCO</v>
          </cell>
          <cell r="U234">
            <v>659500</v>
          </cell>
          <cell r="W234">
            <v>1002786</v>
          </cell>
          <cell r="X234">
            <v>1039587</v>
          </cell>
          <cell r="Y234">
            <v>1109106</v>
          </cell>
          <cell r="Z234">
            <v>1054409</v>
          </cell>
          <cell r="AA234" t="str">
            <v>01.10.2016</v>
          </cell>
          <cell r="AB234" t="str">
            <v>31.12.2016</v>
          </cell>
        </row>
        <row r="235">
          <cell r="A235" t="str">
            <v>D00025</v>
          </cell>
          <cell r="B235" t="str">
            <v>Gd. Lini II Ternate</v>
          </cell>
          <cell r="C235" t="str">
            <v>D254</v>
          </cell>
          <cell r="K235" t="str">
            <v>Wasile</v>
          </cell>
          <cell r="L235" t="str">
            <v>FRANCO</v>
          </cell>
          <cell r="U235">
            <v>659500</v>
          </cell>
          <cell r="W235">
            <v>1061411</v>
          </cell>
          <cell r="X235">
            <v>1100364</v>
          </cell>
          <cell r="Y235">
            <v>1173947</v>
          </cell>
          <cell r="Z235">
            <v>1116051</v>
          </cell>
          <cell r="AA235" t="str">
            <v>01.10.2016</v>
          </cell>
          <cell r="AB235" t="str">
            <v>31.12.2016</v>
          </cell>
        </row>
        <row r="236">
          <cell r="A236" t="str">
            <v>D368Gd. Lini III SangkubD369</v>
          </cell>
          <cell r="B236" t="str">
            <v>Gd. Lini III Dumoga</v>
          </cell>
          <cell r="C236" t="str">
            <v>D368</v>
          </cell>
          <cell r="K236" t="str">
            <v>Gd. Lini III Sangkub</v>
          </cell>
          <cell r="L236" t="str">
            <v>D369</v>
          </cell>
          <cell r="U236">
            <v>110000</v>
          </cell>
          <cell r="V236">
            <v>119798</v>
          </cell>
          <cell r="W236">
            <v>119798</v>
          </cell>
          <cell r="X236">
            <v>124195</v>
          </cell>
          <cell r="Y236">
            <v>132500</v>
          </cell>
          <cell r="Z236">
            <v>141129</v>
          </cell>
        </row>
        <row r="237">
          <cell r="A237" t="str">
            <v>Gd. Lini III DumogaGd. Lini III Tomohon</v>
          </cell>
          <cell r="B237" t="str">
            <v>Gd. Lini III Dumoga</v>
          </cell>
          <cell r="C237" t="str">
            <v>D368</v>
          </cell>
          <cell r="K237" t="str">
            <v>Gd. Lini III Tomohon</v>
          </cell>
          <cell r="L237" t="str">
            <v>konfirm ke KP gudang ada ato ga ada</v>
          </cell>
          <cell r="U237" t="str">
            <v/>
          </cell>
          <cell r="V237">
            <v>183725</v>
          </cell>
          <cell r="W237">
            <v>183725</v>
          </cell>
          <cell r="X237">
            <v>190468</v>
          </cell>
          <cell r="Y237">
            <v>203205</v>
          </cell>
        </row>
        <row r="238">
          <cell r="A238" t="str">
            <v>D370Gd. Lini III TungoiD304</v>
          </cell>
          <cell r="B238" t="str">
            <v>Gd. Lini III Langowan</v>
          </cell>
          <cell r="C238" t="str">
            <v>D370</v>
          </cell>
          <cell r="K238" t="str">
            <v>Gd. Lini III Tungoi</v>
          </cell>
          <cell r="L238" t="str">
            <v>D304</v>
          </cell>
          <cell r="U238">
            <v>174000</v>
          </cell>
          <cell r="V238">
            <v>188513</v>
          </cell>
          <cell r="W238">
            <v>188513</v>
          </cell>
          <cell r="X238">
            <v>195431</v>
          </cell>
          <cell r="Y238">
            <v>208500</v>
          </cell>
          <cell r="Z238">
            <v>203853</v>
          </cell>
        </row>
        <row r="239">
          <cell r="A239" t="str">
            <v>D370Gd. Lini III DumogaD368</v>
          </cell>
          <cell r="B239" t="str">
            <v>Gd. Lini III Langowan</v>
          </cell>
          <cell r="C239" t="str">
            <v>D370</v>
          </cell>
          <cell r="K239" t="str">
            <v>Gd. Lini III Dumoga</v>
          </cell>
          <cell r="L239" t="str">
            <v>D368</v>
          </cell>
          <cell r="U239">
            <v>178825</v>
          </cell>
          <cell r="V239">
            <v>194616</v>
          </cell>
          <cell r="W239">
            <v>194616</v>
          </cell>
          <cell r="X239">
            <v>201758</v>
          </cell>
          <cell r="Y239">
            <v>215250</v>
          </cell>
          <cell r="Z239">
            <v>208959</v>
          </cell>
        </row>
        <row r="240">
          <cell r="A240" t="str">
            <v>D370Gd. Lini III SangkubD369</v>
          </cell>
          <cell r="B240" t="str">
            <v>Gd. Lini III Langowan</v>
          </cell>
          <cell r="C240" t="str">
            <v>D370</v>
          </cell>
          <cell r="K240" t="str">
            <v>Gd. Lini III Sangkub</v>
          </cell>
          <cell r="L240" t="str">
            <v>D369</v>
          </cell>
          <cell r="U240">
            <v>195800</v>
          </cell>
          <cell r="V240">
            <v>213175</v>
          </cell>
          <cell r="W240">
            <v>213175</v>
          </cell>
          <cell r="X240">
            <v>220998</v>
          </cell>
          <cell r="Y240">
            <v>235777</v>
          </cell>
          <cell r="Z240">
            <v>232511</v>
          </cell>
        </row>
        <row r="241">
          <cell r="A241" t="str">
            <v>Gd. Lini III SangkubGd. Lini III Tomohon</v>
          </cell>
          <cell r="B241" t="str">
            <v>Gd. Lini III Sangkub</v>
          </cell>
          <cell r="C241" t="str">
            <v>D369</v>
          </cell>
          <cell r="K241" t="str">
            <v>Gd. Lini III Tomohon</v>
          </cell>
          <cell r="L241" t="str">
            <v>konfirm ke KP gudang ada ato ga ada</v>
          </cell>
          <cell r="U241" t="str">
            <v/>
          </cell>
          <cell r="V241">
            <v>198866</v>
          </cell>
          <cell r="W241">
            <v>198866</v>
          </cell>
          <cell r="X241">
            <v>206164</v>
          </cell>
          <cell r="Y241">
            <v>219950</v>
          </cell>
        </row>
        <row r="242">
          <cell r="A242" t="str">
            <v>D304Gd. Lini III SangkubD369</v>
          </cell>
          <cell r="B242" t="str">
            <v>Gd. Lini III Tungoi</v>
          </cell>
          <cell r="C242" t="str">
            <v>D304</v>
          </cell>
          <cell r="K242" t="str">
            <v>Gd. Lini III Sangkub</v>
          </cell>
          <cell r="L242" t="str">
            <v>D369</v>
          </cell>
          <cell r="U242">
            <v>112000</v>
          </cell>
          <cell r="V242">
            <v>120000</v>
          </cell>
          <cell r="W242">
            <v>122183</v>
          </cell>
          <cell r="X242">
            <v>126667</v>
          </cell>
          <cell r="Y242">
            <v>135137</v>
          </cell>
          <cell r="Z242">
            <v>137344</v>
          </cell>
        </row>
        <row r="243">
          <cell r="A243" t="str">
            <v>Gd. Lini III TungoiGd. Lini III Tomohon</v>
          </cell>
          <cell r="B243" t="str">
            <v>Gd. Lini III Tungoi</v>
          </cell>
          <cell r="C243" t="str">
            <v>D304</v>
          </cell>
          <cell r="K243" t="str">
            <v>Gd. Lini III Tomohon</v>
          </cell>
          <cell r="L243" t="str">
            <v>konfirm ke KP gudang ada ato ga ada</v>
          </cell>
          <cell r="U243" t="str">
            <v/>
          </cell>
          <cell r="V243" t="str">
            <v>&gt;_&lt;</v>
          </cell>
          <cell r="W243">
            <v>170195</v>
          </cell>
          <cell r="X243">
            <v>176441</v>
          </cell>
          <cell r="Y243">
            <v>188240</v>
          </cell>
        </row>
        <row r="245">
          <cell r="B245" t="str">
            <v>SULAWESI TENGAH</v>
          </cell>
        </row>
        <row r="246">
          <cell r="A246" t="str">
            <v>D225Gud. Luwuk 02D374</v>
          </cell>
          <cell r="B246" t="str">
            <v>Gud. Taipa/Gud. Kayu Malue Palu</v>
          </cell>
          <cell r="C246" t="str">
            <v>D225</v>
          </cell>
          <cell r="D246" t="str">
            <v>D242</v>
          </cell>
          <cell r="K246" t="str">
            <v>Gud. Luwuk 02</v>
          </cell>
          <cell r="L246" t="str">
            <v>D374</v>
          </cell>
          <cell r="U246">
            <v>417820</v>
          </cell>
          <cell r="V246">
            <v>430000</v>
          </cell>
          <cell r="W246">
            <v>430709</v>
          </cell>
          <cell r="X246">
            <v>446516</v>
          </cell>
          <cell r="Y246">
            <v>476375</v>
          </cell>
          <cell r="Z246">
            <v>476375</v>
          </cell>
        </row>
        <row r="247">
          <cell r="A247" t="str">
            <v>D225Gud. ToiliD375</v>
          </cell>
          <cell r="B247" t="str">
            <v>Gud. Taipa/Gud. Kayu Malue Palu</v>
          </cell>
          <cell r="C247" t="str">
            <v>D225</v>
          </cell>
          <cell r="D247" t="str">
            <v>D242</v>
          </cell>
          <cell r="K247" t="str">
            <v>Gud. Toili</v>
          </cell>
          <cell r="L247" t="str">
            <v>D375</v>
          </cell>
          <cell r="U247">
            <v>512500</v>
          </cell>
          <cell r="V247">
            <v>515593</v>
          </cell>
          <cell r="W247">
            <v>515593</v>
          </cell>
          <cell r="X247">
            <v>534515</v>
          </cell>
          <cell r="Y247">
            <v>570259</v>
          </cell>
          <cell r="Z247">
            <v>570259</v>
          </cell>
        </row>
        <row r="248">
          <cell r="A248" t="str">
            <v>D225Gud. MorowaliD376</v>
          </cell>
          <cell r="B248" t="str">
            <v>Gud. Taipa/Gud. Kayu Malue Palu</v>
          </cell>
          <cell r="C248" t="str">
            <v>D225</v>
          </cell>
          <cell r="D248" t="str">
            <v>D242</v>
          </cell>
          <cell r="K248" t="str">
            <v>Gud. Morowali</v>
          </cell>
          <cell r="L248" t="str">
            <v>D376</v>
          </cell>
          <cell r="U248">
            <v>351000</v>
          </cell>
          <cell r="V248">
            <v>380000</v>
          </cell>
          <cell r="W248">
            <v>400056</v>
          </cell>
          <cell r="X248">
            <v>414738</v>
          </cell>
          <cell r="Y248">
            <v>442472</v>
          </cell>
          <cell r="Z248">
            <v>442472</v>
          </cell>
        </row>
        <row r="249">
          <cell r="A249" t="str">
            <v>D225Gud. Kayu AgungD377</v>
          </cell>
          <cell r="B249" t="str">
            <v>Gud. Taipa/Gud. Kayu Malue Palu</v>
          </cell>
          <cell r="C249" t="str">
            <v>D225</v>
          </cell>
          <cell r="D249" t="str">
            <v>D242</v>
          </cell>
          <cell r="K249" t="str">
            <v>Gud. Kayu Agung</v>
          </cell>
          <cell r="L249" t="str">
            <v>D377</v>
          </cell>
          <cell r="U249">
            <v>261968</v>
          </cell>
          <cell r="V249">
            <v>269957</v>
          </cell>
          <cell r="W249">
            <v>279309</v>
          </cell>
          <cell r="X249">
            <v>289559</v>
          </cell>
          <cell r="Y249">
            <v>308922</v>
          </cell>
          <cell r="Z249">
            <v>308922</v>
          </cell>
        </row>
        <row r="250">
          <cell r="A250" t="str">
            <v>D225Gud. ParigiD378</v>
          </cell>
          <cell r="B250" t="str">
            <v>Gud. Taipa/Gud. Kayu Malue Palu</v>
          </cell>
          <cell r="C250" t="str">
            <v>D225</v>
          </cell>
          <cell r="D250" t="str">
            <v>D242</v>
          </cell>
          <cell r="K250" t="str">
            <v>Gud. Parigi</v>
          </cell>
          <cell r="L250" t="str">
            <v>D378</v>
          </cell>
          <cell r="U250">
            <v>134500</v>
          </cell>
          <cell r="V250">
            <v>144393</v>
          </cell>
          <cell r="W250">
            <v>144393</v>
          </cell>
          <cell r="X250">
            <v>149692</v>
          </cell>
          <cell r="Y250">
            <v>159702</v>
          </cell>
          <cell r="Z250">
            <v>159702</v>
          </cell>
        </row>
        <row r="251">
          <cell r="A251" t="str">
            <v>D225Gud. PosoD379</v>
          </cell>
          <cell r="B251" t="str">
            <v>Gud. Taipa/Gud. Kayu Malue Palu</v>
          </cell>
          <cell r="C251" t="str">
            <v>D225</v>
          </cell>
          <cell r="D251" t="str">
            <v>D242</v>
          </cell>
          <cell r="K251" t="str">
            <v>Gud. Poso</v>
          </cell>
          <cell r="L251" t="str">
            <v>D379</v>
          </cell>
          <cell r="U251">
            <v>212119</v>
          </cell>
          <cell r="V251">
            <v>218808</v>
          </cell>
          <cell r="W251">
            <v>218808</v>
          </cell>
          <cell r="X251">
            <v>226838</v>
          </cell>
          <cell r="Y251">
            <v>242007</v>
          </cell>
          <cell r="Z251">
            <v>242007</v>
          </cell>
        </row>
        <row r="252">
          <cell r="A252" t="str">
            <v>D225Gud. Toli ToliD421</v>
          </cell>
          <cell r="B252" t="str">
            <v>Gud. Taipa/Gud. Kayu Malue Palu</v>
          </cell>
          <cell r="C252" t="str">
            <v>D225</v>
          </cell>
          <cell r="D252" t="str">
            <v>D242</v>
          </cell>
          <cell r="K252" t="str">
            <v>Gud. Toli Toli</v>
          </cell>
          <cell r="L252" t="str">
            <v>D421</v>
          </cell>
          <cell r="U252">
            <v>359200</v>
          </cell>
          <cell r="V252">
            <v>389000</v>
          </cell>
          <cell r="W252">
            <v>419919</v>
          </cell>
          <cell r="X252">
            <v>435330</v>
          </cell>
          <cell r="Y252">
            <v>464441</v>
          </cell>
          <cell r="Z252">
            <v>464441</v>
          </cell>
        </row>
        <row r="253">
          <cell r="A253" t="str">
            <v>D374Gud. ToiliD375</v>
          </cell>
          <cell r="B253" t="str">
            <v>Gud. Luwuk 02</v>
          </cell>
          <cell r="C253" t="str">
            <v>D374</v>
          </cell>
          <cell r="K253" t="str">
            <v>Gud. Toili</v>
          </cell>
          <cell r="L253" t="str">
            <v>D375</v>
          </cell>
          <cell r="U253">
            <v>157000</v>
          </cell>
          <cell r="V253">
            <v>161333</v>
          </cell>
          <cell r="W253">
            <v>161333</v>
          </cell>
          <cell r="X253">
            <v>167254</v>
          </cell>
          <cell r="Y253">
            <v>178438</v>
          </cell>
          <cell r="Z253">
            <v>178438</v>
          </cell>
        </row>
        <row r="254">
          <cell r="A254" t="str">
            <v>D374Gud. PosoD379</v>
          </cell>
          <cell r="B254" t="str">
            <v>Gud. Luwuk 02</v>
          </cell>
          <cell r="C254" t="str">
            <v>D374</v>
          </cell>
          <cell r="K254" t="str">
            <v>Gud. Poso</v>
          </cell>
          <cell r="L254" t="str">
            <v>D379</v>
          </cell>
          <cell r="U254">
            <v>322000</v>
          </cell>
          <cell r="V254">
            <v>323876</v>
          </cell>
          <cell r="W254">
            <v>323876</v>
          </cell>
          <cell r="X254">
            <v>335762</v>
          </cell>
          <cell r="Y254">
            <v>358215</v>
          </cell>
          <cell r="Z254">
            <v>358215</v>
          </cell>
        </row>
        <row r="255">
          <cell r="A255" t="str">
            <v>D376Gud. ParigiD378</v>
          </cell>
          <cell r="B255" t="str">
            <v>Gud. Morowali</v>
          </cell>
          <cell r="C255" t="str">
            <v>D376</v>
          </cell>
          <cell r="K255" t="str">
            <v>Gud. Parigi</v>
          </cell>
          <cell r="L255" t="str">
            <v>D378</v>
          </cell>
          <cell r="U255">
            <v>267000</v>
          </cell>
          <cell r="V255">
            <v>268888</v>
          </cell>
          <cell r="W255">
            <v>268888</v>
          </cell>
          <cell r="X255">
            <v>278756</v>
          </cell>
          <cell r="Y255">
            <v>297397</v>
          </cell>
          <cell r="Z255">
            <v>297397</v>
          </cell>
        </row>
        <row r="256">
          <cell r="A256" t="str">
            <v>D379Gud. MorowaliD376</v>
          </cell>
          <cell r="B256" t="str">
            <v>Gud. Poso</v>
          </cell>
          <cell r="C256" t="str">
            <v>D379</v>
          </cell>
          <cell r="K256" t="str">
            <v>Gud. Morowali</v>
          </cell>
          <cell r="L256" t="str">
            <v>D376</v>
          </cell>
          <cell r="U256">
            <v>254000</v>
          </cell>
          <cell r="V256">
            <v>260856</v>
          </cell>
          <cell r="W256">
            <v>260856</v>
          </cell>
          <cell r="X256">
            <v>270429</v>
          </cell>
          <cell r="Y256">
            <v>288513</v>
          </cell>
          <cell r="Z256">
            <v>288513</v>
          </cell>
        </row>
        <row r="257">
          <cell r="A257" t="str">
            <v>D379Gud. ParigiD378</v>
          </cell>
          <cell r="B257" t="str">
            <v>Gud. Poso</v>
          </cell>
          <cell r="C257" t="str">
            <v>D379</v>
          </cell>
          <cell r="K257" t="str">
            <v>Gud. Parigi</v>
          </cell>
          <cell r="L257" t="str">
            <v>D378</v>
          </cell>
          <cell r="U257" t="str">
            <v/>
          </cell>
          <cell r="V257" t="str">
            <v>&gt;_&lt;</v>
          </cell>
          <cell r="W257" t="str">
            <v>?</v>
          </cell>
          <cell r="X257" t="e">
            <v>#N/A</v>
          </cell>
          <cell r="Z257">
            <v>166171</v>
          </cell>
        </row>
        <row r="258">
          <cell r="A258" t="str">
            <v>D00031</v>
          </cell>
          <cell r="B258" t="str">
            <v>Gud. Luwuk 02</v>
          </cell>
          <cell r="C258" t="str">
            <v>D374</v>
          </cell>
          <cell r="K258" t="str">
            <v>Kec. Mamosalato</v>
          </cell>
          <cell r="L258" t="str">
            <v>FRANCO</v>
          </cell>
          <cell r="U258">
            <v>329400</v>
          </cell>
          <cell r="W258">
            <v>258805</v>
          </cell>
          <cell r="X258">
            <v>268303</v>
          </cell>
          <cell r="Y258">
            <v>286245</v>
          </cell>
          <cell r="Z258">
            <v>272614</v>
          </cell>
          <cell r="AA258" t="str">
            <v>01.10.2016</v>
          </cell>
          <cell r="AB258" t="str">
            <v>31.12.2016</v>
          </cell>
        </row>
        <row r="259">
          <cell r="A259" t="str">
            <v>D00032</v>
          </cell>
          <cell r="B259" t="str">
            <v>Gud. Luwuk 02</v>
          </cell>
          <cell r="C259" t="str">
            <v>D374</v>
          </cell>
          <cell r="K259" t="str">
            <v>Kec. Bungku Utara</v>
          </cell>
          <cell r="L259" t="str">
            <v>FRANCO</v>
          </cell>
          <cell r="U259">
            <v>344500</v>
          </cell>
          <cell r="W259">
            <v>264687</v>
          </cell>
          <cell r="X259">
            <v>274401</v>
          </cell>
          <cell r="Y259">
            <v>292751</v>
          </cell>
          <cell r="Z259">
            <v>278810</v>
          </cell>
          <cell r="AA259" t="str">
            <v>01.10.2016</v>
          </cell>
          <cell r="AB259" t="str">
            <v>31.12.2016</v>
          </cell>
        </row>
        <row r="260">
          <cell r="A260" t="str">
            <v>D00030</v>
          </cell>
          <cell r="B260" t="str">
            <v>Gud. Luwuk 02</v>
          </cell>
          <cell r="C260" t="str">
            <v>D374</v>
          </cell>
          <cell r="K260" t="str">
            <v>Kec. Banggai Laut</v>
          </cell>
          <cell r="L260" t="str">
            <v>FRANCO</v>
          </cell>
          <cell r="U260">
            <v>684000</v>
          </cell>
          <cell r="W260">
            <v>688186</v>
          </cell>
          <cell r="X260">
            <v>713442</v>
          </cell>
          <cell r="Y260">
            <v>761151</v>
          </cell>
          <cell r="Z260">
            <v>724906</v>
          </cell>
          <cell r="AA260" t="str">
            <v>01.10.2016</v>
          </cell>
          <cell r="AB260" t="str">
            <v>31.12.2016</v>
          </cell>
        </row>
        <row r="261">
          <cell r="A261" t="str">
            <v>D00033</v>
          </cell>
          <cell r="B261" t="str">
            <v>Gud. Luwuk 02</v>
          </cell>
          <cell r="C261" t="str">
            <v>D374</v>
          </cell>
          <cell r="K261" t="str">
            <v>Kec. Boalemo</v>
          </cell>
          <cell r="L261" t="str">
            <v>FRANCO</v>
          </cell>
          <cell r="U261">
            <v>149000</v>
          </cell>
          <cell r="W261">
            <v>153519</v>
          </cell>
          <cell r="X261">
            <v>159153</v>
          </cell>
          <cell r="Y261">
            <v>169796</v>
          </cell>
          <cell r="Z261">
            <v>161710</v>
          </cell>
          <cell r="AA261" t="str">
            <v>01.10.2016</v>
          </cell>
          <cell r="AB261" t="str">
            <v>31.12.2016</v>
          </cell>
        </row>
        <row r="262">
          <cell r="A262" t="str">
            <v>D00034</v>
          </cell>
          <cell r="B262" t="str">
            <v>Gud. Luwuk 02</v>
          </cell>
          <cell r="C262" t="str">
            <v>D374</v>
          </cell>
          <cell r="K262" t="str">
            <v>Kec. Bunta</v>
          </cell>
          <cell r="L262" t="str">
            <v>FRANCO</v>
          </cell>
          <cell r="U262">
            <v>141500</v>
          </cell>
          <cell r="W262">
            <v>153519</v>
          </cell>
          <cell r="X262">
            <v>159153</v>
          </cell>
          <cell r="Y262">
            <v>169796</v>
          </cell>
          <cell r="Z262">
            <v>161710</v>
          </cell>
          <cell r="AA262" t="str">
            <v>01.10.2016</v>
          </cell>
          <cell r="AB262" t="str">
            <v>31.12.2016</v>
          </cell>
        </row>
        <row r="263">
          <cell r="A263" t="str">
            <v>D00035</v>
          </cell>
          <cell r="B263" t="str">
            <v>Gud. Luwuk 02</v>
          </cell>
          <cell r="C263" t="str">
            <v>D374</v>
          </cell>
          <cell r="K263" t="str">
            <v>Kec. Simpang Raya</v>
          </cell>
          <cell r="L263" t="str">
            <v>FRANCO</v>
          </cell>
          <cell r="U263">
            <v>141500</v>
          </cell>
          <cell r="W263">
            <v>153519</v>
          </cell>
          <cell r="X263">
            <v>159153</v>
          </cell>
          <cell r="Y263">
            <v>169796</v>
          </cell>
          <cell r="Z263">
            <v>161710</v>
          </cell>
          <cell r="AA263" t="str">
            <v>01.10.2016</v>
          </cell>
          <cell r="AB263" t="str">
            <v>31.12.2016</v>
          </cell>
        </row>
        <row r="264">
          <cell r="A264" t="str">
            <v>D00036</v>
          </cell>
          <cell r="B264" t="str">
            <v>Gud. Luwuk 02</v>
          </cell>
          <cell r="C264" t="str">
            <v>D374</v>
          </cell>
          <cell r="K264" t="str">
            <v>Kec. Nuhon</v>
          </cell>
          <cell r="L264" t="str">
            <v>FRANCO</v>
          </cell>
          <cell r="U264">
            <v>146500</v>
          </cell>
          <cell r="W264">
            <v>158812</v>
          </cell>
          <cell r="X264">
            <v>164640</v>
          </cell>
          <cell r="Y264">
            <v>175650</v>
          </cell>
          <cell r="Z264">
            <v>167286</v>
          </cell>
          <cell r="AA264" t="str">
            <v>01.10.2016</v>
          </cell>
          <cell r="AB264" t="str">
            <v>31.12.2016</v>
          </cell>
        </row>
        <row r="265">
          <cell r="A265" t="str">
            <v>D00037</v>
          </cell>
          <cell r="B265" t="str">
            <v>Gud. Luwuk 02</v>
          </cell>
          <cell r="C265" t="str">
            <v>D374</v>
          </cell>
          <cell r="K265" t="str">
            <v>Kec. Balantak</v>
          </cell>
          <cell r="L265" t="str">
            <v>FRANCO</v>
          </cell>
          <cell r="U265">
            <v>153000</v>
          </cell>
          <cell r="W265">
            <v>153519</v>
          </cell>
          <cell r="X265">
            <v>159153</v>
          </cell>
          <cell r="Y265">
            <v>169796</v>
          </cell>
          <cell r="Z265">
            <v>161710</v>
          </cell>
          <cell r="AA265" t="str">
            <v>01.10.2016</v>
          </cell>
          <cell r="AB265" t="str">
            <v>31.12.2016</v>
          </cell>
        </row>
        <row r="266">
          <cell r="A266" t="str">
            <v>D00324</v>
          </cell>
          <cell r="B266" t="str">
            <v>Gud. Luwuk 02</v>
          </cell>
          <cell r="C266" t="str">
            <v>D374</v>
          </cell>
          <cell r="K266" t="str">
            <v>Banggai Kepulauan</v>
          </cell>
          <cell r="L266" t="str">
            <v>FRANCO</v>
          </cell>
          <cell r="U266">
            <v>680000</v>
          </cell>
          <cell r="W266">
            <v>690154</v>
          </cell>
          <cell r="AA266" t="str">
            <v>01.10.2016</v>
          </cell>
          <cell r="AB266" t="str">
            <v>31.12.2016</v>
          </cell>
        </row>
        <row r="267">
          <cell r="A267" t="str">
            <v>D00038</v>
          </cell>
          <cell r="B267" t="str">
            <v>Gud. Morowali</v>
          </cell>
          <cell r="C267" t="str">
            <v>D376</v>
          </cell>
          <cell r="K267" t="str">
            <v>Kec. Bungku Pesisir</v>
          </cell>
          <cell r="L267" t="str">
            <v>FRANCO</v>
          </cell>
          <cell r="U267">
            <v>344500</v>
          </cell>
          <cell r="W267">
            <v>153519</v>
          </cell>
          <cell r="X267">
            <v>159153</v>
          </cell>
          <cell r="Y267">
            <v>169796</v>
          </cell>
          <cell r="Z267">
            <v>161710</v>
          </cell>
          <cell r="AA267" t="str">
            <v>01.10.2016</v>
          </cell>
          <cell r="AB267" t="str">
            <v>31.12.2016</v>
          </cell>
        </row>
        <row r="268">
          <cell r="A268" t="str">
            <v>D00039</v>
          </cell>
          <cell r="B268" t="str">
            <v>Gud. Morowali</v>
          </cell>
          <cell r="C268" t="str">
            <v>D376</v>
          </cell>
          <cell r="K268" t="str">
            <v>Kec. Bungku Selatan</v>
          </cell>
          <cell r="L268" t="str">
            <v>FRANCO</v>
          </cell>
          <cell r="U268" t="str">
            <v/>
          </cell>
          <cell r="W268">
            <v>312331</v>
          </cell>
          <cell r="X268">
            <v>323793</v>
          </cell>
          <cell r="Y268">
            <v>345446</v>
          </cell>
          <cell r="Z268">
            <v>328996</v>
          </cell>
          <cell r="AA268" t="str">
            <v>01.10.2016</v>
          </cell>
          <cell r="AB268" t="str">
            <v>31.12.2016</v>
          </cell>
        </row>
        <row r="269">
          <cell r="A269" t="str">
            <v>D00040</v>
          </cell>
          <cell r="B269" t="str">
            <v>Gud. Morowali</v>
          </cell>
          <cell r="C269" t="str">
            <v>D376</v>
          </cell>
          <cell r="K269" t="str">
            <v>Kec. Menui Kepulauan</v>
          </cell>
          <cell r="L269" t="str">
            <v>FRANCO</v>
          </cell>
          <cell r="U269" t="str">
            <v/>
          </cell>
          <cell r="W269">
            <v>529374</v>
          </cell>
          <cell r="X269">
            <v>548802</v>
          </cell>
          <cell r="Y269">
            <v>585501</v>
          </cell>
          <cell r="Z269">
            <v>557620</v>
          </cell>
          <cell r="AA269" t="str">
            <v>01.10.2016</v>
          </cell>
          <cell r="AB269" t="str">
            <v>31.12.2016</v>
          </cell>
        </row>
        <row r="270">
          <cell r="A270" t="str">
            <v>D00041</v>
          </cell>
          <cell r="B270" t="str">
            <v>Gud. Morowali</v>
          </cell>
          <cell r="C270" t="str">
            <v>D376</v>
          </cell>
          <cell r="K270" t="str">
            <v>Kec. Soyo Jaya</v>
          </cell>
          <cell r="L270" t="str">
            <v>FRANCO</v>
          </cell>
          <cell r="U270">
            <v>275000</v>
          </cell>
          <cell r="W270">
            <v>190574</v>
          </cell>
          <cell r="X270">
            <v>197568</v>
          </cell>
          <cell r="Y270">
            <v>210780</v>
          </cell>
          <cell r="Z270">
            <v>200743</v>
          </cell>
          <cell r="AA270" t="str">
            <v>01.10.2016</v>
          </cell>
          <cell r="AB270" t="str">
            <v>31.12.2016</v>
          </cell>
        </row>
        <row r="271">
          <cell r="A271" t="str">
            <v>D00042</v>
          </cell>
          <cell r="B271" t="str">
            <v>Gud. Poso</v>
          </cell>
          <cell r="C271" t="str">
            <v>D379</v>
          </cell>
          <cell r="K271" t="str">
            <v>Kec. Di Kepulauan Togean</v>
          </cell>
          <cell r="L271" t="str">
            <v>FRANCO</v>
          </cell>
          <cell r="U271" t="str">
            <v/>
          </cell>
          <cell r="W271">
            <v>529374</v>
          </cell>
          <cell r="X271">
            <v>548802</v>
          </cell>
          <cell r="Y271">
            <v>585501</v>
          </cell>
          <cell r="Z271">
            <v>557620</v>
          </cell>
          <cell r="AA271" t="str">
            <v>01.10.2016</v>
          </cell>
          <cell r="AB271" t="str">
            <v>31.12.2016</v>
          </cell>
        </row>
        <row r="272">
          <cell r="A272" t="str">
            <v>D00043</v>
          </cell>
          <cell r="B272" t="str">
            <v>Gud. Poso</v>
          </cell>
          <cell r="C272" t="str">
            <v>D379</v>
          </cell>
          <cell r="K272" t="str">
            <v>Kec. Di Tojo Unauna</v>
          </cell>
          <cell r="L272" t="str">
            <v>FRANCO</v>
          </cell>
          <cell r="U272">
            <v>130000</v>
          </cell>
          <cell r="W272">
            <v>132320</v>
          </cell>
          <cell r="X272">
            <v>137176</v>
          </cell>
          <cell r="Y272">
            <v>146349</v>
          </cell>
          <cell r="Z272">
            <v>139380</v>
          </cell>
          <cell r="AA272" t="str">
            <v>01.10.2016</v>
          </cell>
          <cell r="AB272" t="str">
            <v>31.12.2016</v>
          </cell>
        </row>
        <row r="273">
          <cell r="A273" t="str">
            <v>D00044</v>
          </cell>
          <cell r="B273" t="str">
            <v>Gud. Poso</v>
          </cell>
          <cell r="C273" t="str">
            <v>D379</v>
          </cell>
          <cell r="K273" t="str">
            <v>Kec. Pamona Tenggara</v>
          </cell>
          <cell r="L273" t="str">
            <v>FRANCO</v>
          </cell>
          <cell r="U273">
            <v>163000</v>
          </cell>
          <cell r="W273">
            <v>164082</v>
          </cell>
          <cell r="X273">
            <v>170104</v>
          </cell>
          <cell r="Y273">
            <v>181479</v>
          </cell>
          <cell r="Z273">
            <v>172837</v>
          </cell>
          <cell r="AA273" t="str">
            <v>01.10.2016</v>
          </cell>
          <cell r="AB273" t="str">
            <v>31.12.2016</v>
          </cell>
        </row>
        <row r="274">
          <cell r="A274" t="str">
            <v>D00045</v>
          </cell>
          <cell r="B274" t="str">
            <v>Gud. Poso</v>
          </cell>
          <cell r="C274" t="str">
            <v>D379</v>
          </cell>
          <cell r="K274" t="str">
            <v>Kec. Pamona Selatan</v>
          </cell>
          <cell r="L274" t="str">
            <v>FRANCO</v>
          </cell>
          <cell r="U274">
            <v>162000</v>
          </cell>
          <cell r="W274">
            <v>164082</v>
          </cell>
          <cell r="X274">
            <v>170104</v>
          </cell>
          <cell r="Y274">
            <v>181479</v>
          </cell>
          <cell r="Z274">
            <v>172837</v>
          </cell>
          <cell r="AA274" t="str">
            <v>01.10.2016</v>
          </cell>
          <cell r="AB274" t="str">
            <v>31.12.2016</v>
          </cell>
        </row>
        <row r="275">
          <cell r="A275" t="str">
            <v>D00046</v>
          </cell>
          <cell r="B275" t="str">
            <v>Gud. Poso</v>
          </cell>
          <cell r="C275" t="str">
            <v>D379</v>
          </cell>
          <cell r="K275" t="str">
            <v>Kec. Pamona Timur</v>
          </cell>
          <cell r="L275" t="str">
            <v>FRANCO</v>
          </cell>
          <cell r="U275">
            <v>139900</v>
          </cell>
          <cell r="W275">
            <v>141167</v>
          </cell>
          <cell r="X275">
            <v>146348</v>
          </cell>
          <cell r="Y275">
            <v>156134</v>
          </cell>
          <cell r="Z275">
            <v>156134</v>
          </cell>
          <cell r="AA275" t="str">
            <v>01.10.2016</v>
          </cell>
          <cell r="AB275" t="str">
            <v>31.12.2016</v>
          </cell>
        </row>
        <row r="276">
          <cell r="A276" t="str">
            <v>D00047</v>
          </cell>
          <cell r="B276" t="str">
            <v>Gud. Poso</v>
          </cell>
          <cell r="C276" t="str">
            <v>D379</v>
          </cell>
          <cell r="K276" t="str">
            <v>Kec. Pamona Utara</v>
          </cell>
          <cell r="L276" t="str">
            <v>FRANCO</v>
          </cell>
          <cell r="U276">
            <v>119000</v>
          </cell>
          <cell r="W276">
            <v>121000</v>
          </cell>
          <cell r="X276">
            <v>125441</v>
          </cell>
          <cell r="Y276">
            <v>133829</v>
          </cell>
          <cell r="Z276">
            <v>133829</v>
          </cell>
          <cell r="AA276" t="str">
            <v>01.10.2016</v>
          </cell>
          <cell r="AB276" t="str">
            <v>31.12.2016</v>
          </cell>
        </row>
        <row r="277">
          <cell r="A277" t="str">
            <v>D00048</v>
          </cell>
          <cell r="B277" t="str">
            <v>Gud. Poso</v>
          </cell>
          <cell r="C277" t="str">
            <v>D379</v>
          </cell>
          <cell r="K277" t="str">
            <v>Kec. Soyo Jaya</v>
          </cell>
          <cell r="L277" t="str">
            <v>FRANCO</v>
          </cell>
          <cell r="U277">
            <v>268500</v>
          </cell>
          <cell r="W277">
            <v>291156</v>
          </cell>
          <cell r="X277">
            <v>301841</v>
          </cell>
          <cell r="Y277">
            <v>322026</v>
          </cell>
          <cell r="Z277">
            <v>306691</v>
          </cell>
          <cell r="AA277" t="str">
            <v>01.10.2016</v>
          </cell>
          <cell r="AB277" t="str">
            <v>31.12.2016</v>
          </cell>
        </row>
        <row r="278">
          <cell r="A278" t="str">
            <v>D00107</v>
          </cell>
          <cell r="B278" t="str">
            <v>Gud. Toli Toli</v>
          </cell>
          <cell r="C278" t="str">
            <v>D421</v>
          </cell>
          <cell r="K278" t="str">
            <v>Buol</v>
          </cell>
          <cell r="L278" t="str">
            <v>FRANCO</v>
          </cell>
          <cell r="U278">
            <v>245000</v>
          </cell>
          <cell r="W278">
            <v>265957</v>
          </cell>
          <cell r="X278">
            <v>275717</v>
          </cell>
          <cell r="Y278">
            <v>294155</v>
          </cell>
          <cell r="Z278">
            <v>294155</v>
          </cell>
          <cell r="AA278" t="str">
            <v>01.10.2016</v>
          </cell>
          <cell r="AB278" t="str">
            <v>31.12.2016</v>
          </cell>
        </row>
        <row r="279">
          <cell r="A279" t="str">
            <v>D00108</v>
          </cell>
          <cell r="B279" t="str">
            <v>Gud. Taipa/Gud. Kayu Malue Palu</v>
          </cell>
          <cell r="C279" t="str">
            <v>D225</v>
          </cell>
          <cell r="D279" t="str">
            <v>D242</v>
          </cell>
          <cell r="K279" t="str">
            <v>Buol</v>
          </cell>
          <cell r="L279" t="str">
            <v>FRANCO</v>
          </cell>
          <cell r="U279">
            <v>546000</v>
          </cell>
          <cell r="W279">
            <v>548903</v>
          </cell>
          <cell r="X279">
            <v>569047</v>
          </cell>
          <cell r="Y279">
            <v>607100</v>
          </cell>
          <cell r="Z279">
            <v>578190</v>
          </cell>
          <cell r="AA279" t="str">
            <v>01.10.2016</v>
          </cell>
          <cell r="AB279" t="str">
            <v>31.12.2016</v>
          </cell>
        </row>
        <row r="280">
          <cell r="A280" t="str">
            <v>D00109</v>
          </cell>
          <cell r="B280" t="str">
            <v>Gud. Taipa/Gud. Kayu Malue Palu</v>
          </cell>
          <cell r="C280" t="str">
            <v>D225</v>
          </cell>
          <cell r="D280" t="str">
            <v>D242</v>
          </cell>
          <cell r="K280" t="str">
            <v>Kec. Dampal Selatan</v>
          </cell>
          <cell r="L280" t="str">
            <v>FRANCO</v>
          </cell>
          <cell r="U280">
            <v>220000</v>
          </cell>
          <cell r="W280">
            <v>252923</v>
          </cell>
          <cell r="X280">
            <v>262205</v>
          </cell>
          <cell r="Y280">
            <v>279739</v>
          </cell>
          <cell r="Z280">
            <v>266418</v>
          </cell>
          <cell r="AA280" t="str">
            <v>01.10.2016</v>
          </cell>
          <cell r="AB280" t="str">
            <v>31.12.2016</v>
          </cell>
        </row>
        <row r="281">
          <cell r="A281" t="str">
            <v>D00110</v>
          </cell>
          <cell r="B281" t="str">
            <v>Gud. Taipa/Gud. Kayu Malue Palu</v>
          </cell>
          <cell r="C281" t="str">
            <v>D225</v>
          </cell>
          <cell r="D281" t="str">
            <v>D242</v>
          </cell>
          <cell r="K281" t="str">
            <v>Kec. Damsol</v>
          </cell>
          <cell r="L281" t="str">
            <v>FRANCO</v>
          </cell>
          <cell r="U281">
            <v>203998</v>
          </cell>
          <cell r="W281">
            <v>210162</v>
          </cell>
          <cell r="X281">
            <v>217875</v>
          </cell>
          <cell r="Y281">
            <v>232445</v>
          </cell>
          <cell r="Z281">
            <v>221376</v>
          </cell>
          <cell r="AA281" t="str">
            <v>01.10.2016</v>
          </cell>
          <cell r="AB281" t="str">
            <v>31.12.2016</v>
          </cell>
        </row>
        <row r="282">
          <cell r="A282" t="str">
            <v>D00111</v>
          </cell>
          <cell r="B282" t="str">
            <v>Gud. Taipa/Gud. Kayu Malue Palu</v>
          </cell>
          <cell r="C282" t="str">
            <v>D225</v>
          </cell>
          <cell r="D282" t="str">
            <v>D242</v>
          </cell>
          <cell r="K282" t="str">
            <v>Kec. Lore Barat</v>
          </cell>
          <cell r="L282" t="str">
            <v>FRANCO</v>
          </cell>
          <cell r="U282">
            <v>252980</v>
          </cell>
          <cell r="W282">
            <v>269957</v>
          </cell>
          <cell r="X282">
            <v>279864</v>
          </cell>
          <cell r="Y282">
            <v>298579</v>
          </cell>
          <cell r="Z282">
            <v>284361</v>
          </cell>
          <cell r="AA282" t="str">
            <v>01.10.2016</v>
          </cell>
          <cell r="AB282" t="str">
            <v>31.12.2016</v>
          </cell>
        </row>
        <row r="283">
          <cell r="A283" t="str">
            <v>D00112</v>
          </cell>
          <cell r="B283" t="str">
            <v>Gud. Taipa/Gud. Kayu Malue Palu</v>
          </cell>
          <cell r="C283" t="str">
            <v>D225</v>
          </cell>
          <cell r="D283" t="str">
            <v>D242</v>
          </cell>
          <cell r="K283" t="str">
            <v>Kec. Lore Piore</v>
          </cell>
          <cell r="L283" t="str">
            <v>FRANCO</v>
          </cell>
          <cell r="U283">
            <v>240300</v>
          </cell>
          <cell r="W283">
            <v>260452</v>
          </cell>
          <cell r="X283">
            <v>270010</v>
          </cell>
          <cell r="Y283">
            <v>288066</v>
          </cell>
          <cell r="Z283">
            <v>274349</v>
          </cell>
          <cell r="AA283" t="str">
            <v>01.10.2016</v>
          </cell>
          <cell r="AB283" t="str">
            <v>31.12.2016</v>
          </cell>
        </row>
        <row r="284">
          <cell r="A284" t="str">
            <v>D00113</v>
          </cell>
          <cell r="B284" t="str">
            <v>Gud. Taipa/Gud. Kayu Malue Palu</v>
          </cell>
          <cell r="C284" t="str">
            <v>D225</v>
          </cell>
          <cell r="D284" t="str">
            <v>D242</v>
          </cell>
          <cell r="K284" t="str">
            <v>Kec. Lore Selatan</v>
          </cell>
          <cell r="L284" t="str">
            <v>FRANCO</v>
          </cell>
          <cell r="U284">
            <v>249462</v>
          </cell>
          <cell r="W284">
            <v>269980</v>
          </cell>
          <cell r="X284">
            <v>279888</v>
          </cell>
          <cell r="Y284">
            <v>298605</v>
          </cell>
          <cell r="Z284">
            <v>284386</v>
          </cell>
          <cell r="AA284" t="str">
            <v>01.10.2016</v>
          </cell>
          <cell r="AB284" t="str">
            <v>31.12.2016</v>
          </cell>
        </row>
        <row r="285">
          <cell r="A285" t="str">
            <v>D00114</v>
          </cell>
          <cell r="B285" t="str">
            <v>Gud. Taipa/Gud. Kayu Malue Palu</v>
          </cell>
          <cell r="C285" t="str">
            <v>D225</v>
          </cell>
          <cell r="D285" t="str">
            <v>D242</v>
          </cell>
          <cell r="K285" t="str">
            <v>Kec. Lore Tengah</v>
          </cell>
          <cell r="L285" t="str">
            <v>FRANCO</v>
          </cell>
          <cell r="U285">
            <v>219681</v>
          </cell>
          <cell r="W285">
            <v>226572</v>
          </cell>
          <cell r="X285">
            <v>234887</v>
          </cell>
          <cell r="Y285">
            <v>250594</v>
          </cell>
          <cell r="Z285">
            <v>238661</v>
          </cell>
          <cell r="AA285" t="str">
            <v>01.10.2016</v>
          </cell>
          <cell r="AB285" t="str">
            <v>31.12.2016</v>
          </cell>
        </row>
        <row r="286">
          <cell r="A286" t="str">
            <v>D00115</v>
          </cell>
          <cell r="B286" t="str">
            <v>Gud. Taipa/Gud. Kayu Malue Palu</v>
          </cell>
          <cell r="C286" t="str">
            <v>D225</v>
          </cell>
          <cell r="D286" t="str">
            <v>D242</v>
          </cell>
          <cell r="K286" t="str">
            <v>Kec. Lore Utara</v>
          </cell>
          <cell r="L286" t="str">
            <v>FRANCO</v>
          </cell>
          <cell r="U286">
            <v>240300</v>
          </cell>
          <cell r="W286">
            <v>260452</v>
          </cell>
          <cell r="X286">
            <v>270010</v>
          </cell>
          <cell r="Y286">
            <v>288066</v>
          </cell>
          <cell r="Z286">
            <v>274349</v>
          </cell>
          <cell r="AA286" t="str">
            <v>01.10.2016</v>
          </cell>
          <cell r="AB286" t="str">
            <v>31.12.2016</v>
          </cell>
        </row>
        <row r="287">
          <cell r="A287" t="str">
            <v>D00116</v>
          </cell>
          <cell r="B287" t="str">
            <v>Gud. Taipa/Gud. Kayu Malue Palu</v>
          </cell>
          <cell r="C287" t="str">
            <v>D225</v>
          </cell>
          <cell r="D287" t="str">
            <v>D242</v>
          </cell>
          <cell r="K287" t="str">
            <v>Kec. Pinembani</v>
          </cell>
          <cell r="L287" t="str">
            <v>FRANCO</v>
          </cell>
          <cell r="U287" t="str">
            <v/>
          </cell>
          <cell r="W287">
            <v>264687</v>
          </cell>
          <cell r="X287">
            <v>274401</v>
          </cell>
          <cell r="Y287">
            <v>292751</v>
          </cell>
          <cell r="Z287">
            <v>278810</v>
          </cell>
          <cell r="AA287" t="str">
            <v>01.10.2016</v>
          </cell>
          <cell r="AB287" t="str">
            <v>31.12.2016</v>
          </cell>
        </row>
        <row r="288">
          <cell r="A288" t="str">
            <v>D00117</v>
          </cell>
          <cell r="B288" t="str">
            <v>Gud. Taipa/Gud. Kayu Malue Palu</v>
          </cell>
          <cell r="C288" t="str">
            <v>D225</v>
          </cell>
          <cell r="D288" t="str">
            <v>D242</v>
          </cell>
          <cell r="K288" t="str">
            <v>Kec. Pamona Barat</v>
          </cell>
          <cell r="L288" t="str">
            <v>FRANCO</v>
          </cell>
          <cell r="U288">
            <v>250400</v>
          </cell>
          <cell r="W288">
            <v>265205</v>
          </cell>
          <cell r="X288">
            <v>274938</v>
          </cell>
          <cell r="Y288">
            <v>293323</v>
          </cell>
          <cell r="Z288">
            <v>279355</v>
          </cell>
          <cell r="AA288" t="str">
            <v>01.10.2016</v>
          </cell>
          <cell r="AB288" t="str">
            <v>31.12.2016</v>
          </cell>
        </row>
        <row r="289">
          <cell r="A289" t="str">
            <v>D00118</v>
          </cell>
          <cell r="B289" t="str">
            <v>Gud. Taipa/Gud. Kayu Malue Palu</v>
          </cell>
          <cell r="C289" t="str">
            <v>D225</v>
          </cell>
          <cell r="D289" t="str">
            <v>D242</v>
          </cell>
          <cell r="K289" t="str">
            <v>Kec. Pamona Selatan</v>
          </cell>
          <cell r="L289" t="str">
            <v>FRANCO</v>
          </cell>
          <cell r="U289">
            <v>263515</v>
          </cell>
          <cell r="W289">
            <v>269911</v>
          </cell>
          <cell r="X289">
            <v>279816</v>
          </cell>
          <cell r="Y289">
            <v>298528</v>
          </cell>
          <cell r="Z289">
            <v>284312</v>
          </cell>
          <cell r="AA289" t="str">
            <v>01.10.2016</v>
          </cell>
          <cell r="AB289" t="str">
            <v>31.12.2016</v>
          </cell>
        </row>
        <row r="290">
          <cell r="A290" t="str">
            <v>D00119</v>
          </cell>
          <cell r="B290" t="str">
            <v>Gud. Taipa/Gud. Kayu Malue Palu</v>
          </cell>
          <cell r="C290" t="str">
            <v>D225</v>
          </cell>
          <cell r="D290" t="str">
            <v>D242</v>
          </cell>
          <cell r="K290" t="str">
            <v>Kec. Pamona Tenggara</v>
          </cell>
          <cell r="L290" t="str">
            <v>FRANCO</v>
          </cell>
          <cell r="U290">
            <v>261000</v>
          </cell>
          <cell r="W290">
            <v>275745</v>
          </cell>
          <cell r="X290">
            <v>285865</v>
          </cell>
          <cell r="Y290">
            <v>304981</v>
          </cell>
          <cell r="Z290">
            <v>290458</v>
          </cell>
          <cell r="AA290" t="str">
            <v>01.10.2016</v>
          </cell>
          <cell r="AB290" t="str">
            <v>31.12.2016</v>
          </cell>
        </row>
        <row r="291">
          <cell r="A291" t="str">
            <v>D00120</v>
          </cell>
          <cell r="B291" t="str">
            <v>Gud. Taipa/Gud. Kayu Malue Palu</v>
          </cell>
          <cell r="C291" t="str">
            <v>D225</v>
          </cell>
          <cell r="D291" t="str">
            <v>D242</v>
          </cell>
          <cell r="K291" t="str">
            <v>Kec. Pamona Timur</v>
          </cell>
          <cell r="L291" t="str">
            <v>FRANCO</v>
          </cell>
          <cell r="U291">
            <v>258000</v>
          </cell>
          <cell r="W291">
            <v>265205</v>
          </cell>
          <cell r="X291">
            <v>274938</v>
          </cell>
          <cell r="Y291">
            <v>293323</v>
          </cell>
          <cell r="Z291">
            <v>279355</v>
          </cell>
          <cell r="AA291" t="str">
            <v>01.10.2016</v>
          </cell>
          <cell r="AB291" t="str">
            <v>31.12.2016</v>
          </cell>
        </row>
        <row r="292">
          <cell r="A292" t="str">
            <v>D00121</v>
          </cell>
          <cell r="B292" t="str">
            <v>Gud. Taipa/Gud. Kayu Malue Palu</v>
          </cell>
          <cell r="C292" t="str">
            <v>D225</v>
          </cell>
          <cell r="D292" t="str">
            <v>D242</v>
          </cell>
          <cell r="K292" t="str">
            <v>Kec. Pamona Utara</v>
          </cell>
          <cell r="L292" t="str">
            <v>FRANCO</v>
          </cell>
          <cell r="U292">
            <v>258000</v>
          </cell>
          <cell r="W292">
            <v>265205</v>
          </cell>
          <cell r="X292">
            <v>274938</v>
          </cell>
          <cell r="Y292">
            <v>293323</v>
          </cell>
          <cell r="Z292">
            <v>279355</v>
          </cell>
          <cell r="AA292" t="str">
            <v>01.10.2016</v>
          </cell>
          <cell r="AB292" t="str">
            <v>31.12.2016</v>
          </cell>
        </row>
        <row r="293">
          <cell r="A293" t="str">
            <v>D00122</v>
          </cell>
          <cell r="B293" t="str">
            <v>Gud. Taipa/Gud. Kayu Malue Palu</v>
          </cell>
          <cell r="C293" t="str">
            <v>D225</v>
          </cell>
          <cell r="D293" t="str">
            <v>D242</v>
          </cell>
          <cell r="K293" t="str">
            <v>Kec. Rio Pakava</v>
          </cell>
          <cell r="L293" t="str">
            <v>FRANCO</v>
          </cell>
          <cell r="U293">
            <v>210200</v>
          </cell>
          <cell r="W293">
            <v>227631</v>
          </cell>
          <cell r="X293">
            <v>235985</v>
          </cell>
          <cell r="Y293">
            <v>251766</v>
          </cell>
          <cell r="Z293">
            <v>239777</v>
          </cell>
          <cell r="AA293" t="str">
            <v>01.10.2016</v>
          </cell>
          <cell r="AB293" t="str">
            <v>31.12.2016</v>
          </cell>
        </row>
        <row r="294">
          <cell r="A294" t="str">
            <v>D00123</v>
          </cell>
          <cell r="B294" t="str">
            <v>Gud. Taipa/Gud. Kayu Malue Palu</v>
          </cell>
          <cell r="C294" t="str">
            <v>D225</v>
          </cell>
          <cell r="D294" t="str">
            <v>D242</v>
          </cell>
          <cell r="K294" t="str">
            <v>Kec. Sojol</v>
          </cell>
          <cell r="L294" t="str">
            <v>FRANCO</v>
          </cell>
          <cell r="U294">
            <v>220950</v>
          </cell>
          <cell r="W294">
            <v>227631</v>
          </cell>
          <cell r="X294">
            <v>235985</v>
          </cell>
          <cell r="Y294">
            <v>251766</v>
          </cell>
          <cell r="Z294">
            <v>239777</v>
          </cell>
          <cell r="AA294" t="str">
            <v>01.10.2016</v>
          </cell>
          <cell r="AB294" t="str">
            <v>31.12.2016</v>
          </cell>
        </row>
        <row r="295">
          <cell r="A295" t="str">
            <v>D00124</v>
          </cell>
          <cell r="B295" t="str">
            <v>Gud. Taipa/Gud. Kayu Malue Palu</v>
          </cell>
          <cell r="C295" t="str">
            <v>D225</v>
          </cell>
          <cell r="D295" t="str">
            <v>D242</v>
          </cell>
          <cell r="K295" t="str">
            <v>Kec. Sojol Utara</v>
          </cell>
          <cell r="L295" t="str">
            <v>FRANCO</v>
          </cell>
          <cell r="U295">
            <v>241996</v>
          </cell>
          <cell r="W295">
            <v>248805</v>
          </cell>
          <cell r="X295">
            <v>257936</v>
          </cell>
          <cell r="Y295">
            <v>275185</v>
          </cell>
          <cell r="Z295">
            <v>262081</v>
          </cell>
          <cell r="AA295" t="str">
            <v>01.10.2016</v>
          </cell>
          <cell r="AB295" t="str">
            <v>31.12.2016</v>
          </cell>
        </row>
        <row r="296">
          <cell r="A296" t="str">
            <v>D00125</v>
          </cell>
          <cell r="B296" t="str">
            <v>Gud. Taipa/Gud. Kayu Malue Palu</v>
          </cell>
          <cell r="C296" t="str">
            <v>D225</v>
          </cell>
          <cell r="D296" t="str">
            <v>D242</v>
          </cell>
          <cell r="K296" t="str">
            <v>Kec. Soyo Jaya</v>
          </cell>
          <cell r="L296" t="str">
            <v>FRANCO</v>
          </cell>
          <cell r="U296">
            <v>358100</v>
          </cell>
          <cell r="W296">
            <v>388186</v>
          </cell>
          <cell r="X296">
            <v>402432</v>
          </cell>
          <cell r="Y296">
            <v>429343</v>
          </cell>
          <cell r="Z296">
            <v>429343</v>
          </cell>
          <cell r="AA296" t="str">
            <v>01.10.2016</v>
          </cell>
          <cell r="AB296" t="str">
            <v>31.12.2016</v>
          </cell>
        </row>
        <row r="297">
          <cell r="A297" t="str">
            <v>D00126</v>
          </cell>
          <cell r="B297" t="str">
            <v>Gud. Taipa/Gud. Kayu Malue Palu</v>
          </cell>
          <cell r="C297" t="str">
            <v>D225</v>
          </cell>
          <cell r="D297" t="str">
            <v>D242</v>
          </cell>
          <cell r="K297" t="str">
            <v>Kec. Kepulauan Togean</v>
          </cell>
          <cell r="L297" t="str">
            <v>FRANCO</v>
          </cell>
          <cell r="U297" t="str">
            <v/>
          </cell>
          <cell r="W297">
            <v>669130</v>
          </cell>
          <cell r="X297">
            <v>693686</v>
          </cell>
          <cell r="Y297">
            <v>740074</v>
          </cell>
          <cell r="Z297">
            <v>704832</v>
          </cell>
          <cell r="AA297" t="str">
            <v>01.10.2016</v>
          </cell>
          <cell r="AB297" t="str">
            <v>31.12.2016</v>
          </cell>
        </row>
        <row r="298">
          <cell r="A298" t="str">
            <v>D00127</v>
          </cell>
          <cell r="B298" t="str">
            <v>Gud. Taipa/Gud. Kayu Malue Palu</v>
          </cell>
          <cell r="C298" t="str">
            <v>D225</v>
          </cell>
          <cell r="D298" t="str">
            <v>D242</v>
          </cell>
          <cell r="K298" t="str">
            <v>Tojo Una Una</v>
          </cell>
          <cell r="L298" t="str">
            <v>FRANCO</v>
          </cell>
          <cell r="U298">
            <v>337000</v>
          </cell>
          <cell r="W298">
            <v>347058</v>
          </cell>
          <cell r="X298">
            <v>359795</v>
          </cell>
          <cell r="Y298">
            <v>383855</v>
          </cell>
          <cell r="Z298">
            <v>365576</v>
          </cell>
          <cell r="AA298" t="str">
            <v>01.10.2016</v>
          </cell>
          <cell r="AB298" t="str">
            <v>31.12.2016</v>
          </cell>
        </row>
        <row r="301">
          <cell r="B301" t="str">
            <v>SULAWESI TENGGARA</v>
          </cell>
        </row>
        <row r="302">
          <cell r="A302" t="str">
            <v>D408Gd. Bau-BauD406</v>
          </cell>
          <cell r="B302" t="str">
            <v>Gd.Konawe</v>
          </cell>
          <cell r="C302" t="str">
            <v>D408</v>
          </cell>
          <cell r="K302" t="str">
            <v>Gd. Bau-Bau</v>
          </cell>
          <cell r="L302" t="str">
            <v>D406</v>
          </cell>
          <cell r="U302">
            <v>451356</v>
          </cell>
          <cell r="V302">
            <v>488481</v>
          </cell>
          <cell r="W302">
            <v>488481</v>
          </cell>
          <cell r="X302">
            <v>506408</v>
          </cell>
          <cell r="Y302">
            <v>540272</v>
          </cell>
          <cell r="Z302">
            <v>540272</v>
          </cell>
        </row>
        <row r="303">
          <cell r="A303" t="str">
            <v>D408Gd. Lapai (Kolaka Utara)D420</v>
          </cell>
          <cell r="B303" t="str">
            <v>Gd.Konawe</v>
          </cell>
          <cell r="C303" t="str">
            <v>D408</v>
          </cell>
          <cell r="K303" t="str">
            <v>Gd. Lapai (Kolaka Utara)</v>
          </cell>
          <cell r="L303" t="str">
            <v>D420</v>
          </cell>
          <cell r="U303">
            <v>277200</v>
          </cell>
          <cell r="V303">
            <v>300000</v>
          </cell>
          <cell r="W303">
            <v>451617</v>
          </cell>
          <cell r="X303">
            <v>468191</v>
          </cell>
          <cell r="Y303">
            <v>499500</v>
          </cell>
          <cell r="Z303">
            <v>502416</v>
          </cell>
        </row>
        <row r="304">
          <cell r="A304" t="str">
            <v>D408Gd. Rate-RateD407</v>
          </cell>
          <cell r="B304" t="str">
            <v>Gd.Konawe</v>
          </cell>
          <cell r="C304" t="str">
            <v>D408</v>
          </cell>
          <cell r="K304" t="str">
            <v>Gd. Rate-Rate</v>
          </cell>
          <cell r="L304" t="str">
            <v>D407</v>
          </cell>
          <cell r="U304">
            <v>93400</v>
          </cell>
          <cell r="V304">
            <v>100000</v>
          </cell>
          <cell r="W304">
            <v>123241</v>
          </cell>
          <cell r="X304">
            <v>127764</v>
          </cell>
          <cell r="Y304">
            <v>136308</v>
          </cell>
          <cell r="Z304">
            <v>136308</v>
          </cell>
        </row>
        <row r="305">
          <cell r="A305" t="str">
            <v>D408Gd. TinanggeaD409</v>
          </cell>
          <cell r="B305" t="str">
            <v>Gd.Konawe</v>
          </cell>
          <cell r="C305" t="str">
            <v>D408</v>
          </cell>
          <cell r="K305" t="str">
            <v>Gd. Tinanggea</v>
          </cell>
          <cell r="L305" t="str">
            <v>D409</v>
          </cell>
          <cell r="U305">
            <v>93400</v>
          </cell>
          <cell r="V305">
            <v>100000</v>
          </cell>
          <cell r="W305">
            <v>124025</v>
          </cell>
          <cell r="X305">
            <v>128577</v>
          </cell>
          <cell r="Y305">
            <v>137175</v>
          </cell>
          <cell r="Z305">
            <v>137175</v>
          </cell>
        </row>
        <row r="306">
          <cell r="B306" t="str">
            <v>Gd.Konawe</v>
          </cell>
          <cell r="C306" t="str">
            <v>D408</v>
          </cell>
          <cell r="K306" t="str">
            <v>Gd. Kolaka</v>
          </cell>
          <cell r="L306" t="str">
            <v>D270</v>
          </cell>
          <cell r="U306">
            <v>100009</v>
          </cell>
        </row>
        <row r="307">
          <cell r="A307" t="str">
            <v>D270Gd. KonaweD408</v>
          </cell>
          <cell r="B307" t="str">
            <v>Gd. Kolaka</v>
          </cell>
          <cell r="C307" t="str">
            <v>D270</v>
          </cell>
          <cell r="K307" t="str">
            <v>Gd. Konawe</v>
          </cell>
          <cell r="L307" t="str">
            <v>D408</v>
          </cell>
          <cell r="U307">
            <v>100009</v>
          </cell>
          <cell r="V307">
            <v>115000</v>
          </cell>
        </row>
        <row r="308">
          <cell r="A308" t="str">
            <v>D270Gd. Bau-BauD406</v>
          </cell>
          <cell r="B308" t="str">
            <v>Gd. Kolaka</v>
          </cell>
          <cell r="C308" t="str">
            <v>D270</v>
          </cell>
          <cell r="K308" t="str">
            <v>Gd. Bau-Bau</v>
          </cell>
          <cell r="L308" t="str">
            <v>D406</v>
          </cell>
          <cell r="U308">
            <v>645000</v>
          </cell>
          <cell r="V308">
            <v>710000</v>
          </cell>
        </row>
        <row r="309">
          <cell r="A309" t="str">
            <v>D270Gd. Lapai (Kolaka Utara)D420</v>
          </cell>
          <cell r="B309" t="str">
            <v>Gd. Kolaka</v>
          </cell>
          <cell r="C309" t="str">
            <v>D270</v>
          </cell>
          <cell r="K309" t="str">
            <v>Gd. Lapai (Kolaka Utara)</v>
          </cell>
          <cell r="L309" t="str">
            <v>D420</v>
          </cell>
          <cell r="U309">
            <v>140000</v>
          </cell>
          <cell r="V309">
            <v>150000</v>
          </cell>
        </row>
        <row r="310">
          <cell r="A310" t="str">
            <v>D270Gd. Rate-RateD407</v>
          </cell>
          <cell r="B310" t="str">
            <v>Gd. Kolaka</v>
          </cell>
          <cell r="C310" t="str">
            <v>D270</v>
          </cell>
          <cell r="K310" t="str">
            <v>Gd. Rate-Rate</v>
          </cell>
          <cell r="L310" t="str">
            <v>D407</v>
          </cell>
          <cell r="U310">
            <v>62500</v>
          </cell>
          <cell r="V310">
            <v>115000</v>
          </cell>
        </row>
        <row r="311">
          <cell r="A311" t="str">
            <v>D270Gd. TinanggeaD409</v>
          </cell>
          <cell r="B311" t="str">
            <v>Gd. Kolaka</v>
          </cell>
          <cell r="C311" t="str">
            <v>D270</v>
          </cell>
          <cell r="K311" t="str">
            <v>Gd. Tinanggea</v>
          </cell>
          <cell r="L311" t="str">
            <v>D409</v>
          </cell>
          <cell r="U311">
            <v>160500</v>
          </cell>
          <cell r="V311">
            <v>67500</v>
          </cell>
        </row>
        <row r="312">
          <cell r="A312" t="str">
            <v>D408Kab. BombanaFRANCO</v>
          </cell>
          <cell r="B312" t="str">
            <v>Gd.Konawe</v>
          </cell>
          <cell r="C312" t="str">
            <v>D408</v>
          </cell>
          <cell r="K312" t="str">
            <v>Kab. Bombana</v>
          </cell>
          <cell r="L312" t="str">
            <v>FRANCO</v>
          </cell>
          <cell r="U312">
            <v>184800</v>
          </cell>
          <cell r="V312">
            <v>200000</v>
          </cell>
          <cell r="W312">
            <v>246830</v>
          </cell>
          <cell r="X312">
            <v>255888</v>
          </cell>
          <cell r="Y312">
            <v>273000</v>
          </cell>
          <cell r="Z312">
            <v>274349</v>
          </cell>
          <cell r="AA312" t="str">
            <v>01.10.2016</v>
          </cell>
          <cell r="AB312" t="str">
            <v>31.12.2016</v>
          </cell>
        </row>
        <row r="313">
          <cell r="A313" t="str">
            <v>D408Kab. ButonFRANCO</v>
          </cell>
          <cell r="B313" t="str">
            <v>Gd.Konawe</v>
          </cell>
          <cell r="C313" t="str">
            <v>D408</v>
          </cell>
          <cell r="K313" t="str">
            <v>Kab. Buton</v>
          </cell>
          <cell r="L313" t="str">
            <v>FRANCO</v>
          </cell>
          <cell r="U313">
            <v>601370</v>
          </cell>
          <cell r="V313">
            <v>636370</v>
          </cell>
          <cell r="W313">
            <v>636370</v>
          </cell>
          <cell r="X313">
            <v>659724</v>
          </cell>
          <cell r="Y313">
            <v>703841</v>
          </cell>
          <cell r="Z313">
            <v>703841</v>
          </cell>
          <cell r="AA313" t="str">
            <v>01.10.2016</v>
          </cell>
          <cell r="AB313" t="str">
            <v>31.12.2016</v>
          </cell>
        </row>
        <row r="314">
          <cell r="A314" t="str">
            <v>D408Kab. Buton UtaraFRANCO</v>
          </cell>
          <cell r="B314" t="str">
            <v>Gd.Konawe</v>
          </cell>
          <cell r="C314" t="str">
            <v>D408</v>
          </cell>
          <cell r="K314" t="str">
            <v>Kab. Buton Utara</v>
          </cell>
          <cell r="L314" t="str">
            <v>FRANCO</v>
          </cell>
          <cell r="U314">
            <v>611000</v>
          </cell>
          <cell r="V314">
            <v>614815</v>
          </cell>
          <cell r="W314">
            <v>614815</v>
          </cell>
          <cell r="X314">
            <v>637378</v>
          </cell>
          <cell r="Y314">
            <v>680000</v>
          </cell>
          <cell r="Z314">
            <v>738537</v>
          </cell>
          <cell r="AA314" t="str">
            <v>01.10.2016</v>
          </cell>
          <cell r="AB314" t="str">
            <v>31.12.2016</v>
          </cell>
        </row>
        <row r="315">
          <cell r="A315" t="str">
            <v>D408Kab. MunaFRANCO</v>
          </cell>
          <cell r="B315" t="str">
            <v>Gd.Konawe</v>
          </cell>
          <cell r="C315" t="str">
            <v>D408</v>
          </cell>
          <cell r="K315" t="str">
            <v>Kab. Muna</v>
          </cell>
          <cell r="L315" t="str">
            <v>FRANCO</v>
          </cell>
          <cell r="U315">
            <v>346500</v>
          </cell>
          <cell r="V315">
            <v>375000</v>
          </cell>
          <cell r="W315">
            <v>385406</v>
          </cell>
          <cell r="X315">
            <v>399550</v>
          </cell>
          <cell r="Y315">
            <v>426269</v>
          </cell>
          <cell r="Z315">
            <v>426269</v>
          </cell>
          <cell r="AA315" t="str">
            <v>01.10.2016</v>
          </cell>
          <cell r="AB315" t="str">
            <v>31.12.2016</v>
          </cell>
        </row>
        <row r="316">
          <cell r="A316" t="str">
            <v>D408Kab. Konawe UtaraFRANCO</v>
          </cell>
          <cell r="B316" t="str">
            <v>Gd.Konawe</v>
          </cell>
          <cell r="C316" t="str">
            <v>D408</v>
          </cell>
          <cell r="K316" t="str">
            <v>Kab. Konawe Utara</v>
          </cell>
          <cell r="L316" t="str">
            <v>FRANCO</v>
          </cell>
          <cell r="U316">
            <v>184800</v>
          </cell>
          <cell r="V316">
            <v>200000</v>
          </cell>
        </row>
        <row r="317">
          <cell r="A317" t="str">
            <v>D409Kab. BombanaFRANCO</v>
          </cell>
          <cell r="B317" t="str">
            <v>Gd. L III Tinanggea</v>
          </cell>
          <cell r="C317" t="str">
            <v>D409</v>
          </cell>
          <cell r="K317" t="str">
            <v>Kab. Bombana</v>
          </cell>
          <cell r="L317" t="str">
            <v>FRANCO</v>
          </cell>
          <cell r="U317">
            <v>112500</v>
          </cell>
          <cell r="V317">
            <v>115000</v>
          </cell>
          <cell r="W317">
            <v>126041</v>
          </cell>
          <cell r="X317">
            <v>130667</v>
          </cell>
          <cell r="Y317">
            <v>139405</v>
          </cell>
          <cell r="Z317">
            <v>139405</v>
          </cell>
          <cell r="AA317" t="str">
            <v>01.10.2016</v>
          </cell>
          <cell r="AB317" t="str">
            <v>31.12.2016</v>
          </cell>
        </row>
        <row r="318">
          <cell r="A318" t="str">
            <v>D270Kab. Bombana (F)FRANCO</v>
          </cell>
          <cell r="B318" t="str">
            <v>Gd. Kolaka</v>
          </cell>
          <cell r="C318" t="str">
            <v>D270</v>
          </cell>
          <cell r="K318" t="str">
            <v>Kab. Bombana (F)</v>
          </cell>
          <cell r="L318" t="str">
            <v>FRANCO</v>
          </cell>
          <cell r="U318">
            <v>165500</v>
          </cell>
          <cell r="V318">
            <v>185000</v>
          </cell>
        </row>
        <row r="319">
          <cell r="A319" t="str">
            <v>D270Kab. Bombana-Kep Kabaena (F)FRANCO</v>
          </cell>
          <cell r="B319" t="str">
            <v>Gd. Kolaka</v>
          </cell>
          <cell r="C319" t="str">
            <v>D270</v>
          </cell>
          <cell r="K319" t="str">
            <v>Kab. Bombana-Kep Kabaena (F)</v>
          </cell>
          <cell r="L319" t="str">
            <v>FRANCO</v>
          </cell>
          <cell r="U319">
            <v>552825</v>
          </cell>
          <cell r="V319">
            <v>585000</v>
          </cell>
        </row>
        <row r="320">
          <cell r="A320" t="str">
            <v>D270Kab. Konawe Kepulauan (F)FRANCO</v>
          </cell>
          <cell r="B320" t="str">
            <v>Gd. Kolaka</v>
          </cell>
          <cell r="C320" t="str">
            <v>D270</v>
          </cell>
          <cell r="K320" t="str">
            <v>Kab. Konawe Kepulauan (F)</v>
          </cell>
          <cell r="L320" t="str">
            <v>FRANCO</v>
          </cell>
          <cell r="U320" t="str">
            <v/>
          </cell>
          <cell r="V320">
            <v>470000</v>
          </cell>
        </row>
        <row r="321">
          <cell r="A321" t="str">
            <v>D270Kab. Konawe Utara (F)FRANCO</v>
          </cell>
          <cell r="B321" t="str">
            <v>Gd. Kolaka</v>
          </cell>
          <cell r="C321" t="str">
            <v>D270</v>
          </cell>
          <cell r="K321" t="str">
            <v>Kab. Konawe Utara (F)</v>
          </cell>
          <cell r="L321" t="str">
            <v>FRANCO</v>
          </cell>
          <cell r="U321">
            <v>291000</v>
          </cell>
          <cell r="V321">
            <v>315000</v>
          </cell>
        </row>
        <row r="322">
          <cell r="A322" t="str">
            <v>D270Kab. Muna (F)FRANCO</v>
          </cell>
          <cell r="B322" t="str">
            <v>Gd. Kolaka</v>
          </cell>
          <cell r="C322" t="str">
            <v>D270</v>
          </cell>
          <cell r="K322" t="str">
            <v>Kab. Muna (F)</v>
          </cell>
          <cell r="L322" t="str">
            <v>FRANCO</v>
          </cell>
          <cell r="U322">
            <v>510000</v>
          </cell>
          <cell r="V322">
            <v>540000</v>
          </cell>
        </row>
        <row r="323">
          <cell r="A323" t="str">
            <v>D270Kab. Muna Barat (F)FRANCO</v>
          </cell>
          <cell r="B323" t="str">
            <v>Gd. Kolaka</v>
          </cell>
          <cell r="C323" t="str">
            <v>D270</v>
          </cell>
          <cell r="K323" t="str">
            <v>Kab. Muna Barat (F)</v>
          </cell>
          <cell r="L323" t="str">
            <v>FRANCO</v>
          </cell>
          <cell r="U323">
            <v>519000</v>
          </cell>
          <cell r="V323">
            <v>550000</v>
          </cell>
        </row>
        <row r="324">
          <cell r="B324" t="str">
            <v>Gd. Kolaka</v>
          </cell>
          <cell r="C324" t="str">
            <v>D270</v>
          </cell>
          <cell r="K324" t="str">
            <v>Gd. Lini-II Kendari</v>
          </cell>
          <cell r="U324">
            <v>106500</v>
          </cell>
        </row>
        <row r="325">
          <cell r="A325" t="str">
            <v>D00002</v>
          </cell>
          <cell r="B325" t="str">
            <v>Gd. L III Bau-Bau</v>
          </cell>
          <cell r="C325" t="str">
            <v>D406</v>
          </cell>
          <cell r="K325" t="str">
            <v>Buton</v>
          </cell>
          <cell r="L325" t="str">
            <v>FRANCO</v>
          </cell>
          <cell r="U325">
            <v>165000</v>
          </cell>
          <cell r="W325">
            <v>170296</v>
          </cell>
          <cell r="X325">
            <v>176546</v>
          </cell>
          <cell r="Y325">
            <v>188352</v>
          </cell>
          <cell r="Z325">
            <v>188352</v>
          </cell>
          <cell r="AA325" t="str">
            <v>01.10.2016</v>
          </cell>
          <cell r="AB325" t="str">
            <v>31.12.2016</v>
          </cell>
        </row>
        <row r="326">
          <cell r="B326" t="str">
            <v>Gd. L II Konawe</v>
          </cell>
          <cell r="C326" t="str">
            <v>D408</v>
          </cell>
          <cell r="K326" t="str">
            <v>Konawe Utara</v>
          </cell>
          <cell r="L326" t="str">
            <v>D408</v>
          </cell>
          <cell r="U326" t="str">
            <v/>
          </cell>
          <cell r="W326">
            <v>225582</v>
          </cell>
          <cell r="X326">
            <v>233861</v>
          </cell>
          <cell r="Y326">
            <v>249500</v>
          </cell>
          <cell r="Z326">
            <v>249814</v>
          </cell>
        </row>
        <row r="327">
          <cell r="A327" t="str">
            <v>D00003</v>
          </cell>
          <cell r="B327" t="str">
            <v>Gd. L III Bau-Bau</v>
          </cell>
          <cell r="C327" t="str">
            <v>D406</v>
          </cell>
          <cell r="K327" t="str">
            <v>Buton Utara</v>
          </cell>
          <cell r="L327" t="str">
            <v>FRANCO</v>
          </cell>
          <cell r="U327" t="str">
            <v/>
          </cell>
          <cell r="W327">
            <v>250963</v>
          </cell>
          <cell r="X327">
            <v>260173</v>
          </cell>
          <cell r="Y327">
            <v>277571</v>
          </cell>
          <cell r="Z327">
            <v>277571</v>
          </cell>
          <cell r="AA327" t="str">
            <v>01.10.2016</v>
          </cell>
          <cell r="AB327" t="str">
            <v>31.12.2016</v>
          </cell>
        </row>
        <row r="328">
          <cell r="A328" t="str">
            <v>D00001</v>
          </cell>
          <cell r="B328" t="str">
            <v>Gd. L III Bau-Bau</v>
          </cell>
          <cell r="C328" t="str">
            <v>D406</v>
          </cell>
          <cell r="K328" t="str">
            <v>Pulau Kabaena</v>
          </cell>
          <cell r="L328" t="str">
            <v>FRANCO</v>
          </cell>
          <cell r="U328" t="str">
            <v/>
          </cell>
          <cell r="W328">
            <v>439184</v>
          </cell>
          <cell r="X328">
            <v>455302</v>
          </cell>
          <cell r="Y328">
            <v>485749</v>
          </cell>
          <cell r="Z328">
            <v>485749</v>
          </cell>
          <cell r="AA328" t="str">
            <v>01.10.2016</v>
          </cell>
          <cell r="AB328" t="str">
            <v>31.12.2016</v>
          </cell>
        </row>
        <row r="329">
          <cell r="A329" t="str">
            <v>D00004</v>
          </cell>
          <cell r="B329" t="str">
            <v>Gd. L III Bau-Bau</v>
          </cell>
          <cell r="C329" t="str">
            <v>D406</v>
          </cell>
          <cell r="K329" t="str">
            <v>Muna</v>
          </cell>
          <cell r="L329" t="str">
            <v>FRANCO</v>
          </cell>
          <cell r="U329" t="str">
            <v/>
          </cell>
          <cell r="W329">
            <v>215783</v>
          </cell>
          <cell r="X329">
            <v>223702</v>
          </cell>
          <cell r="Y329">
            <v>238661</v>
          </cell>
          <cell r="Z329">
            <v>238661</v>
          </cell>
          <cell r="AA329" t="str">
            <v>01.10.2016</v>
          </cell>
          <cell r="AB329" t="str">
            <v>31.12.2016</v>
          </cell>
        </row>
        <row r="331">
          <cell r="B331" t="str">
            <v>SULAWESI SELATAN</v>
          </cell>
        </row>
        <row r="332">
          <cell r="A332" t="str">
            <v>Gd. ParangloeD245</v>
          </cell>
          <cell r="B332" t="str">
            <v>Gd. Parangloe</v>
          </cell>
          <cell r="C332" t="str">
            <v>D243</v>
          </cell>
          <cell r="K332" t="str">
            <v>Gd. KIMA-12</v>
          </cell>
          <cell r="L332" t="str">
            <v>D245</v>
          </cell>
          <cell r="U332">
            <v>15450</v>
          </cell>
          <cell r="V332">
            <v>15551</v>
          </cell>
          <cell r="W332">
            <v>15551</v>
          </cell>
          <cell r="X332">
            <v>16122</v>
          </cell>
          <cell r="Y332">
            <v>17200</v>
          </cell>
        </row>
        <row r="333">
          <cell r="A333" t="str">
            <v>Gd. ParangloeD247</v>
          </cell>
          <cell r="B333" t="str">
            <v>Gd. Parangloe</v>
          </cell>
          <cell r="C333" t="str">
            <v>D243</v>
          </cell>
          <cell r="K333" t="str">
            <v>Gd. PUSRI KM. 17</v>
          </cell>
          <cell r="L333" t="str">
            <v>D247</v>
          </cell>
          <cell r="U333" t="str">
            <v/>
          </cell>
          <cell r="V333">
            <v>25080</v>
          </cell>
          <cell r="W333">
            <v>25080</v>
          </cell>
          <cell r="X333">
            <v>26000</v>
          </cell>
          <cell r="Y333" t="str">
            <v>(&gt;_&lt;)</v>
          </cell>
        </row>
        <row r="334">
          <cell r="B334" t="str">
            <v>Gd. Parangloe</v>
          </cell>
          <cell r="C334" t="str">
            <v>D243</v>
          </cell>
          <cell r="K334" t="str">
            <v>Gd. Makassar</v>
          </cell>
          <cell r="L334" t="str">
            <v>D244</v>
          </cell>
        </row>
        <row r="335">
          <cell r="A335" t="str">
            <v>Gd. MakassarD381</v>
          </cell>
          <cell r="B335" t="str">
            <v>Gd. Makassar</v>
          </cell>
          <cell r="C335" t="str">
            <v>D243</v>
          </cell>
          <cell r="D335" t="str">
            <v>D244</v>
          </cell>
          <cell r="E335" t="str">
            <v>D245</v>
          </cell>
          <cell r="F335" t="str">
            <v>D247</v>
          </cell>
          <cell r="K335" t="str">
            <v>Gd. Barru (Balusu)</v>
          </cell>
          <cell r="L335" t="str">
            <v>D381</v>
          </cell>
          <cell r="U335">
            <v>75080</v>
          </cell>
          <cell r="V335">
            <v>64646</v>
          </cell>
          <cell r="W335">
            <v>64646</v>
          </cell>
          <cell r="X335">
            <v>67018</v>
          </cell>
          <cell r="Y335">
            <v>71500</v>
          </cell>
        </row>
        <row r="336">
          <cell r="A336" t="str">
            <v>Gd. MakassarD380</v>
          </cell>
          <cell r="B336" t="str">
            <v>Gd. Makassar</v>
          </cell>
          <cell r="C336" t="str">
            <v>D243</v>
          </cell>
          <cell r="D336" t="str">
            <v>D244</v>
          </cell>
          <cell r="E336" t="str">
            <v>D245</v>
          </cell>
          <cell r="F336" t="str">
            <v>D247</v>
          </cell>
          <cell r="K336" t="str">
            <v>Gd. Bantaeng</v>
          </cell>
          <cell r="L336" t="str">
            <v>D380</v>
          </cell>
          <cell r="U336">
            <v>85893</v>
          </cell>
          <cell r="V336">
            <v>85893</v>
          </cell>
          <cell r="W336">
            <v>85893</v>
          </cell>
          <cell r="X336">
            <v>89045</v>
          </cell>
          <cell r="Y336">
            <v>95000</v>
          </cell>
        </row>
        <row r="337">
          <cell r="A337" t="str">
            <v>Gd. MakassarD439</v>
          </cell>
          <cell r="B337" t="str">
            <v>Gd. Makassar</v>
          </cell>
          <cell r="C337" t="str">
            <v>D243</v>
          </cell>
          <cell r="D337" t="str">
            <v>D244</v>
          </cell>
          <cell r="E337" t="str">
            <v>D245</v>
          </cell>
          <cell r="F337" t="str">
            <v>D247</v>
          </cell>
          <cell r="K337" t="str">
            <v>Gd. Polman (Binuang)</v>
          </cell>
          <cell r="L337" t="str">
            <v>D439</v>
          </cell>
          <cell r="U337">
            <v>119900</v>
          </cell>
          <cell r="V337">
            <v>103976</v>
          </cell>
          <cell r="W337">
            <v>103976</v>
          </cell>
          <cell r="X337">
            <v>107792</v>
          </cell>
          <cell r="Y337">
            <v>115000</v>
          </cell>
        </row>
        <row r="338">
          <cell r="A338" t="str">
            <v>Gd. MakassarD397</v>
          </cell>
          <cell r="B338" t="str">
            <v>Gd. Makassar</v>
          </cell>
          <cell r="C338" t="str">
            <v>D243</v>
          </cell>
          <cell r="D338" t="str">
            <v>D244</v>
          </cell>
          <cell r="E338" t="str">
            <v>D245</v>
          </cell>
          <cell r="F338" t="str">
            <v>D247</v>
          </cell>
          <cell r="K338" t="str">
            <v>Gd. Sidrap D (Dua Pitue)</v>
          </cell>
          <cell r="L338" t="str">
            <v>D397</v>
          </cell>
          <cell r="U338">
            <v>106152</v>
          </cell>
          <cell r="V338">
            <v>91318</v>
          </cell>
          <cell r="W338">
            <v>91318</v>
          </cell>
          <cell r="X338">
            <v>94669</v>
          </cell>
          <cell r="Y338">
            <v>101000</v>
          </cell>
        </row>
        <row r="339">
          <cell r="A339" t="str">
            <v>Gd. MakassarD386</v>
          </cell>
          <cell r="B339" t="str">
            <v>Gd. Makassar</v>
          </cell>
          <cell r="C339" t="str">
            <v>D243</v>
          </cell>
          <cell r="D339" t="str">
            <v>D244</v>
          </cell>
          <cell r="E339" t="str">
            <v>D245</v>
          </cell>
          <cell r="F339" t="str">
            <v>D247</v>
          </cell>
          <cell r="K339" t="str">
            <v>Gd. Jeneponto</v>
          </cell>
          <cell r="L339" t="str">
            <v>D386</v>
          </cell>
          <cell r="U339">
            <v>74900</v>
          </cell>
          <cell r="V339">
            <v>70614</v>
          </cell>
          <cell r="W339">
            <v>70614</v>
          </cell>
          <cell r="X339">
            <v>73205</v>
          </cell>
          <cell r="Y339">
            <v>78100</v>
          </cell>
        </row>
        <row r="340">
          <cell r="A340" t="str">
            <v>Gd. MakassarD392</v>
          </cell>
          <cell r="B340" t="str">
            <v>Gd. Makassar</v>
          </cell>
          <cell r="C340" t="str">
            <v>D243</v>
          </cell>
          <cell r="D340" t="str">
            <v>D244</v>
          </cell>
          <cell r="E340" t="str">
            <v>D245</v>
          </cell>
          <cell r="F340" t="str">
            <v>D247</v>
          </cell>
          <cell r="K340" t="str">
            <v>Gd. Luwu Utara</v>
          </cell>
          <cell r="L340" t="str">
            <v>D392</v>
          </cell>
          <cell r="U340">
            <v>196005</v>
          </cell>
          <cell r="V340">
            <v>202527</v>
          </cell>
          <cell r="W340">
            <v>202527</v>
          </cell>
          <cell r="X340">
            <v>209960</v>
          </cell>
          <cell r="Y340">
            <v>224000</v>
          </cell>
        </row>
        <row r="341">
          <cell r="A341" t="str">
            <v>Gd. MakassarD391</v>
          </cell>
          <cell r="B341" t="str">
            <v>Gd. Makassar</v>
          </cell>
          <cell r="C341" t="str">
            <v>D243</v>
          </cell>
          <cell r="D341" t="str">
            <v>D244</v>
          </cell>
          <cell r="E341" t="str">
            <v>D245</v>
          </cell>
          <cell r="F341" t="str">
            <v>D247</v>
          </cell>
          <cell r="K341" t="str">
            <v>Gd. Luwu Timur (Mangkutana)</v>
          </cell>
          <cell r="L341" t="str">
            <v>D391</v>
          </cell>
          <cell r="U341">
            <v>227000</v>
          </cell>
          <cell r="V341">
            <v>233268</v>
          </cell>
          <cell r="W341">
            <v>233268</v>
          </cell>
          <cell r="X341">
            <v>241829</v>
          </cell>
          <cell r="Y341">
            <v>258000</v>
          </cell>
        </row>
        <row r="342">
          <cell r="A342" t="str">
            <v>Gd. MakassarD390</v>
          </cell>
          <cell r="B342" t="str">
            <v>Gd. Makassar</v>
          </cell>
          <cell r="C342" t="str">
            <v>D243</v>
          </cell>
          <cell r="D342" t="str">
            <v>D244</v>
          </cell>
          <cell r="E342" t="str">
            <v>D245</v>
          </cell>
          <cell r="F342" t="str">
            <v>D247</v>
          </cell>
          <cell r="K342" t="str">
            <v>Gd. Luwu</v>
          </cell>
          <cell r="L342" t="str">
            <v>D390</v>
          </cell>
          <cell r="U342">
            <v>175000</v>
          </cell>
          <cell r="V342">
            <v>178839</v>
          </cell>
          <cell r="W342">
            <v>178839</v>
          </cell>
          <cell r="X342">
            <v>185402</v>
          </cell>
          <cell r="Y342">
            <v>197800</v>
          </cell>
        </row>
        <row r="343">
          <cell r="A343" t="str">
            <v>Gd. MakassarD393</v>
          </cell>
          <cell r="B343" t="str">
            <v>Gd. Makassar</v>
          </cell>
          <cell r="C343" t="str">
            <v>D243</v>
          </cell>
          <cell r="D343" t="str">
            <v>D244</v>
          </cell>
          <cell r="E343" t="str">
            <v>D245</v>
          </cell>
          <cell r="F343" t="str">
            <v>D247</v>
          </cell>
          <cell r="K343" t="str">
            <v>Gd. Maros</v>
          </cell>
          <cell r="L343" t="str">
            <v>D393</v>
          </cell>
          <cell r="U343" t="str">
            <v/>
          </cell>
          <cell r="V343">
            <v>45207</v>
          </cell>
          <cell r="W343">
            <v>45207</v>
          </cell>
          <cell r="X343">
            <v>46866</v>
          </cell>
          <cell r="Y343">
            <v>50000</v>
          </cell>
        </row>
        <row r="344">
          <cell r="A344" t="str">
            <v>Gd. MakassarD385</v>
          </cell>
          <cell r="B344" t="str">
            <v>Gd. Makassar</v>
          </cell>
          <cell r="C344" t="str">
            <v>D243</v>
          </cell>
          <cell r="D344" t="str">
            <v>D244</v>
          </cell>
          <cell r="E344" t="str">
            <v>D245</v>
          </cell>
          <cell r="F344" t="str">
            <v>D247</v>
          </cell>
          <cell r="K344" t="str">
            <v>Gd. Enrekang</v>
          </cell>
          <cell r="L344" t="str">
            <v>D385</v>
          </cell>
          <cell r="U344">
            <v>146000</v>
          </cell>
          <cell r="V344">
            <v>149183</v>
          </cell>
          <cell r="W344">
            <v>149183</v>
          </cell>
          <cell r="X344">
            <v>154658</v>
          </cell>
          <cell r="Y344">
            <v>165000</v>
          </cell>
        </row>
        <row r="345">
          <cell r="A345" t="str">
            <v>Gd. MakassarD394</v>
          </cell>
          <cell r="B345" t="str">
            <v>Gd. Makassar</v>
          </cell>
          <cell r="C345" t="str">
            <v>D243</v>
          </cell>
          <cell r="D345" t="str">
            <v>D244</v>
          </cell>
          <cell r="E345" t="str">
            <v>D245</v>
          </cell>
          <cell r="F345" t="str">
            <v>D247</v>
          </cell>
          <cell r="K345" t="str">
            <v>Gd. Pinrang</v>
          </cell>
          <cell r="L345" t="str">
            <v>D394</v>
          </cell>
          <cell r="U345">
            <v>95500</v>
          </cell>
          <cell r="V345">
            <v>92223</v>
          </cell>
          <cell r="W345">
            <v>92223</v>
          </cell>
          <cell r="X345">
            <v>95607</v>
          </cell>
          <cell r="Y345">
            <v>102000</v>
          </cell>
        </row>
        <row r="346">
          <cell r="A346" t="str">
            <v>Gd. MakassarD438</v>
          </cell>
          <cell r="B346" t="str">
            <v>Gd. Makassar</v>
          </cell>
          <cell r="C346" t="str">
            <v>D243</v>
          </cell>
          <cell r="D346" t="str">
            <v>D244</v>
          </cell>
          <cell r="E346" t="str">
            <v>D245</v>
          </cell>
          <cell r="F346" t="str">
            <v>D247</v>
          </cell>
          <cell r="K346" t="str">
            <v>Gd. Pangkep</v>
          </cell>
          <cell r="L346" t="str">
            <v>D438</v>
          </cell>
          <cell r="U346">
            <v>56200</v>
          </cell>
          <cell r="V346">
            <v>58407</v>
          </cell>
          <cell r="W346">
            <v>58407</v>
          </cell>
          <cell r="X346">
            <v>60551</v>
          </cell>
          <cell r="Y346">
            <v>64600</v>
          </cell>
        </row>
        <row r="347">
          <cell r="A347" t="str">
            <v>Gd. MakassarD437</v>
          </cell>
          <cell r="B347" t="str">
            <v>Gd. Makassar</v>
          </cell>
          <cell r="C347" t="str">
            <v>D243</v>
          </cell>
          <cell r="D347" t="str">
            <v>D244</v>
          </cell>
          <cell r="E347" t="str">
            <v>D245</v>
          </cell>
          <cell r="F347" t="str">
            <v>D247</v>
          </cell>
          <cell r="K347" t="str">
            <v>Gd. Wajo C (Sabang Baru)</v>
          </cell>
          <cell r="L347" t="str">
            <v>D437</v>
          </cell>
          <cell r="U347">
            <v>121356</v>
          </cell>
          <cell r="V347">
            <v>128207</v>
          </cell>
          <cell r="W347">
            <v>128207</v>
          </cell>
          <cell r="X347">
            <v>132912</v>
          </cell>
          <cell r="Y347">
            <v>141800</v>
          </cell>
        </row>
        <row r="348">
          <cell r="A348" t="str">
            <v>Gd. MakassarD398</v>
          </cell>
          <cell r="B348" t="str">
            <v>Gd. Makassar</v>
          </cell>
          <cell r="C348" t="str">
            <v>D243</v>
          </cell>
          <cell r="D348" t="str">
            <v>D244</v>
          </cell>
          <cell r="E348" t="str">
            <v>D245</v>
          </cell>
          <cell r="F348" t="str">
            <v>D247</v>
          </cell>
          <cell r="K348" t="str">
            <v>Gd. Sinjai</v>
          </cell>
          <cell r="L348" t="str">
            <v>D398</v>
          </cell>
          <cell r="U348">
            <v>120000</v>
          </cell>
          <cell r="V348">
            <v>108135</v>
          </cell>
          <cell r="W348">
            <v>108135</v>
          </cell>
          <cell r="X348">
            <v>112103</v>
          </cell>
          <cell r="Y348">
            <v>119600</v>
          </cell>
        </row>
        <row r="349">
          <cell r="A349" t="str">
            <v>Gd. MakassarD399</v>
          </cell>
          <cell r="B349" t="str">
            <v>Gd. Makassar</v>
          </cell>
          <cell r="C349" t="str">
            <v>D243</v>
          </cell>
          <cell r="D349" t="str">
            <v>D244</v>
          </cell>
          <cell r="E349" t="str">
            <v>D245</v>
          </cell>
          <cell r="F349" t="str">
            <v>D247</v>
          </cell>
          <cell r="K349" t="str">
            <v>Gd. Soppeng</v>
          </cell>
          <cell r="L349" t="str">
            <v>D399</v>
          </cell>
          <cell r="U349">
            <v>121236</v>
          </cell>
          <cell r="V349">
            <v>103343</v>
          </cell>
          <cell r="W349">
            <v>103343</v>
          </cell>
          <cell r="X349">
            <v>107136</v>
          </cell>
          <cell r="Y349">
            <v>114300</v>
          </cell>
        </row>
        <row r="350">
          <cell r="A350" t="str">
            <v>Gd. MakassarD384</v>
          </cell>
          <cell r="B350" t="str">
            <v>Gd. Makassar</v>
          </cell>
          <cell r="C350" t="str">
            <v>D243</v>
          </cell>
          <cell r="D350" t="str">
            <v>D244</v>
          </cell>
          <cell r="E350" t="str">
            <v>D245</v>
          </cell>
          <cell r="F350" t="str">
            <v>D247</v>
          </cell>
          <cell r="K350" t="str">
            <v>Gd. Bulukumba (Taccorong)</v>
          </cell>
          <cell r="L350" t="str">
            <v>D384</v>
          </cell>
          <cell r="U350">
            <v>94000</v>
          </cell>
          <cell r="V350">
            <v>93000</v>
          </cell>
          <cell r="W350">
            <v>94030</v>
          </cell>
          <cell r="X350">
            <v>97481</v>
          </cell>
          <cell r="Y350">
            <v>104000</v>
          </cell>
        </row>
        <row r="351">
          <cell r="A351" t="str">
            <v>Gd. MakassarD434</v>
          </cell>
          <cell r="B351" t="str">
            <v>Gd. Makassar</v>
          </cell>
          <cell r="C351" t="str">
            <v>D243</v>
          </cell>
          <cell r="D351" t="str">
            <v>D244</v>
          </cell>
          <cell r="E351" t="str">
            <v>D245</v>
          </cell>
          <cell r="F351" t="str">
            <v>D247</v>
          </cell>
          <cell r="K351" t="str">
            <v>Gd. Takalar (Polombangkeng)</v>
          </cell>
          <cell r="L351" t="str">
            <v>D434</v>
          </cell>
          <cell r="U351">
            <v>48500</v>
          </cell>
          <cell r="V351">
            <v>51536</v>
          </cell>
          <cell r="W351">
            <v>51536</v>
          </cell>
          <cell r="X351">
            <v>53427</v>
          </cell>
          <cell r="Y351">
            <v>57000</v>
          </cell>
        </row>
        <row r="352">
          <cell r="A352" t="str">
            <v>Gd. MakassarD436</v>
          </cell>
          <cell r="B352" t="str">
            <v>Gd. Makassar</v>
          </cell>
          <cell r="C352" t="str">
            <v>D243</v>
          </cell>
          <cell r="D352" t="str">
            <v>D244</v>
          </cell>
          <cell r="E352" t="str">
            <v>D245</v>
          </cell>
          <cell r="F352" t="str">
            <v>D247</v>
          </cell>
          <cell r="K352" t="str">
            <v>Gd. Wajo B (Tana Sitolo)</v>
          </cell>
          <cell r="L352" t="str">
            <v>D436</v>
          </cell>
          <cell r="U352">
            <v>110900</v>
          </cell>
          <cell r="V352">
            <v>112746</v>
          </cell>
          <cell r="W352">
            <v>112746</v>
          </cell>
          <cell r="X352">
            <v>116884</v>
          </cell>
          <cell r="Y352">
            <v>124700</v>
          </cell>
        </row>
        <row r="353">
          <cell r="A353" t="str">
            <v>Gd. MakassarD435</v>
          </cell>
          <cell r="B353" t="str">
            <v>Gd. Makassar</v>
          </cell>
          <cell r="C353" t="str">
            <v>D243</v>
          </cell>
          <cell r="D353" t="str">
            <v>D244</v>
          </cell>
          <cell r="E353" t="str">
            <v>D245</v>
          </cell>
          <cell r="F353" t="str">
            <v>D247</v>
          </cell>
          <cell r="K353" t="str">
            <v>Gd. Tator</v>
          </cell>
          <cell r="L353" t="str">
            <v>D435</v>
          </cell>
          <cell r="U353">
            <v>210000</v>
          </cell>
          <cell r="V353">
            <v>203431</v>
          </cell>
          <cell r="W353">
            <v>203431</v>
          </cell>
          <cell r="X353">
            <v>210897</v>
          </cell>
          <cell r="Y353">
            <v>225000</v>
          </cell>
        </row>
        <row r="354">
          <cell r="A354" t="str">
            <v>Gd. MakassarD389</v>
          </cell>
          <cell r="B354" t="str">
            <v>Gd. Makassar</v>
          </cell>
          <cell r="C354" t="str">
            <v>D243</v>
          </cell>
          <cell r="D354" t="str">
            <v>D244</v>
          </cell>
          <cell r="E354" t="str">
            <v>D245</v>
          </cell>
          <cell r="F354" t="str">
            <v>D247</v>
          </cell>
          <cell r="K354" t="str">
            <v>Gd. Pare-pare (Ujung)</v>
          </cell>
          <cell r="L354" t="str">
            <v>D389</v>
          </cell>
          <cell r="U354">
            <v>80100</v>
          </cell>
          <cell r="V354">
            <v>73235</v>
          </cell>
          <cell r="W354">
            <v>73235</v>
          </cell>
          <cell r="X354">
            <v>75923</v>
          </cell>
          <cell r="Y354">
            <v>81000</v>
          </cell>
        </row>
        <row r="355">
          <cell r="A355" t="str">
            <v>Gd. MakassarD382</v>
          </cell>
          <cell r="B355" t="str">
            <v>Gd. Makassar</v>
          </cell>
          <cell r="C355" t="str">
            <v>D243</v>
          </cell>
          <cell r="D355" t="str">
            <v>D244</v>
          </cell>
          <cell r="E355" t="str">
            <v>D245</v>
          </cell>
          <cell r="F355" t="str">
            <v>D247</v>
          </cell>
          <cell r="K355" t="str">
            <v>Gd. Bone B (Ulaweng)</v>
          </cell>
          <cell r="L355" t="str">
            <v>D382</v>
          </cell>
          <cell r="M355" t="str">
            <v>D383</v>
          </cell>
          <cell r="U355">
            <v>120000</v>
          </cell>
          <cell r="V355">
            <v>113921</v>
          </cell>
          <cell r="W355">
            <v>113921</v>
          </cell>
          <cell r="X355">
            <v>118102</v>
          </cell>
          <cell r="Y355">
            <v>126000</v>
          </cell>
        </row>
        <row r="356">
          <cell r="A356" t="str">
            <v>Gd. MakassarD395</v>
          </cell>
          <cell r="B356" t="str">
            <v>Gd. Makassar</v>
          </cell>
          <cell r="C356" t="str">
            <v>D243</v>
          </cell>
          <cell r="D356" t="str">
            <v>D244</v>
          </cell>
          <cell r="E356" t="str">
            <v>D245</v>
          </cell>
          <cell r="F356" t="str">
            <v>D247</v>
          </cell>
          <cell r="K356" t="str">
            <v>Gd. Sidrap A (Watang)</v>
          </cell>
          <cell r="L356" t="str">
            <v>D395</v>
          </cell>
          <cell r="U356">
            <v>97900</v>
          </cell>
          <cell r="V356">
            <v>98732</v>
          </cell>
          <cell r="W356">
            <v>98732</v>
          </cell>
          <cell r="X356">
            <v>102355</v>
          </cell>
          <cell r="Y356">
            <v>109200</v>
          </cell>
        </row>
        <row r="357">
          <cell r="A357" t="str">
            <v>Gd. MakassarD388</v>
          </cell>
          <cell r="B357" t="str">
            <v>Gd. Makassar</v>
          </cell>
          <cell r="C357" t="str">
            <v>D243</v>
          </cell>
          <cell r="D357" t="str">
            <v>D244</v>
          </cell>
          <cell r="E357" t="str">
            <v>D245</v>
          </cell>
          <cell r="F357" t="str">
            <v>D247</v>
          </cell>
          <cell r="K357" t="str">
            <v>Gd. Palopo (Wara Utara)</v>
          </cell>
          <cell r="L357" t="str">
            <v>D388</v>
          </cell>
          <cell r="U357">
            <v>152890</v>
          </cell>
          <cell r="V357">
            <v>152890</v>
          </cell>
          <cell r="W357">
            <v>152890</v>
          </cell>
          <cell r="X357">
            <v>158501</v>
          </cell>
          <cell r="Y357">
            <v>169100</v>
          </cell>
        </row>
        <row r="358">
          <cell r="A358" t="str">
            <v>Gd. MakassarD382</v>
          </cell>
          <cell r="B358" t="str">
            <v>Gd. Makassar</v>
          </cell>
          <cell r="C358" t="str">
            <v>D243</v>
          </cell>
          <cell r="D358" t="str">
            <v>D244</v>
          </cell>
          <cell r="E358" t="str">
            <v>D245</v>
          </cell>
          <cell r="F358" t="str">
            <v>D247</v>
          </cell>
          <cell r="K358" t="str">
            <v>Gd. Bone A (Taccipi)</v>
          </cell>
          <cell r="L358" t="str">
            <v>D382</v>
          </cell>
          <cell r="U358">
            <v>115000</v>
          </cell>
          <cell r="V358">
            <v>110486</v>
          </cell>
          <cell r="W358">
            <v>110486</v>
          </cell>
        </row>
        <row r="359">
          <cell r="A359" t="str">
            <v>Gd. BulukumbaD387</v>
          </cell>
          <cell r="B359" t="str">
            <v>Gd. Bulukumba</v>
          </cell>
          <cell r="C359" t="str">
            <v>D384</v>
          </cell>
          <cell r="K359" t="str">
            <v>Gd. Selayar</v>
          </cell>
          <cell r="L359" t="str">
            <v>D387</v>
          </cell>
          <cell r="U359">
            <v>407582</v>
          </cell>
          <cell r="V359">
            <v>350000</v>
          </cell>
          <cell r="W359">
            <v>207952</v>
          </cell>
          <cell r="X359">
            <v>215584</v>
          </cell>
          <cell r="Y359">
            <v>230000</v>
          </cell>
        </row>
        <row r="360">
          <cell r="A360" t="str">
            <v>Gd. BarruD439</v>
          </cell>
          <cell r="B360" t="str">
            <v>Gd. Barru</v>
          </cell>
          <cell r="C360" t="str">
            <v>D381</v>
          </cell>
          <cell r="K360" t="str">
            <v>Gd. Polman (Binuang)</v>
          </cell>
          <cell r="L360" t="str">
            <v>D439</v>
          </cell>
          <cell r="U360">
            <v>75000</v>
          </cell>
          <cell r="V360">
            <v>76850</v>
          </cell>
          <cell r="W360">
            <v>76852</v>
          </cell>
          <cell r="X360">
            <v>79672</v>
          </cell>
          <cell r="Y360">
            <v>85000</v>
          </cell>
        </row>
        <row r="361">
          <cell r="A361" t="str">
            <v>Gd. BarruD392</v>
          </cell>
          <cell r="B361" t="str">
            <v>Gd. Barru</v>
          </cell>
          <cell r="C361" t="str">
            <v>D381</v>
          </cell>
          <cell r="K361" t="str">
            <v>Gd. Luwu Utara</v>
          </cell>
          <cell r="L361" t="str">
            <v>D392</v>
          </cell>
          <cell r="U361">
            <v>219000</v>
          </cell>
          <cell r="V361">
            <v>225000</v>
          </cell>
          <cell r="W361">
            <v>226681</v>
          </cell>
          <cell r="X361" t="e">
            <v>#N/A</v>
          </cell>
          <cell r="Y361">
            <v>235000</v>
          </cell>
        </row>
        <row r="362">
          <cell r="A362" t="str">
            <v>Gd. BarruD391</v>
          </cell>
          <cell r="B362" t="str">
            <v>Gd. Barru</v>
          </cell>
          <cell r="C362" t="str">
            <v>D381</v>
          </cell>
          <cell r="K362" t="str">
            <v>Gd. Luwu Timur (Mangkutana)</v>
          </cell>
          <cell r="L362" t="str">
            <v>D391</v>
          </cell>
          <cell r="U362">
            <v>240000</v>
          </cell>
          <cell r="V362">
            <v>247000</v>
          </cell>
          <cell r="W362">
            <v>248638</v>
          </cell>
          <cell r="X362">
            <v>257763</v>
          </cell>
          <cell r="Y362">
            <v>275000</v>
          </cell>
        </row>
        <row r="363">
          <cell r="A363" t="str">
            <v>Gd. BarruD390</v>
          </cell>
          <cell r="B363" t="str">
            <v>Gd. Barru</v>
          </cell>
          <cell r="C363" t="str">
            <v>D381</v>
          </cell>
          <cell r="K363" t="str">
            <v>Gd. Luwu</v>
          </cell>
          <cell r="L363" t="str">
            <v>D390</v>
          </cell>
          <cell r="U363" t="str">
            <v/>
          </cell>
          <cell r="V363">
            <v>122000</v>
          </cell>
          <cell r="W363">
            <v>122059</v>
          </cell>
          <cell r="X363">
            <v>126538</v>
          </cell>
          <cell r="Y363">
            <v>135000</v>
          </cell>
        </row>
        <row r="364">
          <cell r="A364" t="str">
            <v>Gd. BarruD385</v>
          </cell>
          <cell r="B364" t="str">
            <v>Gd. Barru</v>
          </cell>
          <cell r="C364" t="str">
            <v>D381</v>
          </cell>
          <cell r="K364" t="str">
            <v>Gd. Enrekang</v>
          </cell>
          <cell r="L364" t="str">
            <v>D385</v>
          </cell>
          <cell r="U364">
            <v>106000</v>
          </cell>
          <cell r="V364">
            <v>108495</v>
          </cell>
          <cell r="W364">
            <v>108496</v>
          </cell>
          <cell r="X364">
            <v>112478</v>
          </cell>
          <cell r="Y364">
            <v>120000</v>
          </cell>
        </row>
        <row r="365">
          <cell r="A365" t="str">
            <v>Gd. BarruD394</v>
          </cell>
          <cell r="B365" t="str">
            <v>Gd. Barru</v>
          </cell>
          <cell r="C365" t="str">
            <v>D381</v>
          </cell>
          <cell r="K365" t="str">
            <v>Gd. Pinrang</v>
          </cell>
          <cell r="L365" t="str">
            <v>D394</v>
          </cell>
          <cell r="U365">
            <v>65000</v>
          </cell>
          <cell r="V365">
            <v>67096</v>
          </cell>
          <cell r="W365">
            <v>67098</v>
          </cell>
          <cell r="X365" t="e">
            <v>#N/A</v>
          </cell>
          <cell r="Y365">
            <v>69560</v>
          </cell>
        </row>
        <row r="366">
          <cell r="A366" t="str">
            <v>Gd. BarruD399</v>
          </cell>
          <cell r="B366" t="str">
            <v>Gd. Barru</v>
          </cell>
          <cell r="C366" t="str">
            <v>D381</v>
          </cell>
          <cell r="K366" t="str">
            <v>Gd. Soppeng</v>
          </cell>
          <cell r="L366" t="str">
            <v>D399</v>
          </cell>
          <cell r="U366">
            <v>82000</v>
          </cell>
          <cell r="V366">
            <v>87779</v>
          </cell>
          <cell r="W366">
            <v>87779</v>
          </cell>
          <cell r="X366" t="e">
            <v>#N/A</v>
          </cell>
          <cell r="Y366">
            <v>91000</v>
          </cell>
        </row>
        <row r="367">
          <cell r="A367" t="str">
            <v>Gd. BarruD436</v>
          </cell>
          <cell r="B367" t="str">
            <v>Gd. Barru</v>
          </cell>
          <cell r="C367" t="str">
            <v>D381</v>
          </cell>
          <cell r="K367" t="str">
            <v>Gd. Wajo C (Sabang Baru)</v>
          </cell>
          <cell r="L367" t="str">
            <v>D436</v>
          </cell>
          <cell r="U367">
            <v>111000</v>
          </cell>
          <cell r="V367">
            <v>113000</v>
          </cell>
          <cell r="W367">
            <v>113341</v>
          </cell>
          <cell r="X367" t="e">
            <v>#N/A</v>
          </cell>
          <cell r="Y367">
            <v>117500</v>
          </cell>
        </row>
        <row r="368">
          <cell r="A368" t="str">
            <v>Gd. BarruD436</v>
          </cell>
          <cell r="B368" t="str">
            <v>Gd. Barru</v>
          </cell>
          <cell r="C368" t="str">
            <v>D381</v>
          </cell>
          <cell r="K368" t="str">
            <v>Gd. Wajo B (Tana Sitolo)</v>
          </cell>
          <cell r="L368" t="str">
            <v>D436</v>
          </cell>
          <cell r="U368">
            <v>96181</v>
          </cell>
          <cell r="V368">
            <v>99740</v>
          </cell>
          <cell r="W368">
            <v>99740</v>
          </cell>
          <cell r="X368" t="e">
            <v>#N/A</v>
          </cell>
          <cell r="Y368">
            <v>103400</v>
          </cell>
        </row>
        <row r="369">
          <cell r="A369" t="str">
            <v>Gd. BarruD389</v>
          </cell>
          <cell r="B369" t="str">
            <v>Gd. Barru</v>
          </cell>
          <cell r="C369" t="str">
            <v>D381</v>
          </cell>
          <cell r="K369" t="str">
            <v>Gd. Pare-Pare (Ujung)</v>
          </cell>
          <cell r="L369" t="str">
            <v>D389</v>
          </cell>
          <cell r="U369">
            <v>52918</v>
          </cell>
          <cell r="V369" t="str">
            <v>&gt;_&lt;</v>
          </cell>
          <cell r="W369">
            <v>50304</v>
          </cell>
          <cell r="X369">
            <v>52150</v>
          </cell>
          <cell r="Y369" t="str">
            <v>(&gt;_&lt;)</v>
          </cell>
        </row>
        <row r="370">
          <cell r="A370" t="str">
            <v>Gd. BarruD395</v>
          </cell>
          <cell r="B370" t="str">
            <v>Gd. Barru</v>
          </cell>
          <cell r="C370" t="str">
            <v>D381</v>
          </cell>
          <cell r="K370" t="str">
            <v>Gd. Sidrap A (Watang)</v>
          </cell>
          <cell r="L370" t="str">
            <v>D395</v>
          </cell>
          <cell r="U370">
            <v>72000</v>
          </cell>
          <cell r="V370">
            <v>72300</v>
          </cell>
          <cell r="W370">
            <v>72331</v>
          </cell>
          <cell r="X370">
            <v>74986</v>
          </cell>
          <cell r="Y370">
            <v>80000</v>
          </cell>
        </row>
        <row r="371">
          <cell r="A371" t="str">
            <v>Gd. BarruD388</v>
          </cell>
          <cell r="B371" t="str">
            <v>Gd. Barru</v>
          </cell>
          <cell r="C371" t="str">
            <v>D381</v>
          </cell>
          <cell r="K371" t="str">
            <v>Gd. Palopo (Wara Utara)</v>
          </cell>
          <cell r="L371" t="str">
            <v>D388</v>
          </cell>
          <cell r="U371">
            <v>147000</v>
          </cell>
          <cell r="V371">
            <v>150000</v>
          </cell>
          <cell r="W371">
            <v>150087</v>
          </cell>
          <cell r="X371">
            <v>155595</v>
          </cell>
          <cell r="Y371">
            <v>166000</v>
          </cell>
        </row>
        <row r="372">
          <cell r="A372" t="str">
            <v>Gd. BarruD382</v>
          </cell>
          <cell r="B372" t="str">
            <v>Gd. Barru</v>
          </cell>
          <cell r="C372" t="str">
            <v>D381</v>
          </cell>
          <cell r="K372" t="str">
            <v>Gd. Bone (Ulaweng)</v>
          </cell>
          <cell r="L372" t="str">
            <v>D382</v>
          </cell>
          <cell r="M372" t="str">
            <v>D383</v>
          </cell>
          <cell r="U372">
            <v>116000</v>
          </cell>
          <cell r="V372" t="str">
            <v>&gt;_&lt;</v>
          </cell>
          <cell r="W372">
            <v>107071</v>
          </cell>
          <cell r="X372">
            <v>111000</v>
          </cell>
        </row>
        <row r="373">
          <cell r="A373" t="str">
            <v>Gd. BarruD435</v>
          </cell>
          <cell r="B373" t="str">
            <v>Gd. Barru</v>
          </cell>
          <cell r="C373" t="str">
            <v>D381</v>
          </cell>
          <cell r="K373" t="str">
            <v>Gd. Tator</v>
          </cell>
          <cell r="L373" t="str">
            <v>D435</v>
          </cell>
          <cell r="U373">
            <v>157000</v>
          </cell>
          <cell r="V373">
            <v>161860</v>
          </cell>
          <cell r="W373">
            <v>161860</v>
          </cell>
          <cell r="X373">
            <v>167800</v>
          </cell>
        </row>
        <row r="374">
          <cell r="A374" t="str">
            <v>Gd. LuwuD391</v>
          </cell>
          <cell r="B374" t="str">
            <v>Gd. Luwu</v>
          </cell>
          <cell r="C374" t="str">
            <v>D390</v>
          </cell>
          <cell r="K374" t="str">
            <v>Gd. Luwu Timur (Mangkutana)</v>
          </cell>
          <cell r="L374" t="str">
            <v>D391</v>
          </cell>
          <cell r="U374">
            <v>168500</v>
          </cell>
          <cell r="V374" t="str">
            <v>&gt;_&lt;</v>
          </cell>
          <cell r="W374">
            <v>161571</v>
          </cell>
          <cell r="X374">
            <v>167500</v>
          </cell>
        </row>
        <row r="375">
          <cell r="A375" t="str">
            <v>Gd. LuwuD392</v>
          </cell>
          <cell r="B375" t="str">
            <v>Gd. Luwu</v>
          </cell>
          <cell r="C375" t="str">
            <v>D390</v>
          </cell>
          <cell r="K375" t="str">
            <v>Gd. Luwu Utara</v>
          </cell>
          <cell r="L375" t="str">
            <v>D392</v>
          </cell>
          <cell r="U375">
            <v>154993</v>
          </cell>
          <cell r="V375" t="str">
            <v>&gt;_&lt;</v>
          </cell>
          <cell r="W375">
            <v>146619</v>
          </cell>
          <cell r="X375">
            <v>152000</v>
          </cell>
        </row>
        <row r="376">
          <cell r="A376" t="str">
            <v>Gd. LuwuD435</v>
          </cell>
          <cell r="B376" t="str">
            <v>Gd. Luwu</v>
          </cell>
          <cell r="C376" t="str">
            <v>D390</v>
          </cell>
          <cell r="K376" t="str">
            <v>Gd. Tator</v>
          </cell>
          <cell r="L376" t="str">
            <v>D435</v>
          </cell>
          <cell r="U376" t="str">
            <v/>
          </cell>
          <cell r="V376" t="str">
            <v>&gt;_&lt;</v>
          </cell>
          <cell r="W376">
            <v>250796</v>
          </cell>
          <cell r="X376">
            <v>260000</v>
          </cell>
        </row>
        <row r="377">
          <cell r="A377" t="str">
            <v>Gd. Luwu TimurD392</v>
          </cell>
          <cell r="B377" t="str">
            <v>Gd. Luwu Timur</v>
          </cell>
          <cell r="C377" t="str">
            <v>D391</v>
          </cell>
          <cell r="K377" t="str">
            <v>Gd. Luwu Utara</v>
          </cell>
          <cell r="L377" t="str">
            <v>D392</v>
          </cell>
          <cell r="U377">
            <v>97000</v>
          </cell>
          <cell r="V377">
            <v>91000</v>
          </cell>
          <cell r="W377">
            <v>91155</v>
          </cell>
          <cell r="X377">
            <v>94500</v>
          </cell>
          <cell r="Y377" t="str">
            <v>(&gt;_&lt;)</v>
          </cell>
        </row>
        <row r="378">
          <cell r="A378" t="str">
            <v>Gd. MamujuD440</v>
          </cell>
          <cell r="B378" t="str">
            <v>Gd. Mamuju</v>
          </cell>
          <cell r="C378" t="str">
            <v>D249</v>
          </cell>
          <cell r="K378" t="str">
            <v>Gd. Mamuju Utara</v>
          </cell>
          <cell r="L378" t="str">
            <v>D440</v>
          </cell>
          <cell r="U378">
            <v>167000</v>
          </cell>
          <cell r="V378">
            <v>172278</v>
          </cell>
          <cell r="W378">
            <v>172278</v>
          </cell>
          <cell r="X378" t="e">
            <v>#N/A</v>
          </cell>
          <cell r="Y378">
            <v>186000</v>
          </cell>
        </row>
        <row r="379">
          <cell r="A379" t="str">
            <v>Gd. PolmanD440</v>
          </cell>
          <cell r="B379" t="str">
            <v>Gd. Polman</v>
          </cell>
          <cell r="C379" t="str">
            <v>D439</v>
          </cell>
          <cell r="K379" t="str">
            <v>Gd. Mamuju Utara</v>
          </cell>
          <cell r="L379" t="str">
            <v>D440</v>
          </cell>
          <cell r="U379">
            <v>284744</v>
          </cell>
          <cell r="V379">
            <v>293372</v>
          </cell>
          <cell r="W379">
            <v>293372</v>
          </cell>
          <cell r="X379" t="e">
            <v>#N/A</v>
          </cell>
          <cell r="Y379">
            <v>304138</v>
          </cell>
        </row>
        <row r="380">
          <cell r="A380" t="str">
            <v>Gd. PolmanD249</v>
          </cell>
          <cell r="B380" t="str">
            <v>Gd. Polman</v>
          </cell>
          <cell r="C380" t="str">
            <v>D439</v>
          </cell>
          <cell r="K380" t="str">
            <v>Gd. Mamuju</v>
          </cell>
          <cell r="L380" t="str">
            <v>D249</v>
          </cell>
          <cell r="U380">
            <v>170963</v>
          </cell>
          <cell r="V380">
            <v>171063</v>
          </cell>
          <cell r="W380">
            <v>171063</v>
          </cell>
          <cell r="X380">
            <v>177341</v>
          </cell>
          <cell r="Y380">
            <v>189200</v>
          </cell>
        </row>
        <row r="381">
          <cell r="A381" t="str">
            <v>Gd. PalopoD392</v>
          </cell>
          <cell r="B381" t="str">
            <v>Gd. Palopo</v>
          </cell>
          <cell r="C381" t="str">
            <v>D388</v>
          </cell>
          <cell r="K381" t="str">
            <v>Gd. Luwu Utara</v>
          </cell>
          <cell r="L381" t="str">
            <v>D392</v>
          </cell>
          <cell r="U381">
            <v>118900</v>
          </cell>
          <cell r="V381">
            <v>112114</v>
          </cell>
          <cell r="W381">
            <v>112114</v>
          </cell>
          <cell r="X381">
            <v>116228</v>
          </cell>
          <cell r="Y381">
            <v>124000</v>
          </cell>
        </row>
        <row r="382">
          <cell r="A382" t="str">
            <v>Gd. PalopoD391</v>
          </cell>
          <cell r="B382" t="str">
            <v>Gd. Palopo</v>
          </cell>
          <cell r="C382" t="str">
            <v>D388</v>
          </cell>
          <cell r="K382" t="str">
            <v>Gd. Luwu Timur (Mangkutana)</v>
          </cell>
          <cell r="L382" t="str">
            <v>D391</v>
          </cell>
          <cell r="U382">
            <v>115000</v>
          </cell>
          <cell r="V382">
            <v>127483</v>
          </cell>
          <cell r="W382">
            <v>127483</v>
          </cell>
          <cell r="X382">
            <v>132162</v>
          </cell>
          <cell r="Y382">
            <v>141000</v>
          </cell>
        </row>
        <row r="383">
          <cell r="A383" t="str">
            <v>Gd. PalopoD390</v>
          </cell>
          <cell r="B383" t="str">
            <v>Gd. Palopo</v>
          </cell>
          <cell r="C383" t="str">
            <v>D388</v>
          </cell>
          <cell r="K383" t="str">
            <v>Gd. Luwu</v>
          </cell>
          <cell r="L383" t="str">
            <v>D390</v>
          </cell>
          <cell r="U383">
            <v>95000</v>
          </cell>
          <cell r="V383">
            <v>88605</v>
          </cell>
          <cell r="W383">
            <v>88605</v>
          </cell>
          <cell r="X383">
            <v>91857</v>
          </cell>
          <cell r="Y383">
            <v>98000</v>
          </cell>
        </row>
        <row r="384">
          <cell r="A384" t="str">
            <v>Gd. PalopoD436</v>
          </cell>
          <cell r="B384" t="str">
            <v>Gd. Palopo</v>
          </cell>
          <cell r="C384" t="str">
            <v>D388</v>
          </cell>
          <cell r="K384" t="str">
            <v>Gd. Wajo B (Tana Sitolo)</v>
          </cell>
          <cell r="L384" t="str">
            <v>D436</v>
          </cell>
          <cell r="U384">
            <v>127990</v>
          </cell>
          <cell r="V384">
            <v>130000</v>
          </cell>
          <cell r="W384">
            <v>130221</v>
          </cell>
          <cell r="X384">
            <v>135000</v>
          </cell>
          <cell r="Y384" t="str">
            <v>(&gt;_&lt;)</v>
          </cell>
        </row>
        <row r="385">
          <cell r="A385" t="str">
            <v>Gd. PalopoD437</v>
          </cell>
          <cell r="B385" t="str">
            <v>Gd. Palopo</v>
          </cell>
          <cell r="C385" t="str">
            <v>D388</v>
          </cell>
          <cell r="K385" t="str">
            <v>Gd. Wajo C (Sabang Baru)</v>
          </cell>
          <cell r="L385" t="str">
            <v>D437</v>
          </cell>
          <cell r="U385">
            <v>120010</v>
          </cell>
          <cell r="V385">
            <v>120000</v>
          </cell>
          <cell r="W385">
            <v>120575</v>
          </cell>
          <cell r="X385">
            <v>125000</v>
          </cell>
        </row>
        <row r="386">
          <cell r="A386" t="str">
            <v>Gd. PalopoD397</v>
          </cell>
          <cell r="B386" t="str">
            <v>Gd. Palopo</v>
          </cell>
          <cell r="C386" t="str">
            <v>D388</v>
          </cell>
          <cell r="K386" t="str">
            <v>Gd. Sidrap D (Dua Pitue)</v>
          </cell>
          <cell r="L386" t="str">
            <v>D397</v>
          </cell>
          <cell r="U386">
            <v>140000</v>
          </cell>
          <cell r="V386">
            <v>135000</v>
          </cell>
          <cell r="W386">
            <v>135526</v>
          </cell>
          <cell r="X386">
            <v>140500</v>
          </cell>
        </row>
        <row r="387">
          <cell r="A387" t="str">
            <v>Gd. PalopoD395</v>
          </cell>
          <cell r="B387" t="str">
            <v>Gd. Palopo</v>
          </cell>
          <cell r="C387" t="str">
            <v>D388</v>
          </cell>
          <cell r="K387" t="str">
            <v>Gd. Sidrap A (Watang)</v>
          </cell>
          <cell r="L387" t="str">
            <v>D395</v>
          </cell>
          <cell r="U387">
            <v>145990</v>
          </cell>
          <cell r="V387">
            <v>155000</v>
          </cell>
          <cell r="W387">
            <v>159159</v>
          </cell>
          <cell r="X387">
            <v>165000</v>
          </cell>
        </row>
        <row r="388">
          <cell r="A388" t="str">
            <v>Gd. PalopoD435</v>
          </cell>
          <cell r="B388" t="str">
            <v>Gd. Palopo</v>
          </cell>
          <cell r="C388" t="str">
            <v>D388</v>
          </cell>
          <cell r="K388" t="str">
            <v>Gd. Tator</v>
          </cell>
          <cell r="L388" t="str">
            <v>D435</v>
          </cell>
          <cell r="U388">
            <v>159000</v>
          </cell>
          <cell r="V388" t="str">
            <v>&gt;_&lt;</v>
          </cell>
          <cell r="W388">
            <v>149513</v>
          </cell>
          <cell r="X388">
            <v>155000</v>
          </cell>
          <cell r="Y388" t="str">
            <v>(&gt;_&lt;)</v>
          </cell>
        </row>
        <row r="389">
          <cell r="A389" t="str">
            <v>Gd. Pare-PareD381</v>
          </cell>
          <cell r="B389" t="str">
            <v>Gd. Pare-Pare</v>
          </cell>
          <cell r="C389" t="str">
            <v>D389</v>
          </cell>
          <cell r="K389" t="str">
            <v>Gd. Barru (Balusu)</v>
          </cell>
          <cell r="L389" t="str">
            <v>D381</v>
          </cell>
          <cell r="U389">
            <v>51401</v>
          </cell>
          <cell r="V389">
            <v>52918</v>
          </cell>
          <cell r="W389">
            <v>52918</v>
          </cell>
          <cell r="X389">
            <v>54860</v>
          </cell>
          <cell r="Y389" t="str">
            <v>(&gt;_&lt;)</v>
          </cell>
        </row>
        <row r="390">
          <cell r="A390" t="str">
            <v>Gd. Pare-PareD439</v>
          </cell>
          <cell r="B390" t="str">
            <v>Gd. Pare-Pare</v>
          </cell>
          <cell r="C390" t="str">
            <v>D389</v>
          </cell>
          <cell r="K390" t="str">
            <v>Gd. Polman (Binuang)</v>
          </cell>
          <cell r="L390" t="str">
            <v>D439</v>
          </cell>
          <cell r="U390">
            <v>88000</v>
          </cell>
          <cell r="V390" t="str">
            <v>&gt;_&lt;</v>
          </cell>
          <cell r="W390">
            <v>61734</v>
          </cell>
          <cell r="X390" t="e">
            <v>#N/A</v>
          </cell>
          <cell r="Y390">
            <v>64000</v>
          </cell>
        </row>
        <row r="391">
          <cell r="A391" t="str">
            <v>Gd. Pare-PareD392</v>
          </cell>
          <cell r="B391" t="str">
            <v>Gd. Pare-Pare</v>
          </cell>
          <cell r="C391" t="str">
            <v>D389</v>
          </cell>
          <cell r="K391" t="str">
            <v>Gd. Luwu Utara</v>
          </cell>
          <cell r="L391" t="str">
            <v>D392</v>
          </cell>
          <cell r="U391">
            <v>234000</v>
          </cell>
          <cell r="V391">
            <v>244117</v>
          </cell>
          <cell r="W391">
            <v>244117</v>
          </cell>
          <cell r="X391">
            <v>253076</v>
          </cell>
          <cell r="Y391">
            <v>270000</v>
          </cell>
        </row>
        <row r="392">
          <cell r="A392" t="str">
            <v>Gd. Pare-PareD391</v>
          </cell>
          <cell r="B392" t="str">
            <v>Gd. Pare-Pare</v>
          </cell>
          <cell r="C392" t="str">
            <v>D389</v>
          </cell>
          <cell r="K392" t="str">
            <v>Gd. Luwu Timur (Mangkutana)</v>
          </cell>
          <cell r="L392" t="str">
            <v>D391</v>
          </cell>
          <cell r="U392">
            <v>246000</v>
          </cell>
          <cell r="V392">
            <v>253159</v>
          </cell>
          <cell r="W392">
            <v>253159</v>
          </cell>
          <cell r="X392">
            <v>262450</v>
          </cell>
          <cell r="Y392">
            <v>280000</v>
          </cell>
        </row>
        <row r="393">
          <cell r="A393" t="str">
            <v>Gd. Pare-PareD390</v>
          </cell>
          <cell r="B393" t="str">
            <v>Gd. Pare-Pare</v>
          </cell>
          <cell r="C393" t="str">
            <v>D389</v>
          </cell>
          <cell r="K393" t="str">
            <v>Gd. Luwu</v>
          </cell>
          <cell r="L393" t="str">
            <v>D390</v>
          </cell>
          <cell r="U393">
            <v>114950</v>
          </cell>
          <cell r="V393">
            <v>117538</v>
          </cell>
          <cell r="W393">
            <v>117538</v>
          </cell>
          <cell r="X393">
            <v>121852</v>
          </cell>
          <cell r="Y393">
            <v>130000</v>
          </cell>
        </row>
        <row r="394">
          <cell r="A394" t="str">
            <v>Gd. Pare-PareD440</v>
          </cell>
          <cell r="B394" t="str">
            <v>Gd. Pare-Pare</v>
          </cell>
          <cell r="C394" t="str">
            <v>D389</v>
          </cell>
          <cell r="K394" t="str">
            <v>Gd. Mamuju Utara</v>
          </cell>
          <cell r="L394" t="str">
            <v>D440</v>
          </cell>
          <cell r="U394">
            <v>343000</v>
          </cell>
          <cell r="V394">
            <v>332000</v>
          </cell>
          <cell r="W394">
            <v>332633</v>
          </cell>
          <cell r="X394">
            <v>344840</v>
          </cell>
          <cell r="Y394">
            <v>367900</v>
          </cell>
        </row>
        <row r="395">
          <cell r="A395" t="str">
            <v>Gd. Pare-PareD249</v>
          </cell>
          <cell r="B395" t="str">
            <v>Gd. Pare-Pare</v>
          </cell>
          <cell r="C395" t="str">
            <v>D389</v>
          </cell>
          <cell r="K395" t="str">
            <v>Gd. Mamuju</v>
          </cell>
          <cell r="L395" t="str">
            <v>D249</v>
          </cell>
          <cell r="U395">
            <v>195000</v>
          </cell>
          <cell r="V395">
            <v>203657</v>
          </cell>
          <cell r="W395">
            <v>203657</v>
          </cell>
          <cell r="X395">
            <v>211131</v>
          </cell>
          <cell r="Y395">
            <v>225250</v>
          </cell>
        </row>
        <row r="396">
          <cell r="A396" t="str">
            <v>Gd. Pare-PareD385</v>
          </cell>
          <cell r="B396" t="str">
            <v>Gd. Pare-Pare</v>
          </cell>
          <cell r="C396" t="str">
            <v>D389</v>
          </cell>
          <cell r="K396" t="str">
            <v>Gd. Enrekang</v>
          </cell>
          <cell r="L396" t="str">
            <v>D385</v>
          </cell>
          <cell r="U396">
            <v>111206</v>
          </cell>
          <cell r="V396" t="str">
            <v>&gt;_&lt;</v>
          </cell>
          <cell r="W396">
            <v>85849</v>
          </cell>
          <cell r="X396" t="e">
            <v>#N/A</v>
          </cell>
          <cell r="Y396">
            <v>89000</v>
          </cell>
        </row>
        <row r="397">
          <cell r="A397" t="str">
            <v>Gd. Pare-PareD394</v>
          </cell>
          <cell r="B397" t="str">
            <v>Gd. Pare-Pare</v>
          </cell>
          <cell r="C397" t="str">
            <v>D389</v>
          </cell>
          <cell r="K397" t="str">
            <v>Gd. Pinrang</v>
          </cell>
          <cell r="L397" t="str">
            <v>D394</v>
          </cell>
          <cell r="U397">
            <v>36539</v>
          </cell>
          <cell r="V397">
            <v>36539</v>
          </cell>
          <cell r="W397">
            <v>36539</v>
          </cell>
          <cell r="X397" t="e">
            <v>#N/A</v>
          </cell>
          <cell r="Y397">
            <v>37880</v>
          </cell>
        </row>
        <row r="398">
          <cell r="A398" t="str">
            <v>Gd. Pare-PareD398</v>
          </cell>
          <cell r="B398" t="str">
            <v>Gd. Pare-Pare</v>
          </cell>
          <cell r="C398" t="str">
            <v>D389</v>
          </cell>
          <cell r="K398" t="str">
            <v>Gd. Sinjai</v>
          </cell>
          <cell r="L398" t="str">
            <v>D398</v>
          </cell>
          <cell r="U398">
            <v>210500</v>
          </cell>
          <cell r="V398">
            <v>205500</v>
          </cell>
          <cell r="W398">
            <v>183274</v>
          </cell>
          <cell r="X398" t="e">
            <v>#N/A</v>
          </cell>
          <cell r="Y398">
            <v>190000</v>
          </cell>
        </row>
        <row r="399">
          <cell r="A399" t="str">
            <v>Gd. Pare-PareD399</v>
          </cell>
          <cell r="B399" t="str">
            <v>Gd. Pare-Pare</v>
          </cell>
          <cell r="C399" t="str">
            <v>D389</v>
          </cell>
          <cell r="K399" t="str">
            <v>Gd. Soppeng</v>
          </cell>
          <cell r="L399" t="str">
            <v>D399</v>
          </cell>
          <cell r="U399">
            <v>71442</v>
          </cell>
          <cell r="V399">
            <v>73310</v>
          </cell>
          <cell r="W399">
            <v>73310</v>
          </cell>
          <cell r="X399" t="e">
            <v>#N/A</v>
          </cell>
          <cell r="Y399">
            <v>76000</v>
          </cell>
        </row>
        <row r="400">
          <cell r="A400" t="str">
            <v>Gd. Pare-PareD437</v>
          </cell>
          <cell r="B400" t="str">
            <v>Gd. Pare-Pare</v>
          </cell>
          <cell r="C400" t="str">
            <v>D389</v>
          </cell>
          <cell r="K400" t="str">
            <v>Gd. Wajo C (Sabang Baru)</v>
          </cell>
          <cell r="L400" t="str">
            <v>D437</v>
          </cell>
          <cell r="U400">
            <v>69950</v>
          </cell>
          <cell r="V400">
            <v>72345</v>
          </cell>
          <cell r="W400">
            <v>72345</v>
          </cell>
          <cell r="X400" t="e">
            <v>#N/A</v>
          </cell>
          <cell r="Y400">
            <v>75000</v>
          </cell>
        </row>
        <row r="401">
          <cell r="A401" t="str">
            <v>Gd. Pare-PareD436</v>
          </cell>
          <cell r="B401" t="str">
            <v>Gd. Pare-Pare</v>
          </cell>
          <cell r="C401" t="str">
            <v>D389</v>
          </cell>
          <cell r="K401" t="str">
            <v>Gd. Wajo (Tana Sitolo)</v>
          </cell>
          <cell r="L401" t="str">
            <v>D436</v>
          </cell>
          <cell r="U401">
            <v>75022</v>
          </cell>
          <cell r="V401">
            <v>76852</v>
          </cell>
          <cell r="W401">
            <v>76852</v>
          </cell>
          <cell r="X401">
            <v>79672</v>
          </cell>
          <cell r="Y401">
            <v>85000</v>
          </cell>
        </row>
        <row r="402">
          <cell r="A402" t="str">
            <v>Gd. Pare-PareD435</v>
          </cell>
          <cell r="B402" t="str">
            <v>Gd. Pare-Pare</v>
          </cell>
          <cell r="C402" t="str">
            <v>D389</v>
          </cell>
          <cell r="K402" t="str">
            <v>Gd. Tator</v>
          </cell>
          <cell r="L402" t="str">
            <v>D435</v>
          </cell>
          <cell r="U402">
            <v>166000</v>
          </cell>
          <cell r="V402">
            <v>171787</v>
          </cell>
          <cell r="W402">
            <v>171787</v>
          </cell>
          <cell r="X402">
            <v>178091</v>
          </cell>
          <cell r="Y402">
            <v>190000</v>
          </cell>
        </row>
        <row r="403">
          <cell r="A403" t="str">
            <v>Gd. Pare-PareD382</v>
          </cell>
          <cell r="B403" t="str">
            <v>Gd. Pare-Pare</v>
          </cell>
          <cell r="C403" t="str">
            <v>D389</v>
          </cell>
          <cell r="K403" t="str">
            <v>Gd. Bone (Ulaweng)</v>
          </cell>
          <cell r="L403" t="str">
            <v>D382</v>
          </cell>
          <cell r="M403" t="str">
            <v>D383</v>
          </cell>
          <cell r="U403">
            <v>117020</v>
          </cell>
          <cell r="V403">
            <v>122059</v>
          </cell>
          <cell r="W403">
            <v>122059</v>
          </cell>
          <cell r="X403">
            <v>126538</v>
          </cell>
          <cell r="Y403">
            <v>135000</v>
          </cell>
        </row>
        <row r="404">
          <cell r="A404" t="str">
            <v>Gd. Pare-PareD395</v>
          </cell>
          <cell r="B404" t="str">
            <v>Gd. Pare-Pare</v>
          </cell>
          <cell r="C404" t="str">
            <v>D389</v>
          </cell>
          <cell r="K404" t="str">
            <v>Gd. Sidrap A (Watang)</v>
          </cell>
          <cell r="L404" t="str">
            <v>D395</v>
          </cell>
          <cell r="U404">
            <v>44900</v>
          </cell>
          <cell r="V404">
            <v>45207</v>
          </cell>
          <cell r="W404">
            <v>45207</v>
          </cell>
          <cell r="X404">
            <v>46866</v>
          </cell>
          <cell r="Y404">
            <v>50000</v>
          </cell>
        </row>
        <row r="405">
          <cell r="A405" t="str">
            <v>Gd. Pare-PareD397</v>
          </cell>
          <cell r="B405" t="str">
            <v>Gd. Pare-Pare</v>
          </cell>
          <cell r="C405" t="str">
            <v>D389</v>
          </cell>
          <cell r="K405" t="str">
            <v>Gd. Sidrap D (Dua Pitue)</v>
          </cell>
          <cell r="L405" t="str">
            <v>D397</v>
          </cell>
          <cell r="U405">
            <v>73000</v>
          </cell>
          <cell r="V405">
            <v>76203</v>
          </cell>
          <cell r="W405">
            <v>76203</v>
          </cell>
          <cell r="X405">
            <v>79000</v>
          </cell>
        </row>
        <row r="406">
          <cell r="A406" t="str">
            <v>Gd. Pare-PareD388</v>
          </cell>
          <cell r="B406" t="str">
            <v>Gd. Pare-Pare</v>
          </cell>
          <cell r="C406" t="str">
            <v>D389</v>
          </cell>
          <cell r="K406" t="str">
            <v>Gd. Palopo (Wara Utara)</v>
          </cell>
          <cell r="L406" t="str">
            <v>D388</v>
          </cell>
          <cell r="U406">
            <v>120000</v>
          </cell>
          <cell r="V406">
            <v>122059</v>
          </cell>
          <cell r="W406">
            <v>122059</v>
          </cell>
          <cell r="X406">
            <v>126538</v>
          </cell>
          <cell r="Y406">
            <v>135000</v>
          </cell>
        </row>
        <row r="407">
          <cell r="A407" t="str">
            <v>D00407</v>
          </cell>
          <cell r="B407" t="str">
            <v>Gd. Mamuju</v>
          </cell>
          <cell r="C407" t="str">
            <v>D249</v>
          </cell>
          <cell r="K407" t="str">
            <v>Gd. Mamasa-F (Batu Malangka)</v>
          </cell>
          <cell r="L407" t="str">
            <v>FRANCO</v>
          </cell>
          <cell r="U407">
            <v>192900</v>
          </cell>
          <cell r="W407">
            <v>179416</v>
          </cell>
          <cell r="X407" t="str">
            <v>186.000</v>
          </cell>
          <cell r="Y407">
            <v>178600</v>
          </cell>
          <cell r="AA407" t="str">
            <v>01.10.2016</v>
          </cell>
          <cell r="AB407" t="str">
            <v>31.12.2016</v>
          </cell>
        </row>
        <row r="408">
          <cell r="A408" t="str">
            <v>D00065</v>
          </cell>
          <cell r="B408" t="str">
            <v>Gd. Polman</v>
          </cell>
          <cell r="C408" t="str">
            <v>D439</v>
          </cell>
          <cell r="K408" t="str">
            <v>Majene (F)</v>
          </cell>
          <cell r="L408" t="str">
            <v>FRANCO</v>
          </cell>
          <cell r="U408">
            <v>188900</v>
          </cell>
          <cell r="W408">
            <v>176307</v>
          </cell>
          <cell r="X408">
            <v>182777</v>
          </cell>
          <cell r="Y408">
            <v>195000</v>
          </cell>
          <cell r="AA408" t="str">
            <v>01.10.2016</v>
          </cell>
          <cell r="AB408" t="str">
            <v>31.12.2016</v>
          </cell>
        </row>
        <row r="409">
          <cell r="A409" t="str">
            <v>D00066</v>
          </cell>
          <cell r="B409" t="str">
            <v>Gd. Polman</v>
          </cell>
          <cell r="C409" t="str">
            <v>D439</v>
          </cell>
          <cell r="K409" t="str">
            <v>Mamasa (F)</v>
          </cell>
          <cell r="L409" t="str">
            <v>FRANCO</v>
          </cell>
          <cell r="U409">
            <v>302000</v>
          </cell>
          <cell r="W409">
            <v>257679</v>
          </cell>
          <cell r="X409">
            <v>267136</v>
          </cell>
          <cell r="Y409">
            <v>285000</v>
          </cell>
          <cell r="AA409" t="str">
            <v>01.10.2016</v>
          </cell>
          <cell r="AB409" t="str">
            <v>31.12.2016</v>
          </cell>
        </row>
        <row r="410">
          <cell r="A410" t="str">
            <v>Gd. ParangloeD244</v>
          </cell>
          <cell r="B410" t="str">
            <v>Gd. Parangloe</v>
          </cell>
          <cell r="C410" t="str">
            <v>D243</v>
          </cell>
          <cell r="K410" t="str">
            <v>Gd. 55 MKS</v>
          </cell>
          <cell r="L410" t="str">
            <v>D244</v>
          </cell>
          <cell r="U410" t="str">
            <v/>
          </cell>
          <cell r="V410" t="str">
            <v>&gt;_&lt;</v>
          </cell>
          <cell r="W410">
            <v>15551</v>
          </cell>
          <cell r="X410">
            <v>16122</v>
          </cell>
          <cell r="Y410">
            <v>17200</v>
          </cell>
        </row>
        <row r="411">
          <cell r="A411" t="str">
            <v>Gd. ParangloeD246</v>
          </cell>
          <cell r="B411" t="str">
            <v>Gd. Parangloe</v>
          </cell>
          <cell r="C411" t="str">
            <v>D243</v>
          </cell>
          <cell r="K411" t="str">
            <v>Gd. CARGO T</v>
          </cell>
          <cell r="L411" t="str">
            <v>D246</v>
          </cell>
          <cell r="U411" t="str">
            <v/>
          </cell>
          <cell r="V411">
            <v>25000</v>
          </cell>
          <cell r="W411">
            <v>22603</v>
          </cell>
          <cell r="X411">
            <v>23433</v>
          </cell>
          <cell r="Y411">
            <v>25000</v>
          </cell>
        </row>
        <row r="412">
          <cell r="A412" t="str">
            <v>Pabrik Petroganik PinrangD381</v>
          </cell>
          <cell r="B412" t="str">
            <v>Pabrik Petroganik Pinrang</v>
          </cell>
          <cell r="C412" t="str">
            <v>D264</v>
          </cell>
          <cell r="K412" t="str">
            <v>Gd. Barru (Balusu)</v>
          </cell>
          <cell r="L412" t="str">
            <v>D381</v>
          </cell>
          <cell r="U412" t="str">
            <v/>
          </cell>
          <cell r="V412" t="str">
            <v>&gt;_&lt;</v>
          </cell>
          <cell r="W412">
            <v>77072</v>
          </cell>
          <cell r="X412" t="e">
            <v>#N/A</v>
          </cell>
          <cell r="Y412">
            <v>79900</v>
          </cell>
        </row>
        <row r="413">
          <cell r="A413" t="str">
            <v>Pabrik Petroganik PinrangD382</v>
          </cell>
          <cell r="B413" t="str">
            <v>Pabrik Petroganik Pinrang</v>
          </cell>
          <cell r="C413" t="str">
            <v>D264</v>
          </cell>
          <cell r="K413" t="str">
            <v>Gd. Bone (Ulaweng)</v>
          </cell>
          <cell r="L413" t="str">
            <v>D382</v>
          </cell>
          <cell r="M413" t="str">
            <v>D383</v>
          </cell>
          <cell r="U413" t="str">
            <v/>
          </cell>
          <cell r="V413" t="str">
            <v>&gt;_&lt;</v>
          </cell>
          <cell r="W413">
            <v>192920</v>
          </cell>
          <cell r="X413">
            <v>200000</v>
          </cell>
          <cell r="Y413" t="str">
            <v>(&gt;_&lt;)</v>
          </cell>
        </row>
        <row r="414">
          <cell r="A414" t="str">
            <v>Pabrik Petroganik PinrangD390</v>
          </cell>
          <cell r="B414" t="str">
            <v>Pabrik Petroganik Pinrang</v>
          </cell>
          <cell r="C414" t="str">
            <v>D264</v>
          </cell>
          <cell r="K414" t="str">
            <v>Gd. Luwu</v>
          </cell>
          <cell r="L414" t="str">
            <v>D390</v>
          </cell>
          <cell r="U414" t="str">
            <v/>
          </cell>
          <cell r="V414" t="str">
            <v>&gt;_&lt;</v>
          </cell>
          <cell r="W414">
            <v>125128</v>
          </cell>
          <cell r="X414" t="e">
            <v>#N/A</v>
          </cell>
          <cell r="Y414">
            <v>129720</v>
          </cell>
        </row>
        <row r="415">
          <cell r="A415" t="str">
            <v>Pabrik Petroganik PinrangD391</v>
          </cell>
          <cell r="B415" t="str">
            <v>Pabrik Petroganik Pinrang</v>
          </cell>
          <cell r="C415" t="str">
            <v>D264</v>
          </cell>
          <cell r="K415" t="str">
            <v>Gd. Luwu Timur</v>
          </cell>
          <cell r="L415" t="str">
            <v>D391</v>
          </cell>
          <cell r="U415" t="str">
            <v/>
          </cell>
          <cell r="V415" t="str">
            <v>&gt;_&lt;</v>
          </cell>
          <cell r="W415">
            <v>280283</v>
          </cell>
          <cell r="X415">
            <v>290569</v>
          </cell>
          <cell r="Y415">
            <v>310000</v>
          </cell>
        </row>
        <row r="416">
          <cell r="A416" t="str">
            <v>Pabrik Petroganik PinrangD392</v>
          </cell>
          <cell r="B416" t="str">
            <v>Pabrik Petroganik Pinrang</v>
          </cell>
          <cell r="C416" t="str">
            <v>D264</v>
          </cell>
          <cell r="K416" t="str">
            <v>Gd. Luwu Utara</v>
          </cell>
          <cell r="L416" t="str">
            <v>D392</v>
          </cell>
          <cell r="U416" t="str">
            <v/>
          </cell>
          <cell r="V416" t="str">
            <v>&gt;_&lt;</v>
          </cell>
          <cell r="W416">
            <v>262200</v>
          </cell>
          <cell r="X416">
            <v>271823</v>
          </cell>
          <cell r="Y416">
            <v>290000</v>
          </cell>
        </row>
        <row r="417">
          <cell r="A417" t="str">
            <v>Pabrik Petroganik PinrangD244</v>
          </cell>
          <cell r="B417" t="str">
            <v>Pabrik Petroganik Pinrang</v>
          </cell>
          <cell r="C417" t="str">
            <v>D264</v>
          </cell>
          <cell r="K417" t="str">
            <v>Gd. Makassar</v>
          </cell>
          <cell r="L417" t="str">
            <v>D244</v>
          </cell>
          <cell r="M417" t="str">
            <v>D245</v>
          </cell>
          <cell r="N417" t="str">
            <v>D246</v>
          </cell>
          <cell r="O417" t="str">
            <v>D247</v>
          </cell>
          <cell r="P417" t="str">
            <v>D248</v>
          </cell>
          <cell r="U417" t="str">
            <v/>
          </cell>
          <cell r="V417" t="str">
            <v>&gt;_&lt;</v>
          </cell>
          <cell r="W417">
            <v>112114</v>
          </cell>
          <cell r="X417">
            <v>116228</v>
          </cell>
          <cell r="Y417">
            <v>124000</v>
          </cell>
        </row>
        <row r="418">
          <cell r="A418" t="str">
            <v>Pabrik Petroganik PinrangD249</v>
          </cell>
          <cell r="B418" t="str">
            <v>Pabrik Petroganik Pinrang</v>
          </cell>
          <cell r="C418" t="str">
            <v>D264</v>
          </cell>
          <cell r="K418" t="str">
            <v>Gd. Mamuju</v>
          </cell>
          <cell r="L418" t="str">
            <v>D249</v>
          </cell>
          <cell r="U418" t="str">
            <v/>
          </cell>
          <cell r="V418" t="str">
            <v>&gt;_&lt;</v>
          </cell>
          <cell r="W418">
            <v>194849</v>
          </cell>
          <cell r="X418" t="e">
            <v>#N/A</v>
          </cell>
          <cell r="Y418">
            <v>202000</v>
          </cell>
        </row>
        <row r="419">
          <cell r="A419" t="str">
            <v>Pabrik Petroganik PinrangD440</v>
          </cell>
          <cell r="B419" t="str">
            <v>Pabrik Petroganik Pinrang</v>
          </cell>
          <cell r="C419" t="str">
            <v>D264</v>
          </cell>
          <cell r="K419" t="str">
            <v>Gd. Mamuju Utara</v>
          </cell>
          <cell r="L419" t="str">
            <v>D440</v>
          </cell>
          <cell r="U419" t="str">
            <v/>
          </cell>
          <cell r="V419" t="str">
            <v>&gt;_&lt;</v>
          </cell>
          <cell r="W419">
            <v>317353</v>
          </cell>
          <cell r="X419" t="e">
            <v>#N/A</v>
          </cell>
          <cell r="Y419">
            <v>329000</v>
          </cell>
        </row>
        <row r="420">
          <cell r="A420" t="str">
            <v>Pabrik Petroganik PinrangD393</v>
          </cell>
          <cell r="B420" t="str">
            <v>Pabrik Petroganik Pinrang</v>
          </cell>
          <cell r="C420" t="str">
            <v>D264</v>
          </cell>
          <cell r="K420" t="str">
            <v>Gd. Maros</v>
          </cell>
          <cell r="L420" t="str">
            <v>D393</v>
          </cell>
          <cell r="U420" t="str">
            <v/>
          </cell>
          <cell r="V420" t="str">
            <v>&gt;_&lt;</v>
          </cell>
          <cell r="W420">
            <v>115752</v>
          </cell>
          <cell r="X420" t="e">
            <v>#N/A</v>
          </cell>
          <cell r="Y420">
            <v>120000</v>
          </cell>
        </row>
        <row r="421">
          <cell r="A421" t="str">
            <v>Pabrik Petroganik PinrangD438</v>
          </cell>
          <cell r="B421" t="str">
            <v>Pabrik Petroganik Pinrang</v>
          </cell>
          <cell r="C421" t="str">
            <v>D264</v>
          </cell>
          <cell r="K421" t="str">
            <v>Gd. Pangkep</v>
          </cell>
          <cell r="L421" t="str">
            <v>D438</v>
          </cell>
          <cell r="U421" t="str">
            <v/>
          </cell>
          <cell r="V421" t="str">
            <v>&gt;_&lt;</v>
          </cell>
          <cell r="W421">
            <v>117538</v>
          </cell>
          <cell r="X421">
            <v>121852</v>
          </cell>
          <cell r="Y421">
            <v>130000</v>
          </cell>
        </row>
        <row r="422">
          <cell r="A422" t="str">
            <v>Pabrik Petroganik PinrangD389</v>
          </cell>
          <cell r="B422" t="str">
            <v>Pabrik Petroganik Pinrang</v>
          </cell>
          <cell r="C422" t="str">
            <v>D264</v>
          </cell>
          <cell r="K422" t="str">
            <v>Gd. Pare-Pare</v>
          </cell>
          <cell r="L422" t="str">
            <v>D389</v>
          </cell>
          <cell r="U422" t="str">
            <v/>
          </cell>
          <cell r="V422" t="str">
            <v>&gt;_&lt;</v>
          </cell>
          <cell r="W422">
            <v>49870</v>
          </cell>
          <cell r="X422" t="e">
            <v>#N/A</v>
          </cell>
          <cell r="Y422">
            <v>51700</v>
          </cell>
        </row>
        <row r="423">
          <cell r="A423" t="str">
            <v>Pabrik Petroganik PinrangD394</v>
          </cell>
          <cell r="B423" t="str">
            <v>Pabrik Petroganik Pinrang</v>
          </cell>
          <cell r="C423" t="str">
            <v>D264</v>
          </cell>
          <cell r="K423" t="str">
            <v>Gd. Pinrang</v>
          </cell>
          <cell r="L423" t="str">
            <v>D394</v>
          </cell>
          <cell r="U423" t="str">
            <v/>
          </cell>
          <cell r="V423" t="str">
            <v>&gt;_&lt;</v>
          </cell>
          <cell r="W423">
            <v>33761</v>
          </cell>
          <cell r="X423">
            <v>35000</v>
          </cell>
          <cell r="Y423" t="str">
            <v>(&gt;_&lt;)</v>
          </cell>
        </row>
        <row r="424">
          <cell r="A424" t="str">
            <v>Pabrik Petroganik PinrangD439</v>
          </cell>
          <cell r="B424" t="str">
            <v>Pabrik Petroganik Pinrang</v>
          </cell>
          <cell r="C424" t="str">
            <v>D264</v>
          </cell>
          <cell r="K424" t="str">
            <v>Gd. Polman</v>
          </cell>
          <cell r="L424" t="str">
            <v>D439</v>
          </cell>
          <cell r="U424" t="str">
            <v/>
          </cell>
          <cell r="V424" t="str">
            <v>&gt;_&lt;</v>
          </cell>
          <cell r="W424">
            <v>57751</v>
          </cell>
          <cell r="X424" t="e">
            <v>#N/A</v>
          </cell>
          <cell r="Y424">
            <v>59870</v>
          </cell>
        </row>
        <row r="425">
          <cell r="A425" t="str">
            <v>Pabrik Petroganik PinrangD397</v>
          </cell>
          <cell r="B425" t="str">
            <v>Pabrik Petroganik Pinrang</v>
          </cell>
          <cell r="C425" t="str">
            <v>D264</v>
          </cell>
          <cell r="K425" t="str">
            <v>Gd. Sidrap D (Dua Pitue)</v>
          </cell>
          <cell r="L425" t="str">
            <v>D397</v>
          </cell>
          <cell r="U425" t="str">
            <v/>
          </cell>
          <cell r="V425" t="str">
            <v>&gt;_&lt;</v>
          </cell>
          <cell r="W425">
            <v>64850</v>
          </cell>
          <cell r="X425" t="e">
            <v>#N/A</v>
          </cell>
          <cell r="Y425">
            <v>67230</v>
          </cell>
        </row>
        <row r="426">
          <cell r="A426" t="str">
            <v>Pabrik Petroganik PinrangD395</v>
          </cell>
          <cell r="B426" t="str">
            <v>Pabrik Petroganik Pinrang</v>
          </cell>
          <cell r="C426" t="str">
            <v>D264</v>
          </cell>
          <cell r="K426" t="str">
            <v>Gd. Sidrap A (Watang)</v>
          </cell>
          <cell r="L426" t="str">
            <v>D395</v>
          </cell>
          <cell r="U426" t="str">
            <v/>
          </cell>
          <cell r="V426" t="str">
            <v>&gt;_&lt;</v>
          </cell>
          <cell r="W426">
            <v>51606</v>
          </cell>
          <cell r="X426" t="e">
            <v>#N/A</v>
          </cell>
          <cell r="Y426">
            <v>53500</v>
          </cell>
        </row>
        <row r="427">
          <cell r="A427" t="str">
            <v>Pabrik Petroganik PinrangD398</v>
          </cell>
          <cell r="B427" t="str">
            <v>Pabrik Petroganik Pinrang</v>
          </cell>
          <cell r="C427" t="str">
            <v>D264</v>
          </cell>
          <cell r="K427" t="str">
            <v>Gd. Sinjai</v>
          </cell>
          <cell r="L427" t="str">
            <v>D398</v>
          </cell>
          <cell r="U427" t="str">
            <v/>
          </cell>
          <cell r="V427" t="str">
            <v>&gt;_&lt;</v>
          </cell>
          <cell r="W427">
            <v>203431</v>
          </cell>
          <cell r="X427">
            <v>210897</v>
          </cell>
          <cell r="Y427">
            <v>225000</v>
          </cell>
        </row>
        <row r="428">
          <cell r="A428" t="str">
            <v>Pabrik Petroganik PinrangD399</v>
          </cell>
          <cell r="B428" t="str">
            <v>Pabrik Petroganik Pinrang</v>
          </cell>
          <cell r="C428" t="str">
            <v>D264</v>
          </cell>
          <cell r="K428" t="str">
            <v>Gd. Soppeng</v>
          </cell>
          <cell r="L428" t="str">
            <v>D399</v>
          </cell>
          <cell r="U428" t="str">
            <v/>
          </cell>
          <cell r="V428" t="str">
            <v>&gt;_&lt;</v>
          </cell>
          <cell r="W428">
            <v>51606</v>
          </cell>
          <cell r="X428" t="e">
            <v>#N/A</v>
          </cell>
          <cell r="Y428">
            <v>53500</v>
          </cell>
        </row>
        <row r="429">
          <cell r="A429" t="str">
            <v>Pabrik Petroganik PinrangD437</v>
          </cell>
          <cell r="B429" t="str">
            <v>Pabrik Petroganik Pinrang</v>
          </cell>
          <cell r="C429" t="str">
            <v>D264</v>
          </cell>
          <cell r="K429" t="str">
            <v>Gd. Wajo C (Sabang Baru)</v>
          </cell>
          <cell r="L429" t="str">
            <v>D437</v>
          </cell>
          <cell r="U429" t="str">
            <v/>
          </cell>
          <cell r="V429" t="str">
            <v>&gt;_&lt;</v>
          </cell>
          <cell r="W429">
            <v>97425</v>
          </cell>
          <cell r="X429" t="e">
            <v>#N/A</v>
          </cell>
          <cell r="Y429">
            <v>101000</v>
          </cell>
        </row>
        <row r="430">
          <cell r="A430" t="str">
            <v>Pabrik Petroganik PinrangD436</v>
          </cell>
          <cell r="B430" t="str">
            <v>Pabrik Petroganik Pinrang</v>
          </cell>
          <cell r="C430" t="str">
            <v>D264</v>
          </cell>
          <cell r="K430" t="str">
            <v>Gd. Wajo B (Tana Sitolo)</v>
          </cell>
          <cell r="L430" t="str">
            <v>D436</v>
          </cell>
          <cell r="U430" t="str">
            <v/>
          </cell>
          <cell r="V430" t="str">
            <v>&gt;_&lt;</v>
          </cell>
          <cell r="W430">
            <v>89418</v>
          </cell>
          <cell r="X430" t="e">
            <v>#N/A</v>
          </cell>
          <cell r="Y430">
            <v>92700</v>
          </cell>
        </row>
        <row r="431">
          <cell r="A431" t="str">
            <v>Pabrik Petroganik PinrangD436</v>
          </cell>
          <cell r="B431" t="str">
            <v>Pabrik Petroganik Pinrang</v>
          </cell>
          <cell r="C431" t="str">
            <v>D264</v>
          </cell>
          <cell r="K431" t="str">
            <v>Gd. Wajo-D (Tana Sitolo)</v>
          </cell>
          <cell r="L431" t="str">
            <v>D436</v>
          </cell>
          <cell r="U431" t="str">
            <v/>
          </cell>
          <cell r="V431" t="str">
            <v>&gt;_&lt;</v>
          </cell>
          <cell r="W431" t="str">
            <v/>
          </cell>
          <cell r="X431" t="e">
            <v>#N/A</v>
          </cell>
          <cell r="Y431" t="str">
            <v>(&gt;_&lt;)</v>
          </cell>
        </row>
        <row r="433">
          <cell r="U433" t="str">
            <v>01.11.2017</v>
          </cell>
          <cell r="V433" t="str">
            <v>01.11.2016</v>
          </cell>
          <cell r="W433" t="str">
            <v>01.11.2015</v>
          </cell>
        </row>
        <row r="434">
          <cell r="U434" t="str">
            <v>31.10.2018</v>
          </cell>
          <cell r="V434" t="str">
            <v>31.10.2017</v>
          </cell>
          <cell r="W434" t="str">
            <v>31.10.2016</v>
          </cell>
        </row>
        <row r="435">
          <cell r="B435" t="str">
            <v>JAWA TIMUR</v>
          </cell>
        </row>
        <row r="436">
          <cell r="A436" t="str">
            <v>SurabayaD202</v>
          </cell>
          <cell r="B436" t="str">
            <v>Surabaya</v>
          </cell>
          <cell r="C436" t="str">
            <v>D201</v>
          </cell>
          <cell r="D436" t="str">
            <v>D277</v>
          </cell>
          <cell r="K436" t="str">
            <v>SURABAYA(Gd. Lini II)</v>
          </cell>
          <cell r="L436" t="str">
            <v>D202</v>
          </cell>
          <cell r="M436" t="str">
            <v>D226</v>
          </cell>
          <cell r="N436" t="str">
            <v>D269</v>
          </cell>
          <cell r="O436" t="str">
            <v>D301</v>
          </cell>
          <cell r="U436">
            <v>32499</v>
          </cell>
          <cell r="V436">
            <v>32825</v>
          </cell>
          <cell r="W436">
            <v>32825</v>
          </cell>
        </row>
        <row r="437">
          <cell r="A437" t="str">
            <v>SurabayaD301</v>
          </cell>
          <cell r="B437" t="str">
            <v>Surabaya</v>
          </cell>
          <cell r="C437" t="str">
            <v>D201</v>
          </cell>
          <cell r="D437" t="str">
            <v>D202</v>
          </cell>
          <cell r="E437" t="str">
            <v>D226</v>
          </cell>
          <cell r="F437" t="str">
            <v>D269</v>
          </cell>
          <cell r="G437" t="str">
            <v>D301</v>
          </cell>
          <cell r="H437" t="str">
            <v>D277</v>
          </cell>
          <cell r="K437" t="str">
            <v>Sidoarjo, Bareng Krian</v>
          </cell>
          <cell r="L437" t="str">
            <v>D301</v>
          </cell>
          <cell r="U437">
            <v>41550</v>
          </cell>
          <cell r="V437">
            <v>41550</v>
          </cell>
          <cell r="W437">
            <v>41550</v>
          </cell>
        </row>
        <row r="438">
          <cell r="A438" t="str">
            <v>SurabayaD302</v>
          </cell>
          <cell r="B438" t="str">
            <v>Surabaya</v>
          </cell>
          <cell r="C438" t="str">
            <v>D201</v>
          </cell>
          <cell r="D438" t="str">
            <v>D202</v>
          </cell>
          <cell r="E438" t="str">
            <v>D226</v>
          </cell>
          <cell r="F438" t="str">
            <v>D269</v>
          </cell>
          <cell r="G438" t="str">
            <v>D301</v>
          </cell>
          <cell r="H438" t="str">
            <v>D277</v>
          </cell>
          <cell r="K438" t="str">
            <v>Bangkalan, GPP</v>
          </cell>
          <cell r="L438" t="str">
            <v>D302</v>
          </cell>
          <cell r="U438">
            <v>97031</v>
          </cell>
          <cell r="V438">
            <v>97031</v>
          </cell>
          <cell r="W438">
            <v>97031</v>
          </cell>
        </row>
        <row r="439">
          <cell r="A439" t="str">
            <v>SurabayaD305</v>
          </cell>
          <cell r="B439" t="str">
            <v>Surabaya</v>
          </cell>
          <cell r="C439" t="str">
            <v>D201</v>
          </cell>
          <cell r="D439" t="str">
            <v>D202</v>
          </cell>
          <cell r="E439" t="str">
            <v>D226</v>
          </cell>
          <cell r="F439" t="str">
            <v>D269</v>
          </cell>
          <cell r="G439" t="str">
            <v>D301</v>
          </cell>
          <cell r="H439" t="str">
            <v>D277</v>
          </cell>
          <cell r="K439" t="str">
            <v>Banyuwangi, Rogojampi</v>
          </cell>
          <cell r="L439" t="str">
            <v>D305</v>
          </cell>
          <cell r="M439" t="str">
            <v>D307</v>
          </cell>
          <cell r="U439">
            <v>112584</v>
          </cell>
          <cell r="V439">
            <v>112584</v>
          </cell>
          <cell r="W439">
            <v>112584</v>
          </cell>
        </row>
        <row r="440">
          <cell r="A440" t="str">
            <v>SurabayaD308</v>
          </cell>
          <cell r="B440" t="str">
            <v>Surabaya</v>
          </cell>
          <cell r="C440" t="str">
            <v>D201</v>
          </cell>
          <cell r="D440" t="str">
            <v>D202</v>
          </cell>
          <cell r="E440" t="str">
            <v>D226</v>
          </cell>
          <cell r="F440" t="str">
            <v>D269</v>
          </cell>
          <cell r="G440" t="str">
            <v>D301</v>
          </cell>
          <cell r="H440" t="str">
            <v>D277</v>
          </cell>
          <cell r="K440" t="str">
            <v>Blitar, Garum</v>
          </cell>
          <cell r="L440" t="str">
            <v>D308</v>
          </cell>
          <cell r="U440">
            <v>78900</v>
          </cell>
          <cell r="V440">
            <v>78900</v>
          </cell>
          <cell r="W440">
            <v>80409</v>
          </cell>
        </row>
        <row r="441">
          <cell r="A441" t="str">
            <v>SurabayaD309</v>
          </cell>
          <cell r="B441" t="str">
            <v>Surabaya</v>
          </cell>
          <cell r="C441" t="str">
            <v>D201</v>
          </cell>
          <cell r="D441" t="str">
            <v>D202</v>
          </cell>
          <cell r="E441" t="str">
            <v>D226</v>
          </cell>
          <cell r="F441" t="str">
            <v>D269</v>
          </cell>
          <cell r="G441" t="str">
            <v>D301</v>
          </cell>
          <cell r="H441" t="str">
            <v>D277</v>
          </cell>
          <cell r="K441" t="str">
            <v>Bondowoso, Wonosari</v>
          </cell>
          <cell r="L441" t="str">
            <v>D309</v>
          </cell>
          <cell r="U441">
            <v>99500</v>
          </cell>
          <cell r="V441">
            <v>95189</v>
          </cell>
          <cell r="W441">
            <v>95189</v>
          </cell>
        </row>
        <row r="442">
          <cell r="A442" t="str">
            <v>SurabayaD310</v>
          </cell>
          <cell r="B442" t="str">
            <v>Surabaya</v>
          </cell>
          <cell r="C442" t="str">
            <v>D201</v>
          </cell>
          <cell r="D442" t="str">
            <v>D202</v>
          </cell>
          <cell r="E442" t="str">
            <v>D226</v>
          </cell>
          <cell r="F442" t="str">
            <v>D269</v>
          </cell>
          <cell r="G442" t="str">
            <v>D301</v>
          </cell>
          <cell r="H442" t="str">
            <v>D277</v>
          </cell>
          <cell r="K442" t="str">
            <v>Jember, Langkap</v>
          </cell>
          <cell r="L442" t="str">
            <v>D310</v>
          </cell>
          <cell r="U442">
            <v>86403</v>
          </cell>
          <cell r="V442">
            <v>86403</v>
          </cell>
          <cell r="W442">
            <v>86403</v>
          </cell>
        </row>
        <row r="443">
          <cell r="A443" t="str">
            <v>SurabayaD311</v>
          </cell>
          <cell r="B443" t="str">
            <v>Surabaya</v>
          </cell>
          <cell r="C443" t="str">
            <v>D201</v>
          </cell>
          <cell r="D443" t="str">
            <v>D202</v>
          </cell>
          <cell r="E443" t="str">
            <v>D226</v>
          </cell>
          <cell r="F443" t="str">
            <v>D269</v>
          </cell>
          <cell r="G443" t="str">
            <v>D301</v>
          </cell>
          <cell r="H443" t="str">
            <v>D277</v>
          </cell>
          <cell r="K443" t="str">
            <v>Jember, Rambipuji</v>
          </cell>
          <cell r="L443" t="str">
            <v>D311</v>
          </cell>
          <cell r="M443" t="str">
            <v>D312</v>
          </cell>
          <cell r="U443">
            <v>86403</v>
          </cell>
          <cell r="V443">
            <v>86403</v>
          </cell>
          <cell r="W443">
            <v>86403</v>
          </cell>
        </row>
        <row r="444">
          <cell r="A444" t="str">
            <v>SurabayaD313</v>
          </cell>
          <cell r="B444" t="str">
            <v>Surabaya</v>
          </cell>
          <cell r="C444" t="str">
            <v>D201</v>
          </cell>
          <cell r="D444" t="str">
            <v>D202</v>
          </cell>
          <cell r="E444" t="str">
            <v>D226</v>
          </cell>
          <cell r="F444" t="str">
            <v>D269</v>
          </cell>
          <cell r="G444" t="str">
            <v>D301</v>
          </cell>
          <cell r="H444" t="str">
            <v>D277</v>
          </cell>
          <cell r="K444" t="str">
            <v>Jombang</v>
          </cell>
          <cell r="L444" t="str">
            <v>D313</v>
          </cell>
          <cell r="U444">
            <v>56488</v>
          </cell>
          <cell r="V444">
            <v>56773</v>
          </cell>
          <cell r="W444">
            <v>56773</v>
          </cell>
        </row>
        <row r="445">
          <cell r="A445" t="str">
            <v>SurabayaD314</v>
          </cell>
          <cell r="B445" t="str">
            <v>Surabaya</v>
          </cell>
          <cell r="C445" t="str">
            <v>D201</v>
          </cell>
          <cell r="D445" t="str">
            <v>D202</v>
          </cell>
          <cell r="E445" t="str">
            <v>D226</v>
          </cell>
          <cell r="F445" t="str">
            <v>D269</v>
          </cell>
          <cell r="G445" t="str">
            <v>D301</v>
          </cell>
          <cell r="H445" t="str">
            <v>D277</v>
          </cell>
          <cell r="K445" t="str">
            <v>Kediri, Gurah</v>
          </cell>
          <cell r="L445" t="str">
            <v>D314</v>
          </cell>
          <cell r="U445">
            <v>71499</v>
          </cell>
          <cell r="V445">
            <v>71999</v>
          </cell>
          <cell r="W445">
            <v>71999</v>
          </cell>
        </row>
        <row r="446">
          <cell r="A446" t="str">
            <v>SurabayaD315</v>
          </cell>
          <cell r="B446" t="str">
            <v>Surabaya</v>
          </cell>
          <cell r="C446" t="str">
            <v>D201</v>
          </cell>
          <cell r="D446" t="str">
            <v>D202</v>
          </cell>
          <cell r="E446" t="str">
            <v>D226</v>
          </cell>
          <cell r="F446" t="str">
            <v>D269</v>
          </cell>
          <cell r="G446" t="str">
            <v>D301</v>
          </cell>
          <cell r="H446" t="str">
            <v>D277</v>
          </cell>
          <cell r="K446" t="str">
            <v>KEDIRI, NGADILUWIH</v>
          </cell>
          <cell r="L446" t="str">
            <v>D315</v>
          </cell>
          <cell r="U446">
            <v>71999</v>
          </cell>
        </row>
        <row r="447">
          <cell r="A447" t="str">
            <v>SurabayaD316</v>
          </cell>
          <cell r="B447" t="str">
            <v>Surabaya</v>
          </cell>
          <cell r="C447" t="str">
            <v>D201</v>
          </cell>
          <cell r="D447" t="str">
            <v>D202</v>
          </cell>
          <cell r="E447" t="str">
            <v>D226</v>
          </cell>
          <cell r="F447" t="str">
            <v>D269</v>
          </cell>
          <cell r="G447" t="str">
            <v>D301</v>
          </cell>
          <cell r="H447" t="str">
            <v>D277</v>
          </cell>
          <cell r="K447" t="str">
            <v>Lumajang, Tempeh</v>
          </cell>
          <cell r="L447" t="str">
            <v>D316</v>
          </cell>
          <cell r="U447">
            <v>74187</v>
          </cell>
          <cell r="V447">
            <v>74187</v>
          </cell>
          <cell r="W447">
            <v>74187</v>
          </cell>
        </row>
        <row r="448">
          <cell r="A448" t="str">
            <v>SurabayaD319</v>
          </cell>
          <cell r="B448" t="str">
            <v>Surabaya</v>
          </cell>
          <cell r="C448" t="str">
            <v>D201</v>
          </cell>
          <cell r="D448" t="str">
            <v>D202</v>
          </cell>
          <cell r="E448" t="str">
            <v>D226</v>
          </cell>
          <cell r="F448" t="str">
            <v>D269</v>
          </cell>
          <cell r="G448" t="str">
            <v>D301</v>
          </cell>
          <cell r="H448" t="str">
            <v>D277</v>
          </cell>
          <cell r="K448" t="str">
            <v>Malang, Pakisaji</v>
          </cell>
          <cell r="L448" t="str">
            <v>D319</v>
          </cell>
          <cell r="M448" t="str">
            <v>D445</v>
          </cell>
          <cell r="U448">
            <v>74101</v>
          </cell>
          <cell r="V448">
            <v>74101</v>
          </cell>
          <cell r="W448">
            <v>74101</v>
          </cell>
        </row>
        <row r="449">
          <cell r="A449" t="str">
            <v>SurabayaD322</v>
          </cell>
          <cell r="B449" t="str">
            <v>Surabaya</v>
          </cell>
          <cell r="C449" t="str">
            <v>D201</v>
          </cell>
          <cell r="D449" t="str">
            <v>D202</v>
          </cell>
          <cell r="E449" t="str">
            <v>D226</v>
          </cell>
          <cell r="F449" t="str">
            <v>D269</v>
          </cell>
          <cell r="G449" t="str">
            <v>D301</v>
          </cell>
          <cell r="H449" t="str">
            <v>D277</v>
          </cell>
          <cell r="K449" t="str">
            <v>Nganjuk, Sukomoro</v>
          </cell>
          <cell r="L449" t="str">
            <v>D322</v>
          </cell>
          <cell r="U449">
            <v>63835</v>
          </cell>
          <cell r="V449">
            <v>63835</v>
          </cell>
          <cell r="W449">
            <v>63835</v>
          </cell>
        </row>
        <row r="450">
          <cell r="A450" t="str">
            <v>SurabayaD324</v>
          </cell>
          <cell r="B450" t="str">
            <v>Surabaya</v>
          </cell>
          <cell r="C450" t="str">
            <v>D201</v>
          </cell>
          <cell r="D450" t="str">
            <v>D202</v>
          </cell>
          <cell r="E450" t="str">
            <v>D226</v>
          </cell>
          <cell r="F450" t="str">
            <v>D269</v>
          </cell>
          <cell r="G450" t="str">
            <v>D301</v>
          </cell>
          <cell r="H450" t="str">
            <v>D277</v>
          </cell>
          <cell r="K450" t="str">
            <v>Pacitan, Sidoharjo</v>
          </cell>
          <cell r="L450" t="str">
            <v>D324</v>
          </cell>
          <cell r="U450">
            <v>176307</v>
          </cell>
          <cell r="V450">
            <v>176307</v>
          </cell>
          <cell r="W450">
            <v>176307</v>
          </cell>
        </row>
        <row r="451">
          <cell r="A451" t="str">
            <v>SurabayaD325</v>
          </cell>
          <cell r="B451" t="str">
            <v>Surabaya</v>
          </cell>
          <cell r="C451" t="str">
            <v>D201</v>
          </cell>
          <cell r="D451" t="str">
            <v>D202</v>
          </cell>
          <cell r="E451" t="str">
            <v>D226</v>
          </cell>
          <cell r="F451" t="str">
            <v>D269</v>
          </cell>
          <cell r="G451" t="str">
            <v>D301</v>
          </cell>
          <cell r="H451" t="str">
            <v>D277</v>
          </cell>
          <cell r="K451" t="str">
            <v>Pamekasan, GPP/Bukih</v>
          </cell>
          <cell r="L451" t="str">
            <v>D325</v>
          </cell>
          <cell r="M451" t="str">
            <v>D326</v>
          </cell>
          <cell r="U451">
            <v>117994</v>
          </cell>
          <cell r="V451">
            <v>117994</v>
          </cell>
          <cell r="W451">
            <v>117994</v>
          </cell>
        </row>
        <row r="452">
          <cell r="A452" t="str">
            <v>SurabayaD327</v>
          </cell>
          <cell r="B452" t="str">
            <v>Surabaya</v>
          </cell>
          <cell r="C452" t="str">
            <v>D201</v>
          </cell>
          <cell r="D452" t="str">
            <v>D202</v>
          </cell>
          <cell r="E452" t="str">
            <v>D226</v>
          </cell>
          <cell r="F452" t="str">
            <v>D269</v>
          </cell>
          <cell r="G452" t="str">
            <v>D301</v>
          </cell>
          <cell r="H452" t="str">
            <v>D277</v>
          </cell>
          <cell r="K452" t="str">
            <v>Pasuruan (Jl. Maluku 1A)</v>
          </cell>
          <cell r="L452" t="str">
            <v>D327</v>
          </cell>
          <cell r="U452">
            <v>58345</v>
          </cell>
          <cell r="V452">
            <v>58345</v>
          </cell>
          <cell r="W452">
            <v>58345</v>
          </cell>
        </row>
        <row r="453">
          <cell r="A453" t="str">
            <v>SurabayaD328</v>
          </cell>
          <cell r="B453" t="str">
            <v>Surabaya</v>
          </cell>
          <cell r="C453" t="str">
            <v>D201</v>
          </cell>
          <cell r="D453" t="str">
            <v>D202</v>
          </cell>
          <cell r="E453" t="str">
            <v>D226</v>
          </cell>
          <cell r="F453" t="str">
            <v>D269</v>
          </cell>
          <cell r="G453" t="str">
            <v>D301</v>
          </cell>
          <cell r="H453" t="str">
            <v>D277</v>
          </cell>
          <cell r="K453" t="str">
            <v>Ponorogo, Cokro</v>
          </cell>
          <cell r="L453" t="str">
            <v>D328</v>
          </cell>
          <cell r="U453">
            <v>88400</v>
          </cell>
          <cell r="V453">
            <v>85663</v>
          </cell>
          <cell r="W453">
            <v>85663</v>
          </cell>
        </row>
        <row r="454">
          <cell r="A454" t="str">
            <v>SurabayaD329</v>
          </cell>
          <cell r="B454" t="str">
            <v>Surabaya</v>
          </cell>
          <cell r="C454" t="str">
            <v>D201</v>
          </cell>
          <cell r="D454" t="str">
            <v>D202</v>
          </cell>
          <cell r="E454" t="str">
            <v>D226</v>
          </cell>
          <cell r="F454" t="str">
            <v>D269</v>
          </cell>
          <cell r="G454" t="str">
            <v>D301</v>
          </cell>
          <cell r="H454" t="str">
            <v>D277</v>
          </cell>
          <cell r="K454" t="str">
            <v>Probolinggo, Tongas</v>
          </cell>
          <cell r="L454" t="str">
            <v>D329</v>
          </cell>
          <cell r="U454">
            <v>71955</v>
          </cell>
          <cell r="V454">
            <v>71955</v>
          </cell>
          <cell r="W454">
            <v>71955</v>
          </cell>
        </row>
        <row r="455">
          <cell r="A455" t="str">
            <v>SurabayaD330</v>
          </cell>
          <cell r="B455" t="str">
            <v>Surabaya</v>
          </cell>
          <cell r="C455" t="str">
            <v>D201</v>
          </cell>
          <cell r="D455" t="str">
            <v>D202</v>
          </cell>
          <cell r="E455" t="str">
            <v>D226</v>
          </cell>
          <cell r="F455" t="str">
            <v>D269</v>
          </cell>
          <cell r="G455" t="str">
            <v>D301</v>
          </cell>
          <cell r="H455" t="str">
            <v>D277</v>
          </cell>
          <cell r="K455" t="str">
            <v>Sampang, GPP Dan Bgr</v>
          </cell>
          <cell r="L455" t="str">
            <v>D330</v>
          </cell>
          <cell r="M455" t="str">
            <v>D331</v>
          </cell>
          <cell r="U455">
            <v>110660</v>
          </cell>
          <cell r="V455">
            <v>110660</v>
          </cell>
          <cell r="W455">
            <v>110660</v>
          </cell>
        </row>
        <row r="456">
          <cell r="A456" t="str">
            <v>SURABAYAD332</v>
          </cell>
          <cell r="B456" t="str">
            <v>SURABAYA</v>
          </cell>
          <cell r="C456" t="str">
            <v>D201</v>
          </cell>
          <cell r="D456" t="str">
            <v>D202</v>
          </cell>
          <cell r="E456" t="str">
            <v>D226</v>
          </cell>
          <cell r="F456" t="str">
            <v>D269</v>
          </cell>
          <cell r="G456" t="str">
            <v>D301</v>
          </cell>
          <cell r="H456" t="str">
            <v>D277</v>
          </cell>
          <cell r="K456" t="str">
            <v>Situbondo, Kalibagor</v>
          </cell>
          <cell r="L456" t="str">
            <v>D332</v>
          </cell>
          <cell r="U456">
            <v>98278</v>
          </cell>
          <cell r="V456">
            <v>98278</v>
          </cell>
          <cell r="W456">
            <v>98278</v>
          </cell>
        </row>
        <row r="457">
          <cell r="A457" t="str">
            <v>SurabayaD333</v>
          </cell>
          <cell r="B457" t="str">
            <v>Surabaya</v>
          </cell>
          <cell r="C457" t="str">
            <v>D201</v>
          </cell>
          <cell r="D457" t="str">
            <v>D202</v>
          </cell>
          <cell r="E457" t="str">
            <v>D226</v>
          </cell>
          <cell r="F457" t="str">
            <v>D269</v>
          </cell>
          <cell r="G457" t="str">
            <v>D301</v>
          </cell>
          <cell r="H457" t="str">
            <v>D277</v>
          </cell>
          <cell r="K457" t="str">
            <v>Sumenep, GPP</v>
          </cell>
          <cell r="L457" t="str">
            <v>D333</v>
          </cell>
          <cell r="U457">
            <v>135766</v>
          </cell>
          <cell r="V457">
            <v>135766</v>
          </cell>
          <cell r="W457">
            <v>135766</v>
          </cell>
        </row>
        <row r="458">
          <cell r="A458" t="str">
            <v>SurabayaD334</v>
          </cell>
          <cell r="B458" t="str">
            <v>Surabaya</v>
          </cell>
          <cell r="C458" t="str">
            <v>D201</v>
          </cell>
          <cell r="D458" t="str">
            <v>D202</v>
          </cell>
          <cell r="E458" t="str">
            <v>D226</v>
          </cell>
          <cell r="F458" t="str">
            <v>D269</v>
          </cell>
          <cell r="G458" t="str">
            <v>D301</v>
          </cell>
          <cell r="H458" t="str">
            <v>D277</v>
          </cell>
          <cell r="K458" t="str">
            <v>Trenggalek, Durenan</v>
          </cell>
          <cell r="L458" t="str">
            <v>D334</v>
          </cell>
          <cell r="U458">
            <v>76850</v>
          </cell>
          <cell r="V458">
            <v>76850</v>
          </cell>
          <cell r="W458">
            <v>76852</v>
          </cell>
        </row>
        <row r="459">
          <cell r="A459" t="str">
            <v>SurabayaD335</v>
          </cell>
          <cell r="B459" t="str">
            <v>Surabaya</v>
          </cell>
          <cell r="C459" t="str">
            <v>D201</v>
          </cell>
          <cell r="D459" t="str">
            <v>D202</v>
          </cell>
          <cell r="E459" t="str">
            <v>D226</v>
          </cell>
          <cell r="F459" t="str">
            <v>D269</v>
          </cell>
          <cell r="G459" t="str">
            <v>D301</v>
          </cell>
          <cell r="H459" t="str">
            <v>D277</v>
          </cell>
          <cell r="K459" t="str">
            <v>Tulungagung 1 Ngunut</v>
          </cell>
          <cell r="L459" t="str">
            <v>D335</v>
          </cell>
          <cell r="U459">
            <v>75166</v>
          </cell>
          <cell r="V459">
            <v>75166</v>
          </cell>
          <cell r="W459">
            <v>75166</v>
          </cell>
        </row>
        <row r="460">
          <cell r="A460" t="str">
            <v>SurabayaD456</v>
          </cell>
          <cell r="B460" t="str">
            <v>Surabaya</v>
          </cell>
          <cell r="C460" t="str">
            <v>D201</v>
          </cell>
          <cell r="D460" t="str">
            <v>D202</v>
          </cell>
          <cell r="E460" t="str">
            <v>D226</v>
          </cell>
          <cell r="F460" t="str">
            <v>D269</v>
          </cell>
          <cell r="G460" t="str">
            <v>D301</v>
          </cell>
          <cell r="H460" t="str">
            <v>D277</v>
          </cell>
          <cell r="K460" t="str">
            <v>Tulungagung Gondang</v>
          </cell>
          <cell r="L460" t="str">
            <v>D456</v>
          </cell>
          <cell r="M460" t="str">
            <v>D457</v>
          </cell>
          <cell r="U460">
            <v>76900</v>
          </cell>
          <cell r="V460" t="str">
            <v/>
          </cell>
        </row>
        <row r="461">
          <cell r="A461" t="str">
            <v>BanyuwangiD232</v>
          </cell>
          <cell r="B461" t="str">
            <v>Banyuwangi</v>
          </cell>
          <cell r="C461" t="str">
            <v>D205</v>
          </cell>
          <cell r="D461" t="str">
            <v>D273</v>
          </cell>
          <cell r="K461" t="str">
            <v>BANYUWANGI (Gd.Lini II)</v>
          </cell>
          <cell r="L461" t="str">
            <v>D232</v>
          </cell>
          <cell r="M461" t="str">
            <v>D233</v>
          </cell>
          <cell r="N461" t="str">
            <v>D305</v>
          </cell>
          <cell r="O461" t="str">
            <v>D307</v>
          </cell>
          <cell r="P461" t="str">
            <v>D441</v>
          </cell>
          <cell r="U461">
            <v>37321</v>
          </cell>
          <cell r="V461">
            <v>37321</v>
          </cell>
          <cell r="W461">
            <v>37321</v>
          </cell>
        </row>
        <row r="462">
          <cell r="A462" t="str">
            <v>BanyuwangiD301</v>
          </cell>
          <cell r="B462" t="str">
            <v>Banyuwangi</v>
          </cell>
          <cell r="C462" t="str">
            <v>D205</v>
          </cell>
          <cell r="D462" t="str">
            <v>D233</v>
          </cell>
          <cell r="E462" t="str">
            <v>D232</v>
          </cell>
          <cell r="F462" t="str">
            <v>D441</v>
          </cell>
          <cell r="G462" t="str">
            <v>D273</v>
          </cell>
          <cell r="K462" t="str">
            <v>Sidoarjo, Bareng Krian</v>
          </cell>
          <cell r="L462" t="str">
            <v>D301</v>
          </cell>
          <cell r="U462">
            <v>126889</v>
          </cell>
          <cell r="V462">
            <v>126889</v>
          </cell>
          <cell r="W462">
            <v>126889</v>
          </cell>
        </row>
        <row r="463">
          <cell r="A463" t="str">
            <v>BanyuwangiD308</v>
          </cell>
          <cell r="B463" t="str">
            <v>Banyuwangi</v>
          </cell>
          <cell r="C463" t="str">
            <v>D205</v>
          </cell>
          <cell r="D463" t="str">
            <v>D233</v>
          </cell>
          <cell r="E463" t="str">
            <v>D232</v>
          </cell>
          <cell r="F463" t="str">
            <v>D441</v>
          </cell>
          <cell r="G463" t="str">
            <v>D273</v>
          </cell>
          <cell r="K463" t="str">
            <v>Blitar, Garum</v>
          </cell>
          <cell r="L463" t="str">
            <v>D308</v>
          </cell>
          <cell r="U463">
            <v>155495</v>
          </cell>
          <cell r="V463">
            <v>155495</v>
          </cell>
          <cell r="W463">
            <v>155495</v>
          </cell>
        </row>
        <row r="464">
          <cell r="A464" t="str">
            <v>BanyuwangiD309</v>
          </cell>
          <cell r="B464" t="str">
            <v>Banyuwangi</v>
          </cell>
          <cell r="C464" t="str">
            <v>D205</v>
          </cell>
          <cell r="D464" t="str">
            <v>D233</v>
          </cell>
          <cell r="E464" t="str">
            <v>D232</v>
          </cell>
          <cell r="F464" t="str">
            <v>D441</v>
          </cell>
          <cell r="G464" t="str">
            <v>D273</v>
          </cell>
          <cell r="K464" t="str">
            <v>Bondowoso, Wonosari</v>
          </cell>
          <cell r="L464" t="str">
            <v>D309</v>
          </cell>
          <cell r="U464">
            <v>62400</v>
          </cell>
          <cell r="V464">
            <v>62400</v>
          </cell>
          <cell r="W464">
            <v>63072</v>
          </cell>
        </row>
        <row r="465">
          <cell r="A465" t="str">
            <v>BanyuwangiD310</v>
          </cell>
          <cell r="B465" t="str">
            <v>Banyuwangi</v>
          </cell>
          <cell r="C465" t="str">
            <v>D205</v>
          </cell>
          <cell r="D465" t="str">
            <v>D233</v>
          </cell>
          <cell r="E465" t="str">
            <v>D232</v>
          </cell>
          <cell r="F465" t="str">
            <v>D441</v>
          </cell>
          <cell r="G465" t="str">
            <v>D273</v>
          </cell>
          <cell r="K465" t="str">
            <v>Jember, Langkap</v>
          </cell>
          <cell r="L465" t="str">
            <v>D310</v>
          </cell>
          <cell r="M465" t="str">
            <v>D311</v>
          </cell>
          <cell r="N465" t="str">
            <v>D312</v>
          </cell>
          <cell r="U465">
            <v>65933</v>
          </cell>
          <cell r="V465">
            <v>65933</v>
          </cell>
          <cell r="W465">
            <v>65933</v>
          </cell>
        </row>
        <row r="466">
          <cell r="A466" t="str">
            <v>BanyuwangiD314</v>
          </cell>
          <cell r="B466" t="str">
            <v>Banyuwangi</v>
          </cell>
          <cell r="C466" t="str">
            <v>D205</v>
          </cell>
          <cell r="D466" t="str">
            <v>D233</v>
          </cell>
          <cell r="E466" t="str">
            <v>D232</v>
          </cell>
          <cell r="F466" t="str">
            <v>D441</v>
          </cell>
          <cell r="G466" t="str">
            <v>D273</v>
          </cell>
          <cell r="K466" t="str">
            <v>Kediri, Gurah</v>
          </cell>
          <cell r="L466" t="str">
            <v>D314</v>
          </cell>
          <cell r="U466">
            <v>154999</v>
          </cell>
          <cell r="V466">
            <v>154999</v>
          </cell>
          <cell r="W466">
            <v>155495</v>
          </cell>
        </row>
        <row r="467">
          <cell r="A467" t="str">
            <v>BanyuwangiD315</v>
          </cell>
          <cell r="B467" t="str">
            <v>Banyuwangi</v>
          </cell>
          <cell r="C467" t="str">
            <v>D205</v>
          </cell>
          <cell r="D467" t="str">
            <v>D233</v>
          </cell>
          <cell r="E467" t="str">
            <v>D232</v>
          </cell>
          <cell r="F467" t="str">
            <v>D441</v>
          </cell>
          <cell r="G467" t="str">
            <v>D273</v>
          </cell>
          <cell r="K467" t="str">
            <v>KEDIRI, NGADILUWIH</v>
          </cell>
          <cell r="L467" t="str">
            <v>D315</v>
          </cell>
          <cell r="U467">
            <v>154990</v>
          </cell>
          <cell r="V467">
            <v>154990</v>
          </cell>
          <cell r="W467">
            <v>155495</v>
          </cell>
        </row>
        <row r="468">
          <cell r="A468" t="str">
            <v>BanyuwangiD316</v>
          </cell>
          <cell r="B468" t="str">
            <v>Banyuwangi</v>
          </cell>
          <cell r="C468" t="str">
            <v>D205</v>
          </cell>
          <cell r="D468" t="str">
            <v>D233</v>
          </cell>
          <cell r="E468" t="str">
            <v>D232</v>
          </cell>
          <cell r="F468" t="str">
            <v>D441</v>
          </cell>
          <cell r="G468" t="str">
            <v>D273</v>
          </cell>
          <cell r="K468" t="str">
            <v>Lumajang, Tempeh</v>
          </cell>
          <cell r="L468" t="str">
            <v>D316</v>
          </cell>
          <cell r="U468">
            <v>75574</v>
          </cell>
          <cell r="V468">
            <v>75574</v>
          </cell>
          <cell r="W468">
            <v>75574</v>
          </cell>
        </row>
        <row r="469">
          <cell r="A469" t="str">
            <v>BanyuwangiD327</v>
          </cell>
          <cell r="B469" t="str">
            <v>Banyuwangi</v>
          </cell>
          <cell r="C469" t="str">
            <v>D205</v>
          </cell>
          <cell r="D469" t="str">
            <v>D233</v>
          </cell>
          <cell r="E469" t="str">
            <v>D232</v>
          </cell>
          <cell r="F469" t="str">
            <v>D441</v>
          </cell>
          <cell r="G469" t="str">
            <v>D273</v>
          </cell>
          <cell r="K469" t="str">
            <v>Pasuruan (Jl. Maluku 1A)</v>
          </cell>
          <cell r="L469" t="str">
            <v>D327</v>
          </cell>
          <cell r="U469">
            <v>87000</v>
          </cell>
          <cell r="V469">
            <v>87081</v>
          </cell>
          <cell r="W469">
            <v>87081</v>
          </cell>
        </row>
        <row r="470">
          <cell r="A470" t="str">
            <v>BanyuwangiD329</v>
          </cell>
          <cell r="B470" t="str">
            <v>Banyuwangi</v>
          </cell>
          <cell r="C470" t="str">
            <v>D205</v>
          </cell>
          <cell r="D470" t="str">
            <v>D233</v>
          </cell>
          <cell r="E470" t="str">
            <v>D232</v>
          </cell>
          <cell r="F470" t="str">
            <v>D441</v>
          </cell>
          <cell r="G470" t="str">
            <v>D273</v>
          </cell>
          <cell r="K470" t="str">
            <v>Probolinggo, Tongas</v>
          </cell>
          <cell r="L470" t="str">
            <v>D329</v>
          </cell>
          <cell r="U470">
            <v>77753</v>
          </cell>
          <cell r="V470">
            <v>77753</v>
          </cell>
          <cell r="W470">
            <v>77753</v>
          </cell>
        </row>
        <row r="471">
          <cell r="A471" t="str">
            <v>BanyuwangiD332</v>
          </cell>
          <cell r="B471" t="str">
            <v>Banyuwangi</v>
          </cell>
          <cell r="C471" t="str">
            <v>D205</v>
          </cell>
          <cell r="D471" t="str">
            <v>D233</v>
          </cell>
          <cell r="E471" t="str">
            <v>D232</v>
          </cell>
          <cell r="F471" t="str">
            <v>D441</v>
          </cell>
          <cell r="G471" t="str">
            <v>D273</v>
          </cell>
          <cell r="K471" t="str">
            <v>Situbondo, Kalibagor</v>
          </cell>
          <cell r="L471" t="str">
            <v>D332</v>
          </cell>
          <cell r="U471">
            <v>59402</v>
          </cell>
          <cell r="V471">
            <v>59402</v>
          </cell>
          <cell r="W471">
            <v>59402</v>
          </cell>
        </row>
        <row r="472">
          <cell r="A472" t="str">
            <v>BanyuwangiD319</v>
          </cell>
          <cell r="B472" t="str">
            <v>Banyuwangi</v>
          </cell>
          <cell r="C472" t="str">
            <v>D205</v>
          </cell>
          <cell r="D472" t="str">
            <v>D233</v>
          </cell>
          <cell r="E472" t="str">
            <v>D232</v>
          </cell>
          <cell r="F472" t="str">
            <v>D441</v>
          </cell>
          <cell r="G472" t="str">
            <v>D273</v>
          </cell>
          <cell r="K472" t="str">
            <v>Malang, Pakisaji</v>
          </cell>
          <cell r="L472" t="str">
            <v>D319</v>
          </cell>
          <cell r="M472" t="str">
            <v>D445</v>
          </cell>
          <cell r="U472">
            <v>139773</v>
          </cell>
          <cell r="V472">
            <v>139773</v>
          </cell>
        </row>
        <row r="473">
          <cell r="A473" t="str">
            <v>BanyuwangiD322</v>
          </cell>
          <cell r="B473" t="str">
            <v>Banyuwangi</v>
          </cell>
          <cell r="C473" t="str">
            <v>D205</v>
          </cell>
          <cell r="D473" t="str">
            <v>D233</v>
          </cell>
          <cell r="E473" t="str">
            <v>D232</v>
          </cell>
          <cell r="F473" t="str">
            <v>D441</v>
          </cell>
          <cell r="G473" t="str">
            <v>D273</v>
          </cell>
          <cell r="K473" t="str">
            <v>Nganjuk, Sukomoro</v>
          </cell>
          <cell r="L473" t="str">
            <v>D322</v>
          </cell>
          <cell r="U473">
            <v>144837</v>
          </cell>
        </row>
        <row r="474">
          <cell r="A474" t="str">
            <v>BanyuwangiD313</v>
          </cell>
          <cell r="B474" t="str">
            <v>Banyuwangi</v>
          </cell>
          <cell r="C474" t="str">
            <v>D205</v>
          </cell>
          <cell r="D474" t="str">
            <v>D233</v>
          </cell>
          <cell r="E474" t="str">
            <v>D232</v>
          </cell>
          <cell r="F474" t="str">
            <v>D441</v>
          </cell>
          <cell r="G474" t="str">
            <v>D273</v>
          </cell>
          <cell r="K474" t="str">
            <v>Jombang</v>
          </cell>
          <cell r="L474" t="str">
            <v>D313</v>
          </cell>
          <cell r="U474">
            <v>134500</v>
          </cell>
        </row>
        <row r="475">
          <cell r="A475" t="str">
            <v>BanyuwangiD456</v>
          </cell>
          <cell r="B475" t="str">
            <v>Banyuwangi</v>
          </cell>
          <cell r="C475" t="str">
            <v>D205</v>
          </cell>
          <cell r="D475" t="str">
            <v>D233</v>
          </cell>
          <cell r="E475" t="str">
            <v>D232</v>
          </cell>
          <cell r="F475" t="str">
            <v>D441</v>
          </cell>
          <cell r="G475" t="str">
            <v>D273</v>
          </cell>
          <cell r="K475" t="str">
            <v>Tulungagung Gondang</v>
          </cell>
          <cell r="L475" t="str">
            <v>D456</v>
          </cell>
          <cell r="M475" t="str">
            <v>D457</v>
          </cell>
          <cell r="U475">
            <v>160000</v>
          </cell>
        </row>
        <row r="476">
          <cell r="A476" t="str">
            <v>BanyuwangiD335</v>
          </cell>
          <cell r="B476" t="str">
            <v>Banyuwangi</v>
          </cell>
          <cell r="C476" t="str">
            <v>D205</v>
          </cell>
          <cell r="D476" t="str">
            <v>D233</v>
          </cell>
          <cell r="E476" t="str">
            <v>D232</v>
          </cell>
          <cell r="F476" t="str">
            <v>D441</v>
          </cell>
          <cell r="G476" t="str">
            <v>D273</v>
          </cell>
          <cell r="K476" t="str">
            <v>Tulungagung 1 Ngunut</v>
          </cell>
          <cell r="L476" t="str">
            <v>D335</v>
          </cell>
          <cell r="U476">
            <v>156000</v>
          </cell>
        </row>
        <row r="477">
          <cell r="A477" t="str">
            <v>BanyuwangiD324</v>
          </cell>
          <cell r="B477" t="str">
            <v>Banyuwangi</v>
          </cell>
          <cell r="C477" t="str">
            <v>D205</v>
          </cell>
          <cell r="D477" t="str">
            <v>D233</v>
          </cell>
          <cell r="E477" t="str">
            <v>D232</v>
          </cell>
          <cell r="F477" t="str">
            <v>D441</v>
          </cell>
          <cell r="G477" t="str">
            <v>D273</v>
          </cell>
          <cell r="K477" t="str">
            <v>Pacitan, Sidoharjo</v>
          </cell>
          <cell r="L477" t="str">
            <v>D324</v>
          </cell>
          <cell r="U477">
            <v>230500</v>
          </cell>
        </row>
        <row r="478">
          <cell r="A478" t="str">
            <v>BanyuwangiD328</v>
          </cell>
          <cell r="B478" t="str">
            <v>Banyuwangi</v>
          </cell>
          <cell r="C478" t="str">
            <v>D205</v>
          </cell>
          <cell r="D478" t="str">
            <v>D233</v>
          </cell>
          <cell r="E478" t="str">
            <v>D232</v>
          </cell>
          <cell r="F478" t="str">
            <v>D441</v>
          </cell>
          <cell r="G478" t="str">
            <v>D273</v>
          </cell>
          <cell r="K478" t="str">
            <v>Ponorogo, Cokro</v>
          </cell>
          <cell r="L478" t="str">
            <v>D328</v>
          </cell>
          <cell r="U478">
            <v>210000</v>
          </cell>
        </row>
        <row r="479">
          <cell r="A479" t="str">
            <v>BanyuwangiD334</v>
          </cell>
          <cell r="B479" t="str">
            <v>Banyuwangi</v>
          </cell>
          <cell r="C479" t="str">
            <v>D205</v>
          </cell>
          <cell r="D479" t="str">
            <v>D233</v>
          </cell>
          <cell r="E479" t="str">
            <v>D232</v>
          </cell>
          <cell r="F479" t="str">
            <v>D441</v>
          </cell>
          <cell r="G479" t="str">
            <v>D273</v>
          </cell>
          <cell r="K479" t="str">
            <v>Trenggalek, Durenan</v>
          </cell>
          <cell r="L479" t="str">
            <v>D334</v>
          </cell>
          <cell r="U479">
            <v>190000</v>
          </cell>
        </row>
        <row r="480">
          <cell r="A480" t="str">
            <v>BanyuwangiD202</v>
          </cell>
          <cell r="B480" t="str">
            <v>Banyuwangi</v>
          </cell>
          <cell r="C480" t="str">
            <v>D205</v>
          </cell>
          <cell r="D480" t="str">
            <v>D233</v>
          </cell>
          <cell r="E480" t="str">
            <v>D232</v>
          </cell>
          <cell r="F480" t="str">
            <v>D441</v>
          </cell>
          <cell r="G480" t="str">
            <v>D273</v>
          </cell>
          <cell r="K480" t="str">
            <v>SURABAYA(Gd. Lini II)</v>
          </cell>
          <cell r="L480" t="str">
            <v>D202</v>
          </cell>
          <cell r="M480" t="str">
            <v>D226</v>
          </cell>
          <cell r="N480" t="str">
            <v>D269</v>
          </cell>
          <cell r="O480" t="str">
            <v>D301</v>
          </cell>
          <cell r="U480">
            <v>125000</v>
          </cell>
        </row>
        <row r="481">
          <cell r="A481" t="str">
            <v>BanyuwangiD336</v>
          </cell>
          <cell r="B481" t="str">
            <v>Banyuwangi</v>
          </cell>
          <cell r="C481" t="str">
            <v>D205</v>
          </cell>
          <cell r="D481" t="str">
            <v>D233</v>
          </cell>
          <cell r="E481" t="str">
            <v>D232</v>
          </cell>
          <cell r="F481" t="str">
            <v>D441</v>
          </cell>
          <cell r="G481" t="str">
            <v>D273</v>
          </cell>
          <cell r="K481" t="str">
            <v>Buleleng Jatayu/Temukus</v>
          </cell>
          <cell r="L481" t="str">
            <v>D336</v>
          </cell>
          <cell r="M481" t="str">
            <v>D337</v>
          </cell>
          <cell r="U481">
            <v>136454</v>
          </cell>
          <cell r="V481">
            <v>136454</v>
          </cell>
          <cell r="W481">
            <v>136454</v>
          </cell>
        </row>
        <row r="482">
          <cell r="A482" t="str">
            <v>BanyuwangiD338</v>
          </cell>
          <cell r="B482" t="str">
            <v>Banyuwangi</v>
          </cell>
          <cell r="C482" t="str">
            <v>D205</v>
          </cell>
          <cell r="D482" t="str">
            <v>D233</v>
          </cell>
          <cell r="E482" t="str">
            <v>D232</v>
          </cell>
          <cell r="F482" t="str">
            <v>D441</v>
          </cell>
          <cell r="G482" t="str">
            <v>D273</v>
          </cell>
          <cell r="K482" t="str">
            <v>Gianyar, Ksatrian</v>
          </cell>
          <cell r="L482" t="str">
            <v>D338</v>
          </cell>
          <cell r="U482">
            <v>172609</v>
          </cell>
          <cell r="V482">
            <v>172609</v>
          </cell>
          <cell r="W482">
            <v>172609</v>
          </cell>
        </row>
        <row r="483">
          <cell r="A483" t="str">
            <v>BanyuwangiD339</v>
          </cell>
          <cell r="B483" t="str">
            <v>Banyuwangi</v>
          </cell>
          <cell r="C483" t="str">
            <v>D205</v>
          </cell>
          <cell r="D483" t="str">
            <v>D233</v>
          </cell>
          <cell r="E483" t="str">
            <v>D232</v>
          </cell>
          <cell r="F483" t="str">
            <v>D441</v>
          </cell>
          <cell r="G483" t="str">
            <v>D273</v>
          </cell>
          <cell r="K483" t="str">
            <v>JEMBRANA, MENDOYO SAPTAWERDI</v>
          </cell>
          <cell r="L483" t="str">
            <v>D339</v>
          </cell>
          <cell r="U483">
            <v>112765</v>
          </cell>
          <cell r="V483">
            <v>112765</v>
          </cell>
          <cell r="W483">
            <v>112765</v>
          </cell>
        </row>
        <row r="484">
          <cell r="A484" t="str">
            <v>BanyuwangiD340</v>
          </cell>
          <cell r="B484" t="str">
            <v>Banyuwangi</v>
          </cell>
          <cell r="C484" t="str">
            <v>D205</v>
          </cell>
          <cell r="D484" t="str">
            <v>D233</v>
          </cell>
          <cell r="E484" t="str">
            <v>D232</v>
          </cell>
          <cell r="F484" t="str">
            <v>D441</v>
          </cell>
          <cell r="G484" t="str">
            <v>D273</v>
          </cell>
          <cell r="K484" t="str">
            <v>Karangasem, Jasi</v>
          </cell>
          <cell r="L484" t="str">
            <v>D340</v>
          </cell>
          <cell r="U484">
            <v>182995</v>
          </cell>
          <cell r="V484">
            <v>182995</v>
          </cell>
          <cell r="W484">
            <v>182995</v>
          </cell>
        </row>
        <row r="485">
          <cell r="A485" t="str">
            <v>BanyuwangiD341</v>
          </cell>
          <cell r="B485" t="str">
            <v>Banyuwangi</v>
          </cell>
          <cell r="C485" t="str">
            <v>D205</v>
          </cell>
          <cell r="D485" t="str">
            <v>D233</v>
          </cell>
          <cell r="E485" t="str">
            <v>D232</v>
          </cell>
          <cell r="F485" t="str">
            <v>D441</v>
          </cell>
          <cell r="G485" t="str">
            <v>D273</v>
          </cell>
          <cell r="K485" t="str">
            <v>Klungkung, Bakas</v>
          </cell>
          <cell r="L485" t="str">
            <v>D341</v>
          </cell>
          <cell r="U485">
            <v>174580</v>
          </cell>
          <cell r="V485">
            <v>174580</v>
          </cell>
          <cell r="W485">
            <v>174588</v>
          </cell>
          <cell r="Y485">
            <v>174580</v>
          </cell>
          <cell r="Z485">
            <v>174580</v>
          </cell>
        </row>
        <row r="486">
          <cell r="A486" t="str">
            <v>BanyuwangiD342</v>
          </cell>
          <cell r="B486" t="str">
            <v>Banyuwangi</v>
          </cell>
          <cell r="C486" t="str">
            <v>D205</v>
          </cell>
          <cell r="D486" t="str">
            <v>D233</v>
          </cell>
          <cell r="E486" t="str">
            <v>D232</v>
          </cell>
          <cell r="F486" t="str">
            <v>D441</v>
          </cell>
          <cell r="G486" t="str">
            <v>D273</v>
          </cell>
          <cell r="K486" t="str">
            <v>Tabanan, Kediri</v>
          </cell>
          <cell r="L486" t="str">
            <v>D342</v>
          </cell>
          <cell r="U486">
            <v>140460</v>
          </cell>
          <cell r="V486">
            <v>140460</v>
          </cell>
          <cell r="W486">
            <v>140460</v>
          </cell>
        </row>
        <row r="487">
          <cell r="A487" t="str">
            <v>BanyuwangiD268</v>
          </cell>
          <cell r="B487" t="str">
            <v>Banyuwangi</v>
          </cell>
          <cell r="C487" t="str">
            <v>D205</v>
          </cell>
          <cell r="D487" t="str">
            <v>D233</v>
          </cell>
          <cell r="E487" t="str">
            <v>D232</v>
          </cell>
          <cell r="F487" t="str">
            <v>D441</v>
          </cell>
          <cell r="G487" t="str">
            <v>D273</v>
          </cell>
          <cell r="K487" t="str">
            <v>Buleleng, Celukan Bawang</v>
          </cell>
          <cell r="L487" t="str">
            <v>D268</v>
          </cell>
          <cell r="U487">
            <v>128660.52185257665</v>
          </cell>
        </row>
        <row r="488">
          <cell r="A488" t="str">
            <v>SemarangD301</v>
          </cell>
          <cell r="B488" t="str">
            <v>Semarang</v>
          </cell>
          <cell r="C488" t="str">
            <v>D207</v>
          </cell>
          <cell r="D488" t="str">
            <v>D208</v>
          </cell>
          <cell r="E488" t="str">
            <v>D209</v>
          </cell>
          <cell r="K488" t="str">
            <v>SIDOARJO, BARENG KRIAN</v>
          </cell>
          <cell r="L488" t="str">
            <v>D301</v>
          </cell>
          <cell r="U488">
            <v>135600</v>
          </cell>
          <cell r="V488">
            <v>135606</v>
          </cell>
          <cell r="W488">
            <v>135606</v>
          </cell>
        </row>
        <row r="489">
          <cell r="A489" t="str">
            <v>SemarangD308</v>
          </cell>
          <cell r="B489" t="str">
            <v>Semarang</v>
          </cell>
          <cell r="C489" t="str">
            <v>D207</v>
          </cell>
          <cell r="D489" t="str">
            <v>D208</v>
          </cell>
          <cell r="E489" t="str">
            <v>D209</v>
          </cell>
          <cell r="K489" t="str">
            <v>Blitar, Garum</v>
          </cell>
          <cell r="L489" t="str">
            <v>D308</v>
          </cell>
          <cell r="U489">
            <v>157277</v>
          </cell>
          <cell r="V489">
            <v>157277</v>
          </cell>
          <cell r="W489">
            <v>157277</v>
          </cell>
        </row>
        <row r="490">
          <cell r="A490" t="str">
            <v>SemarangD313</v>
          </cell>
          <cell r="B490" t="str">
            <v>Semarang</v>
          </cell>
          <cell r="C490" t="str">
            <v>D207</v>
          </cell>
          <cell r="D490" t="str">
            <v>D208</v>
          </cell>
          <cell r="E490" t="str">
            <v>D209</v>
          </cell>
          <cell r="K490" t="str">
            <v>Jombang</v>
          </cell>
          <cell r="L490" t="str">
            <v>D313</v>
          </cell>
          <cell r="U490">
            <v>136313</v>
          </cell>
          <cell r="V490">
            <v>136313</v>
          </cell>
          <cell r="W490">
            <v>136313</v>
          </cell>
        </row>
        <row r="491">
          <cell r="A491" t="str">
            <v>SemarangD314</v>
          </cell>
          <cell r="B491" t="str">
            <v>Semarang</v>
          </cell>
          <cell r="C491" t="str">
            <v>D207</v>
          </cell>
          <cell r="D491" t="str">
            <v>D208</v>
          </cell>
          <cell r="E491" t="str">
            <v>D209</v>
          </cell>
          <cell r="K491" t="str">
            <v>Kediri, Gurah</v>
          </cell>
          <cell r="L491" t="str">
            <v>D314</v>
          </cell>
          <cell r="M491" t="str">
            <v>D315</v>
          </cell>
          <cell r="U491">
            <v>138540</v>
          </cell>
          <cell r="V491">
            <v>138540</v>
          </cell>
          <cell r="W491">
            <v>138540</v>
          </cell>
        </row>
        <row r="492">
          <cell r="A492" t="str">
            <v>SemarangD315</v>
          </cell>
          <cell r="B492" t="str">
            <v>Semarang</v>
          </cell>
          <cell r="C492" t="str">
            <v>D207</v>
          </cell>
          <cell r="D492" t="str">
            <v>D208</v>
          </cell>
          <cell r="E492" t="str">
            <v>D209</v>
          </cell>
          <cell r="K492" t="str">
            <v>KEDIRI, NGADILUWIH</v>
          </cell>
          <cell r="L492" t="str">
            <v>D315</v>
          </cell>
          <cell r="U492">
            <v>138540</v>
          </cell>
        </row>
        <row r="493">
          <cell r="A493" t="str">
            <v>SemarangD319</v>
          </cell>
          <cell r="B493" t="str">
            <v>Semarang</v>
          </cell>
          <cell r="C493" t="str">
            <v>D207</v>
          </cell>
          <cell r="D493" t="str">
            <v>D208</v>
          </cell>
          <cell r="E493" t="str">
            <v>D209</v>
          </cell>
          <cell r="K493" t="str">
            <v>Malang, Pakisaji</v>
          </cell>
          <cell r="L493" t="str">
            <v>D319</v>
          </cell>
          <cell r="M493" t="str">
            <v>D445</v>
          </cell>
          <cell r="U493">
            <v>161996</v>
          </cell>
          <cell r="V493">
            <v>161996</v>
          </cell>
          <cell r="W493">
            <v>161996</v>
          </cell>
        </row>
        <row r="494">
          <cell r="A494" t="str">
            <v>SemarangD322</v>
          </cell>
          <cell r="B494" t="str">
            <v>Semarang</v>
          </cell>
          <cell r="C494" t="str">
            <v>D207</v>
          </cell>
          <cell r="D494" t="str">
            <v>D208</v>
          </cell>
          <cell r="E494" t="str">
            <v>D209</v>
          </cell>
          <cell r="K494" t="str">
            <v>Nganjuk, Sukomoro</v>
          </cell>
          <cell r="L494" t="str">
            <v>D322</v>
          </cell>
          <cell r="U494">
            <v>126612</v>
          </cell>
          <cell r="V494">
            <v>126612</v>
          </cell>
          <cell r="W494">
            <v>126612</v>
          </cell>
        </row>
        <row r="495">
          <cell r="A495" t="str">
            <v>SemarangD328</v>
          </cell>
          <cell r="B495" t="str">
            <v>Semarang</v>
          </cell>
          <cell r="C495" t="str">
            <v>D207</v>
          </cell>
          <cell r="D495" t="str">
            <v>D208</v>
          </cell>
          <cell r="E495" t="str">
            <v>D209</v>
          </cell>
          <cell r="K495" t="str">
            <v>Ponorogo, Cokro</v>
          </cell>
          <cell r="L495" t="str">
            <v>D328</v>
          </cell>
          <cell r="U495">
            <v>130057</v>
          </cell>
          <cell r="V495">
            <v>130057</v>
          </cell>
          <cell r="W495">
            <v>130057</v>
          </cell>
        </row>
        <row r="496">
          <cell r="A496" t="str">
            <v>SemarangD335</v>
          </cell>
          <cell r="B496" t="str">
            <v>Semarang</v>
          </cell>
          <cell r="C496" t="str">
            <v>D207</v>
          </cell>
          <cell r="D496" t="str">
            <v>D208</v>
          </cell>
          <cell r="E496" t="str">
            <v>D209</v>
          </cell>
          <cell r="K496" t="str">
            <v>Tulungagung 1 Ngunut</v>
          </cell>
          <cell r="L496" t="str">
            <v>D335</v>
          </cell>
          <cell r="U496">
            <v>146395</v>
          </cell>
          <cell r="V496">
            <v>146395</v>
          </cell>
          <cell r="W496">
            <v>146395</v>
          </cell>
        </row>
        <row r="497">
          <cell r="A497" t="str">
            <v>SemarangD456</v>
          </cell>
          <cell r="B497" t="str">
            <v>Semarang</v>
          </cell>
          <cell r="C497" t="str">
            <v>D207</v>
          </cell>
          <cell r="D497" t="str">
            <v>D208</v>
          </cell>
          <cell r="E497" t="str">
            <v>D209</v>
          </cell>
          <cell r="K497" t="str">
            <v>Tulungagung gondang</v>
          </cell>
          <cell r="L497" t="str">
            <v>D456</v>
          </cell>
          <cell r="M497" t="str">
            <v>D457</v>
          </cell>
          <cell r="U497">
            <v>146395</v>
          </cell>
        </row>
        <row r="498">
          <cell r="A498" t="str">
            <v>ProbolinggoD310</v>
          </cell>
          <cell r="B498" t="str">
            <v>Probolinggo</v>
          </cell>
          <cell r="C498" t="str">
            <v>D329</v>
          </cell>
          <cell r="K498" t="str">
            <v>Jember, Langkap</v>
          </cell>
          <cell r="L498" t="str">
            <v>D310</v>
          </cell>
          <cell r="U498">
            <v>61925</v>
          </cell>
        </row>
        <row r="499">
          <cell r="A499" t="str">
            <v>ProbolinggoD311</v>
          </cell>
          <cell r="B499" t="str">
            <v>Probolinggo</v>
          </cell>
          <cell r="C499" t="str">
            <v>D329</v>
          </cell>
          <cell r="K499" t="str">
            <v>Jember, Rambipuji</v>
          </cell>
          <cell r="L499" t="str">
            <v>D311</v>
          </cell>
          <cell r="M499" t="str">
            <v>D312</v>
          </cell>
          <cell r="U499">
            <v>61925</v>
          </cell>
        </row>
        <row r="500">
          <cell r="A500" t="str">
            <v>ProbolinggoD309</v>
          </cell>
          <cell r="B500" t="str">
            <v>Probolinggo</v>
          </cell>
          <cell r="C500" t="str">
            <v>D329</v>
          </cell>
          <cell r="K500" t="str">
            <v>Bondowoso, Wonosari</v>
          </cell>
          <cell r="L500" t="str">
            <v>D309</v>
          </cell>
          <cell r="U500">
            <v>59541</v>
          </cell>
        </row>
        <row r="501">
          <cell r="A501" t="str">
            <v>ProbolinggoD316</v>
          </cell>
          <cell r="B501" t="str">
            <v>Probolinggo</v>
          </cell>
          <cell r="C501" t="str">
            <v>D329</v>
          </cell>
          <cell r="K501" t="str">
            <v>Lumajang, Tempeh</v>
          </cell>
          <cell r="L501" t="str">
            <v>D316</v>
          </cell>
          <cell r="U501">
            <v>42632</v>
          </cell>
        </row>
        <row r="502">
          <cell r="A502" t="str">
            <v>ProbolinggoD327</v>
          </cell>
          <cell r="B502" t="str">
            <v>Probolinggo</v>
          </cell>
          <cell r="C502" t="str">
            <v>D329</v>
          </cell>
          <cell r="K502" t="str">
            <v>Pasuruan (Jl. Maluku 1A)</v>
          </cell>
          <cell r="L502" t="str">
            <v>D327</v>
          </cell>
          <cell r="U502">
            <v>39450</v>
          </cell>
        </row>
        <row r="504">
          <cell r="A504" t="str">
            <v>SurabayaSemarang</v>
          </cell>
          <cell r="B504" t="str">
            <v>Surabaya</v>
          </cell>
          <cell r="C504" t="str">
            <v>D201</v>
          </cell>
          <cell r="D504" t="str">
            <v>D202</v>
          </cell>
          <cell r="E504" t="str">
            <v>D226</v>
          </cell>
          <cell r="K504" t="str">
            <v>Semarang</v>
          </cell>
          <cell r="L504" t="str">
            <v>D207</v>
          </cell>
          <cell r="M504" t="str">
            <v>D208</v>
          </cell>
          <cell r="W504" t="str">
            <v/>
          </cell>
          <cell r="AB504" t="str">
            <v/>
          </cell>
        </row>
        <row r="505">
          <cell r="A505" t="str">
            <v>SurabayaMadiun, Caruban</v>
          </cell>
          <cell r="B505" t="str">
            <v>Surabaya</v>
          </cell>
          <cell r="C505" t="str">
            <v>D201</v>
          </cell>
          <cell r="D505" t="str">
            <v>D202</v>
          </cell>
          <cell r="E505" t="str">
            <v>D226</v>
          </cell>
          <cell r="K505" t="str">
            <v>Madiun, Caruban</v>
          </cell>
          <cell r="L505" t="str">
            <v>D317</v>
          </cell>
          <cell r="W505">
            <v>69509</v>
          </cell>
          <cell r="X505" t="str">
            <v>TIDAK ADA LAGI</v>
          </cell>
        </row>
        <row r="506">
          <cell r="A506" t="str">
            <v>SurabayaMagetan, Sugihwaras</v>
          </cell>
          <cell r="B506" t="str">
            <v>Surabaya</v>
          </cell>
          <cell r="C506" t="str">
            <v>D201</v>
          </cell>
          <cell r="D506" t="str">
            <v>D202</v>
          </cell>
          <cell r="E506" t="str">
            <v>D226</v>
          </cell>
          <cell r="K506" t="str">
            <v>Magetan, Sugihwaras</v>
          </cell>
          <cell r="L506" t="str">
            <v>D318</v>
          </cell>
          <cell r="W506">
            <v>80580</v>
          </cell>
          <cell r="X506" t="str">
            <v>TIDAK ADA LAGI</v>
          </cell>
        </row>
        <row r="507">
          <cell r="A507" t="str">
            <v>BanyuwangiMojokerto, Sooko</v>
          </cell>
          <cell r="B507" t="str">
            <v>Banyuwangi</v>
          </cell>
          <cell r="C507" t="str">
            <v>D205</v>
          </cell>
          <cell r="D507" t="str">
            <v>D233</v>
          </cell>
          <cell r="E507" t="str">
            <v>D232</v>
          </cell>
          <cell r="F507" t="str">
            <v>D441</v>
          </cell>
          <cell r="K507" t="str">
            <v>Mojokerto, Sooko</v>
          </cell>
          <cell r="L507" t="str">
            <v>D320</v>
          </cell>
          <cell r="M507" t="str">
            <v>D321</v>
          </cell>
          <cell r="W507">
            <v>130622</v>
          </cell>
          <cell r="X507" t="str">
            <v>TIDAK ADA LAGI</v>
          </cell>
        </row>
        <row r="508">
          <cell r="A508" t="str">
            <v>SurabayaNgawi, Karang Jati</v>
          </cell>
          <cell r="B508" t="str">
            <v>Surabaya</v>
          </cell>
          <cell r="C508" t="str">
            <v>D201</v>
          </cell>
          <cell r="D508" t="str">
            <v>D202</v>
          </cell>
          <cell r="E508" t="str">
            <v>D226</v>
          </cell>
          <cell r="F508" t="str">
            <v>D269</v>
          </cell>
          <cell r="G508" t="str">
            <v>D301</v>
          </cell>
          <cell r="H508" t="str">
            <v>D277</v>
          </cell>
          <cell r="K508" t="str">
            <v>Ngawi, Karang Jati</v>
          </cell>
          <cell r="L508" t="str">
            <v>D323</v>
          </cell>
          <cell r="U508" t="str">
            <v/>
          </cell>
          <cell r="W508">
            <v>83350</v>
          </cell>
        </row>
        <row r="509">
          <cell r="A509" t="str">
            <v>SemarangNgawi, Karang Jati</v>
          </cell>
          <cell r="B509" t="str">
            <v>Semarang</v>
          </cell>
          <cell r="C509" t="str">
            <v>D207</v>
          </cell>
          <cell r="D509" t="str">
            <v>D208</v>
          </cell>
          <cell r="E509" t="str">
            <v>D209</v>
          </cell>
          <cell r="K509" t="str">
            <v>Ngawi, Karang Jati</v>
          </cell>
          <cell r="L509" t="str">
            <v>D323</v>
          </cell>
          <cell r="U509" t="str">
            <v/>
          </cell>
          <cell r="W509">
            <v>128416</v>
          </cell>
        </row>
        <row r="510">
          <cell r="A510" t="str">
            <v>SurabayaBanyuwangi, Rogojampi</v>
          </cell>
          <cell r="B510" t="str">
            <v>Surabaya</v>
          </cell>
          <cell r="C510" t="str">
            <v>D201</v>
          </cell>
          <cell r="D510" t="str">
            <v>D202</v>
          </cell>
          <cell r="E510" t="str">
            <v>D226</v>
          </cell>
          <cell r="K510" t="str">
            <v>Banyuwangi, Rogojampi</v>
          </cell>
          <cell r="L510" t="str">
            <v>D306</v>
          </cell>
          <cell r="M510" t="str">
            <v>D305</v>
          </cell>
          <cell r="W510">
            <v>112584</v>
          </cell>
        </row>
        <row r="511">
          <cell r="A511" t="str">
            <v>SurabayaBojonegoro</v>
          </cell>
          <cell r="B511" t="str">
            <v>Surabaya</v>
          </cell>
          <cell r="C511" t="str">
            <v>D201</v>
          </cell>
          <cell r="D511" t="str">
            <v>D202</v>
          </cell>
          <cell r="E511" t="str">
            <v>D226</v>
          </cell>
          <cell r="F511" t="str">
            <v>D269</v>
          </cell>
          <cell r="G511" t="str">
            <v>D301</v>
          </cell>
          <cell r="H511" t="str">
            <v>D277</v>
          </cell>
          <cell r="K511" t="str">
            <v>Bojonegoro</v>
          </cell>
          <cell r="L511" t="str">
            <v>N/A</v>
          </cell>
          <cell r="M511" t="str">
            <v>N/A</v>
          </cell>
          <cell r="V511" t="str">
            <v/>
          </cell>
          <cell r="W511" t="str">
            <v/>
          </cell>
        </row>
        <row r="512">
          <cell r="A512" t="str">
            <v>SurabayaLamongan</v>
          </cell>
          <cell r="B512" t="str">
            <v>Surabaya</v>
          </cell>
          <cell r="C512" t="str">
            <v>D201</v>
          </cell>
          <cell r="D512" t="str">
            <v>D202</v>
          </cell>
          <cell r="E512" t="str">
            <v>D226</v>
          </cell>
          <cell r="F512" t="str">
            <v>D269</v>
          </cell>
          <cell r="G512" t="str">
            <v>D301</v>
          </cell>
          <cell r="H512" t="str">
            <v>D277</v>
          </cell>
          <cell r="K512" t="str">
            <v>Lamongan</v>
          </cell>
          <cell r="L512" t="str">
            <v>N/A</v>
          </cell>
          <cell r="M512" t="str">
            <v>N/A</v>
          </cell>
          <cell r="V512" t="str">
            <v/>
          </cell>
          <cell r="W512">
            <v>39808</v>
          </cell>
        </row>
        <row r="513">
          <cell r="A513" t="str">
            <v>SurabayaTuban</v>
          </cell>
          <cell r="B513" t="str">
            <v>Surabaya</v>
          </cell>
          <cell r="C513" t="str">
            <v>D201</v>
          </cell>
          <cell r="D513" t="str">
            <v>D202</v>
          </cell>
          <cell r="E513" t="str">
            <v>D226</v>
          </cell>
          <cell r="F513" t="str">
            <v>D269</v>
          </cell>
          <cell r="G513" t="str">
            <v>D301</v>
          </cell>
          <cell r="H513" t="str">
            <v>D277</v>
          </cell>
          <cell r="K513" t="str">
            <v>Tuban</v>
          </cell>
          <cell r="L513" t="str">
            <v>N/A</v>
          </cell>
          <cell r="M513" t="str">
            <v>N/A</v>
          </cell>
          <cell r="V513" t="str">
            <v/>
          </cell>
          <cell r="W513">
            <v>54248</v>
          </cell>
        </row>
        <row r="515">
          <cell r="U515" t="str">
            <v>01.05.2017</v>
          </cell>
          <cell r="V515" t="str">
            <v>01.05.2016</v>
          </cell>
        </row>
        <row r="516">
          <cell r="U516" t="str">
            <v>30.04.2018</v>
          </cell>
          <cell r="V516" t="str">
            <v>30.04.2017</v>
          </cell>
        </row>
        <row r="517">
          <cell r="B517" t="str">
            <v>NUSA TENGGARA BARAT</v>
          </cell>
        </row>
        <row r="518">
          <cell r="A518" t="str">
            <v>BGR Badas/BogasBGR Bolo, GD KUD BOLO BIMA</v>
          </cell>
          <cell r="B518" t="str">
            <v>BGR Badas/Bogas</v>
          </cell>
          <cell r="C518" t="str">
            <v>D349</v>
          </cell>
          <cell r="D518" t="str">
            <v>D350</v>
          </cell>
          <cell r="K518" t="str">
            <v>BGR Bolo, GD KUD BOLO BIMA</v>
          </cell>
          <cell r="L518" t="str">
            <v>D353</v>
          </cell>
          <cell r="U518">
            <v>259710</v>
          </cell>
          <cell r="V518">
            <v>258238</v>
          </cell>
          <cell r="X518">
            <v>275400</v>
          </cell>
        </row>
        <row r="519">
          <cell r="A519" t="str">
            <v>BGR Badas/BogasAikmel, GD AIKMEL LOMBOK TIMUR</v>
          </cell>
          <cell r="B519" t="str">
            <v>BGR Badas/Bogas</v>
          </cell>
          <cell r="C519" t="str">
            <v>D349</v>
          </cell>
          <cell r="D519" t="str">
            <v>D350</v>
          </cell>
          <cell r="K519" t="str">
            <v>Aikmel, GD AIKMEL LOMBOK TIMUR</v>
          </cell>
          <cell r="L519" t="str">
            <v>D347</v>
          </cell>
          <cell r="U519">
            <v>195262</v>
          </cell>
          <cell r="V519">
            <v>194390</v>
          </cell>
          <cell r="W519">
            <v>201524</v>
          </cell>
          <cell r="X519">
            <v>215000</v>
          </cell>
        </row>
        <row r="520">
          <cell r="A520" t="str">
            <v>BGR Badas/BogasBGR Bima - Penaraga, GD PENARAGA KOTA BIMA, GD BGR BIMA KOTA BIMA</v>
          </cell>
          <cell r="B520" t="str">
            <v>BGR Badas/Bogas</v>
          </cell>
          <cell r="C520" t="str">
            <v>D349</v>
          </cell>
          <cell r="D520" t="str">
            <v>D350</v>
          </cell>
          <cell r="K520" t="str">
            <v>BGR Bima - Penaraga, GD PENARAGA KOTA BIMA, GD BGR BIMA KOTA BIMA</v>
          </cell>
          <cell r="L520" t="str">
            <v>D354</v>
          </cell>
          <cell r="M520" t="str">
            <v>D355</v>
          </cell>
          <cell r="U520">
            <v>267720</v>
          </cell>
          <cell r="V520">
            <v>267173</v>
          </cell>
          <cell r="W520">
            <v>276978</v>
          </cell>
          <cell r="X520">
            <v>295500</v>
          </cell>
        </row>
        <row r="521">
          <cell r="A521" t="str">
            <v>BGR Badas/BogasLape, GD LAPE SUMBAWA</v>
          </cell>
          <cell r="B521" t="str">
            <v>BGR Badas/Bogas</v>
          </cell>
          <cell r="C521" t="str">
            <v>D349</v>
          </cell>
          <cell r="D521" t="str">
            <v>D350</v>
          </cell>
          <cell r="K521" t="str">
            <v>Lape, GD LAPE SUMBAWA</v>
          </cell>
          <cell r="L521" t="str">
            <v>D351</v>
          </cell>
          <cell r="U521">
            <v>73500</v>
          </cell>
          <cell r="V521">
            <v>73310</v>
          </cell>
        </row>
        <row r="522">
          <cell r="A522" t="str">
            <v>BGR Badas/BogasGd. BGR Lotim, Sakra, GD BGR SAKRA LOTIM</v>
          </cell>
          <cell r="B522" t="str">
            <v>BGR Badas/Bogas</v>
          </cell>
          <cell r="C522" t="str">
            <v>D349</v>
          </cell>
          <cell r="D522" t="str">
            <v>D350</v>
          </cell>
          <cell r="K522" t="str">
            <v>Gd. BGR Lotim, Sakra, GD BGR SAKRA LOTIM</v>
          </cell>
          <cell r="L522" t="str">
            <v>D303</v>
          </cell>
          <cell r="U522">
            <v>201700</v>
          </cell>
          <cell r="V522">
            <v>201263</v>
          </cell>
        </row>
        <row r="523">
          <cell r="A523" t="str">
            <v>BGR Badas/BogasPraya Loteng, GD PRAYA LOMBOK TENGAH</v>
          </cell>
          <cell r="B523" t="str">
            <v>BGR Badas/Bogas</v>
          </cell>
          <cell r="C523" t="str">
            <v>D349</v>
          </cell>
          <cell r="D523" t="str">
            <v>D350</v>
          </cell>
          <cell r="K523" t="str">
            <v>Praya Loteng, GD PRAYA LOMBOK TENGAH</v>
          </cell>
          <cell r="L523" t="str">
            <v>D343</v>
          </cell>
          <cell r="U523">
            <v>221500</v>
          </cell>
          <cell r="V523">
            <v>220750</v>
          </cell>
          <cell r="W523">
            <v>220645</v>
          </cell>
          <cell r="X523">
            <v>235400</v>
          </cell>
        </row>
        <row r="524">
          <cell r="A524" t="str">
            <v>BGR Badas/BogasBGR Utan, GD UTAN SUMBAWA</v>
          </cell>
          <cell r="B524" t="str">
            <v>BGR Badas/Bogas</v>
          </cell>
          <cell r="C524" t="str">
            <v>D349</v>
          </cell>
          <cell r="D524" t="str">
            <v>D350</v>
          </cell>
          <cell r="K524" t="str">
            <v>BGR Utan, GD UTAN SUMBAWA</v>
          </cell>
          <cell r="L524" t="str">
            <v>D348</v>
          </cell>
          <cell r="U524">
            <v>73000</v>
          </cell>
          <cell r="V524">
            <v>72345</v>
          </cell>
          <cell r="W524">
            <v>70486</v>
          </cell>
          <cell r="X524">
            <v>75200</v>
          </cell>
        </row>
        <row r="525">
          <cell r="A525" t="str">
            <v>BGR Badas/BogasP. Swangi, GD PUSKUD SWANGI LOMBOK TIMUR</v>
          </cell>
          <cell r="B525" t="str">
            <v>BGR Badas/Bogas</v>
          </cell>
          <cell r="C525" t="str">
            <v>D349</v>
          </cell>
          <cell r="D525" t="str">
            <v>D350</v>
          </cell>
          <cell r="K525" t="str">
            <v>P. Swangi, GD PUSKUD SWANGI LOMBOK TIMUR</v>
          </cell>
          <cell r="L525" t="str">
            <v>D346</v>
          </cell>
          <cell r="U525">
            <v>201700</v>
          </cell>
          <cell r="V525">
            <v>201263</v>
          </cell>
          <cell r="W525">
            <v>209022</v>
          </cell>
          <cell r="X525">
            <v>223000</v>
          </cell>
        </row>
        <row r="526">
          <cell r="A526" t="str">
            <v>BGR Badas/BogasPuskud Dompu, GD PUSKUD DOMPU</v>
          </cell>
          <cell r="B526" t="str">
            <v>BGR Badas/Bogas</v>
          </cell>
          <cell r="C526" t="str">
            <v>D349</v>
          </cell>
          <cell r="D526" t="str">
            <v>D350</v>
          </cell>
          <cell r="K526" t="str">
            <v>Puskud Dompu, GD PUSKUD DOMPU</v>
          </cell>
          <cell r="L526" t="str">
            <v>D352</v>
          </cell>
          <cell r="U526">
            <v>234932</v>
          </cell>
          <cell r="V526">
            <v>234150</v>
          </cell>
          <cell r="W526">
            <v>234049</v>
          </cell>
          <cell r="X526">
            <v>249700</v>
          </cell>
        </row>
        <row r="527">
          <cell r="A527" t="str">
            <v>BGR BimaBGR Badas, GD BGR BADAS SUMBAWA</v>
          </cell>
          <cell r="B527" t="str">
            <v>BGR Bima</v>
          </cell>
          <cell r="C527" t="str">
            <v>D355</v>
          </cell>
          <cell r="K527" t="str">
            <v>BGR Badas, GD BGR BADAS SUMBAWA</v>
          </cell>
          <cell r="L527" t="str">
            <v>D349</v>
          </cell>
          <cell r="U527">
            <v>142172</v>
          </cell>
          <cell r="V527">
            <v>267173</v>
          </cell>
          <cell r="W527">
            <v>276978</v>
          </cell>
          <cell r="X527">
            <v>295500</v>
          </cell>
        </row>
        <row r="528">
          <cell r="A528" t="str">
            <v>BGR BimaPraya Loteng, GD PRAYA LOMBOK TENGAH</v>
          </cell>
          <cell r="B528" t="str">
            <v>BGR Bima</v>
          </cell>
          <cell r="C528" t="str">
            <v>D355</v>
          </cell>
          <cell r="K528" t="str">
            <v>Praya Loteng, GD PRAYA LOMBOK TENGAH</v>
          </cell>
          <cell r="L528" t="str">
            <v>D343</v>
          </cell>
          <cell r="U528">
            <v>436700</v>
          </cell>
          <cell r="V528">
            <v>436435</v>
          </cell>
          <cell r="W528" t="e">
            <v>#N/A</v>
          </cell>
          <cell r="X528">
            <v>465300</v>
          </cell>
        </row>
        <row r="529">
          <cell r="A529" t="str">
            <v>Bima/Penaraga/BoloGd. BGR Lotim, Sakra, GD BGR SAKRA LOTIM</v>
          </cell>
          <cell r="B529" t="str">
            <v>Bima/Penaraga/Bolo</v>
          </cell>
          <cell r="C529" t="str">
            <v>D355</v>
          </cell>
          <cell r="K529" t="str">
            <v>Gd. BGR Lotim, Sakra, GD BGR SAKRA LOTIM</v>
          </cell>
          <cell r="L529" t="str">
            <v>D303</v>
          </cell>
          <cell r="U529">
            <v>411861</v>
          </cell>
          <cell r="V529">
            <v>411655</v>
          </cell>
        </row>
        <row r="530">
          <cell r="A530" t="str">
            <v>Bima/Penaraga/BoloBGR Bolo, GD KUD BOLO BIMA</v>
          </cell>
          <cell r="B530" t="str">
            <v>Bima/Penaraga/Bolo</v>
          </cell>
          <cell r="C530" t="str">
            <v>D355</v>
          </cell>
          <cell r="D530" t="str">
            <v>D354</v>
          </cell>
          <cell r="E530" t="str">
            <v>D353</v>
          </cell>
          <cell r="K530" t="str">
            <v>BGR Bolo, GD KUD BOLO BIMA</v>
          </cell>
          <cell r="L530" t="str">
            <v>D353</v>
          </cell>
          <cell r="U530">
            <v>69722</v>
          </cell>
          <cell r="V530">
            <v>69451</v>
          </cell>
          <cell r="W530">
            <v>67862</v>
          </cell>
          <cell r="X530">
            <v>72400</v>
          </cell>
        </row>
        <row r="531">
          <cell r="A531" t="str">
            <v>Bima/Penaraga/BoloPuskud Dompu, GD PUSKUD DOMPU</v>
          </cell>
          <cell r="B531" t="str">
            <v>Bima/Penaraga/Bolo</v>
          </cell>
          <cell r="C531" t="str">
            <v>D355</v>
          </cell>
          <cell r="D531" t="str">
            <v>D354</v>
          </cell>
          <cell r="E531" t="str">
            <v>D353</v>
          </cell>
          <cell r="K531" t="str">
            <v>Puskud Dompu, GD PUSKUD DOMPU</v>
          </cell>
          <cell r="L531" t="str">
            <v>D352</v>
          </cell>
          <cell r="U531">
            <v>95529</v>
          </cell>
          <cell r="V531">
            <v>95495</v>
          </cell>
          <cell r="W531">
            <v>92888</v>
          </cell>
          <cell r="X531">
            <v>99100</v>
          </cell>
        </row>
        <row r="532">
          <cell r="A532" t="str">
            <v>Bima/Penaraga/BoloAikmel, GD AIKMEL LOMBOK TIMUR</v>
          </cell>
          <cell r="B532" t="str">
            <v>Bima/Penaraga/Bolo</v>
          </cell>
          <cell r="C532" t="str">
            <v>D355</v>
          </cell>
          <cell r="D532" t="str">
            <v>D354</v>
          </cell>
          <cell r="E532" t="str">
            <v>D353</v>
          </cell>
          <cell r="K532" t="str">
            <v>Aikmel, GD AIKMEL LOMBOK TIMUR</v>
          </cell>
          <cell r="L532" t="str">
            <v>D347</v>
          </cell>
          <cell r="U532">
            <v>393852</v>
          </cell>
          <cell r="V532">
            <v>393571</v>
          </cell>
          <cell r="W532">
            <v>408015</v>
          </cell>
          <cell r="X532">
            <v>435300</v>
          </cell>
        </row>
        <row r="533">
          <cell r="A533" t="str">
            <v>Bima/Penaraga/BoloP. Swangi, GD PUSKUD SWANGI LOMBOK TIMUR</v>
          </cell>
          <cell r="B533" t="str">
            <v>Bima/Penaraga/Bolo</v>
          </cell>
          <cell r="C533" t="str">
            <v>D355</v>
          </cell>
          <cell r="D533" t="str">
            <v>D354</v>
          </cell>
          <cell r="E533" t="str">
            <v>D353</v>
          </cell>
          <cell r="K533" t="str">
            <v>P. Swangi, GD PUSKUD SWANGI LOMBOK TIMUR</v>
          </cell>
          <cell r="L533" t="str">
            <v>D346</v>
          </cell>
          <cell r="U533">
            <v>411861</v>
          </cell>
          <cell r="V533">
            <v>411655</v>
          </cell>
          <cell r="W533">
            <v>426762</v>
          </cell>
          <cell r="X533">
            <v>455300</v>
          </cell>
        </row>
        <row r="534">
          <cell r="A534" t="str">
            <v>Bima/PenaragaLape, GD LAPE SUMBAWA</v>
          </cell>
          <cell r="B534" t="str">
            <v>Bima/Penaraga</v>
          </cell>
          <cell r="C534" t="str">
            <v>D355</v>
          </cell>
          <cell r="D534" t="str">
            <v>D354</v>
          </cell>
          <cell r="K534" t="str">
            <v>Lape, GD LAPE SUMBAWA</v>
          </cell>
          <cell r="L534" t="str">
            <v>D351</v>
          </cell>
          <cell r="U534">
            <v>238500</v>
          </cell>
          <cell r="V534">
            <v>238059</v>
          </cell>
        </row>
        <row r="535">
          <cell r="A535" t="str">
            <v>Penaraga/BoloPraya Loteng, GD PRAYA LOMBOK TENGAH</v>
          </cell>
          <cell r="B535" t="str">
            <v>Penaraga/Bolo</v>
          </cell>
          <cell r="C535" t="str">
            <v>D354</v>
          </cell>
          <cell r="D535" t="str">
            <v>D353</v>
          </cell>
          <cell r="K535" t="str">
            <v>Praya Loteng, GD PRAYA LOMBOK TENGAH</v>
          </cell>
          <cell r="L535" t="str">
            <v>D343</v>
          </cell>
          <cell r="U535">
            <v>436700</v>
          </cell>
          <cell r="V535">
            <v>436235</v>
          </cell>
        </row>
        <row r="536">
          <cell r="B536" t="str">
            <v>BGR Bolo, GD KUD BOLO BIMA</v>
          </cell>
          <cell r="C536" t="str">
            <v>D353</v>
          </cell>
          <cell r="K536" t="str">
            <v>Gd. BGR Lotim, Sakra, GD BGR SAKRA LOTIM</v>
          </cell>
          <cell r="L536" t="str">
            <v>D303</v>
          </cell>
          <cell r="U536">
            <v>239000</v>
          </cell>
          <cell r="V536">
            <v>0</v>
          </cell>
        </row>
        <row r="537">
          <cell r="B537" t="str">
            <v>BGR Bolo, GD KUD BOLO BIMA</v>
          </cell>
          <cell r="C537" t="str">
            <v>D353</v>
          </cell>
          <cell r="K537" t="str">
            <v>BGR Badas, GD BGR BADAS SUMBAWA</v>
          </cell>
          <cell r="L537" t="str">
            <v>D349</v>
          </cell>
          <cell r="U537">
            <v>267720</v>
          </cell>
          <cell r="V537">
            <v>0</v>
          </cell>
        </row>
        <row r="538">
          <cell r="B538" t="str">
            <v>BGR Bolo, GD KUD BOLO BIMA</v>
          </cell>
          <cell r="C538" t="str">
            <v>D353</v>
          </cell>
          <cell r="K538" t="str">
            <v>Lape, GD LAPE SUMBAWA</v>
          </cell>
          <cell r="L538" t="str">
            <v>D351</v>
          </cell>
          <cell r="U538">
            <v>236000</v>
          </cell>
          <cell r="V538">
            <v>0</v>
          </cell>
        </row>
        <row r="539">
          <cell r="A539" t="str">
            <v>LapeAikmel, GD AIKMEL LOMBOK TIMUR</v>
          </cell>
          <cell r="B539" t="str">
            <v>Lape</v>
          </cell>
          <cell r="C539" t="str">
            <v>D351</v>
          </cell>
          <cell r="K539" t="str">
            <v>Aikmel, GD AIKMEL LOMBOK TIMUR</v>
          </cell>
          <cell r="L539" t="str">
            <v>D347</v>
          </cell>
          <cell r="U539">
            <v>235792</v>
          </cell>
          <cell r="V539">
            <v>235528</v>
          </cell>
          <cell r="W539">
            <v>244172</v>
          </cell>
          <cell r="X539">
            <v>260500</v>
          </cell>
        </row>
        <row r="540">
          <cell r="A540" t="str">
            <v>LapeBadas, GD BGR BADAS SUMBAWA</v>
          </cell>
          <cell r="B540" t="str">
            <v>Lape</v>
          </cell>
          <cell r="C540" t="str">
            <v>D351</v>
          </cell>
          <cell r="K540" t="str">
            <v>Badas, GD BGR BADAS SUMBAWA</v>
          </cell>
          <cell r="L540" t="str">
            <v>D349</v>
          </cell>
          <cell r="U540">
            <v>0</v>
          </cell>
          <cell r="V540">
            <v>0</v>
          </cell>
          <cell r="W540">
            <v>71892</v>
          </cell>
          <cell r="X540">
            <v>76700</v>
          </cell>
        </row>
        <row r="541">
          <cell r="A541" t="str">
            <v>LapeBGR Bima - Penaraga, GD PENARAGA KOTA BIMA, GD BGR BIMA KOTA BIMA</v>
          </cell>
          <cell r="B541" t="str">
            <v>Lape</v>
          </cell>
          <cell r="C541" t="str">
            <v>D351</v>
          </cell>
          <cell r="K541" t="str">
            <v>BGR Bima - Penaraga, GD PENARAGA KOTA BIMA, GD BGR BIMA KOTA BIMA</v>
          </cell>
          <cell r="L541" t="str">
            <v>D354</v>
          </cell>
          <cell r="M541" t="str">
            <v>D355</v>
          </cell>
          <cell r="U541">
            <v>0</v>
          </cell>
          <cell r="V541">
            <v>0</v>
          </cell>
          <cell r="W541">
            <v>246796</v>
          </cell>
          <cell r="X541">
            <v>263300</v>
          </cell>
        </row>
        <row r="542">
          <cell r="A542" t="str">
            <v>LapeBolo, GD KUD BOLO BIMA</v>
          </cell>
          <cell r="B542" t="str">
            <v>Lape</v>
          </cell>
          <cell r="C542" t="str">
            <v>D351</v>
          </cell>
          <cell r="K542" t="str">
            <v>Bolo, GD KUD BOLO BIMA</v>
          </cell>
          <cell r="L542" t="str">
            <v>D353</v>
          </cell>
          <cell r="U542">
            <v>206614</v>
          </cell>
          <cell r="V542">
            <v>206310</v>
          </cell>
          <cell r="W542">
            <v>234986</v>
          </cell>
          <cell r="X542">
            <v>250700</v>
          </cell>
        </row>
        <row r="543">
          <cell r="A543" t="str">
            <v>LapeDompu, GD PUSKUD DOMPU</v>
          </cell>
          <cell r="B543" t="str">
            <v>Lape</v>
          </cell>
          <cell r="C543" t="str">
            <v>D351</v>
          </cell>
          <cell r="K543" t="str">
            <v>Dompu, GD PUSKUD DOMPU</v>
          </cell>
          <cell r="L543" t="str">
            <v>D352</v>
          </cell>
          <cell r="U543">
            <v>198026</v>
          </cell>
          <cell r="V543">
            <v>198910</v>
          </cell>
          <cell r="W543">
            <v>206210</v>
          </cell>
          <cell r="X543">
            <v>220000</v>
          </cell>
        </row>
        <row r="544">
          <cell r="A544" t="str">
            <v>LapeP. Swangi, GD PUSKUD SWANGI LOMBOK TIMUR</v>
          </cell>
          <cell r="B544" t="str">
            <v>Lape</v>
          </cell>
          <cell r="C544" t="str">
            <v>D351</v>
          </cell>
          <cell r="K544" t="str">
            <v>P. Swangi, GD PUSKUD SWANGI LOMBOK TIMUR</v>
          </cell>
          <cell r="L544" t="str">
            <v>D346</v>
          </cell>
          <cell r="U544">
            <v>236201</v>
          </cell>
          <cell r="V544">
            <v>235528</v>
          </cell>
          <cell r="W544">
            <v>244172</v>
          </cell>
          <cell r="X544">
            <v>260500</v>
          </cell>
        </row>
        <row r="545">
          <cell r="A545" t="str">
            <v>LembarAikmel, GD AIKMEL LOMBOK TIMUR</v>
          </cell>
          <cell r="B545" t="str">
            <v>Lembar</v>
          </cell>
          <cell r="C545" t="str">
            <v>D211</v>
          </cell>
          <cell r="D545" t="str">
            <v>D212</v>
          </cell>
          <cell r="E545" t="str">
            <v>D213</v>
          </cell>
          <cell r="F545" t="str">
            <v>D217</v>
          </cell>
          <cell r="G545" t="str">
            <v>D218</v>
          </cell>
          <cell r="K545" t="str">
            <v>Aikmel, GD AIKMEL LOMBOK TIMUR</v>
          </cell>
          <cell r="L545" t="str">
            <v>D347</v>
          </cell>
          <cell r="U545">
            <v>69693</v>
          </cell>
          <cell r="V545">
            <v>69451</v>
          </cell>
          <cell r="W545">
            <v>67956</v>
          </cell>
          <cell r="X545">
            <v>72500</v>
          </cell>
        </row>
        <row r="546">
          <cell r="A546" t="str">
            <v>LembarGd. BGR Lotim, Sakra, GD BGR SAKRA LOTIM</v>
          </cell>
          <cell r="B546" t="str">
            <v>Lembar</v>
          </cell>
          <cell r="C546" t="str">
            <v>D211</v>
          </cell>
          <cell r="D546" t="str">
            <v>D212</v>
          </cell>
          <cell r="E546" t="str">
            <v>D213</v>
          </cell>
          <cell r="F546" t="str">
            <v>D217</v>
          </cell>
          <cell r="G546" t="str">
            <v>D218</v>
          </cell>
          <cell r="K546" t="str">
            <v>Gd. BGR Lotim, Sakra, GD BGR SAKRA LOTIM</v>
          </cell>
          <cell r="L546" t="str">
            <v>D303</v>
          </cell>
          <cell r="U546">
            <v>85000</v>
          </cell>
          <cell r="V546">
            <v>84885</v>
          </cell>
        </row>
        <row r="547">
          <cell r="A547" t="str">
            <v>LembarBGR Badas, GD BGR BADAS SUMBAWA</v>
          </cell>
          <cell r="B547" t="str">
            <v>Lembar</v>
          </cell>
          <cell r="C547" t="str">
            <v>D211</v>
          </cell>
          <cell r="D547" t="str">
            <v>D212</v>
          </cell>
          <cell r="E547" t="str">
            <v>D213</v>
          </cell>
          <cell r="F547" t="str">
            <v>D217</v>
          </cell>
          <cell r="G547" t="str">
            <v>D218</v>
          </cell>
          <cell r="K547" t="str">
            <v>BGR Badas, GD BGR BADAS SUMBAWA</v>
          </cell>
          <cell r="L547" t="str">
            <v>D349</v>
          </cell>
          <cell r="U547">
            <v>218250</v>
          </cell>
          <cell r="V547">
            <v>217445</v>
          </cell>
          <cell r="W547">
            <v>225425</v>
          </cell>
          <cell r="X547">
            <v>240500</v>
          </cell>
        </row>
        <row r="548">
          <cell r="A548" t="str">
            <v>LembarBGR Bima - Penaraga, GD PENARAGA KOTA BIMA, GD BGR BIMA KOTA BIMA</v>
          </cell>
          <cell r="B548" t="str">
            <v>Lembar</v>
          </cell>
          <cell r="C548" t="str">
            <v>D211</v>
          </cell>
          <cell r="D548" t="str">
            <v>D212</v>
          </cell>
          <cell r="E548" t="str">
            <v>D213</v>
          </cell>
          <cell r="F548" t="str">
            <v>D217</v>
          </cell>
          <cell r="G548" t="str">
            <v>D218</v>
          </cell>
          <cell r="K548" t="str">
            <v>BGR Bima - Penaraga, GD PENARAGA KOTA BIMA, GD BGR BIMA KOTA BIMA</v>
          </cell>
          <cell r="L548" t="str">
            <v>D354</v>
          </cell>
          <cell r="M548" t="str">
            <v>D355</v>
          </cell>
          <cell r="U548">
            <v>421000</v>
          </cell>
          <cell r="V548">
            <v>420696</v>
          </cell>
          <cell r="W548">
            <v>436135</v>
          </cell>
          <cell r="X548">
            <v>465300</v>
          </cell>
        </row>
        <row r="549">
          <cell r="A549" t="str">
            <v>LembarBGR Bogas, GD BOGAS SUMBAWA</v>
          </cell>
          <cell r="B549" t="str">
            <v>Lembar</v>
          </cell>
          <cell r="C549" t="str">
            <v>D211</v>
          </cell>
          <cell r="D549" t="str">
            <v>D212</v>
          </cell>
          <cell r="E549" t="str">
            <v>D213</v>
          </cell>
          <cell r="F549" t="str">
            <v>D217</v>
          </cell>
          <cell r="G549" t="str">
            <v>D218</v>
          </cell>
          <cell r="K549" t="str">
            <v>BGR Bogas, GD BOGAS SUMBAWA</v>
          </cell>
          <cell r="L549" t="str">
            <v>D350</v>
          </cell>
          <cell r="U549">
            <v>218250</v>
          </cell>
          <cell r="V549">
            <v>217445</v>
          </cell>
          <cell r="W549">
            <v>225425</v>
          </cell>
          <cell r="X549">
            <v>240500</v>
          </cell>
        </row>
        <row r="550">
          <cell r="A550" t="str">
            <v>LembarBGR Bolo, GD KUD BOLO BIMA</v>
          </cell>
          <cell r="B550" t="str">
            <v>Lembar</v>
          </cell>
          <cell r="C550" t="str">
            <v>D211</v>
          </cell>
          <cell r="D550" t="str">
            <v>D212</v>
          </cell>
          <cell r="E550" t="str">
            <v>D213</v>
          </cell>
          <cell r="F550" t="str">
            <v>D217</v>
          </cell>
          <cell r="G550" t="str">
            <v>D218</v>
          </cell>
          <cell r="K550" t="str">
            <v>BGR Bolo, GD KUD BOLO BIMA</v>
          </cell>
          <cell r="L550" t="str">
            <v>D353</v>
          </cell>
          <cell r="U550">
            <v>412300</v>
          </cell>
          <cell r="V550">
            <v>411835</v>
          </cell>
          <cell r="W550">
            <v>426949</v>
          </cell>
          <cell r="X550">
            <v>455500</v>
          </cell>
        </row>
        <row r="551">
          <cell r="A551" t="str">
            <v>LembarBGR Puyung, GD PRAYA LOMBOK TENGAH</v>
          </cell>
          <cell r="B551" t="str">
            <v>Lembar</v>
          </cell>
          <cell r="C551" t="str">
            <v>D211</v>
          </cell>
          <cell r="D551" t="str">
            <v>D212</v>
          </cell>
          <cell r="E551" t="str">
            <v>D213</v>
          </cell>
          <cell r="F551" t="str">
            <v>D217</v>
          </cell>
          <cell r="G551" t="str">
            <v>D218</v>
          </cell>
          <cell r="K551" t="str">
            <v>BGR Puyung, GD PRAYA LOMBOK TENGAH</v>
          </cell>
          <cell r="L551" t="str">
            <v>D343</v>
          </cell>
          <cell r="U551">
            <v>52000</v>
          </cell>
          <cell r="V551">
            <v>50159</v>
          </cell>
          <cell r="W551">
            <v>45929</v>
          </cell>
          <cell r="X551">
            <v>49000</v>
          </cell>
        </row>
        <row r="552">
          <cell r="A552" t="str">
            <v>LembarBGR Utan, GD UTAN SUMBAWA</v>
          </cell>
          <cell r="B552" t="str">
            <v>Lembar</v>
          </cell>
          <cell r="C552" t="str">
            <v>D211</v>
          </cell>
          <cell r="D552" t="str">
            <v>D212</v>
          </cell>
          <cell r="E552" t="str">
            <v>D213</v>
          </cell>
          <cell r="F552" t="str">
            <v>D217</v>
          </cell>
          <cell r="G552" t="str">
            <v>D218</v>
          </cell>
          <cell r="K552" t="str">
            <v>BGR Utan, GD UTAN SUMBAWA</v>
          </cell>
          <cell r="L552" t="str">
            <v>D348</v>
          </cell>
          <cell r="U552">
            <v>199803</v>
          </cell>
          <cell r="V552">
            <v>194113</v>
          </cell>
          <cell r="W552">
            <v>194213</v>
          </cell>
          <cell r="X552">
            <v>207200</v>
          </cell>
        </row>
        <row r="553">
          <cell r="A553" t="str">
            <v>LembarKawo, GD KAWO LOMBOK TENGAH</v>
          </cell>
          <cell r="B553" t="str">
            <v>Lembar</v>
          </cell>
          <cell r="C553" t="str">
            <v>D211</v>
          </cell>
          <cell r="D553" t="str">
            <v>D212</v>
          </cell>
          <cell r="E553" t="str">
            <v>D213</v>
          </cell>
          <cell r="F553" t="str">
            <v>D217</v>
          </cell>
          <cell r="G553" t="str">
            <v>D218</v>
          </cell>
          <cell r="K553" t="str">
            <v>Kawo, GD KAWO LOMBOK TENGAH</v>
          </cell>
          <cell r="L553" t="str">
            <v>D344</v>
          </cell>
          <cell r="U553">
            <v>55000</v>
          </cell>
          <cell r="V553">
            <v>53053</v>
          </cell>
          <cell r="W553">
            <v>51834</v>
          </cell>
          <cell r="X553">
            <v>55300</v>
          </cell>
        </row>
        <row r="554">
          <cell r="A554" t="str">
            <v>LembarLape, GD LAPE SUMBAWA</v>
          </cell>
          <cell r="B554" t="str">
            <v>Lembar</v>
          </cell>
          <cell r="C554" t="str">
            <v>D211</v>
          </cell>
          <cell r="D554" t="str">
            <v>D212</v>
          </cell>
          <cell r="E554" t="str">
            <v>D213</v>
          </cell>
          <cell r="F554" t="str">
            <v>D217</v>
          </cell>
          <cell r="G554" t="str">
            <v>D218</v>
          </cell>
          <cell r="K554" t="str">
            <v>Lape, GD LAPE SUMBAWA</v>
          </cell>
          <cell r="L554" t="str">
            <v>D351</v>
          </cell>
          <cell r="U554">
            <v>294966</v>
          </cell>
          <cell r="V554">
            <v>294071</v>
          </cell>
          <cell r="W554">
            <v>304863</v>
          </cell>
          <cell r="X554">
            <v>325250</v>
          </cell>
        </row>
        <row r="555">
          <cell r="A555" t="str">
            <v>LembarPuskud Bremi, GD PUSKUD BEREMI LOMBOK BARAT</v>
          </cell>
          <cell r="B555" t="str">
            <v>Lembar</v>
          </cell>
          <cell r="C555" t="str">
            <v>D211</v>
          </cell>
          <cell r="D555" t="str">
            <v>D212</v>
          </cell>
          <cell r="E555" t="str">
            <v>D213</v>
          </cell>
          <cell r="F555" t="str">
            <v>D217</v>
          </cell>
          <cell r="G555" t="str">
            <v>D218</v>
          </cell>
          <cell r="K555" t="str">
            <v>Puskud Bremi, GD PUSKUD BEREMI LOMBOK BARAT</v>
          </cell>
          <cell r="L555" t="str">
            <v>D214</v>
          </cell>
          <cell r="U555">
            <v>23000</v>
          </cell>
          <cell r="V555">
            <v>18981</v>
          </cell>
          <cell r="W555">
            <v>18981</v>
          </cell>
          <cell r="X555">
            <v>20250</v>
          </cell>
        </row>
        <row r="556">
          <cell r="A556" t="str">
            <v>LembarPuskud Dompu, GD PUSKUD DOMPU</v>
          </cell>
          <cell r="B556" t="str">
            <v>Lembar</v>
          </cell>
          <cell r="C556" t="str">
            <v>D211</v>
          </cell>
          <cell r="D556" t="str">
            <v>D212</v>
          </cell>
          <cell r="E556" t="str">
            <v>D213</v>
          </cell>
          <cell r="F556" t="str">
            <v>D217</v>
          </cell>
          <cell r="G556" t="str">
            <v>D218</v>
          </cell>
          <cell r="K556" t="str">
            <v>Puskud Dompu, GD PUSKUD DOMPU</v>
          </cell>
          <cell r="L556" t="str">
            <v>D352</v>
          </cell>
          <cell r="U556">
            <v>343224</v>
          </cell>
          <cell r="V556">
            <v>343935</v>
          </cell>
          <cell r="W556">
            <v>356557</v>
          </cell>
          <cell r="X556">
            <v>380400</v>
          </cell>
        </row>
        <row r="557">
          <cell r="A557" t="str">
            <v>LembarSwangi, GD PUSKUD SWANGI LOMBOK TIMUR</v>
          </cell>
          <cell r="B557" t="str">
            <v>Lembar</v>
          </cell>
          <cell r="C557" t="str">
            <v>D211</v>
          </cell>
          <cell r="D557" t="str">
            <v>D212</v>
          </cell>
          <cell r="E557" t="str">
            <v>D213</v>
          </cell>
          <cell r="F557" t="str">
            <v>D217</v>
          </cell>
          <cell r="G557" t="str">
            <v>D218</v>
          </cell>
          <cell r="K557" t="str">
            <v>Swangi, GD PUSKUD SWANGI LOMBOK TIMUR</v>
          </cell>
          <cell r="L557" t="str">
            <v>D346</v>
          </cell>
          <cell r="U557">
            <v>85000</v>
          </cell>
          <cell r="V557">
            <v>84885</v>
          </cell>
          <cell r="W557">
            <v>82672</v>
          </cell>
          <cell r="X557">
            <v>88200</v>
          </cell>
        </row>
        <row r="558">
          <cell r="A558" t="str">
            <v>LembarTanjung, GD TANJUNG LOMBOK UTARA</v>
          </cell>
          <cell r="B558" t="str">
            <v>Lembar</v>
          </cell>
          <cell r="C558" t="str">
            <v>D211</v>
          </cell>
          <cell r="D558" t="str">
            <v>D212</v>
          </cell>
          <cell r="E558" t="str">
            <v>D213</v>
          </cell>
          <cell r="F558" t="str">
            <v>D217</v>
          </cell>
          <cell r="G558" t="str">
            <v>D218</v>
          </cell>
          <cell r="K558" t="str">
            <v>Tanjung, GD TANJUNG LOMBOK UTARA</v>
          </cell>
          <cell r="L558" t="str">
            <v>D345</v>
          </cell>
          <cell r="U558">
            <v>68593</v>
          </cell>
          <cell r="V558">
            <v>68487</v>
          </cell>
          <cell r="W558">
            <v>67018</v>
          </cell>
          <cell r="X558">
            <v>71500</v>
          </cell>
        </row>
        <row r="560">
          <cell r="B560" t="str">
            <v>BALI</v>
          </cell>
        </row>
        <row r="561">
          <cell r="A561" t="str">
            <v>Lini-II Celukan BawangGd. BGR Jembrana (Mendoyo)</v>
          </cell>
          <cell r="B561" t="str">
            <v>Lini-II Celukan Bawang</v>
          </cell>
          <cell r="C561" t="str">
            <v>D268</v>
          </cell>
          <cell r="K561" t="str">
            <v>Gd. BGR Jembrana (Mendoyo)</v>
          </cell>
          <cell r="L561" t="str">
            <v>D339</v>
          </cell>
          <cell r="U561">
            <v>60815</v>
          </cell>
          <cell r="V561">
            <v>0</v>
          </cell>
        </row>
        <row r="562">
          <cell r="A562" t="str">
            <v>Lini-II Celukan BawangPertani Jatayu</v>
          </cell>
          <cell r="B562" t="str">
            <v>Lini-II Celukan Bawang</v>
          </cell>
          <cell r="C562" t="str">
            <v>D268</v>
          </cell>
          <cell r="K562" t="str">
            <v>Pertani Jatayu</v>
          </cell>
          <cell r="L562" t="str">
            <v>D336</v>
          </cell>
          <cell r="U562">
            <v>39600</v>
          </cell>
          <cell r="V562">
            <v>36000</v>
          </cell>
        </row>
        <row r="563">
          <cell r="A563" t="str">
            <v>Lini-II Celukan BawangGd. BGR Buleleng (Banjar)</v>
          </cell>
          <cell r="B563" t="str">
            <v>Lini-II Celukan Bawang</v>
          </cell>
          <cell r="C563" t="str">
            <v>D268</v>
          </cell>
          <cell r="K563" t="str">
            <v>Gd. BGR Buleleng (Banjar)</v>
          </cell>
          <cell r="L563" t="str">
            <v>D337</v>
          </cell>
          <cell r="U563">
            <v>37871</v>
          </cell>
          <cell r="V563">
            <v>35690</v>
          </cell>
        </row>
        <row r="564">
          <cell r="A564" t="str">
            <v>Lini-II Celukan BawangGd. BGR Gianyar (Kota)</v>
          </cell>
          <cell r="B564" t="str">
            <v>Lini-II Celukan Bawang</v>
          </cell>
          <cell r="C564" t="str">
            <v>D268</v>
          </cell>
          <cell r="K564" t="str">
            <v>Gd. BGR Gianyar (Kota)</v>
          </cell>
          <cell r="L564" t="str">
            <v>D338</v>
          </cell>
          <cell r="U564">
            <v>97876</v>
          </cell>
          <cell r="V564">
            <v>90100</v>
          </cell>
        </row>
        <row r="565">
          <cell r="A565" t="str">
            <v>Lini-II Celukan BawangGd. BGR Karangasem ( Karangasem)</v>
          </cell>
          <cell r="B565" t="str">
            <v>Lini-II Celukan Bawang</v>
          </cell>
          <cell r="C565" t="str">
            <v>D268</v>
          </cell>
          <cell r="K565" t="str">
            <v>Gd. BGR Karangasem ( Karangasem)</v>
          </cell>
          <cell r="L565" t="str">
            <v>D340</v>
          </cell>
          <cell r="U565">
            <v>93660</v>
          </cell>
          <cell r="V565">
            <v>90500</v>
          </cell>
        </row>
        <row r="566">
          <cell r="A566" t="str">
            <v>Lini-II Celukan BawangGd. BGR Klungkung (Banjarangkan)</v>
          </cell>
          <cell r="B566" t="str">
            <v>Lini-II Celukan Bawang</v>
          </cell>
          <cell r="C566" t="str">
            <v>D268</v>
          </cell>
          <cell r="K566" t="str">
            <v>Gd. BGR Klungkung (Banjarangkan)</v>
          </cell>
          <cell r="L566" t="str">
            <v>D341</v>
          </cell>
          <cell r="U566">
            <v>105985</v>
          </cell>
          <cell r="V566">
            <v>100200</v>
          </cell>
        </row>
        <row r="567">
          <cell r="A567" t="str">
            <v>Lini-II Celukan BawangGd. BGR Tabanan (Kediri)</v>
          </cell>
          <cell r="B567" t="str">
            <v>Lini-II Celukan Bawang</v>
          </cell>
          <cell r="C567" t="str">
            <v>D268</v>
          </cell>
          <cell r="K567" t="str">
            <v>Gd. BGR Tabanan (Kediri)</v>
          </cell>
          <cell r="L567" t="str">
            <v>D342</v>
          </cell>
          <cell r="U567">
            <v>89866</v>
          </cell>
          <cell r="V567">
            <v>82500</v>
          </cell>
        </row>
        <row r="568">
          <cell r="A568" t="str">
            <v>Pertani JatayuBGR Pertani Gianyar</v>
          </cell>
          <cell r="B568" t="str">
            <v>Pertani Jatayu</v>
          </cell>
          <cell r="C568" t="str">
            <v>D336</v>
          </cell>
          <cell r="K568" t="str">
            <v>BGR Pertani Gianyar</v>
          </cell>
          <cell r="L568" t="str">
            <v>D338</v>
          </cell>
          <cell r="U568">
            <v>130791</v>
          </cell>
          <cell r="V568">
            <v>130000</v>
          </cell>
          <cell r="W568">
            <v>140129</v>
          </cell>
          <cell r="X568">
            <v>149500</v>
          </cell>
        </row>
        <row r="569">
          <cell r="A569" t="str">
            <v>Pertani JatayuBGR Saptawerdi</v>
          </cell>
          <cell r="B569" t="str">
            <v>Pertani Jatayu</v>
          </cell>
          <cell r="C569" t="str">
            <v>D336</v>
          </cell>
          <cell r="K569" t="str">
            <v>BGR Saptawerdi</v>
          </cell>
          <cell r="L569" t="str">
            <v>D339</v>
          </cell>
          <cell r="U569">
            <v>62700</v>
          </cell>
          <cell r="V569">
            <v>57000</v>
          </cell>
          <cell r="W569">
            <v>70533</v>
          </cell>
          <cell r="X569">
            <v>75250</v>
          </cell>
        </row>
        <row r="570">
          <cell r="A570" t="str">
            <v>Pertani JatayuBGR Jasi Subagan</v>
          </cell>
          <cell r="B570" t="str">
            <v>Pertani Jatayu</v>
          </cell>
          <cell r="C570" t="str">
            <v>D336</v>
          </cell>
          <cell r="K570" t="str">
            <v>BGR Jasi Subagan</v>
          </cell>
          <cell r="L570" t="str">
            <v>D340</v>
          </cell>
          <cell r="U570">
            <v>62700</v>
          </cell>
          <cell r="V570">
            <v>57000</v>
          </cell>
          <cell r="W570">
            <v>82016</v>
          </cell>
          <cell r="X570">
            <v>87500</v>
          </cell>
        </row>
        <row r="571">
          <cell r="A571" t="str">
            <v>Pertani JatayuKUD Sedana Rata</v>
          </cell>
          <cell r="B571" t="str">
            <v>Pertani Jatayu</v>
          </cell>
          <cell r="C571" t="str">
            <v>D336</v>
          </cell>
          <cell r="K571" t="str">
            <v>KUD Sedana Rata</v>
          </cell>
          <cell r="L571" t="str">
            <v>D341</v>
          </cell>
          <cell r="U571">
            <v>140000</v>
          </cell>
          <cell r="V571">
            <v>132000</v>
          </cell>
          <cell r="W571">
            <v>146034</v>
          </cell>
          <cell r="X571">
            <v>155800</v>
          </cell>
        </row>
        <row r="572">
          <cell r="A572" t="str">
            <v>TemukusBGR Pertani Gianyar</v>
          </cell>
          <cell r="B572" t="str">
            <v>Temukus</v>
          </cell>
          <cell r="C572" t="str">
            <v>D337</v>
          </cell>
          <cell r="K572" t="str">
            <v>BGR Pertani Gianyar</v>
          </cell>
          <cell r="L572" t="str">
            <v>D338</v>
          </cell>
          <cell r="U572">
            <v>135191</v>
          </cell>
          <cell r="V572">
            <v>130000</v>
          </cell>
          <cell r="W572">
            <v>135911</v>
          </cell>
          <cell r="X572">
            <v>145000</v>
          </cell>
        </row>
        <row r="573">
          <cell r="A573" t="str">
            <v>TemukusBGR Saptawerdi</v>
          </cell>
          <cell r="B573" t="str">
            <v>Temukus</v>
          </cell>
          <cell r="C573" t="str">
            <v>D337</v>
          </cell>
          <cell r="K573" t="str">
            <v>BGR Saptawerdi</v>
          </cell>
          <cell r="L573" t="str">
            <v>D339</v>
          </cell>
          <cell r="U573">
            <v>66000</v>
          </cell>
          <cell r="V573">
            <v>60000</v>
          </cell>
          <cell r="W573">
            <v>60457</v>
          </cell>
          <cell r="X573">
            <v>64500</v>
          </cell>
        </row>
        <row r="574">
          <cell r="A574" t="str">
            <v>TemukusBGR Jasi Subagan</v>
          </cell>
          <cell r="B574" t="str">
            <v>Temukus</v>
          </cell>
          <cell r="C574" t="str">
            <v>D337</v>
          </cell>
          <cell r="K574" t="str">
            <v>BGR Jasi Subagan</v>
          </cell>
          <cell r="L574" t="str">
            <v>D340</v>
          </cell>
          <cell r="U574">
            <v>72379</v>
          </cell>
          <cell r="V574">
            <v>69451</v>
          </cell>
          <cell r="W574">
            <v>70533</v>
          </cell>
          <cell r="X574">
            <v>75250</v>
          </cell>
        </row>
        <row r="575">
          <cell r="A575" t="str">
            <v>TemukusKUD Sedana Rata</v>
          </cell>
          <cell r="B575" t="str">
            <v>Temukus</v>
          </cell>
          <cell r="C575" t="str">
            <v>D337</v>
          </cell>
          <cell r="K575" t="str">
            <v>KUD Sedana Rata</v>
          </cell>
          <cell r="L575" t="str">
            <v>D341</v>
          </cell>
          <cell r="U575">
            <v>140550</v>
          </cell>
          <cell r="V575">
            <v>135000</v>
          </cell>
          <cell r="W575">
            <v>138723</v>
          </cell>
          <cell r="X575">
            <v>148000</v>
          </cell>
        </row>
        <row r="576">
          <cell r="A576" t="str">
            <v>BGR TabananPertani Jatayu</v>
          </cell>
          <cell r="B576" t="str">
            <v>BGR Tabanan</v>
          </cell>
          <cell r="C576" t="str">
            <v>D342</v>
          </cell>
          <cell r="K576" t="str">
            <v>Pertani Jatayu</v>
          </cell>
          <cell r="L576" t="str">
            <v>D336</v>
          </cell>
          <cell r="U576">
            <v>98355</v>
          </cell>
          <cell r="V576">
            <v>95000</v>
          </cell>
          <cell r="W576">
            <v>100762</v>
          </cell>
          <cell r="X576">
            <v>107500</v>
          </cell>
        </row>
        <row r="577">
          <cell r="A577" t="str">
            <v>BGR TabananBGR Temukus</v>
          </cell>
          <cell r="B577" t="str">
            <v>BGR Tabanan</v>
          </cell>
          <cell r="C577" t="str">
            <v>D342</v>
          </cell>
          <cell r="K577" t="str">
            <v>BGR Temukus</v>
          </cell>
          <cell r="L577" t="str">
            <v>D337</v>
          </cell>
          <cell r="U577">
            <v>98821</v>
          </cell>
          <cell r="V577">
            <v>95000</v>
          </cell>
          <cell r="W577">
            <v>96075</v>
          </cell>
          <cell r="X577">
            <v>102500</v>
          </cell>
        </row>
        <row r="578">
          <cell r="A578" t="str">
            <v>BGR TabananBGR Pertani Gianyar</v>
          </cell>
          <cell r="B578" t="str">
            <v>BGR Tabanan</v>
          </cell>
          <cell r="C578" t="str">
            <v>D342</v>
          </cell>
          <cell r="K578" t="str">
            <v>BGR Pertani Gianyar</v>
          </cell>
          <cell r="L578" t="str">
            <v>D338</v>
          </cell>
          <cell r="U578">
            <v>52551</v>
          </cell>
          <cell r="V578">
            <v>48000</v>
          </cell>
          <cell r="W578">
            <v>50147</v>
          </cell>
          <cell r="X578">
            <v>53500</v>
          </cell>
        </row>
        <row r="579">
          <cell r="A579" t="str">
            <v>BGR TabananBGR Saptawerdi</v>
          </cell>
          <cell r="B579" t="str">
            <v>BGR Tabanan</v>
          </cell>
          <cell r="C579" t="str">
            <v>D342</v>
          </cell>
          <cell r="K579" t="str">
            <v>BGR Saptawerdi</v>
          </cell>
          <cell r="L579" t="str">
            <v>D339</v>
          </cell>
          <cell r="U579">
            <v>70292</v>
          </cell>
          <cell r="V579">
            <v>66000</v>
          </cell>
          <cell r="W579">
            <v>68893</v>
          </cell>
          <cell r="X579">
            <v>73500</v>
          </cell>
        </row>
        <row r="580">
          <cell r="A580" t="str">
            <v>BGR TabananBGR Jasi Subagan</v>
          </cell>
          <cell r="B580" t="str">
            <v>BGR Tabanan</v>
          </cell>
          <cell r="C580" t="str">
            <v>D342</v>
          </cell>
          <cell r="K580" t="str">
            <v>BGR Jasi Subagan</v>
          </cell>
          <cell r="L580" t="str">
            <v>D340</v>
          </cell>
          <cell r="U580">
            <v>72210</v>
          </cell>
          <cell r="V580">
            <v>69000</v>
          </cell>
          <cell r="W580">
            <v>71611</v>
          </cell>
          <cell r="X580">
            <v>76400</v>
          </cell>
        </row>
        <row r="581">
          <cell r="A581" t="str">
            <v>BGR TabananKUD Sedana Rata</v>
          </cell>
          <cell r="B581" t="str">
            <v>BGR Tabanan</v>
          </cell>
          <cell r="C581" t="str">
            <v>D342</v>
          </cell>
          <cell r="K581" t="str">
            <v>KUD Sedana Rata</v>
          </cell>
          <cell r="L581" t="str">
            <v>D341</v>
          </cell>
          <cell r="U581">
            <v>62860</v>
          </cell>
          <cell r="V581">
            <v>59000</v>
          </cell>
          <cell r="W581">
            <v>61160</v>
          </cell>
          <cell r="X581">
            <v>65250</v>
          </cell>
        </row>
        <row r="582">
          <cell r="A582" t="str">
            <v>Celukan BawangLini-II Celukan Bawang</v>
          </cell>
          <cell r="B582" t="str">
            <v>Celukan Bawang</v>
          </cell>
          <cell r="C582" t="str">
            <v>D712</v>
          </cell>
          <cell r="K582" t="str">
            <v>Lini-II Celukan Bawang</v>
          </cell>
          <cell r="L582" t="str">
            <v>D268</v>
          </cell>
          <cell r="U582">
            <v>16200</v>
          </cell>
          <cell r="V582">
            <v>24000</v>
          </cell>
        </row>
        <row r="583">
          <cell r="A583" t="str">
            <v>Celukan BawangPertani Jatayu</v>
          </cell>
          <cell r="B583" t="str">
            <v>Celukan Bawang</v>
          </cell>
          <cell r="C583" t="str">
            <v>D712</v>
          </cell>
          <cell r="K583" t="str">
            <v>Pertani Jatayu</v>
          </cell>
          <cell r="L583" t="str">
            <v>D336</v>
          </cell>
          <cell r="U583">
            <v>40150</v>
          </cell>
          <cell r="V583">
            <v>36500</v>
          </cell>
          <cell r="W583">
            <v>39836</v>
          </cell>
          <cell r="X583">
            <v>42500</v>
          </cell>
        </row>
        <row r="584">
          <cell r="A584" t="str">
            <v>Celukan BawangGd. BGR Buleleng (Banjar)</v>
          </cell>
          <cell r="B584" t="str">
            <v>Celukan Bawang</v>
          </cell>
          <cell r="C584" t="str">
            <v>D712</v>
          </cell>
          <cell r="K584" t="str">
            <v>Gd. BGR Buleleng (Banjar)</v>
          </cell>
          <cell r="L584" t="str">
            <v>D337</v>
          </cell>
          <cell r="U584">
            <v>40071</v>
          </cell>
          <cell r="V584">
            <v>37500</v>
          </cell>
          <cell r="W584">
            <v>38899</v>
          </cell>
          <cell r="X584">
            <v>41500</v>
          </cell>
        </row>
        <row r="585">
          <cell r="A585" t="str">
            <v>Celukan BawangGd. BGR Gianyar (Kota)</v>
          </cell>
          <cell r="B585" t="str">
            <v>Celukan Bawang</v>
          </cell>
          <cell r="C585" t="str">
            <v>D712</v>
          </cell>
          <cell r="K585" t="str">
            <v>Gd. BGR Gianyar (Kota)</v>
          </cell>
          <cell r="L585" t="str">
            <v>D338</v>
          </cell>
          <cell r="U585">
            <v>95676</v>
          </cell>
          <cell r="V585">
            <v>91000</v>
          </cell>
          <cell r="W585">
            <v>97950</v>
          </cell>
          <cell r="X585">
            <v>104500</v>
          </cell>
        </row>
        <row r="586">
          <cell r="A586" t="str">
            <v>Celukan BawangGd. BGR Jembrana (Mendoyo)</v>
          </cell>
          <cell r="B586" t="str">
            <v>Celukan Bawang</v>
          </cell>
          <cell r="C586" t="str">
            <v>D712</v>
          </cell>
          <cell r="K586" t="str">
            <v>Gd. BGR Jembrana (Mendoyo)</v>
          </cell>
          <cell r="L586" t="str">
            <v>D339</v>
          </cell>
          <cell r="U586">
            <v>60815</v>
          </cell>
          <cell r="V586">
            <v>58841</v>
          </cell>
          <cell r="W586">
            <v>60926</v>
          </cell>
          <cell r="X586">
            <v>65000</v>
          </cell>
        </row>
        <row r="587">
          <cell r="A587" t="str">
            <v>Celukan BawangGd. BGR Karangasem ( Karangasem)</v>
          </cell>
          <cell r="B587" t="str">
            <v>Celukan Bawang</v>
          </cell>
          <cell r="C587" t="str">
            <v>D712</v>
          </cell>
          <cell r="K587" t="str">
            <v>Gd. BGR Karangasem ( Karangasem)</v>
          </cell>
          <cell r="L587" t="str">
            <v>D340</v>
          </cell>
          <cell r="U587">
            <v>96960</v>
          </cell>
          <cell r="V587">
            <v>101250</v>
          </cell>
          <cell r="W587">
            <v>97481</v>
          </cell>
          <cell r="X587">
            <v>104000</v>
          </cell>
        </row>
        <row r="588">
          <cell r="A588" t="str">
            <v>Celukan BawangGd. BGR Klungkung (Banjarangkan)</v>
          </cell>
          <cell r="B588" t="str">
            <v>Celukan Bawang</v>
          </cell>
          <cell r="C588" t="str">
            <v>D712</v>
          </cell>
          <cell r="K588" t="str">
            <v>Gd. BGR Klungkung (Banjarangkan)</v>
          </cell>
          <cell r="L588" t="str">
            <v>D341</v>
          </cell>
          <cell r="U588">
            <v>105985</v>
          </cell>
          <cell r="V588">
            <v>101250</v>
          </cell>
          <cell r="W588">
            <v>108495</v>
          </cell>
          <cell r="X588">
            <v>115750</v>
          </cell>
        </row>
        <row r="589">
          <cell r="A589" t="str">
            <v>Celukan BawangGd. BGR Tabanan (Kediri)</v>
          </cell>
          <cell r="B589" t="str">
            <v>Celukan Bawang</v>
          </cell>
          <cell r="C589" t="str">
            <v>D712</v>
          </cell>
          <cell r="K589" t="str">
            <v>Gd. BGR Tabanan (Kediri)</v>
          </cell>
          <cell r="L589" t="str">
            <v>D342</v>
          </cell>
          <cell r="U589">
            <v>89866</v>
          </cell>
          <cell r="V589">
            <v>84000</v>
          </cell>
          <cell r="W589">
            <v>89045</v>
          </cell>
          <cell r="X589">
            <v>95000</v>
          </cell>
        </row>
        <row r="590">
          <cell r="A590" t="str">
            <v>Gd. BGR Klungkung (Banjarangkan)Pulau Nusa Penida</v>
          </cell>
          <cell r="B590" t="str">
            <v>Gd. BGR Klungkung (Banjarangkan)</v>
          </cell>
          <cell r="C590" t="str">
            <v>D341</v>
          </cell>
          <cell r="K590" t="str">
            <v>Pulau Nusa Penida</v>
          </cell>
          <cell r="L590" t="str">
            <v>FRANCO</v>
          </cell>
          <cell r="U590">
            <v>480000</v>
          </cell>
        </row>
        <row r="592">
          <cell r="B592" t="str">
            <v>NUSA TENGGARA TIMUR</v>
          </cell>
        </row>
        <row r="593">
          <cell r="A593" t="str">
            <v>Gd. BGR EndeD424</v>
          </cell>
          <cell r="B593" t="str">
            <v>Gd. BGR Ende</v>
          </cell>
          <cell r="C593" t="str">
            <v>D356</v>
          </cell>
          <cell r="K593" t="str">
            <v>Gd. BGR Maumere</v>
          </cell>
          <cell r="L593" t="str">
            <v>D424</v>
          </cell>
          <cell r="M593" t="str">
            <v>D448</v>
          </cell>
          <cell r="U593">
            <v>173000</v>
          </cell>
          <cell r="V593">
            <v>183000</v>
          </cell>
          <cell r="W593">
            <v>195129</v>
          </cell>
          <cell r="X593">
            <v>208178</v>
          </cell>
        </row>
        <row r="594">
          <cell r="A594" t="str">
            <v>Gd. BGR ReoD356</v>
          </cell>
          <cell r="B594" t="str">
            <v>Gd. BGR Reo</v>
          </cell>
          <cell r="C594" t="str">
            <v>D425</v>
          </cell>
          <cell r="D594" t="str">
            <v>D449</v>
          </cell>
          <cell r="K594" t="str">
            <v>Gd. BGR Ende</v>
          </cell>
          <cell r="L594" t="str">
            <v>D356</v>
          </cell>
          <cell r="U594">
            <v>349000</v>
          </cell>
          <cell r="V594">
            <v>360000</v>
          </cell>
          <cell r="W594">
            <v>459949</v>
          </cell>
          <cell r="X594">
            <v>490706</v>
          </cell>
        </row>
        <row r="595">
          <cell r="A595" t="str">
            <v>Gd. BGR ReoD428</v>
          </cell>
          <cell r="B595" t="str">
            <v>Gd. BGR Reo</v>
          </cell>
          <cell r="C595" t="str">
            <v>D425</v>
          </cell>
          <cell r="D595" t="str">
            <v>D449</v>
          </cell>
          <cell r="K595" t="str">
            <v>Gd. BGR Ruteng</v>
          </cell>
          <cell r="L595" t="str">
            <v>D428</v>
          </cell>
          <cell r="U595">
            <v>83900</v>
          </cell>
          <cell r="V595">
            <v>97200</v>
          </cell>
          <cell r="W595">
            <v>104070</v>
          </cell>
          <cell r="X595">
            <v>111029</v>
          </cell>
        </row>
        <row r="596">
          <cell r="A596" t="str">
            <v>KupangD426</v>
          </cell>
          <cell r="B596" t="str">
            <v>Kupang</v>
          </cell>
          <cell r="C596" t="str">
            <v>D215</v>
          </cell>
          <cell r="D596" t="str">
            <v>D219</v>
          </cell>
          <cell r="K596" t="str">
            <v>Gd. BGR Rote</v>
          </cell>
          <cell r="L596" t="str">
            <v>D426</v>
          </cell>
          <cell r="U596">
            <v>277500</v>
          </cell>
          <cell r="V596">
            <v>269500</v>
          </cell>
          <cell r="W596">
            <v>283402</v>
          </cell>
          <cell r="X596">
            <v>302354</v>
          </cell>
        </row>
        <row r="597">
          <cell r="A597" t="str">
            <v>Gd. BGR RutengD356</v>
          </cell>
          <cell r="B597" t="str">
            <v>Gd. BGR Ruteng</v>
          </cell>
          <cell r="C597" t="str">
            <v>D428</v>
          </cell>
          <cell r="K597" t="str">
            <v>Gd. BGR Ende</v>
          </cell>
          <cell r="L597" t="str">
            <v>D356</v>
          </cell>
          <cell r="U597">
            <v>278000</v>
          </cell>
          <cell r="V597">
            <v>277000</v>
          </cell>
          <cell r="W597">
            <v>339154</v>
          </cell>
          <cell r="X597">
            <v>361834</v>
          </cell>
        </row>
        <row r="598">
          <cell r="A598" t="str">
            <v>KupangD451</v>
          </cell>
          <cell r="B598" t="str">
            <v>Kupang</v>
          </cell>
          <cell r="C598" t="str">
            <v>D215</v>
          </cell>
          <cell r="D598" t="str">
            <v>D219</v>
          </cell>
          <cell r="K598" t="str">
            <v>Gd. Atambua</v>
          </cell>
          <cell r="L598" t="str">
            <v>D451</v>
          </cell>
          <cell r="U598">
            <v>164000</v>
          </cell>
          <cell r="V598">
            <v>0</v>
          </cell>
        </row>
        <row r="599">
          <cell r="A599" t="str">
            <v>Gd. WaingapuD452</v>
          </cell>
          <cell r="B599" t="str">
            <v>Gd. Waingapu</v>
          </cell>
          <cell r="C599" t="str">
            <v>D427</v>
          </cell>
          <cell r="K599" t="str">
            <v>Gd. Waikelo</v>
          </cell>
          <cell r="L599" t="str">
            <v>D452</v>
          </cell>
          <cell r="U599">
            <v>307000</v>
          </cell>
          <cell r="V599">
            <v>0</v>
          </cell>
        </row>
        <row r="601">
          <cell r="B601" t="str">
            <v>berlaku terbalik</v>
          </cell>
        </row>
        <row r="602">
          <cell r="B602" t="str">
            <v>Gd. BGR Maumere</v>
          </cell>
          <cell r="C602" t="str">
            <v>D424</v>
          </cell>
          <cell r="K602" t="str">
            <v>Gd. BGR Ende</v>
          </cell>
          <cell r="L602" t="str">
            <v>D356</v>
          </cell>
          <cell r="V602">
            <v>183000</v>
          </cell>
          <cell r="X602">
            <v>208178</v>
          </cell>
        </row>
        <row r="603">
          <cell r="B603" t="str">
            <v>Gd. BGR Ende</v>
          </cell>
          <cell r="C603" t="str">
            <v>D356</v>
          </cell>
          <cell r="K603" t="str">
            <v>Gd. BGR Reo</v>
          </cell>
          <cell r="L603" t="str">
            <v>D425</v>
          </cell>
          <cell r="V603">
            <v>360000</v>
          </cell>
          <cell r="X603">
            <v>490706</v>
          </cell>
        </row>
        <row r="604">
          <cell r="B604" t="str">
            <v>Gd. BGR Ruteng</v>
          </cell>
          <cell r="C604" t="str">
            <v>D428</v>
          </cell>
          <cell r="K604" t="str">
            <v>Gd. BGR Reo</v>
          </cell>
          <cell r="L604" t="str">
            <v>D425</v>
          </cell>
          <cell r="V604">
            <v>97200</v>
          </cell>
          <cell r="X604">
            <v>111029</v>
          </cell>
        </row>
        <row r="605">
          <cell r="B605" t="str">
            <v>Gd. BGR Rote</v>
          </cell>
          <cell r="C605" t="str">
            <v>D426</v>
          </cell>
          <cell r="K605" t="str">
            <v>GPP Pusri Kupang</v>
          </cell>
          <cell r="L605" t="str">
            <v>D219</v>
          </cell>
          <cell r="V605">
            <v>269500</v>
          </cell>
          <cell r="X605">
            <v>302354</v>
          </cell>
        </row>
        <row r="606">
          <cell r="B606" t="str">
            <v>Gd. BGR Ende</v>
          </cell>
          <cell r="C606" t="str">
            <v>D356</v>
          </cell>
          <cell r="K606" t="str">
            <v>Gd. BGR Ruteng</v>
          </cell>
          <cell r="L606" t="str">
            <v>D428</v>
          </cell>
          <cell r="V606">
            <v>277000</v>
          </cell>
          <cell r="X606">
            <v>361834</v>
          </cell>
        </row>
        <row r="607">
          <cell r="B607" t="str">
            <v>Gd. BGR Rote</v>
          </cell>
          <cell r="C607" t="str">
            <v>D426</v>
          </cell>
          <cell r="K607" t="str">
            <v>Gd. BGR Kupang</v>
          </cell>
          <cell r="L607" t="str">
            <v>D215</v>
          </cell>
          <cell r="V607">
            <v>269500</v>
          </cell>
          <cell r="X607">
            <v>302354</v>
          </cell>
        </row>
        <row r="609">
          <cell r="B609" t="str">
            <v>Angutan Laut DTDS</v>
          </cell>
        </row>
        <row r="610">
          <cell r="B610" t="str">
            <v>Kupang</v>
          </cell>
          <cell r="C610" t="str">
            <v>D215</v>
          </cell>
          <cell r="D610" t="str">
            <v>D219</v>
          </cell>
          <cell r="K610" t="str">
            <v>Ende</v>
          </cell>
          <cell r="L610" t="str">
            <v>D356</v>
          </cell>
          <cell r="V610">
            <v>659475</v>
          </cell>
        </row>
        <row r="611">
          <cell r="B611" t="str">
            <v>Kupang</v>
          </cell>
          <cell r="C611" t="str">
            <v>D215</v>
          </cell>
          <cell r="D611" t="str">
            <v>D219</v>
          </cell>
          <cell r="K611" t="str">
            <v>Maumere</v>
          </cell>
          <cell r="L611" t="str">
            <v>D424</v>
          </cell>
          <cell r="V611">
            <v>593000</v>
          </cell>
        </row>
        <row r="612">
          <cell r="B612" t="str">
            <v>Kupang</v>
          </cell>
          <cell r="C612" t="str">
            <v>D215</v>
          </cell>
          <cell r="D612" t="str">
            <v>D219</v>
          </cell>
          <cell r="K612" t="str">
            <v>Reo</v>
          </cell>
          <cell r="L612" t="str">
            <v>D425</v>
          </cell>
          <cell r="V612">
            <v>623000</v>
          </cell>
        </row>
        <row r="613">
          <cell r="B613" t="str">
            <v>Kupang</v>
          </cell>
          <cell r="C613" t="str">
            <v>D215</v>
          </cell>
          <cell r="D613" t="str">
            <v>D219</v>
          </cell>
          <cell r="K613" t="str">
            <v>Waingapu</v>
          </cell>
          <cell r="L613" t="str">
            <v>D427</v>
          </cell>
          <cell r="V613">
            <v>622000</v>
          </cell>
        </row>
        <row r="614">
          <cell r="B614" t="str">
            <v>Waingapu</v>
          </cell>
          <cell r="C614" t="str">
            <v>D427</v>
          </cell>
          <cell r="K614" t="str">
            <v>Maumere</v>
          </cell>
          <cell r="L614" t="str">
            <v>D424</v>
          </cell>
          <cell r="V614">
            <v>686000</v>
          </cell>
        </row>
        <row r="615">
          <cell r="B615" t="str">
            <v>Waingapu</v>
          </cell>
          <cell r="C615" t="str">
            <v>D427</v>
          </cell>
          <cell r="K615" t="str">
            <v>Reo</v>
          </cell>
          <cell r="L615" t="str">
            <v>D425</v>
          </cell>
          <cell r="V615">
            <v>583000</v>
          </cell>
        </row>
        <row r="617">
          <cell r="A617" t="str">
            <v>D451Kec. Kefamenanu, Kab TTUFRANCO</v>
          </cell>
          <cell r="B617" t="str">
            <v>Gd. BGR Atambua</v>
          </cell>
          <cell r="C617" t="str">
            <v>D451</v>
          </cell>
          <cell r="K617" t="str">
            <v>Kec. Kefamenanu, Kab TTU</v>
          </cell>
          <cell r="L617" t="str">
            <v>FRANCO</v>
          </cell>
          <cell r="U617">
            <v>125000</v>
          </cell>
          <cell r="W617">
            <v>93732</v>
          </cell>
          <cell r="AA617" t="str">
            <v>01.10.2016</v>
          </cell>
          <cell r="AB617" t="str">
            <v>30.04.2017</v>
          </cell>
        </row>
        <row r="618">
          <cell r="A618" t="str">
            <v>D451Kec. Malaka, Kab MalakaFRANCO</v>
          </cell>
          <cell r="B618" t="str">
            <v>Gd. BGR Atambua</v>
          </cell>
          <cell r="C618" t="str">
            <v>D451</v>
          </cell>
          <cell r="K618" t="str">
            <v>Kec. Malaka, Kab Malaka</v>
          </cell>
          <cell r="L618" t="str">
            <v>FRANCO</v>
          </cell>
          <cell r="U618">
            <v>124780</v>
          </cell>
        </row>
        <row r="619">
          <cell r="A619" t="str">
            <v>D451Kec. Mena-Biboki Moenleu, Kab TTUFRANCO</v>
          </cell>
          <cell r="B619" t="str">
            <v>Gd. BGR Atambua</v>
          </cell>
          <cell r="C619" t="str">
            <v>D451</v>
          </cell>
          <cell r="K619" t="str">
            <v>Kec. Mena-Biboki Moenleu, Kab TTU</v>
          </cell>
          <cell r="L619" t="str">
            <v>FRANCO</v>
          </cell>
          <cell r="U619">
            <v>107000</v>
          </cell>
          <cell r="W619">
            <v>195000</v>
          </cell>
          <cell r="AA619" t="str">
            <v>01.10.2016</v>
          </cell>
          <cell r="AB619" t="str">
            <v>30.04.2017</v>
          </cell>
        </row>
        <row r="620">
          <cell r="A620" t="str">
            <v>D451Kec. Soe, Kab TTSFRANCO</v>
          </cell>
          <cell r="B620" t="str">
            <v>Gd. BGR Atambua</v>
          </cell>
          <cell r="C620" t="str">
            <v>D451</v>
          </cell>
          <cell r="K620" t="str">
            <v>Kec. Soe, Kab TTS</v>
          </cell>
          <cell r="L620" t="str">
            <v>FRANCO</v>
          </cell>
          <cell r="U620">
            <v>150000</v>
          </cell>
          <cell r="W620">
            <v>603750</v>
          </cell>
          <cell r="AA620" t="str">
            <v>01.10.2016</v>
          </cell>
          <cell r="AB620" t="str">
            <v>30.04.2017</v>
          </cell>
        </row>
        <row r="621">
          <cell r="A621" t="str">
            <v>D356Kec. Aesesa, Kab NagekeoFRANCO</v>
          </cell>
          <cell r="B621" t="str">
            <v>Gd. BGR Ende</v>
          </cell>
          <cell r="C621" t="str">
            <v>D356</v>
          </cell>
          <cell r="K621" t="str">
            <v>Kec. Aesesa, Kab Nagekeo</v>
          </cell>
          <cell r="L621" t="str">
            <v>FRANCO</v>
          </cell>
          <cell r="U621">
            <v>178000</v>
          </cell>
          <cell r="W621">
            <v>173000</v>
          </cell>
          <cell r="AA621" t="str">
            <v>01.10.2016</v>
          </cell>
          <cell r="AB621" t="str">
            <v>30.04.2017</v>
          </cell>
        </row>
        <row r="622">
          <cell r="A622" t="str">
            <v>D356Kec. Ngada, Kab NgadaFRANCO</v>
          </cell>
          <cell r="B622" t="str">
            <v>Gd. BGR Ende</v>
          </cell>
          <cell r="C622" t="str">
            <v>D356</v>
          </cell>
          <cell r="K622" t="str">
            <v>Kec. Ngada, Kab Ngada</v>
          </cell>
          <cell r="L622" t="str">
            <v>FRANCO</v>
          </cell>
          <cell r="U622">
            <v>173500</v>
          </cell>
          <cell r="W622">
            <v>140000</v>
          </cell>
          <cell r="AA622" t="str">
            <v>01.10.2016</v>
          </cell>
          <cell r="AB622" t="str">
            <v>30.04.2017</v>
          </cell>
        </row>
        <row r="623">
          <cell r="A623" t="str">
            <v>D356Kec. Wolowaru, Kab EndeFRANCO</v>
          </cell>
          <cell r="B623" t="str">
            <v>Gd. BGR Ende</v>
          </cell>
          <cell r="C623" t="str">
            <v>D356</v>
          </cell>
          <cell r="K623" t="str">
            <v>Kec. Wolowaru, Kab Ende</v>
          </cell>
          <cell r="L623" t="str">
            <v>FRANCO</v>
          </cell>
          <cell r="U623">
            <v>128917</v>
          </cell>
        </row>
        <row r="624">
          <cell r="A624" t="str">
            <v>D424Kec. Adonara, Pulau Adonara, Kab FlotimFRANCO</v>
          </cell>
          <cell r="B624" t="str">
            <v>Gd. BGR Maumere</v>
          </cell>
          <cell r="C624" t="str">
            <v>D424</v>
          </cell>
          <cell r="D624" t="str">
            <v>D448</v>
          </cell>
          <cell r="K624" t="str">
            <v>Kec. Adonara, Pulau Adonara, Kab Flotim</v>
          </cell>
          <cell r="L624" t="str">
            <v>FRANCO</v>
          </cell>
          <cell r="U624">
            <v>610000</v>
          </cell>
          <cell r="W624">
            <v>603750</v>
          </cell>
          <cell r="AA624" t="str">
            <v>01.10.2016</v>
          </cell>
          <cell r="AB624" t="str">
            <v>30.04.2017</v>
          </cell>
        </row>
        <row r="625">
          <cell r="A625" t="str">
            <v>D424Kec. Kotabaru, Kab EndeFRANCO</v>
          </cell>
          <cell r="B625" t="str">
            <v>Gd. BGR Maumere</v>
          </cell>
          <cell r="C625" t="str">
            <v>D424</v>
          </cell>
          <cell r="D625" t="str">
            <v>D448</v>
          </cell>
          <cell r="K625" t="str">
            <v>Kec. Kotabaru, Kab Ende</v>
          </cell>
          <cell r="L625" t="str">
            <v>FRANCO</v>
          </cell>
          <cell r="U625">
            <v>250000</v>
          </cell>
          <cell r="W625">
            <v>584000</v>
          </cell>
          <cell r="AA625" t="str">
            <v>01.10.2016</v>
          </cell>
          <cell r="AB625" t="str">
            <v>30.04.2017</v>
          </cell>
        </row>
        <row r="626">
          <cell r="A626" t="str">
            <v>D424Kec. Larantuka, Kab Flores TimurFRANCO</v>
          </cell>
          <cell r="B626" t="str">
            <v>Gd. BGR Maumere</v>
          </cell>
          <cell r="C626" t="str">
            <v>D424</v>
          </cell>
          <cell r="D626" t="str">
            <v>D448</v>
          </cell>
          <cell r="K626" t="str">
            <v>Kec. Larantuka, Kab Flores Timur</v>
          </cell>
          <cell r="L626" t="str">
            <v>FRANCO</v>
          </cell>
          <cell r="U626">
            <v>165000</v>
          </cell>
          <cell r="W626">
            <v>131800</v>
          </cell>
          <cell r="AA626" t="str">
            <v>01.10.2016</v>
          </cell>
          <cell r="AB626" t="str">
            <v>30.04.2017</v>
          </cell>
        </row>
        <row r="627">
          <cell r="A627" t="str">
            <v>D424Kec. Solor, Pulau Solor, Kab FlotimFRANCO</v>
          </cell>
          <cell r="B627" t="str">
            <v>Gd. BGR Maumere</v>
          </cell>
          <cell r="C627" t="str">
            <v>D424</v>
          </cell>
          <cell r="D627" t="str">
            <v>D448</v>
          </cell>
          <cell r="K627" t="str">
            <v>Kec. Solor, Pulau Solor, Kab Flotim</v>
          </cell>
          <cell r="L627" t="str">
            <v>FRANCO</v>
          </cell>
          <cell r="U627">
            <v>608912</v>
          </cell>
          <cell r="W627">
            <v>603750</v>
          </cell>
          <cell r="AA627" t="str">
            <v>01.10.2016</v>
          </cell>
          <cell r="AB627" t="str">
            <v>30.04.2017</v>
          </cell>
        </row>
        <row r="628">
          <cell r="A628" t="str">
            <v>D425Kec. Pota Sambi Rampas, Kab Manggarai TimurFRANCO</v>
          </cell>
          <cell r="B628" t="str">
            <v>Gd. BGR Reo</v>
          </cell>
          <cell r="C628" t="str">
            <v>D425</v>
          </cell>
          <cell r="D628" t="str">
            <v>D449</v>
          </cell>
          <cell r="K628" t="str">
            <v>Kec. Pota Sambi Rampas, Kab Manggarai Timur</v>
          </cell>
          <cell r="L628" t="str">
            <v>FRANCO</v>
          </cell>
          <cell r="U628">
            <v>139000</v>
          </cell>
          <cell r="W628">
            <v>121500</v>
          </cell>
          <cell r="AA628" t="str">
            <v>01.10.2016</v>
          </cell>
          <cell r="AB628" t="str">
            <v>30.04.2017</v>
          </cell>
        </row>
        <row r="629">
          <cell r="A629" t="str">
            <v>D428Kec. Bajawa, Kab NgadaFRANCO</v>
          </cell>
          <cell r="B629" t="str">
            <v>Gd. BGR Ruteng</v>
          </cell>
          <cell r="C629" t="str">
            <v>D428</v>
          </cell>
          <cell r="K629" t="str">
            <v>Kec. Bajawa, Kab Ngada</v>
          </cell>
          <cell r="L629" t="str">
            <v>FRANCO</v>
          </cell>
          <cell r="U629">
            <v>174500</v>
          </cell>
          <cell r="W629">
            <v>219000</v>
          </cell>
          <cell r="AA629" t="str">
            <v>01.10.2016</v>
          </cell>
          <cell r="AB629" t="str">
            <v>30.04.2017</v>
          </cell>
        </row>
        <row r="630">
          <cell r="A630" t="str">
            <v>D428Kec. Boleng, Kab Manggarai BaratFRANCO</v>
          </cell>
          <cell r="B630" t="str">
            <v>Gd. BGR Ruteng</v>
          </cell>
          <cell r="C630" t="str">
            <v>D428</v>
          </cell>
          <cell r="K630" t="str">
            <v>Kec. Boleng, Kab Manggarai Barat</v>
          </cell>
          <cell r="L630" t="str">
            <v>FRANCO</v>
          </cell>
          <cell r="U630">
            <v>251000</v>
          </cell>
          <cell r="W630">
            <v>137500</v>
          </cell>
          <cell r="AA630" t="str">
            <v>01.10.2016</v>
          </cell>
          <cell r="AB630" t="str">
            <v>30.04.2017</v>
          </cell>
        </row>
        <row r="631">
          <cell r="A631" t="str">
            <v>D428Kec. Borong, Kab Manggarai TimurFRANCO</v>
          </cell>
          <cell r="B631" t="str">
            <v>Gd. BGR Ruteng</v>
          </cell>
          <cell r="C631" t="str">
            <v>D428</v>
          </cell>
          <cell r="K631" t="str">
            <v>Kec. Borong, Kab Manggarai Timur</v>
          </cell>
          <cell r="L631" t="str">
            <v>FRANCO</v>
          </cell>
          <cell r="U631">
            <v>114500</v>
          </cell>
          <cell r="W631">
            <v>250000</v>
          </cell>
          <cell r="AA631" t="str">
            <v>01.10.2016</v>
          </cell>
          <cell r="AB631" t="str">
            <v>30.04.2017</v>
          </cell>
        </row>
        <row r="632">
          <cell r="A632" t="str">
            <v>D428Kec. Elar, Kab Manggarai TimurFRANCO</v>
          </cell>
          <cell r="B632" t="str">
            <v>Gd. BGR Ruteng</v>
          </cell>
          <cell r="C632" t="str">
            <v>D428</v>
          </cell>
          <cell r="K632" t="str">
            <v>Kec. Elar, Kab Manggarai Timur</v>
          </cell>
          <cell r="L632" t="str">
            <v>FRANCO</v>
          </cell>
          <cell r="U632">
            <v>214900</v>
          </cell>
          <cell r="W632">
            <v>281000</v>
          </cell>
          <cell r="AA632" t="str">
            <v>01.10.2016</v>
          </cell>
          <cell r="AB632" t="str">
            <v>30.04.2017</v>
          </cell>
        </row>
        <row r="633">
          <cell r="A633" t="str">
            <v>D428Kec. Komodo, Kab Manggarai BaratFRANCO</v>
          </cell>
          <cell r="B633" t="str">
            <v>Gd. BGR Ruteng</v>
          </cell>
          <cell r="C633" t="str">
            <v>D428</v>
          </cell>
          <cell r="K633" t="str">
            <v>Kec. Komodo, Kab Manggarai Barat</v>
          </cell>
          <cell r="L633" t="str">
            <v>FRANCO</v>
          </cell>
          <cell r="U633">
            <v>179000</v>
          </cell>
          <cell r="W633">
            <v>200000</v>
          </cell>
          <cell r="AA633" t="str">
            <v>01.10.2016</v>
          </cell>
          <cell r="AB633" t="str">
            <v>30.04.2017</v>
          </cell>
        </row>
        <row r="634">
          <cell r="A634" t="str">
            <v>D428Kec. Kota Komba, Kab Manggarai TimurFRANCO</v>
          </cell>
          <cell r="B634" t="str">
            <v>Gd. BGR Ruteng</v>
          </cell>
          <cell r="C634" t="str">
            <v>D428</v>
          </cell>
          <cell r="K634" t="str">
            <v>Kec. Kota Komba, Kab Manggarai Timur</v>
          </cell>
          <cell r="L634" t="str">
            <v>FRANCO</v>
          </cell>
          <cell r="U634">
            <v>219000</v>
          </cell>
          <cell r="W634">
            <v>164031</v>
          </cell>
          <cell r="AA634" t="str">
            <v>01.10.2016</v>
          </cell>
          <cell r="AB634" t="str">
            <v>30.04.2017</v>
          </cell>
        </row>
        <row r="635">
          <cell r="A635" t="str">
            <v>D428Kec. Lamba Leda, Kab Manggarai TimurFRANCO</v>
          </cell>
          <cell r="B635" t="str">
            <v>Gd. BGR Ruteng</v>
          </cell>
          <cell r="C635" t="str">
            <v>D428</v>
          </cell>
          <cell r="K635" t="str">
            <v>Kec. Lamba Leda, Kab Manggarai Timur</v>
          </cell>
          <cell r="L635" t="str">
            <v>FRANCO</v>
          </cell>
          <cell r="U635">
            <v>139000</v>
          </cell>
          <cell r="W635">
            <v>584000</v>
          </cell>
          <cell r="AA635" t="str">
            <v>01.10.2016</v>
          </cell>
          <cell r="AB635" t="str">
            <v>30.04.2017</v>
          </cell>
        </row>
        <row r="636">
          <cell r="A636" t="str">
            <v>D428Kec. Lembor, Kab Manggarai BaratFRANCO</v>
          </cell>
          <cell r="B636" t="str">
            <v>Gd. BGR Ruteng</v>
          </cell>
          <cell r="C636" t="str">
            <v>D428</v>
          </cell>
          <cell r="K636" t="str">
            <v>Kec. Lembor, Kab Manggarai Barat</v>
          </cell>
          <cell r="L636" t="str">
            <v>FRANCO</v>
          </cell>
          <cell r="U636">
            <v>114500</v>
          </cell>
          <cell r="W636">
            <v>234330</v>
          </cell>
          <cell r="AA636" t="str">
            <v>01.10.2016</v>
          </cell>
          <cell r="AB636" t="str">
            <v>30.04.2017</v>
          </cell>
        </row>
        <row r="637">
          <cell r="A637" t="str">
            <v>D428Kec. Macang Pacar, Kab Manggarai BaratFRANCO</v>
          </cell>
          <cell r="B637" t="str">
            <v>Gd. BGR Ruteng</v>
          </cell>
          <cell r="C637" t="str">
            <v>D428</v>
          </cell>
          <cell r="K637" t="str">
            <v>Kec. Macang Pacar, Kab Manggarai Barat</v>
          </cell>
          <cell r="L637" t="str">
            <v>FRANCO</v>
          </cell>
          <cell r="U637">
            <v>219500</v>
          </cell>
          <cell r="W637">
            <v>192000</v>
          </cell>
          <cell r="AA637" t="str">
            <v>01.10.2016</v>
          </cell>
          <cell r="AB637" t="str">
            <v>30.04.2017</v>
          </cell>
        </row>
        <row r="638">
          <cell r="A638" t="str">
            <v>D428Kec. Mbay, Kab NagekeoFRANCO</v>
          </cell>
          <cell r="B638" t="str">
            <v>Gd. BGR Ruteng</v>
          </cell>
          <cell r="C638" t="str">
            <v>D428</v>
          </cell>
          <cell r="K638" t="str">
            <v>Kec. Mbay, Kab Nagekeo</v>
          </cell>
          <cell r="L638" t="str">
            <v>FRANCO</v>
          </cell>
          <cell r="U638">
            <v>334500</v>
          </cell>
          <cell r="W638">
            <v>180000</v>
          </cell>
          <cell r="AA638" t="str">
            <v>01.10.2016</v>
          </cell>
          <cell r="AB638" t="str">
            <v>30.04.2017</v>
          </cell>
        </row>
        <row r="639">
          <cell r="A639" t="str">
            <v>D428Kec. Mbeliling, Kab Manggarai BaratFRANCO</v>
          </cell>
          <cell r="B639" t="str">
            <v>Gd. BGR Ruteng</v>
          </cell>
          <cell r="C639" t="str">
            <v>D428</v>
          </cell>
          <cell r="K639" t="str">
            <v>Kec. Mbeliling, Kab Manggarai Barat</v>
          </cell>
          <cell r="L639" t="str">
            <v>FRANCO</v>
          </cell>
          <cell r="U639">
            <v>179000</v>
          </cell>
          <cell r="W639">
            <v>285000</v>
          </cell>
          <cell r="AA639" t="str">
            <v>01.10.2016</v>
          </cell>
          <cell r="AB639" t="str">
            <v>30.04.2017</v>
          </cell>
        </row>
        <row r="640">
          <cell r="A640" t="str">
            <v>D428Kec. Sambi Rampas, Kab Manggarai TimurFRANCO</v>
          </cell>
          <cell r="B640" t="str">
            <v>Gd. BGR Ruteng</v>
          </cell>
          <cell r="C640" t="str">
            <v>D428</v>
          </cell>
          <cell r="K640" t="str">
            <v>Kec. Sambi Rampas, Kab Manggarai Timur</v>
          </cell>
          <cell r="L640" t="str">
            <v>FRANCO</v>
          </cell>
          <cell r="U640">
            <v>199900</v>
          </cell>
          <cell r="W640">
            <v>603750</v>
          </cell>
          <cell r="AA640" t="str">
            <v>01.10.2016</v>
          </cell>
          <cell r="AB640" t="str">
            <v>30.04.2017</v>
          </cell>
        </row>
        <row r="641">
          <cell r="A641" t="str">
            <v>D452Kec. Amalulu, Kab Sumba TimurFRANCO</v>
          </cell>
          <cell r="B641" t="str">
            <v>Gd. BGR Waikelo</v>
          </cell>
          <cell r="C641" t="str">
            <v>D452</v>
          </cell>
          <cell r="K641" t="str">
            <v>Kec. Amalulu, Kab Sumba Timur</v>
          </cell>
          <cell r="L641" t="str">
            <v>FRANCO</v>
          </cell>
          <cell r="U641">
            <v>396000</v>
          </cell>
          <cell r="W641">
            <v>200000</v>
          </cell>
          <cell r="AA641" t="str">
            <v>01.10.2016</v>
          </cell>
          <cell r="AB641" t="str">
            <v>30.04.2017</v>
          </cell>
        </row>
        <row r="642">
          <cell r="A642" t="str">
            <v>D452Kec. Katikutana, Kab Sumba TengahFRANCO</v>
          </cell>
          <cell r="B642" t="str">
            <v>Gd. BGR Waikelo</v>
          </cell>
          <cell r="C642" t="str">
            <v>D452</v>
          </cell>
          <cell r="K642" t="str">
            <v>Kec. Katikutana, Kab Sumba Tengah</v>
          </cell>
          <cell r="L642" t="str">
            <v>FRANCO</v>
          </cell>
          <cell r="U642">
            <v>175000</v>
          </cell>
          <cell r="W642">
            <v>192000</v>
          </cell>
          <cell r="AA642" t="str">
            <v>01.10.2016</v>
          </cell>
          <cell r="AB642" t="str">
            <v>30.04.2017</v>
          </cell>
        </row>
        <row r="643">
          <cell r="A643" t="str">
            <v>D452Kec. Lewa, Kab Sumba TimurFRANCO</v>
          </cell>
          <cell r="B643" t="str">
            <v>Gd. BGR Waikelo</v>
          </cell>
          <cell r="C643" t="str">
            <v>D452</v>
          </cell>
          <cell r="K643" t="str">
            <v>Kec. Lewa, Kab Sumba Timur</v>
          </cell>
          <cell r="L643" t="str">
            <v>FRANCO</v>
          </cell>
          <cell r="U643">
            <v>275000</v>
          </cell>
          <cell r="W643">
            <v>360000</v>
          </cell>
          <cell r="AA643" t="str">
            <v>01.10.2016</v>
          </cell>
          <cell r="AB643" t="str">
            <v>30.04.2017</v>
          </cell>
        </row>
        <row r="644">
          <cell r="A644" t="str">
            <v>D452Kec. Paberiwai, Kab Sumba TimurFRANCO</v>
          </cell>
          <cell r="B644" t="str">
            <v>Gd. BGR Waikelo</v>
          </cell>
          <cell r="C644" t="str">
            <v>D452</v>
          </cell>
          <cell r="K644" t="str">
            <v>Kec. Paberiwai, Kab Sumba Timur</v>
          </cell>
          <cell r="L644" t="str">
            <v>FRANCO</v>
          </cell>
          <cell r="U644">
            <v>396000</v>
          </cell>
          <cell r="W644">
            <v>465000</v>
          </cell>
          <cell r="AA644" t="str">
            <v>01.10.2016</v>
          </cell>
          <cell r="AB644" t="str">
            <v>30.04.2017</v>
          </cell>
        </row>
        <row r="645">
          <cell r="A645" t="str">
            <v>D452Kec. Pahungalodu, Kab Sumba TimurFRANCO</v>
          </cell>
          <cell r="B645" t="str">
            <v>Gd. BGR Waikelo</v>
          </cell>
          <cell r="C645" t="str">
            <v>D452</v>
          </cell>
          <cell r="K645" t="str">
            <v>Kec. Pahungalodu, Kab Sumba Timur</v>
          </cell>
          <cell r="L645" t="str">
            <v>FRANCO</v>
          </cell>
          <cell r="U645">
            <v>396000</v>
          </cell>
          <cell r="W645">
            <v>465000</v>
          </cell>
          <cell r="AA645" t="str">
            <v>01.10.2016</v>
          </cell>
          <cell r="AB645" t="str">
            <v>30.04.2017</v>
          </cell>
        </row>
        <row r="646">
          <cell r="A646" t="str">
            <v>D452Kec. Pametikarata, Kab Sumba TimurFRANCO</v>
          </cell>
          <cell r="B646" t="str">
            <v>Gd. BGR Waikelo</v>
          </cell>
          <cell r="C646" t="str">
            <v>D452</v>
          </cell>
          <cell r="K646" t="str">
            <v>Kec. Pametikarata, Kab Sumba Timur</v>
          </cell>
          <cell r="L646" t="str">
            <v>FRANCO</v>
          </cell>
          <cell r="U646">
            <v>287500</v>
          </cell>
          <cell r="W646">
            <v>499000</v>
          </cell>
          <cell r="AA646" t="str">
            <v>01.10.2016</v>
          </cell>
          <cell r="AB646" t="str">
            <v>30.04.2017</v>
          </cell>
        </row>
        <row r="647">
          <cell r="A647" t="str">
            <v>D452Kec. Tabundung, Kab Sumba TimurFRANCO</v>
          </cell>
          <cell r="B647" t="str">
            <v>Gd. BGR Waikelo</v>
          </cell>
          <cell r="C647" t="str">
            <v>D452</v>
          </cell>
          <cell r="K647" t="str">
            <v>Kec. Tabundung, Kab Sumba Timur</v>
          </cell>
          <cell r="L647" t="str">
            <v>FRANCO</v>
          </cell>
          <cell r="U647">
            <v>396000</v>
          </cell>
          <cell r="W647">
            <v>406250</v>
          </cell>
          <cell r="AA647" t="str">
            <v>01.10.2016</v>
          </cell>
          <cell r="AB647" t="str">
            <v>30.04.2017</v>
          </cell>
        </row>
        <row r="648">
          <cell r="A648" t="str">
            <v>D452Kec. Tambolaka, Kab Sumba Barat DayaFRANCO</v>
          </cell>
          <cell r="B648" t="str">
            <v>Gd. BGR Waikelo</v>
          </cell>
          <cell r="C648" t="str">
            <v>D452</v>
          </cell>
          <cell r="K648" t="str">
            <v>Kec. Tambolaka, Kab Sumba Barat Daya</v>
          </cell>
          <cell r="L648" t="str">
            <v>FRANCO</v>
          </cell>
          <cell r="U648">
            <v>79200</v>
          </cell>
          <cell r="W648">
            <v>302000</v>
          </cell>
          <cell r="AA648" t="str">
            <v>01.10.2016</v>
          </cell>
          <cell r="AB648" t="str">
            <v>30.04.2017</v>
          </cell>
        </row>
        <row r="649">
          <cell r="A649" t="str">
            <v>D452Kec. Waikabubak, Kab Sumba BaratFRANCO</v>
          </cell>
          <cell r="B649" t="str">
            <v>Gd. BGR Waikelo</v>
          </cell>
          <cell r="C649" t="str">
            <v>D452</v>
          </cell>
          <cell r="K649" t="str">
            <v>Kec. Waikabubak, Kab Sumba Barat</v>
          </cell>
          <cell r="L649" t="str">
            <v>FRANCO</v>
          </cell>
          <cell r="U649">
            <v>150000</v>
          </cell>
          <cell r="W649">
            <v>121852</v>
          </cell>
          <cell r="AA649" t="str">
            <v>01.10.2016</v>
          </cell>
          <cell r="AB649" t="str">
            <v>30.04.2017</v>
          </cell>
        </row>
        <row r="650">
          <cell r="A650" t="str">
            <v>D452Kec. Wanokaka, Kab Sumba BaratFRANCO</v>
          </cell>
          <cell r="B650" t="str">
            <v>Gd. BGR Waikelo</v>
          </cell>
          <cell r="C650" t="str">
            <v>D452</v>
          </cell>
          <cell r="K650" t="str">
            <v>Kec. Wanokaka, Kab Sumba Barat</v>
          </cell>
          <cell r="L650" t="str">
            <v>FRANCO</v>
          </cell>
          <cell r="U650">
            <v>179000</v>
          </cell>
        </row>
        <row r="651">
          <cell r="A651" t="str">
            <v>D427Kec. Amalulu, Kab Sumba TimurFRANCO</v>
          </cell>
          <cell r="B651" t="str">
            <v>Gd. BGR Waingapu</v>
          </cell>
          <cell r="C651" t="str">
            <v>D427</v>
          </cell>
          <cell r="K651" t="str">
            <v>Kec. Amalulu, Kab Sumba Timur</v>
          </cell>
          <cell r="L651" t="str">
            <v>FRANCO</v>
          </cell>
          <cell r="U651">
            <v>192295</v>
          </cell>
          <cell r="W651">
            <v>192000</v>
          </cell>
          <cell r="AA651" t="str">
            <v>01.10.2016</v>
          </cell>
          <cell r="AB651" t="str">
            <v>30.04.2017</v>
          </cell>
        </row>
        <row r="652">
          <cell r="A652" t="str">
            <v>D427Kec. Katikutana, Kab Sumba TengahFRANCO</v>
          </cell>
          <cell r="B652" t="str">
            <v>Gd. BGR Waingapu</v>
          </cell>
          <cell r="C652" t="str">
            <v>D427</v>
          </cell>
          <cell r="K652" t="str">
            <v>Kec. Katikutana, Kab Sumba Tengah</v>
          </cell>
          <cell r="L652" t="str">
            <v>FRANCO</v>
          </cell>
          <cell r="U652">
            <v>247000</v>
          </cell>
          <cell r="W652">
            <v>164000</v>
          </cell>
          <cell r="AA652" t="str">
            <v>01.10.2016</v>
          </cell>
          <cell r="AB652" t="str">
            <v>30.04.2017</v>
          </cell>
        </row>
        <row r="653">
          <cell r="A653" t="str">
            <v>D427Kec. Lewa, Kab Sumba TimurFRANCO</v>
          </cell>
          <cell r="B653" t="str">
            <v>Gd. BGR Waingapu</v>
          </cell>
          <cell r="C653" t="str">
            <v>D427</v>
          </cell>
          <cell r="K653" t="str">
            <v>Kec. Lewa, Kab Sumba Timur</v>
          </cell>
          <cell r="L653" t="str">
            <v>FRANCO</v>
          </cell>
          <cell r="U653">
            <v>175000</v>
          </cell>
          <cell r="W653">
            <v>277500</v>
          </cell>
          <cell r="AA653" t="str">
            <v>01.10.2016</v>
          </cell>
          <cell r="AB653" t="str">
            <v>30.04.2017</v>
          </cell>
        </row>
        <row r="654">
          <cell r="A654" t="str">
            <v>D427Kec. Paberiwai, Kab Sumba TimurFRANCO</v>
          </cell>
          <cell r="B654" t="str">
            <v>Gd. BGR Waingapu</v>
          </cell>
          <cell r="C654" t="str">
            <v>D427</v>
          </cell>
          <cell r="K654" t="str">
            <v>Kec. Paberiwai, Kab Sumba Timur</v>
          </cell>
          <cell r="L654" t="str">
            <v>FRANCO</v>
          </cell>
          <cell r="U654">
            <v>310000</v>
          </cell>
          <cell r="W654">
            <v>465000</v>
          </cell>
          <cell r="AA654" t="str">
            <v>01.10.2016</v>
          </cell>
          <cell r="AB654" t="str">
            <v>30.04.2017</v>
          </cell>
        </row>
        <row r="655">
          <cell r="A655" t="str">
            <v>D427Kec. Pahungalodu, Kab Sumba TimurFRANCO</v>
          </cell>
          <cell r="B655" t="str">
            <v>Gd. BGR Waingapu</v>
          </cell>
          <cell r="C655" t="str">
            <v>D427</v>
          </cell>
          <cell r="K655" t="str">
            <v>Kec. Pahungalodu, Kab Sumba Timur</v>
          </cell>
          <cell r="L655" t="str">
            <v>FRANCO</v>
          </cell>
          <cell r="U655">
            <v>265000</v>
          </cell>
          <cell r="W655">
            <v>465000</v>
          </cell>
          <cell r="AA655" t="str">
            <v>01.10.2016</v>
          </cell>
          <cell r="AB655" t="str">
            <v>30.04.2017</v>
          </cell>
        </row>
        <row r="656">
          <cell r="A656" t="str">
            <v>D427Kec. Pametikarata, Kab Sumba TimurFRANCO</v>
          </cell>
          <cell r="B656" t="str">
            <v>Gd. BGR Waingapu</v>
          </cell>
          <cell r="C656" t="str">
            <v>D427</v>
          </cell>
          <cell r="K656" t="str">
            <v>Kec. Pametikarata, Kab Sumba Timur</v>
          </cell>
          <cell r="L656" t="str">
            <v>FRANCO</v>
          </cell>
          <cell r="U656">
            <v>295000</v>
          </cell>
          <cell r="W656">
            <v>225000</v>
          </cell>
          <cell r="AA656" t="str">
            <v>01.10.2016</v>
          </cell>
          <cell r="AB656" t="str">
            <v>30.04.2017</v>
          </cell>
        </row>
        <row r="657">
          <cell r="A657" t="str">
            <v>D427Kec. Tabundung, Kab Sumba TimurFRANCO</v>
          </cell>
          <cell r="B657" t="str">
            <v>Gd. BGR Waingapu</v>
          </cell>
          <cell r="C657" t="str">
            <v>D427</v>
          </cell>
          <cell r="K657" t="str">
            <v>Kec. Tabundung, Kab Sumba Timur</v>
          </cell>
          <cell r="L657" t="str">
            <v>FRANCO</v>
          </cell>
          <cell r="U657">
            <v>351000</v>
          </cell>
          <cell r="W657">
            <v>75000</v>
          </cell>
          <cell r="AA657" t="str">
            <v>01.10.2016</v>
          </cell>
          <cell r="AB657" t="str">
            <v>30.04.2017</v>
          </cell>
        </row>
        <row r="658">
          <cell r="A658" t="str">
            <v>D427Kec. Tambolaka, Kab Sumba Barat DayaFRANCO</v>
          </cell>
          <cell r="B658" t="str">
            <v>Gd. BGR Waingapu</v>
          </cell>
          <cell r="C658" t="str">
            <v>D427</v>
          </cell>
          <cell r="K658" t="str">
            <v>Kec. Tambolaka, Kab Sumba Barat Daya</v>
          </cell>
          <cell r="L658" t="str">
            <v>FRANCO</v>
          </cell>
          <cell r="U658">
            <v>297000</v>
          </cell>
          <cell r="W658">
            <v>360000</v>
          </cell>
          <cell r="AA658" t="str">
            <v>01.10.2016</v>
          </cell>
          <cell r="AB658" t="str">
            <v>30.04.2017</v>
          </cell>
        </row>
        <row r="659">
          <cell r="A659" t="str">
            <v>D427Kec. Waikabubak, Kab Sumba BaratFRANCO</v>
          </cell>
          <cell r="B659" t="str">
            <v>Gd. BGR Waingapu</v>
          </cell>
          <cell r="C659" t="str">
            <v>D427</v>
          </cell>
          <cell r="K659" t="str">
            <v>Kec. Waikabubak, Kab Sumba Barat</v>
          </cell>
          <cell r="L659" t="str">
            <v>FRANCO</v>
          </cell>
          <cell r="U659">
            <v>259500</v>
          </cell>
          <cell r="W659">
            <v>317000</v>
          </cell>
          <cell r="AA659" t="str">
            <v>01.10.2016</v>
          </cell>
          <cell r="AB659" t="str">
            <v>30.04.2017</v>
          </cell>
        </row>
        <row r="660">
          <cell r="A660" t="str">
            <v>D427Kec. Wanokaka, Kab Sumba BaratFRANCO</v>
          </cell>
          <cell r="B660" t="str">
            <v>Gd. BGR Waingapu</v>
          </cell>
          <cell r="C660" t="str">
            <v>D427</v>
          </cell>
          <cell r="K660" t="str">
            <v>Kec. Wanokaka, Kab Sumba Barat</v>
          </cell>
          <cell r="L660" t="str">
            <v>FRANCO</v>
          </cell>
          <cell r="U660">
            <v>300000</v>
          </cell>
          <cell r="W660">
            <v>675000</v>
          </cell>
          <cell r="AA660" t="str">
            <v>01.10.2016</v>
          </cell>
          <cell r="AB660" t="str">
            <v>30.04.2017</v>
          </cell>
        </row>
        <row r="661">
          <cell r="A661" t="str">
            <v>D215Kec. Belu, Kab. BeluFRANCO</v>
          </cell>
          <cell r="B661" t="str">
            <v>Kupang</v>
          </cell>
          <cell r="C661" t="str">
            <v>D215</v>
          </cell>
          <cell r="D661" t="str">
            <v>D219</v>
          </cell>
          <cell r="K661" t="str">
            <v>Kec. Belu, Kab. Belu</v>
          </cell>
          <cell r="L661" t="str">
            <v>FRANCO</v>
          </cell>
          <cell r="U661">
            <v>184000</v>
          </cell>
          <cell r="W661">
            <v>281196</v>
          </cell>
          <cell r="AA661" t="str">
            <v>01.10.2016</v>
          </cell>
          <cell r="AB661" t="str">
            <v>30.04.2017</v>
          </cell>
        </row>
        <row r="662">
          <cell r="A662" t="str">
            <v>D215Kec. Kefamenanu, Kab TTUFRANCO</v>
          </cell>
          <cell r="B662" t="str">
            <v>Kupang</v>
          </cell>
          <cell r="C662" t="str">
            <v>D215</v>
          </cell>
          <cell r="D662" t="str">
            <v>D219</v>
          </cell>
          <cell r="K662" t="str">
            <v>Kec. Kefamenanu, Kab TTU</v>
          </cell>
          <cell r="L662" t="str">
            <v>FRANCO</v>
          </cell>
          <cell r="U662">
            <v>139000</v>
          </cell>
          <cell r="W662">
            <v>250000</v>
          </cell>
          <cell r="AA662" t="str">
            <v>01.10.2016</v>
          </cell>
          <cell r="AB662" t="str">
            <v>30.04.2017</v>
          </cell>
        </row>
        <row r="663">
          <cell r="A663" t="str">
            <v>D215Kec. Lembata, Pulau Lembata, Kab LembataFRANCO</v>
          </cell>
          <cell r="B663" t="str">
            <v>Kupang</v>
          </cell>
          <cell r="C663" t="str">
            <v>D215</v>
          </cell>
          <cell r="D663" t="str">
            <v>D219</v>
          </cell>
          <cell r="K663" t="str">
            <v>Kec. Lembata, Pulau Lembata, Kab Lembata</v>
          </cell>
          <cell r="L663" t="str">
            <v>FRANCO</v>
          </cell>
          <cell r="U663">
            <v>652192</v>
          </cell>
          <cell r="W663">
            <v>195000</v>
          </cell>
          <cell r="AA663" t="str">
            <v>01.10.2016</v>
          </cell>
          <cell r="AB663" t="str">
            <v>30.04.2017</v>
          </cell>
        </row>
        <row r="664">
          <cell r="A664" t="str">
            <v>D215Kec. Malaka, Kab MalakaFRANCO</v>
          </cell>
          <cell r="B664" t="str">
            <v>Kupang</v>
          </cell>
          <cell r="C664" t="str">
            <v>D215</v>
          </cell>
          <cell r="D664" t="str">
            <v>D219</v>
          </cell>
          <cell r="K664" t="str">
            <v>Kec. Malaka, Kab Malaka</v>
          </cell>
          <cell r="L664" t="str">
            <v>FRANCO</v>
          </cell>
          <cell r="U664">
            <v>255000</v>
          </cell>
          <cell r="W664">
            <v>259000</v>
          </cell>
          <cell r="AA664" t="str">
            <v>01.10.2016</v>
          </cell>
          <cell r="AB664" t="str">
            <v>30.04.2017</v>
          </cell>
        </row>
        <row r="665">
          <cell r="A665" t="str">
            <v>D215Kec. Mena, Kab TTUFRANCO</v>
          </cell>
          <cell r="B665" t="str">
            <v>Kupang</v>
          </cell>
          <cell r="C665" t="str">
            <v>D215</v>
          </cell>
          <cell r="D665" t="str">
            <v>D219</v>
          </cell>
          <cell r="K665" t="str">
            <v>Kec. Mena, Kab TTU</v>
          </cell>
          <cell r="L665" t="str">
            <v>FRANCO</v>
          </cell>
          <cell r="U665">
            <v>235000</v>
          </cell>
          <cell r="W665">
            <v>285000</v>
          </cell>
          <cell r="AA665" t="str">
            <v>01.10.2016</v>
          </cell>
          <cell r="AB665" t="str">
            <v>30.04.2017</v>
          </cell>
        </row>
        <row r="666">
          <cell r="A666" t="str">
            <v>D215Kec. Pulau Semau, Kab KupangFRANCO</v>
          </cell>
          <cell r="B666" t="str">
            <v>Kupang</v>
          </cell>
          <cell r="C666" t="str">
            <v>D215</v>
          </cell>
          <cell r="D666" t="str">
            <v>D219</v>
          </cell>
          <cell r="K666" t="str">
            <v>Kec. Pulau Semau, Kab Kupang</v>
          </cell>
          <cell r="L666" t="str">
            <v>FRANCO</v>
          </cell>
          <cell r="U666">
            <v>333520</v>
          </cell>
          <cell r="W666">
            <v>603750</v>
          </cell>
          <cell r="AA666" t="str">
            <v>01.10.2016</v>
          </cell>
          <cell r="AB666" t="str">
            <v>30.04.2017</v>
          </cell>
        </row>
        <row r="667">
          <cell r="A667" t="str">
            <v>D215Kec. Sabu, Kab Sabu RaijuaFRANCO</v>
          </cell>
          <cell r="B667" t="str">
            <v>Kupang</v>
          </cell>
          <cell r="C667" t="str">
            <v>D215</v>
          </cell>
          <cell r="D667" t="str">
            <v>D219</v>
          </cell>
          <cell r="K667" t="str">
            <v>Kec. Sabu, Kab Sabu Raijua</v>
          </cell>
          <cell r="L667" t="str">
            <v>FRANCO</v>
          </cell>
          <cell r="U667">
            <v>520333</v>
          </cell>
          <cell r="W667">
            <v>603750</v>
          </cell>
          <cell r="AA667" t="str">
            <v>01.10.2016</v>
          </cell>
          <cell r="AB667" t="str">
            <v>30.04.2017</v>
          </cell>
        </row>
        <row r="668">
          <cell r="A668" t="str">
            <v>D215Kec. Soe, Kab TTSFRANCO</v>
          </cell>
          <cell r="B668" t="str">
            <v>Kupang</v>
          </cell>
          <cell r="C668" t="str">
            <v>D215</v>
          </cell>
          <cell r="D668" t="str">
            <v>D219</v>
          </cell>
          <cell r="K668" t="str">
            <v>Kec. Soe, Kab TTS</v>
          </cell>
          <cell r="L668" t="str">
            <v>FRANCO</v>
          </cell>
          <cell r="U668">
            <v>97000</v>
          </cell>
          <cell r="W668">
            <v>603750</v>
          </cell>
          <cell r="AA668" t="str">
            <v>01.10.2016</v>
          </cell>
          <cell r="AB668" t="str">
            <v>30.04.2017</v>
          </cell>
        </row>
        <row r="669">
          <cell r="A669" t="str">
            <v>D215Kec. Sulamu, Kab KupangFRANCO</v>
          </cell>
          <cell r="B669" t="str">
            <v>Kupang</v>
          </cell>
          <cell r="C669" t="str">
            <v>D215</v>
          </cell>
          <cell r="D669" t="str">
            <v>D219</v>
          </cell>
          <cell r="K669" t="str">
            <v>Kec. Sulamu, Kab Kupang</v>
          </cell>
          <cell r="L669" t="str">
            <v>FRANCO</v>
          </cell>
          <cell r="U669">
            <v>73500</v>
          </cell>
          <cell r="W669">
            <v>75000</v>
          </cell>
          <cell r="AA669" t="str">
            <v>01.10.2016</v>
          </cell>
          <cell r="AB669" t="str">
            <v>30.04.2017</v>
          </cell>
        </row>
        <row r="670">
          <cell r="A670" t="str">
            <v>D215Kota Kalabahi, Pulau Alor, Kab AlorFRANCO</v>
          </cell>
          <cell r="B670" t="str">
            <v>Kupang</v>
          </cell>
          <cell r="C670" t="str">
            <v>D215</v>
          </cell>
          <cell r="D670" t="str">
            <v>D219</v>
          </cell>
          <cell r="K670" t="str">
            <v>Kota Kalabahi, Pulau Alor, Kab Alor</v>
          </cell>
          <cell r="L670" t="str">
            <v>FRANCO</v>
          </cell>
          <cell r="U670">
            <v>707629</v>
          </cell>
        </row>
        <row r="672">
          <cell r="B672" t="str">
            <v>PAPUA</v>
          </cell>
        </row>
        <row r="673">
          <cell r="B673" t="str">
            <v>Gd. Jayapura (Sentani)</v>
          </cell>
          <cell r="C673" t="str">
            <v>D453</v>
          </cell>
          <cell r="K673" t="str">
            <v>Gd. Jayapura (Koya)</v>
          </cell>
          <cell r="L673" t="str">
            <v>D417</v>
          </cell>
          <cell r="U673">
            <v>475000</v>
          </cell>
        </row>
        <row r="674">
          <cell r="A674" t="str">
            <v>D257Kabupaten Boven DigulFRANCO</v>
          </cell>
          <cell r="B674" t="str">
            <v>Gd. Merauke</v>
          </cell>
          <cell r="C674" t="str">
            <v>D257</v>
          </cell>
          <cell r="K674" t="str">
            <v>Kabupaten Boven Digul</v>
          </cell>
          <cell r="L674" t="str">
            <v>FRANCO</v>
          </cell>
          <cell r="U674">
            <v>1100000</v>
          </cell>
        </row>
        <row r="675">
          <cell r="A675" t="str">
            <v>D256Kabupaten KaimanaFRANCO</v>
          </cell>
          <cell r="B675" t="str">
            <v>Gd. Nabire</v>
          </cell>
          <cell r="C675" t="str">
            <v>D256</v>
          </cell>
          <cell r="K675" t="str">
            <v>Kabupaten Kaimana</v>
          </cell>
          <cell r="L675" t="str">
            <v>FRANCO</v>
          </cell>
          <cell r="U675">
            <v>2300000</v>
          </cell>
        </row>
        <row r="676">
          <cell r="A676" t="str">
            <v>D417Kabupaten KeeromFRANCO</v>
          </cell>
          <cell r="B676" t="str">
            <v>Gd. Jayapura (Koya)</v>
          </cell>
          <cell r="C676" t="str">
            <v>D417</v>
          </cell>
          <cell r="K676" t="str">
            <v>Kabupaten Keerom</v>
          </cell>
          <cell r="L676" t="str">
            <v>FRANCO</v>
          </cell>
          <cell r="U676">
            <v>650000</v>
          </cell>
        </row>
        <row r="677">
          <cell r="A677" t="str">
            <v>D453Kabupaten KeeromFRANCO</v>
          </cell>
          <cell r="B677" t="str">
            <v>Gd. Jayapura (Sentani)</v>
          </cell>
          <cell r="C677" t="str">
            <v>D453</v>
          </cell>
          <cell r="K677" t="str">
            <v>Kabupaten Keerom</v>
          </cell>
          <cell r="L677" t="str">
            <v>FRANCO</v>
          </cell>
          <cell r="U677">
            <v>725000</v>
          </cell>
        </row>
        <row r="678">
          <cell r="A678" t="str">
            <v>D259Kabupaten Manokwari SelatanFRANCO</v>
          </cell>
          <cell r="B678" t="str">
            <v>Gd. Manokwari</v>
          </cell>
          <cell r="C678" t="str">
            <v>D259</v>
          </cell>
          <cell r="K678" t="str">
            <v>Kabupaten Manokwari Selatan</v>
          </cell>
          <cell r="L678" t="str">
            <v>FRANCO</v>
          </cell>
          <cell r="U678">
            <v>440000</v>
          </cell>
        </row>
        <row r="679">
          <cell r="A679" t="str">
            <v>D257Kabupaten MappiFRANCO</v>
          </cell>
          <cell r="B679" t="str">
            <v>Gd. Merauke</v>
          </cell>
          <cell r="C679" t="str">
            <v>D257</v>
          </cell>
          <cell r="K679" t="str">
            <v>Kabupaten Mappi</v>
          </cell>
          <cell r="L679" t="str">
            <v>FRANCO</v>
          </cell>
          <cell r="U679">
            <v>3500000</v>
          </cell>
        </row>
        <row r="680">
          <cell r="A680" t="str">
            <v>D258Kabupaten Raja AmpatFRANCO</v>
          </cell>
          <cell r="B680" t="str">
            <v>Gd. Sorong</v>
          </cell>
          <cell r="C680" t="str">
            <v>D258</v>
          </cell>
          <cell r="K680" t="str">
            <v>Kabupaten Raja Ampat</v>
          </cell>
          <cell r="L680" t="str">
            <v>FRANCO</v>
          </cell>
          <cell r="U680">
            <v>2500000</v>
          </cell>
        </row>
        <row r="681">
          <cell r="A681" t="str">
            <v>D417Kabupaten SarmiFRANCO</v>
          </cell>
          <cell r="B681" t="str">
            <v>Gd. Jayapura (Koya)</v>
          </cell>
          <cell r="C681" t="str">
            <v>D417</v>
          </cell>
          <cell r="K681" t="str">
            <v>Kabupaten Sarmi</v>
          </cell>
          <cell r="L681" t="str">
            <v>FRANCO</v>
          </cell>
          <cell r="U681">
            <v>1250000</v>
          </cell>
        </row>
        <row r="682">
          <cell r="A682" t="str">
            <v>D417Kec. Bonggo, Kabupaten SarmiFRANCO</v>
          </cell>
          <cell r="B682" t="str">
            <v>Gd. Jayapura (Koya)</v>
          </cell>
          <cell r="C682" t="str">
            <v>D417</v>
          </cell>
          <cell r="K682" t="str">
            <v>Kec. Bonggo, Kabupaten Sarmi</v>
          </cell>
          <cell r="L682" t="str">
            <v>FRANCO</v>
          </cell>
          <cell r="U682">
            <v>1100000</v>
          </cell>
        </row>
        <row r="683">
          <cell r="A683" t="str">
            <v>D453Kec. Bonggo, Kabupaten SarmiFRANCO</v>
          </cell>
          <cell r="B683" t="str">
            <v>Gd. Jayapura (Sentani)</v>
          </cell>
          <cell r="C683" t="str">
            <v>D453</v>
          </cell>
          <cell r="K683" t="str">
            <v>Kec. Bonggo, Kabupaten Sarmi</v>
          </cell>
          <cell r="L683" t="str">
            <v>FRANCO</v>
          </cell>
          <cell r="U683">
            <v>1050000</v>
          </cell>
        </row>
        <row r="684">
          <cell r="A684" t="str">
            <v>D453Kec. Yapsi Kabupaten JayapuraFRANCO</v>
          </cell>
          <cell r="B684" t="str">
            <v>Gd. Jayapura (Sentani)</v>
          </cell>
          <cell r="C684" t="str">
            <v>D453</v>
          </cell>
          <cell r="K684" t="str">
            <v>Kec. Yapsi Kabupaten Jayapura</v>
          </cell>
          <cell r="L684" t="str">
            <v>FRANCO</v>
          </cell>
          <cell r="U684">
            <v>775000</v>
          </cell>
        </row>
        <row r="685">
          <cell r="B685" t="str">
            <v>Gd. Nabire</v>
          </cell>
          <cell r="C685" t="str">
            <v>D256</v>
          </cell>
          <cell r="K685" t="str">
            <v>Kabupaten Waropen</v>
          </cell>
          <cell r="L685" t="str">
            <v>FRANCO</v>
          </cell>
          <cell r="U685">
            <v>2200000</v>
          </cell>
        </row>
        <row r="686">
          <cell r="B686" t="str">
            <v>Gd. Nabire</v>
          </cell>
          <cell r="C686" t="str">
            <v>D256</v>
          </cell>
          <cell r="K686" t="str">
            <v>Kabupaten Yapen</v>
          </cell>
          <cell r="L686" t="str">
            <v>FRANCO</v>
          </cell>
          <cell r="U686">
            <v>2350000</v>
          </cell>
        </row>
        <row r="687">
          <cell r="B687" t="str">
            <v>Gd. Sorong</v>
          </cell>
          <cell r="C687" t="str">
            <v>D258</v>
          </cell>
          <cell r="K687" t="str">
            <v>Kabupaten Bintuni</v>
          </cell>
          <cell r="L687" t="str">
            <v>FRANCO</v>
          </cell>
          <cell r="U687">
            <v>2100000</v>
          </cell>
        </row>
        <row r="688">
          <cell r="B688" t="str">
            <v>Gd. Sorong</v>
          </cell>
          <cell r="C688" t="str">
            <v>D258</v>
          </cell>
          <cell r="K688" t="str">
            <v>Kabupaten Fak Fak</v>
          </cell>
          <cell r="L688" t="str">
            <v>FRANCO</v>
          </cell>
          <cell r="U688">
            <v>2250000</v>
          </cell>
        </row>
        <row r="689">
          <cell r="B689" t="str">
            <v>Gd. Sorong</v>
          </cell>
          <cell r="C689" t="str">
            <v>D258</v>
          </cell>
          <cell r="K689" t="str">
            <v>Kabupaten Kaimana</v>
          </cell>
          <cell r="L689" t="str">
            <v>FRANCO</v>
          </cell>
          <cell r="U689">
            <v>2450000</v>
          </cell>
        </row>
        <row r="690">
          <cell r="B690" t="str">
            <v>Gd. Manokwari</v>
          </cell>
          <cell r="C690" t="str">
            <v>D259</v>
          </cell>
          <cell r="K690" t="str">
            <v>Kabupaten Bintuni</v>
          </cell>
          <cell r="L690" t="str">
            <v>FRANCO</v>
          </cell>
          <cell r="U690">
            <v>1980000</v>
          </cell>
        </row>
        <row r="693">
          <cell r="B693" t="str">
            <v>MALUKU</v>
          </cell>
        </row>
        <row r="694">
          <cell r="B694" t="str">
            <v>Gd. Passo - Ambon</v>
          </cell>
          <cell r="C694" t="str">
            <v>D253</v>
          </cell>
          <cell r="K694" t="str">
            <v>Gd. Kobisonta, Seram Utara</v>
          </cell>
          <cell r="L694" t="str">
            <v>D415</v>
          </cell>
          <cell r="U694">
            <v>1110000</v>
          </cell>
          <cell r="V694" t="str">
            <v>Kab. Maluku Tengah</v>
          </cell>
        </row>
        <row r="695">
          <cell r="B695" t="str">
            <v>Gd. Passo - Ambon</v>
          </cell>
          <cell r="C695" t="str">
            <v>D253</v>
          </cell>
          <cell r="K695" t="str">
            <v>Gd. Namlea, Pulau Buru</v>
          </cell>
          <cell r="L695" t="str">
            <v>D416</v>
          </cell>
          <cell r="U695">
            <v>700000</v>
          </cell>
          <cell r="V695" t="str">
            <v>Kab. Buru</v>
          </cell>
        </row>
        <row r="696">
          <cell r="A696" t="str">
            <v>D253Kabupaten Kepualauan AruFRANCO</v>
          </cell>
          <cell r="B696" t="str">
            <v>Gd. Passo - Ambon</v>
          </cell>
          <cell r="C696" t="str">
            <v>D253</v>
          </cell>
          <cell r="K696" t="str">
            <v>Kabupaten Kepualauan Aru</v>
          </cell>
          <cell r="L696" t="str">
            <v>FRANCO</v>
          </cell>
          <cell r="U696">
            <v>772000</v>
          </cell>
        </row>
        <row r="697">
          <cell r="A697" t="str">
            <v>D253Kec. Amahai, Kab Maluku TengahFRANCO</v>
          </cell>
          <cell r="B697" t="str">
            <v>Gd. Passo - Ambon</v>
          </cell>
          <cell r="C697" t="str">
            <v>D253</v>
          </cell>
          <cell r="K697" t="str">
            <v>Kec. Amahai, Kab Maluku Tengah</v>
          </cell>
          <cell r="L697" t="str">
            <v>FRANCO</v>
          </cell>
          <cell r="U697">
            <v>566000</v>
          </cell>
        </row>
        <row r="698">
          <cell r="A698" t="str">
            <v>D415Kec. Bula Barat, Kab. Seram Bagian TimurFRANCO</v>
          </cell>
          <cell r="B698" t="str">
            <v>Gd. Kobisonta</v>
          </cell>
          <cell r="C698" t="str">
            <v>D415</v>
          </cell>
          <cell r="K698" t="str">
            <v>Kec. Bula Barat, Kab. Seram Bagian Timur</v>
          </cell>
          <cell r="L698" t="str">
            <v>FRANCO</v>
          </cell>
          <cell r="U698">
            <v>380000</v>
          </cell>
        </row>
        <row r="699">
          <cell r="A699" t="str">
            <v>D415Kec. Bula, Kab. Seram Bagian TimurFRANCO</v>
          </cell>
          <cell r="B699" t="str">
            <v>Gd. Kobisonta</v>
          </cell>
          <cell r="C699" t="str">
            <v>D415</v>
          </cell>
          <cell r="K699" t="str">
            <v>Kec. Bula, Kab. Seram Bagian Timur</v>
          </cell>
          <cell r="L699" t="str">
            <v>FRANCO</v>
          </cell>
          <cell r="U699">
            <v>400000</v>
          </cell>
        </row>
        <row r="700">
          <cell r="A700" t="str">
            <v>D253Kec. Kairatu, Seram Bagian BaratFRANCO</v>
          </cell>
          <cell r="B700" t="str">
            <v>Gd. Passo - Ambon</v>
          </cell>
          <cell r="C700" t="str">
            <v>D253</v>
          </cell>
          <cell r="K700" t="str">
            <v>Kec. Kairatu, Seram Bagian Barat</v>
          </cell>
          <cell r="L700" t="str">
            <v>FRANCO</v>
          </cell>
          <cell r="U700">
            <v>366000</v>
          </cell>
        </row>
        <row r="701">
          <cell r="A701" t="str">
            <v>D415Kec. Kian Darat, Kab. Seram Bagian TimurFRANCO</v>
          </cell>
          <cell r="B701" t="str">
            <v>Gd. Kobisonta</v>
          </cell>
          <cell r="C701" t="str">
            <v>D415</v>
          </cell>
          <cell r="K701" t="str">
            <v>Kec. Kian Darat, Kab. Seram Bagian Timur</v>
          </cell>
          <cell r="L701" t="str">
            <v>FRANCO</v>
          </cell>
          <cell r="U701">
            <v>500000</v>
          </cell>
        </row>
        <row r="702">
          <cell r="A702" t="str">
            <v>D253Kec. Namrole Kab Buru SelatanFRANCO</v>
          </cell>
          <cell r="B702" t="str">
            <v>Gd. Passo - Ambon</v>
          </cell>
          <cell r="C702" t="str">
            <v>D253</v>
          </cell>
          <cell r="K702" t="str">
            <v>Kec. Namrole Kab Buru Selatan</v>
          </cell>
          <cell r="L702" t="str">
            <v>FRANCO</v>
          </cell>
          <cell r="U702">
            <v>780000</v>
          </cell>
        </row>
        <row r="703">
          <cell r="A703" t="str">
            <v>D415Kec. Teluk Waru, Kab. Seram Bagian TimurFRANCO</v>
          </cell>
          <cell r="B703" t="str">
            <v>Gd. Kobisonta</v>
          </cell>
          <cell r="C703" t="str">
            <v>D415</v>
          </cell>
          <cell r="K703" t="str">
            <v>Kec. Teluk Waru, Kab. Seram Bagian Timur</v>
          </cell>
          <cell r="L703" t="str">
            <v>FRANCO</v>
          </cell>
          <cell r="U703">
            <v>425000</v>
          </cell>
        </row>
        <row r="704">
          <cell r="A704" t="str">
            <v>D253Kec. Tual, Maluku TenggaraFRANCO</v>
          </cell>
          <cell r="B704" t="str">
            <v>Gd. Passo - Ambon</v>
          </cell>
          <cell r="C704" t="str">
            <v>D253</v>
          </cell>
          <cell r="K704" t="str">
            <v>Kec. Tual, Maluku Tenggara</v>
          </cell>
          <cell r="L704" t="str">
            <v>FRANCO</v>
          </cell>
          <cell r="U704">
            <v>725000</v>
          </cell>
        </row>
        <row r="705">
          <cell r="A705" t="str">
            <v>D415Kec. Tutuk Tolu, Kab. Seram Bagian TimurFRANCO</v>
          </cell>
          <cell r="B705" t="str">
            <v>Gd. Kobisonta</v>
          </cell>
          <cell r="C705" t="str">
            <v>D415</v>
          </cell>
          <cell r="K705" t="str">
            <v>Kec. Tutuk Tolu, Kab. Seram Bagian Timur</v>
          </cell>
          <cell r="L705" t="str">
            <v>FRANCO</v>
          </cell>
          <cell r="U705">
            <v>450000</v>
          </cell>
        </row>
        <row r="706">
          <cell r="A706" t="str">
            <v>D415Kec.Lian Vitu, Kab. Seram Bagian TimurFRANCO</v>
          </cell>
          <cell r="B706" t="str">
            <v>Gd. Kobisonta</v>
          </cell>
          <cell r="C706" t="str">
            <v>D415</v>
          </cell>
          <cell r="K706" t="str">
            <v>Kec.Lian Vitu, Kab. Seram Bagian Timur</v>
          </cell>
          <cell r="L706" t="str">
            <v>FRANCO</v>
          </cell>
          <cell r="U706">
            <v>550000</v>
          </cell>
        </row>
        <row r="707">
          <cell r="A707" t="str">
            <v>D253Saumlaki, Kab Maluku Tenggara BaratFRANCO</v>
          </cell>
          <cell r="B707" t="str">
            <v>Gd. Passo - Ambon</v>
          </cell>
          <cell r="C707" t="str">
            <v>D253</v>
          </cell>
          <cell r="K707" t="str">
            <v>Saumlaki, Kab Maluku Tenggara Barat</v>
          </cell>
          <cell r="L707" t="str">
            <v>FRANCO</v>
          </cell>
          <cell r="U707">
            <v>775000</v>
          </cell>
        </row>
      </sheetData>
      <sheetData sheetId="7">
        <row r="3">
          <cell r="E3" t="str">
            <v>PLANT PENGANTONGAN</v>
          </cell>
        </row>
        <row r="4">
          <cell r="D4" t="str">
            <v>D202</v>
          </cell>
          <cell r="E4" t="str">
            <v>D201</v>
          </cell>
          <cell r="J4" t="str">
            <v>Jawa Timur</v>
          </cell>
          <cell r="K4" t="str">
            <v>JTM</v>
          </cell>
          <cell r="L4" t="str">
            <v>Mitra Sejati Transport, PT</v>
          </cell>
          <cell r="M4" t="str">
            <v>269/SP.PJDP/BTG/2015</v>
          </cell>
          <cell r="N4">
            <v>690000</v>
          </cell>
          <cell r="O4">
            <v>42339</v>
          </cell>
          <cell r="P4">
            <v>42704</v>
          </cell>
          <cell r="T4" t="str">
            <v>Bongkar, Pengantongan, Muat ke Truck PKT</v>
          </cell>
          <cell r="U4">
            <v>40000</v>
          </cell>
          <cell r="V4">
            <v>25450</v>
          </cell>
          <cell r="W4">
            <v>30500</v>
          </cell>
          <cell r="X4">
            <v>29500</v>
          </cell>
          <cell r="Y4">
            <v>3500</v>
          </cell>
          <cell r="AB4">
            <v>128950</v>
          </cell>
        </row>
        <row r="5">
          <cell r="D5" t="str">
            <v>D232</v>
          </cell>
          <cell r="E5" t="str">
            <v>D205</v>
          </cell>
          <cell r="J5" t="str">
            <v>Jawa Timur</v>
          </cell>
          <cell r="K5" t="str">
            <v>JTM</v>
          </cell>
          <cell r="L5" t="str">
            <v>Bromo Transindo, PT</v>
          </cell>
          <cell r="M5" t="str">
            <v>270/SP.PJDP/BTG/2015</v>
          </cell>
          <cell r="N5">
            <v>655000</v>
          </cell>
          <cell r="O5">
            <v>42339</v>
          </cell>
          <cell r="P5">
            <v>42704</v>
          </cell>
          <cell r="T5" t="str">
            <v>Bongkar, Pengantongan, Muat ke Truck PKT</v>
          </cell>
          <cell r="U5">
            <v>36000</v>
          </cell>
          <cell r="V5">
            <v>15000</v>
          </cell>
          <cell r="W5">
            <v>25000</v>
          </cell>
          <cell r="X5">
            <v>25000</v>
          </cell>
          <cell r="Y5">
            <v>3500</v>
          </cell>
          <cell r="AB5">
            <v>104500</v>
          </cell>
        </row>
        <row r="6">
          <cell r="D6" t="str">
            <v>D245</v>
          </cell>
          <cell r="E6" t="str">
            <v>D243</v>
          </cell>
          <cell r="J6" t="str">
            <v>Sulawesi Selatan</v>
          </cell>
          <cell r="K6" t="str">
            <v>SLS</v>
          </cell>
          <cell r="L6" t="str">
            <v>Dirgantara Surya Persada, PT</v>
          </cell>
          <cell r="M6" t="str">
            <v>268/SP.PJDP/BTG/2015</v>
          </cell>
          <cell r="N6">
            <v>410000</v>
          </cell>
          <cell r="O6">
            <v>42333</v>
          </cell>
          <cell r="P6">
            <v>42698</v>
          </cell>
          <cell r="T6" t="str">
            <v>Bongkar, Pengantongan, Muat ke Truck PKT</v>
          </cell>
          <cell r="U6">
            <v>26500</v>
          </cell>
          <cell r="V6">
            <v>32000</v>
          </cell>
          <cell r="W6">
            <v>22330</v>
          </cell>
          <cell r="X6">
            <v>14000</v>
          </cell>
          <cell r="Y6">
            <v>3500</v>
          </cell>
          <cell r="AB6">
            <v>98330</v>
          </cell>
        </row>
        <row r="7">
          <cell r="D7" t="str">
            <v>D211</v>
          </cell>
          <cell r="E7" t="str">
            <v>D216</v>
          </cell>
          <cell r="J7" t="str">
            <v>Nusa Tenggara Barat</v>
          </cell>
          <cell r="K7" t="str">
            <v>NTB</v>
          </cell>
          <cell r="L7" t="str">
            <v>Carisma Sentra Persada, PT</v>
          </cell>
          <cell r="M7" t="str">
            <v>007/SP.PJDP/BTG/2016</v>
          </cell>
          <cell r="N7">
            <v>100000</v>
          </cell>
          <cell r="O7">
            <v>42471</v>
          </cell>
          <cell r="P7">
            <v>42835</v>
          </cell>
          <cell r="S7">
            <v>500</v>
          </cell>
          <cell r="T7" t="str">
            <v>Bongkar, Pengantongan, Muat sampai depan Gd Lini-2 PKT</v>
          </cell>
          <cell r="U7">
            <v>36500</v>
          </cell>
          <cell r="V7">
            <v>12500</v>
          </cell>
          <cell r="X7">
            <v>65000</v>
          </cell>
          <cell r="Z7">
            <v>30000</v>
          </cell>
          <cell r="AA7">
            <v>5398</v>
          </cell>
          <cell r="AB7">
            <v>149398</v>
          </cell>
        </row>
        <row r="8">
          <cell r="D8" t="str">
            <v>D268</v>
          </cell>
          <cell r="E8" t="str">
            <v>D712</v>
          </cell>
          <cell r="J8" t="str">
            <v>Bali</v>
          </cell>
          <cell r="K8" t="str">
            <v>BAL</v>
          </cell>
          <cell r="L8" t="str">
            <v>Carisma Sentra Persada, PT</v>
          </cell>
          <cell r="M8" t="str">
            <v>0157/SP.PJDP/BTG/2015</v>
          </cell>
          <cell r="N8">
            <v>30000</v>
          </cell>
          <cell r="O8" t="str">
            <v>01.10.2015</v>
          </cell>
          <cell r="P8" t="str">
            <v>30.09.2016</v>
          </cell>
          <cell r="R8">
            <v>600</v>
          </cell>
          <cell r="T8" t="str">
            <v>Bongkar, Pengantongan MBS, Muat ke Truck PKT</v>
          </cell>
          <cell r="U8">
            <v>44744</v>
          </cell>
          <cell r="V8">
            <v>25756</v>
          </cell>
          <cell r="X8">
            <v>30000</v>
          </cell>
          <cell r="Y8">
            <v>3500</v>
          </cell>
          <cell r="AA8">
            <v>6000</v>
          </cell>
          <cell r="AB8">
            <v>110000</v>
          </cell>
        </row>
        <row r="9">
          <cell r="D9" t="str">
            <v>D267</v>
          </cell>
          <cell r="E9" t="str">
            <v>D267</v>
          </cell>
          <cell r="J9" t="str">
            <v>Riau</v>
          </cell>
          <cell r="K9" t="str">
            <v>KLB</v>
          </cell>
          <cell r="L9" t="str">
            <v>BGR Cab. Dumai, PT</v>
          </cell>
          <cell r="M9" t="str">
            <v>0006/SP.PJDP-BTG/2016</v>
          </cell>
          <cell r="N9">
            <v>100000</v>
          </cell>
          <cell r="O9" t="str">
            <v>08.04.2016</v>
          </cell>
          <cell r="P9" t="str">
            <v>07.04.2017</v>
          </cell>
          <cell r="R9">
            <v>3000</v>
          </cell>
          <cell r="T9" t="str">
            <v>Bongkar, Pengantongan, Menyusun rapi didalam gudang</v>
          </cell>
          <cell r="U9">
            <v>67650</v>
          </cell>
          <cell r="V9">
            <v>58000</v>
          </cell>
          <cell r="AB9">
            <v>125650</v>
          </cell>
        </row>
        <row r="10">
          <cell r="D10" t="str">
            <v>D266</v>
          </cell>
          <cell r="E10" t="str">
            <v>D266</v>
          </cell>
          <cell r="J10" t="str">
            <v>Sumatera Utara</v>
          </cell>
          <cell r="K10" t="str">
            <v>KLB</v>
          </cell>
          <cell r="L10" t="str">
            <v>BGR Cab. Medan, PT</v>
          </cell>
          <cell r="M10" t="str">
            <v>030/SP.PJDP/BTG/2016</v>
          </cell>
          <cell r="N10">
            <v>20000</v>
          </cell>
          <cell r="O10" t="str">
            <v>28.04.2016</v>
          </cell>
          <cell r="P10" t="str">
            <v>27.04.2017</v>
          </cell>
          <cell r="R10">
            <v>3000</v>
          </cell>
          <cell r="T10" t="str">
            <v>Bongkar, Pengantongan, Menyusun rapi didalam gudang</v>
          </cell>
          <cell r="U10">
            <v>67650</v>
          </cell>
          <cell r="V10">
            <v>58000</v>
          </cell>
          <cell r="AB10">
            <v>125650</v>
          </cell>
        </row>
        <row r="19">
          <cell r="D19" t="str">
            <v>D226</v>
          </cell>
          <cell r="J19" t="str">
            <v>Jawa Timur</v>
          </cell>
          <cell r="K19" t="str">
            <v>JTM</v>
          </cell>
          <cell r="L19" t="str">
            <v>BGR Cab. Surabaya, PT</v>
          </cell>
          <cell r="M19" t="str">
            <v>012/SPPBM.PJDP/BTG/2016</v>
          </cell>
          <cell r="N19">
            <v>6000</v>
          </cell>
          <cell r="O19" t="str">
            <v>01.02.2016</v>
          </cell>
          <cell r="P19" t="str">
            <v>31.01.2017</v>
          </cell>
          <cell r="R19">
            <v>1000</v>
          </cell>
          <cell r="T19" t="str">
            <v>Bongkar, Muat sampai tersusun rapi di Gd Lini-2/3 PKT</v>
          </cell>
          <cell r="U19">
            <v>72000</v>
          </cell>
          <cell r="V19">
            <v>40709</v>
          </cell>
          <cell r="AB19">
            <v>109000</v>
          </cell>
        </row>
        <row r="20">
          <cell r="D20" t="str">
            <v>D441</v>
          </cell>
          <cell r="J20" t="str">
            <v>Jawa Timur</v>
          </cell>
          <cell r="K20" t="str">
            <v>JTM</v>
          </cell>
          <cell r="L20" t="str">
            <v>Adhiguna Putra, PT</v>
          </cell>
          <cell r="M20" t="str">
            <v>005/SPPBM.PJDP/BTG/2016</v>
          </cell>
          <cell r="N20">
            <v>6000</v>
          </cell>
          <cell r="O20" t="str">
            <v>01.02.2016</v>
          </cell>
          <cell r="P20" t="str">
            <v>31.01.2017</v>
          </cell>
          <cell r="R20">
            <v>500</v>
          </cell>
          <cell r="T20" t="str">
            <v>Bongkar, Muat sampai tersusun rapi di Gd Lini-2/3 PKT</v>
          </cell>
          <cell r="U20">
            <v>48100</v>
          </cell>
          <cell r="V20">
            <v>42902</v>
          </cell>
          <cell r="AB20">
            <v>94900</v>
          </cell>
        </row>
        <row r="21">
          <cell r="D21" t="str">
            <v>D207</v>
          </cell>
          <cell r="J21" t="str">
            <v>Jawa Tengah</v>
          </cell>
          <cell r="K21" t="str">
            <v>JTM</v>
          </cell>
          <cell r="L21" t="str">
            <v>Kaltim Adhiguna Muatan, PT</v>
          </cell>
          <cell r="M21" t="str">
            <v>010/SPPBM.PJDP/BTG/2016</v>
          </cell>
          <cell r="N21">
            <v>6000</v>
          </cell>
          <cell r="O21" t="str">
            <v>01.02.2016</v>
          </cell>
          <cell r="P21" t="str">
            <v>31.01.2017</v>
          </cell>
          <cell r="R21">
            <v>1000</v>
          </cell>
          <cell r="T21" t="str">
            <v>Bongkar, Muat sampai tersusun rapi di Gd Lini-2/3 PKT</v>
          </cell>
          <cell r="U21">
            <v>45000</v>
          </cell>
          <cell r="V21">
            <v>53900</v>
          </cell>
          <cell r="AB21">
            <v>99800</v>
          </cell>
        </row>
        <row r="22">
          <cell r="D22" t="str">
            <v>D208</v>
          </cell>
          <cell r="J22" t="str">
            <v>Jawa Tengah</v>
          </cell>
          <cell r="K22" t="str">
            <v>JTM</v>
          </cell>
          <cell r="L22" t="str">
            <v>Kaltim Adhiguna Muatan, PT</v>
          </cell>
          <cell r="M22" t="str">
            <v>010/SPPBM.PJDP/BTG/2016</v>
          </cell>
          <cell r="N22">
            <v>6000</v>
          </cell>
          <cell r="O22" t="str">
            <v>01.02.2016</v>
          </cell>
          <cell r="P22" t="str">
            <v>31.01.2017</v>
          </cell>
          <cell r="R22">
            <v>1000</v>
          </cell>
          <cell r="T22" t="str">
            <v>Bongkar, Muat sampai tersusun rapi di Gd Lini-2/3 PKT</v>
          </cell>
          <cell r="U22">
            <v>45000</v>
          </cell>
          <cell r="V22">
            <v>48900</v>
          </cell>
          <cell r="AB22">
            <v>99800</v>
          </cell>
        </row>
        <row r="23">
          <cell r="D23" t="str">
            <v>D388</v>
          </cell>
          <cell r="J23" t="str">
            <v>Sulawesi Selatan</v>
          </cell>
          <cell r="K23" t="str">
            <v>SLS</v>
          </cell>
          <cell r="L23" t="str">
            <v>Iskandarmuda Pratama, PT</v>
          </cell>
          <cell r="M23" t="str">
            <v>364/SP.PJDP/BTG/2016</v>
          </cell>
          <cell r="N23">
            <v>12500</v>
          </cell>
          <cell r="O23" t="str">
            <v>01.01.2017</v>
          </cell>
          <cell r="P23" t="str">
            <v>31.12.2017</v>
          </cell>
          <cell r="R23">
            <v>250</v>
          </cell>
          <cell r="T23" t="str">
            <v>Bongkar, Muat sampai tersusun rapi di Gd Lini-2/3 PKT</v>
          </cell>
          <cell r="U23">
            <v>41000</v>
          </cell>
          <cell r="V23">
            <v>45000</v>
          </cell>
          <cell r="AB23">
            <v>140000</v>
          </cell>
        </row>
        <row r="24">
          <cell r="D24" t="str">
            <v>D390</v>
          </cell>
          <cell r="J24" t="str">
            <v>Sulawesi Selatan</v>
          </cell>
          <cell r="K24" t="str">
            <v>SLS</v>
          </cell>
          <cell r="O24" t="str">
            <v>01.01.2017</v>
          </cell>
          <cell r="P24" t="str">
            <v>31.12.2017</v>
          </cell>
          <cell r="R24">
            <v>250</v>
          </cell>
          <cell r="T24" t="str">
            <v>Bongkar, Muat sampai tersusun rapi di Gd Lini-2/3 PKT</v>
          </cell>
          <cell r="AB24">
            <v>140000</v>
          </cell>
        </row>
        <row r="25">
          <cell r="D25" t="str">
            <v>D391</v>
          </cell>
          <cell r="J25" t="str">
            <v>Sulawesi Selatan</v>
          </cell>
          <cell r="K25" t="str">
            <v>SLS</v>
          </cell>
          <cell r="O25" t="str">
            <v>01.01.2017</v>
          </cell>
          <cell r="P25" t="str">
            <v>31.12.2017</v>
          </cell>
          <cell r="R25">
            <v>250</v>
          </cell>
          <cell r="T25" t="str">
            <v>Bongkar, Muat sampai tersusun rapi di Gd Lini-2/3 PKT</v>
          </cell>
          <cell r="AB25" t="str">
            <v xml:space="preserve"> </v>
          </cell>
        </row>
        <row r="26">
          <cell r="D26" t="str">
            <v>D392</v>
          </cell>
          <cell r="J26" t="str">
            <v>Sulawesi Selatan</v>
          </cell>
          <cell r="K26" t="str">
            <v>SLS</v>
          </cell>
          <cell r="O26" t="str">
            <v>01.01.2017</v>
          </cell>
          <cell r="P26" t="str">
            <v>31.12.2017</v>
          </cell>
          <cell r="R26">
            <v>250</v>
          </cell>
          <cell r="T26" t="str">
            <v>Bongkar, Muat sampai tersusun rapi di Gd Lini-2/3 PKT</v>
          </cell>
          <cell r="AB26">
            <v>140000</v>
          </cell>
        </row>
        <row r="27">
          <cell r="D27" t="str">
            <v>D389</v>
          </cell>
          <cell r="J27" t="str">
            <v>Sulawesi Selatan</v>
          </cell>
          <cell r="K27" t="str">
            <v>SLS</v>
          </cell>
          <cell r="L27" t="str">
            <v>Gelora Makassar, PT. Berdikari Logistik Indonesia, PT</v>
          </cell>
          <cell r="M27" t="str">
            <v>363/SP.PJDP/BTG/2016</v>
          </cell>
          <cell r="N27">
            <v>7500</v>
          </cell>
          <cell r="O27" t="str">
            <v>01.01.2017</v>
          </cell>
          <cell r="P27" t="str">
            <v>31.12.2017</v>
          </cell>
          <cell r="R27">
            <v>200</v>
          </cell>
          <cell r="T27" t="str">
            <v>Bongkar, Muat sampai tersusun rapi di Gd Lini-2/3 PKT</v>
          </cell>
          <cell r="U27">
            <v>37000</v>
          </cell>
          <cell r="V27">
            <v>49505</v>
          </cell>
          <cell r="AB27">
            <v>86505</v>
          </cell>
        </row>
        <row r="28">
          <cell r="D28" t="str">
            <v>D381</v>
          </cell>
          <cell r="J28" t="str">
            <v>Sulawesi Selatan</v>
          </cell>
          <cell r="K28" t="str">
            <v>SLS</v>
          </cell>
          <cell r="R28">
            <v>200</v>
          </cell>
          <cell r="U28">
            <v>37000</v>
          </cell>
          <cell r="V28">
            <v>80200</v>
          </cell>
          <cell r="AB28">
            <v>117200</v>
          </cell>
        </row>
        <row r="29">
          <cell r="D29" t="str">
            <v>D394</v>
          </cell>
          <cell r="J29" t="str">
            <v>Sulawesi Selatan</v>
          </cell>
          <cell r="K29" t="str">
            <v>SLS</v>
          </cell>
          <cell r="R29">
            <v>200</v>
          </cell>
          <cell r="U29">
            <v>37000</v>
          </cell>
          <cell r="V29">
            <v>65200</v>
          </cell>
          <cell r="AB29">
            <v>102200</v>
          </cell>
        </row>
        <row r="30">
          <cell r="D30" t="str">
            <v>D399</v>
          </cell>
          <cell r="E30" t="str">
            <v>D439</v>
          </cell>
          <cell r="J30" t="str">
            <v>Sulawesi Selatan</v>
          </cell>
          <cell r="K30" t="str">
            <v>SLS</v>
          </cell>
          <cell r="R30">
            <v>200</v>
          </cell>
          <cell r="U30">
            <v>37000</v>
          </cell>
          <cell r="V30">
            <v>100200</v>
          </cell>
          <cell r="AB30">
            <v>137200</v>
          </cell>
        </row>
        <row r="31">
          <cell r="D31" t="str">
            <v>D229</v>
          </cell>
          <cell r="E31" t="str">
            <v>D231</v>
          </cell>
          <cell r="J31" t="str">
            <v>Kalimantan Selatan</v>
          </cell>
          <cell r="K31" t="str">
            <v>KST</v>
          </cell>
          <cell r="L31" t="str">
            <v>BGR, PT</v>
          </cell>
          <cell r="M31" t="str">
            <v>001/SPPBM.PJDP/BTG/2016</v>
          </cell>
          <cell r="N31">
            <v>16000</v>
          </cell>
          <cell r="O31" t="str">
            <v>01.01.2017</v>
          </cell>
          <cell r="P31" t="str">
            <v>31.12.2017</v>
          </cell>
          <cell r="R31">
            <v>400</v>
          </cell>
          <cell r="T31" t="str">
            <v>Bongkar, Muat sampai tersusun rapi di Gd Lini-2/3 PKT</v>
          </cell>
          <cell r="U31">
            <v>29400</v>
          </cell>
          <cell r="V31">
            <v>63600</v>
          </cell>
          <cell r="AB31">
            <v>100070</v>
          </cell>
        </row>
        <row r="32">
          <cell r="D32" t="str">
            <v>D230</v>
          </cell>
          <cell r="J32" t="str">
            <v>Kalimantan Selatan</v>
          </cell>
          <cell r="K32" t="str">
            <v>KST</v>
          </cell>
          <cell r="L32" t="str">
            <v>BGR, PT</v>
          </cell>
          <cell r="M32" t="str">
            <v>001/SPPBM.PJDP/BTG/2016</v>
          </cell>
          <cell r="N32">
            <v>16000</v>
          </cell>
          <cell r="O32" t="str">
            <v>01.01.2017</v>
          </cell>
          <cell r="P32" t="str">
            <v>31.12.2017</v>
          </cell>
          <cell r="R32">
            <v>400</v>
          </cell>
          <cell r="T32" t="str">
            <v>Bongkar, Muat sampai tersusun rapi di Gd Lini-2/3 PKT</v>
          </cell>
          <cell r="U32">
            <v>29400</v>
          </cell>
          <cell r="V32">
            <v>67600</v>
          </cell>
          <cell r="AB32">
            <v>100070</v>
          </cell>
        </row>
        <row r="33">
          <cell r="D33" t="str">
            <v>D365</v>
          </cell>
          <cell r="J33" t="str">
            <v>Kalimantan Selatan</v>
          </cell>
          <cell r="K33" t="str">
            <v>KST</v>
          </cell>
          <cell r="L33" t="str">
            <v>EMKL Pandawa Karya Bersama, PT</v>
          </cell>
          <cell r="N33">
            <v>10000</v>
          </cell>
          <cell r="O33" t="str">
            <v>01.01.2017</v>
          </cell>
          <cell r="P33" t="str">
            <v>31.12.2017</v>
          </cell>
          <cell r="R33">
            <v>200</v>
          </cell>
          <cell r="T33" t="str">
            <v>Bongkar, Muat sampai tersusun rapi di Gd Lini-2/3 PKT</v>
          </cell>
          <cell r="U33">
            <v>50937</v>
          </cell>
          <cell r="V33">
            <v>82063</v>
          </cell>
          <cell r="AB33">
            <v>130000</v>
          </cell>
        </row>
        <row r="35">
          <cell r="D35" t="str">
            <v>D429</v>
          </cell>
          <cell r="J35" t="str">
            <v>Kalimantan Tengah</v>
          </cell>
          <cell r="K35" t="str">
            <v>KST</v>
          </cell>
          <cell r="L35" t="str">
            <v>Aneka Jasa Terpadu, PT</v>
          </cell>
          <cell r="M35" t="str">
            <v>370/SP.PJDP/BTG/2015</v>
          </cell>
          <cell r="N35">
            <v>6500</v>
          </cell>
          <cell r="O35" t="str">
            <v>01.01.2017</v>
          </cell>
          <cell r="P35" t="str">
            <v>31.12.2017</v>
          </cell>
          <cell r="R35">
            <v>250</v>
          </cell>
          <cell r="T35" t="str">
            <v>Bongkar, Muat sampai tersusun rapi di Gd Lini-2/3 PKT</v>
          </cell>
          <cell r="U35">
            <v>26500</v>
          </cell>
          <cell r="V35">
            <v>55450</v>
          </cell>
          <cell r="AB35">
            <v>85700</v>
          </cell>
        </row>
        <row r="36">
          <cell r="D36" t="str">
            <v>D430</v>
          </cell>
          <cell r="E36" t="str">
            <v>D431</v>
          </cell>
          <cell r="J36" t="str">
            <v>Kalimantan Tengah</v>
          </cell>
          <cell r="K36" t="str">
            <v>KST</v>
          </cell>
          <cell r="L36" t="str">
            <v>Aneka Jasa Terpadu, PT</v>
          </cell>
          <cell r="M36" t="str">
            <v>370/SP.PJDP/BTG/2015</v>
          </cell>
          <cell r="N36">
            <v>6500</v>
          </cell>
          <cell r="O36" t="str">
            <v>01.01.2017</v>
          </cell>
          <cell r="P36" t="str">
            <v>31.12.2017</v>
          </cell>
          <cell r="R36">
            <v>250</v>
          </cell>
          <cell r="T36" t="str">
            <v>Bongkar, Muat sampai tersusun rapi di Gd Lini-2/3 PKT</v>
          </cell>
          <cell r="U36">
            <v>26500</v>
          </cell>
          <cell r="V36">
            <v>60450</v>
          </cell>
          <cell r="AB36">
            <v>85700</v>
          </cell>
        </row>
        <row r="38">
          <cell r="D38" t="str">
            <v>D224</v>
          </cell>
          <cell r="J38" t="str">
            <v>Kalimantan Tengah</v>
          </cell>
          <cell r="K38" t="str">
            <v>KST</v>
          </cell>
          <cell r="L38" t="str">
            <v>Usaha subur Prima Mandiri</v>
          </cell>
          <cell r="M38" t="str">
            <v>368/SP.PJDP/BTG/2015</v>
          </cell>
          <cell r="N38">
            <v>6500</v>
          </cell>
          <cell r="O38" t="str">
            <v>01.01.2017</v>
          </cell>
          <cell r="P38" t="str">
            <v>31.12.2017</v>
          </cell>
          <cell r="R38">
            <v>250</v>
          </cell>
          <cell r="T38" t="str">
            <v>Bongkar, Muat sampai tersusun rapi di Gd Lini-2/3 PKT</v>
          </cell>
          <cell r="U38">
            <v>26000</v>
          </cell>
          <cell r="V38">
            <v>42000</v>
          </cell>
          <cell r="AB38">
            <v>71667</v>
          </cell>
        </row>
        <row r="39">
          <cell r="D39" t="str">
            <v>D223</v>
          </cell>
          <cell r="J39" t="str">
            <v>Kalimantan Tengah</v>
          </cell>
          <cell r="K39" t="str">
            <v>KST</v>
          </cell>
          <cell r="L39" t="str">
            <v>Usaha subur Prima Mandiri</v>
          </cell>
          <cell r="M39" t="str">
            <v>368/SP.PJDP/BTG/2015</v>
          </cell>
          <cell r="N39">
            <v>6500</v>
          </cell>
          <cell r="O39" t="str">
            <v>01.01.2017</v>
          </cell>
          <cell r="P39" t="str">
            <v>31.12.2017</v>
          </cell>
          <cell r="R39">
            <v>250</v>
          </cell>
          <cell r="T39" t="str">
            <v>Bongkar, Muat sampai tersusun rapi di Gd Lini-2/3 PKT</v>
          </cell>
          <cell r="U39">
            <v>26000</v>
          </cell>
          <cell r="V39">
            <v>42000</v>
          </cell>
          <cell r="AB39">
            <v>71667</v>
          </cell>
        </row>
        <row r="40">
          <cell r="D40" t="str">
            <v>D227</v>
          </cell>
          <cell r="J40" t="str">
            <v>Kalimantan Tengah</v>
          </cell>
          <cell r="K40" t="str">
            <v>KST</v>
          </cell>
          <cell r="L40" t="str">
            <v>Usaha subur Prima Mandiri</v>
          </cell>
          <cell r="M40" t="str">
            <v>368/SP.PJDP/BTG/2015</v>
          </cell>
          <cell r="N40">
            <v>6500</v>
          </cell>
          <cell r="O40" t="str">
            <v>01.01.2017</v>
          </cell>
          <cell r="P40" t="str">
            <v>31.12.2017</v>
          </cell>
          <cell r="R40">
            <v>250</v>
          </cell>
          <cell r="T40" t="str">
            <v>Bongkar, Muat sampai tersusun rapi di Gd Lini-2/3 PKT</v>
          </cell>
          <cell r="U40">
            <v>26000</v>
          </cell>
          <cell r="V40">
            <v>42000</v>
          </cell>
          <cell r="AB40">
            <v>71667</v>
          </cell>
        </row>
        <row r="41">
          <cell r="J41" t="str">
            <v>Kalimantan Tengah</v>
          </cell>
          <cell r="K41" t="str">
            <v>KST</v>
          </cell>
          <cell r="L41" t="str">
            <v>Usaha subur Prima Mandiri</v>
          </cell>
          <cell r="M41" t="str">
            <v>368/SP.PJDP/BTG/2015</v>
          </cell>
          <cell r="N41">
            <v>6500</v>
          </cell>
          <cell r="O41" t="str">
            <v>01.01.2017</v>
          </cell>
          <cell r="P41" t="str">
            <v>31.12.2017</v>
          </cell>
          <cell r="R41">
            <v>250</v>
          </cell>
          <cell r="T41" t="str">
            <v>Bongkar, Muat sampai tersusun rapi di Gd Lini-2/3 PKT</v>
          </cell>
          <cell r="U41">
            <v>26000</v>
          </cell>
          <cell r="V41">
            <v>49000</v>
          </cell>
          <cell r="AB41">
            <v>71667</v>
          </cell>
        </row>
        <row r="43">
          <cell r="D43" t="str">
            <v>D244</v>
          </cell>
          <cell r="E43" t="str">
            <v>D245</v>
          </cell>
          <cell r="F43" t="str">
            <v>D386</v>
          </cell>
          <cell r="G43" t="str">
            <v>D434</v>
          </cell>
          <cell r="J43" t="str">
            <v>Sulawesi Selatan</v>
          </cell>
          <cell r="K43" t="str">
            <v>SLS</v>
          </cell>
          <cell r="L43" t="str">
            <v>Gelora Makassar, PT</v>
          </cell>
          <cell r="M43" t="str">
            <v>361/SP.PJDP/BTG/2015</v>
          </cell>
          <cell r="N43">
            <v>9000</v>
          </cell>
          <cell r="O43" t="str">
            <v>01.01.2017</v>
          </cell>
          <cell r="P43" t="str">
            <v>31.12.2017</v>
          </cell>
          <cell r="R43">
            <v>400</v>
          </cell>
          <cell r="T43" t="str">
            <v>Bongkar, Muat sampai tersusun rapi di Gd Lini-2/3 PKT</v>
          </cell>
          <cell r="U43">
            <v>57663</v>
          </cell>
          <cell r="V43">
            <v>52425</v>
          </cell>
          <cell r="AB43">
            <v>127800</v>
          </cell>
        </row>
        <row r="44">
          <cell r="D44" t="str">
            <v>D244</v>
          </cell>
          <cell r="E44" t="str">
            <v>D245</v>
          </cell>
          <cell r="F44" t="str">
            <v>D386</v>
          </cell>
          <cell r="G44" t="str">
            <v>D434</v>
          </cell>
          <cell r="J44" t="str">
            <v>Sulawesi Selatan</v>
          </cell>
          <cell r="K44" t="str">
            <v>SLS</v>
          </cell>
          <cell r="L44" t="str">
            <v>Gelora Makassar, PT</v>
          </cell>
          <cell r="M44" t="str">
            <v>361/SP.PJDP/BTG/2015</v>
          </cell>
          <cell r="N44">
            <v>9000</v>
          </cell>
          <cell r="O44" t="str">
            <v>01.01.2017</v>
          </cell>
          <cell r="P44" t="str">
            <v>31.12.2017</v>
          </cell>
          <cell r="R44">
            <v>400</v>
          </cell>
          <cell r="T44" t="str">
            <v>Bongkar, Muat sampai tersusun rapi di Gd Lini-2/3 PKT</v>
          </cell>
          <cell r="U44">
            <v>57663</v>
          </cell>
          <cell r="V44">
            <v>91125</v>
          </cell>
          <cell r="AB44">
            <v>111865</v>
          </cell>
        </row>
        <row r="45">
          <cell r="AB45">
            <v>54684</v>
          </cell>
        </row>
        <row r="46">
          <cell r="D46" t="str">
            <v>D240</v>
          </cell>
          <cell r="J46" t="str">
            <v>Sulawesi Utara</v>
          </cell>
          <cell r="K46" t="str">
            <v>SUG</v>
          </cell>
          <cell r="L46" t="str">
            <v>Sarana Bandar Nasional Cab. Bitung, PT</v>
          </cell>
          <cell r="M46" t="str">
            <v>354/SP.PJDP/BTG/2015</v>
          </cell>
          <cell r="N46">
            <v>6000</v>
          </cell>
          <cell r="O46" t="str">
            <v>01.01.2017</v>
          </cell>
          <cell r="P46" t="str">
            <v>31.12.2017</v>
          </cell>
          <cell r="R46">
            <v>400</v>
          </cell>
          <cell r="T46" t="str">
            <v>Bongkar, Muat sampai tersusun rapi di Gd Lini-2/3 PKT</v>
          </cell>
          <cell r="U46">
            <v>36475</v>
          </cell>
          <cell r="V46">
            <v>65520</v>
          </cell>
          <cell r="AB46">
            <v>89999</v>
          </cell>
        </row>
        <row r="47">
          <cell r="D47" t="str">
            <v>D241</v>
          </cell>
          <cell r="E47" t="str">
            <v>D371</v>
          </cell>
          <cell r="J47" t="str">
            <v>Sulawesi Utara</v>
          </cell>
          <cell r="K47" t="str">
            <v>SUG</v>
          </cell>
          <cell r="L47" t="str">
            <v>BGR, PT</v>
          </cell>
          <cell r="M47" t="str">
            <v>353/SP.PJDP/BTG/2015</v>
          </cell>
          <cell r="N47">
            <v>3300</v>
          </cell>
          <cell r="O47" t="str">
            <v>01.01.2017</v>
          </cell>
          <cell r="P47" t="str">
            <v>31.12.2017</v>
          </cell>
          <cell r="R47">
            <v>250</v>
          </cell>
          <cell r="T47" t="str">
            <v>Bongkar, Muat sampai tersusun rapi di Gd Lini-2/3 PKT</v>
          </cell>
          <cell r="U47">
            <v>64320</v>
          </cell>
          <cell r="V47">
            <v>54590</v>
          </cell>
          <cell r="AB47">
            <v>122445</v>
          </cell>
        </row>
        <row r="48">
          <cell r="D48" t="str">
            <v>D371</v>
          </cell>
          <cell r="J48" t="str">
            <v>Sulawesi Utara</v>
          </cell>
          <cell r="K48" t="str">
            <v>SUG</v>
          </cell>
          <cell r="L48" t="str">
            <v>BGR, PT</v>
          </cell>
          <cell r="M48" t="str">
            <v>353/SP.PJDP/BTG/2015</v>
          </cell>
          <cell r="N48">
            <v>3300</v>
          </cell>
          <cell r="O48" t="str">
            <v>01.01.2017</v>
          </cell>
          <cell r="P48" t="str">
            <v>31.12.2017</v>
          </cell>
          <cell r="R48">
            <v>250</v>
          </cell>
          <cell r="T48" t="str">
            <v>Bongkar, Muat sampai tersusun rapi di Gd Lini-2/3 PKT</v>
          </cell>
          <cell r="U48">
            <v>64320</v>
          </cell>
          <cell r="V48">
            <v>104590</v>
          </cell>
          <cell r="AB48">
            <v>129734</v>
          </cell>
        </row>
        <row r="51">
          <cell r="D51" t="str">
            <v>D225</v>
          </cell>
          <cell r="J51" t="str">
            <v>Sulawesi Tengah</v>
          </cell>
          <cell r="K51" t="str">
            <v>SLT</v>
          </cell>
          <cell r="L51" t="str">
            <v>BGR, PT</v>
          </cell>
          <cell r="M51" t="str">
            <v>358/SP.PJDP/BTG/2015</v>
          </cell>
          <cell r="N51">
            <v>15501</v>
          </cell>
          <cell r="O51" t="str">
            <v>01.01.2017</v>
          </cell>
          <cell r="P51" t="str">
            <v>31.12.2017</v>
          </cell>
          <cell r="R51">
            <v>400</v>
          </cell>
          <cell r="T51" t="str">
            <v>Bongkar, Muat sampai tersusun rapi di Gd Lini-2/3 PKT</v>
          </cell>
          <cell r="U51">
            <v>44708</v>
          </cell>
          <cell r="V51">
            <v>56292</v>
          </cell>
          <cell r="AB51">
            <v>199500</v>
          </cell>
        </row>
        <row r="52">
          <cell r="D52" t="str">
            <v>D242</v>
          </cell>
          <cell r="J52" t="str">
            <v>Sulawesi Tengah</v>
          </cell>
          <cell r="K52" t="str">
            <v>SLT</v>
          </cell>
          <cell r="L52" t="str">
            <v>BGR, PT</v>
          </cell>
          <cell r="M52" t="str">
            <v>358/SP.PJDP/BTG/2015</v>
          </cell>
          <cell r="N52">
            <v>15501</v>
          </cell>
          <cell r="O52" t="str">
            <v>01.01.2017</v>
          </cell>
          <cell r="P52" t="str">
            <v>31.12.2017</v>
          </cell>
          <cell r="R52">
            <v>400</v>
          </cell>
          <cell r="T52" t="str">
            <v>Bongkar, Muat sampai tersusun rapi di Gd Lini-2/3 PKT</v>
          </cell>
          <cell r="U52">
            <v>44708</v>
          </cell>
          <cell r="V52">
            <v>56292</v>
          </cell>
          <cell r="AB52">
            <v>199500</v>
          </cell>
        </row>
        <row r="53">
          <cell r="D53" t="str">
            <v>D379</v>
          </cell>
          <cell r="J53" t="str">
            <v>Sulawesi Tengah</v>
          </cell>
          <cell r="K53" t="str">
            <v>SLT</v>
          </cell>
          <cell r="L53" t="str">
            <v>BGR, PT</v>
          </cell>
          <cell r="M53" t="str">
            <v>358/SP.PJDP/BTG/2015</v>
          </cell>
          <cell r="N53">
            <v>15501</v>
          </cell>
          <cell r="O53" t="str">
            <v>01.01.2017</v>
          </cell>
          <cell r="P53" t="str">
            <v>31.12.2017</v>
          </cell>
          <cell r="R53">
            <v>400</v>
          </cell>
          <cell r="T53" t="str">
            <v>Bongkar, Muat sampai tersusun rapi di Gd Lini-2/3 PKT</v>
          </cell>
          <cell r="U53">
            <v>44708</v>
          </cell>
          <cell r="V53">
            <v>273292</v>
          </cell>
          <cell r="AB53">
            <v>199500</v>
          </cell>
        </row>
        <row r="54">
          <cell r="D54" t="str">
            <v>D378</v>
          </cell>
          <cell r="J54" t="str">
            <v>Sulawesi Tengah</v>
          </cell>
          <cell r="K54" t="str">
            <v>SLT</v>
          </cell>
          <cell r="L54" t="str">
            <v>BGR, PT</v>
          </cell>
          <cell r="M54" t="str">
            <v>358/SP.PJDP/BTG/2015</v>
          </cell>
          <cell r="N54">
            <v>15501</v>
          </cell>
          <cell r="O54" t="str">
            <v>01.01.2017</v>
          </cell>
          <cell r="P54" t="str">
            <v>31.12.2017</v>
          </cell>
          <cell r="R54">
            <v>400</v>
          </cell>
          <cell r="T54" t="str">
            <v>Bongkar, Muat sampai tersusun rapi di Gd Lini-2/3 PKT</v>
          </cell>
          <cell r="U54">
            <v>44708</v>
          </cell>
          <cell r="V54">
            <v>187292</v>
          </cell>
          <cell r="AB54">
            <v>199500</v>
          </cell>
        </row>
        <row r="55">
          <cell r="D55" t="str">
            <v>D377</v>
          </cell>
          <cell r="J55" t="str">
            <v>Sulawesi Tengah</v>
          </cell>
          <cell r="K55" t="str">
            <v>SLT</v>
          </cell>
          <cell r="L55" t="str">
            <v>BGR, PT</v>
          </cell>
          <cell r="M55" t="str">
            <v>358/SP.PJDP/BTG/2015</v>
          </cell>
          <cell r="N55">
            <v>15501</v>
          </cell>
          <cell r="O55" t="str">
            <v>01.01.2017</v>
          </cell>
          <cell r="P55" t="str">
            <v>31.12.2017</v>
          </cell>
          <cell r="R55">
            <v>400</v>
          </cell>
          <cell r="T55" t="str">
            <v>Bongkar, Muat sampai tersusun rapi di Gd Lini-2/3 PKT</v>
          </cell>
          <cell r="U55">
            <v>44708</v>
          </cell>
          <cell r="V55">
            <v>351292</v>
          </cell>
          <cell r="AB55">
            <v>199500</v>
          </cell>
        </row>
        <row r="57">
          <cell r="D57" t="str">
            <v>D225</v>
          </cell>
          <cell r="J57" t="str">
            <v>Sulawesi Tengah</v>
          </cell>
          <cell r="K57" t="str">
            <v>SLT</v>
          </cell>
          <cell r="L57" t="str">
            <v>BGR, PT</v>
          </cell>
          <cell r="M57" t="str">
            <v>358/SP.PJDP/BTG/2015</v>
          </cell>
          <cell r="N57">
            <v>15501</v>
          </cell>
          <cell r="O57" t="str">
            <v>01.01.2017</v>
          </cell>
          <cell r="P57" t="str">
            <v>31.12.2017</v>
          </cell>
          <cell r="R57">
            <v>400</v>
          </cell>
          <cell r="T57" t="str">
            <v>Bongkar, Muat sampai tersusun rapi di Gd Lini-2/3 PKT</v>
          </cell>
          <cell r="U57">
            <v>44708</v>
          </cell>
          <cell r="V57">
            <v>56292</v>
          </cell>
          <cell r="AB57">
            <v>188554</v>
          </cell>
        </row>
        <row r="58">
          <cell r="D58" t="str">
            <v>D242</v>
          </cell>
          <cell r="J58" t="str">
            <v>Sulawesi Tengah</v>
          </cell>
          <cell r="K58" t="str">
            <v>SLT</v>
          </cell>
          <cell r="L58" t="str">
            <v>BGR, PT</v>
          </cell>
          <cell r="M58" t="str">
            <v>358/SP.PJDP/BTG/2015</v>
          </cell>
          <cell r="N58">
            <v>15501</v>
          </cell>
          <cell r="O58" t="str">
            <v>01.01.2017</v>
          </cell>
          <cell r="P58" t="str">
            <v>31.12.2017</v>
          </cell>
          <cell r="R58">
            <v>400</v>
          </cell>
          <cell r="T58" t="str">
            <v>Bongkar, Muat sampai tersusun rapi di Gd Lini-2/3 PKT</v>
          </cell>
          <cell r="U58">
            <v>44708</v>
          </cell>
          <cell r="V58">
            <v>56292</v>
          </cell>
          <cell r="AB58">
            <v>188554</v>
          </cell>
        </row>
        <row r="59">
          <cell r="D59" t="str">
            <v>D379</v>
          </cell>
          <cell r="J59" t="str">
            <v>Sulawesi Tengah</v>
          </cell>
          <cell r="K59" t="str">
            <v>SLT</v>
          </cell>
          <cell r="L59" t="str">
            <v>BGR, PT</v>
          </cell>
          <cell r="M59" t="str">
            <v>358/SP.PJDP/BTG/2015</v>
          </cell>
          <cell r="N59">
            <v>15501</v>
          </cell>
          <cell r="O59" t="str">
            <v>01.01.2017</v>
          </cell>
          <cell r="P59" t="str">
            <v>31.12.2017</v>
          </cell>
          <cell r="R59">
            <v>400</v>
          </cell>
          <cell r="T59" t="str">
            <v>Bongkar, Muat sampai tersusun rapi di Gd Lini-2/3 PKT</v>
          </cell>
          <cell r="U59">
            <v>44708</v>
          </cell>
          <cell r="V59">
            <v>273292</v>
          </cell>
          <cell r="AB59">
            <v>188554</v>
          </cell>
        </row>
        <row r="60">
          <cell r="D60" t="str">
            <v>D378</v>
          </cell>
          <cell r="J60" t="str">
            <v>Sulawesi Tengah</v>
          </cell>
          <cell r="K60" t="str">
            <v>SLT</v>
          </cell>
          <cell r="L60" t="str">
            <v>BGR, PT</v>
          </cell>
          <cell r="M60" t="str">
            <v>358/SP.PJDP/BTG/2015</v>
          </cell>
          <cell r="N60">
            <v>15501</v>
          </cell>
          <cell r="O60" t="str">
            <v>01.01.2017</v>
          </cell>
          <cell r="P60" t="str">
            <v>31.12.2017</v>
          </cell>
          <cell r="R60">
            <v>400</v>
          </cell>
          <cell r="T60" t="str">
            <v>Bongkar, Muat sampai tersusun rapi di Gd Lini-2/3 PKT</v>
          </cell>
          <cell r="U60">
            <v>44708</v>
          </cell>
          <cell r="V60">
            <v>187292</v>
          </cell>
          <cell r="AB60">
            <v>188554</v>
          </cell>
        </row>
        <row r="61">
          <cell r="D61" t="str">
            <v>D377</v>
          </cell>
          <cell r="J61" t="str">
            <v>Sulawesi Tengah</v>
          </cell>
          <cell r="K61" t="str">
            <v>SLT</v>
          </cell>
          <cell r="L61" t="str">
            <v>BGR, PT</v>
          </cell>
          <cell r="M61" t="str">
            <v>358/SP.PJDP/BTG/2015</v>
          </cell>
          <cell r="N61">
            <v>15501</v>
          </cell>
          <cell r="O61" t="str">
            <v>01.01.2017</v>
          </cell>
          <cell r="P61" t="str">
            <v>31.12.2017</v>
          </cell>
          <cell r="R61">
            <v>400</v>
          </cell>
          <cell r="T61" t="str">
            <v>Bongkar, Muat sampai tersusun rapi di Gd Lini-2/3 PKT</v>
          </cell>
          <cell r="U61">
            <v>44708</v>
          </cell>
          <cell r="V61">
            <v>351292</v>
          </cell>
          <cell r="AB61">
            <v>188554</v>
          </cell>
        </row>
        <row r="63">
          <cell r="D63" t="str">
            <v>D374</v>
          </cell>
          <cell r="J63" t="str">
            <v>Sulawesi Tengah</v>
          </cell>
          <cell r="K63" t="str">
            <v>SLT</v>
          </cell>
          <cell r="L63" t="str">
            <v>BGR, PT</v>
          </cell>
          <cell r="M63" t="str">
            <v>356/SP.PJDP/BTG/2015</v>
          </cell>
          <cell r="N63">
            <v>6000</v>
          </cell>
          <cell r="O63" t="str">
            <v>01.01.2017</v>
          </cell>
          <cell r="P63" t="str">
            <v>31.12.2017</v>
          </cell>
          <cell r="R63">
            <v>200</v>
          </cell>
          <cell r="T63" t="str">
            <v>Bongkar, Muat sampai tersusun rapi di Gd Lini-2/3 PKT</v>
          </cell>
          <cell r="U63">
            <v>62100</v>
          </cell>
          <cell r="V63">
            <v>103900</v>
          </cell>
          <cell r="AB63">
            <v>217186</v>
          </cell>
        </row>
        <row r="64">
          <cell r="D64" t="str">
            <v>D375</v>
          </cell>
          <cell r="J64" t="str">
            <v>Sulawesi Tengah</v>
          </cell>
          <cell r="K64" t="str">
            <v>SLT</v>
          </cell>
          <cell r="L64" t="str">
            <v>BGR, PT</v>
          </cell>
          <cell r="M64" t="str">
            <v>356/SP.PJDP/BTG/2015</v>
          </cell>
          <cell r="N64">
            <v>6000</v>
          </cell>
          <cell r="O64" t="str">
            <v>01.01.2017</v>
          </cell>
          <cell r="P64" t="str">
            <v>31.12.2017</v>
          </cell>
          <cell r="R64">
            <v>200</v>
          </cell>
          <cell r="T64" t="str">
            <v>Bongkar, Muat sampai tersusun rapi di Gd Lini-2/3 PKT</v>
          </cell>
          <cell r="U64">
            <v>62100</v>
          </cell>
          <cell r="V64">
            <v>217688</v>
          </cell>
          <cell r="AB64">
            <v>217186</v>
          </cell>
        </row>
        <row r="65">
          <cell r="AB65">
            <v>85000</v>
          </cell>
        </row>
        <row r="67">
          <cell r="D67" t="str">
            <v>D349</v>
          </cell>
          <cell r="E67" t="str">
            <v>D350</v>
          </cell>
          <cell r="J67" t="str">
            <v>Nusa Tenggara Barat</v>
          </cell>
          <cell r="K67" t="str">
            <v>NTB</v>
          </cell>
          <cell r="R67">
            <v>400</v>
          </cell>
          <cell r="T67" t="str">
            <v>Bongkar/Muat dari/ke Palka kapal Ke/Dari Dermaga</v>
          </cell>
          <cell r="AB67">
            <v>94500</v>
          </cell>
        </row>
        <row r="68">
          <cell r="AB68">
            <v>102000</v>
          </cell>
        </row>
        <row r="69">
          <cell r="D69" t="str">
            <v>D411</v>
          </cell>
          <cell r="J69" t="str">
            <v>Kalimantan Timur</v>
          </cell>
          <cell r="K69" t="str">
            <v>KLT</v>
          </cell>
          <cell r="L69" t="str">
            <v>BGR, PT</v>
          </cell>
          <cell r="M69" t="str">
            <v>378/SP.PJDP/BTG/2015</v>
          </cell>
          <cell r="N69">
            <v>1500</v>
          </cell>
          <cell r="O69" t="str">
            <v>01.01.2017</v>
          </cell>
          <cell r="P69" t="str">
            <v>31.12.2017</v>
          </cell>
          <cell r="R69">
            <v>200</v>
          </cell>
          <cell r="T69" t="str">
            <v>Bongkar, Muat sampai tersusun rapi di Gd Lini-2/3 PKT</v>
          </cell>
          <cell r="U69">
            <v>66000</v>
          </cell>
          <cell r="V69">
            <v>69000</v>
          </cell>
          <cell r="AB69">
            <v>102074</v>
          </cell>
        </row>
        <row r="70">
          <cell r="D70" t="str">
            <v>D410</v>
          </cell>
          <cell r="J70" t="str">
            <v>Kalimantan Timur</v>
          </cell>
          <cell r="K70" t="str">
            <v>KLT</v>
          </cell>
          <cell r="L70" t="str">
            <v>BGR, PT</v>
          </cell>
          <cell r="M70" t="str">
            <v>380/SP.PJDP/BTG/2015</v>
          </cell>
          <cell r="N70">
            <v>3000</v>
          </cell>
          <cell r="O70" t="str">
            <v>01.01.2017</v>
          </cell>
          <cell r="P70" t="str">
            <v>31.12.2017</v>
          </cell>
          <cell r="R70">
            <v>200</v>
          </cell>
          <cell r="T70" t="str">
            <v>Bongkar, Muat sampai tersusun rapi di Gd Lini-2/3 PKT</v>
          </cell>
          <cell r="U70">
            <v>96000</v>
          </cell>
          <cell r="V70">
            <v>84000</v>
          </cell>
          <cell r="AB70">
            <v>178020</v>
          </cell>
        </row>
        <row r="71">
          <cell r="D71" t="str">
            <v>D236</v>
          </cell>
          <cell r="J71" t="str">
            <v>Kalimantan Timur</v>
          </cell>
          <cell r="K71" t="str">
            <v>KLT</v>
          </cell>
          <cell r="L71" t="str">
            <v>BGR, PT</v>
          </cell>
          <cell r="M71" t="str">
            <v>384/SP.PJDP/BTG/2015</v>
          </cell>
          <cell r="N71">
            <v>3000</v>
          </cell>
          <cell r="O71" t="str">
            <v>01.01.2017</v>
          </cell>
          <cell r="P71" t="str">
            <v>31.12.2017</v>
          </cell>
          <cell r="R71">
            <v>200</v>
          </cell>
          <cell r="T71" t="str">
            <v>Bongkar, Muat sampai tersusun rapi di Gd Lini-2/3 PKT</v>
          </cell>
          <cell r="U71">
            <v>96500</v>
          </cell>
          <cell r="V71">
            <v>98500</v>
          </cell>
          <cell r="AB71">
            <v>193000</v>
          </cell>
        </row>
        <row r="72">
          <cell r="D72" t="str">
            <v>D413</v>
          </cell>
          <cell r="J72" t="str">
            <v>Kalimantan Timur</v>
          </cell>
          <cell r="K72" t="str">
            <v>KLT</v>
          </cell>
          <cell r="L72" t="str">
            <v>BGR, PT</v>
          </cell>
          <cell r="M72" t="str">
            <v>381/SP.PJDP/BTG/2015</v>
          </cell>
          <cell r="N72">
            <v>6000</v>
          </cell>
          <cell r="O72" t="str">
            <v>01.01.2017</v>
          </cell>
          <cell r="P72" t="str">
            <v>31.12.2017</v>
          </cell>
          <cell r="R72">
            <v>200</v>
          </cell>
          <cell r="T72" t="str">
            <v>Bongkar, Muat sampai tersusun rapi di Gd Lini-2/3 PKT</v>
          </cell>
          <cell r="U72">
            <v>58800</v>
          </cell>
          <cell r="V72">
            <v>61200</v>
          </cell>
          <cell r="AB72">
            <v>118993</v>
          </cell>
        </row>
        <row r="73">
          <cell r="D73" t="str">
            <v>D413</v>
          </cell>
          <cell r="J73" t="str">
            <v>Kalimantan Timur</v>
          </cell>
          <cell r="K73" t="str">
            <v>KLT</v>
          </cell>
          <cell r="L73" t="str">
            <v>BGR, PT</v>
          </cell>
          <cell r="O73" t="str">
            <v>01.01.2017</v>
          </cell>
          <cell r="P73" t="str">
            <v>31.12.2017</v>
          </cell>
          <cell r="T73" t="str">
            <v>Bongkar, Muat sampai tersusun rapi di Gd Lini-2/3 PKT</v>
          </cell>
          <cell r="AB73">
            <v>163000</v>
          </cell>
        </row>
        <row r="75">
          <cell r="D75" t="str">
            <v>D235</v>
          </cell>
          <cell r="E75" t="str">
            <v>D442</v>
          </cell>
          <cell r="J75" t="str">
            <v>Kalimantan Timur</v>
          </cell>
          <cell r="K75" t="str">
            <v>KLT</v>
          </cell>
          <cell r="L75" t="str">
            <v>BGR, PT</v>
          </cell>
          <cell r="M75" t="str">
            <v>382/SP.PJDP/BTG/2015</v>
          </cell>
          <cell r="N75">
            <v>1500</v>
          </cell>
          <cell r="O75" t="str">
            <v>01.01.2017</v>
          </cell>
          <cell r="P75" t="str">
            <v>31.12.2017</v>
          </cell>
          <cell r="R75">
            <v>250</v>
          </cell>
          <cell r="T75" t="str">
            <v>Bongkar, Muat sampai tersusun rapi di Gd Lini-2/3 PKT</v>
          </cell>
          <cell r="U75">
            <v>54000</v>
          </cell>
          <cell r="V75">
            <v>56000</v>
          </cell>
          <cell r="AB75">
            <v>107170</v>
          </cell>
        </row>
        <row r="76">
          <cell r="D76" t="str">
            <v>D440</v>
          </cell>
          <cell r="J76" t="str">
            <v>Sulawesi Barat</v>
          </cell>
          <cell r="K76" t="str">
            <v>SLA</v>
          </cell>
          <cell r="L76" t="str">
            <v>Lapattuju, CV</v>
          </cell>
          <cell r="O76" t="str">
            <v>05.01.2017</v>
          </cell>
          <cell r="P76" t="str">
            <v>31.12.2017</v>
          </cell>
          <cell r="T76" t="str">
            <v>Bongkar, Muat sampai tersusun rapi di Gd Lini-2/3 PKT</v>
          </cell>
          <cell r="AB76">
            <v>115183</v>
          </cell>
        </row>
        <row r="77">
          <cell r="D77" t="str">
            <v>D249</v>
          </cell>
          <cell r="J77" t="str">
            <v>Sulawesi Barat</v>
          </cell>
          <cell r="K77" t="str">
            <v>SLA</v>
          </cell>
          <cell r="L77" t="str">
            <v>Cahya Amalia Mamuju, PT</v>
          </cell>
          <cell r="M77" t="str">
            <v>336/SP.PJDP/BTG/2016</v>
          </cell>
          <cell r="N77">
            <v>11000</v>
          </cell>
          <cell r="O77" t="str">
            <v>01.01.2017</v>
          </cell>
          <cell r="P77" t="str">
            <v>31.12.2017</v>
          </cell>
          <cell r="R77">
            <v>150</v>
          </cell>
          <cell r="T77" t="str">
            <v>Bongkar, Muat sampai tersusun rapi di Gd Lini-2/3 PKT</v>
          </cell>
          <cell r="U77">
            <v>23000</v>
          </cell>
          <cell r="V77">
            <v>47000</v>
          </cell>
          <cell r="AB77">
            <v>70700</v>
          </cell>
        </row>
        <row r="78">
          <cell r="D78" t="str">
            <v>D221</v>
          </cell>
          <cell r="J78" t="str">
            <v>Kalimantan Barat</v>
          </cell>
          <cell r="K78" t="str">
            <v>KLB</v>
          </cell>
          <cell r="L78" t="str">
            <v>BGR, PT</v>
          </cell>
          <cell r="M78" t="str">
            <v>386/SP.PJDP/BTG/2015</v>
          </cell>
          <cell r="N78">
            <v>1500</v>
          </cell>
          <cell r="O78" t="str">
            <v>01.01.2017</v>
          </cell>
          <cell r="P78" t="str">
            <v>31.12.2017</v>
          </cell>
          <cell r="R78">
            <v>350</v>
          </cell>
          <cell r="T78" t="str">
            <v>Bongkar, Muat sampai tersusun rapi di Gd Lini-2/3 PKT</v>
          </cell>
          <cell r="U78">
            <v>32500</v>
          </cell>
          <cell r="V78">
            <v>52313</v>
          </cell>
          <cell r="AB78">
            <v>84000</v>
          </cell>
        </row>
        <row r="79">
          <cell r="D79" t="str">
            <v>D251</v>
          </cell>
          <cell r="J79" t="str">
            <v>Kalimantan Utara</v>
          </cell>
          <cell r="K79" t="str">
            <v>KLT</v>
          </cell>
          <cell r="L79" t="str">
            <v>BGR, PT</v>
          </cell>
          <cell r="M79" t="str">
            <v>385/SP.PJDP/BTG/2015</v>
          </cell>
          <cell r="N79">
            <v>2000</v>
          </cell>
          <cell r="O79" t="str">
            <v>01.01.2017</v>
          </cell>
          <cell r="P79" t="str">
            <v>31.12.2017</v>
          </cell>
          <cell r="R79">
            <v>200</v>
          </cell>
          <cell r="T79" t="str">
            <v>Bongkar, Muat sampai tersusun rapi di Gd Lini-2/3 PKT</v>
          </cell>
          <cell r="U79">
            <v>105300</v>
          </cell>
          <cell r="V79">
            <v>101700</v>
          </cell>
          <cell r="AB79">
            <v>204974</v>
          </cell>
        </row>
        <row r="80">
          <cell r="D80" t="str">
            <v>D408</v>
          </cell>
          <cell r="J80" t="str">
            <v>Sulawesi Tenggara</v>
          </cell>
          <cell r="K80" t="str">
            <v>SLA</v>
          </cell>
          <cell r="L80" t="str">
            <v>Kurnia Jaya Bahari, PT</v>
          </cell>
          <cell r="M80" t="str">
            <v>388/SP.PJDP/BTG/2015</v>
          </cell>
          <cell r="N80">
            <v>10500</v>
          </cell>
          <cell r="O80" t="str">
            <v>01.01.2017</v>
          </cell>
          <cell r="P80" t="str">
            <v>31.12.2017</v>
          </cell>
          <cell r="R80">
            <v>250</v>
          </cell>
          <cell r="T80" t="str">
            <v>Bongkar, Muat sampai tersusun rapi di Gd Lini-2/3 PKT</v>
          </cell>
          <cell r="U80">
            <v>71470</v>
          </cell>
          <cell r="V80">
            <v>63530</v>
          </cell>
          <cell r="AB80">
            <v>123500</v>
          </cell>
        </row>
      </sheetData>
      <sheetData sheetId="8" refreshError="1"/>
      <sheetData sheetId="9">
        <row r="4">
          <cell r="A4" t="str">
            <v>D268</v>
          </cell>
          <cell r="B4" t="str">
            <v>GD CELUKAN BAWANG</v>
          </cell>
          <cell r="C4" t="str">
            <v>Buleleng</v>
          </cell>
          <cell r="D4" t="str">
            <v>Bali</v>
          </cell>
          <cell r="E4" t="str">
            <v>2N01</v>
          </cell>
          <cell r="F4" t="str">
            <v>GD CELUKANBWG</v>
          </cell>
          <cell r="G4" t="str">
            <v>Lini-2</v>
          </cell>
          <cell r="H4" t="str">
            <v>BAL</v>
          </cell>
          <cell r="I4" t="str">
            <v>Jl. Raya Singaraja-Gilimanuk, Gerokgak</v>
          </cell>
          <cell r="J4">
            <v>1038</v>
          </cell>
          <cell r="K4">
            <v>2500</v>
          </cell>
          <cell r="L4" t="str">
            <v>PT. Carisma Sentra Persada</v>
          </cell>
          <cell r="M4" t="str">
            <v>004/SPSH.PJDSP/BTG/2016</v>
          </cell>
          <cell r="O4">
            <v>42491</v>
          </cell>
          <cell r="P4">
            <v>43220</v>
          </cell>
          <cell r="Q4">
            <v>186</v>
          </cell>
          <cell r="R4">
            <v>23.967123287671232</v>
          </cell>
          <cell r="S4">
            <v>15000000</v>
          </cell>
          <cell r="T4">
            <v>359506849.31506848</v>
          </cell>
          <cell r="U4">
            <v>50000</v>
          </cell>
          <cell r="V4">
            <v>15000</v>
          </cell>
          <cell r="W4">
            <v>750000000</v>
          </cell>
          <cell r="X4">
            <v>100</v>
          </cell>
          <cell r="Y4">
            <v>15000</v>
          </cell>
          <cell r="Z4">
            <v>45000</v>
          </cell>
          <cell r="AA4">
            <v>1500000</v>
          </cell>
          <cell r="AB4" t="str">
            <v>PT. Carisma Sentra Persada</v>
          </cell>
          <cell r="AC4" t="str">
            <v>004/SPSH.PJDSP/BTG/2016</v>
          </cell>
          <cell r="AE4">
            <v>42491</v>
          </cell>
          <cell r="AF4">
            <v>43220</v>
          </cell>
          <cell r="AG4">
            <v>560</v>
          </cell>
          <cell r="AH4">
            <v>24</v>
          </cell>
          <cell r="AI4">
            <v>15000000</v>
          </cell>
          <cell r="AJ4">
            <v>360000000</v>
          </cell>
          <cell r="AK4">
            <v>8000</v>
          </cell>
          <cell r="AL4">
            <v>15000</v>
          </cell>
          <cell r="AM4">
            <v>120000000</v>
          </cell>
          <cell r="AN4">
            <v>100</v>
          </cell>
          <cell r="AO4">
            <v>25000</v>
          </cell>
          <cell r="AP4">
            <v>2500000</v>
          </cell>
        </row>
        <row r="5">
          <cell r="A5" t="str">
            <v>D336</v>
          </cell>
          <cell r="B5" t="str">
            <v xml:space="preserve">GD JATAYU BULELENG            </v>
          </cell>
          <cell r="C5" t="str">
            <v>Buleleng</v>
          </cell>
          <cell r="D5" t="str">
            <v>Bali</v>
          </cell>
          <cell r="E5" t="str">
            <v>2N01</v>
          </cell>
          <cell r="F5" t="str">
            <v>GD JTYU BULELENG</v>
          </cell>
          <cell r="G5" t="str">
            <v>Lini-3</v>
          </cell>
          <cell r="H5" t="str">
            <v>BAL</v>
          </cell>
          <cell r="I5" t="str">
            <v>Jl Jatayu, Singaraja</v>
          </cell>
          <cell r="J5">
            <v>420</v>
          </cell>
          <cell r="K5">
            <v>900</v>
          </cell>
          <cell r="L5" t="str">
            <v>PT. BGR</v>
          </cell>
          <cell r="M5" t="str">
            <v>007/SPSH.PJDSP/BTG/2016</v>
          </cell>
          <cell r="O5">
            <v>42461</v>
          </cell>
          <cell r="P5">
            <v>43190</v>
          </cell>
          <cell r="Q5">
            <v>156</v>
          </cell>
          <cell r="R5">
            <v>23.967123287671232</v>
          </cell>
          <cell r="S5">
            <v>11000000</v>
          </cell>
          <cell r="T5">
            <v>263638356.16438356</v>
          </cell>
          <cell r="U5">
            <v>1400</v>
          </cell>
          <cell r="V5">
            <v>12500</v>
          </cell>
          <cell r="W5">
            <v>17500000</v>
          </cell>
          <cell r="X5">
            <v>50</v>
          </cell>
          <cell r="Y5">
            <v>20000</v>
          </cell>
          <cell r="Z5">
            <v>45000</v>
          </cell>
          <cell r="AA5">
            <v>1000000</v>
          </cell>
          <cell r="AB5" t="str">
            <v>PT. BGR</v>
          </cell>
        </row>
        <row r="6">
          <cell r="A6" t="str">
            <v>D337</v>
          </cell>
          <cell r="B6" t="str">
            <v xml:space="preserve">GD TEMUKUS BULELENG           </v>
          </cell>
          <cell r="C6" t="str">
            <v>Buleleng</v>
          </cell>
          <cell r="D6" t="str">
            <v>Bali</v>
          </cell>
          <cell r="E6" t="str">
            <v>2N01</v>
          </cell>
          <cell r="F6" t="str">
            <v>GD TMKS BULELENG</v>
          </cell>
          <cell r="G6" t="str">
            <v>Lini-3</v>
          </cell>
          <cell r="H6" t="str">
            <v>BAL</v>
          </cell>
          <cell r="I6" t="str">
            <v>Ds Temukus, Singaraja</v>
          </cell>
          <cell r="J6">
            <v>600</v>
          </cell>
          <cell r="K6">
            <v>1100</v>
          </cell>
          <cell r="L6" t="str">
            <v>PT. BGR</v>
          </cell>
          <cell r="M6" t="str">
            <v>007/SPSH.PJDSP/BTG/2016</v>
          </cell>
          <cell r="O6">
            <v>42461</v>
          </cell>
          <cell r="P6">
            <v>43190</v>
          </cell>
          <cell r="Q6">
            <v>156</v>
          </cell>
          <cell r="R6">
            <v>23.967123287671232</v>
          </cell>
          <cell r="S6">
            <v>11000000</v>
          </cell>
          <cell r="T6">
            <v>263638356.16438356</v>
          </cell>
          <cell r="U6">
            <v>2000</v>
          </cell>
          <cell r="V6">
            <v>12500</v>
          </cell>
          <cell r="W6">
            <v>25000000</v>
          </cell>
          <cell r="X6">
            <v>50</v>
          </cell>
          <cell r="Y6">
            <v>20000</v>
          </cell>
          <cell r="Z6">
            <v>45000</v>
          </cell>
          <cell r="AA6">
            <v>1000000</v>
          </cell>
          <cell r="AB6" t="str">
            <v>PT. BGR</v>
          </cell>
        </row>
        <row r="7">
          <cell r="A7" t="str">
            <v>D338</v>
          </cell>
          <cell r="B7" t="str">
            <v xml:space="preserve">GD PERTANI GIANYAR            </v>
          </cell>
          <cell r="C7" t="str">
            <v>Gianyar</v>
          </cell>
          <cell r="D7" t="str">
            <v>Bali</v>
          </cell>
          <cell r="E7" t="str">
            <v>2N01</v>
          </cell>
          <cell r="F7" t="str">
            <v>GD PRTNI GIANYAR</v>
          </cell>
          <cell r="G7" t="str">
            <v>Lini-3</v>
          </cell>
          <cell r="H7" t="str">
            <v>BAL</v>
          </cell>
          <cell r="I7" t="str">
            <v xml:space="preserve">Jln. Kesatriaan No.30 </v>
          </cell>
          <cell r="J7">
            <v>304</v>
          </cell>
          <cell r="K7">
            <v>560</v>
          </cell>
          <cell r="L7" t="str">
            <v>PT. BGR</v>
          </cell>
          <cell r="M7" t="str">
            <v>007/SPSH.PJDSP/BTG/2016</v>
          </cell>
          <cell r="O7">
            <v>42461</v>
          </cell>
          <cell r="P7">
            <v>43190</v>
          </cell>
          <cell r="Q7">
            <v>156</v>
          </cell>
          <cell r="R7">
            <v>23.967123287671232</v>
          </cell>
          <cell r="S7">
            <v>11000000</v>
          </cell>
          <cell r="T7">
            <v>263638356.16438356</v>
          </cell>
          <cell r="U7">
            <v>1013.3333333333334</v>
          </cell>
          <cell r="V7">
            <v>12500</v>
          </cell>
          <cell r="W7">
            <v>12666666.666666668</v>
          </cell>
          <cell r="X7">
            <v>50</v>
          </cell>
          <cell r="Y7">
            <v>20000</v>
          </cell>
          <cell r="Z7">
            <v>45000</v>
          </cell>
          <cell r="AA7">
            <v>1000000</v>
          </cell>
          <cell r="AB7" t="str">
            <v>PT. BGR</v>
          </cell>
        </row>
        <row r="8">
          <cell r="A8" t="str">
            <v>D339</v>
          </cell>
          <cell r="B8" t="str">
            <v xml:space="preserve">GD BGR SAPTA WERDI JEMBRANA   </v>
          </cell>
          <cell r="C8" t="str">
            <v>Jembrana</v>
          </cell>
          <cell r="D8" t="str">
            <v>Bali</v>
          </cell>
          <cell r="E8" t="str">
            <v>2N01</v>
          </cell>
          <cell r="F8" t="str">
            <v>GD SAPTA W JMBRN</v>
          </cell>
          <cell r="G8" t="str">
            <v>Lini-3</v>
          </cell>
          <cell r="H8" t="str">
            <v>BAL</v>
          </cell>
          <cell r="I8" t="str">
            <v>Ds Pohsanten Kec Mendoyo</v>
          </cell>
          <cell r="J8">
            <v>414.36</v>
          </cell>
          <cell r="K8">
            <v>450</v>
          </cell>
          <cell r="L8" t="str">
            <v>PT. BGR</v>
          </cell>
          <cell r="M8" t="str">
            <v>007/SPSH.PJDSP/BTG/2016</v>
          </cell>
          <cell r="O8">
            <v>42461</v>
          </cell>
          <cell r="P8">
            <v>43190</v>
          </cell>
          <cell r="Q8">
            <v>156</v>
          </cell>
          <cell r="R8">
            <v>23.967123287671232</v>
          </cell>
          <cell r="S8">
            <v>11000000</v>
          </cell>
          <cell r="T8">
            <v>263638356.16438356</v>
          </cell>
          <cell r="U8">
            <v>1381.2</v>
          </cell>
          <cell r="V8">
            <v>12500</v>
          </cell>
          <cell r="W8">
            <v>17265000</v>
          </cell>
          <cell r="X8">
            <v>50</v>
          </cell>
          <cell r="Y8">
            <v>20000</v>
          </cell>
          <cell r="Z8">
            <v>45000</v>
          </cell>
          <cell r="AA8">
            <v>1000000</v>
          </cell>
          <cell r="AB8" t="str">
            <v>PT. BGR</v>
          </cell>
        </row>
        <row r="9">
          <cell r="A9" t="str">
            <v>D340</v>
          </cell>
          <cell r="B9" t="str">
            <v>GD BGR JASI SUBAGAN KARANGASEM</v>
          </cell>
          <cell r="C9" t="str">
            <v>Karangasem</v>
          </cell>
          <cell r="D9" t="str">
            <v>Bali</v>
          </cell>
          <cell r="E9" t="str">
            <v>2N01</v>
          </cell>
          <cell r="F9" t="str">
            <v>GD JASI S KRGSM</v>
          </cell>
          <cell r="G9" t="str">
            <v>Lini-3</v>
          </cell>
          <cell r="H9" t="str">
            <v>BAL</v>
          </cell>
          <cell r="I9" t="str">
            <v>Ds Jasi Kec Subagan</v>
          </cell>
          <cell r="J9">
            <v>199</v>
          </cell>
          <cell r="K9">
            <v>450</v>
          </cell>
          <cell r="L9" t="str">
            <v>PT. BGR</v>
          </cell>
          <cell r="M9" t="str">
            <v>007/SPSH.PJDSP/BTG/2016</v>
          </cell>
          <cell r="O9">
            <v>42461</v>
          </cell>
          <cell r="P9">
            <v>43190</v>
          </cell>
          <cell r="Q9">
            <v>156</v>
          </cell>
          <cell r="R9">
            <v>23.967123287671232</v>
          </cell>
          <cell r="S9">
            <v>11000000</v>
          </cell>
          <cell r="T9">
            <v>263638356.16438356</v>
          </cell>
          <cell r="U9">
            <v>663.33333333333337</v>
          </cell>
          <cell r="V9">
            <v>12500</v>
          </cell>
          <cell r="W9">
            <v>8291666.666666667</v>
          </cell>
          <cell r="X9">
            <v>50</v>
          </cell>
          <cell r="Y9">
            <v>20000</v>
          </cell>
          <cell r="Z9">
            <v>45000</v>
          </cell>
          <cell r="AA9">
            <v>1000000</v>
          </cell>
          <cell r="AB9" t="str">
            <v>PT. BGR</v>
          </cell>
        </row>
        <row r="10">
          <cell r="A10" t="str">
            <v>D341</v>
          </cell>
          <cell r="B10" t="str">
            <v xml:space="preserve">GD KUD SEDANARATA KLUNGKUNG   </v>
          </cell>
          <cell r="C10" t="str">
            <v>Klungkung</v>
          </cell>
          <cell r="D10" t="str">
            <v>Bali</v>
          </cell>
          <cell r="E10" t="str">
            <v>2N01</v>
          </cell>
          <cell r="F10" t="str">
            <v>GD KUD KLUNGKUNG</v>
          </cell>
          <cell r="G10" t="str">
            <v>Lini-3</v>
          </cell>
          <cell r="H10" t="str">
            <v>BAL</v>
          </cell>
          <cell r="I10" t="str">
            <v>Ds Bakas Kec Banjarangkan</v>
          </cell>
          <cell r="J10">
            <v>334</v>
          </cell>
          <cell r="K10">
            <v>450</v>
          </cell>
          <cell r="L10" t="str">
            <v>PT. BGR</v>
          </cell>
          <cell r="M10" t="str">
            <v>007/SPSH.PJDSP/BTG/2016</v>
          </cell>
          <cell r="O10">
            <v>42461</v>
          </cell>
          <cell r="P10">
            <v>43190</v>
          </cell>
          <cell r="Q10">
            <v>156</v>
          </cell>
          <cell r="R10">
            <v>23.967123287671232</v>
          </cell>
          <cell r="S10">
            <v>11000000</v>
          </cell>
          <cell r="T10">
            <v>263638356.16438356</v>
          </cell>
          <cell r="U10">
            <v>1113.3333333333333</v>
          </cell>
          <cell r="V10">
            <v>12500</v>
          </cell>
          <cell r="W10">
            <v>13916666.666666666</v>
          </cell>
          <cell r="X10">
            <v>50</v>
          </cell>
          <cell r="Y10">
            <v>20000</v>
          </cell>
          <cell r="Z10">
            <v>45000</v>
          </cell>
          <cell r="AA10">
            <v>1000000</v>
          </cell>
          <cell r="AB10" t="str">
            <v>PT. BGR</v>
          </cell>
        </row>
        <row r="11">
          <cell r="A11" t="str">
            <v>D342</v>
          </cell>
          <cell r="B11" t="str">
            <v xml:space="preserve">GD BGR TABANAN                </v>
          </cell>
          <cell r="C11" t="str">
            <v xml:space="preserve">Tabanan </v>
          </cell>
          <cell r="D11" t="str">
            <v>Bali</v>
          </cell>
          <cell r="E11" t="str">
            <v>2N01,2</v>
          </cell>
          <cell r="F11" t="str">
            <v>GD BGR A TABANAN/B</v>
          </cell>
          <cell r="G11" t="str">
            <v>Lini-3</v>
          </cell>
          <cell r="H11" t="str">
            <v>BAL</v>
          </cell>
          <cell r="I11" t="str">
            <v xml:space="preserve">Jl Kecubung 2 Br Sema </v>
          </cell>
          <cell r="J11">
            <v>2160</v>
          </cell>
          <cell r="K11">
            <v>5250</v>
          </cell>
          <cell r="L11" t="str">
            <v>PT. BGR</v>
          </cell>
          <cell r="M11" t="str">
            <v>007/SPSH.PJDSP/BTG/2016</v>
          </cell>
          <cell r="O11">
            <v>42461</v>
          </cell>
          <cell r="P11">
            <v>43190</v>
          </cell>
          <cell r="Q11">
            <v>156</v>
          </cell>
          <cell r="R11">
            <v>23.967123287671232</v>
          </cell>
          <cell r="S11">
            <v>16500000</v>
          </cell>
          <cell r="T11">
            <v>395457534.2465753</v>
          </cell>
          <cell r="U11">
            <v>4800</v>
          </cell>
          <cell r="V11">
            <v>12500</v>
          </cell>
          <cell r="W11">
            <v>90000000</v>
          </cell>
          <cell r="X11">
            <v>50</v>
          </cell>
          <cell r="Y11">
            <v>20000</v>
          </cell>
          <cell r="Z11">
            <v>45000</v>
          </cell>
          <cell r="AA11">
            <v>1000000</v>
          </cell>
          <cell r="AB11" t="str">
            <v>PT. BGR</v>
          </cell>
        </row>
        <row r="12">
          <cell r="A12" t="str">
            <v>D371</v>
          </cell>
          <cell r="B12" t="str">
            <v xml:space="preserve">GD GPP TELAGA GORONTALO       </v>
          </cell>
          <cell r="C12" t="str">
            <v>Gorontalo</v>
          </cell>
          <cell r="D12" t="str">
            <v>Gorontalo</v>
          </cell>
          <cell r="E12" t="str">
            <v>2N01</v>
          </cell>
          <cell r="F12" t="str">
            <v>GD TELAGA GTLO</v>
          </cell>
          <cell r="G12" t="str">
            <v>Lini-3</v>
          </cell>
          <cell r="H12" t="str">
            <v>SUG</v>
          </cell>
          <cell r="I12" t="str">
            <v>Kel Pentadio Kec Telaga</v>
          </cell>
          <cell r="J12">
            <v>1600</v>
          </cell>
          <cell r="K12">
            <v>3700</v>
          </cell>
          <cell r="L12" t="str">
            <v>PT. BGR</v>
          </cell>
          <cell r="M12" t="str">
            <v>007/SPSH.PJDSP/BTG/2016</v>
          </cell>
          <cell r="O12">
            <v>42461</v>
          </cell>
          <cell r="P12">
            <v>43190</v>
          </cell>
          <cell r="Q12">
            <v>156</v>
          </cell>
          <cell r="R12">
            <v>23.967123287671232</v>
          </cell>
          <cell r="S12">
            <v>12700000</v>
          </cell>
          <cell r="T12">
            <v>304382465.75342464</v>
          </cell>
          <cell r="U12">
            <v>6000</v>
          </cell>
          <cell r="V12">
            <v>15700</v>
          </cell>
          <cell r="W12">
            <v>94200000</v>
          </cell>
          <cell r="X12">
            <v>50</v>
          </cell>
          <cell r="Y12">
            <v>30000</v>
          </cell>
          <cell r="Z12">
            <v>61400</v>
          </cell>
          <cell r="AA12">
            <v>1500000</v>
          </cell>
          <cell r="AB12" t="str">
            <v>PT. BGR</v>
          </cell>
        </row>
        <row r="13">
          <cell r="A13" t="str">
            <v>D372</v>
          </cell>
          <cell r="B13" t="str">
            <v xml:space="preserve">GD DELIMA MARISA POHUWATO     </v>
          </cell>
          <cell r="C13" t="str">
            <v>Pohuwato</v>
          </cell>
          <cell r="D13" t="str">
            <v>Gorontalo</v>
          </cell>
          <cell r="E13" t="str">
            <v>2N01</v>
          </cell>
          <cell r="F13" t="str">
            <v>GD MARISA PHWTO</v>
          </cell>
          <cell r="G13" t="str">
            <v>Lini-3</v>
          </cell>
          <cell r="H13" t="str">
            <v>SUG</v>
          </cell>
          <cell r="I13" t="str">
            <v>Kel Duhiadaa Kec Marisa</v>
          </cell>
          <cell r="J13">
            <v>600</v>
          </cell>
          <cell r="K13">
            <v>1500</v>
          </cell>
          <cell r="L13" t="str">
            <v>PT. BGR</v>
          </cell>
          <cell r="M13" t="str">
            <v>007/SPSH.PJDSP/BTG/2016</v>
          </cell>
          <cell r="O13">
            <v>42461</v>
          </cell>
          <cell r="P13">
            <v>43190</v>
          </cell>
          <cell r="Q13">
            <v>156</v>
          </cell>
          <cell r="R13">
            <v>23.967123287671232</v>
          </cell>
          <cell r="S13">
            <v>12700000</v>
          </cell>
          <cell r="T13">
            <v>304382465.75342464</v>
          </cell>
          <cell r="U13">
            <v>6000</v>
          </cell>
          <cell r="V13">
            <v>15700</v>
          </cell>
          <cell r="W13">
            <v>94200000</v>
          </cell>
          <cell r="X13">
            <v>50</v>
          </cell>
          <cell r="Y13">
            <v>30000</v>
          </cell>
          <cell r="Z13">
            <v>61400</v>
          </cell>
          <cell r="AA13">
            <v>1500000</v>
          </cell>
          <cell r="AB13" t="str">
            <v>PT. BGR</v>
          </cell>
        </row>
        <row r="14">
          <cell r="A14" t="str">
            <v>D207</v>
          </cell>
          <cell r="B14" t="str">
            <v xml:space="preserve">GD BGR CANDI SEMARANG         </v>
          </cell>
          <cell r="C14" t="str">
            <v>Semarang</v>
          </cell>
          <cell r="D14" t="str">
            <v>Jawa Tengah</v>
          </cell>
          <cell r="E14" t="str">
            <v>2N01</v>
          </cell>
          <cell r="F14" t="str">
            <v>GD BGR CANDI SMG</v>
          </cell>
          <cell r="G14" t="str">
            <v>Lini-2</v>
          </cell>
          <cell r="H14" t="str">
            <v>JTM</v>
          </cell>
          <cell r="I14" t="str">
            <v>Kawasan Industri Candi Blok 3 No 16</v>
          </cell>
          <cell r="J14">
            <v>2740</v>
          </cell>
          <cell r="K14">
            <v>6900</v>
          </cell>
          <cell r="L14" t="str">
            <v>PT. BGR</v>
          </cell>
          <cell r="M14" t="str">
            <v>007/sPSH.PJDSP/BTG/2016</v>
          </cell>
          <cell r="O14">
            <v>42461</v>
          </cell>
          <cell r="P14">
            <v>43190</v>
          </cell>
          <cell r="Q14">
            <v>156</v>
          </cell>
          <cell r="R14">
            <v>23.967123287671232</v>
          </cell>
          <cell r="S14">
            <v>14000000</v>
          </cell>
          <cell r="T14">
            <v>335539726.02739722</v>
          </cell>
          <cell r="U14">
            <v>30800</v>
          </cell>
          <cell r="V14">
            <v>14000</v>
          </cell>
          <cell r="W14">
            <v>431200000</v>
          </cell>
          <cell r="X14">
            <v>50</v>
          </cell>
          <cell r="Y14">
            <v>20000</v>
          </cell>
          <cell r="Z14">
            <v>48000</v>
          </cell>
          <cell r="AA14">
            <v>1000000</v>
          </cell>
          <cell r="AB14" t="str">
            <v>PT. BGR</v>
          </cell>
        </row>
        <row r="15">
          <cell r="A15" t="str">
            <v>D202</v>
          </cell>
          <cell r="B15" t="str">
            <v xml:space="preserve">GD KALIANAK 59 SURABAYA       </v>
          </cell>
          <cell r="C15" t="str">
            <v>Surabaya</v>
          </cell>
          <cell r="D15" t="str">
            <v>Jawa Timur</v>
          </cell>
          <cell r="E15" t="str">
            <v>2N01</v>
          </cell>
          <cell r="F15" t="str">
            <v>GD KALIANAK59SBY</v>
          </cell>
          <cell r="G15" t="str">
            <v>Lini-2</v>
          </cell>
          <cell r="H15" t="str">
            <v>JTM</v>
          </cell>
          <cell r="I15" t="str">
            <v>Jl Kalianak No 59</v>
          </cell>
          <cell r="J15">
            <v>11280</v>
          </cell>
          <cell r="K15">
            <v>28000</v>
          </cell>
          <cell r="L15" t="str">
            <v>PT. D-Asia Transbagging</v>
          </cell>
          <cell r="M15" t="str">
            <v>178/SP.PJDP/BTG/2015</v>
          </cell>
          <cell r="O15">
            <v>42317</v>
          </cell>
          <cell r="P15">
            <v>42682</v>
          </cell>
          <cell r="Q15">
            <v>-352</v>
          </cell>
          <cell r="R15">
            <v>12</v>
          </cell>
          <cell r="S15">
            <v>21500000</v>
          </cell>
          <cell r="T15">
            <v>258000000</v>
          </cell>
          <cell r="U15">
            <v>70000</v>
          </cell>
          <cell r="V15">
            <v>9500</v>
          </cell>
          <cell r="W15">
            <v>665000000</v>
          </cell>
          <cell r="X15">
            <v>100</v>
          </cell>
          <cell r="Y15">
            <v>18500</v>
          </cell>
          <cell r="Z15">
            <v>37500</v>
          </cell>
          <cell r="AA15">
            <v>1850000</v>
          </cell>
          <cell r="AB15" t="str">
            <v>PT. D-Asia Transbagging</v>
          </cell>
          <cell r="AE15">
            <v>42683</v>
          </cell>
          <cell r="AF15">
            <v>43047</v>
          </cell>
          <cell r="AG15">
            <v>387</v>
          </cell>
          <cell r="AH15">
            <v>12</v>
          </cell>
          <cell r="AI15">
            <v>21500000</v>
          </cell>
          <cell r="AJ15">
            <v>258000000</v>
          </cell>
          <cell r="AK15">
            <v>70000</v>
          </cell>
          <cell r="AL15">
            <v>9500</v>
          </cell>
          <cell r="AM15">
            <v>665000000</v>
          </cell>
          <cell r="AN15">
            <v>100</v>
          </cell>
          <cell r="AO15">
            <v>18500</v>
          </cell>
          <cell r="AP15">
            <v>1850000</v>
          </cell>
          <cell r="AS15">
            <v>2400003153</v>
          </cell>
        </row>
        <row r="16">
          <cell r="A16" t="str">
            <v>D226</v>
          </cell>
          <cell r="B16" t="str">
            <v>GD KALIANAK 55 SURABAYA</v>
          </cell>
          <cell r="C16" t="str">
            <v>Surabaya</v>
          </cell>
          <cell r="D16" t="str">
            <v>Jawa Timur</v>
          </cell>
          <cell r="E16" t="str">
            <v>2N01</v>
          </cell>
          <cell r="F16" t="str">
            <v>GD KALIANAK55SBY</v>
          </cell>
          <cell r="G16" t="str">
            <v>Lini-2</v>
          </cell>
          <cell r="H16" t="str">
            <v>JTM</v>
          </cell>
          <cell r="I16" t="str">
            <v>Jl Kalianak No 55</v>
          </cell>
          <cell r="J16">
            <v>11340</v>
          </cell>
          <cell r="K16">
            <v>30000</v>
          </cell>
          <cell r="L16" t="str">
            <v>PT. D-Asia Transbagging</v>
          </cell>
          <cell r="M16" t="str">
            <v>141/SP.PJDP/BTG/2015</v>
          </cell>
          <cell r="O16">
            <v>42248</v>
          </cell>
          <cell r="P16">
            <v>42613</v>
          </cell>
          <cell r="Q16">
            <v>-421</v>
          </cell>
          <cell r="R16">
            <v>12</v>
          </cell>
          <cell r="S16">
            <v>23650000</v>
          </cell>
          <cell r="T16">
            <v>283800000</v>
          </cell>
          <cell r="U16">
            <v>120000</v>
          </cell>
          <cell r="V16">
            <v>10175</v>
          </cell>
          <cell r="W16">
            <v>1221000000</v>
          </cell>
          <cell r="X16">
            <v>100</v>
          </cell>
          <cell r="Y16">
            <v>18500</v>
          </cell>
          <cell r="Z16">
            <v>38850</v>
          </cell>
          <cell r="AA16">
            <v>1850000</v>
          </cell>
          <cell r="AB16" t="str">
            <v>PT. D-Asia Transbagging</v>
          </cell>
          <cell r="AE16">
            <v>42614</v>
          </cell>
          <cell r="AF16">
            <v>42978</v>
          </cell>
          <cell r="AG16">
            <v>318</v>
          </cell>
          <cell r="AH16">
            <v>12</v>
          </cell>
          <cell r="AI16">
            <v>23650000</v>
          </cell>
          <cell r="AJ16">
            <v>283800000</v>
          </cell>
          <cell r="AK16">
            <v>120000</v>
          </cell>
          <cell r="AL16">
            <v>10175</v>
          </cell>
          <cell r="AM16">
            <v>1221000000</v>
          </cell>
          <cell r="AN16">
            <v>100</v>
          </cell>
          <cell r="AO16">
            <v>18500</v>
          </cell>
          <cell r="AP16">
            <v>1850000</v>
          </cell>
          <cell r="AQ16" t="str">
            <v>Sudah di Pengadaan Jasa</v>
          </cell>
          <cell r="AR16" t="str">
            <v>SP Baru Belum Diterima User</v>
          </cell>
        </row>
        <row r="17">
          <cell r="A17" t="str">
            <v>D269</v>
          </cell>
          <cell r="B17" t="str">
            <v>GD ROMOKALISARI SURABAYA</v>
          </cell>
          <cell r="C17" t="str">
            <v>Surabaya</v>
          </cell>
          <cell r="D17" t="str">
            <v>Jawa Timur</v>
          </cell>
          <cell r="E17" t="str">
            <v>2N01</v>
          </cell>
          <cell r="F17" t="str">
            <v>GD ROMOKALISARI SBY</v>
          </cell>
          <cell r="G17" t="str">
            <v>Lini-2</v>
          </cell>
          <cell r="H17" t="str">
            <v>JTM</v>
          </cell>
          <cell r="I17" t="str">
            <v>Jl. Romokalisari</v>
          </cell>
          <cell r="J17">
            <v>50000</v>
          </cell>
          <cell r="K17">
            <v>100000</v>
          </cell>
          <cell r="L17" t="str">
            <v>PT. Bromo Trasindo</v>
          </cell>
          <cell r="M17" t="str">
            <v>009/SPSH.PJDSP/BTG/2016</v>
          </cell>
          <cell r="O17">
            <v>42502</v>
          </cell>
          <cell r="P17">
            <v>42685</v>
          </cell>
          <cell r="Q17">
            <v>-349</v>
          </cell>
          <cell r="R17">
            <v>6.0164383561643842</v>
          </cell>
          <cell r="S17">
            <v>29000000</v>
          </cell>
          <cell r="T17">
            <v>174476712.32876715</v>
          </cell>
          <cell r="U17">
            <v>65000</v>
          </cell>
          <cell r="V17">
            <v>10175</v>
          </cell>
          <cell r="W17">
            <v>661375000</v>
          </cell>
          <cell r="X17">
            <v>1000</v>
          </cell>
          <cell r="Y17">
            <v>14750</v>
          </cell>
          <cell r="Z17">
            <v>35100</v>
          </cell>
          <cell r="AA17">
            <v>14750000</v>
          </cell>
          <cell r="AB17" t="str">
            <v>PT. Bromo Trasindo</v>
          </cell>
          <cell r="AE17">
            <v>42686</v>
          </cell>
          <cell r="AF17">
            <v>42866</v>
          </cell>
          <cell r="AG17">
            <v>206</v>
          </cell>
          <cell r="AH17">
            <v>6</v>
          </cell>
          <cell r="AI17">
            <v>29000000</v>
          </cell>
          <cell r="AJ17">
            <v>174000000</v>
          </cell>
          <cell r="AK17">
            <v>65000</v>
          </cell>
          <cell r="AL17">
            <v>10175</v>
          </cell>
          <cell r="AM17">
            <v>661375000</v>
          </cell>
          <cell r="AN17">
            <v>1000</v>
          </cell>
          <cell r="AO17">
            <v>14750</v>
          </cell>
          <cell r="AP17">
            <v>14750000</v>
          </cell>
          <cell r="AQ17" t="str">
            <v>Sudah di Pengadaan Jasa</v>
          </cell>
          <cell r="AR17" t="str">
            <v>SP Baru Belum Diterima User</v>
          </cell>
        </row>
        <row r="18">
          <cell r="A18" t="str">
            <v>D276</v>
          </cell>
          <cell r="B18" t="str">
            <v>GD BGR MENENG</v>
          </cell>
          <cell r="C18" t="str">
            <v>Banyuwangi</v>
          </cell>
          <cell r="D18" t="str">
            <v>Jawa Timur</v>
          </cell>
          <cell r="E18" t="str">
            <v>2N01</v>
          </cell>
          <cell r="F18" t="str">
            <v>GD BGR MENENG</v>
          </cell>
          <cell r="G18" t="str">
            <v>Lini-2</v>
          </cell>
          <cell r="H18" t="str">
            <v>JTM</v>
          </cell>
          <cell r="I18" t="str">
            <v>Jl. Raya Situbondo</v>
          </cell>
          <cell r="J18">
            <v>8700</v>
          </cell>
          <cell r="K18">
            <v>21750</v>
          </cell>
          <cell r="Z18">
            <v>0</v>
          </cell>
          <cell r="AB18" t="str">
            <v>PT BGR</v>
          </cell>
        </row>
        <row r="19">
          <cell r="A19" t="str">
            <v>D301</v>
          </cell>
          <cell r="B19" t="str">
            <v xml:space="preserve">GD BARENG TROSOBO SIDOARJO    </v>
          </cell>
          <cell r="C19" t="str">
            <v>Sidoarjo</v>
          </cell>
          <cell r="D19" t="str">
            <v>Jawa Timur</v>
          </cell>
          <cell r="E19" t="str">
            <v>2N01</v>
          </cell>
          <cell r="F19" t="str">
            <v>GD BARENGTRB SDA</v>
          </cell>
          <cell r="G19" t="str">
            <v>Lini-3</v>
          </cell>
          <cell r="H19" t="str">
            <v>JTM</v>
          </cell>
          <cell r="I19" t="str">
            <v>Jl. Raya Bareng Sidorejo No 111</v>
          </cell>
          <cell r="J19">
            <v>7200</v>
          </cell>
          <cell r="K19">
            <v>18000</v>
          </cell>
          <cell r="L19" t="str">
            <v>PT. BGR</v>
          </cell>
          <cell r="M19" t="str">
            <v>007/SPSH.PJDSP/BTG/2016</v>
          </cell>
          <cell r="O19">
            <v>42461</v>
          </cell>
          <cell r="P19">
            <v>43190</v>
          </cell>
          <cell r="Q19">
            <v>156</v>
          </cell>
          <cell r="R19">
            <v>23.967123287671232</v>
          </cell>
          <cell r="S19">
            <v>17253750</v>
          </cell>
          <cell r="T19">
            <v>413522753.42465752</v>
          </cell>
          <cell r="V19">
            <v>11500</v>
          </cell>
          <cell r="W19">
            <v>0</v>
          </cell>
          <cell r="Y19">
            <v>15000</v>
          </cell>
          <cell r="Z19">
            <v>38000</v>
          </cell>
          <cell r="AA19">
            <v>0</v>
          </cell>
          <cell r="AB19" t="str">
            <v>PT. BGR</v>
          </cell>
        </row>
        <row r="20">
          <cell r="A20" t="str">
            <v>D302</v>
          </cell>
          <cell r="B20" t="str">
            <v xml:space="preserve">GD GPP BANGKALAN              </v>
          </cell>
          <cell r="C20" t="str">
            <v>Bangkalan</v>
          </cell>
          <cell r="D20" t="str">
            <v>Jawa Timur</v>
          </cell>
          <cell r="E20" t="str">
            <v>2N01</v>
          </cell>
          <cell r="F20" t="str">
            <v>GD GPP BANGKALAN</v>
          </cell>
          <cell r="G20" t="str">
            <v>Lini-3</v>
          </cell>
          <cell r="H20" t="str">
            <v>JTM</v>
          </cell>
          <cell r="I20" t="str">
            <v>Ds Keleyan</v>
          </cell>
          <cell r="J20">
            <v>1120</v>
          </cell>
          <cell r="K20">
            <v>2800</v>
          </cell>
          <cell r="L20" t="str">
            <v>PT. BGR</v>
          </cell>
          <cell r="M20" t="str">
            <v>007/SPSH.PJDSP/BTG/2016</v>
          </cell>
          <cell r="O20">
            <v>42461</v>
          </cell>
          <cell r="P20">
            <v>43190</v>
          </cell>
          <cell r="Q20">
            <v>156</v>
          </cell>
          <cell r="R20">
            <v>23.967123287671232</v>
          </cell>
          <cell r="S20">
            <v>12500000</v>
          </cell>
          <cell r="T20">
            <v>299589041.0958904</v>
          </cell>
          <cell r="V20">
            <v>8200</v>
          </cell>
          <cell r="W20">
            <v>0</v>
          </cell>
          <cell r="Y20">
            <v>15000</v>
          </cell>
          <cell r="Z20">
            <v>31400</v>
          </cell>
          <cell r="AA20">
            <v>0</v>
          </cell>
          <cell r="AB20" t="str">
            <v>PT. BGR</v>
          </cell>
        </row>
        <row r="21">
          <cell r="A21" t="str">
            <v>D305</v>
          </cell>
          <cell r="B21" t="str">
            <v xml:space="preserve">GD BGR BUBUK BANYUWANGI       </v>
          </cell>
          <cell r="C21" t="str">
            <v>Banyuwangi</v>
          </cell>
          <cell r="D21" t="str">
            <v>Jawa Timur</v>
          </cell>
          <cell r="E21" t="str">
            <v>2N01</v>
          </cell>
          <cell r="F21" t="str">
            <v>GD BGR BUBUK BYW</v>
          </cell>
          <cell r="G21" t="str">
            <v>Lini-3</v>
          </cell>
          <cell r="H21" t="str">
            <v>JTM</v>
          </cell>
          <cell r="I21" t="str">
            <v>Bubuk Rogojampi</v>
          </cell>
          <cell r="J21">
            <v>1128</v>
          </cell>
          <cell r="K21">
            <v>2820</v>
          </cell>
          <cell r="L21" t="str">
            <v>PT. BGR</v>
          </cell>
          <cell r="M21" t="str">
            <v>007/SPSH.PJDSP/BTG/2016</v>
          </cell>
          <cell r="O21">
            <v>42461</v>
          </cell>
          <cell r="P21">
            <v>43190</v>
          </cell>
          <cell r="Q21">
            <v>156</v>
          </cell>
          <cell r="R21">
            <v>23.967123287671232</v>
          </cell>
          <cell r="S21">
            <v>12500000</v>
          </cell>
          <cell r="T21">
            <v>299589041.0958904</v>
          </cell>
          <cell r="V21">
            <v>8200</v>
          </cell>
          <cell r="W21">
            <v>0</v>
          </cell>
          <cell r="Y21">
            <v>15000</v>
          </cell>
          <cell r="Z21">
            <v>31400</v>
          </cell>
          <cell r="AA21">
            <v>0</v>
          </cell>
          <cell r="AB21" t="str">
            <v>PT. BGR</v>
          </cell>
        </row>
        <row r="22">
          <cell r="A22" t="str">
            <v>D307</v>
          </cell>
          <cell r="B22" t="str">
            <v xml:space="preserve">GD GPP KABAT BANYUWANGI       </v>
          </cell>
          <cell r="C22" t="str">
            <v>Banyuwangi</v>
          </cell>
          <cell r="D22" t="str">
            <v>Jawa Timur</v>
          </cell>
          <cell r="E22" t="str">
            <v>2N01</v>
          </cell>
          <cell r="F22" t="str">
            <v>GD GPP KABAT BYW</v>
          </cell>
          <cell r="G22" t="str">
            <v>Lini-3</v>
          </cell>
          <cell r="H22" t="str">
            <v>JTM</v>
          </cell>
          <cell r="I22" t="str">
            <v>Ds. Kabat</v>
          </cell>
          <cell r="J22">
            <v>4000</v>
          </cell>
          <cell r="K22">
            <v>10000</v>
          </cell>
          <cell r="L22" t="str">
            <v>PT. BGR</v>
          </cell>
          <cell r="M22" t="str">
            <v>007/SPSH.PJDSP/BTG/2016</v>
          </cell>
          <cell r="O22">
            <v>42461</v>
          </cell>
          <cell r="P22">
            <v>43190</v>
          </cell>
          <cell r="Q22">
            <v>156</v>
          </cell>
          <cell r="R22">
            <v>23.967123287671232</v>
          </cell>
          <cell r="S22">
            <v>12500000</v>
          </cell>
          <cell r="T22">
            <v>299589041.0958904</v>
          </cell>
          <cell r="V22">
            <v>8200</v>
          </cell>
          <cell r="W22">
            <v>0</v>
          </cell>
          <cell r="Y22">
            <v>15000</v>
          </cell>
          <cell r="Z22">
            <v>31400</v>
          </cell>
          <cell r="AA22">
            <v>0</v>
          </cell>
          <cell r="AB22" t="str">
            <v>PT. BGR</v>
          </cell>
        </row>
        <row r="23">
          <cell r="A23" t="str">
            <v>D308</v>
          </cell>
          <cell r="B23" t="str">
            <v xml:space="preserve">GD GPP BLITAR                 </v>
          </cell>
          <cell r="C23" t="str">
            <v>Blitar</v>
          </cell>
          <cell r="D23" t="str">
            <v>Jawa Timur</v>
          </cell>
          <cell r="E23" t="str">
            <v>2N01</v>
          </cell>
          <cell r="F23" t="str">
            <v>GD GPP BLITAR</v>
          </cell>
          <cell r="G23" t="str">
            <v>Lini-3</v>
          </cell>
          <cell r="H23" t="str">
            <v>JTM</v>
          </cell>
          <cell r="I23" t="str">
            <v>Ds Sumber Diren Kec. Garum</v>
          </cell>
          <cell r="J23">
            <v>2440</v>
          </cell>
          <cell r="K23">
            <v>6000</v>
          </cell>
          <cell r="L23" t="str">
            <v>PT. Bersih Jaya</v>
          </cell>
          <cell r="M23" t="str">
            <v>176/SP.PJDP/BTG/2015</v>
          </cell>
          <cell r="O23">
            <v>42339</v>
          </cell>
          <cell r="P23">
            <v>42704</v>
          </cell>
          <cell r="Q23">
            <v>-330</v>
          </cell>
          <cell r="R23">
            <v>12</v>
          </cell>
          <cell r="S23">
            <v>10000000</v>
          </cell>
          <cell r="T23">
            <v>120000000</v>
          </cell>
          <cell r="U23">
            <v>15000</v>
          </cell>
          <cell r="V23">
            <v>7000</v>
          </cell>
          <cell r="W23">
            <v>105000000</v>
          </cell>
          <cell r="X23">
            <v>100</v>
          </cell>
          <cell r="Y23">
            <v>8500</v>
          </cell>
          <cell r="Z23">
            <v>22500</v>
          </cell>
          <cell r="AA23">
            <v>850000</v>
          </cell>
          <cell r="AB23" t="str">
            <v>PT. Bersih Jaya</v>
          </cell>
          <cell r="AE23">
            <v>42705</v>
          </cell>
          <cell r="AF23">
            <v>43069</v>
          </cell>
          <cell r="AG23">
            <v>409</v>
          </cell>
          <cell r="AH23">
            <v>12</v>
          </cell>
          <cell r="AI23">
            <v>10000000</v>
          </cell>
          <cell r="AJ23">
            <v>120000000</v>
          </cell>
          <cell r="AK23">
            <v>15000</v>
          </cell>
          <cell r="AL23">
            <v>7000</v>
          </cell>
          <cell r="AM23">
            <v>105000000</v>
          </cell>
          <cell r="AN23">
            <v>100</v>
          </cell>
          <cell r="AO23">
            <v>8500</v>
          </cell>
          <cell r="AP23">
            <v>850000</v>
          </cell>
          <cell r="AS23">
            <v>2400003182</v>
          </cell>
        </row>
        <row r="24">
          <cell r="A24" t="str">
            <v>D309</v>
          </cell>
          <cell r="B24" t="str">
            <v xml:space="preserve">GD GPP BONDOWOSO              </v>
          </cell>
          <cell r="C24" t="str">
            <v>Bondowoso</v>
          </cell>
          <cell r="D24" t="str">
            <v>Jawa Timur</v>
          </cell>
          <cell r="E24" t="str">
            <v>2N01</v>
          </cell>
          <cell r="F24" t="str">
            <v>GD GPP BONDOWOSO</v>
          </cell>
          <cell r="G24" t="str">
            <v>Lini-3</v>
          </cell>
          <cell r="H24" t="str">
            <v>JTM</v>
          </cell>
          <cell r="I24" t="str">
            <v>Ds Wonosari</v>
          </cell>
          <cell r="J24">
            <v>2000</v>
          </cell>
          <cell r="K24">
            <v>5000</v>
          </cell>
          <cell r="L24" t="str">
            <v>PT. BGR</v>
          </cell>
          <cell r="M24" t="str">
            <v>007/SPSH.PJDSP/BTG/2016</v>
          </cell>
          <cell r="O24">
            <v>42461</v>
          </cell>
          <cell r="P24">
            <v>43190</v>
          </cell>
          <cell r="Q24">
            <v>156</v>
          </cell>
          <cell r="R24">
            <v>23.967123287671232</v>
          </cell>
          <cell r="S24">
            <v>12500000</v>
          </cell>
          <cell r="T24">
            <v>299589041.0958904</v>
          </cell>
          <cell r="V24">
            <v>8200</v>
          </cell>
          <cell r="W24">
            <v>0</v>
          </cell>
          <cell r="Y24">
            <v>15000</v>
          </cell>
          <cell r="Z24">
            <v>31400</v>
          </cell>
          <cell r="AA24">
            <v>0</v>
          </cell>
          <cell r="AB24" t="str">
            <v>PT. BGR</v>
          </cell>
          <cell r="AR24" t="str">
            <v>SP Baru Belum Diterima User</v>
          </cell>
        </row>
        <row r="25">
          <cell r="A25" t="str">
            <v>D310</v>
          </cell>
          <cell r="B25" t="str">
            <v xml:space="preserve">GD BGR LANGKAP JEMBER         </v>
          </cell>
          <cell r="C25" t="str">
            <v>Jember</v>
          </cell>
          <cell r="D25" t="str">
            <v>Jawa Timur</v>
          </cell>
          <cell r="E25" t="str">
            <v>2N01</v>
          </cell>
          <cell r="F25" t="str">
            <v>GD BGR LNGKP JBR</v>
          </cell>
          <cell r="G25" t="str">
            <v>Lini-3</v>
          </cell>
          <cell r="H25" t="str">
            <v>JTM</v>
          </cell>
          <cell r="I25" t="str">
            <v>Ds Langkap</v>
          </cell>
          <cell r="J25">
            <v>935</v>
          </cell>
          <cell r="K25">
            <v>2337.5</v>
          </cell>
          <cell r="L25" t="str">
            <v>PT. BGR</v>
          </cell>
          <cell r="M25" t="str">
            <v>007/SPSH.PJDSP/BTG/2016</v>
          </cell>
          <cell r="O25">
            <v>42461</v>
          </cell>
          <cell r="P25">
            <v>43190</v>
          </cell>
          <cell r="Q25">
            <v>156</v>
          </cell>
          <cell r="R25">
            <v>23.967123287671232</v>
          </cell>
          <cell r="S25">
            <v>12500000</v>
          </cell>
          <cell r="T25">
            <v>299589041.0958904</v>
          </cell>
          <cell r="V25">
            <v>8200</v>
          </cell>
          <cell r="W25">
            <v>0</v>
          </cell>
          <cell r="Y25">
            <v>15000</v>
          </cell>
          <cell r="Z25">
            <v>31400</v>
          </cell>
          <cell r="AA25">
            <v>0</v>
          </cell>
          <cell r="AB25" t="str">
            <v>PT. BGR</v>
          </cell>
          <cell r="AR25" t="str">
            <v>SP Baru Belum Diterima User</v>
          </cell>
        </row>
        <row r="26">
          <cell r="A26" t="str">
            <v>D311</v>
          </cell>
          <cell r="B26" t="str">
            <v xml:space="preserve">GD BGR RAMBIPUJI JEMBER       </v>
          </cell>
          <cell r="C26" t="str">
            <v>Jember</v>
          </cell>
          <cell r="D26" t="str">
            <v>Jawa Timur</v>
          </cell>
          <cell r="E26" t="str">
            <v>2N01</v>
          </cell>
          <cell r="F26" t="str">
            <v>GD BGR RBPJ JBR</v>
          </cell>
          <cell r="G26" t="str">
            <v>Lini-3</v>
          </cell>
          <cell r="H26" t="str">
            <v>JTM</v>
          </cell>
          <cell r="I26" t="str">
            <v>Jl Stasiun Rambipuji</v>
          </cell>
          <cell r="J26">
            <v>912</v>
          </cell>
          <cell r="K26">
            <v>2280</v>
          </cell>
          <cell r="L26" t="str">
            <v>PT. BGR</v>
          </cell>
          <cell r="M26" t="str">
            <v>007/SPSH.PJDSP/BTG/2016</v>
          </cell>
          <cell r="O26">
            <v>42461</v>
          </cell>
          <cell r="P26">
            <v>43190</v>
          </cell>
          <cell r="Q26">
            <v>156</v>
          </cell>
          <cell r="R26">
            <v>23.967123287671232</v>
          </cell>
          <cell r="S26">
            <v>12500000</v>
          </cell>
          <cell r="T26">
            <v>299589041.0958904</v>
          </cell>
          <cell r="V26">
            <v>8200</v>
          </cell>
          <cell r="W26">
            <v>0</v>
          </cell>
          <cell r="Y26">
            <v>15000</v>
          </cell>
          <cell r="Z26">
            <v>31400</v>
          </cell>
          <cell r="AA26">
            <v>0</v>
          </cell>
          <cell r="AB26" t="str">
            <v>PT. BGR</v>
          </cell>
          <cell r="AR26" t="str">
            <v>SP Baru Belum Diterima User</v>
          </cell>
        </row>
        <row r="27">
          <cell r="A27" t="str">
            <v>D312</v>
          </cell>
          <cell r="B27" t="str">
            <v xml:space="preserve">GD GPP RAMBIPUJI JEMBER       </v>
          </cell>
          <cell r="C27" t="str">
            <v>Jember</v>
          </cell>
          <cell r="D27" t="str">
            <v>Jawa Timur</v>
          </cell>
          <cell r="E27" t="str">
            <v>2N01</v>
          </cell>
          <cell r="F27" t="str">
            <v>GD GPP RBPJ JBR</v>
          </cell>
          <cell r="G27" t="str">
            <v>Lini-3</v>
          </cell>
          <cell r="H27" t="str">
            <v>JTM</v>
          </cell>
          <cell r="I27" t="str">
            <v>Jl Stasiun Rambipuji</v>
          </cell>
          <cell r="J27">
            <v>3660</v>
          </cell>
          <cell r="K27">
            <v>9000</v>
          </cell>
          <cell r="L27" t="str">
            <v>PT. Bersih Jaya</v>
          </cell>
          <cell r="M27" t="str">
            <v>176/SP.PJDP/BTG/2015</v>
          </cell>
          <cell r="O27">
            <v>42339</v>
          </cell>
          <cell r="P27">
            <v>42704</v>
          </cell>
          <cell r="Q27">
            <v>-330</v>
          </cell>
          <cell r="R27">
            <v>12</v>
          </cell>
          <cell r="S27">
            <v>10000000</v>
          </cell>
          <cell r="T27">
            <v>120000000</v>
          </cell>
          <cell r="U27">
            <v>15000</v>
          </cell>
          <cell r="V27">
            <v>7000</v>
          </cell>
          <cell r="W27">
            <v>105000000</v>
          </cell>
          <cell r="X27">
            <v>100</v>
          </cell>
          <cell r="Y27">
            <v>8500</v>
          </cell>
          <cell r="Z27">
            <v>22500</v>
          </cell>
          <cell r="AA27">
            <v>850000</v>
          </cell>
          <cell r="AB27" t="str">
            <v>PT. Bersih Jaya</v>
          </cell>
          <cell r="AE27">
            <v>42705</v>
          </cell>
          <cell r="AF27">
            <v>43069</v>
          </cell>
          <cell r="AG27">
            <v>409</v>
          </cell>
          <cell r="AH27">
            <v>12</v>
          </cell>
          <cell r="AI27">
            <v>10000000</v>
          </cell>
          <cell r="AJ27">
            <v>120000000</v>
          </cell>
          <cell r="AK27">
            <v>15000</v>
          </cell>
          <cell r="AL27">
            <v>7000</v>
          </cell>
          <cell r="AM27">
            <v>105000000</v>
          </cell>
          <cell r="AN27">
            <v>100</v>
          </cell>
          <cell r="AO27">
            <v>8500</v>
          </cell>
          <cell r="AP27">
            <v>850000</v>
          </cell>
          <cell r="AS27">
            <v>2400003182</v>
          </cell>
        </row>
        <row r="28">
          <cell r="A28" t="str">
            <v>D313</v>
          </cell>
          <cell r="B28" t="str">
            <v xml:space="preserve">GD BGR JOMBANG                </v>
          </cell>
          <cell r="C28" t="str">
            <v>Jombang</v>
          </cell>
          <cell r="D28" t="str">
            <v>Jawa Timur</v>
          </cell>
          <cell r="E28" t="str">
            <v>2N01</v>
          </cell>
          <cell r="F28" t="str">
            <v>GD BGR JOMBANG</v>
          </cell>
          <cell r="G28" t="str">
            <v>Lini-3</v>
          </cell>
          <cell r="H28" t="str">
            <v>JTM</v>
          </cell>
          <cell r="I28" t="str">
            <v>Ds Jatipelem Kec Diwek</v>
          </cell>
          <cell r="J28">
            <v>2600</v>
          </cell>
          <cell r="K28">
            <v>6500</v>
          </cell>
          <cell r="L28" t="str">
            <v>PT. BGR</v>
          </cell>
          <cell r="M28" t="str">
            <v>007/SPSH.PJDSP/BTG/2016</v>
          </cell>
          <cell r="O28">
            <v>42461</v>
          </cell>
          <cell r="P28">
            <v>43190</v>
          </cell>
          <cell r="Q28">
            <v>156</v>
          </cell>
          <cell r="R28">
            <v>23.967123287671232</v>
          </cell>
          <cell r="S28">
            <v>12500000</v>
          </cell>
          <cell r="T28">
            <v>299589041.0958904</v>
          </cell>
          <cell r="V28">
            <v>8200</v>
          </cell>
          <cell r="W28">
            <v>0</v>
          </cell>
          <cell r="Y28">
            <v>15000</v>
          </cell>
          <cell r="Z28">
            <v>31400</v>
          </cell>
          <cell r="AA28">
            <v>0</v>
          </cell>
          <cell r="AB28" t="str">
            <v>PT. BGR</v>
          </cell>
        </row>
        <row r="29">
          <cell r="A29" t="str">
            <v>D314</v>
          </cell>
          <cell r="B29" t="str">
            <v>GD BGR KEDIRI</v>
          </cell>
          <cell r="C29" t="str">
            <v>Kediri</v>
          </cell>
          <cell r="D29" t="str">
            <v>Jawa Timur</v>
          </cell>
          <cell r="E29" t="str">
            <v>2N01</v>
          </cell>
          <cell r="F29" t="str">
            <v>GD BGR KEDIRI</v>
          </cell>
          <cell r="G29" t="str">
            <v>Lini-3</v>
          </cell>
          <cell r="H29" t="str">
            <v>JTM</v>
          </cell>
          <cell r="I29" t="str">
            <v>Gurah</v>
          </cell>
          <cell r="J29">
            <v>1800</v>
          </cell>
          <cell r="K29">
            <v>4500</v>
          </cell>
          <cell r="L29" t="str">
            <v>PT. BGR</v>
          </cell>
          <cell r="M29" t="str">
            <v>007/SPSH.PJDSP/BTG/2016</v>
          </cell>
          <cell r="O29">
            <v>42461</v>
          </cell>
          <cell r="P29">
            <v>43190</v>
          </cell>
          <cell r="Q29">
            <v>156</v>
          </cell>
          <cell r="R29">
            <v>23.967123287671232</v>
          </cell>
          <cell r="S29">
            <v>12500000</v>
          </cell>
          <cell r="T29">
            <v>299589041.0958904</v>
          </cell>
          <cell r="V29">
            <v>8200</v>
          </cell>
          <cell r="W29">
            <v>0</v>
          </cell>
          <cell r="Y29">
            <v>15000</v>
          </cell>
          <cell r="Z29">
            <v>31400</v>
          </cell>
          <cell r="AA29">
            <v>0</v>
          </cell>
          <cell r="AB29" t="str">
            <v>PT. BGR</v>
          </cell>
        </row>
        <row r="30">
          <cell r="A30" t="str">
            <v>D315</v>
          </cell>
          <cell r="B30" t="str">
            <v xml:space="preserve">GD GPP KEDIRI                 </v>
          </cell>
          <cell r="C30" t="str">
            <v>Kediri</v>
          </cell>
          <cell r="D30" t="str">
            <v>Jawa Timur</v>
          </cell>
          <cell r="E30" t="str">
            <v>2N01</v>
          </cell>
          <cell r="F30" t="str">
            <v>GD GPP KEDIRI</v>
          </cell>
          <cell r="G30" t="str">
            <v>Lini-3</v>
          </cell>
          <cell r="H30" t="str">
            <v>JTM</v>
          </cell>
          <cell r="I30" t="str">
            <v>Ds Ngadiluwih Kec. Ngadiluwih</v>
          </cell>
          <cell r="J30">
            <v>2440</v>
          </cell>
          <cell r="K30">
            <v>6000</v>
          </cell>
          <cell r="L30" t="str">
            <v>PT. D-Asia Transbagging</v>
          </cell>
          <cell r="M30" t="str">
            <v>175/SP.PJDP/BTG/2015</v>
          </cell>
          <cell r="O30">
            <v>42324</v>
          </cell>
          <cell r="P30">
            <v>42689</v>
          </cell>
          <cell r="Q30">
            <v>-345</v>
          </cell>
          <cell r="R30">
            <v>12</v>
          </cell>
          <cell r="S30">
            <v>10300000</v>
          </cell>
          <cell r="T30">
            <v>123600000</v>
          </cell>
          <cell r="U30">
            <v>24000</v>
          </cell>
          <cell r="V30">
            <v>7000</v>
          </cell>
          <cell r="W30">
            <v>168000000</v>
          </cell>
          <cell r="X30">
            <v>100</v>
          </cell>
          <cell r="Y30">
            <v>7800</v>
          </cell>
          <cell r="Z30">
            <v>21800</v>
          </cell>
          <cell r="AA30">
            <v>780000</v>
          </cell>
          <cell r="AB30" t="str">
            <v>PT. D-Asia Transbagging</v>
          </cell>
          <cell r="AE30">
            <v>42690</v>
          </cell>
          <cell r="AF30">
            <v>43054</v>
          </cell>
          <cell r="AG30">
            <v>394</v>
          </cell>
          <cell r="AH30">
            <v>12</v>
          </cell>
          <cell r="AI30">
            <v>10300000</v>
          </cell>
          <cell r="AJ30">
            <v>123600000</v>
          </cell>
          <cell r="AK30">
            <v>24000</v>
          </cell>
          <cell r="AL30">
            <v>7000</v>
          </cell>
          <cell r="AM30">
            <v>168000000</v>
          </cell>
          <cell r="AN30">
            <v>100</v>
          </cell>
          <cell r="AO30">
            <v>7800</v>
          </cell>
          <cell r="AP30">
            <v>780000</v>
          </cell>
          <cell r="AS30">
            <v>2400003183</v>
          </cell>
        </row>
        <row r="31">
          <cell r="A31" t="str">
            <v>D316</v>
          </cell>
          <cell r="B31" t="str">
            <v xml:space="preserve">GD BGR LUMAJANG               </v>
          </cell>
          <cell r="C31" t="str">
            <v>Lumajang</v>
          </cell>
          <cell r="D31" t="str">
            <v>Jawa Timur</v>
          </cell>
          <cell r="E31" t="str">
            <v>2N01</v>
          </cell>
          <cell r="F31" t="str">
            <v>GD BGR LUMAJANG</v>
          </cell>
          <cell r="G31" t="str">
            <v>Lini-3</v>
          </cell>
          <cell r="H31" t="str">
            <v>JTM</v>
          </cell>
          <cell r="I31" t="str">
            <v>Ds Besuk Kec Tempeh</v>
          </cell>
          <cell r="J31">
            <v>2880</v>
          </cell>
          <cell r="K31">
            <v>7200</v>
          </cell>
          <cell r="L31" t="str">
            <v>PT. BGR</v>
          </cell>
          <cell r="M31" t="str">
            <v>007/SPSH.PJDSP/BTG/2016</v>
          </cell>
          <cell r="O31">
            <v>42461</v>
          </cell>
          <cell r="P31">
            <v>43190</v>
          </cell>
          <cell r="Q31">
            <v>156</v>
          </cell>
          <cell r="R31">
            <v>23.967123287671232</v>
          </cell>
          <cell r="S31">
            <v>12500000</v>
          </cell>
          <cell r="T31">
            <v>299589041.0958904</v>
          </cell>
          <cell r="V31">
            <v>8200</v>
          </cell>
          <cell r="W31">
            <v>0</v>
          </cell>
          <cell r="Y31">
            <v>15000</v>
          </cell>
          <cell r="Z31">
            <v>31400</v>
          </cell>
          <cell r="AA31">
            <v>0</v>
          </cell>
          <cell r="AB31" t="str">
            <v>PT. BGR</v>
          </cell>
        </row>
        <row r="32">
          <cell r="A32" t="str">
            <v>D319</v>
          </cell>
          <cell r="B32" t="str">
            <v xml:space="preserve">GD GPP MALANG                 </v>
          </cell>
          <cell r="C32" t="str">
            <v>Malang</v>
          </cell>
          <cell r="D32" t="str">
            <v>Jawa Timur</v>
          </cell>
          <cell r="E32" t="str">
            <v>2N01</v>
          </cell>
          <cell r="F32" t="str">
            <v>GD GPP MALANG</v>
          </cell>
          <cell r="G32" t="str">
            <v>Lini-3</v>
          </cell>
          <cell r="H32" t="str">
            <v>JTM</v>
          </cell>
          <cell r="I32" t="str">
            <v>Ds Genengan Kec. Pakisaji</v>
          </cell>
          <cell r="J32">
            <v>4727</v>
          </cell>
          <cell r="K32">
            <v>11800</v>
          </cell>
          <cell r="L32" t="str">
            <v>PT. Bersih Jaya</v>
          </cell>
          <cell r="M32" t="str">
            <v>176/SP.PJDP/BTG/2015</v>
          </cell>
          <cell r="O32">
            <v>42339</v>
          </cell>
          <cell r="P32">
            <v>42704</v>
          </cell>
          <cell r="Q32">
            <v>-330</v>
          </cell>
          <cell r="R32">
            <v>12</v>
          </cell>
          <cell r="S32">
            <v>10000000</v>
          </cell>
          <cell r="T32">
            <v>120000000</v>
          </cell>
          <cell r="U32">
            <v>15000</v>
          </cell>
          <cell r="V32">
            <v>7000</v>
          </cell>
          <cell r="W32">
            <v>105000000</v>
          </cell>
          <cell r="X32">
            <v>100</v>
          </cell>
          <cell r="Y32">
            <v>8500</v>
          </cell>
          <cell r="Z32">
            <v>22500</v>
          </cell>
          <cell r="AA32">
            <v>850000</v>
          </cell>
          <cell r="AB32" t="str">
            <v>PT. Bersih Jaya</v>
          </cell>
          <cell r="AE32">
            <v>42705</v>
          </cell>
          <cell r="AF32">
            <v>43069</v>
          </cell>
          <cell r="AG32">
            <v>409</v>
          </cell>
          <cell r="AH32">
            <v>12</v>
          </cell>
          <cell r="AI32">
            <v>10000000</v>
          </cell>
          <cell r="AJ32">
            <v>120000000</v>
          </cell>
          <cell r="AK32">
            <v>15000</v>
          </cell>
          <cell r="AL32">
            <v>7000</v>
          </cell>
          <cell r="AM32">
            <v>105000000</v>
          </cell>
          <cell r="AN32">
            <v>100</v>
          </cell>
          <cell r="AO32">
            <v>8500</v>
          </cell>
          <cell r="AP32">
            <v>850000</v>
          </cell>
          <cell r="AS32">
            <v>2400003182</v>
          </cell>
        </row>
        <row r="33">
          <cell r="A33" t="str">
            <v>D322</v>
          </cell>
          <cell r="B33" t="str">
            <v xml:space="preserve">GD GPP NGANJUK                </v>
          </cell>
          <cell r="C33" t="str">
            <v>Nganjuk</v>
          </cell>
          <cell r="D33" t="str">
            <v>Jawa Timur</v>
          </cell>
          <cell r="E33" t="str">
            <v>2N01</v>
          </cell>
          <cell r="F33" t="str">
            <v>GD GPP NGANJUK</v>
          </cell>
          <cell r="G33" t="str">
            <v>Lini-3</v>
          </cell>
          <cell r="H33" t="str">
            <v>JTM</v>
          </cell>
          <cell r="I33" t="str">
            <v>Ds Peserut Kec. Sukomoro</v>
          </cell>
          <cell r="J33">
            <v>3650</v>
          </cell>
          <cell r="K33">
            <v>9000</v>
          </cell>
          <cell r="L33" t="str">
            <v>PT. D-Asia Transbagging</v>
          </cell>
          <cell r="M33" t="str">
            <v>177/SP.PJDP/BTG/2015</v>
          </cell>
          <cell r="O33">
            <v>42339</v>
          </cell>
          <cell r="P33">
            <v>42704</v>
          </cell>
          <cell r="Q33">
            <v>-330</v>
          </cell>
          <cell r="R33">
            <v>12</v>
          </cell>
          <cell r="S33">
            <v>10000000</v>
          </cell>
          <cell r="T33">
            <v>120000000</v>
          </cell>
          <cell r="U33">
            <v>15000</v>
          </cell>
          <cell r="V33">
            <v>7000</v>
          </cell>
          <cell r="W33">
            <v>105000000</v>
          </cell>
          <cell r="X33">
            <v>100</v>
          </cell>
          <cell r="Y33">
            <v>8500</v>
          </cell>
          <cell r="Z33">
            <v>22500</v>
          </cell>
          <cell r="AA33">
            <v>850000</v>
          </cell>
          <cell r="AB33" t="str">
            <v>PT. D-Asia Transbagging</v>
          </cell>
          <cell r="AE33">
            <v>42705</v>
          </cell>
          <cell r="AF33">
            <v>43069</v>
          </cell>
          <cell r="AG33">
            <v>409</v>
          </cell>
          <cell r="AH33">
            <v>12</v>
          </cell>
          <cell r="AI33">
            <v>10000000</v>
          </cell>
          <cell r="AJ33">
            <v>120000000</v>
          </cell>
          <cell r="AK33">
            <v>15000</v>
          </cell>
          <cell r="AL33">
            <v>7000</v>
          </cell>
          <cell r="AM33">
            <v>105000000</v>
          </cell>
          <cell r="AN33">
            <v>100</v>
          </cell>
          <cell r="AO33">
            <v>8500</v>
          </cell>
          <cell r="AP33">
            <v>850000</v>
          </cell>
          <cell r="AS33">
            <v>2400003184</v>
          </cell>
        </row>
        <row r="34">
          <cell r="A34" t="str">
            <v>D324</v>
          </cell>
          <cell r="B34" t="str">
            <v>GD PRINGKUKU PACITAN</v>
          </cell>
          <cell r="C34" t="str">
            <v>Pacitan</v>
          </cell>
          <cell r="D34" t="str">
            <v>Jawa Timur</v>
          </cell>
          <cell r="E34" t="str">
            <v>2N01</v>
          </cell>
          <cell r="F34" t="str">
            <v>GD BGR PACITAN</v>
          </cell>
          <cell r="G34" t="str">
            <v>Lini-3</v>
          </cell>
          <cell r="H34" t="str">
            <v>JTM</v>
          </cell>
          <cell r="I34" t="str">
            <v>Ds. Pringkuku Kec Pringkuku</v>
          </cell>
          <cell r="J34">
            <v>828</v>
          </cell>
          <cell r="K34">
            <v>2070</v>
          </cell>
          <cell r="L34" t="str">
            <v>PT. BGR</v>
          </cell>
          <cell r="M34" t="str">
            <v>007/SPSH.PJDSP/BTG/2016</v>
          </cell>
          <cell r="O34">
            <v>42461</v>
          </cell>
          <cell r="P34">
            <v>43190</v>
          </cell>
          <cell r="Q34">
            <v>156</v>
          </cell>
          <cell r="R34">
            <v>23.967123287671232</v>
          </cell>
          <cell r="S34">
            <v>12500000</v>
          </cell>
          <cell r="T34">
            <v>299589041.0958904</v>
          </cell>
          <cell r="V34">
            <v>8200</v>
          </cell>
          <cell r="W34">
            <v>0</v>
          </cell>
          <cell r="Y34">
            <v>15000</v>
          </cell>
          <cell r="Z34">
            <v>31400</v>
          </cell>
          <cell r="AA34">
            <v>0</v>
          </cell>
          <cell r="AB34" t="str">
            <v>PT. BGR</v>
          </cell>
          <cell r="AR34" t="str">
            <v>SP Baru Belum Diterima User</v>
          </cell>
        </row>
        <row r="35">
          <cell r="A35" t="str">
            <v>D325</v>
          </cell>
          <cell r="B35" t="str">
            <v xml:space="preserve">GD BGR PAMEKASAN              </v>
          </cell>
          <cell r="C35" t="str">
            <v>Pamekasan</v>
          </cell>
          <cell r="D35" t="str">
            <v>Jawa Timur</v>
          </cell>
          <cell r="E35" t="str">
            <v>2N01</v>
          </cell>
          <cell r="F35" t="str">
            <v>GD BGR PAMEKASAN</v>
          </cell>
          <cell r="G35" t="str">
            <v>Lini-3</v>
          </cell>
          <cell r="H35" t="str">
            <v>JTM</v>
          </cell>
          <cell r="I35" t="str">
            <v>Jl. Pintu Gerbang Bukih</v>
          </cell>
          <cell r="J35">
            <v>1656</v>
          </cell>
          <cell r="K35">
            <v>4140</v>
          </cell>
          <cell r="L35" t="str">
            <v>PT. BGR</v>
          </cell>
          <cell r="M35" t="str">
            <v>007/SPSH.PJDSP/BTG/2016</v>
          </cell>
          <cell r="O35">
            <v>42461</v>
          </cell>
          <cell r="P35">
            <v>43190</v>
          </cell>
          <cell r="Q35">
            <v>156</v>
          </cell>
          <cell r="R35">
            <v>23.967123287671232</v>
          </cell>
          <cell r="S35">
            <v>12500000</v>
          </cell>
          <cell r="T35">
            <v>299589041.0958904</v>
          </cell>
          <cell r="V35">
            <v>8200</v>
          </cell>
          <cell r="W35">
            <v>0</v>
          </cell>
          <cell r="Y35">
            <v>15000</v>
          </cell>
          <cell r="Z35">
            <v>31400</v>
          </cell>
          <cell r="AA35">
            <v>0</v>
          </cell>
          <cell r="AB35" t="str">
            <v>PT. BGR</v>
          </cell>
          <cell r="AR35" t="str">
            <v>SP Baru Belum Diterima User</v>
          </cell>
        </row>
        <row r="36">
          <cell r="A36" t="str">
            <v>D326</v>
          </cell>
          <cell r="B36" t="str">
            <v xml:space="preserve">GD GPP PAMEKASAN              </v>
          </cell>
          <cell r="C36" t="str">
            <v>Pamekasan</v>
          </cell>
          <cell r="D36" t="str">
            <v>Jawa Timur</v>
          </cell>
          <cell r="E36" t="str">
            <v>2N01</v>
          </cell>
          <cell r="F36" t="str">
            <v>GD GPP PAMEKASAN</v>
          </cell>
          <cell r="G36" t="str">
            <v>Lini-3</v>
          </cell>
          <cell r="H36" t="str">
            <v>JTM</v>
          </cell>
          <cell r="I36" t="str">
            <v>Ds Nyalaran</v>
          </cell>
          <cell r="J36">
            <v>1000</v>
          </cell>
          <cell r="K36">
            <v>2500</v>
          </cell>
          <cell r="L36" t="str">
            <v>PT. BGR</v>
          </cell>
          <cell r="M36" t="str">
            <v>007/SPSH.PJDSP/BTG/2016</v>
          </cell>
          <cell r="O36">
            <v>42461</v>
          </cell>
          <cell r="P36">
            <v>43190</v>
          </cell>
          <cell r="Q36">
            <v>156</v>
          </cell>
          <cell r="R36">
            <v>23.967123287671232</v>
          </cell>
          <cell r="S36">
            <v>12500000</v>
          </cell>
          <cell r="T36">
            <v>299589041.0958904</v>
          </cell>
          <cell r="V36">
            <v>8200</v>
          </cell>
          <cell r="W36">
            <v>0</v>
          </cell>
          <cell r="Y36">
            <v>15000</v>
          </cell>
          <cell r="Z36">
            <v>31400</v>
          </cell>
          <cell r="AA36">
            <v>0</v>
          </cell>
          <cell r="AB36" t="str">
            <v>PT. BGR</v>
          </cell>
        </row>
        <row r="37">
          <cell r="A37" t="str">
            <v>D327</v>
          </cell>
          <cell r="B37" t="str">
            <v xml:space="preserve">GD GPP PASURUAN               </v>
          </cell>
          <cell r="C37" t="str">
            <v>Pasuruan</v>
          </cell>
          <cell r="D37" t="str">
            <v>Jawa Timur</v>
          </cell>
          <cell r="E37" t="str">
            <v>2N01</v>
          </cell>
          <cell r="F37" t="str">
            <v>GD GPP PASURUAN</v>
          </cell>
          <cell r="G37" t="str">
            <v>Lini-3</v>
          </cell>
          <cell r="H37" t="str">
            <v>JTM</v>
          </cell>
          <cell r="I37" t="str">
            <v>Jl. Maluku 1A</v>
          </cell>
          <cell r="J37">
            <v>2000</v>
          </cell>
          <cell r="K37">
            <v>5000</v>
          </cell>
          <cell r="L37" t="str">
            <v>PT. BGR</v>
          </cell>
          <cell r="M37" t="str">
            <v>007/SPSH.PJDSP/BTG/2016</v>
          </cell>
          <cell r="O37">
            <v>42461</v>
          </cell>
          <cell r="P37">
            <v>43190</v>
          </cell>
          <cell r="Q37">
            <v>156</v>
          </cell>
          <cell r="R37">
            <v>23.967123287671232</v>
          </cell>
          <cell r="S37">
            <v>12500000</v>
          </cell>
          <cell r="T37">
            <v>299589041.0958904</v>
          </cell>
          <cell r="V37">
            <v>8200</v>
          </cell>
          <cell r="W37">
            <v>0</v>
          </cell>
          <cell r="Y37">
            <v>15000</v>
          </cell>
          <cell r="Z37">
            <v>31400</v>
          </cell>
          <cell r="AA37">
            <v>0</v>
          </cell>
          <cell r="AB37" t="str">
            <v>PT. BGR</v>
          </cell>
        </row>
        <row r="38">
          <cell r="A38" t="str">
            <v>D328</v>
          </cell>
          <cell r="B38" t="str">
            <v xml:space="preserve">GD BGR PONOROGO               </v>
          </cell>
          <cell r="C38" t="str">
            <v>Ponorogo</v>
          </cell>
          <cell r="D38" t="str">
            <v>Jawa Timur</v>
          </cell>
          <cell r="E38" t="str">
            <v>2N01</v>
          </cell>
          <cell r="F38" t="str">
            <v>GD BGR PONOROGO</v>
          </cell>
          <cell r="G38" t="str">
            <v>Lini-3</v>
          </cell>
          <cell r="H38" t="str">
            <v>JTM</v>
          </cell>
          <cell r="I38" t="str">
            <v>Ds. Cokromenggalan-Kec. Ponorogo</v>
          </cell>
          <cell r="J38">
            <v>1755</v>
          </cell>
          <cell r="K38">
            <v>4387.5</v>
          </cell>
          <cell r="L38" t="str">
            <v>PT. BGR</v>
          </cell>
          <cell r="M38" t="str">
            <v>007/SPSH.PJDSP/BTG/2016</v>
          </cell>
          <cell r="O38">
            <v>42461</v>
          </cell>
          <cell r="P38">
            <v>43190</v>
          </cell>
          <cell r="Q38">
            <v>156</v>
          </cell>
          <cell r="R38">
            <v>23.967123287671232</v>
          </cell>
          <cell r="S38">
            <v>12500000</v>
          </cell>
          <cell r="T38">
            <v>299589041.0958904</v>
          </cell>
          <cell r="V38">
            <v>8200</v>
          </cell>
          <cell r="W38">
            <v>0</v>
          </cell>
          <cell r="Y38">
            <v>15000</v>
          </cell>
          <cell r="Z38">
            <v>31400</v>
          </cell>
          <cell r="AA38">
            <v>0</v>
          </cell>
          <cell r="AB38" t="str">
            <v>PT. BGR</v>
          </cell>
          <cell r="AR38" t="str">
            <v>SP Baru Belum Diterima User</v>
          </cell>
        </row>
        <row r="39">
          <cell r="A39" t="str">
            <v>D329</v>
          </cell>
          <cell r="B39" t="str">
            <v xml:space="preserve">GD GPP PROBOLINGGO            </v>
          </cell>
          <cell r="C39" t="str">
            <v>Probolinggo</v>
          </cell>
          <cell r="D39" t="str">
            <v>Jawa Timur</v>
          </cell>
          <cell r="E39" t="str">
            <v>2N01</v>
          </cell>
          <cell r="F39" t="str">
            <v>GD GPP PRBLINGGO</v>
          </cell>
          <cell r="G39" t="str">
            <v>Lini-3</v>
          </cell>
          <cell r="H39" t="str">
            <v>JTM</v>
          </cell>
          <cell r="I39" t="str">
            <v>Ds Curahtulis, Tongas</v>
          </cell>
          <cell r="J39">
            <v>2000</v>
          </cell>
          <cell r="K39">
            <v>5000</v>
          </cell>
          <cell r="L39" t="str">
            <v>PT. BGR</v>
          </cell>
          <cell r="M39" t="str">
            <v>007/SPSH.PJDSP/BTG/2016</v>
          </cell>
          <cell r="O39">
            <v>42461</v>
          </cell>
          <cell r="P39">
            <v>43190</v>
          </cell>
          <cell r="Q39">
            <v>156</v>
          </cell>
          <cell r="R39">
            <v>23.967123287671232</v>
          </cell>
          <cell r="S39">
            <v>12500000</v>
          </cell>
          <cell r="T39">
            <v>299589041.0958904</v>
          </cell>
          <cell r="V39">
            <v>8200</v>
          </cell>
          <cell r="W39">
            <v>0</v>
          </cell>
          <cell r="Y39">
            <v>15000</v>
          </cell>
          <cell r="Z39">
            <v>31400</v>
          </cell>
          <cell r="AA39">
            <v>0</v>
          </cell>
          <cell r="AB39" t="str">
            <v>PT. BGR</v>
          </cell>
          <cell r="AR39" t="str">
            <v>SP Baru Belum Diterima User</v>
          </cell>
        </row>
        <row r="40">
          <cell r="A40" t="str">
            <v>D330</v>
          </cell>
          <cell r="B40" t="str">
            <v xml:space="preserve">GD BGR SAMPANG                </v>
          </cell>
          <cell r="C40" t="str">
            <v>Sampang</v>
          </cell>
          <cell r="D40" t="str">
            <v>Jawa Timur</v>
          </cell>
          <cell r="E40" t="str">
            <v>2N01</v>
          </cell>
          <cell r="F40" t="str">
            <v>GD BGR SAMPANG</v>
          </cell>
          <cell r="G40" t="str">
            <v>Lini-3</v>
          </cell>
          <cell r="H40" t="str">
            <v>JTM</v>
          </cell>
          <cell r="I40" t="str">
            <v>Ds Torjun</v>
          </cell>
          <cell r="J40">
            <v>505</v>
          </cell>
          <cell r="K40">
            <v>1262.5</v>
          </cell>
          <cell r="L40" t="str">
            <v>PT. BGR</v>
          </cell>
          <cell r="M40" t="str">
            <v>007/SPSH.PJDSP/BTG/2016</v>
          </cell>
          <cell r="O40">
            <v>42461</v>
          </cell>
          <cell r="P40">
            <v>43190</v>
          </cell>
          <cell r="Q40">
            <v>156</v>
          </cell>
          <cell r="R40">
            <v>23.967123287671232</v>
          </cell>
          <cell r="S40">
            <v>12500000</v>
          </cell>
          <cell r="T40">
            <v>299589041.0958904</v>
          </cell>
          <cell r="V40">
            <v>8200</v>
          </cell>
          <cell r="W40">
            <v>0</v>
          </cell>
          <cell r="Y40">
            <v>15000</v>
          </cell>
          <cell r="Z40">
            <v>31400</v>
          </cell>
          <cell r="AA40">
            <v>0</v>
          </cell>
          <cell r="AB40" t="str">
            <v>PT. BGR</v>
          </cell>
        </row>
        <row r="41">
          <cell r="A41" t="str">
            <v>D331</v>
          </cell>
          <cell r="B41" t="str">
            <v xml:space="preserve">GD GPP SAMPANG                </v>
          </cell>
          <cell r="C41" t="str">
            <v>Sampang</v>
          </cell>
          <cell r="D41" t="str">
            <v>Jawa Timur</v>
          </cell>
          <cell r="E41" t="str">
            <v>2N01</v>
          </cell>
          <cell r="F41" t="str">
            <v>GD GPP SAMPANG</v>
          </cell>
          <cell r="G41" t="str">
            <v>Lini-3</v>
          </cell>
          <cell r="H41" t="str">
            <v>JTM</v>
          </cell>
          <cell r="I41" t="str">
            <v>Jl. Kusuma Bangsa No 15</v>
          </cell>
          <cell r="J41">
            <v>763</v>
          </cell>
          <cell r="K41">
            <v>1500</v>
          </cell>
          <cell r="L41" t="str">
            <v>PT. D-Asia Transbagging</v>
          </cell>
          <cell r="M41" t="str">
            <v>028/SPPJ-BPP/2013</v>
          </cell>
          <cell r="N41" t="str">
            <v>ADD II + SPK</v>
          </cell>
          <cell r="O41">
            <v>42370</v>
          </cell>
          <cell r="P41">
            <v>42460</v>
          </cell>
          <cell r="Q41">
            <v>-574</v>
          </cell>
          <cell r="R41">
            <v>2.9589041095890409</v>
          </cell>
          <cell r="S41">
            <v>12500000</v>
          </cell>
          <cell r="T41">
            <v>36986301.369863011</v>
          </cell>
          <cell r="U41">
            <v>12500</v>
          </cell>
          <cell r="V41">
            <v>7000</v>
          </cell>
          <cell r="W41">
            <v>87500000</v>
          </cell>
          <cell r="X41">
            <v>0</v>
          </cell>
          <cell r="Y41">
            <v>14000</v>
          </cell>
          <cell r="Z41">
            <v>28000</v>
          </cell>
          <cell r="AA41">
            <v>0</v>
          </cell>
          <cell r="AB41" t="str">
            <v>PT. D-Asia Transbagging</v>
          </cell>
          <cell r="AE41">
            <v>42461</v>
          </cell>
          <cell r="AF41">
            <v>42825</v>
          </cell>
          <cell r="AG41">
            <v>165</v>
          </cell>
          <cell r="AH41">
            <v>12</v>
          </cell>
          <cell r="AI41">
            <v>12500000</v>
          </cell>
          <cell r="AJ41">
            <v>150000000</v>
          </cell>
          <cell r="AK41">
            <v>50000</v>
          </cell>
          <cell r="AL41">
            <v>7000</v>
          </cell>
          <cell r="AM41">
            <v>350000000</v>
          </cell>
          <cell r="AN41">
            <v>100</v>
          </cell>
          <cell r="AO41">
            <v>14000</v>
          </cell>
          <cell r="AP41">
            <v>1400000</v>
          </cell>
          <cell r="AQ41" t="str">
            <v>Sudah di Pengadaan Jasa</v>
          </cell>
          <cell r="AR41" t="str">
            <v>SP Baru Belum Diterima User</v>
          </cell>
        </row>
        <row r="42">
          <cell r="A42" t="str">
            <v>D332</v>
          </cell>
          <cell r="B42" t="str">
            <v xml:space="preserve">GD GPP SITUBONDO              </v>
          </cell>
          <cell r="C42" t="str">
            <v>Situbondo</v>
          </cell>
          <cell r="D42" t="str">
            <v>Jawa Timur</v>
          </cell>
          <cell r="E42" t="str">
            <v>2N01</v>
          </cell>
          <cell r="F42" t="str">
            <v>GD GPP SITUBONDO</v>
          </cell>
          <cell r="G42" t="str">
            <v>Lini-3</v>
          </cell>
          <cell r="H42" t="str">
            <v>JTM</v>
          </cell>
          <cell r="I42" t="str">
            <v>Ds Kalibagor</v>
          </cell>
          <cell r="J42">
            <v>2000</v>
          </cell>
          <cell r="K42">
            <v>5000</v>
          </cell>
          <cell r="L42" t="str">
            <v>PT. BGR</v>
          </cell>
          <cell r="M42" t="str">
            <v>007/SPSH.PJDSP/BTG/2016</v>
          </cell>
          <cell r="O42">
            <v>42461</v>
          </cell>
          <cell r="P42">
            <v>43190</v>
          </cell>
          <cell r="Q42">
            <v>156</v>
          </cell>
          <cell r="R42">
            <v>23.967123287671232</v>
          </cell>
          <cell r="S42">
            <v>12500000</v>
          </cell>
          <cell r="T42">
            <v>299589041.0958904</v>
          </cell>
          <cell r="V42">
            <v>8200</v>
          </cell>
          <cell r="W42">
            <v>0</v>
          </cell>
          <cell r="Y42">
            <v>15000</v>
          </cell>
          <cell r="Z42">
            <v>31400</v>
          </cell>
          <cell r="AA42">
            <v>0</v>
          </cell>
          <cell r="AB42" t="str">
            <v>PT. BGR</v>
          </cell>
        </row>
        <row r="43">
          <cell r="A43" t="str">
            <v>D333</v>
          </cell>
          <cell r="B43" t="str">
            <v xml:space="preserve">GD GPP SUMENEP                </v>
          </cell>
          <cell r="C43" t="str">
            <v>Sumenep</v>
          </cell>
          <cell r="D43" t="str">
            <v>Jawa Timur</v>
          </cell>
          <cell r="E43" t="str">
            <v>2N01</v>
          </cell>
          <cell r="F43" t="str">
            <v>GD GPP SUMENEP</v>
          </cell>
          <cell r="G43" t="str">
            <v>Lini-3</v>
          </cell>
          <cell r="H43" t="str">
            <v>JTM</v>
          </cell>
          <cell r="I43" t="str">
            <v>Jl. Yos Sudarso</v>
          </cell>
          <cell r="J43">
            <v>1200</v>
          </cell>
          <cell r="K43">
            <v>3000</v>
          </cell>
          <cell r="L43" t="str">
            <v>PT. BGR</v>
          </cell>
          <cell r="M43" t="str">
            <v>007/SPSH.PJDSP/BTG/2016</v>
          </cell>
          <cell r="O43">
            <v>42461</v>
          </cell>
          <cell r="P43">
            <v>43190</v>
          </cell>
          <cell r="Q43">
            <v>156</v>
          </cell>
          <cell r="R43">
            <v>23.967123287671232</v>
          </cell>
          <cell r="S43">
            <v>12500000</v>
          </cell>
          <cell r="T43">
            <v>299589041.0958904</v>
          </cell>
          <cell r="V43">
            <v>8200</v>
          </cell>
          <cell r="W43">
            <v>0</v>
          </cell>
          <cell r="Y43">
            <v>15000</v>
          </cell>
          <cell r="Z43">
            <v>31400</v>
          </cell>
          <cell r="AA43">
            <v>0</v>
          </cell>
          <cell r="AB43" t="str">
            <v>PT. BGR</v>
          </cell>
          <cell r="AR43" t="str">
            <v>SP Baru Belum Diterima User</v>
          </cell>
        </row>
        <row r="44">
          <cell r="A44" t="str">
            <v>D334</v>
          </cell>
          <cell r="B44" t="str">
            <v xml:space="preserve">GD BGR TRENGGALEK             </v>
          </cell>
          <cell r="C44" t="str">
            <v>Trenggalek</v>
          </cell>
          <cell r="D44" t="str">
            <v>Jawa Timur</v>
          </cell>
          <cell r="E44" t="str">
            <v>2N01</v>
          </cell>
          <cell r="F44" t="str">
            <v>GD BGR TRENGGALK</v>
          </cell>
          <cell r="G44" t="str">
            <v>Lini-3</v>
          </cell>
          <cell r="H44" t="str">
            <v>JTM</v>
          </cell>
          <cell r="I44" t="str">
            <v>Ds Durenan</v>
          </cell>
          <cell r="J44">
            <v>480</v>
          </cell>
          <cell r="K44">
            <v>1200</v>
          </cell>
          <cell r="L44" t="str">
            <v>PT. BGR</v>
          </cell>
          <cell r="M44" t="str">
            <v>007/SPSH.PJDSP/BTG/2016</v>
          </cell>
          <cell r="O44">
            <v>42461</v>
          </cell>
          <cell r="P44">
            <v>43190</v>
          </cell>
          <cell r="Q44">
            <v>156</v>
          </cell>
          <cell r="R44">
            <v>23.967123287671232</v>
          </cell>
          <cell r="S44">
            <v>12500000</v>
          </cell>
          <cell r="T44">
            <v>299589041.0958904</v>
          </cell>
          <cell r="V44">
            <v>8200</v>
          </cell>
          <cell r="W44">
            <v>0</v>
          </cell>
          <cell r="Y44">
            <v>15000</v>
          </cell>
          <cell r="Z44">
            <v>31400</v>
          </cell>
          <cell r="AA44">
            <v>0</v>
          </cell>
          <cell r="AB44" t="str">
            <v>PT. BGR</v>
          </cell>
          <cell r="AR44" t="str">
            <v>SP Baru Belum Diterima User</v>
          </cell>
        </row>
        <row r="45">
          <cell r="A45" t="str">
            <v>D335</v>
          </cell>
          <cell r="B45" t="str">
            <v xml:space="preserve">GD BGR TULUNGAGUNG            </v>
          </cell>
          <cell r="C45" t="str">
            <v>Tulungagung</v>
          </cell>
          <cell r="D45" t="str">
            <v>Jawa Timur</v>
          </cell>
          <cell r="E45" t="str">
            <v>2N01</v>
          </cell>
          <cell r="F45" t="str">
            <v>GD BGR TLNGAGUNG</v>
          </cell>
          <cell r="G45" t="str">
            <v>Lini-3</v>
          </cell>
          <cell r="H45" t="str">
            <v>JTM</v>
          </cell>
          <cell r="I45" t="str">
            <v>Ds Ngunut</v>
          </cell>
          <cell r="J45">
            <v>1320</v>
          </cell>
          <cell r="K45">
            <v>3300</v>
          </cell>
          <cell r="L45" t="str">
            <v>PT. BGR</v>
          </cell>
          <cell r="M45" t="str">
            <v>007/SPSH.PJDSP/BTG/2016</v>
          </cell>
          <cell r="O45">
            <v>42461</v>
          </cell>
          <cell r="P45">
            <v>43190</v>
          </cell>
          <cell r="Q45">
            <v>156</v>
          </cell>
          <cell r="R45">
            <v>23.967123287671232</v>
          </cell>
          <cell r="S45">
            <v>12500000</v>
          </cell>
          <cell r="T45">
            <v>299589041.0958904</v>
          </cell>
          <cell r="V45">
            <v>8200</v>
          </cell>
          <cell r="W45">
            <v>0</v>
          </cell>
          <cell r="Y45">
            <v>15000</v>
          </cell>
          <cell r="Z45">
            <v>31400</v>
          </cell>
          <cell r="AA45">
            <v>0</v>
          </cell>
          <cell r="AB45" t="str">
            <v>PT. BGR</v>
          </cell>
          <cell r="AR45" t="str">
            <v>SP Baru Belum Diterima User</v>
          </cell>
        </row>
        <row r="46">
          <cell r="A46" t="str">
            <v>D441</v>
          </cell>
          <cell r="B46" t="str">
            <v>GD BROMO TRANSINDO WATUDODOL (Indoor+Outdoor)</v>
          </cell>
          <cell r="C46" t="str">
            <v>Banyuwangi</v>
          </cell>
          <cell r="D46" t="str">
            <v>Jawa Timur</v>
          </cell>
          <cell r="E46" t="str">
            <v>2N01</v>
          </cell>
          <cell r="F46" t="str">
            <v>WATUDODOL BYW</v>
          </cell>
          <cell r="G46" t="str">
            <v>Lini-2</v>
          </cell>
          <cell r="H46" t="str">
            <v>JTM</v>
          </cell>
          <cell r="I46" t="str">
            <v>Ds Watudodol Pelabuhan Meneng</v>
          </cell>
          <cell r="J46">
            <v>38216</v>
          </cell>
          <cell r="K46">
            <v>99000</v>
          </cell>
          <cell r="L46" t="str">
            <v>PT Bromo Transindo</v>
          </cell>
          <cell r="M46" t="str">
            <v>138/SP.PJDP/BTG/2015</v>
          </cell>
          <cell r="O46">
            <v>42309</v>
          </cell>
          <cell r="P46">
            <v>42674</v>
          </cell>
          <cell r="Q46">
            <v>-360</v>
          </cell>
          <cell r="R46">
            <v>12</v>
          </cell>
          <cell r="S46">
            <v>29000000</v>
          </cell>
          <cell r="T46">
            <v>348000000</v>
          </cell>
          <cell r="U46" t="str">
            <v>91080 / 180920</v>
          </cell>
          <cell r="V46">
            <v>7250</v>
          </cell>
          <cell r="W46">
            <v>660330000</v>
          </cell>
          <cell r="X46">
            <v>100</v>
          </cell>
          <cell r="Y46">
            <v>14750</v>
          </cell>
          <cell r="Z46">
            <v>29250</v>
          </cell>
          <cell r="AA46">
            <v>1475000</v>
          </cell>
          <cell r="AB46" t="str">
            <v>PT Bromo Transindo</v>
          </cell>
          <cell r="AE46">
            <v>42675</v>
          </cell>
          <cell r="AF46">
            <v>43039</v>
          </cell>
          <cell r="AG46">
            <v>379</v>
          </cell>
          <cell r="AH46">
            <v>12</v>
          </cell>
          <cell r="AI46">
            <v>0</v>
          </cell>
          <cell r="AJ46">
            <v>0</v>
          </cell>
          <cell r="AK46" t="str">
            <v>91080 / 180920</v>
          </cell>
          <cell r="AL46">
            <v>7250</v>
          </cell>
          <cell r="AM46">
            <v>660330000</v>
          </cell>
          <cell r="AN46">
            <v>100</v>
          </cell>
          <cell r="AO46">
            <v>14750</v>
          </cell>
          <cell r="AP46">
            <v>1475000</v>
          </cell>
          <cell r="AQ46" t="str">
            <v>Sudah di Pengadaan Jasa</v>
          </cell>
          <cell r="AR46" t="str">
            <v>SP Baru Belum Diterima User</v>
          </cell>
        </row>
        <row r="47">
          <cell r="A47" t="str">
            <v>D445</v>
          </cell>
          <cell r="B47" t="str">
            <v>GD BGR TUREN MALANG</v>
          </cell>
          <cell r="C47" t="str">
            <v>Malang</v>
          </cell>
          <cell r="D47" t="str">
            <v>Jawa Timur</v>
          </cell>
          <cell r="E47" t="str">
            <v>2N01</v>
          </cell>
          <cell r="F47" t="str">
            <v>GD TUREN MALANG</v>
          </cell>
          <cell r="G47" t="str">
            <v>Lini-3</v>
          </cell>
          <cell r="H47" t="str">
            <v>JTM</v>
          </cell>
          <cell r="I47" t="str">
            <v>Jl. Talang Suko Turen</v>
          </cell>
          <cell r="J47">
            <v>1620</v>
          </cell>
          <cell r="K47">
            <v>4050</v>
          </cell>
          <cell r="L47" t="str">
            <v>PT. BGR</v>
          </cell>
          <cell r="M47" t="str">
            <v>007/SPSH.PJDSP/BTG/2016</v>
          </cell>
          <cell r="O47">
            <v>42461</v>
          </cell>
          <cell r="P47">
            <v>43190</v>
          </cell>
          <cell r="Q47">
            <v>156</v>
          </cell>
          <cell r="R47">
            <v>23.967123287671232</v>
          </cell>
          <cell r="S47">
            <v>12500000</v>
          </cell>
          <cell r="T47">
            <v>299589041.0958904</v>
          </cell>
          <cell r="V47">
            <v>8200</v>
          </cell>
          <cell r="W47">
            <v>0</v>
          </cell>
          <cell r="Y47">
            <v>15000</v>
          </cell>
          <cell r="Z47">
            <v>31400</v>
          </cell>
          <cell r="AA47">
            <v>0</v>
          </cell>
          <cell r="AB47" t="str">
            <v>PT. BGR</v>
          </cell>
        </row>
        <row r="48">
          <cell r="A48" t="str">
            <v>D456</v>
          </cell>
          <cell r="B48" t="str">
            <v>GD GONDANG TULUNGAGUNG</v>
          </cell>
          <cell r="C48" t="str">
            <v>Tulungagung</v>
          </cell>
          <cell r="D48" t="str">
            <v>Jawa Timur</v>
          </cell>
          <cell r="E48" t="str">
            <v>2N01</v>
          </cell>
          <cell r="F48" t="str">
            <v>GD GONDANG</v>
          </cell>
          <cell r="G48" t="str">
            <v>Lini-3</v>
          </cell>
          <cell r="H48" t="str">
            <v>JTM</v>
          </cell>
          <cell r="I48" t="str">
            <v>Jl. Raya Gondang</v>
          </cell>
          <cell r="J48">
            <v>2340</v>
          </cell>
          <cell r="K48">
            <v>5850</v>
          </cell>
          <cell r="Z48">
            <v>0</v>
          </cell>
          <cell r="AB48" t="str">
            <v>PT BGR</v>
          </cell>
        </row>
        <row r="49">
          <cell r="A49" t="str">
            <v>D457</v>
          </cell>
          <cell r="B49" t="str">
            <v>GD GONDANG TRENGGALEK</v>
          </cell>
          <cell r="C49" t="str">
            <v>Trenggalek</v>
          </cell>
          <cell r="D49" t="str">
            <v>Jawa Timur</v>
          </cell>
          <cell r="E49" t="str">
            <v>2N01</v>
          </cell>
          <cell r="G49" t="str">
            <v>Lini-3</v>
          </cell>
          <cell r="H49" t="str">
            <v>JTM</v>
          </cell>
          <cell r="Z49">
            <v>0</v>
          </cell>
          <cell r="AB49" t="str">
            <v>PT BGR</v>
          </cell>
        </row>
        <row r="50">
          <cell r="A50" t="str">
            <v>D274</v>
          </cell>
          <cell r="B50" t="str">
            <v>GD KEBANGKITAN NASIONAL PTK</v>
          </cell>
          <cell r="C50" t="str">
            <v>Pontianak</v>
          </cell>
          <cell r="D50" t="str">
            <v>Kalimantan Barat</v>
          </cell>
          <cell r="E50" t="str">
            <v>2N01</v>
          </cell>
          <cell r="F50" t="str">
            <v>GD BNGKITNAS PTK</v>
          </cell>
          <cell r="G50" t="str">
            <v>Lini-2</v>
          </cell>
          <cell r="H50" t="str">
            <v>KLB</v>
          </cell>
          <cell r="I50" t="str">
            <v>Jl. Kebangkitan Nasional, Batulayang</v>
          </cell>
          <cell r="J50">
            <v>2904</v>
          </cell>
          <cell r="K50">
            <v>6000</v>
          </cell>
          <cell r="Z50">
            <v>0</v>
          </cell>
          <cell r="AB50" t="str">
            <v>SP belum jadi</v>
          </cell>
        </row>
        <row r="51">
          <cell r="A51" t="str">
            <v>D275</v>
          </cell>
          <cell r="B51" t="str">
            <v>GD KHATULISTIWA SIANTAN</v>
          </cell>
          <cell r="C51" t="str">
            <v>Pontianak</v>
          </cell>
          <cell r="D51" t="str">
            <v>Kalimantan Barat</v>
          </cell>
          <cell r="E51" t="str">
            <v>2N01</v>
          </cell>
          <cell r="F51" t="str">
            <v>GD KHATULISTIWA</v>
          </cell>
          <cell r="G51" t="str">
            <v>Lini-2</v>
          </cell>
          <cell r="H51" t="str">
            <v>KLB</v>
          </cell>
          <cell r="I51" t="str">
            <v>Jl. Khatulistiwa KM 2,1 Siantan</v>
          </cell>
          <cell r="J51">
            <v>3969</v>
          </cell>
          <cell r="K51">
            <v>8000</v>
          </cell>
          <cell r="Z51">
            <v>0</v>
          </cell>
          <cell r="AB51" t="str">
            <v>SP belum jadi</v>
          </cell>
        </row>
        <row r="52">
          <cell r="A52" t="str">
            <v>D446</v>
          </cell>
          <cell r="B52" t="str">
            <v>GD SINTETE SAMBAS</v>
          </cell>
          <cell r="C52" t="str">
            <v>Sambas</v>
          </cell>
          <cell r="D52" t="str">
            <v>Kalimantan Barat</v>
          </cell>
          <cell r="E52" t="str">
            <v>2N01</v>
          </cell>
          <cell r="F52" t="str">
            <v>GD SINTETE SMBS</v>
          </cell>
          <cell r="G52" t="str">
            <v>Lini-3</v>
          </cell>
          <cell r="H52" t="str">
            <v>KLB</v>
          </cell>
          <cell r="I52" t="str">
            <v>Jl. Pelabuhan Sintete, Kec. Semparuk</v>
          </cell>
          <cell r="J52">
            <v>820</v>
          </cell>
          <cell r="K52">
            <v>1837</v>
          </cell>
          <cell r="L52" t="str">
            <v>PT. BGR</v>
          </cell>
          <cell r="Q52" t="str">
            <v/>
          </cell>
          <cell r="R52" t="str">
            <v/>
          </cell>
          <cell r="T52" t="str">
            <v/>
          </cell>
          <cell r="V52">
            <v>17500</v>
          </cell>
          <cell r="W52" t="str">
            <v/>
          </cell>
          <cell r="Z52">
            <v>35000</v>
          </cell>
          <cell r="AA52" t="str">
            <v/>
          </cell>
          <cell r="AB52" t="str">
            <v>PT BGR</v>
          </cell>
          <cell r="AE52">
            <v>42430</v>
          </cell>
          <cell r="AF52">
            <v>42825</v>
          </cell>
          <cell r="AG52">
            <v>165</v>
          </cell>
          <cell r="AH52">
            <v>13</v>
          </cell>
          <cell r="AI52">
            <v>10000000</v>
          </cell>
          <cell r="AJ52">
            <v>130000000</v>
          </cell>
          <cell r="AK52">
            <v>5000</v>
          </cell>
          <cell r="AL52">
            <v>17500</v>
          </cell>
          <cell r="AM52">
            <v>87500000</v>
          </cell>
          <cell r="AN52">
            <v>0</v>
          </cell>
          <cell r="AO52">
            <v>0</v>
          </cell>
          <cell r="AP52">
            <v>0</v>
          </cell>
        </row>
        <row r="53">
          <cell r="A53" t="str">
            <v>D229</v>
          </cell>
          <cell r="B53" t="str">
            <v>GD INDONUSA KONG EX. 6 BANJARB</v>
          </cell>
          <cell r="C53" t="str">
            <v>Banjarbaru</v>
          </cell>
          <cell r="D53" t="str">
            <v>Kalimantan Selatan</v>
          </cell>
          <cell r="E53" t="str">
            <v>2N01</v>
          </cell>
          <cell r="F53" t="str">
            <v>GD IDNUSA-6 BJB</v>
          </cell>
          <cell r="G53" t="str">
            <v>Lini-2</v>
          </cell>
          <cell r="H53" t="str">
            <v>KST</v>
          </cell>
          <cell r="I53" t="str">
            <v>Jl Khong Ex, Landasan Ulin Baru</v>
          </cell>
          <cell r="J53">
            <v>3600</v>
          </cell>
          <cell r="K53">
            <v>9000</v>
          </cell>
          <cell r="L53" t="str">
            <v>PT. BGR</v>
          </cell>
          <cell r="M53" t="str">
            <v>007/SPSH.PJDSP/BTG/2016</v>
          </cell>
          <cell r="O53">
            <v>42461</v>
          </cell>
          <cell r="P53">
            <v>43190</v>
          </cell>
          <cell r="Q53">
            <v>156</v>
          </cell>
          <cell r="R53">
            <v>23.967123287671232</v>
          </cell>
          <cell r="S53">
            <v>14000000</v>
          </cell>
          <cell r="T53">
            <v>335539726.02739722</v>
          </cell>
          <cell r="U53">
            <v>18000</v>
          </cell>
          <cell r="V53">
            <v>12000</v>
          </cell>
          <cell r="W53">
            <v>216000000</v>
          </cell>
          <cell r="X53">
            <v>50</v>
          </cell>
          <cell r="Y53">
            <v>16000</v>
          </cell>
          <cell r="Z53">
            <v>40000</v>
          </cell>
          <cell r="AA53">
            <v>800000</v>
          </cell>
          <cell r="AB53" t="str">
            <v>PT. BGR</v>
          </cell>
        </row>
        <row r="54">
          <cell r="A54" t="str">
            <v>D230</v>
          </cell>
          <cell r="B54" t="str">
            <v xml:space="preserve">GD PANDAWA KONG EX BANJARBARU </v>
          </cell>
          <cell r="C54" t="str">
            <v>Banjarbaru</v>
          </cell>
          <cell r="D54" t="str">
            <v>Kalimantan Selatan</v>
          </cell>
          <cell r="E54" t="str">
            <v>2N01</v>
          </cell>
          <cell r="F54" t="str">
            <v>GD PANDAWA K BJB</v>
          </cell>
          <cell r="G54" t="str">
            <v>Lini-2</v>
          </cell>
          <cell r="H54" t="str">
            <v>KST</v>
          </cell>
          <cell r="I54" t="str">
            <v>Jl Raya KM 21 Liang Anggang</v>
          </cell>
          <cell r="J54">
            <v>1200</v>
          </cell>
          <cell r="K54">
            <v>3000</v>
          </cell>
          <cell r="L54" t="str">
            <v>PT. Gede Langgeng Makmur</v>
          </cell>
          <cell r="M54" t="str">
            <v>080/SP.PJDP/BTG/2014</v>
          </cell>
          <cell r="N54" t="str">
            <v>ADD-I</v>
          </cell>
          <cell r="O54">
            <v>42125</v>
          </cell>
          <cell r="P54">
            <v>42490</v>
          </cell>
          <cell r="Q54">
            <v>-544</v>
          </cell>
          <cell r="R54">
            <v>12</v>
          </cell>
          <cell r="S54">
            <v>9500000</v>
          </cell>
          <cell r="T54">
            <v>114000000</v>
          </cell>
          <cell r="U54">
            <v>5000</v>
          </cell>
          <cell r="V54">
            <v>10500</v>
          </cell>
          <cell r="W54">
            <v>52500000</v>
          </cell>
          <cell r="X54">
            <v>100</v>
          </cell>
          <cell r="Y54">
            <v>25000</v>
          </cell>
          <cell r="Z54">
            <v>46000</v>
          </cell>
          <cell r="AA54">
            <v>2500000</v>
          </cell>
          <cell r="AB54" t="str">
            <v>PT. Gede Langgeng Makmur</v>
          </cell>
          <cell r="AE54">
            <v>42491</v>
          </cell>
          <cell r="AF54">
            <v>43190</v>
          </cell>
          <cell r="AG54">
            <v>530</v>
          </cell>
          <cell r="AH54">
            <v>23</v>
          </cell>
          <cell r="AI54">
            <v>12000000</v>
          </cell>
          <cell r="AJ54">
            <v>276000000</v>
          </cell>
          <cell r="AK54">
            <v>25000</v>
          </cell>
          <cell r="AL54">
            <v>12500</v>
          </cell>
          <cell r="AM54">
            <v>312500000</v>
          </cell>
          <cell r="AN54">
            <v>50</v>
          </cell>
          <cell r="AO54">
            <v>25000</v>
          </cell>
          <cell r="AP54">
            <v>1250000</v>
          </cell>
          <cell r="AQ54" t="str">
            <v>Sudah di Pengadaan Jasa</v>
          </cell>
          <cell r="AR54" t="str">
            <v>SP Baru Belum Diterima User</v>
          </cell>
        </row>
        <row r="55">
          <cell r="A55" t="str">
            <v>D360</v>
          </cell>
          <cell r="B55" t="str">
            <v>GD TRANS-KAL KM. 10 (A) BATOLA</v>
          </cell>
          <cell r="C55" t="str">
            <v>Barito Kuala</v>
          </cell>
          <cell r="D55" t="str">
            <v>Kalimantan Selatan</v>
          </cell>
          <cell r="E55" t="str">
            <v>2N01</v>
          </cell>
          <cell r="F55" t="str">
            <v>GD KM10-A BATOLA</v>
          </cell>
          <cell r="G55" t="str">
            <v>Lini-3</v>
          </cell>
          <cell r="H55" t="str">
            <v>KST</v>
          </cell>
          <cell r="I55" t="str">
            <v>KM 10 Kec. Alalak</v>
          </cell>
          <cell r="J55">
            <v>1620</v>
          </cell>
          <cell r="K55">
            <v>4050</v>
          </cell>
          <cell r="L55" t="str">
            <v>CV. Sinar Agro</v>
          </cell>
          <cell r="M55" t="str">
            <v>154/SP.PJDP/BTG/2015</v>
          </cell>
          <cell r="O55">
            <v>42217</v>
          </cell>
          <cell r="P55">
            <v>42582</v>
          </cell>
          <cell r="Q55">
            <v>-452</v>
          </cell>
          <cell r="R55">
            <v>12</v>
          </cell>
          <cell r="S55">
            <v>9150000</v>
          </cell>
          <cell r="T55">
            <v>109800000</v>
          </cell>
          <cell r="U55">
            <v>9000</v>
          </cell>
          <cell r="V55">
            <v>10500</v>
          </cell>
          <cell r="W55">
            <v>94500000</v>
          </cell>
          <cell r="X55">
            <v>50</v>
          </cell>
          <cell r="Y55">
            <v>11500</v>
          </cell>
          <cell r="Z55">
            <v>32500</v>
          </cell>
          <cell r="AA55">
            <v>575000</v>
          </cell>
          <cell r="AB55" t="str">
            <v>CV. Sinar Agro</v>
          </cell>
          <cell r="AE55">
            <v>42583</v>
          </cell>
          <cell r="AF55">
            <v>43312</v>
          </cell>
          <cell r="AG55">
            <v>652</v>
          </cell>
          <cell r="AH55">
            <v>24</v>
          </cell>
          <cell r="AI55">
            <v>11000000</v>
          </cell>
          <cell r="AJ55">
            <v>264000000</v>
          </cell>
          <cell r="AK55">
            <v>36000</v>
          </cell>
          <cell r="AL55">
            <v>12000</v>
          </cell>
          <cell r="AM55">
            <v>432000000</v>
          </cell>
          <cell r="AN55">
            <v>200</v>
          </cell>
          <cell r="AO55">
            <v>15000</v>
          </cell>
          <cell r="AP55">
            <v>3000000</v>
          </cell>
          <cell r="AQ55" t="str">
            <v>Sudah di Pengadaan Jasa</v>
          </cell>
          <cell r="AR55" t="str">
            <v>SP Baru Belum Diterima User</v>
          </cell>
        </row>
        <row r="56">
          <cell r="A56" t="str">
            <v>D361</v>
          </cell>
          <cell r="B56" t="str">
            <v xml:space="preserve">GD BGR KANDANGAN HSS          </v>
          </cell>
          <cell r="C56" t="str">
            <v>Hulu Sungai Selatan</v>
          </cell>
          <cell r="D56" t="str">
            <v>Kalimantan Selatan</v>
          </cell>
          <cell r="E56" t="str">
            <v>2N01</v>
          </cell>
          <cell r="F56" t="str">
            <v>GD KANDANGAN HSS</v>
          </cell>
          <cell r="G56" t="str">
            <v>Lini-3</v>
          </cell>
          <cell r="H56" t="str">
            <v>KST</v>
          </cell>
          <cell r="I56" t="str">
            <v>Jl Ahmad Yani KM 134</v>
          </cell>
          <cell r="J56">
            <v>600</v>
          </cell>
          <cell r="K56">
            <v>1500</v>
          </cell>
          <cell r="L56" t="str">
            <v>PT. BGR</v>
          </cell>
          <cell r="M56" t="str">
            <v>007/SPSH.PJDSP/BTG/2016</v>
          </cell>
          <cell r="O56">
            <v>42461</v>
          </cell>
          <cell r="P56">
            <v>43190</v>
          </cell>
          <cell r="Q56">
            <v>156</v>
          </cell>
          <cell r="R56">
            <v>23.967123287671232</v>
          </cell>
          <cell r="S56">
            <v>12000000</v>
          </cell>
          <cell r="T56">
            <v>287605479.4520548</v>
          </cell>
          <cell r="U56">
            <v>3000</v>
          </cell>
          <cell r="V56">
            <v>20000</v>
          </cell>
          <cell r="W56">
            <v>60000000</v>
          </cell>
          <cell r="X56">
            <v>50</v>
          </cell>
          <cell r="Y56">
            <v>16000</v>
          </cell>
          <cell r="Z56">
            <v>56000</v>
          </cell>
          <cell r="AA56">
            <v>800000</v>
          </cell>
          <cell r="AB56" t="str">
            <v>PT. BGR</v>
          </cell>
        </row>
        <row r="57">
          <cell r="A57" t="str">
            <v>D362</v>
          </cell>
          <cell r="B57" t="str">
            <v xml:space="preserve">GD BARABAI HULU SUNGAI TENGAH </v>
          </cell>
          <cell r="C57" t="str">
            <v>Hulu Sungai Tengah</v>
          </cell>
          <cell r="D57" t="str">
            <v>Kalimantan Selatan</v>
          </cell>
          <cell r="E57" t="str">
            <v>2N01</v>
          </cell>
          <cell r="F57" t="str">
            <v>GD BARABAI HST</v>
          </cell>
          <cell r="G57" t="str">
            <v>Lini-3</v>
          </cell>
          <cell r="H57" t="str">
            <v>KST</v>
          </cell>
          <cell r="I57" t="str">
            <v>Jl Belawa Tengah No 30 Ds Benawa, Barabai</v>
          </cell>
          <cell r="J57">
            <v>600</v>
          </cell>
          <cell r="K57">
            <v>1600</v>
          </cell>
          <cell r="L57" t="str">
            <v>CV. Humaida</v>
          </cell>
          <cell r="M57" t="str">
            <v>069/SP.PJDSP/BTG/2016</v>
          </cell>
          <cell r="O57">
            <v>42478</v>
          </cell>
          <cell r="P57">
            <v>43207</v>
          </cell>
          <cell r="Q57">
            <v>173</v>
          </cell>
          <cell r="R57">
            <v>23.967123287671232</v>
          </cell>
          <cell r="S57">
            <v>10350000</v>
          </cell>
          <cell r="T57">
            <v>248059726.02739725</v>
          </cell>
          <cell r="U57">
            <v>8000</v>
          </cell>
          <cell r="V57">
            <v>15000</v>
          </cell>
          <cell r="W57">
            <v>120000000</v>
          </cell>
          <cell r="X57">
            <v>500</v>
          </cell>
          <cell r="Y57">
            <v>40000</v>
          </cell>
          <cell r="Z57">
            <v>70000</v>
          </cell>
          <cell r="AA57">
            <v>20000000</v>
          </cell>
          <cell r="AB57" t="str">
            <v>CV. Humaida</v>
          </cell>
        </row>
        <row r="58">
          <cell r="A58" t="str">
            <v>D363</v>
          </cell>
          <cell r="B58" t="str">
            <v>GD TANJUNG TABALONG</v>
          </cell>
          <cell r="C58" t="str">
            <v>Tabalong</v>
          </cell>
          <cell r="D58" t="str">
            <v>Kalimantan Selatan</v>
          </cell>
          <cell r="E58" t="str">
            <v>2N01</v>
          </cell>
          <cell r="F58" t="str">
            <v>GD MABURAI TBLNG</v>
          </cell>
          <cell r="G58" t="str">
            <v>Lini-3</v>
          </cell>
          <cell r="H58" t="str">
            <v>KST</v>
          </cell>
          <cell r="I58" t="str">
            <v>Jl. H. Badaruddin RT 3 Ds Sulingan</v>
          </cell>
          <cell r="J58">
            <v>644</v>
          </cell>
          <cell r="K58">
            <v>1500</v>
          </cell>
          <cell r="L58" t="str">
            <v>PT. BGR</v>
          </cell>
          <cell r="M58" t="str">
            <v>007/SPSH.PJDSP/BTG/2016</v>
          </cell>
          <cell r="O58">
            <v>42461</v>
          </cell>
          <cell r="P58">
            <v>43190</v>
          </cell>
          <cell r="Q58">
            <v>156</v>
          </cell>
          <cell r="R58">
            <v>23.967123287671232</v>
          </cell>
          <cell r="S58">
            <v>12000000</v>
          </cell>
          <cell r="T58">
            <v>287605479.4520548</v>
          </cell>
          <cell r="U58">
            <v>3220</v>
          </cell>
          <cell r="V58">
            <v>12500</v>
          </cell>
          <cell r="W58">
            <v>40250000</v>
          </cell>
          <cell r="Y58">
            <v>16000</v>
          </cell>
          <cell r="Z58">
            <v>41000</v>
          </cell>
          <cell r="AA58">
            <v>0</v>
          </cell>
          <cell r="AB58" t="str">
            <v>PT. BGR</v>
          </cell>
        </row>
        <row r="59">
          <cell r="A59" t="str">
            <v>D364</v>
          </cell>
          <cell r="B59" t="str">
            <v xml:space="preserve">GD PAGATAN TANAH BUMBU        </v>
          </cell>
          <cell r="C59" t="str">
            <v>Tanah Bumbu</v>
          </cell>
          <cell r="D59" t="str">
            <v>Kalimantan Selatan</v>
          </cell>
          <cell r="E59" t="str">
            <v>2N01</v>
          </cell>
          <cell r="F59" t="str">
            <v>GD PAGATAN TBU</v>
          </cell>
          <cell r="G59" t="str">
            <v>Lini-3</v>
          </cell>
          <cell r="H59" t="str">
            <v>KST</v>
          </cell>
          <cell r="I59" t="str">
            <v>Jl. M. Hasan Basri No. 27 Ds Batuah Kec Pagatan</v>
          </cell>
          <cell r="J59">
            <v>286</v>
          </cell>
          <cell r="K59">
            <v>640</v>
          </cell>
          <cell r="L59" t="str">
            <v>CV. Multi Usaha Prima</v>
          </cell>
          <cell r="M59" t="str">
            <v>273/SP.PJDP/BTG/2015</v>
          </cell>
          <cell r="O59">
            <v>42330</v>
          </cell>
          <cell r="P59">
            <v>42695</v>
          </cell>
          <cell r="Q59">
            <v>-339</v>
          </cell>
          <cell r="R59">
            <v>12</v>
          </cell>
          <cell r="S59">
            <v>5000000</v>
          </cell>
          <cell r="T59">
            <v>60000000</v>
          </cell>
          <cell r="U59">
            <v>3000</v>
          </cell>
          <cell r="V59">
            <v>12500</v>
          </cell>
          <cell r="W59">
            <v>37500000</v>
          </cell>
          <cell r="X59">
            <v>30</v>
          </cell>
          <cell r="Y59">
            <v>10000</v>
          </cell>
          <cell r="Z59">
            <v>35000</v>
          </cell>
          <cell r="AA59">
            <v>300000</v>
          </cell>
          <cell r="AB59" t="str">
            <v>CV. Multi Usaha Prima</v>
          </cell>
          <cell r="AE59">
            <v>42696</v>
          </cell>
          <cell r="AF59">
            <v>43060</v>
          </cell>
          <cell r="AG59">
            <v>400</v>
          </cell>
          <cell r="AH59">
            <v>12</v>
          </cell>
          <cell r="AI59">
            <v>5000000</v>
          </cell>
          <cell r="AJ59">
            <v>60000000</v>
          </cell>
          <cell r="AK59">
            <v>3000</v>
          </cell>
          <cell r="AL59">
            <v>12500</v>
          </cell>
          <cell r="AM59">
            <v>37500000</v>
          </cell>
          <cell r="AN59">
            <v>30</v>
          </cell>
          <cell r="AO59">
            <v>10000</v>
          </cell>
          <cell r="AP59">
            <v>300000</v>
          </cell>
          <cell r="AS59">
            <v>2400003138</v>
          </cell>
        </row>
        <row r="60">
          <cell r="A60" t="str">
            <v>D365</v>
          </cell>
          <cell r="B60" t="str">
            <v xml:space="preserve">GD BATULICIN TANAH BUMBU      </v>
          </cell>
          <cell r="C60" t="str">
            <v>Tanah Bumbu</v>
          </cell>
          <cell r="D60" t="str">
            <v>Kalimantan Selatan</v>
          </cell>
          <cell r="E60" t="str">
            <v>2N01</v>
          </cell>
          <cell r="F60" t="str">
            <v>GD BATULICIN TBU</v>
          </cell>
          <cell r="G60" t="str">
            <v>Lini-3</v>
          </cell>
          <cell r="H60" t="str">
            <v>KST</v>
          </cell>
          <cell r="I60" t="str">
            <v>Batulicin</v>
          </cell>
          <cell r="J60">
            <v>1350</v>
          </cell>
          <cell r="K60">
            <v>3500</v>
          </cell>
          <cell r="L60" t="str">
            <v>PT. Gede Langgeng Makmur</v>
          </cell>
          <cell r="M60" t="str">
            <v>006/SPSH.PJDSP/BTG/2016</v>
          </cell>
          <cell r="O60">
            <v>42461</v>
          </cell>
          <cell r="P60">
            <v>42825</v>
          </cell>
          <cell r="Q60">
            <v>-209</v>
          </cell>
          <cell r="R60">
            <v>11.967123287671233</v>
          </cell>
          <cell r="S60">
            <v>12000000</v>
          </cell>
          <cell r="T60">
            <v>143605479.4520548</v>
          </cell>
          <cell r="U60">
            <v>5000</v>
          </cell>
          <cell r="V60">
            <v>32000</v>
          </cell>
          <cell r="W60">
            <v>160000000</v>
          </cell>
          <cell r="X60">
            <v>100</v>
          </cell>
          <cell r="Y60">
            <v>35000</v>
          </cell>
          <cell r="Z60">
            <v>99000</v>
          </cell>
          <cell r="AA60">
            <v>3500000</v>
          </cell>
          <cell r="AB60" t="str">
            <v>PT. Gede Langgeng Makmur</v>
          </cell>
        </row>
        <row r="61">
          <cell r="A61" t="str">
            <v>D366</v>
          </cell>
          <cell r="B61" t="str">
            <v xml:space="preserve">GD PELAIHARI TANAH LAUT       </v>
          </cell>
          <cell r="C61" t="str">
            <v>Tanah Laut</v>
          </cell>
          <cell r="D61" t="str">
            <v>Kalimantan Selatan</v>
          </cell>
          <cell r="E61" t="str">
            <v>2N01</v>
          </cell>
          <cell r="F61" t="str">
            <v>GD PELAIHARI TLU</v>
          </cell>
          <cell r="G61" t="str">
            <v>Lini-3</v>
          </cell>
          <cell r="H61" t="str">
            <v>KST</v>
          </cell>
          <cell r="I61" t="str">
            <v>Jl. A. Yani KM 53 Kec. Tanah Laut</v>
          </cell>
          <cell r="J61">
            <v>1000</v>
          </cell>
          <cell r="K61">
            <v>2500</v>
          </cell>
          <cell r="L61" t="str">
            <v>CV. Humaida</v>
          </cell>
          <cell r="M61" t="str">
            <v>001/SPSH.PJDSP/BTG/2016</v>
          </cell>
          <cell r="O61">
            <v>42461</v>
          </cell>
          <cell r="P61">
            <v>42916</v>
          </cell>
          <cell r="Q61">
            <v>-118</v>
          </cell>
          <cell r="R61">
            <v>14.958904109589042</v>
          </cell>
          <cell r="S61">
            <v>10450000</v>
          </cell>
          <cell r="T61">
            <v>156320547.94520548</v>
          </cell>
          <cell r="U61">
            <v>10000</v>
          </cell>
          <cell r="V61">
            <v>11500</v>
          </cell>
          <cell r="W61">
            <v>115000000</v>
          </cell>
          <cell r="X61">
            <v>100</v>
          </cell>
          <cell r="Y61">
            <v>25000</v>
          </cell>
          <cell r="Z61">
            <v>48000</v>
          </cell>
          <cell r="AA61">
            <v>2500000</v>
          </cell>
          <cell r="AB61" t="str">
            <v>CV. Humaida</v>
          </cell>
        </row>
        <row r="62">
          <cell r="A62" t="str">
            <v>D432</v>
          </cell>
          <cell r="B62" t="str">
            <v>GD INDONUSA KONG EX. 2 BANJARB</v>
          </cell>
          <cell r="C62" t="str">
            <v>Banjarbaru</v>
          </cell>
          <cell r="D62" t="str">
            <v>Kalimantan Selatan</v>
          </cell>
          <cell r="E62" t="str">
            <v>2N01</v>
          </cell>
          <cell r="F62" t="str">
            <v>GD IDNUSA-2 BJB</v>
          </cell>
          <cell r="G62" t="str">
            <v>Lini-3</v>
          </cell>
          <cell r="H62" t="str">
            <v>KST</v>
          </cell>
          <cell r="I62" t="str">
            <v>Jl Khong Ex, Landasan Ulin Baru</v>
          </cell>
          <cell r="J62">
            <v>3000</v>
          </cell>
          <cell r="K62">
            <v>7500</v>
          </cell>
          <cell r="L62" t="str">
            <v>PT. BGR</v>
          </cell>
          <cell r="M62" t="str">
            <v>007/SPSH.PJDSP/BTG/2016</v>
          </cell>
          <cell r="O62">
            <v>42461</v>
          </cell>
          <cell r="P62">
            <v>43190</v>
          </cell>
          <cell r="Q62">
            <v>156</v>
          </cell>
          <cell r="R62">
            <v>23.967123287671232</v>
          </cell>
          <cell r="S62">
            <v>12000000</v>
          </cell>
          <cell r="T62">
            <v>287605479.4520548</v>
          </cell>
          <cell r="U62">
            <v>15000</v>
          </cell>
          <cell r="V62">
            <v>12000</v>
          </cell>
          <cell r="W62">
            <v>180000000</v>
          </cell>
          <cell r="X62">
            <v>50</v>
          </cell>
          <cell r="Y62">
            <v>16000</v>
          </cell>
          <cell r="Z62">
            <v>40000</v>
          </cell>
          <cell r="AA62">
            <v>800000</v>
          </cell>
          <cell r="AB62" t="str">
            <v>PT. BGR</v>
          </cell>
        </row>
        <row r="63">
          <cell r="A63" t="str">
            <v>D433</v>
          </cell>
          <cell r="B63" t="str">
            <v>GD KM10-B KAPUAS</v>
          </cell>
          <cell r="D63" t="str">
            <v>Kalimantan Selatan</v>
          </cell>
          <cell r="E63" t="str">
            <v>2N01</v>
          </cell>
          <cell r="G63" t="str">
            <v>Lini-3</v>
          </cell>
          <cell r="V63">
            <v>11500</v>
          </cell>
          <cell r="Z63">
            <v>23000</v>
          </cell>
          <cell r="AB63" t="str">
            <v>CV. Sinar Agro</v>
          </cell>
        </row>
        <row r="64">
          <cell r="A64" t="str">
            <v>D444</v>
          </cell>
          <cell r="B64" t="str">
            <v>GD TAPIN</v>
          </cell>
          <cell r="C64" t="str">
            <v>Tapin</v>
          </cell>
          <cell r="D64" t="str">
            <v>Kalimantan Selatan</v>
          </cell>
          <cell r="E64" t="str">
            <v>2N01</v>
          </cell>
          <cell r="F64" t="str">
            <v>GD TAPIN</v>
          </cell>
          <cell r="G64" t="str">
            <v>Lini-3</v>
          </cell>
          <cell r="H64" t="str">
            <v>KLS</v>
          </cell>
          <cell r="I64" t="str">
            <v>Rantau</v>
          </cell>
          <cell r="J64">
            <v>450</v>
          </cell>
          <cell r="K64">
            <v>1100</v>
          </cell>
          <cell r="L64" t="str">
            <v>PT. Gede Langgeng Makmur</v>
          </cell>
          <cell r="M64" t="str">
            <v>005/SPSH.PJDSP/BTG/2016</v>
          </cell>
          <cell r="O64">
            <v>42461</v>
          </cell>
          <cell r="P64">
            <v>43190</v>
          </cell>
          <cell r="Q64">
            <v>156</v>
          </cell>
          <cell r="R64">
            <v>23.967123287671232</v>
          </cell>
          <cell r="S64">
            <v>10000000</v>
          </cell>
          <cell r="T64">
            <v>239671232.87671232</v>
          </cell>
          <cell r="U64">
            <v>5000</v>
          </cell>
          <cell r="V64">
            <v>15000</v>
          </cell>
          <cell r="W64">
            <v>75000000</v>
          </cell>
          <cell r="X64">
            <v>100</v>
          </cell>
          <cell r="Y64">
            <v>20000</v>
          </cell>
          <cell r="Z64">
            <v>50000</v>
          </cell>
          <cell r="AA64">
            <v>2000000</v>
          </cell>
          <cell r="AB64" t="str">
            <v>PT. Gede Langgeng Makmur</v>
          </cell>
        </row>
        <row r="65">
          <cell r="A65" t="str">
            <v>D455</v>
          </cell>
          <cell r="B65" t="str">
            <v>GD INDONUSA KONG EX 4</v>
          </cell>
          <cell r="C65" t="str">
            <v>Banjarbaru</v>
          </cell>
          <cell r="D65" t="str">
            <v>Kalimantan Selatan</v>
          </cell>
          <cell r="E65" t="str">
            <v>2N01</v>
          </cell>
          <cell r="F65" t="str">
            <v>GD IDNUSA-3 BJB</v>
          </cell>
          <cell r="G65" t="str">
            <v>Lini-3</v>
          </cell>
          <cell r="H65" t="str">
            <v>KST</v>
          </cell>
          <cell r="I65" t="str">
            <v>Jl. Khong Ex, Landasan Ulin</v>
          </cell>
          <cell r="J65">
            <v>3600</v>
          </cell>
          <cell r="K65">
            <v>9000</v>
          </cell>
          <cell r="Z65">
            <v>0</v>
          </cell>
          <cell r="AB65" t="str">
            <v>PT BGR</v>
          </cell>
        </row>
        <row r="66">
          <cell r="A66" t="str">
            <v>D228</v>
          </cell>
          <cell r="B66" t="str">
            <v xml:space="preserve">GD INDONUSA KUMAI KOBAR       </v>
          </cell>
          <cell r="C66" t="str">
            <v>Kotawaringin Barat</v>
          </cell>
          <cell r="D66" t="str">
            <v>Kalimantan Tengah</v>
          </cell>
          <cell r="E66" t="str">
            <v>2N01</v>
          </cell>
          <cell r="F66" t="str">
            <v>GD IDNUSA KUMAI</v>
          </cell>
          <cell r="G66" t="str">
            <v>Lini-2</v>
          </cell>
          <cell r="H66" t="str">
            <v>KST</v>
          </cell>
          <cell r="I66" t="str">
            <v>Jl Pangkalan Lima</v>
          </cell>
          <cell r="J66">
            <v>4000</v>
          </cell>
          <cell r="K66">
            <v>10000</v>
          </cell>
          <cell r="L66" t="str">
            <v>PT. BGR</v>
          </cell>
          <cell r="M66" t="str">
            <v>007/SPSH.PJDSP/BTG/2016</v>
          </cell>
          <cell r="O66">
            <v>42461</v>
          </cell>
          <cell r="P66">
            <v>43190</v>
          </cell>
          <cell r="Q66">
            <v>156</v>
          </cell>
          <cell r="R66">
            <v>23.967123287671232</v>
          </cell>
          <cell r="S66">
            <v>12000000</v>
          </cell>
          <cell r="T66">
            <v>287605479.4520548</v>
          </cell>
          <cell r="U66">
            <v>20000</v>
          </cell>
          <cell r="V66">
            <v>12000</v>
          </cell>
          <cell r="W66">
            <v>240000000</v>
          </cell>
          <cell r="X66">
            <v>0</v>
          </cell>
          <cell r="Y66">
            <v>16000</v>
          </cell>
          <cell r="Z66">
            <v>40000</v>
          </cell>
          <cell r="AA66">
            <v>0</v>
          </cell>
          <cell r="AB66" t="str">
            <v>PT. BGR</v>
          </cell>
        </row>
        <row r="67">
          <cell r="A67" t="str">
            <v>D358</v>
          </cell>
          <cell r="B67" t="str">
            <v xml:space="preserve">GD AMPAH KM. 1 BARTIM </v>
          </cell>
          <cell r="C67" t="str">
            <v>Barito Timur</v>
          </cell>
          <cell r="D67" t="str">
            <v>Kalimantan Tengah</v>
          </cell>
          <cell r="E67" t="str">
            <v>2N01</v>
          </cell>
          <cell r="F67" t="str">
            <v>GD AMPAH BARTIM</v>
          </cell>
          <cell r="G67" t="str">
            <v>Lini-3</v>
          </cell>
          <cell r="H67" t="str">
            <v>KST</v>
          </cell>
          <cell r="I67" t="str">
            <v>Muara Teweh</v>
          </cell>
          <cell r="J67">
            <v>216</v>
          </cell>
          <cell r="K67">
            <v>600</v>
          </cell>
          <cell r="L67" t="str">
            <v>PT. BGR</v>
          </cell>
          <cell r="M67" t="str">
            <v>007/SPSH.PJDSP/BTG/2016</v>
          </cell>
          <cell r="O67">
            <v>42461</v>
          </cell>
          <cell r="P67">
            <v>43190</v>
          </cell>
          <cell r="Q67">
            <v>156</v>
          </cell>
          <cell r="R67">
            <v>23.967123287671232</v>
          </cell>
          <cell r="S67">
            <v>12000000</v>
          </cell>
          <cell r="T67">
            <v>287605479.4520548</v>
          </cell>
          <cell r="U67">
            <v>750</v>
          </cell>
          <cell r="V67">
            <v>45000</v>
          </cell>
          <cell r="W67">
            <v>33750000</v>
          </cell>
          <cell r="X67">
            <v>50</v>
          </cell>
          <cell r="Y67">
            <v>21000</v>
          </cell>
          <cell r="Z67">
            <v>111000</v>
          </cell>
          <cell r="AA67">
            <v>1050000</v>
          </cell>
          <cell r="AB67" t="str">
            <v>PT. BGR</v>
          </cell>
        </row>
        <row r="68">
          <cell r="A68" t="str">
            <v>D359</v>
          </cell>
          <cell r="B68" t="str">
            <v xml:space="preserve">GD CILIK RIWUT KAPUAS         </v>
          </cell>
          <cell r="C68" t="str">
            <v>Kapuas</v>
          </cell>
          <cell r="D68" t="str">
            <v>Kalimantan Tengah</v>
          </cell>
          <cell r="E68" t="str">
            <v>2N01</v>
          </cell>
          <cell r="F68" t="str">
            <v>GD RIWUT KAPUAS</v>
          </cell>
          <cell r="G68" t="str">
            <v>Lini-3</v>
          </cell>
          <cell r="H68" t="str">
            <v>KST</v>
          </cell>
          <cell r="I68" t="str">
            <v>Jl. Cilik Riwut Kuala Kapuas</v>
          </cell>
          <cell r="J68">
            <v>168</v>
          </cell>
          <cell r="K68">
            <v>450</v>
          </cell>
          <cell r="L68" t="str">
            <v>PT. Gede Langgeng Makmur</v>
          </cell>
          <cell r="M68" t="str">
            <v>012/SP.PJDP/BTG/2013</v>
          </cell>
          <cell r="N68" t="str">
            <v>ADD II</v>
          </cell>
          <cell r="O68">
            <v>42186</v>
          </cell>
          <cell r="P68">
            <v>42551</v>
          </cell>
          <cell r="Q68">
            <v>-483</v>
          </cell>
          <cell r="R68">
            <v>12</v>
          </cell>
          <cell r="S68">
            <v>11500000</v>
          </cell>
          <cell r="T68">
            <v>138000000</v>
          </cell>
          <cell r="U68">
            <v>3000</v>
          </cell>
          <cell r="V68">
            <v>16000</v>
          </cell>
          <cell r="W68">
            <v>48000000</v>
          </cell>
          <cell r="X68">
            <v>100</v>
          </cell>
          <cell r="Y68">
            <v>16000</v>
          </cell>
          <cell r="Z68">
            <v>48000</v>
          </cell>
          <cell r="AA68">
            <v>1600000</v>
          </cell>
          <cell r="AB68" t="str">
            <v>PT. Gede Langgeng Makmur</v>
          </cell>
          <cell r="AE68">
            <v>42552</v>
          </cell>
          <cell r="AF68">
            <v>43190</v>
          </cell>
          <cell r="AG68">
            <v>530</v>
          </cell>
          <cell r="AH68">
            <v>21</v>
          </cell>
          <cell r="AI68">
            <v>12500000</v>
          </cell>
          <cell r="AJ68">
            <v>262500000</v>
          </cell>
          <cell r="AK68">
            <v>5250</v>
          </cell>
          <cell r="AL68">
            <v>17500</v>
          </cell>
          <cell r="AM68">
            <v>91875000</v>
          </cell>
          <cell r="AN68">
            <v>175</v>
          </cell>
          <cell r="AO68">
            <v>16000</v>
          </cell>
          <cell r="AP68">
            <v>2800000</v>
          </cell>
          <cell r="AQ68" t="str">
            <v>Sudah di Pengadaan Jasa</v>
          </cell>
          <cell r="AR68" t="str">
            <v>SP Baru Belum Diterima User</v>
          </cell>
        </row>
        <row r="69">
          <cell r="A69" t="str">
            <v>D429</v>
          </cell>
          <cell r="B69" t="str">
            <v xml:space="preserve">GD SAMPIT KOTIM               </v>
          </cell>
          <cell r="C69" t="str">
            <v>Kotawaringin Timur</v>
          </cell>
          <cell r="D69" t="str">
            <v>Kalimantan Tengah</v>
          </cell>
          <cell r="E69" t="str">
            <v>2N01</v>
          </cell>
          <cell r="F69" t="str">
            <v>GD SAMPIT KOTIM</v>
          </cell>
          <cell r="G69" t="str">
            <v>Lini-3</v>
          </cell>
          <cell r="H69" t="str">
            <v>KST</v>
          </cell>
          <cell r="I69" t="str">
            <v>Jl H. Juanda</v>
          </cell>
          <cell r="J69">
            <v>960</v>
          </cell>
          <cell r="K69">
            <v>1500</v>
          </cell>
          <cell r="L69" t="str">
            <v>PT. BGR</v>
          </cell>
          <cell r="M69" t="str">
            <v>007/SPSH.PJDSP/BTG/2016</v>
          </cell>
          <cell r="O69">
            <v>42461</v>
          </cell>
          <cell r="P69">
            <v>43190</v>
          </cell>
          <cell r="Q69">
            <v>156</v>
          </cell>
          <cell r="R69">
            <v>23.967123287671232</v>
          </cell>
          <cell r="S69">
            <v>12000000</v>
          </cell>
          <cell r="T69">
            <v>287605479.4520548</v>
          </cell>
          <cell r="U69">
            <v>4800</v>
          </cell>
          <cell r="V69">
            <v>12000</v>
          </cell>
          <cell r="W69">
            <v>57600000</v>
          </cell>
          <cell r="X69">
            <v>50</v>
          </cell>
          <cell r="Y69">
            <v>16000</v>
          </cell>
          <cell r="Z69">
            <v>40000</v>
          </cell>
          <cell r="AA69">
            <v>800000</v>
          </cell>
          <cell r="AB69" t="str">
            <v>PT. BGR</v>
          </cell>
        </row>
        <row r="70">
          <cell r="A70" t="str">
            <v>D430</v>
          </cell>
          <cell r="B70" t="str">
            <v>GD TRIJAYA KM. 13,7 KOTIM</v>
          </cell>
          <cell r="C70" t="str">
            <v>Kotawaringin Timur</v>
          </cell>
          <cell r="D70" t="str">
            <v>Kalimantan Tengah</v>
          </cell>
          <cell r="E70" t="str">
            <v>2N01</v>
          </cell>
          <cell r="F70" t="str">
            <v>GD TRIJAYA KOTIM</v>
          </cell>
          <cell r="G70" t="str">
            <v>Lini-3</v>
          </cell>
          <cell r="H70" t="str">
            <v>KST</v>
          </cell>
          <cell r="I70" t="str">
            <v>Jl Jend Sudirman KM 13,7</v>
          </cell>
          <cell r="J70">
            <v>3000</v>
          </cell>
          <cell r="K70">
            <v>5000</v>
          </cell>
          <cell r="L70" t="str">
            <v>PT. BGR</v>
          </cell>
          <cell r="M70" t="str">
            <v>007/SPSH.PJDSP/BTG/2016</v>
          </cell>
          <cell r="O70">
            <v>42461</v>
          </cell>
          <cell r="P70">
            <v>43190</v>
          </cell>
          <cell r="Q70">
            <v>156</v>
          </cell>
          <cell r="R70">
            <v>23.967123287671232</v>
          </cell>
          <cell r="S70">
            <v>14000000</v>
          </cell>
          <cell r="T70">
            <v>335539726.02739722</v>
          </cell>
          <cell r="U70">
            <v>15345</v>
          </cell>
          <cell r="V70">
            <v>12000</v>
          </cell>
          <cell r="W70">
            <v>184140000</v>
          </cell>
          <cell r="X70">
            <v>50</v>
          </cell>
          <cell r="Y70">
            <v>16000</v>
          </cell>
          <cell r="Z70">
            <v>40000</v>
          </cell>
          <cell r="AA70">
            <v>800000</v>
          </cell>
          <cell r="AB70" t="str">
            <v>PT. BGR</v>
          </cell>
        </row>
        <row r="71">
          <cell r="A71" t="str">
            <v>D431</v>
          </cell>
          <cell r="B71" t="str">
            <v xml:space="preserve">GD INDONUSA SAMPIT KOTIM      </v>
          </cell>
          <cell r="C71" t="str">
            <v>Kotawaringin Timur</v>
          </cell>
          <cell r="D71" t="str">
            <v>Kalimantan Tengah</v>
          </cell>
          <cell r="E71" t="str">
            <v>2N01</v>
          </cell>
          <cell r="F71" t="str">
            <v>GD IDNUSA SAMPIT</v>
          </cell>
          <cell r="G71" t="str">
            <v>Lini-3</v>
          </cell>
          <cell r="H71" t="str">
            <v>KST</v>
          </cell>
          <cell r="I71" t="str">
            <v>Jl Jend Sudirman KM 13</v>
          </cell>
          <cell r="J71">
            <v>4500</v>
          </cell>
          <cell r="K71">
            <v>11000</v>
          </cell>
          <cell r="L71" t="str">
            <v>PT. BGR</v>
          </cell>
          <cell r="M71" t="str">
            <v>007/SPSH.PJDSP/BTG/2016</v>
          </cell>
          <cell r="O71">
            <v>42461</v>
          </cell>
          <cell r="P71">
            <v>43190</v>
          </cell>
          <cell r="Q71">
            <v>156</v>
          </cell>
          <cell r="R71">
            <v>23.967123287671232</v>
          </cell>
          <cell r="S71">
            <v>12000000</v>
          </cell>
          <cell r="T71">
            <v>287605479.4520548</v>
          </cell>
          <cell r="U71">
            <v>9500</v>
          </cell>
          <cell r="V71">
            <v>12000</v>
          </cell>
          <cell r="W71">
            <v>114000000</v>
          </cell>
          <cell r="X71">
            <v>0</v>
          </cell>
          <cell r="Y71">
            <v>16000</v>
          </cell>
          <cell r="Z71">
            <v>40000</v>
          </cell>
          <cell r="AA71">
            <v>0</v>
          </cell>
          <cell r="AB71" t="str">
            <v>PT. BGR</v>
          </cell>
        </row>
        <row r="72">
          <cell r="A72" t="str">
            <v>D454</v>
          </cell>
          <cell r="B72" t="str">
            <v>GD INDONUSA KUMAI B</v>
          </cell>
          <cell r="C72" t="str">
            <v>Kotawaringin Barat</v>
          </cell>
          <cell r="D72" t="str">
            <v>Kalimantan Tengah</v>
          </cell>
          <cell r="E72" t="str">
            <v>2N01</v>
          </cell>
          <cell r="F72" t="str">
            <v>GD IDNUSA KMAI B</v>
          </cell>
          <cell r="G72" t="str">
            <v>Lini-3</v>
          </cell>
          <cell r="H72" t="str">
            <v>KST</v>
          </cell>
          <cell r="I72" t="str">
            <v>Jl. Pangkalan Lima, Kumai</v>
          </cell>
          <cell r="J72">
            <v>4000</v>
          </cell>
          <cell r="K72">
            <v>10000</v>
          </cell>
          <cell r="Z72">
            <v>0</v>
          </cell>
          <cell r="AB72" t="str">
            <v>PT BGR</v>
          </cell>
        </row>
        <row r="73">
          <cell r="A73" t="str">
            <v>D235</v>
          </cell>
          <cell r="B73" t="str">
            <v xml:space="preserve">GD SAMARINDA                  </v>
          </cell>
          <cell r="C73" t="str">
            <v>Samarinda</v>
          </cell>
          <cell r="D73" t="str">
            <v>Kalimantan Timur</v>
          </cell>
          <cell r="E73" t="str">
            <v>2N01</v>
          </cell>
          <cell r="F73" t="str">
            <v>GD SAMARINDA</v>
          </cell>
          <cell r="G73" t="str">
            <v>Lini-2</v>
          </cell>
          <cell r="H73" t="str">
            <v>KLT</v>
          </cell>
          <cell r="I73" t="str">
            <v>Jl Teuku Umar Komplek Pergudangan Blok U No 3</v>
          </cell>
          <cell r="J73">
            <v>1104</v>
          </cell>
          <cell r="K73">
            <v>2250</v>
          </cell>
          <cell r="L73" t="str">
            <v>PT. BGR</v>
          </cell>
          <cell r="M73" t="str">
            <v>007/SPSH.PJDSP/BTG/2016</v>
          </cell>
          <cell r="O73">
            <v>42461</v>
          </cell>
          <cell r="P73">
            <v>43190</v>
          </cell>
          <cell r="Q73">
            <v>156</v>
          </cell>
          <cell r="R73">
            <v>23.967123287671232</v>
          </cell>
          <cell r="S73">
            <v>12000000</v>
          </cell>
          <cell r="T73">
            <v>287605479.4520548</v>
          </cell>
          <cell r="U73">
            <v>3680</v>
          </cell>
          <cell r="V73">
            <v>20000</v>
          </cell>
          <cell r="W73">
            <v>73600000</v>
          </cell>
          <cell r="X73">
            <v>50</v>
          </cell>
          <cell r="Y73">
            <v>40000</v>
          </cell>
          <cell r="Z73">
            <v>80000</v>
          </cell>
          <cell r="AA73">
            <v>2000000</v>
          </cell>
          <cell r="AB73" t="str">
            <v>PT. BGR</v>
          </cell>
        </row>
        <row r="74">
          <cell r="A74" t="str">
            <v>D410</v>
          </cell>
          <cell r="B74" t="str">
            <v xml:space="preserve">GD BERAU                      </v>
          </cell>
          <cell r="C74" t="str">
            <v>Berau</v>
          </cell>
          <cell r="D74" t="str">
            <v>Kalimantan Timur</v>
          </cell>
          <cell r="E74" t="str">
            <v>2N01</v>
          </cell>
          <cell r="F74" t="str">
            <v>GD BERAU</v>
          </cell>
          <cell r="G74" t="str">
            <v>Lini-3</v>
          </cell>
          <cell r="H74" t="str">
            <v>KLT</v>
          </cell>
          <cell r="I74" t="str">
            <v>Jl Pulau Panjang Tanjung Redep</v>
          </cell>
          <cell r="J74">
            <v>800</v>
          </cell>
          <cell r="K74">
            <v>1700</v>
          </cell>
          <cell r="L74" t="str">
            <v>PT. BGR</v>
          </cell>
          <cell r="M74" t="str">
            <v>007/SPSH.PJDSP/BTG/2016</v>
          </cell>
          <cell r="O74">
            <v>42461</v>
          </cell>
          <cell r="P74">
            <v>43190</v>
          </cell>
          <cell r="Q74">
            <v>156</v>
          </cell>
          <cell r="R74">
            <v>23.967123287671232</v>
          </cell>
          <cell r="S74">
            <v>12000000</v>
          </cell>
          <cell r="T74">
            <v>287605479.4520548</v>
          </cell>
          <cell r="U74">
            <v>2667</v>
          </cell>
          <cell r="V74">
            <v>27000</v>
          </cell>
          <cell r="W74">
            <v>72009000</v>
          </cell>
          <cell r="X74">
            <v>50</v>
          </cell>
          <cell r="Y74">
            <v>40000</v>
          </cell>
          <cell r="Z74">
            <v>94000</v>
          </cell>
          <cell r="AA74">
            <v>2000000</v>
          </cell>
          <cell r="AB74" t="str">
            <v>PT. BGR</v>
          </cell>
        </row>
        <row r="75">
          <cell r="A75" t="str">
            <v>D411</v>
          </cell>
          <cell r="B75" t="str">
            <v xml:space="preserve">GD BALIKPAPAN                 </v>
          </cell>
          <cell r="C75" t="str">
            <v>Balikpapan</v>
          </cell>
          <cell r="D75" t="str">
            <v>Kalimantan Timur</v>
          </cell>
          <cell r="E75" t="str">
            <v>2N01</v>
          </cell>
          <cell r="F75" t="str">
            <v>GD BALIKPAPAN</v>
          </cell>
          <cell r="G75" t="str">
            <v>Lini-3</v>
          </cell>
          <cell r="H75" t="str">
            <v>KLT</v>
          </cell>
          <cell r="I75" t="str">
            <v>Jl Riko No 3 Gg Aman Kampung Baru</v>
          </cell>
          <cell r="J75">
            <v>640</v>
          </cell>
          <cell r="K75">
            <v>1600</v>
          </cell>
          <cell r="L75" t="str">
            <v>PT. BGR</v>
          </cell>
          <cell r="M75" t="str">
            <v>007/SPSH.PJDSP/BTG/2016</v>
          </cell>
          <cell r="O75">
            <v>42461</v>
          </cell>
          <cell r="P75">
            <v>43190</v>
          </cell>
          <cell r="Q75">
            <v>156</v>
          </cell>
          <cell r="R75">
            <v>23.967123287671232</v>
          </cell>
          <cell r="S75">
            <v>12000000</v>
          </cell>
          <cell r="T75">
            <v>287605479.4520548</v>
          </cell>
          <cell r="U75">
            <v>2133</v>
          </cell>
          <cell r="V75">
            <v>16800</v>
          </cell>
          <cell r="W75">
            <v>35834400</v>
          </cell>
          <cell r="X75">
            <v>50</v>
          </cell>
          <cell r="Y75">
            <v>30000</v>
          </cell>
          <cell r="Z75">
            <v>63600</v>
          </cell>
          <cell r="AA75">
            <v>1500000</v>
          </cell>
          <cell r="AB75" t="str">
            <v>PT. BGR</v>
          </cell>
        </row>
        <row r="76">
          <cell r="A76" t="str">
            <v>D412</v>
          </cell>
          <cell r="B76" t="str">
            <v xml:space="preserve">GD KUTAI TIMUR                </v>
          </cell>
          <cell r="C76" t="str">
            <v>Kutai Timur</v>
          </cell>
          <cell r="D76" t="str">
            <v>Kalimantan Timur</v>
          </cell>
          <cell r="E76" t="str">
            <v>2N01</v>
          </cell>
          <cell r="F76" t="str">
            <v>GD KUTAI TIMUR</v>
          </cell>
          <cell r="G76" t="str">
            <v>Lini-3</v>
          </cell>
          <cell r="H76" t="str">
            <v>KLT</v>
          </cell>
          <cell r="I76" t="str">
            <v>Jl Wolter Monginsidi RT 18 no 158</v>
          </cell>
          <cell r="J76">
            <v>576</v>
          </cell>
          <cell r="K76">
            <v>975</v>
          </cell>
          <cell r="L76" t="str">
            <v>PT. YUM</v>
          </cell>
          <cell r="M76" t="str">
            <v>502/SPSH.PJDSP/BTG/2016</v>
          </cell>
          <cell r="O76">
            <v>42461</v>
          </cell>
          <cell r="P76">
            <v>43190</v>
          </cell>
          <cell r="Q76">
            <v>156</v>
          </cell>
          <cell r="R76">
            <v>23.967123287671232</v>
          </cell>
          <cell r="S76">
            <v>11000000</v>
          </cell>
          <cell r="T76">
            <v>263638356.16438356</v>
          </cell>
          <cell r="U76">
            <v>1920</v>
          </cell>
          <cell r="V76">
            <v>19000</v>
          </cell>
          <cell r="W76">
            <v>36480000</v>
          </cell>
          <cell r="X76">
            <v>0</v>
          </cell>
          <cell r="Y76">
            <v>0</v>
          </cell>
          <cell r="Z76">
            <v>38000</v>
          </cell>
          <cell r="AA76">
            <v>0</v>
          </cell>
          <cell r="AB76" t="str">
            <v>PT. YUM</v>
          </cell>
        </row>
        <row r="77">
          <cell r="A77" t="str">
            <v>D413</v>
          </cell>
          <cell r="B77" t="str">
            <v xml:space="preserve">GD TANAH GROGOT PASER         </v>
          </cell>
          <cell r="C77" t="str">
            <v>Paser</v>
          </cell>
          <cell r="D77" t="str">
            <v>Kalimantan Timur</v>
          </cell>
          <cell r="E77" t="str">
            <v>2N01</v>
          </cell>
          <cell r="F77" t="str">
            <v>GD TGROGOT PASER</v>
          </cell>
          <cell r="G77" t="str">
            <v>Lini-3</v>
          </cell>
          <cell r="H77" t="str">
            <v>KLT</v>
          </cell>
          <cell r="I77" t="str">
            <v>Jl Negara Tanah/Blk RPH Ds Jone</v>
          </cell>
          <cell r="J77">
            <v>975</v>
          </cell>
          <cell r="K77">
            <v>2380</v>
          </cell>
          <cell r="L77" t="str">
            <v>PT. BGR</v>
          </cell>
          <cell r="M77" t="str">
            <v>007/SPSH.PJDSP/BTG/2016</v>
          </cell>
          <cell r="O77">
            <v>42461</v>
          </cell>
          <cell r="P77">
            <v>43190</v>
          </cell>
          <cell r="Q77">
            <v>156</v>
          </cell>
          <cell r="R77">
            <v>23.967123287671232</v>
          </cell>
          <cell r="S77">
            <v>12000000</v>
          </cell>
          <cell r="T77">
            <v>287605479.4520548</v>
          </cell>
          <cell r="U77">
            <v>3250</v>
          </cell>
          <cell r="V77">
            <v>16800</v>
          </cell>
          <cell r="W77">
            <v>54600000</v>
          </cell>
          <cell r="X77">
            <v>50</v>
          </cell>
          <cell r="Y77">
            <v>32000</v>
          </cell>
          <cell r="Z77">
            <v>65600</v>
          </cell>
          <cell r="AA77">
            <v>1600000</v>
          </cell>
          <cell r="AB77" t="str">
            <v>PT. BGR</v>
          </cell>
        </row>
        <row r="78">
          <cell r="A78" t="str">
            <v>D414</v>
          </cell>
          <cell r="B78" t="str">
            <v xml:space="preserve">GD PENAJAM PASER UTARA        </v>
          </cell>
          <cell r="C78" t="str">
            <v>Penajam</v>
          </cell>
          <cell r="D78" t="str">
            <v>Kalimantan Timur</v>
          </cell>
          <cell r="E78" t="str">
            <v>2N01</v>
          </cell>
          <cell r="F78" t="str">
            <v>GD PENAJAM PU</v>
          </cell>
          <cell r="G78" t="str">
            <v>Lini-3</v>
          </cell>
          <cell r="H78" t="str">
            <v>KLT</v>
          </cell>
          <cell r="I78" t="str">
            <v>Jl Provinsi KM 5 Kel Nenang</v>
          </cell>
          <cell r="J78">
            <v>540</v>
          </cell>
          <cell r="K78">
            <v>1350</v>
          </cell>
          <cell r="L78" t="str">
            <v>PT. BGR</v>
          </cell>
          <cell r="M78" t="str">
            <v>007/SPSH.PJDSP/BTG/2016</v>
          </cell>
          <cell r="O78">
            <v>42461</v>
          </cell>
          <cell r="P78">
            <v>43190</v>
          </cell>
          <cell r="Q78">
            <v>156</v>
          </cell>
          <cell r="R78">
            <v>23.967123287671232</v>
          </cell>
          <cell r="S78">
            <v>12000000</v>
          </cell>
          <cell r="T78">
            <v>287605479.4520548</v>
          </cell>
          <cell r="U78">
            <v>1800</v>
          </cell>
          <cell r="V78">
            <v>16800</v>
          </cell>
          <cell r="W78">
            <v>30240000</v>
          </cell>
          <cell r="X78">
            <v>50</v>
          </cell>
          <cell r="Y78">
            <v>30000</v>
          </cell>
          <cell r="Z78">
            <v>63600</v>
          </cell>
          <cell r="AA78">
            <v>1500000</v>
          </cell>
          <cell r="AB78" t="str">
            <v>PT. BGR</v>
          </cell>
        </row>
        <row r="79">
          <cell r="A79" t="str">
            <v>D442</v>
          </cell>
          <cell r="B79" t="str">
            <v>GD DAMANHURI SAMARINDA</v>
          </cell>
          <cell r="C79" t="str">
            <v>Samarinda</v>
          </cell>
          <cell r="D79" t="str">
            <v>Kalimantan Timur</v>
          </cell>
          <cell r="E79" t="str">
            <v>2N01</v>
          </cell>
          <cell r="F79" t="str">
            <v>GD DAMANHURI SMD</v>
          </cell>
          <cell r="G79" t="str">
            <v>Lini-3</v>
          </cell>
          <cell r="H79" t="str">
            <v>KLT</v>
          </cell>
          <cell r="I79" t="str">
            <v>Jl Damanhuri</v>
          </cell>
          <cell r="J79">
            <v>924</v>
          </cell>
          <cell r="K79">
            <v>2300</v>
          </cell>
          <cell r="L79" t="str">
            <v>PT. BGR</v>
          </cell>
          <cell r="M79" t="str">
            <v>007/SPSH.PJDSP/BTG/2016</v>
          </cell>
          <cell r="O79">
            <v>42461</v>
          </cell>
          <cell r="P79">
            <v>43190</v>
          </cell>
          <cell r="Q79">
            <v>156</v>
          </cell>
          <cell r="R79">
            <v>23.967123287671232</v>
          </cell>
          <cell r="S79">
            <v>12000000</v>
          </cell>
          <cell r="T79">
            <v>287605479.4520548</v>
          </cell>
          <cell r="V79">
            <v>20000</v>
          </cell>
          <cell r="W79">
            <v>0</v>
          </cell>
          <cell r="Y79">
            <v>40000</v>
          </cell>
          <cell r="Z79">
            <v>80000</v>
          </cell>
          <cell r="AA79">
            <v>0</v>
          </cell>
          <cell r="AB79" t="str">
            <v>PT. BGR</v>
          </cell>
        </row>
        <row r="80">
          <cell r="A80" t="str">
            <v>D447</v>
          </cell>
          <cell r="B80" t="str">
            <v>GD KAYU ULIN DUA BONTANG</v>
          </cell>
          <cell r="C80" t="str">
            <v>Bontang</v>
          </cell>
          <cell r="D80" t="str">
            <v>Kalimantan Timur</v>
          </cell>
          <cell r="E80" t="str">
            <v>2N01</v>
          </cell>
          <cell r="F80" t="str">
            <v>GD KAYU ULIN 2</v>
          </cell>
          <cell r="G80" t="str">
            <v>Lini-3</v>
          </cell>
          <cell r="H80" t="str">
            <v>KLT</v>
          </cell>
          <cell r="I80" t="str">
            <v>Jl Poros Bontang-Sangatta</v>
          </cell>
          <cell r="J80">
            <v>322</v>
          </cell>
          <cell r="K80">
            <v>600</v>
          </cell>
          <cell r="L80" t="str">
            <v>PT. BGR</v>
          </cell>
          <cell r="Q80" t="str">
            <v/>
          </cell>
          <cell r="R80" t="str">
            <v/>
          </cell>
          <cell r="T80" t="str">
            <v/>
          </cell>
          <cell r="W80" t="str">
            <v/>
          </cell>
          <cell r="Z80">
            <v>0</v>
          </cell>
          <cell r="AA80" t="str">
            <v/>
          </cell>
          <cell r="AB80" t="str">
            <v>PT BGR</v>
          </cell>
          <cell r="AE80">
            <v>42552</v>
          </cell>
          <cell r="AF80">
            <v>43220</v>
          </cell>
          <cell r="AG80">
            <v>560</v>
          </cell>
          <cell r="AH80">
            <v>22</v>
          </cell>
          <cell r="AI80">
            <v>12000000</v>
          </cell>
          <cell r="AJ80">
            <v>264000000</v>
          </cell>
          <cell r="AK80">
            <v>4400</v>
          </cell>
          <cell r="AL80">
            <v>20000</v>
          </cell>
          <cell r="AM80">
            <v>88000000</v>
          </cell>
          <cell r="AN80">
            <v>0</v>
          </cell>
          <cell r="AO80">
            <v>0</v>
          </cell>
          <cell r="AP80">
            <v>0</v>
          </cell>
        </row>
        <row r="81">
          <cell r="A81" t="str">
            <v>D236</v>
          </cell>
          <cell r="B81" t="str">
            <v xml:space="preserve">GD TARAKAN                    </v>
          </cell>
          <cell r="C81" t="str">
            <v>Tarakan</v>
          </cell>
          <cell r="D81" t="str">
            <v>Kalimantan Utara</v>
          </cell>
          <cell r="E81" t="str">
            <v>2N01</v>
          </cell>
          <cell r="F81" t="str">
            <v>GD TARAKAN</v>
          </cell>
          <cell r="G81" t="str">
            <v>Lini-2</v>
          </cell>
          <cell r="H81" t="str">
            <v>KLT</v>
          </cell>
          <cell r="I81" t="str">
            <v>Jl Brigrad</v>
          </cell>
          <cell r="J81">
            <v>540</v>
          </cell>
          <cell r="K81">
            <v>1300</v>
          </cell>
          <cell r="L81" t="str">
            <v>PT. BGR</v>
          </cell>
          <cell r="M81" t="str">
            <v>007/SPSH.PJDSP/BTG/2016</v>
          </cell>
          <cell r="O81">
            <v>42461</v>
          </cell>
          <cell r="P81">
            <v>43190</v>
          </cell>
          <cell r="Q81">
            <v>156</v>
          </cell>
          <cell r="R81">
            <v>23.967123287671232</v>
          </cell>
          <cell r="S81">
            <v>14000000</v>
          </cell>
          <cell r="T81">
            <v>335539726.02739722</v>
          </cell>
          <cell r="V81">
            <v>25000</v>
          </cell>
          <cell r="W81">
            <v>0</v>
          </cell>
          <cell r="Y81">
            <v>40000</v>
          </cell>
          <cell r="Z81">
            <v>90000</v>
          </cell>
          <cell r="AA81">
            <v>0</v>
          </cell>
          <cell r="AB81" t="str">
            <v>PT. BGR</v>
          </cell>
        </row>
        <row r="82">
          <cell r="A82" t="str">
            <v>D251</v>
          </cell>
          <cell r="B82" t="str">
            <v>GD BULUNGAN</v>
          </cell>
          <cell r="C82" t="str">
            <v>Bulungan</v>
          </cell>
          <cell r="D82" t="str">
            <v>Kalimantan Utara</v>
          </cell>
          <cell r="E82" t="str">
            <v>2N01</v>
          </cell>
          <cell r="F82" t="str">
            <v>GD BULUNGAN</v>
          </cell>
          <cell r="G82" t="str">
            <v>Lini-2</v>
          </cell>
          <cell r="H82" t="str">
            <v>KLT</v>
          </cell>
          <cell r="I82" t="str">
            <v>Jl Niaga 2 Tanjung Selor</v>
          </cell>
          <cell r="J82">
            <v>600</v>
          </cell>
          <cell r="K82">
            <v>1500</v>
          </cell>
          <cell r="L82" t="str">
            <v>PT. BGR</v>
          </cell>
          <cell r="M82" t="str">
            <v>007/SPSH.PJDSP/BTG/2016</v>
          </cell>
          <cell r="O82">
            <v>42461</v>
          </cell>
          <cell r="P82">
            <v>43190</v>
          </cell>
          <cell r="Q82">
            <v>156</v>
          </cell>
          <cell r="R82">
            <v>23.967123287671232</v>
          </cell>
          <cell r="S82">
            <v>14000000</v>
          </cell>
          <cell r="T82">
            <v>335539726.02739722</v>
          </cell>
          <cell r="U82">
            <v>2000</v>
          </cell>
          <cell r="V82">
            <v>37000</v>
          </cell>
          <cell r="W82">
            <v>74000000</v>
          </cell>
          <cell r="X82">
            <v>50</v>
          </cell>
          <cell r="Y82">
            <v>40000</v>
          </cell>
          <cell r="Z82">
            <v>114000</v>
          </cell>
          <cell r="AA82">
            <v>2000000</v>
          </cell>
          <cell r="AB82" t="str">
            <v>PT. BGR</v>
          </cell>
        </row>
        <row r="83">
          <cell r="A83" t="str">
            <v>D253</v>
          </cell>
          <cell r="B83" t="str">
            <v xml:space="preserve">GD PASSO AMBON                </v>
          </cell>
          <cell r="C83" t="str">
            <v>Ambon</v>
          </cell>
          <cell r="D83" t="str">
            <v>Maluku</v>
          </cell>
          <cell r="E83" t="str">
            <v>2N01</v>
          </cell>
          <cell r="F83" t="str">
            <v>GD PASSO AMBON</v>
          </cell>
          <cell r="G83" t="str">
            <v>Lini-2</v>
          </cell>
          <cell r="H83" t="str">
            <v>MAL</v>
          </cell>
          <cell r="I83" t="str">
            <v>Jl Karel Sadsuitubun</v>
          </cell>
          <cell r="J83">
            <v>483</v>
          </cell>
          <cell r="K83">
            <v>1400</v>
          </cell>
          <cell r="L83" t="str">
            <v>PT. BGR</v>
          </cell>
          <cell r="M83" t="str">
            <v>007/SPSH.PJDSP/BTG/2016</v>
          </cell>
          <cell r="O83">
            <v>42461</v>
          </cell>
          <cell r="P83">
            <v>43190</v>
          </cell>
          <cell r="Q83">
            <v>156</v>
          </cell>
          <cell r="R83">
            <v>23.967123287671232</v>
          </cell>
          <cell r="S83">
            <v>24500000</v>
          </cell>
          <cell r="T83">
            <v>587194520.54794514</v>
          </cell>
          <cell r="U83">
            <v>1120</v>
          </cell>
          <cell r="V83">
            <v>58000</v>
          </cell>
          <cell r="W83">
            <v>64960000</v>
          </cell>
          <cell r="X83">
            <v>10</v>
          </cell>
          <cell r="Y83">
            <v>60000</v>
          </cell>
          <cell r="Z83">
            <v>176000</v>
          </cell>
          <cell r="AA83">
            <v>600000</v>
          </cell>
          <cell r="AB83" t="str">
            <v>PT. BGR</v>
          </cell>
        </row>
        <row r="84">
          <cell r="A84" t="str">
            <v>D415</v>
          </cell>
          <cell r="B84" t="str">
            <v xml:space="preserve">GD KOBISONTA MALTENG          </v>
          </cell>
          <cell r="C84" t="str">
            <v>Maluku Tengah</v>
          </cell>
          <cell r="D84" t="str">
            <v>Maluku</v>
          </cell>
          <cell r="E84" t="str">
            <v>2N01</v>
          </cell>
          <cell r="F84" t="str">
            <v>GD KSONTAMALTENG</v>
          </cell>
          <cell r="G84" t="str">
            <v>Lini-3</v>
          </cell>
          <cell r="H84" t="str">
            <v>MAL</v>
          </cell>
          <cell r="I84" t="str">
            <v>Jl Lintas Seram Kec Seram Utara</v>
          </cell>
          <cell r="J84">
            <v>1200</v>
          </cell>
          <cell r="K84">
            <v>1250</v>
          </cell>
          <cell r="L84" t="str">
            <v>PT. BGR</v>
          </cell>
          <cell r="M84" t="str">
            <v>007/SPSH.PJDSP/BTG/2016</v>
          </cell>
          <cell r="O84">
            <v>42461</v>
          </cell>
          <cell r="P84">
            <v>43190</v>
          </cell>
          <cell r="Q84">
            <v>156</v>
          </cell>
          <cell r="R84">
            <v>23.967123287671232</v>
          </cell>
          <cell r="S84">
            <v>19000000</v>
          </cell>
          <cell r="T84">
            <v>455375342.46575338</v>
          </cell>
          <cell r="U84">
            <v>1000</v>
          </cell>
          <cell r="V84">
            <v>58000</v>
          </cell>
          <cell r="W84">
            <v>58000000</v>
          </cell>
          <cell r="X84">
            <v>10</v>
          </cell>
          <cell r="Y84">
            <v>75000</v>
          </cell>
          <cell r="Z84">
            <v>191000</v>
          </cell>
          <cell r="AA84">
            <v>750000</v>
          </cell>
          <cell r="AB84" t="str">
            <v>PT. BGR</v>
          </cell>
        </row>
        <row r="85">
          <cell r="A85" t="str">
            <v>D416</v>
          </cell>
          <cell r="B85" t="str">
            <v xml:space="preserve">GD NAMLEA BURU                </v>
          </cell>
          <cell r="C85" t="str">
            <v>Buru</v>
          </cell>
          <cell r="D85" t="str">
            <v>Maluku</v>
          </cell>
          <cell r="E85" t="str">
            <v>2N01</v>
          </cell>
          <cell r="F85" t="str">
            <v>GD NAMLEA BURU</v>
          </cell>
          <cell r="G85" t="str">
            <v>Lini-3</v>
          </cell>
          <cell r="H85" t="str">
            <v>MAL</v>
          </cell>
          <cell r="I85" t="str">
            <v>Jl Dermaga I Namlea</v>
          </cell>
          <cell r="J85">
            <v>483</v>
          </cell>
          <cell r="K85">
            <v>1400</v>
          </cell>
          <cell r="L85" t="str">
            <v>PT. BGR</v>
          </cell>
          <cell r="M85" t="str">
            <v>007/SPSH.PJDSP/BTG/2016</v>
          </cell>
          <cell r="O85">
            <v>42461</v>
          </cell>
          <cell r="P85">
            <v>43190</v>
          </cell>
          <cell r="Q85">
            <v>156</v>
          </cell>
          <cell r="R85">
            <v>23.967123287671232</v>
          </cell>
          <cell r="S85">
            <v>24500000</v>
          </cell>
          <cell r="T85">
            <v>587194520.54794514</v>
          </cell>
          <cell r="U85">
            <v>1120</v>
          </cell>
          <cell r="V85">
            <v>78000</v>
          </cell>
          <cell r="W85">
            <v>87360000</v>
          </cell>
          <cell r="X85">
            <v>10</v>
          </cell>
          <cell r="Y85">
            <v>60000</v>
          </cell>
          <cell r="Z85">
            <v>216000</v>
          </cell>
          <cell r="AA85">
            <v>600000</v>
          </cell>
          <cell r="AB85" t="str">
            <v>PT. BGR</v>
          </cell>
        </row>
        <row r="86">
          <cell r="A86" t="str">
            <v>D254</v>
          </cell>
          <cell r="B86" t="str">
            <v xml:space="preserve">GD TERNATE                    </v>
          </cell>
          <cell r="C86" t="str">
            <v>Kota Ternate</v>
          </cell>
          <cell r="D86" t="str">
            <v>Maluku Utara</v>
          </cell>
          <cell r="E86" t="str">
            <v>2N01</v>
          </cell>
          <cell r="F86" t="str">
            <v>GD TERNATE</v>
          </cell>
          <cell r="G86" t="str">
            <v>Lini-2</v>
          </cell>
          <cell r="H86" t="str">
            <v>SUG</v>
          </cell>
          <cell r="I86" t="str">
            <v>Jl Mangga Dua</v>
          </cell>
          <cell r="J86">
            <v>192</v>
          </cell>
          <cell r="K86">
            <v>350</v>
          </cell>
          <cell r="L86" t="str">
            <v>PT. BGR</v>
          </cell>
          <cell r="M86" t="str">
            <v>007/SPSH.PJDSP/BTG/2016</v>
          </cell>
          <cell r="O86">
            <v>42461</v>
          </cell>
          <cell r="P86">
            <v>43190</v>
          </cell>
          <cell r="Q86">
            <v>156</v>
          </cell>
          <cell r="R86">
            <v>23.967123287671232</v>
          </cell>
          <cell r="S86">
            <v>19000000</v>
          </cell>
          <cell r="T86">
            <v>455375342.46575338</v>
          </cell>
          <cell r="U86">
            <v>1400</v>
          </cell>
          <cell r="V86">
            <v>60000</v>
          </cell>
          <cell r="W86">
            <v>84000000</v>
          </cell>
          <cell r="X86">
            <v>50</v>
          </cell>
          <cell r="Y86">
            <v>60000</v>
          </cell>
          <cell r="Z86">
            <v>180000</v>
          </cell>
          <cell r="AA86">
            <v>3000000</v>
          </cell>
          <cell r="AB86" t="str">
            <v>PT. BGR</v>
          </cell>
        </row>
        <row r="87">
          <cell r="A87" t="str">
            <v>D211</v>
          </cell>
          <cell r="B87" t="str">
            <v xml:space="preserve">GD BGR LEMBAR LOMBOK BARAT    </v>
          </cell>
          <cell r="C87" t="str">
            <v>Lombok Barat</v>
          </cell>
          <cell r="D87" t="str">
            <v>Nusa Tenggara Barat</v>
          </cell>
          <cell r="E87" t="str">
            <v>2N01</v>
          </cell>
          <cell r="F87" t="str">
            <v>GD BGR LEMBAR</v>
          </cell>
          <cell r="G87" t="str">
            <v>Lini-2</v>
          </cell>
          <cell r="H87" t="str">
            <v>NTB</v>
          </cell>
          <cell r="I87" t="str">
            <v>Jl Raya Lembar</v>
          </cell>
          <cell r="J87">
            <v>2400</v>
          </cell>
          <cell r="K87">
            <v>6000</v>
          </cell>
          <cell r="L87" t="str">
            <v>PT. BGR</v>
          </cell>
          <cell r="M87" t="str">
            <v>007/SPSH.PJDSP/BTG/2016</v>
          </cell>
          <cell r="O87">
            <v>42461</v>
          </cell>
          <cell r="P87">
            <v>43190</v>
          </cell>
          <cell r="Q87">
            <v>156</v>
          </cell>
          <cell r="R87">
            <v>23.967123287671232</v>
          </cell>
          <cell r="S87">
            <v>15000000</v>
          </cell>
          <cell r="T87">
            <v>359506849.31506848</v>
          </cell>
          <cell r="V87">
            <v>14500</v>
          </cell>
          <cell r="W87">
            <v>0</v>
          </cell>
          <cell r="Y87">
            <v>20000</v>
          </cell>
          <cell r="Z87">
            <v>49000</v>
          </cell>
          <cell r="AA87">
            <v>0</v>
          </cell>
          <cell r="AB87" t="str">
            <v>PT. BGR</v>
          </cell>
        </row>
        <row r="88">
          <cell r="A88" t="str">
            <v>D212</v>
          </cell>
          <cell r="B88" t="str">
            <v xml:space="preserve">GD SERUMBUNG C LOMBOK BARAT   </v>
          </cell>
          <cell r="C88" t="str">
            <v>Lombok Barat</v>
          </cell>
          <cell r="D88" t="str">
            <v>Nusa Tenggara Barat</v>
          </cell>
          <cell r="E88" t="str">
            <v>2N01</v>
          </cell>
          <cell r="F88" t="str">
            <v>GD SRB C LOBAR</v>
          </cell>
          <cell r="G88" t="str">
            <v>Lini-2</v>
          </cell>
          <cell r="H88" t="str">
            <v>NTB</v>
          </cell>
          <cell r="I88" t="str">
            <v>Jl. Cemara Serumbung</v>
          </cell>
          <cell r="J88">
            <v>2500</v>
          </cell>
          <cell r="K88">
            <v>5000</v>
          </cell>
          <cell r="L88" t="str">
            <v>CV. Pusaka Utama Mandiri</v>
          </cell>
          <cell r="M88" t="str">
            <v>201//SP.PJDP/BTG/2014</v>
          </cell>
          <cell r="N88" t="str">
            <v>ADD-I</v>
          </cell>
          <cell r="O88">
            <v>42144</v>
          </cell>
          <cell r="P88">
            <v>42509</v>
          </cell>
          <cell r="Q88">
            <v>-525</v>
          </cell>
          <cell r="R88">
            <v>12</v>
          </cell>
          <cell r="S88">
            <v>12250000</v>
          </cell>
          <cell r="T88">
            <v>147000000</v>
          </cell>
          <cell r="U88">
            <v>12505</v>
          </cell>
          <cell r="V88">
            <v>13000</v>
          </cell>
          <cell r="W88">
            <v>162565000</v>
          </cell>
          <cell r="X88">
            <v>50</v>
          </cell>
          <cell r="Y88">
            <v>15000</v>
          </cell>
          <cell r="Z88">
            <v>41000</v>
          </cell>
          <cell r="AA88">
            <v>750000</v>
          </cell>
          <cell r="AB88" t="str">
            <v>CV. Pusaka Utama Mandiri</v>
          </cell>
          <cell r="AE88">
            <v>42510</v>
          </cell>
          <cell r="AF88">
            <v>43239</v>
          </cell>
          <cell r="AG88">
            <v>579</v>
          </cell>
          <cell r="AH88">
            <v>24</v>
          </cell>
          <cell r="AI88">
            <v>13500000</v>
          </cell>
          <cell r="AJ88">
            <v>324000000</v>
          </cell>
          <cell r="AK88">
            <v>25000</v>
          </cell>
          <cell r="AL88">
            <v>15000</v>
          </cell>
          <cell r="AM88">
            <v>375000000</v>
          </cell>
          <cell r="AN88">
            <v>100</v>
          </cell>
          <cell r="AO88">
            <v>20000</v>
          </cell>
          <cell r="AP88">
            <v>2000000</v>
          </cell>
          <cell r="AQ88" t="str">
            <v>Sudah di Pengadaan Jasa</v>
          </cell>
          <cell r="AR88" t="str">
            <v>SP Baru Belum Diterima User</v>
          </cell>
        </row>
        <row r="89">
          <cell r="A89" t="str">
            <v>D213</v>
          </cell>
          <cell r="B89" t="str">
            <v xml:space="preserve">GD BGR SERUMBUNG LOMBOK BARAT </v>
          </cell>
          <cell r="C89" t="str">
            <v>Lombok Barat</v>
          </cell>
          <cell r="D89" t="str">
            <v>Nusa Tenggara Barat</v>
          </cell>
          <cell r="E89" t="str">
            <v>2N01</v>
          </cell>
          <cell r="F89" t="str">
            <v>GD BGR SRB LOBAR</v>
          </cell>
          <cell r="G89" t="str">
            <v>Lini-2</v>
          </cell>
          <cell r="H89" t="str">
            <v>NTB</v>
          </cell>
          <cell r="I89" t="str">
            <v>Jl Cemara Ds Serumbung Kec Lembar</v>
          </cell>
          <cell r="J89">
            <v>1500</v>
          </cell>
          <cell r="K89">
            <v>3600</v>
          </cell>
          <cell r="L89" t="str">
            <v>PT. BGR</v>
          </cell>
          <cell r="M89" t="str">
            <v>007/SPSH.PJDSP/BTG/2016</v>
          </cell>
          <cell r="O89">
            <v>42461</v>
          </cell>
          <cell r="P89">
            <v>43190</v>
          </cell>
          <cell r="Q89">
            <v>156</v>
          </cell>
          <cell r="R89">
            <v>23.967123287671232</v>
          </cell>
          <cell r="S89">
            <v>15000000</v>
          </cell>
          <cell r="T89">
            <v>359506849.31506848</v>
          </cell>
          <cell r="U89">
            <v>8400</v>
          </cell>
          <cell r="V89">
            <v>14500</v>
          </cell>
          <cell r="W89">
            <v>121800000</v>
          </cell>
          <cell r="X89">
            <v>50</v>
          </cell>
          <cell r="Y89">
            <v>20000</v>
          </cell>
          <cell r="Z89">
            <v>49000</v>
          </cell>
          <cell r="AA89">
            <v>1000000</v>
          </cell>
          <cell r="AB89" t="str">
            <v>PT. BGR</v>
          </cell>
        </row>
        <row r="90">
          <cell r="A90" t="str">
            <v>D214</v>
          </cell>
          <cell r="B90" t="str">
            <v xml:space="preserve">GD PUSKUD BEREMI LOMBOK BARAT </v>
          </cell>
          <cell r="C90" t="str">
            <v>Lombok Barat</v>
          </cell>
          <cell r="D90" t="str">
            <v>Nusa Tenggara Barat</v>
          </cell>
          <cell r="E90" t="str">
            <v>2N01</v>
          </cell>
          <cell r="F90" t="str">
            <v>GD BGR SRB LOBAR</v>
          </cell>
          <cell r="G90" t="str">
            <v>Lini-2</v>
          </cell>
          <cell r="H90" t="str">
            <v>NTB</v>
          </cell>
          <cell r="I90" t="str">
            <v>Desa Babussalam Kec Gerung</v>
          </cell>
          <cell r="J90">
            <v>1440</v>
          </cell>
          <cell r="K90">
            <v>2880</v>
          </cell>
          <cell r="L90" t="str">
            <v>CV. Pusaka Utama Mandiri</v>
          </cell>
          <cell r="M90" t="str">
            <v>035/SP.PJDP/BTG/2015</v>
          </cell>
          <cell r="O90">
            <v>42083</v>
          </cell>
          <cell r="P90">
            <v>42448</v>
          </cell>
          <cell r="Q90">
            <v>-586</v>
          </cell>
          <cell r="R90">
            <v>12</v>
          </cell>
          <cell r="S90">
            <v>10500000</v>
          </cell>
          <cell r="T90">
            <v>126000000</v>
          </cell>
          <cell r="U90">
            <v>5503</v>
          </cell>
          <cell r="V90">
            <v>13000</v>
          </cell>
          <cell r="W90">
            <v>71539000</v>
          </cell>
          <cell r="X90">
            <v>50</v>
          </cell>
          <cell r="Y90">
            <v>15000</v>
          </cell>
          <cell r="Z90">
            <v>41000</v>
          </cell>
          <cell r="AA90">
            <v>750000</v>
          </cell>
          <cell r="AB90" t="str">
            <v>CV. Pusaka Utama Mandiri</v>
          </cell>
          <cell r="AE90">
            <v>42449</v>
          </cell>
          <cell r="AF90">
            <v>43178</v>
          </cell>
          <cell r="AG90">
            <v>518</v>
          </cell>
          <cell r="AH90">
            <v>24</v>
          </cell>
          <cell r="AI90">
            <v>11500000</v>
          </cell>
          <cell r="AJ90">
            <v>276000000</v>
          </cell>
          <cell r="AK90">
            <v>14400</v>
          </cell>
          <cell r="AL90">
            <v>15000</v>
          </cell>
          <cell r="AM90">
            <v>216000000</v>
          </cell>
          <cell r="AN90">
            <v>100</v>
          </cell>
          <cell r="AO90">
            <v>20000</v>
          </cell>
          <cell r="AP90">
            <v>2000000</v>
          </cell>
          <cell r="AQ90" t="str">
            <v>Sudah di Pengadaan Jasa</v>
          </cell>
          <cell r="AR90" t="str">
            <v>SP Baru Belum Diterima User</v>
          </cell>
        </row>
        <row r="91">
          <cell r="A91" t="str">
            <v>D217</v>
          </cell>
          <cell r="B91" t="str">
            <v xml:space="preserve">GD SERUMBUNG CEMARA LOBAR     </v>
          </cell>
          <cell r="C91" t="str">
            <v>Lombok Barat</v>
          </cell>
          <cell r="D91" t="str">
            <v>Nusa Tenggara Barat</v>
          </cell>
          <cell r="E91" t="str">
            <v>2N01</v>
          </cell>
          <cell r="F91" t="str">
            <v>GD SRB CMR LOBAR</v>
          </cell>
          <cell r="G91" t="str">
            <v>Lini-2</v>
          </cell>
          <cell r="H91" t="str">
            <v>NTB</v>
          </cell>
          <cell r="I91" t="str">
            <v>Jl Cemara Ds Serumbung Kec Lembar</v>
          </cell>
          <cell r="J91">
            <v>2230</v>
          </cell>
          <cell r="K91">
            <v>5580</v>
          </cell>
          <cell r="L91" t="str">
            <v>CV. Pusaka Utama Mandiri</v>
          </cell>
          <cell r="M91" t="str">
            <v>409/SP.PJDP/BTG/2014</v>
          </cell>
          <cell r="O91">
            <v>41974</v>
          </cell>
          <cell r="P91">
            <v>42338</v>
          </cell>
          <cell r="Q91">
            <v>-696</v>
          </cell>
          <cell r="R91">
            <v>11.967123287671233</v>
          </cell>
          <cell r="S91">
            <v>12500000</v>
          </cell>
          <cell r="T91">
            <v>149589041.09589043</v>
          </cell>
          <cell r="U91">
            <v>20000</v>
          </cell>
          <cell r="V91">
            <v>13000</v>
          </cell>
          <cell r="W91">
            <v>260000000</v>
          </cell>
          <cell r="X91">
            <v>100</v>
          </cell>
          <cell r="Y91">
            <v>15000</v>
          </cell>
          <cell r="Z91">
            <v>41000</v>
          </cell>
          <cell r="AA91">
            <v>1500000</v>
          </cell>
          <cell r="AB91" t="str">
            <v>CV. Pusaka Utama Mandiri</v>
          </cell>
          <cell r="AE91">
            <v>42339</v>
          </cell>
          <cell r="AF91">
            <v>42704</v>
          </cell>
          <cell r="AG91">
            <v>44</v>
          </cell>
          <cell r="AH91">
            <v>12</v>
          </cell>
          <cell r="AI91">
            <v>13500000</v>
          </cell>
          <cell r="AJ91">
            <v>162000000</v>
          </cell>
          <cell r="AK91">
            <v>11160</v>
          </cell>
          <cell r="AL91">
            <v>15000</v>
          </cell>
          <cell r="AM91">
            <v>167400000</v>
          </cell>
          <cell r="AN91">
            <v>50</v>
          </cell>
          <cell r="AO91">
            <v>20000</v>
          </cell>
          <cell r="AP91">
            <v>1000000</v>
          </cell>
          <cell r="AQ91" t="str">
            <v>Sudah di Pengadaan Jasa</v>
          </cell>
          <cell r="AR91" t="str">
            <v>SP Baru Belum Diterima User</v>
          </cell>
        </row>
        <row r="92">
          <cell r="A92" t="str">
            <v>D218</v>
          </cell>
          <cell r="B92" t="str">
            <v xml:space="preserve">GD PUSKUD SERUMBUNG LOBAR     </v>
          </cell>
          <cell r="C92" t="str">
            <v>Lombok Barat</v>
          </cell>
          <cell r="D92" t="str">
            <v>Nusa Tenggara Barat</v>
          </cell>
          <cell r="E92" t="str">
            <v>2N01</v>
          </cell>
          <cell r="F92" t="str">
            <v>GD PSKDSRB LOBAR</v>
          </cell>
          <cell r="G92" t="str">
            <v>Lini-2</v>
          </cell>
          <cell r="H92" t="str">
            <v>NTB</v>
          </cell>
          <cell r="I92" t="str">
            <v>Jl Cemara Ds Serumbung Kec Lembar</v>
          </cell>
          <cell r="J92">
            <v>798</v>
          </cell>
          <cell r="K92">
            <v>2000</v>
          </cell>
          <cell r="L92" t="str">
            <v>CV. Pusaka Utama Mandiri</v>
          </cell>
          <cell r="M92" t="str">
            <v>401/SP.PJDSP/BTG/2015</v>
          </cell>
          <cell r="O92">
            <v>42289</v>
          </cell>
          <cell r="P92">
            <v>42654</v>
          </cell>
          <cell r="Q92">
            <v>-380</v>
          </cell>
          <cell r="R92">
            <v>12</v>
          </cell>
          <cell r="S92">
            <v>13500000</v>
          </cell>
          <cell r="T92">
            <v>162000000</v>
          </cell>
          <cell r="U92">
            <v>10000</v>
          </cell>
          <cell r="V92">
            <v>13000</v>
          </cell>
          <cell r="W92">
            <v>130000000</v>
          </cell>
          <cell r="X92">
            <v>100</v>
          </cell>
          <cell r="Y92">
            <v>15000</v>
          </cell>
          <cell r="Z92">
            <v>41000</v>
          </cell>
          <cell r="AA92">
            <v>1500000</v>
          </cell>
          <cell r="AB92" t="str">
            <v>CV. Pusaka Utama Mandiri</v>
          </cell>
          <cell r="AE92">
            <v>42655</v>
          </cell>
          <cell r="AF92">
            <v>43019</v>
          </cell>
          <cell r="AG92">
            <v>359</v>
          </cell>
          <cell r="AH92">
            <v>12</v>
          </cell>
          <cell r="AI92">
            <v>13500000</v>
          </cell>
          <cell r="AJ92">
            <v>162000000</v>
          </cell>
          <cell r="AK92">
            <v>10000</v>
          </cell>
          <cell r="AL92">
            <v>15000</v>
          </cell>
          <cell r="AM92">
            <v>150000000</v>
          </cell>
          <cell r="AN92">
            <v>100</v>
          </cell>
          <cell r="AO92">
            <v>20000</v>
          </cell>
          <cell r="AP92">
            <v>2000000</v>
          </cell>
          <cell r="AQ92" t="str">
            <v>Sudah di Pengadaan Jasa</v>
          </cell>
          <cell r="AR92" t="str">
            <v>SP Baru Belum Diterima User</v>
          </cell>
        </row>
        <row r="93">
          <cell r="A93" t="str">
            <v>D271</v>
          </cell>
          <cell r="B93" t="str">
            <v>GD GPP LEMBAR</v>
          </cell>
          <cell r="C93" t="str">
            <v>Lombok Barat</v>
          </cell>
          <cell r="D93" t="str">
            <v>Nusa Tenggara Barat</v>
          </cell>
          <cell r="E93" t="str">
            <v>2N01</v>
          </cell>
          <cell r="G93" t="str">
            <v>Lini-2</v>
          </cell>
          <cell r="I93" t="str">
            <v>Jl. Cemara serumbung</v>
          </cell>
          <cell r="Z93">
            <v>0</v>
          </cell>
          <cell r="AB93" t="str">
            <v>PT. BGR</v>
          </cell>
        </row>
        <row r="94">
          <cell r="A94" t="str">
            <v>D303</v>
          </cell>
          <cell r="B94" t="str">
            <v>GD BGR SAKRA LOTIM</v>
          </cell>
          <cell r="C94" t="str">
            <v>Lombok Timur</v>
          </cell>
          <cell r="D94" t="str">
            <v>Nusa Tenggara Barat</v>
          </cell>
          <cell r="E94" t="str">
            <v>2N01</v>
          </cell>
          <cell r="F94" t="str">
            <v>BGR SAKRA LOTIM</v>
          </cell>
          <cell r="G94" t="str">
            <v>Lini-3</v>
          </cell>
          <cell r="H94" t="str">
            <v>NTB</v>
          </cell>
          <cell r="I94" t="str">
            <v>Jl Soekarno Hatta, Karang Baru</v>
          </cell>
          <cell r="J94">
            <v>800</v>
          </cell>
          <cell r="K94">
            <v>1800</v>
          </cell>
          <cell r="L94" t="str">
            <v>PT. BGR</v>
          </cell>
          <cell r="M94" t="str">
            <v>007/SPSH.PJDSP/BTG/2016</v>
          </cell>
          <cell r="O94">
            <v>42461</v>
          </cell>
          <cell r="P94">
            <v>43190</v>
          </cell>
          <cell r="Q94">
            <v>156</v>
          </cell>
          <cell r="R94">
            <v>23.967123287671232</v>
          </cell>
          <cell r="S94">
            <v>11000000</v>
          </cell>
          <cell r="T94">
            <v>263638356.16438356</v>
          </cell>
          <cell r="V94">
            <v>14500</v>
          </cell>
          <cell r="W94">
            <v>0</v>
          </cell>
          <cell r="X94">
            <v>50</v>
          </cell>
          <cell r="Y94">
            <v>20000</v>
          </cell>
          <cell r="Z94">
            <v>49000</v>
          </cell>
          <cell r="AA94">
            <v>1000000</v>
          </cell>
          <cell r="AB94" t="str">
            <v>PT. BGR</v>
          </cell>
        </row>
        <row r="95">
          <cell r="A95" t="str">
            <v>D343</v>
          </cell>
          <cell r="B95" t="str">
            <v xml:space="preserve">GD PRAYA LOMBOK TENGAH       </v>
          </cell>
          <cell r="C95" t="str">
            <v>Lombok Tengah</v>
          </cell>
          <cell r="D95" t="str">
            <v>Nusa Tenggara Barat</v>
          </cell>
          <cell r="E95" t="str">
            <v>2N01</v>
          </cell>
          <cell r="F95" t="str">
            <v>GD PRAYA LOTENG</v>
          </cell>
          <cell r="G95" t="str">
            <v>Lini-3</v>
          </cell>
          <cell r="H95" t="str">
            <v>NTB</v>
          </cell>
          <cell r="I95" t="str">
            <v>Jl. Mandalikan No. 28</v>
          </cell>
          <cell r="J95">
            <v>1101</v>
          </cell>
          <cell r="K95">
            <v>2756</v>
          </cell>
          <cell r="L95" t="str">
            <v>CV. Pusaka Utama Mandiri</v>
          </cell>
          <cell r="O95">
            <v>42461</v>
          </cell>
          <cell r="P95">
            <v>43190</v>
          </cell>
          <cell r="Q95">
            <v>156</v>
          </cell>
          <cell r="R95">
            <v>23.967123287671232</v>
          </cell>
          <cell r="S95">
            <v>15000000</v>
          </cell>
          <cell r="T95">
            <v>359506849.31506848</v>
          </cell>
          <cell r="V95">
            <v>14500</v>
          </cell>
          <cell r="W95">
            <v>0</v>
          </cell>
          <cell r="Y95">
            <v>20000</v>
          </cell>
          <cell r="Z95">
            <v>49000</v>
          </cell>
          <cell r="AA95">
            <v>0</v>
          </cell>
          <cell r="AB95" t="str">
            <v>CV. Pusaka Utama Mandiri</v>
          </cell>
          <cell r="AE95">
            <v>42531</v>
          </cell>
          <cell r="AF95">
            <v>43190</v>
          </cell>
          <cell r="AG95">
            <v>530</v>
          </cell>
          <cell r="AH95">
            <v>22</v>
          </cell>
          <cell r="AI95">
            <v>15000000</v>
          </cell>
          <cell r="AJ95">
            <v>330000000</v>
          </cell>
          <cell r="AK95">
            <v>11000</v>
          </cell>
          <cell r="AL95">
            <v>14500</v>
          </cell>
          <cell r="AM95">
            <v>159500000</v>
          </cell>
          <cell r="AN95">
            <v>50</v>
          </cell>
          <cell r="AO95">
            <v>20000</v>
          </cell>
          <cell r="AP95">
            <v>1000000</v>
          </cell>
        </row>
        <row r="96">
          <cell r="A96" t="str">
            <v>D344</v>
          </cell>
          <cell r="B96" t="str">
            <v xml:space="preserve">GD KAWO LOMBOK TENGAH         </v>
          </cell>
          <cell r="C96" t="str">
            <v>Lombok Tengah</v>
          </cell>
          <cell r="D96" t="str">
            <v>Nusa Tenggara Barat</v>
          </cell>
          <cell r="E96" t="str">
            <v>2N01</v>
          </cell>
          <cell r="F96" t="str">
            <v>GD KAWO LOTENG</v>
          </cell>
          <cell r="G96" t="str">
            <v>Lini-3</v>
          </cell>
          <cell r="H96" t="str">
            <v>NTB</v>
          </cell>
          <cell r="I96" t="str">
            <v>Kawo</v>
          </cell>
          <cell r="J96">
            <v>1300</v>
          </cell>
          <cell r="K96">
            <v>3250</v>
          </cell>
          <cell r="L96" t="str">
            <v>CV. Pusaka Utama Mandiri</v>
          </cell>
          <cell r="M96" t="str">
            <v>400/SP.PJDSP/BTG/2015</v>
          </cell>
          <cell r="O96">
            <v>42289</v>
          </cell>
          <cell r="P96">
            <v>42654</v>
          </cell>
          <cell r="Q96">
            <v>-380</v>
          </cell>
          <cell r="R96">
            <v>12</v>
          </cell>
          <cell r="S96">
            <v>12000000</v>
          </cell>
          <cell r="T96">
            <v>144000000</v>
          </cell>
          <cell r="U96">
            <v>10000</v>
          </cell>
          <cell r="V96">
            <v>13000</v>
          </cell>
          <cell r="W96">
            <v>130000000</v>
          </cell>
          <cell r="X96">
            <v>100</v>
          </cell>
          <cell r="Y96">
            <v>15000</v>
          </cell>
          <cell r="Z96">
            <v>41000</v>
          </cell>
          <cell r="AA96">
            <v>1500000</v>
          </cell>
          <cell r="AB96" t="str">
            <v>CV. Pusaka Utama Mandiri</v>
          </cell>
          <cell r="AE96">
            <v>42655</v>
          </cell>
          <cell r="AF96">
            <v>43019</v>
          </cell>
          <cell r="AG96">
            <v>359</v>
          </cell>
          <cell r="AH96">
            <v>12</v>
          </cell>
          <cell r="AI96">
            <v>12500000</v>
          </cell>
          <cell r="AJ96">
            <v>150000000</v>
          </cell>
          <cell r="AK96">
            <v>10000</v>
          </cell>
          <cell r="AL96">
            <v>15000</v>
          </cell>
          <cell r="AM96">
            <v>150000000</v>
          </cell>
          <cell r="AN96">
            <v>100</v>
          </cell>
          <cell r="AO96">
            <v>20000</v>
          </cell>
          <cell r="AP96">
            <v>2000000</v>
          </cell>
          <cell r="AQ96" t="str">
            <v>Sudah di Pengadaan Jasa</v>
          </cell>
          <cell r="AR96" t="str">
            <v>SP Baru Belum Diterima User</v>
          </cell>
        </row>
        <row r="97">
          <cell r="A97" t="str">
            <v>D345</v>
          </cell>
          <cell r="B97" t="str">
            <v xml:space="preserve">GD TANJUNG LOMBOK UTARA       </v>
          </cell>
          <cell r="C97" t="str">
            <v>Lombok Utara</v>
          </cell>
          <cell r="D97" t="str">
            <v>Nusa Tenggara Barat</v>
          </cell>
          <cell r="E97" t="str">
            <v>2N01</v>
          </cell>
          <cell r="F97" t="str">
            <v>GD TANJUNG KLU</v>
          </cell>
          <cell r="G97" t="str">
            <v>Lini-3</v>
          </cell>
          <cell r="H97" t="str">
            <v>NTB</v>
          </cell>
          <cell r="I97" t="str">
            <v>Ds Sokong Kec Tanjung</v>
          </cell>
          <cell r="J97">
            <v>513</v>
          </cell>
          <cell r="K97">
            <v>1300</v>
          </cell>
          <cell r="L97" t="str">
            <v>CV. Pusaka Utama Mandiri</v>
          </cell>
          <cell r="M97" t="str">
            <v>003/SP.PJDP/BTG/2014</v>
          </cell>
          <cell r="N97" t="str">
            <v>ADD I</v>
          </cell>
          <cell r="O97">
            <v>42022</v>
          </cell>
          <cell r="P97">
            <v>42386</v>
          </cell>
          <cell r="Q97">
            <v>-648</v>
          </cell>
          <cell r="R97">
            <v>11.967123287671233</v>
          </cell>
          <cell r="S97">
            <v>6000000</v>
          </cell>
          <cell r="T97">
            <v>71802739.726027399</v>
          </cell>
          <cell r="U97">
            <v>10000</v>
          </cell>
          <cell r="V97">
            <v>10000</v>
          </cell>
          <cell r="W97">
            <v>100000000</v>
          </cell>
          <cell r="X97">
            <v>100</v>
          </cell>
          <cell r="Y97">
            <v>10500</v>
          </cell>
          <cell r="Z97">
            <v>30500</v>
          </cell>
          <cell r="AA97">
            <v>1050000</v>
          </cell>
          <cell r="AB97" t="str">
            <v>CV. Pusaka Utama Mandiri</v>
          </cell>
          <cell r="AE97">
            <v>42387</v>
          </cell>
          <cell r="AF97">
            <v>42752</v>
          </cell>
          <cell r="AG97">
            <v>92</v>
          </cell>
          <cell r="AH97">
            <v>12</v>
          </cell>
          <cell r="AI97">
            <v>9000000</v>
          </cell>
          <cell r="AJ97">
            <v>108000000</v>
          </cell>
          <cell r="AK97">
            <v>10000</v>
          </cell>
          <cell r="AL97">
            <v>13500</v>
          </cell>
          <cell r="AM97">
            <v>135000000</v>
          </cell>
          <cell r="AN97">
            <v>50</v>
          </cell>
          <cell r="AO97">
            <v>18750</v>
          </cell>
          <cell r="AP97">
            <v>937500</v>
          </cell>
          <cell r="AQ97" t="str">
            <v>Sudah di Pengadaan Jasa</v>
          </cell>
          <cell r="AR97" t="str">
            <v>SP Baru Belum Diterima User</v>
          </cell>
        </row>
        <row r="98">
          <cell r="A98" t="str">
            <v>D346</v>
          </cell>
          <cell r="B98" t="str">
            <v xml:space="preserve">GD PUSKUD SWANGI LOMBOK TIMUR </v>
          </cell>
          <cell r="C98" t="str">
            <v>Lombok Barat</v>
          </cell>
          <cell r="D98" t="str">
            <v>Nusa Tenggara Barat</v>
          </cell>
          <cell r="E98" t="str">
            <v>2N01</v>
          </cell>
          <cell r="F98" t="str">
            <v>GD SWANGI LOTIM</v>
          </cell>
          <cell r="G98" t="str">
            <v>Lini-3</v>
          </cell>
          <cell r="H98" t="str">
            <v>NTB</v>
          </cell>
          <cell r="I98" t="str">
            <v>Desa Swangi Kec Sakra</v>
          </cell>
          <cell r="J98">
            <v>1440</v>
          </cell>
          <cell r="K98">
            <v>2880</v>
          </cell>
          <cell r="L98" t="str">
            <v>CV. Pusaka Utama Mandiri</v>
          </cell>
          <cell r="O98">
            <v>42083</v>
          </cell>
          <cell r="P98">
            <v>42448</v>
          </cell>
          <cell r="Q98">
            <v>-586</v>
          </cell>
          <cell r="R98">
            <v>12</v>
          </cell>
          <cell r="S98">
            <v>10500000</v>
          </cell>
          <cell r="T98">
            <v>126000000</v>
          </cell>
          <cell r="U98">
            <v>5503</v>
          </cell>
          <cell r="V98">
            <v>13000</v>
          </cell>
          <cell r="W98">
            <v>71539000</v>
          </cell>
          <cell r="X98">
            <v>50</v>
          </cell>
          <cell r="Y98">
            <v>15000</v>
          </cell>
          <cell r="Z98">
            <v>41000</v>
          </cell>
          <cell r="AA98">
            <v>750000</v>
          </cell>
          <cell r="AB98" t="str">
            <v>CV. Pusaka Utama Mandiri</v>
          </cell>
          <cell r="AE98">
            <v>42449</v>
          </cell>
          <cell r="AF98">
            <v>43178</v>
          </cell>
          <cell r="AG98">
            <v>518</v>
          </cell>
          <cell r="AH98">
            <v>24</v>
          </cell>
          <cell r="AI98">
            <v>11500000</v>
          </cell>
          <cell r="AJ98">
            <v>276000000</v>
          </cell>
          <cell r="AK98">
            <v>11006</v>
          </cell>
          <cell r="AL98">
            <v>13500</v>
          </cell>
          <cell r="AM98">
            <v>148581000</v>
          </cell>
          <cell r="AN98">
            <v>100</v>
          </cell>
          <cell r="AO98">
            <v>18750</v>
          </cell>
          <cell r="AP98">
            <v>1875000</v>
          </cell>
          <cell r="AQ98" t="str">
            <v>Sudah di Pengadaan Jasa</v>
          </cell>
          <cell r="AR98" t="str">
            <v>SP Baru Belum Diterima User</v>
          </cell>
        </row>
        <row r="99">
          <cell r="A99" t="str">
            <v>D347</v>
          </cell>
          <cell r="B99" t="str">
            <v xml:space="preserve">GD AIKMEL LOMBOK TIMUR        </v>
          </cell>
          <cell r="C99" t="str">
            <v>Lombok Timur</v>
          </cell>
          <cell r="D99" t="str">
            <v>Nusa Tenggara Barat</v>
          </cell>
          <cell r="E99" t="str">
            <v>2N01</v>
          </cell>
          <cell r="F99" t="str">
            <v>GD AIKMEL LOTIM</v>
          </cell>
          <cell r="G99" t="str">
            <v>Lini-3</v>
          </cell>
          <cell r="H99" t="str">
            <v>NTB</v>
          </cell>
          <cell r="I99" t="str">
            <v>Jl Raya Aikmel</v>
          </cell>
          <cell r="J99">
            <v>490</v>
          </cell>
          <cell r="K99">
            <v>1225</v>
          </cell>
          <cell r="L99" t="str">
            <v>PT. BGR</v>
          </cell>
          <cell r="M99" t="str">
            <v>007/SPSH.PJDSP/BTG/2016</v>
          </cell>
          <cell r="O99">
            <v>42461</v>
          </cell>
          <cell r="P99">
            <v>43190</v>
          </cell>
          <cell r="Q99">
            <v>156</v>
          </cell>
          <cell r="R99">
            <v>23.967123287671232</v>
          </cell>
          <cell r="S99">
            <v>11000000</v>
          </cell>
          <cell r="T99">
            <v>263638356.16438356</v>
          </cell>
          <cell r="U99">
            <v>2450</v>
          </cell>
          <cell r="V99">
            <v>14500</v>
          </cell>
          <cell r="W99">
            <v>35525000</v>
          </cell>
          <cell r="X99">
            <v>50</v>
          </cell>
          <cell r="Y99">
            <v>20000</v>
          </cell>
          <cell r="Z99">
            <v>49000</v>
          </cell>
          <cell r="AA99">
            <v>1000000</v>
          </cell>
          <cell r="AB99" t="str">
            <v>PT. BGR</v>
          </cell>
        </row>
        <row r="100">
          <cell r="A100" t="str">
            <v>D348</v>
          </cell>
          <cell r="B100" t="str">
            <v xml:space="preserve">GD UTAN SUMBAWA               </v>
          </cell>
          <cell r="C100" t="str">
            <v>Sumbawa</v>
          </cell>
          <cell r="D100" t="str">
            <v>Nusa Tenggara Barat</v>
          </cell>
          <cell r="E100" t="str">
            <v>2N01</v>
          </cell>
          <cell r="F100" t="str">
            <v>GD UTAN SUMBAWA</v>
          </cell>
          <cell r="G100" t="str">
            <v>Lini-3</v>
          </cell>
          <cell r="H100" t="str">
            <v>NTB</v>
          </cell>
          <cell r="I100" t="str">
            <v>Ds Motong Kec Utan</v>
          </cell>
          <cell r="J100">
            <v>600</v>
          </cell>
          <cell r="K100">
            <v>1500</v>
          </cell>
          <cell r="L100" t="str">
            <v>PT. BGR</v>
          </cell>
          <cell r="M100" t="str">
            <v>007/SPSH.PJDSP/BTG/2016</v>
          </cell>
          <cell r="O100">
            <v>42461</v>
          </cell>
          <cell r="P100">
            <v>43190</v>
          </cell>
          <cell r="Q100">
            <v>156</v>
          </cell>
          <cell r="R100">
            <v>23.967123287671232</v>
          </cell>
          <cell r="S100">
            <v>11000000</v>
          </cell>
          <cell r="T100">
            <v>263638356.16438356</v>
          </cell>
          <cell r="U100">
            <v>3000</v>
          </cell>
          <cell r="V100">
            <v>14500</v>
          </cell>
          <cell r="W100">
            <v>43500000</v>
          </cell>
          <cell r="X100">
            <v>50</v>
          </cell>
          <cell r="Y100">
            <v>20000</v>
          </cell>
          <cell r="Z100">
            <v>49000</v>
          </cell>
          <cell r="AA100">
            <v>1000000</v>
          </cell>
          <cell r="AB100" t="str">
            <v>PT. BGR</v>
          </cell>
        </row>
        <row r="101">
          <cell r="A101" t="str">
            <v>D349</v>
          </cell>
          <cell r="B101" t="str">
            <v xml:space="preserve">GD BGR BADAS SUMBAWA          </v>
          </cell>
          <cell r="C101" t="str">
            <v>Sumbawa</v>
          </cell>
          <cell r="D101" t="str">
            <v>Nusa Tenggara Barat</v>
          </cell>
          <cell r="E101" t="str">
            <v>2N01</v>
          </cell>
          <cell r="F101" t="str">
            <v>GD BGR BADAS SBW</v>
          </cell>
          <cell r="G101" t="str">
            <v>Lini-3</v>
          </cell>
          <cell r="H101" t="str">
            <v>NTB</v>
          </cell>
          <cell r="I101" t="str">
            <v>Jl Garuda Ds Labuhan, Sumbawa Besar</v>
          </cell>
          <cell r="J101">
            <v>420</v>
          </cell>
          <cell r="K101">
            <v>1050</v>
          </cell>
          <cell r="L101" t="str">
            <v>PT. BGR</v>
          </cell>
          <cell r="M101" t="str">
            <v>007/SPSH.PJDSP/BTG/2016</v>
          </cell>
          <cell r="O101">
            <v>42461</v>
          </cell>
          <cell r="P101">
            <v>43190</v>
          </cell>
          <cell r="Q101">
            <v>156</v>
          </cell>
          <cell r="R101">
            <v>23.967123287671232</v>
          </cell>
          <cell r="S101">
            <v>11000000</v>
          </cell>
          <cell r="T101">
            <v>263638356.16438356</v>
          </cell>
          <cell r="U101">
            <v>2100</v>
          </cell>
          <cell r="V101">
            <v>14500</v>
          </cell>
          <cell r="W101">
            <v>30450000</v>
          </cell>
          <cell r="X101">
            <v>50</v>
          </cell>
          <cell r="Y101">
            <v>20000</v>
          </cell>
          <cell r="Z101">
            <v>49000</v>
          </cell>
          <cell r="AA101">
            <v>1000000</v>
          </cell>
          <cell r="AB101" t="str">
            <v>PT. BGR</v>
          </cell>
        </row>
        <row r="102">
          <cell r="A102" t="str">
            <v>D350</v>
          </cell>
          <cell r="B102" t="str">
            <v xml:space="preserve">GD BOGAS SUMBAWA              </v>
          </cell>
          <cell r="C102" t="str">
            <v>Sumbawa</v>
          </cell>
          <cell r="D102" t="str">
            <v>Nusa Tenggara Barat</v>
          </cell>
          <cell r="E102" t="str">
            <v>2N01</v>
          </cell>
          <cell r="F102" t="str">
            <v>GD BOGAS SUMBAWA</v>
          </cell>
          <cell r="G102" t="str">
            <v>Lini-3</v>
          </cell>
          <cell r="H102" t="str">
            <v>NTB</v>
          </cell>
          <cell r="I102" t="str">
            <v>Jl Garuda Ds Katang Dima</v>
          </cell>
          <cell r="J102">
            <v>600</v>
          </cell>
          <cell r="K102">
            <v>1500</v>
          </cell>
          <cell r="L102" t="str">
            <v>PT. BGR</v>
          </cell>
          <cell r="M102" t="str">
            <v>007/SPSH.PJDSP/BTG/2016</v>
          </cell>
          <cell r="O102">
            <v>42461</v>
          </cell>
          <cell r="P102">
            <v>43190</v>
          </cell>
          <cell r="Q102">
            <v>156</v>
          </cell>
          <cell r="R102">
            <v>23.967123287671232</v>
          </cell>
          <cell r="S102">
            <v>11000000</v>
          </cell>
          <cell r="T102">
            <v>263638356.16438356</v>
          </cell>
          <cell r="U102">
            <v>3900</v>
          </cell>
          <cell r="V102">
            <v>14500</v>
          </cell>
          <cell r="W102">
            <v>56550000</v>
          </cell>
          <cell r="X102">
            <v>50</v>
          </cell>
          <cell r="Y102">
            <v>20000</v>
          </cell>
          <cell r="Z102">
            <v>49000</v>
          </cell>
          <cell r="AA102">
            <v>1000000</v>
          </cell>
          <cell r="AB102" t="str">
            <v>PT. BGR</v>
          </cell>
        </row>
        <row r="103">
          <cell r="A103" t="str">
            <v>D351</v>
          </cell>
          <cell r="B103" t="str">
            <v xml:space="preserve">GD LAPE SUMBAWA               </v>
          </cell>
          <cell r="C103" t="str">
            <v>Sumbawa</v>
          </cell>
          <cell r="D103" t="str">
            <v>Nusa Tenggara Barat</v>
          </cell>
          <cell r="E103" t="str">
            <v>2N01</v>
          </cell>
          <cell r="F103" t="str">
            <v>GD LAPE SUMBAWA</v>
          </cell>
          <cell r="G103" t="str">
            <v>Lini-3</v>
          </cell>
          <cell r="H103" t="str">
            <v>NTB</v>
          </cell>
          <cell r="I103" t="str">
            <v>Jl Raya Sumbawa</v>
          </cell>
          <cell r="J103">
            <v>4000</v>
          </cell>
          <cell r="K103">
            <v>10000</v>
          </cell>
          <cell r="L103" t="str">
            <v>PT. BGR</v>
          </cell>
          <cell r="M103" t="str">
            <v>007/SPSH.PJDSP/BTG/2016</v>
          </cell>
          <cell r="O103">
            <v>42461</v>
          </cell>
          <cell r="P103">
            <v>43190</v>
          </cell>
          <cell r="Q103">
            <v>156</v>
          </cell>
          <cell r="R103">
            <v>23.967123287671232</v>
          </cell>
          <cell r="S103">
            <v>15000000</v>
          </cell>
          <cell r="T103">
            <v>359506849.31506848</v>
          </cell>
          <cell r="U103">
            <v>22320</v>
          </cell>
          <cell r="V103">
            <v>14500</v>
          </cell>
          <cell r="W103">
            <v>323640000</v>
          </cell>
          <cell r="X103">
            <v>50</v>
          </cell>
          <cell r="Y103">
            <v>20000</v>
          </cell>
          <cell r="Z103">
            <v>49000</v>
          </cell>
          <cell r="AA103">
            <v>1000000</v>
          </cell>
          <cell r="AB103" t="str">
            <v>PT. BGR</v>
          </cell>
        </row>
        <row r="104">
          <cell r="A104" t="str">
            <v>D352</v>
          </cell>
          <cell r="B104" t="str">
            <v xml:space="preserve">GD PUSKUD DOMPU               </v>
          </cell>
          <cell r="C104" t="str">
            <v>Sumbawa</v>
          </cell>
          <cell r="D104" t="str">
            <v>Nusa Tenggara Barat</v>
          </cell>
          <cell r="E104" t="str">
            <v>2N01</v>
          </cell>
          <cell r="F104" t="str">
            <v>GD PUSKUD DOMPU</v>
          </cell>
          <cell r="G104" t="str">
            <v>Lini-3</v>
          </cell>
          <cell r="H104" t="str">
            <v>NTB</v>
          </cell>
          <cell r="I104" t="str">
            <v>Ds Bara Woja</v>
          </cell>
          <cell r="J104">
            <v>1200</v>
          </cell>
          <cell r="K104">
            <v>3000</v>
          </cell>
          <cell r="L104" t="str">
            <v>PT. BGR</v>
          </cell>
          <cell r="M104" t="str">
            <v>007/SPSH.PJDSP/BTG/2016</v>
          </cell>
          <cell r="O104">
            <v>42461</v>
          </cell>
          <cell r="P104">
            <v>43190</v>
          </cell>
          <cell r="Q104">
            <v>156</v>
          </cell>
          <cell r="R104">
            <v>23.967123287671232</v>
          </cell>
          <cell r="S104">
            <v>11000000</v>
          </cell>
          <cell r="T104">
            <v>263638356.16438356</v>
          </cell>
          <cell r="U104">
            <v>7206</v>
          </cell>
          <cell r="V104">
            <v>14500</v>
          </cell>
          <cell r="W104">
            <v>104487000</v>
          </cell>
          <cell r="X104">
            <v>50</v>
          </cell>
          <cell r="Y104">
            <v>20000</v>
          </cell>
          <cell r="Z104">
            <v>49000</v>
          </cell>
          <cell r="AA104">
            <v>1000000</v>
          </cell>
          <cell r="AB104" t="str">
            <v>PT. BGR</v>
          </cell>
        </row>
        <row r="105">
          <cell r="A105" t="str">
            <v>D353</v>
          </cell>
          <cell r="B105" t="str">
            <v xml:space="preserve">GD KUD BOLO BIMA              </v>
          </cell>
          <cell r="C105" t="str">
            <v>Bima</v>
          </cell>
          <cell r="D105" t="str">
            <v>Nusa Tenggara Barat</v>
          </cell>
          <cell r="E105" t="str">
            <v>2N01</v>
          </cell>
          <cell r="F105" t="str">
            <v>GD KUD BOLO BIMA</v>
          </cell>
          <cell r="G105" t="str">
            <v>Lini-3</v>
          </cell>
          <cell r="H105" t="str">
            <v>NTB</v>
          </cell>
          <cell r="I105" t="str">
            <v>Ds Timu Kec Bolo</v>
          </cell>
          <cell r="J105">
            <v>1556</v>
          </cell>
          <cell r="K105">
            <v>3892</v>
          </cell>
          <cell r="L105" t="str">
            <v>PT. BGR</v>
          </cell>
          <cell r="M105" t="str">
            <v>007/SPSH.PJDSP/BTG/2016</v>
          </cell>
          <cell r="O105">
            <v>42461</v>
          </cell>
          <cell r="P105">
            <v>43190</v>
          </cell>
          <cell r="Q105">
            <v>156</v>
          </cell>
          <cell r="R105">
            <v>23.967123287671232</v>
          </cell>
          <cell r="S105">
            <v>11000000</v>
          </cell>
          <cell r="T105">
            <v>263638356.16438356</v>
          </cell>
          <cell r="U105">
            <v>14965</v>
          </cell>
          <cell r="V105">
            <v>14500</v>
          </cell>
          <cell r="W105">
            <v>216992500</v>
          </cell>
          <cell r="X105">
            <v>50</v>
          </cell>
          <cell r="Y105">
            <v>20000</v>
          </cell>
          <cell r="Z105">
            <v>49000</v>
          </cell>
          <cell r="AA105">
            <v>1000000</v>
          </cell>
          <cell r="AB105" t="str">
            <v>PT. BGR</v>
          </cell>
        </row>
        <row r="106">
          <cell r="A106" t="str">
            <v>D354</v>
          </cell>
          <cell r="B106" t="str">
            <v xml:space="preserve">GD PENARAGA KOTA BIMA         </v>
          </cell>
          <cell r="C106" t="str">
            <v>Kota Bima</v>
          </cell>
          <cell r="D106" t="str">
            <v>Nusa Tenggara Barat</v>
          </cell>
          <cell r="E106" t="str">
            <v>2N01</v>
          </cell>
          <cell r="F106" t="str">
            <v>GD PENARAGA BIMA</v>
          </cell>
          <cell r="G106" t="str">
            <v>Lini-3</v>
          </cell>
          <cell r="H106" t="str">
            <v>NTB</v>
          </cell>
          <cell r="I106" t="str">
            <v>Jl Gajah Mada</v>
          </cell>
          <cell r="J106">
            <v>675</v>
          </cell>
          <cell r="K106">
            <v>1812</v>
          </cell>
          <cell r="L106" t="str">
            <v>PT. BGR</v>
          </cell>
          <cell r="M106" t="str">
            <v>007/SPSH.PJDSP/BTG/2016</v>
          </cell>
          <cell r="O106">
            <v>42461</v>
          </cell>
          <cell r="P106">
            <v>43190</v>
          </cell>
          <cell r="Q106">
            <v>156</v>
          </cell>
          <cell r="R106">
            <v>23.967123287671232</v>
          </cell>
          <cell r="S106">
            <v>11000000</v>
          </cell>
          <cell r="T106">
            <v>263638356.16438356</v>
          </cell>
          <cell r="U106">
            <v>3375</v>
          </cell>
          <cell r="V106">
            <v>14500</v>
          </cell>
          <cell r="W106">
            <v>48937500</v>
          </cell>
          <cell r="X106">
            <v>50</v>
          </cell>
          <cell r="Y106">
            <v>20000</v>
          </cell>
          <cell r="Z106">
            <v>49000</v>
          </cell>
          <cell r="AA106">
            <v>1000000</v>
          </cell>
          <cell r="AB106" t="str">
            <v>PT. BGR</v>
          </cell>
        </row>
        <row r="107">
          <cell r="A107" t="str">
            <v>D355</v>
          </cell>
          <cell r="B107" t="str">
            <v xml:space="preserve">GD BGR BIMA KOTA BIMA         </v>
          </cell>
          <cell r="C107" t="str">
            <v>Kota Bima</v>
          </cell>
          <cell r="D107" t="str">
            <v>Nusa Tenggara Barat</v>
          </cell>
          <cell r="E107" t="str">
            <v>2N01</v>
          </cell>
          <cell r="F107" t="str">
            <v>GD BGR BIMA</v>
          </cell>
          <cell r="G107" t="str">
            <v>Lini-3</v>
          </cell>
          <cell r="H107" t="str">
            <v>NTB</v>
          </cell>
          <cell r="I107" t="str">
            <v>Jl Diponegoro Kec Rasanae</v>
          </cell>
          <cell r="J107">
            <v>420</v>
          </cell>
          <cell r="K107">
            <v>1050</v>
          </cell>
          <cell r="L107" t="str">
            <v>PT. BGR</v>
          </cell>
          <cell r="M107" t="str">
            <v>007/SPSH.PJDSP/BTG/2016</v>
          </cell>
          <cell r="O107">
            <v>42461</v>
          </cell>
          <cell r="P107">
            <v>43190</v>
          </cell>
          <cell r="Q107">
            <v>156</v>
          </cell>
          <cell r="R107">
            <v>23.967123287671232</v>
          </cell>
          <cell r="S107">
            <v>11000000</v>
          </cell>
          <cell r="T107">
            <v>263638356.16438356</v>
          </cell>
          <cell r="U107">
            <v>2100</v>
          </cell>
          <cell r="V107">
            <v>14500</v>
          </cell>
          <cell r="W107">
            <v>30450000</v>
          </cell>
          <cell r="X107">
            <v>50</v>
          </cell>
          <cell r="Y107">
            <v>20000</v>
          </cell>
          <cell r="Z107">
            <v>49000</v>
          </cell>
          <cell r="AA107">
            <v>1000000</v>
          </cell>
          <cell r="AB107" t="str">
            <v>PT. BGR</v>
          </cell>
        </row>
        <row r="108">
          <cell r="A108" t="str">
            <v>D215</v>
          </cell>
          <cell r="B108" t="str">
            <v xml:space="preserve">GD BGR KUPANG                 </v>
          </cell>
          <cell r="C108" t="str">
            <v>Kota Kupang</v>
          </cell>
          <cell r="D108" t="str">
            <v>Nusa Tenggara Timur</v>
          </cell>
          <cell r="E108" t="str">
            <v>2N01</v>
          </cell>
          <cell r="F108" t="str">
            <v>GD BGR KUPANG</v>
          </cell>
          <cell r="G108" t="str">
            <v>Lini-2</v>
          </cell>
          <cell r="H108" t="str">
            <v>NTT</v>
          </cell>
          <cell r="I108" t="str">
            <v>Jl. Yos Sudarso Tenau</v>
          </cell>
          <cell r="J108">
            <v>1080</v>
          </cell>
          <cell r="K108">
            <v>2700</v>
          </cell>
          <cell r="L108" t="str">
            <v>PT. BGR</v>
          </cell>
          <cell r="M108" t="str">
            <v>007/SPSH.PJDSP/BTG/2016</v>
          </cell>
          <cell r="O108">
            <v>42461</v>
          </cell>
          <cell r="P108">
            <v>43190</v>
          </cell>
          <cell r="Q108">
            <v>156</v>
          </cell>
          <cell r="R108">
            <v>23.967123287671232</v>
          </cell>
          <cell r="S108">
            <v>10000000</v>
          </cell>
          <cell r="T108">
            <v>239671232.87671232</v>
          </cell>
          <cell r="U108">
            <v>3600</v>
          </cell>
          <cell r="V108">
            <v>20000</v>
          </cell>
          <cell r="W108">
            <v>72000000</v>
          </cell>
          <cell r="X108">
            <v>50</v>
          </cell>
          <cell r="Y108">
            <v>20000</v>
          </cell>
          <cell r="Z108">
            <v>60000</v>
          </cell>
          <cell r="AA108">
            <v>1000000</v>
          </cell>
          <cell r="AB108" t="str">
            <v>PT. BGR</v>
          </cell>
        </row>
        <row r="109">
          <cell r="A109" t="str">
            <v>D219</v>
          </cell>
          <cell r="B109" t="str">
            <v xml:space="preserve">GD GPP KUPANG                 </v>
          </cell>
          <cell r="C109" t="str">
            <v>Kota Kupang</v>
          </cell>
          <cell r="D109" t="str">
            <v>Nusa Tenggara Timur</v>
          </cell>
          <cell r="E109" t="str">
            <v>2N01</v>
          </cell>
          <cell r="F109" t="str">
            <v>GD GPP KUPANG</v>
          </cell>
          <cell r="G109" t="str">
            <v>Lini-2</v>
          </cell>
          <cell r="H109" t="str">
            <v>NTT</v>
          </cell>
          <cell r="I109" t="str">
            <v>JL. M. Praja Tenau</v>
          </cell>
          <cell r="J109">
            <v>1200</v>
          </cell>
          <cell r="K109">
            <v>3000</v>
          </cell>
          <cell r="L109" t="str">
            <v>PT. BGR</v>
          </cell>
          <cell r="M109" t="str">
            <v>007/SPSH.PJDSP/BTG/2016</v>
          </cell>
          <cell r="O109">
            <v>42461</v>
          </cell>
          <cell r="P109">
            <v>43190</v>
          </cell>
          <cell r="Q109">
            <v>156</v>
          </cell>
          <cell r="R109">
            <v>23.967123287671232</v>
          </cell>
          <cell r="S109">
            <v>10000000</v>
          </cell>
          <cell r="T109">
            <v>239671232.87671232</v>
          </cell>
          <cell r="U109">
            <v>5417</v>
          </cell>
          <cell r="V109">
            <v>20000</v>
          </cell>
          <cell r="W109">
            <v>108340000</v>
          </cell>
          <cell r="X109">
            <v>50</v>
          </cell>
          <cell r="Y109">
            <v>20000</v>
          </cell>
          <cell r="Z109">
            <v>60000</v>
          </cell>
          <cell r="AA109">
            <v>1000000</v>
          </cell>
          <cell r="AB109" t="str">
            <v>PT. BGR</v>
          </cell>
          <cell r="AR109" t="str">
            <v>SP Baru Belum Diterima User</v>
          </cell>
        </row>
        <row r="110">
          <cell r="A110" t="str">
            <v>D356</v>
          </cell>
          <cell r="B110" t="str">
            <v xml:space="preserve">GD BGR ENDE                   </v>
          </cell>
          <cell r="C110" t="str">
            <v>Ende</v>
          </cell>
          <cell r="D110" t="str">
            <v>Nusa Tenggara Timur</v>
          </cell>
          <cell r="E110" t="str">
            <v>2N01</v>
          </cell>
          <cell r="F110" t="str">
            <v>GD BGR ENDE</v>
          </cell>
          <cell r="G110" t="str">
            <v>Lini-3</v>
          </cell>
          <cell r="H110" t="str">
            <v>NTT</v>
          </cell>
          <cell r="I110" t="str">
            <v>Ds Ende</v>
          </cell>
          <cell r="J110">
            <v>420</v>
          </cell>
          <cell r="K110">
            <v>1200</v>
          </cell>
          <cell r="L110" t="str">
            <v>PT. BGR</v>
          </cell>
          <cell r="M110" t="str">
            <v>007/SPSH.PJDSP/BTG/2016</v>
          </cell>
          <cell r="O110">
            <v>42461</v>
          </cell>
          <cell r="P110">
            <v>43190</v>
          </cell>
          <cell r="Q110">
            <v>156</v>
          </cell>
          <cell r="R110">
            <v>23.967123287671232</v>
          </cell>
          <cell r="S110">
            <v>10000000</v>
          </cell>
          <cell r="T110">
            <v>239671232.87671232</v>
          </cell>
          <cell r="U110">
            <v>4200</v>
          </cell>
          <cell r="V110">
            <v>20000</v>
          </cell>
          <cell r="W110">
            <v>84000000</v>
          </cell>
          <cell r="X110">
            <v>50</v>
          </cell>
          <cell r="Y110">
            <v>20000</v>
          </cell>
          <cell r="Z110">
            <v>60000</v>
          </cell>
          <cell r="AA110">
            <v>1000000</v>
          </cell>
          <cell r="AB110" t="str">
            <v>PT. BGR</v>
          </cell>
        </row>
        <row r="111">
          <cell r="A111" t="str">
            <v>D424</v>
          </cell>
          <cell r="B111" t="str">
            <v xml:space="preserve">GD BGR MAUMERE SIKKA A </v>
          </cell>
          <cell r="C111" t="str">
            <v>Sikka</v>
          </cell>
          <cell r="D111" t="str">
            <v>Nusa Tenggara Timur</v>
          </cell>
          <cell r="E111" t="str">
            <v>2N01</v>
          </cell>
          <cell r="F111" t="str">
            <v>GD MAUMERE SIKKA</v>
          </cell>
          <cell r="G111" t="str">
            <v>Lini-3</v>
          </cell>
          <cell r="H111" t="str">
            <v>NTT</v>
          </cell>
          <cell r="I111" t="str">
            <v>Jl. Komp Missir Sikka</v>
          </cell>
          <cell r="J111">
            <v>420</v>
          </cell>
          <cell r="K111">
            <v>1200</v>
          </cell>
          <cell r="L111" t="str">
            <v>PT. BGR</v>
          </cell>
          <cell r="M111" t="str">
            <v>007/SPSH.PJDSP/BTG/2016</v>
          </cell>
          <cell r="O111">
            <v>42461</v>
          </cell>
          <cell r="P111">
            <v>43190</v>
          </cell>
          <cell r="Q111">
            <v>156</v>
          </cell>
          <cell r="R111">
            <v>23.967123287671232</v>
          </cell>
          <cell r="S111">
            <v>10000000</v>
          </cell>
          <cell r="T111">
            <v>239671232.87671232</v>
          </cell>
          <cell r="U111">
            <v>4200</v>
          </cell>
          <cell r="V111">
            <v>20000</v>
          </cell>
          <cell r="W111">
            <v>84000000</v>
          </cell>
          <cell r="X111">
            <v>50</v>
          </cell>
          <cell r="Y111">
            <v>20000</v>
          </cell>
          <cell r="Z111">
            <v>60000</v>
          </cell>
          <cell r="AA111">
            <v>1000000</v>
          </cell>
          <cell r="AB111" t="str">
            <v>PT. BGR</v>
          </cell>
        </row>
        <row r="112">
          <cell r="A112" t="str">
            <v>D425</v>
          </cell>
          <cell r="B112" t="str">
            <v xml:space="preserve">GD BGR REO MANGGARAI A   </v>
          </cell>
          <cell r="C112" t="str">
            <v>Manggarai</v>
          </cell>
          <cell r="D112" t="str">
            <v>Nusa Tenggara Timur</v>
          </cell>
          <cell r="E112" t="str">
            <v>2N01</v>
          </cell>
          <cell r="F112" t="str">
            <v>GD BGR REO MGRAI</v>
          </cell>
          <cell r="G112" t="str">
            <v>Lini-3</v>
          </cell>
          <cell r="H112" t="str">
            <v>NTT</v>
          </cell>
          <cell r="I112" t="str">
            <v>Ds. Reo-Manggarai</v>
          </cell>
          <cell r="J112">
            <v>420</v>
          </cell>
          <cell r="K112">
            <v>1200</v>
          </cell>
          <cell r="L112" t="str">
            <v>PT. BGR</v>
          </cell>
          <cell r="M112" t="str">
            <v>007/SPSH.PJDSP/BTG/2016</v>
          </cell>
          <cell r="O112">
            <v>42461</v>
          </cell>
          <cell r="P112">
            <v>43190</v>
          </cell>
          <cell r="Q112">
            <v>156</v>
          </cell>
          <cell r="R112">
            <v>23.967123287671232</v>
          </cell>
          <cell r="S112">
            <v>10000000</v>
          </cell>
          <cell r="T112">
            <v>239671232.87671232</v>
          </cell>
          <cell r="U112">
            <v>4200</v>
          </cell>
          <cell r="V112">
            <v>20000</v>
          </cell>
          <cell r="W112">
            <v>84000000</v>
          </cell>
          <cell r="X112">
            <v>50</v>
          </cell>
          <cell r="Y112">
            <v>20000</v>
          </cell>
          <cell r="Z112">
            <v>60000</v>
          </cell>
          <cell r="AA112">
            <v>1000000</v>
          </cell>
          <cell r="AB112" t="str">
            <v>PT. BGR</v>
          </cell>
        </row>
        <row r="113">
          <cell r="A113" t="str">
            <v>D426</v>
          </cell>
          <cell r="B113" t="str">
            <v xml:space="preserve">GD BGR ROTE NDAO              </v>
          </cell>
          <cell r="C113" t="str">
            <v>Rote Ndao</v>
          </cell>
          <cell r="D113" t="str">
            <v>Nusa Tenggara Timur</v>
          </cell>
          <cell r="E113" t="str">
            <v>2N01</v>
          </cell>
          <cell r="F113" t="str">
            <v>GD BGR ROTE NDAO</v>
          </cell>
          <cell r="G113" t="str">
            <v>Lini-3</v>
          </cell>
          <cell r="H113" t="str">
            <v>NTT</v>
          </cell>
          <cell r="I113" t="str">
            <v>Jl. Ba'a Basalangga</v>
          </cell>
          <cell r="J113">
            <v>360</v>
          </cell>
          <cell r="K113">
            <v>1000</v>
          </cell>
          <cell r="L113" t="str">
            <v>PT. BGR</v>
          </cell>
          <cell r="M113" t="str">
            <v>007/SPSH.PJDSP/BTG/2016</v>
          </cell>
          <cell r="O113">
            <v>42461</v>
          </cell>
          <cell r="P113">
            <v>43190</v>
          </cell>
          <cell r="Q113">
            <v>156</v>
          </cell>
          <cell r="R113">
            <v>23.967123287671232</v>
          </cell>
          <cell r="S113">
            <v>10000000</v>
          </cell>
          <cell r="T113">
            <v>239671232.87671232</v>
          </cell>
          <cell r="U113">
            <v>3600</v>
          </cell>
          <cell r="V113">
            <v>20000</v>
          </cell>
          <cell r="W113">
            <v>72000000</v>
          </cell>
          <cell r="X113">
            <v>50</v>
          </cell>
          <cell r="Y113">
            <v>20000</v>
          </cell>
          <cell r="Z113">
            <v>60000</v>
          </cell>
          <cell r="AA113">
            <v>1000000</v>
          </cell>
          <cell r="AB113" t="str">
            <v>PT. BGR</v>
          </cell>
        </row>
        <row r="114">
          <cell r="A114" t="str">
            <v>D427</v>
          </cell>
          <cell r="B114" t="str">
            <v xml:space="preserve">GD BGR WAINGAPU SUMBA TIMUR   </v>
          </cell>
          <cell r="C114" t="str">
            <v>Sumba Timur</v>
          </cell>
          <cell r="D114" t="str">
            <v>Nusa Tenggara Timur</v>
          </cell>
          <cell r="E114" t="str">
            <v>2N01</v>
          </cell>
          <cell r="F114" t="str">
            <v>GD BGR WAINGAPU</v>
          </cell>
          <cell r="G114" t="str">
            <v>Lini-3</v>
          </cell>
          <cell r="H114" t="str">
            <v>NTT</v>
          </cell>
          <cell r="I114" t="str">
            <v>Ds Waingapu</v>
          </cell>
          <cell r="J114">
            <v>420</v>
          </cell>
          <cell r="K114">
            <v>1200</v>
          </cell>
          <cell r="L114" t="str">
            <v>PT. BGR</v>
          </cell>
          <cell r="M114" t="str">
            <v>007/SPSH.PJDSP/BTG/2016</v>
          </cell>
          <cell r="O114">
            <v>42461</v>
          </cell>
          <cell r="P114">
            <v>43190</v>
          </cell>
          <cell r="Q114">
            <v>156</v>
          </cell>
          <cell r="R114">
            <v>23.967123287671232</v>
          </cell>
          <cell r="S114">
            <v>10000000</v>
          </cell>
          <cell r="T114">
            <v>239671232.87671232</v>
          </cell>
          <cell r="U114">
            <v>4200</v>
          </cell>
          <cell r="V114">
            <v>20000</v>
          </cell>
          <cell r="W114">
            <v>84000000</v>
          </cell>
          <cell r="X114">
            <v>50</v>
          </cell>
          <cell r="Y114">
            <v>20000</v>
          </cell>
          <cell r="Z114">
            <v>60000</v>
          </cell>
          <cell r="AA114">
            <v>1000000</v>
          </cell>
          <cell r="AB114" t="str">
            <v>PT. BGR</v>
          </cell>
        </row>
        <row r="115">
          <cell r="A115" t="str">
            <v>D428</v>
          </cell>
          <cell r="B115" t="str">
            <v xml:space="preserve">GD BGR RUTENG MANGGARAI       </v>
          </cell>
          <cell r="C115" t="str">
            <v>Ruteng</v>
          </cell>
          <cell r="D115" t="str">
            <v>Nusa Tenggara Timur</v>
          </cell>
          <cell r="E115" t="str">
            <v>2N01</v>
          </cell>
          <cell r="F115" t="str">
            <v>GD BGR RUTENG</v>
          </cell>
          <cell r="G115" t="str">
            <v>Lini-3</v>
          </cell>
          <cell r="H115" t="str">
            <v>NTT</v>
          </cell>
          <cell r="I115" t="str">
            <v>Ds Ruteng</v>
          </cell>
          <cell r="J115">
            <v>420</v>
          </cell>
          <cell r="K115">
            <v>1200</v>
          </cell>
          <cell r="L115" t="str">
            <v>PT. BGR</v>
          </cell>
          <cell r="M115" t="str">
            <v>007/SPSH.PJDSP/BTG/2016</v>
          </cell>
          <cell r="O115">
            <v>42461</v>
          </cell>
          <cell r="P115">
            <v>43190</v>
          </cell>
          <cell r="Q115">
            <v>156</v>
          </cell>
          <cell r="R115">
            <v>23.967123287671232</v>
          </cell>
          <cell r="S115">
            <v>10000000</v>
          </cell>
          <cell r="T115">
            <v>239671232.87671232</v>
          </cell>
          <cell r="U115">
            <v>4200</v>
          </cell>
          <cell r="V115">
            <v>20000</v>
          </cell>
          <cell r="W115">
            <v>84000000</v>
          </cell>
          <cell r="X115">
            <v>50</v>
          </cell>
          <cell r="Y115">
            <v>20000</v>
          </cell>
          <cell r="Z115">
            <v>60000</v>
          </cell>
          <cell r="AA115">
            <v>1000000</v>
          </cell>
          <cell r="AB115" t="str">
            <v>PT. BGR</v>
          </cell>
        </row>
        <row r="116">
          <cell r="A116" t="str">
            <v>D448</v>
          </cell>
          <cell r="B116" t="str">
            <v>GD BGR MAUMERE SIKKA B</v>
          </cell>
          <cell r="C116" t="str">
            <v>Sikka</v>
          </cell>
          <cell r="D116" t="str">
            <v>Nusa Tenggara Timur</v>
          </cell>
          <cell r="E116" t="str">
            <v>2N01</v>
          </cell>
          <cell r="F116" t="str">
            <v>GD MAUMERE B</v>
          </cell>
          <cell r="G116" t="str">
            <v>Lini-3</v>
          </cell>
          <cell r="H116" t="str">
            <v>NTT</v>
          </cell>
          <cell r="I116" t="str">
            <v>Jl. Pekuburan Ilie</v>
          </cell>
          <cell r="J116">
            <v>450</v>
          </cell>
          <cell r="K116">
            <v>1100</v>
          </cell>
          <cell r="L116" t="str">
            <v>PT. BGR</v>
          </cell>
          <cell r="M116" t="str">
            <v>007/SPSH.PJDSP/BTG/2016</v>
          </cell>
          <cell r="O116">
            <v>42461</v>
          </cell>
          <cell r="P116">
            <v>43190</v>
          </cell>
          <cell r="Q116">
            <v>156</v>
          </cell>
          <cell r="R116">
            <v>23.967123287671232</v>
          </cell>
          <cell r="S116">
            <v>10000000</v>
          </cell>
          <cell r="T116">
            <v>239671232.87671232</v>
          </cell>
          <cell r="V116">
            <v>20000</v>
          </cell>
          <cell r="W116">
            <v>0</v>
          </cell>
          <cell r="Y116">
            <v>20000</v>
          </cell>
          <cell r="Z116">
            <v>60000</v>
          </cell>
          <cell r="AA116">
            <v>0</v>
          </cell>
          <cell r="AB116" t="str">
            <v>PT. BGR</v>
          </cell>
        </row>
        <row r="117">
          <cell r="A117" t="str">
            <v>D449</v>
          </cell>
          <cell r="B117" t="str">
            <v>GD BGR REO MANGGARAI B</v>
          </cell>
          <cell r="C117" t="str">
            <v>Manggarai</v>
          </cell>
          <cell r="D117" t="str">
            <v>Nusa Tenggara Timur</v>
          </cell>
          <cell r="E117" t="str">
            <v>2N01</v>
          </cell>
          <cell r="F117" t="str">
            <v>GD REO MGRAI B</v>
          </cell>
          <cell r="G117" t="str">
            <v>Lini-3</v>
          </cell>
          <cell r="H117" t="str">
            <v>NTT</v>
          </cell>
          <cell r="I117" t="str">
            <v>Jl. Pelabuhan Kedindi Reo</v>
          </cell>
          <cell r="J117">
            <v>1716</v>
          </cell>
          <cell r="K117">
            <v>4000</v>
          </cell>
          <cell r="L117" t="str">
            <v>PT. BGR</v>
          </cell>
          <cell r="M117" t="str">
            <v>007/SPSH.PJDSP/BTG/2016</v>
          </cell>
          <cell r="O117">
            <v>42461</v>
          </cell>
          <cell r="P117">
            <v>43190</v>
          </cell>
          <cell r="Q117">
            <v>156</v>
          </cell>
          <cell r="R117">
            <v>23.967123287671232</v>
          </cell>
          <cell r="S117">
            <v>10000000</v>
          </cell>
          <cell r="T117">
            <v>239671232.87671232</v>
          </cell>
          <cell r="V117">
            <v>20000</v>
          </cell>
          <cell r="W117">
            <v>0</v>
          </cell>
          <cell r="Y117">
            <v>20000</v>
          </cell>
          <cell r="Z117">
            <v>60000</v>
          </cell>
          <cell r="AA117">
            <v>0</v>
          </cell>
          <cell r="AB117" t="str">
            <v>PT. BGR</v>
          </cell>
        </row>
        <row r="118">
          <cell r="A118" t="str">
            <v>D451</v>
          </cell>
          <cell r="B118" t="str">
            <v>GD ATAMBUA B</v>
          </cell>
          <cell r="C118" t="str">
            <v>Belu</v>
          </cell>
          <cell r="D118" t="str">
            <v>Nusa Tenggara Timur</v>
          </cell>
          <cell r="E118" t="str">
            <v>2N01</v>
          </cell>
          <cell r="F118" t="str">
            <v>GD ATAMBUA B</v>
          </cell>
          <cell r="G118" t="str">
            <v>Lini-3</v>
          </cell>
          <cell r="H118" t="str">
            <v>NTT</v>
          </cell>
          <cell r="I118" t="str">
            <v>Jl. Yos Sudarso KM 5, Atambua</v>
          </cell>
          <cell r="J118">
            <v>420</v>
          </cell>
          <cell r="K118">
            <v>1200</v>
          </cell>
          <cell r="V118">
            <v>25000</v>
          </cell>
          <cell r="Z118">
            <v>50000</v>
          </cell>
          <cell r="AB118" t="str">
            <v>PT BGR</v>
          </cell>
        </row>
        <row r="119">
          <cell r="A119" t="str">
            <v>D452</v>
          </cell>
          <cell r="B119" t="str">
            <v>GD WAIKELO</v>
          </cell>
          <cell r="C119" t="str">
            <v>Sumba Barat Daya</v>
          </cell>
          <cell r="D119" t="str">
            <v>Nusa Tenggara Timur</v>
          </cell>
          <cell r="E119" t="str">
            <v>2N01</v>
          </cell>
          <cell r="F119" t="str">
            <v>GD WAIKELO</v>
          </cell>
          <cell r="G119" t="str">
            <v>Lini-3</v>
          </cell>
          <cell r="H119" t="str">
            <v>NTT</v>
          </cell>
          <cell r="I119" t="str">
            <v>Jl. Waikelo RT 11/RW 06 Desa Rada Mata Kec Loura</v>
          </cell>
          <cell r="J119">
            <v>400</v>
          </cell>
          <cell r="K119">
            <v>1000</v>
          </cell>
          <cell r="V119">
            <v>25000</v>
          </cell>
          <cell r="Z119">
            <v>50000</v>
          </cell>
          <cell r="AB119" t="str">
            <v>PT BGR</v>
          </cell>
        </row>
        <row r="120">
          <cell r="A120" t="str">
            <v>D256</v>
          </cell>
          <cell r="B120" t="str">
            <v xml:space="preserve">GD KARYA TANI PANIAI          </v>
          </cell>
          <cell r="C120" t="str">
            <v>Nabire</v>
          </cell>
          <cell r="D120" t="str">
            <v>Papua</v>
          </cell>
          <cell r="E120" t="str">
            <v>2N01</v>
          </cell>
          <cell r="F120" t="str">
            <v>GD KARYA NABIRE</v>
          </cell>
          <cell r="G120" t="str">
            <v>Lini-2</v>
          </cell>
          <cell r="H120" t="str">
            <v>PAP</v>
          </cell>
          <cell r="I120" t="str">
            <v>Jl Ahmad Yani</v>
          </cell>
          <cell r="J120">
            <v>360</v>
          </cell>
          <cell r="K120">
            <v>600</v>
          </cell>
          <cell r="L120" t="str">
            <v>PT. BGR</v>
          </cell>
          <cell r="M120" t="str">
            <v>007/SPSH.PJDSP/BTG/2016</v>
          </cell>
          <cell r="O120">
            <v>42461</v>
          </cell>
          <cell r="P120">
            <v>43190</v>
          </cell>
          <cell r="Q120">
            <v>156</v>
          </cell>
          <cell r="R120">
            <v>23.967123287671232</v>
          </cell>
          <cell r="S120">
            <v>23500000</v>
          </cell>
          <cell r="T120">
            <v>563227397.26027393</v>
          </cell>
          <cell r="U120">
            <v>1800</v>
          </cell>
          <cell r="V120">
            <v>39000</v>
          </cell>
          <cell r="W120">
            <v>70200000</v>
          </cell>
          <cell r="Y120">
            <v>50000</v>
          </cell>
          <cell r="Z120">
            <v>128000</v>
          </cell>
          <cell r="AA120">
            <v>0</v>
          </cell>
          <cell r="AB120" t="str">
            <v>PT. BGR</v>
          </cell>
        </row>
        <row r="121">
          <cell r="A121" t="str">
            <v>D257</v>
          </cell>
          <cell r="B121" t="str">
            <v xml:space="preserve">GD WIRA USAHA SEJATI MERAUKE  </v>
          </cell>
          <cell r="C121" t="str">
            <v>Merauke</v>
          </cell>
          <cell r="D121" t="str">
            <v>Papua</v>
          </cell>
          <cell r="E121" t="str">
            <v>2N01</v>
          </cell>
          <cell r="F121" t="str">
            <v>GD WIRA MERAUKE</v>
          </cell>
          <cell r="G121" t="str">
            <v>Lini-2</v>
          </cell>
          <cell r="H121" t="str">
            <v>PAP</v>
          </cell>
          <cell r="I121" t="str">
            <v>Jl. Irian Seringgu</v>
          </cell>
          <cell r="J121">
            <v>1250</v>
          </cell>
          <cell r="K121">
            <v>1900</v>
          </cell>
          <cell r="L121" t="str">
            <v>PT. BGR</v>
          </cell>
          <cell r="M121" t="str">
            <v>007/SPSH.PJDSP/BTG/2016</v>
          </cell>
          <cell r="O121">
            <v>42461</v>
          </cell>
          <cell r="P121">
            <v>43190</v>
          </cell>
          <cell r="Q121">
            <v>156</v>
          </cell>
          <cell r="R121">
            <v>23.967123287671232</v>
          </cell>
          <cell r="S121">
            <v>23500000</v>
          </cell>
          <cell r="T121">
            <v>563227397.26027393</v>
          </cell>
          <cell r="U121">
            <v>6000</v>
          </cell>
          <cell r="V121">
            <v>45500</v>
          </cell>
          <cell r="W121">
            <v>273000000</v>
          </cell>
          <cell r="Y121">
            <v>50000</v>
          </cell>
          <cell r="Z121">
            <v>141000</v>
          </cell>
          <cell r="AA121">
            <v>0</v>
          </cell>
          <cell r="AB121" t="str">
            <v>PT. BGR</v>
          </cell>
        </row>
        <row r="122">
          <cell r="A122" t="str">
            <v>D417</v>
          </cell>
          <cell r="B122" t="str">
            <v xml:space="preserve">GD BGR KOYA BARAT JAYAPURA    </v>
          </cell>
          <cell r="C122" t="str">
            <v>Jayapura</v>
          </cell>
          <cell r="D122" t="str">
            <v>Papua</v>
          </cell>
          <cell r="E122" t="str">
            <v>2N01</v>
          </cell>
          <cell r="F122" t="str">
            <v>GD KB JAYAPURA</v>
          </cell>
          <cell r="G122" t="str">
            <v>Lini-3</v>
          </cell>
          <cell r="H122" t="str">
            <v>PAP</v>
          </cell>
          <cell r="I122" t="str">
            <v>Jl Swakarsa Distrik Koya</v>
          </cell>
          <cell r="J122">
            <v>500</v>
          </cell>
          <cell r="K122">
            <v>700</v>
          </cell>
          <cell r="L122" t="str">
            <v>PT. BGR</v>
          </cell>
          <cell r="M122" t="str">
            <v>007/SPSH.PJDSP/BTG/2016</v>
          </cell>
          <cell r="O122">
            <v>42461</v>
          </cell>
          <cell r="P122">
            <v>43190</v>
          </cell>
          <cell r="Q122">
            <v>156</v>
          </cell>
          <cell r="R122">
            <v>23.967123287671232</v>
          </cell>
          <cell r="S122">
            <v>23500000</v>
          </cell>
          <cell r="T122">
            <v>563227397.26027393</v>
          </cell>
          <cell r="U122">
            <v>1800</v>
          </cell>
          <cell r="V122">
            <v>52000</v>
          </cell>
          <cell r="W122">
            <v>93600000</v>
          </cell>
          <cell r="Y122">
            <v>50000</v>
          </cell>
          <cell r="Z122">
            <v>154000</v>
          </cell>
          <cell r="AA122">
            <v>0</v>
          </cell>
          <cell r="AB122" t="str">
            <v>PT. BGR</v>
          </cell>
        </row>
        <row r="123">
          <cell r="A123" t="str">
            <v>D418</v>
          </cell>
          <cell r="B123" t="str">
            <v xml:space="preserve">GD TIMIKA (F)                 </v>
          </cell>
          <cell r="C123" t="str">
            <v>Timika</v>
          </cell>
          <cell r="D123" t="str">
            <v>Papua</v>
          </cell>
          <cell r="E123" t="str">
            <v>2N01</v>
          </cell>
          <cell r="F123" t="str">
            <v>GD TIMIKA (F)</v>
          </cell>
          <cell r="G123" t="str">
            <v>Lini-3</v>
          </cell>
          <cell r="H123" t="str">
            <v>PAP</v>
          </cell>
          <cell r="K123">
            <v>400</v>
          </cell>
          <cell r="L123" t="str">
            <v>PT. BGR</v>
          </cell>
          <cell r="M123" t="str">
            <v>007/SPSH.PJDSP/BTG/2016</v>
          </cell>
          <cell r="O123">
            <v>42461</v>
          </cell>
          <cell r="P123">
            <v>43190</v>
          </cell>
          <cell r="Q123">
            <v>156</v>
          </cell>
          <cell r="R123">
            <v>23.967123287671232</v>
          </cell>
          <cell r="T123" t="str">
            <v/>
          </cell>
          <cell r="V123">
            <v>40000</v>
          </cell>
          <cell r="W123" t="str">
            <v/>
          </cell>
          <cell r="Z123">
            <v>80000</v>
          </cell>
          <cell r="AA123" t="str">
            <v/>
          </cell>
          <cell r="AB123" t="str">
            <v>PT. BGR</v>
          </cell>
        </row>
        <row r="124">
          <cell r="A124" t="str">
            <v>D419</v>
          </cell>
          <cell r="B124" t="str">
            <v xml:space="preserve">GD BIAK (F)                   </v>
          </cell>
          <cell r="C124" t="str">
            <v>Biak</v>
          </cell>
          <cell r="D124" t="str">
            <v>Papua</v>
          </cell>
          <cell r="E124" t="str">
            <v>2N01</v>
          </cell>
          <cell r="F124" t="str">
            <v>GD BIAK (F)</v>
          </cell>
          <cell r="G124" t="str">
            <v>Lini-3</v>
          </cell>
          <cell r="H124" t="str">
            <v>PAP</v>
          </cell>
          <cell r="J124">
            <v>195</v>
          </cell>
          <cell r="K124">
            <v>400</v>
          </cell>
          <cell r="L124" t="str">
            <v>PT. BGR</v>
          </cell>
          <cell r="M124" t="str">
            <v>007/SPSH.PJDSP/BTG/2016</v>
          </cell>
          <cell r="O124">
            <v>42461</v>
          </cell>
          <cell r="P124">
            <v>43190</v>
          </cell>
          <cell r="Q124">
            <v>156</v>
          </cell>
          <cell r="R124">
            <v>23.967123287671232</v>
          </cell>
          <cell r="T124" t="str">
            <v/>
          </cell>
          <cell r="V124">
            <v>40000</v>
          </cell>
          <cell r="W124" t="str">
            <v/>
          </cell>
          <cell r="Z124">
            <v>80000</v>
          </cell>
          <cell r="AA124" t="str">
            <v/>
          </cell>
          <cell r="AB124" t="str">
            <v>PT. BGR</v>
          </cell>
        </row>
        <row r="125">
          <cell r="A125" t="str">
            <v>D453</v>
          </cell>
          <cell r="B125" t="str">
            <v>GD SENTANI</v>
          </cell>
          <cell r="C125" t="str">
            <v>Jayapura</v>
          </cell>
          <cell r="D125" t="str">
            <v>Papua</v>
          </cell>
          <cell r="E125" t="str">
            <v>2N01</v>
          </cell>
          <cell r="F125" t="str">
            <v>GD SENTANI</v>
          </cell>
          <cell r="G125" t="str">
            <v>Lini-3</v>
          </cell>
          <cell r="H125" t="str">
            <v>PAP</v>
          </cell>
          <cell r="I125" t="str">
            <v>Jl Abe Sentani</v>
          </cell>
          <cell r="J125">
            <v>500</v>
          </cell>
          <cell r="K125">
            <v>1000</v>
          </cell>
          <cell r="L125" t="str">
            <v>PT. BGR</v>
          </cell>
          <cell r="M125" t="str">
            <v>007/SPSH.PJDSP/BTG/2016</v>
          </cell>
          <cell r="O125">
            <v>42614</v>
          </cell>
          <cell r="P125">
            <v>43190</v>
          </cell>
          <cell r="Q125">
            <v>156</v>
          </cell>
          <cell r="R125">
            <v>18.936986301369863</v>
          </cell>
          <cell r="S125">
            <v>23500000</v>
          </cell>
          <cell r="T125">
            <v>445019178.08219177</v>
          </cell>
          <cell r="V125">
            <v>40000</v>
          </cell>
          <cell r="W125">
            <v>0</v>
          </cell>
          <cell r="Y125">
            <v>50000</v>
          </cell>
          <cell r="Z125">
            <v>130000</v>
          </cell>
          <cell r="AA125">
            <v>0</v>
          </cell>
          <cell r="AB125" t="str">
            <v>PT BGR</v>
          </cell>
        </row>
        <row r="126">
          <cell r="A126" t="str">
            <v>D258</v>
          </cell>
          <cell r="B126" t="str">
            <v xml:space="preserve">GD. SORONG                    </v>
          </cell>
          <cell r="C126" t="str">
            <v>Sorong</v>
          </cell>
          <cell r="D126" t="str">
            <v>Papua Barat</v>
          </cell>
          <cell r="E126" t="str">
            <v>2N01</v>
          </cell>
          <cell r="F126" t="str">
            <v>GD. SORONG</v>
          </cell>
          <cell r="G126" t="str">
            <v>Lini-2</v>
          </cell>
          <cell r="H126" t="str">
            <v>PAP</v>
          </cell>
          <cell r="I126" t="str">
            <v>Jl. Poros Sorong - Klamono KM. 18</v>
          </cell>
          <cell r="J126">
            <v>100</v>
          </cell>
          <cell r="K126">
            <v>200</v>
          </cell>
          <cell r="L126" t="str">
            <v>CV. Florence</v>
          </cell>
          <cell r="O126">
            <v>41913</v>
          </cell>
          <cell r="P126">
            <v>42277</v>
          </cell>
          <cell r="Q126">
            <v>-757</v>
          </cell>
          <cell r="R126">
            <v>11.967123287671233</v>
          </cell>
          <cell r="S126">
            <v>4000000</v>
          </cell>
          <cell r="T126">
            <v>47868493.15068493</v>
          </cell>
          <cell r="U126">
            <v>500</v>
          </cell>
          <cell r="V126">
            <v>40000</v>
          </cell>
          <cell r="W126">
            <v>20000000</v>
          </cell>
          <cell r="Z126">
            <v>80000</v>
          </cell>
          <cell r="AA126" t="str">
            <v/>
          </cell>
          <cell r="AB126" t="str">
            <v>CV. Florence</v>
          </cell>
          <cell r="AE126">
            <v>42278</v>
          </cell>
          <cell r="AF126">
            <v>42947</v>
          </cell>
          <cell r="AG126">
            <v>287</v>
          </cell>
          <cell r="AH126">
            <v>22</v>
          </cell>
          <cell r="AI126">
            <v>6000000</v>
          </cell>
          <cell r="AJ126">
            <v>132000000</v>
          </cell>
          <cell r="AK126">
            <v>500</v>
          </cell>
          <cell r="AL126">
            <v>45000</v>
          </cell>
          <cell r="AM126">
            <v>22500000</v>
          </cell>
          <cell r="AN126">
            <v>0</v>
          </cell>
          <cell r="AO126">
            <v>0</v>
          </cell>
          <cell r="AP126">
            <v>0</v>
          </cell>
          <cell r="AQ126" t="str">
            <v>Sudah di Pengadaan Jasa</v>
          </cell>
          <cell r="AR126" t="str">
            <v>SP Baru Belum Diterima User</v>
          </cell>
        </row>
        <row r="127">
          <cell r="A127" t="str">
            <v>D259</v>
          </cell>
          <cell r="B127" t="str">
            <v xml:space="preserve">GD BGR MANOKWARI              </v>
          </cell>
          <cell r="C127" t="str">
            <v>Manokwari</v>
          </cell>
          <cell r="D127" t="str">
            <v>Papua Barat</v>
          </cell>
          <cell r="E127" t="str">
            <v>2N01</v>
          </cell>
          <cell r="F127" t="str">
            <v>GD. MANOKWARI</v>
          </cell>
          <cell r="G127" t="str">
            <v>Lini-2</v>
          </cell>
          <cell r="H127" t="str">
            <v>PAP</v>
          </cell>
          <cell r="I127" t="str">
            <v>Jl Poros SP 4 Prafi</v>
          </cell>
          <cell r="J127">
            <v>450</v>
          </cell>
          <cell r="K127">
            <v>800</v>
          </cell>
          <cell r="L127" t="str">
            <v>PT. BGR</v>
          </cell>
          <cell r="M127" t="str">
            <v>007/SPSH.PJDSP/BTG/2016</v>
          </cell>
          <cell r="O127">
            <v>42461</v>
          </cell>
          <cell r="P127">
            <v>43190</v>
          </cell>
          <cell r="Q127">
            <v>156</v>
          </cell>
          <cell r="R127">
            <v>23.967123287671232</v>
          </cell>
          <cell r="S127">
            <v>23500000</v>
          </cell>
          <cell r="T127">
            <v>563227397.26027393</v>
          </cell>
          <cell r="V127">
            <v>40000</v>
          </cell>
          <cell r="W127">
            <v>0</v>
          </cell>
          <cell r="Y127">
            <v>50000</v>
          </cell>
          <cell r="Z127">
            <v>130000</v>
          </cell>
          <cell r="AA127">
            <v>0</v>
          </cell>
          <cell r="AB127" t="str">
            <v>PT. BGR</v>
          </cell>
        </row>
        <row r="128">
          <cell r="A128" t="str">
            <v>D267</v>
          </cell>
          <cell r="B128" t="str">
            <v>GD DUMAI</v>
          </cell>
          <cell r="C128" t="str">
            <v>Dumai</v>
          </cell>
          <cell r="D128" t="str">
            <v>Riau</v>
          </cell>
          <cell r="E128" t="str">
            <v>2N01/2</v>
          </cell>
          <cell r="F128" t="str">
            <v>GD AMRIS, GD PERWIRA</v>
          </cell>
          <cell r="G128" t="str">
            <v>Lini-2</v>
          </cell>
          <cell r="H128" t="str">
            <v>SLS</v>
          </cell>
          <cell r="I128" t="str">
            <v>Jl. Soekarno-Hatta</v>
          </cell>
          <cell r="K128">
            <v>30000</v>
          </cell>
          <cell r="L128" t="str">
            <v>PT. BGR</v>
          </cell>
          <cell r="V128">
            <v>24000</v>
          </cell>
          <cell r="Z128">
            <v>48000</v>
          </cell>
          <cell r="AB128" t="str">
            <v>PT BGR</v>
          </cell>
        </row>
        <row r="129">
          <cell r="A129" t="str">
            <v>D458</v>
          </cell>
          <cell r="B129" t="str">
            <v>GD PEKANBARU</v>
          </cell>
          <cell r="C129" t="str">
            <v>Pekanbaru</v>
          </cell>
          <cell r="D129" t="str">
            <v>Riau</v>
          </cell>
          <cell r="E129" t="str">
            <v>2N01</v>
          </cell>
          <cell r="F129" t="str">
            <v>GD PEKANBARU</v>
          </cell>
          <cell r="G129" t="str">
            <v>Lini-3</v>
          </cell>
          <cell r="H129" t="str">
            <v>SLS</v>
          </cell>
          <cell r="I129" t="str">
            <v>Jl. Air Hitam Pergudangan Platinum lok A No 11</v>
          </cell>
          <cell r="J129">
            <v>2600</v>
          </cell>
          <cell r="K129">
            <v>4500</v>
          </cell>
          <cell r="V129">
            <v>26500</v>
          </cell>
          <cell r="Z129">
            <v>53000</v>
          </cell>
          <cell r="AB129" t="str">
            <v>SP belum jadi</v>
          </cell>
        </row>
        <row r="130">
          <cell r="A130" t="str">
            <v>D249</v>
          </cell>
          <cell r="B130" t="str">
            <v xml:space="preserve">GD MAMUJU                     </v>
          </cell>
          <cell r="C130" t="str">
            <v>Mamuju</v>
          </cell>
          <cell r="D130" t="str">
            <v>Sulawesi Barat</v>
          </cell>
          <cell r="E130" t="str">
            <v>2N01</v>
          </cell>
          <cell r="F130" t="str">
            <v>GD MAMUJU</v>
          </cell>
          <cell r="G130" t="str">
            <v>Lini-2</v>
          </cell>
          <cell r="H130" t="str">
            <v>SLA</v>
          </cell>
          <cell r="I130" t="str">
            <v>Ds Belang-Belang</v>
          </cell>
          <cell r="J130">
            <v>576</v>
          </cell>
          <cell r="K130">
            <v>1200</v>
          </cell>
          <cell r="L130" t="str">
            <v>PT. BGR</v>
          </cell>
          <cell r="M130" t="str">
            <v>007/SPSH.PJDSP/BTG/2016</v>
          </cell>
          <cell r="O130">
            <v>42461</v>
          </cell>
          <cell r="P130">
            <v>43190</v>
          </cell>
          <cell r="Q130">
            <v>156</v>
          </cell>
          <cell r="R130">
            <v>23.967123287671232</v>
          </cell>
          <cell r="S130">
            <v>10500000</v>
          </cell>
          <cell r="T130">
            <v>251654794.52054793</v>
          </cell>
          <cell r="V130">
            <v>15000</v>
          </cell>
          <cell r="W130">
            <v>0</v>
          </cell>
          <cell r="Y130">
            <v>17500</v>
          </cell>
          <cell r="Z130">
            <v>47500</v>
          </cell>
          <cell r="AA130">
            <v>0</v>
          </cell>
          <cell r="AB130" t="str">
            <v>PT. BGR</v>
          </cell>
        </row>
        <row r="131">
          <cell r="A131" t="str">
            <v>D439</v>
          </cell>
          <cell r="B131" t="str">
            <v xml:space="preserve">GD POLMAN                     </v>
          </cell>
          <cell r="C131" t="str">
            <v>Polman</v>
          </cell>
          <cell r="D131" t="str">
            <v>Sulawesi Barat</v>
          </cell>
          <cell r="E131" t="str">
            <v>2N01</v>
          </cell>
          <cell r="F131" t="str">
            <v>GD POLMAN</v>
          </cell>
          <cell r="G131" t="str">
            <v>Lini-3</v>
          </cell>
          <cell r="H131" t="str">
            <v>SLA</v>
          </cell>
          <cell r="I131" t="str">
            <v>Ds Kuajang-Binuang</v>
          </cell>
          <cell r="J131">
            <v>600</v>
          </cell>
          <cell r="K131">
            <v>1500</v>
          </cell>
          <cell r="L131" t="str">
            <v>PT. BGR</v>
          </cell>
          <cell r="M131" t="str">
            <v>007/SPSH.PJDSP/BTG/2016</v>
          </cell>
          <cell r="O131">
            <v>42461</v>
          </cell>
          <cell r="P131">
            <v>43190</v>
          </cell>
          <cell r="Q131">
            <v>156</v>
          </cell>
          <cell r="R131">
            <v>23.967123287671232</v>
          </cell>
          <cell r="S131">
            <v>10500000</v>
          </cell>
          <cell r="T131">
            <v>251654794.52054793</v>
          </cell>
          <cell r="V131">
            <v>15000</v>
          </cell>
          <cell r="W131">
            <v>0</v>
          </cell>
          <cell r="Y131">
            <v>17500</v>
          </cell>
          <cell r="Z131">
            <v>47500</v>
          </cell>
          <cell r="AA131">
            <v>0</v>
          </cell>
          <cell r="AB131" t="str">
            <v>PT. BGR</v>
          </cell>
        </row>
        <row r="132">
          <cell r="A132" t="str">
            <v>D440</v>
          </cell>
          <cell r="B132" t="str">
            <v xml:space="preserve">GD MAMUJU UTARA               </v>
          </cell>
          <cell r="C132" t="str">
            <v>Mamuju Utara</v>
          </cell>
          <cell r="D132" t="str">
            <v>Sulawesi Barat</v>
          </cell>
          <cell r="E132" t="str">
            <v>2N01</v>
          </cell>
          <cell r="F132" t="str">
            <v>GD MAMUJU UTARA</v>
          </cell>
          <cell r="G132" t="str">
            <v>Lini-3</v>
          </cell>
          <cell r="H132" t="str">
            <v>SLA</v>
          </cell>
          <cell r="I132" t="str">
            <v>Ds Lambara Kec. Baras</v>
          </cell>
          <cell r="J132">
            <v>648</v>
          </cell>
          <cell r="K132">
            <v>1500</v>
          </cell>
          <cell r="L132" t="str">
            <v>CV. Sawit Fertilizer</v>
          </cell>
          <cell r="M132" t="str">
            <v>396/SP.PJDP/BTG/2015</v>
          </cell>
          <cell r="O132">
            <v>42125</v>
          </cell>
          <cell r="P132">
            <v>42855</v>
          </cell>
          <cell r="Q132">
            <v>-179</v>
          </cell>
          <cell r="R132">
            <v>24</v>
          </cell>
          <cell r="S132">
            <v>8000000</v>
          </cell>
          <cell r="T132">
            <v>192000000</v>
          </cell>
          <cell r="U132">
            <v>16227</v>
          </cell>
          <cell r="V132">
            <v>12000</v>
          </cell>
          <cell r="W132">
            <v>194724000</v>
          </cell>
          <cell r="X132">
            <v>10</v>
          </cell>
          <cell r="Y132">
            <v>7575</v>
          </cell>
          <cell r="Z132">
            <v>31575</v>
          </cell>
          <cell r="AA132">
            <v>75750</v>
          </cell>
          <cell r="AB132" t="str">
            <v>CV. Sawit Fertilizer</v>
          </cell>
        </row>
        <row r="133">
          <cell r="A133" t="str">
            <v>D245</v>
          </cell>
          <cell r="B133" t="str">
            <v xml:space="preserve">GD KIMA 12 MAKASSAR           </v>
          </cell>
          <cell r="C133" t="str">
            <v>Makassar</v>
          </cell>
          <cell r="D133" t="str">
            <v>Sulawesi Selatan</v>
          </cell>
          <cell r="E133" t="str">
            <v>2N01</v>
          </cell>
          <cell r="F133" t="str">
            <v>GD KIMA12MAKASAR</v>
          </cell>
          <cell r="G133" t="str">
            <v>Lini-2</v>
          </cell>
          <cell r="H133" t="str">
            <v>SLS</v>
          </cell>
          <cell r="I133" t="str">
            <v>Jl Kima 12 Kompleks Pergudangan Kima</v>
          </cell>
          <cell r="J133">
            <v>9000</v>
          </cell>
          <cell r="K133">
            <v>22500</v>
          </cell>
          <cell r="L133" t="str">
            <v>PT. BGR</v>
          </cell>
          <cell r="M133" t="str">
            <v>007/SPSH.PJDSP/BTG/2016</v>
          </cell>
          <cell r="O133">
            <v>42461</v>
          </cell>
          <cell r="P133">
            <v>43190</v>
          </cell>
          <cell r="Q133">
            <v>156</v>
          </cell>
          <cell r="R133">
            <v>23.967123287671232</v>
          </cell>
          <cell r="S133">
            <v>20000000</v>
          </cell>
          <cell r="T133">
            <v>479342465.75342464</v>
          </cell>
          <cell r="V133">
            <v>15000</v>
          </cell>
          <cell r="W133">
            <v>0</v>
          </cell>
          <cell r="Y133">
            <v>17500</v>
          </cell>
          <cell r="Z133">
            <v>47500</v>
          </cell>
          <cell r="AA133">
            <v>0</v>
          </cell>
          <cell r="AB133" t="str">
            <v>PT. BGR</v>
          </cell>
        </row>
        <row r="134">
          <cell r="A134" t="str">
            <v>D380</v>
          </cell>
          <cell r="B134" t="str">
            <v xml:space="preserve">GD BANTAENG                   </v>
          </cell>
          <cell r="C134" t="str">
            <v>Bantaeng</v>
          </cell>
          <cell r="D134" t="str">
            <v>Sulawesi Selatan</v>
          </cell>
          <cell r="E134" t="str">
            <v>2N01</v>
          </cell>
          <cell r="F134" t="str">
            <v>GD BANTAENG</v>
          </cell>
          <cell r="G134" t="str">
            <v>Lini-3</v>
          </cell>
          <cell r="H134" t="str">
            <v>SLS</v>
          </cell>
          <cell r="I134" t="str">
            <v>Ds Nipa-Nipa</v>
          </cell>
          <cell r="J134">
            <v>960</v>
          </cell>
          <cell r="K134">
            <v>2400</v>
          </cell>
          <cell r="L134" t="str">
            <v>PT. BGR</v>
          </cell>
          <cell r="M134" t="str">
            <v>007/SPSH.PJDSP/BTG/2016</v>
          </cell>
          <cell r="O134">
            <v>42461</v>
          </cell>
          <cell r="P134">
            <v>43190</v>
          </cell>
          <cell r="Q134">
            <v>156</v>
          </cell>
          <cell r="R134">
            <v>23.967123287671232</v>
          </cell>
          <cell r="S134">
            <v>10500000</v>
          </cell>
          <cell r="T134">
            <v>251654794.52054793</v>
          </cell>
          <cell r="V134">
            <v>15000</v>
          </cell>
          <cell r="W134">
            <v>0</v>
          </cell>
          <cell r="Y134">
            <v>17500</v>
          </cell>
          <cell r="Z134">
            <v>47500</v>
          </cell>
          <cell r="AA134">
            <v>0</v>
          </cell>
          <cell r="AB134" t="str">
            <v>PT. BGR</v>
          </cell>
        </row>
        <row r="135">
          <cell r="A135" t="str">
            <v>D381</v>
          </cell>
          <cell r="B135" t="str">
            <v xml:space="preserve">GD BARRU                      </v>
          </cell>
          <cell r="C135" t="str">
            <v>Barru</v>
          </cell>
          <cell r="D135" t="str">
            <v>Sulawesi Selatan</v>
          </cell>
          <cell r="E135" t="str">
            <v>2N01</v>
          </cell>
          <cell r="F135" t="str">
            <v>GD BARRU</v>
          </cell>
          <cell r="G135" t="str">
            <v>Lini-3</v>
          </cell>
          <cell r="H135" t="str">
            <v>SLS</v>
          </cell>
          <cell r="I135" t="str">
            <v>Ds Balewe</v>
          </cell>
          <cell r="J135">
            <v>1200</v>
          </cell>
          <cell r="K135">
            <v>3000</v>
          </cell>
          <cell r="L135" t="str">
            <v>PT. BGR</v>
          </cell>
          <cell r="M135" t="str">
            <v>007/SPSH.PJDSP/BTG/2016</v>
          </cell>
          <cell r="O135">
            <v>42461</v>
          </cell>
          <cell r="P135">
            <v>43190</v>
          </cell>
          <cell r="Q135">
            <v>156</v>
          </cell>
          <cell r="R135">
            <v>23.967123287671232</v>
          </cell>
          <cell r="S135">
            <v>10500000</v>
          </cell>
          <cell r="T135">
            <v>251654794.52054793</v>
          </cell>
          <cell r="V135">
            <v>15000</v>
          </cell>
          <cell r="W135">
            <v>0</v>
          </cell>
          <cell r="Y135">
            <v>17500</v>
          </cell>
          <cell r="Z135">
            <v>47500</v>
          </cell>
          <cell r="AA135">
            <v>0</v>
          </cell>
          <cell r="AB135" t="str">
            <v>PT. BGR</v>
          </cell>
        </row>
        <row r="136">
          <cell r="A136" t="str">
            <v>D382</v>
          </cell>
          <cell r="B136" t="str">
            <v xml:space="preserve">GD TACIPI BONE                </v>
          </cell>
          <cell r="C136" t="str">
            <v>Bone</v>
          </cell>
          <cell r="D136" t="str">
            <v>Sulawesi Selatan</v>
          </cell>
          <cell r="E136" t="str">
            <v>2N01</v>
          </cell>
          <cell r="F136" t="str">
            <v>GD TACIPI BONE</v>
          </cell>
          <cell r="G136" t="str">
            <v>Lini-3</v>
          </cell>
          <cell r="H136" t="str">
            <v>SLS</v>
          </cell>
          <cell r="I136" t="str">
            <v>Jl Poros Bone</v>
          </cell>
          <cell r="J136">
            <v>1000</v>
          </cell>
          <cell r="K136">
            <v>2500</v>
          </cell>
          <cell r="L136" t="str">
            <v>PT. BGR</v>
          </cell>
          <cell r="M136" t="str">
            <v>007/SPSH.PJDSP/BTG/2016</v>
          </cell>
          <cell r="O136">
            <v>42461</v>
          </cell>
          <cell r="P136">
            <v>43190</v>
          </cell>
          <cell r="Q136">
            <v>156</v>
          </cell>
          <cell r="R136">
            <v>23.967123287671232</v>
          </cell>
          <cell r="S136">
            <v>10500000</v>
          </cell>
          <cell r="T136">
            <v>251654794.52054793</v>
          </cell>
          <cell r="V136">
            <v>15000</v>
          </cell>
          <cell r="W136">
            <v>0</v>
          </cell>
          <cell r="Y136">
            <v>17500</v>
          </cell>
          <cell r="Z136">
            <v>47500</v>
          </cell>
          <cell r="AA136">
            <v>0</v>
          </cell>
          <cell r="AB136" t="str">
            <v>PT. BGR</v>
          </cell>
        </row>
        <row r="137">
          <cell r="A137" t="str">
            <v>D383</v>
          </cell>
          <cell r="B137" t="str">
            <v xml:space="preserve">GD HARYONO BONE               </v>
          </cell>
          <cell r="C137" t="str">
            <v>Bone</v>
          </cell>
          <cell r="D137" t="str">
            <v>Sulawesi Selatan</v>
          </cell>
          <cell r="E137" t="str">
            <v>2N01</v>
          </cell>
          <cell r="F137" t="str">
            <v>GD HARYONO BONE</v>
          </cell>
          <cell r="G137" t="str">
            <v>Lini-3</v>
          </cell>
          <cell r="H137" t="str">
            <v>SLS</v>
          </cell>
          <cell r="I137" t="str">
            <v>Jl. MT. Haryono No 2 KM 4</v>
          </cell>
          <cell r="J137">
            <v>2091</v>
          </cell>
          <cell r="K137">
            <v>4700</v>
          </cell>
          <cell r="L137" t="str">
            <v>PT. Sulawesi Jaya Mandiri</v>
          </cell>
          <cell r="M137" t="str">
            <v>136/SP.PJDP/BTG/2015</v>
          </cell>
          <cell r="O137">
            <v>42156</v>
          </cell>
          <cell r="P137">
            <v>42521</v>
          </cell>
          <cell r="Q137">
            <v>-513</v>
          </cell>
          <cell r="R137">
            <v>12</v>
          </cell>
          <cell r="S137">
            <v>8350000</v>
          </cell>
          <cell r="T137">
            <v>100200000</v>
          </cell>
          <cell r="U137">
            <v>28799</v>
          </cell>
          <cell r="V137">
            <v>12000</v>
          </cell>
          <cell r="W137">
            <v>345588000</v>
          </cell>
          <cell r="X137">
            <v>100</v>
          </cell>
          <cell r="Y137">
            <v>7500</v>
          </cell>
          <cell r="Z137">
            <v>31500</v>
          </cell>
          <cell r="AA137">
            <v>750000</v>
          </cell>
          <cell r="AB137" t="str">
            <v>PT. Sulawesi Jaya Mandiri</v>
          </cell>
          <cell r="AE137">
            <v>42522</v>
          </cell>
          <cell r="AF137">
            <v>42886</v>
          </cell>
          <cell r="AG137">
            <v>226</v>
          </cell>
          <cell r="AH137">
            <v>12</v>
          </cell>
          <cell r="AI137">
            <v>9500000</v>
          </cell>
          <cell r="AJ137">
            <v>114000000</v>
          </cell>
          <cell r="AK137">
            <v>28799</v>
          </cell>
          <cell r="AL137">
            <v>12000</v>
          </cell>
          <cell r="AM137">
            <v>345588000</v>
          </cell>
          <cell r="AN137">
            <v>100</v>
          </cell>
          <cell r="AO137">
            <v>15000</v>
          </cell>
          <cell r="AP137">
            <v>1500000</v>
          </cell>
          <cell r="AQ137" t="str">
            <v>Sudah di Pengadaan Jasa</v>
          </cell>
          <cell r="AR137" t="str">
            <v>SP Baru Belum Diterima User</v>
          </cell>
        </row>
        <row r="138">
          <cell r="A138" t="str">
            <v>D384</v>
          </cell>
          <cell r="B138" t="str">
            <v xml:space="preserve">GD BULUKUMBA                  </v>
          </cell>
          <cell r="C138" t="str">
            <v>Bulukumba</v>
          </cell>
          <cell r="D138" t="str">
            <v>Sulawesi Selatan</v>
          </cell>
          <cell r="E138" t="str">
            <v>2N01</v>
          </cell>
          <cell r="F138" t="str">
            <v>GD BULUKUMBA</v>
          </cell>
          <cell r="G138" t="str">
            <v>Lini-3</v>
          </cell>
          <cell r="H138" t="str">
            <v>SLS</v>
          </cell>
          <cell r="I138" t="str">
            <v>Ds Tacoang Kec Bulu</v>
          </cell>
          <cell r="J138">
            <v>1188</v>
          </cell>
          <cell r="K138">
            <v>3000</v>
          </cell>
          <cell r="L138" t="str">
            <v>PT. BGR</v>
          </cell>
          <cell r="M138" t="str">
            <v>007/SPSH.PJDSP/BTG/2016</v>
          </cell>
          <cell r="O138">
            <v>42461</v>
          </cell>
          <cell r="P138">
            <v>43190</v>
          </cell>
          <cell r="Q138">
            <v>156</v>
          </cell>
          <cell r="R138">
            <v>23.967123287671232</v>
          </cell>
          <cell r="S138">
            <v>10500000</v>
          </cell>
          <cell r="T138">
            <v>251654794.52054793</v>
          </cell>
          <cell r="V138">
            <v>15000</v>
          </cell>
          <cell r="W138">
            <v>0</v>
          </cell>
          <cell r="Y138">
            <v>17500</v>
          </cell>
          <cell r="Z138">
            <v>47500</v>
          </cell>
          <cell r="AA138">
            <v>0</v>
          </cell>
          <cell r="AB138" t="str">
            <v>PT. BGR</v>
          </cell>
        </row>
        <row r="139">
          <cell r="A139" t="str">
            <v>D385</v>
          </cell>
          <cell r="B139" t="str">
            <v xml:space="preserve">GD ENREKANG                   </v>
          </cell>
          <cell r="C139" t="str">
            <v>Enrekang</v>
          </cell>
          <cell r="D139" t="str">
            <v>Sulawesi Selatan</v>
          </cell>
          <cell r="E139" t="str">
            <v>2N01</v>
          </cell>
          <cell r="F139" t="str">
            <v>GD ENREKANG</v>
          </cell>
          <cell r="G139" t="str">
            <v>Lini-3</v>
          </cell>
          <cell r="H139" t="str">
            <v>SLS</v>
          </cell>
          <cell r="I139" t="str">
            <v>Ds Mampu Kec Anggeraja</v>
          </cell>
          <cell r="J139">
            <v>486</v>
          </cell>
          <cell r="K139">
            <v>1200</v>
          </cell>
          <cell r="L139" t="str">
            <v>PT. BGR</v>
          </cell>
          <cell r="M139" t="str">
            <v>007/SPSH.PJDSP/BTG/2016</v>
          </cell>
          <cell r="O139">
            <v>42461</v>
          </cell>
          <cell r="P139">
            <v>43190</v>
          </cell>
          <cell r="Q139">
            <v>156</v>
          </cell>
          <cell r="R139">
            <v>23.967123287671232</v>
          </cell>
          <cell r="S139">
            <v>10500000</v>
          </cell>
          <cell r="T139">
            <v>251654794.52054793</v>
          </cell>
          <cell r="V139">
            <v>15000</v>
          </cell>
          <cell r="W139">
            <v>0</v>
          </cell>
          <cell r="Y139">
            <v>17500</v>
          </cell>
          <cell r="Z139">
            <v>47500</v>
          </cell>
          <cell r="AA139">
            <v>0</v>
          </cell>
          <cell r="AB139" t="str">
            <v>PT. BGR</v>
          </cell>
        </row>
        <row r="140">
          <cell r="A140" t="str">
            <v>D386</v>
          </cell>
          <cell r="B140" t="str">
            <v xml:space="preserve">GD JENEPONTO                  </v>
          </cell>
          <cell r="C140" t="str">
            <v>Jeneponto</v>
          </cell>
          <cell r="D140" t="str">
            <v>Sulawesi Selatan</v>
          </cell>
          <cell r="E140" t="str">
            <v>2N01</v>
          </cell>
          <cell r="F140" t="str">
            <v>GD JENEPONTO</v>
          </cell>
          <cell r="G140" t="str">
            <v>Lini-3</v>
          </cell>
          <cell r="H140" t="str">
            <v>SLS</v>
          </cell>
          <cell r="I140" t="str">
            <v>Ds Camba-camba</v>
          </cell>
          <cell r="J140">
            <v>960</v>
          </cell>
          <cell r="K140">
            <v>2400</v>
          </cell>
          <cell r="L140" t="str">
            <v>PT. BGR</v>
          </cell>
          <cell r="M140" t="str">
            <v>007/SPSH.PJDSP/BTG/2016</v>
          </cell>
          <cell r="O140">
            <v>42461</v>
          </cell>
          <cell r="P140">
            <v>43190</v>
          </cell>
          <cell r="Q140">
            <v>156</v>
          </cell>
          <cell r="R140">
            <v>23.967123287671232</v>
          </cell>
          <cell r="S140">
            <v>10500000</v>
          </cell>
          <cell r="T140">
            <v>251654794.52054793</v>
          </cell>
          <cell r="V140">
            <v>15000</v>
          </cell>
          <cell r="W140">
            <v>0</v>
          </cell>
          <cell r="Y140">
            <v>17500</v>
          </cell>
          <cell r="Z140">
            <v>47500</v>
          </cell>
          <cell r="AA140">
            <v>0</v>
          </cell>
          <cell r="AB140" t="str">
            <v>PT. BGR</v>
          </cell>
        </row>
        <row r="141">
          <cell r="A141" t="str">
            <v>D387</v>
          </cell>
          <cell r="B141" t="str">
            <v xml:space="preserve">GD SELAYAR                    </v>
          </cell>
          <cell r="C141" t="str">
            <v>Selayar</v>
          </cell>
          <cell r="D141" t="str">
            <v>Sulawesi Selatan</v>
          </cell>
          <cell r="E141" t="str">
            <v>2N01</v>
          </cell>
          <cell r="F141" t="str">
            <v>GD SELAYAR</v>
          </cell>
          <cell r="G141" t="str">
            <v>Lini-3</v>
          </cell>
          <cell r="H141" t="str">
            <v>SLS</v>
          </cell>
          <cell r="I141" t="str">
            <v>Jl. Pahlawan No 10</v>
          </cell>
          <cell r="J141">
            <v>84</v>
          </cell>
          <cell r="K141">
            <v>188</v>
          </cell>
          <cell r="L141" t="str">
            <v>CV. Fajar Utama</v>
          </cell>
          <cell r="M141" t="str">
            <v>392/SP.PJDP/BTG/2015</v>
          </cell>
          <cell r="O141">
            <v>42268</v>
          </cell>
          <cell r="P141">
            <v>42633</v>
          </cell>
          <cell r="Q141">
            <v>-401</v>
          </cell>
          <cell r="R141">
            <v>12</v>
          </cell>
          <cell r="S141">
            <v>9000000</v>
          </cell>
          <cell r="T141">
            <v>108000000</v>
          </cell>
          <cell r="U141">
            <v>2000</v>
          </cell>
          <cell r="V141">
            <v>12000</v>
          </cell>
          <cell r="W141">
            <v>24000000</v>
          </cell>
          <cell r="X141">
            <v>0</v>
          </cell>
          <cell r="Y141">
            <v>0</v>
          </cell>
          <cell r="Z141">
            <v>24000</v>
          </cell>
          <cell r="AA141">
            <v>0</v>
          </cell>
          <cell r="AB141" t="str">
            <v>CV. Fajar Utama</v>
          </cell>
          <cell r="AE141">
            <v>42634</v>
          </cell>
          <cell r="AF141">
            <v>42998</v>
          </cell>
          <cell r="AG141">
            <v>338</v>
          </cell>
          <cell r="AH141">
            <v>12</v>
          </cell>
          <cell r="AI141">
            <v>10000000</v>
          </cell>
          <cell r="AJ141">
            <v>120000000</v>
          </cell>
          <cell r="AK141">
            <v>2000</v>
          </cell>
          <cell r="AL141">
            <v>13500</v>
          </cell>
          <cell r="AM141">
            <v>27000000</v>
          </cell>
          <cell r="AN141">
            <v>50</v>
          </cell>
          <cell r="AO141">
            <v>15000</v>
          </cell>
          <cell r="AP141">
            <v>750000</v>
          </cell>
          <cell r="AQ141" t="str">
            <v>Sudah di Pengadaan Jasa</v>
          </cell>
          <cell r="AR141" t="str">
            <v>SP Baru Belum Diterima User</v>
          </cell>
        </row>
        <row r="142">
          <cell r="A142" t="str">
            <v>D388</v>
          </cell>
          <cell r="B142" t="str">
            <v xml:space="preserve">GD GPP PALOPO                 </v>
          </cell>
          <cell r="C142" t="str">
            <v>Palopo</v>
          </cell>
          <cell r="D142" t="str">
            <v>Sulawesi Selatan</v>
          </cell>
          <cell r="E142" t="str">
            <v>2N01</v>
          </cell>
          <cell r="F142" t="str">
            <v>GD GPP PALOPO</v>
          </cell>
          <cell r="G142" t="str">
            <v>Lini-3</v>
          </cell>
          <cell r="H142" t="str">
            <v>SLS</v>
          </cell>
          <cell r="I142" t="str">
            <v>Jl. Dr. Ratulangi KM 5 Balandai</v>
          </cell>
          <cell r="J142">
            <v>1513</v>
          </cell>
          <cell r="K142">
            <v>3400</v>
          </cell>
          <cell r="L142" t="str">
            <v>CV. Nirwana</v>
          </cell>
          <cell r="M142" t="str">
            <v>505/SPSH.PJDSP/BTG/2016</v>
          </cell>
          <cell r="O142">
            <v>42323</v>
          </cell>
          <cell r="P142">
            <v>42688</v>
          </cell>
          <cell r="Q142">
            <v>-346</v>
          </cell>
          <cell r="R142">
            <v>12</v>
          </cell>
          <cell r="S142">
            <v>9750000</v>
          </cell>
          <cell r="T142">
            <v>117000000</v>
          </cell>
          <cell r="U142">
            <v>15000</v>
          </cell>
          <cell r="V142">
            <v>12000</v>
          </cell>
          <cell r="W142">
            <v>180000000</v>
          </cell>
          <cell r="X142">
            <v>0</v>
          </cell>
          <cell r="Y142">
            <v>0</v>
          </cell>
          <cell r="Z142">
            <v>24000</v>
          </cell>
          <cell r="AA142">
            <v>0</v>
          </cell>
          <cell r="AB142" t="str">
            <v>CV. Nirwana</v>
          </cell>
          <cell r="AE142">
            <v>42689</v>
          </cell>
          <cell r="AF142">
            <v>43053</v>
          </cell>
          <cell r="AG142">
            <v>393</v>
          </cell>
          <cell r="AH142">
            <v>12</v>
          </cell>
          <cell r="AI142">
            <v>9750000</v>
          </cell>
          <cell r="AJ142">
            <v>117000000</v>
          </cell>
          <cell r="AK142">
            <v>15000</v>
          </cell>
          <cell r="AL142">
            <v>12000</v>
          </cell>
          <cell r="AM142">
            <v>180000000</v>
          </cell>
          <cell r="AN142">
            <v>0</v>
          </cell>
          <cell r="AO142">
            <v>0</v>
          </cell>
          <cell r="AP142">
            <v>0</v>
          </cell>
        </row>
        <row r="143">
          <cell r="A143" t="str">
            <v>D389</v>
          </cell>
          <cell r="B143" t="str">
            <v xml:space="preserve">GD GPP PARE PARE              </v>
          </cell>
          <cell r="C143" t="str">
            <v>Pare-Pare</v>
          </cell>
          <cell r="D143" t="str">
            <v>Sulawesi Selatan</v>
          </cell>
          <cell r="E143" t="str">
            <v>2N01</v>
          </cell>
          <cell r="F143" t="str">
            <v>GD GPP PARE PARE</v>
          </cell>
          <cell r="G143" t="str">
            <v>Lini-3</v>
          </cell>
          <cell r="H143" t="str">
            <v>SLS</v>
          </cell>
          <cell r="I143" t="str">
            <v>Jl. H. M. Arsyad Soreang</v>
          </cell>
          <cell r="J143">
            <v>2440</v>
          </cell>
          <cell r="K143">
            <v>5466</v>
          </cell>
          <cell r="L143" t="str">
            <v>PT. Gresik Cipta Sejahtera</v>
          </cell>
          <cell r="M143" t="str">
            <v>060/SP.PJDP/BTG/2015</v>
          </cell>
          <cell r="O143">
            <v>42005</v>
          </cell>
          <cell r="P143">
            <v>42369</v>
          </cell>
          <cell r="Q143">
            <v>-665</v>
          </cell>
          <cell r="R143">
            <v>11.967123287671233</v>
          </cell>
          <cell r="S143">
            <v>9500000</v>
          </cell>
          <cell r="T143">
            <v>113687671.23287672</v>
          </cell>
          <cell r="U143">
            <v>38000</v>
          </cell>
          <cell r="V143">
            <v>12000</v>
          </cell>
          <cell r="W143">
            <v>456000000</v>
          </cell>
          <cell r="X143">
            <v>1900</v>
          </cell>
          <cell r="Y143">
            <v>15000</v>
          </cell>
          <cell r="Z143">
            <v>39000</v>
          </cell>
          <cell r="AA143">
            <v>28500000</v>
          </cell>
          <cell r="AB143" t="str">
            <v>PT. Gresik Cipta Sejahtera</v>
          </cell>
          <cell r="AE143">
            <v>42370</v>
          </cell>
          <cell r="AF143">
            <v>42735</v>
          </cell>
          <cell r="AG143">
            <v>75</v>
          </cell>
          <cell r="AH143">
            <v>12</v>
          </cell>
          <cell r="AI143">
            <v>9500000</v>
          </cell>
          <cell r="AJ143">
            <v>114000000</v>
          </cell>
          <cell r="AK143">
            <v>38000</v>
          </cell>
          <cell r="AL143">
            <v>12000</v>
          </cell>
          <cell r="AM143">
            <v>456000000</v>
          </cell>
          <cell r="AN143">
            <v>1900</v>
          </cell>
          <cell r="AO143">
            <v>15000</v>
          </cell>
          <cell r="AP143">
            <v>28500000</v>
          </cell>
          <cell r="AQ143" t="str">
            <v>Sudah di Pengadaan Jasa</v>
          </cell>
          <cell r="AR143" t="str">
            <v>SP Baru Belum Diterima User</v>
          </cell>
        </row>
        <row r="144">
          <cell r="A144" t="str">
            <v>D390</v>
          </cell>
          <cell r="B144" t="str">
            <v xml:space="preserve">GD LUWU                       </v>
          </cell>
          <cell r="C144" t="str">
            <v>Luwu</v>
          </cell>
          <cell r="D144" t="str">
            <v>Sulawesi Selatan</v>
          </cell>
          <cell r="E144" t="str">
            <v>2N01</v>
          </cell>
          <cell r="F144" t="str">
            <v>GD LUWU</v>
          </cell>
          <cell r="G144" t="str">
            <v>Lini-3</v>
          </cell>
          <cell r="H144" t="str">
            <v>SLS</v>
          </cell>
          <cell r="I144" t="str">
            <v>Ds Pamanu Kec Belopa</v>
          </cell>
          <cell r="J144">
            <v>1200</v>
          </cell>
          <cell r="K144">
            <v>2400</v>
          </cell>
          <cell r="L144" t="str">
            <v>CV Nirwana</v>
          </cell>
          <cell r="M144" t="str">
            <v>118/SP.PJDP/BTG/2015</v>
          </cell>
          <cell r="O144">
            <v>42176</v>
          </cell>
          <cell r="P144">
            <v>42541</v>
          </cell>
          <cell r="Q144">
            <v>-493</v>
          </cell>
          <cell r="R144">
            <v>12</v>
          </cell>
          <cell r="S144">
            <v>9500000</v>
          </cell>
          <cell r="T144">
            <v>114000000</v>
          </cell>
          <cell r="U144">
            <v>14484</v>
          </cell>
          <cell r="V144">
            <v>12000</v>
          </cell>
          <cell r="W144">
            <v>173808000</v>
          </cell>
          <cell r="X144">
            <v>10</v>
          </cell>
          <cell r="Y144">
            <v>9000</v>
          </cell>
          <cell r="Z144">
            <v>33000</v>
          </cell>
          <cell r="AA144">
            <v>90000</v>
          </cell>
          <cell r="AB144" t="str">
            <v>CV Nirwana</v>
          </cell>
          <cell r="AE144">
            <v>42542</v>
          </cell>
          <cell r="AF144">
            <v>42906</v>
          </cell>
          <cell r="AG144">
            <v>246</v>
          </cell>
          <cell r="AH144">
            <v>12</v>
          </cell>
          <cell r="AI144">
            <v>11000000</v>
          </cell>
          <cell r="AJ144">
            <v>132000000</v>
          </cell>
          <cell r="AK144">
            <v>14484</v>
          </cell>
          <cell r="AL144">
            <v>12500</v>
          </cell>
          <cell r="AM144">
            <v>181050000</v>
          </cell>
          <cell r="AN144">
            <v>10</v>
          </cell>
          <cell r="AO144">
            <v>15000</v>
          </cell>
          <cell r="AP144">
            <v>150000</v>
          </cell>
          <cell r="AQ144" t="str">
            <v>Sudah di Pengadaan Jasa</v>
          </cell>
          <cell r="AR144" t="str">
            <v>SP Baru Belum Diterima User</v>
          </cell>
        </row>
        <row r="145">
          <cell r="A145" t="str">
            <v>D391</v>
          </cell>
          <cell r="B145" t="str">
            <v xml:space="preserve">GD LUWU TIMUR                 </v>
          </cell>
          <cell r="C145" t="str">
            <v>Luwu Timur</v>
          </cell>
          <cell r="D145" t="str">
            <v>Sulawesi Selatan</v>
          </cell>
          <cell r="E145" t="str">
            <v>2N01</v>
          </cell>
          <cell r="F145" t="str">
            <v>GD LUWU TIMUR</v>
          </cell>
          <cell r="G145" t="str">
            <v>Lini-3</v>
          </cell>
          <cell r="H145" t="str">
            <v>SLS</v>
          </cell>
          <cell r="I145" t="str">
            <v>Ds Wonorejo Kec Mangkutana</v>
          </cell>
          <cell r="J145">
            <v>700</v>
          </cell>
          <cell r="K145">
            <v>1400</v>
          </cell>
          <cell r="L145" t="str">
            <v>CV Nirwana</v>
          </cell>
          <cell r="M145" t="str">
            <v>116/SP.PJDP/BTG/2015</v>
          </cell>
          <cell r="O145">
            <v>42176</v>
          </cell>
          <cell r="P145">
            <v>42541</v>
          </cell>
          <cell r="Q145">
            <v>-493</v>
          </cell>
          <cell r="R145">
            <v>12</v>
          </cell>
          <cell r="S145">
            <v>9500000</v>
          </cell>
          <cell r="T145">
            <v>114000000</v>
          </cell>
          <cell r="U145">
            <v>19005</v>
          </cell>
          <cell r="V145">
            <v>12000</v>
          </cell>
          <cell r="W145">
            <v>228060000</v>
          </cell>
          <cell r="X145">
            <v>10</v>
          </cell>
          <cell r="Y145">
            <v>9000</v>
          </cell>
          <cell r="Z145">
            <v>33000</v>
          </cell>
          <cell r="AA145">
            <v>90000</v>
          </cell>
          <cell r="AB145" t="str">
            <v>CV Nirwana</v>
          </cell>
          <cell r="AE145">
            <v>42542</v>
          </cell>
          <cell r="AF145">
            <v>42906</v>
          </cell>
          <cell r="AG145">
            <v>246</v>
          </cell>
          <cell r="AH145">
            <v>12</v>
          </cell>
          <cell r="AI145">
            <v>10500000</v>
          </cell>
          <cell r="AJ145">
            <v>126000000</v>
          </cell>
          <cell r="AK145">
            <v>19005</v>
          </cell>
          <cell r="AL145">
            <v>12500</v>
          </cell>
          <cell r="AM145">
            <v>237562500</v>
          </cell>
          <cell r="AN145">
            <v>10</v>
          </cell>
          <cell r="AO145">
            <v>15000</v>
          </cell>
          <cell r="AP145">
            <v>150000</v>
          </cell>
          <cell r="AQ145" t="str">
            <v>Sudah di Pengadaan Jasa</v>
          </cell>
          <cell r="AR145" t="str">
            <v>SP Baru Belum Diterima User</v>
          </cell>
        </row>
        <row r="146">
          <cell r="A146" t="str">
            <v>D392</v>
          </cell>
          <cell r="B146" t="str">
            <v xml:space="preserve">GD LUWU UTARA                 </v>
          </cell>
          <cell r="C146" t="str">
            <v>Luwu Utara</v>
          </cell>
          <cell r="D146" t="str">
            <v>Sulawesi Selatan</v>
          </cell>
          <cell r="E146" t="str">
            <v>2N01</v>
          </cell>
          <cell r="F146" t="str">
            <v>GD LUWU UTARA</v>
          </cell>
          <cell r="G146" t="str">
            <v>Lini-3</v>
          </cell>
          <cell r="H146" t="str">
            <v>SLS</v>
          </cell>
          <cell r="I146" t="str">
            <v>Ds Sapta Marga Kec Sukamaju</v>
          </cell>
          <cell r="J146">
            <v>600</v>
          </cell>
          <cell r="K146">
            <v>1200</v>
          </cell>
          <cell r="L146" t="str">
            <v>CV Nirwana</v>
          </cell>
          <cell r="M146" t="str">
            <v>117/SP.PJDP/BTG/2015</v>
          </cell>
          <cell r="O146">
            <v>42176</v>
          </cell>
          <cell r="P146">
            <v>42541</v>
          </cell>
          <cell r="Q146">
            <v>-493</v>
          </cell>
          <cell r="R146">
            <v>12</v>
          </cell>
          <cell r="S146">
            <v>9500000</v>
          </cell>
          <cell r="T146">
            <v>114000000</v>
          </cell>
          <cell r="U146">
            <v>36052</v>
          </cell>
          <cell r="V146">
            <v>12000</v>
          </cell>
          <cell r="W146">
            <v>432624000</v>
          </cell>
          <cell r="X146">
            <v>10</v>
          </cell>
          <cell r="Y146">
            <v>9000</v>
          </cell>
          <cell r="Z146">
            <v>33000</v>
          </cell>
          <cell r="AA146">
            <v>90000</v>
          </cell>
          <cell r="AB146" t="str">
            <v>CV Nirwana</v>
          </cell>
          <cell r="AE146">
            <v>42542</v>
          </cell>
          <cell r="AF146">
            <v>42906</v>
          </cell>
          <cell r="AG146">
            <v>246</v>
          </cell>
          <cell r="AH146">
            <v>12</v>
          </cell>
          <cell r="AI146">
            <v>10500000</v>
          </cell>
          <cell r="AJ146">
            <v>126000000</v>
          </cell>
          <cell r="AK146">
            <v>36052</v>
          </cell>
          <cell r="AL146">
            <v>12500</v>
          </cell>
          <cell r="AM146">
            <v>450650000</v>
          </cell>
          <cell r="AN146">
            <v>10</v>
          </cell>
          <cell r="AO146">
            <v>15000</v>
          </cell>
          <cell r="AP146">
            <v>150000</v>
          </cell>
          <cell r="AQ146" t="str">
            <v>Sudah di Pengadaan Jasa</v>
          </cell>
          <cell r="AR146" t="str">
            <v>SP Baru Belum Diterima User</v>
          </cell>
        </row>
        <row r="147">
          <cell r="A147" t="str">
            <v>D394</v>
          </cell>
          <cell r="B147" t="str">
            <v xml:space="preserve">GD PINRANG                    </v>
          </cell>
          <cell r="C147" t="str">
            <v>Pinrang</v>
          </cell>
          <cell r="D147" t="str">
            <v>Sulawesi Selatan</v>
          </cell>
          <cell r="E147" t="str">
            <v>2N01</v>
          </cell>
          <cell r="F147" t="str">
            <v>GD PINRANG</v>
          </cell>
          <cell r="G147" t="str">
            <v>Lini-3</v>
          </cell>
          <cell r="H147" t="str">
            <v>SLS</v>
          </cell>
          <cell r="I147" t="str">
            <v>Jl. Poros Pinrang</v>
          </cell>
          <cell r="J147">
            <v>1560</v>
          </cell>
          <cell r="K147">
            <v>3900</v>
          </cell>
          <cell r="L147" t="str">
            <v>PT. BGR</v>
          </cell>
          <cell r="M147" t="str">
            <v>007/SPSH.PJDSP/BTG/2016</v>
          </cell>
          <cell r="O147">
            <v>42461</v>
          </cell>
          <cell r="P147">
            <v>43190</v>
          </cell>
          <cell r="Q147">
            <v>156</v>
          </cell>
          <cell r="R147">
            <v>23.967123287671232</v>
          </cell>
          <cell r="S147">
            <v>10500000</v>
          </cell>
          <cell r="T147">
            <v>251654794.52054793</v>
          </cell>
          <cell r="V147">
            <v>15000</v>
          </cell>
          <cell r="W147">
            <v>0</v>
          </cell>
          <cell r="Y147">
            <v>17500</v>
          </cell>
          <cell r="Z147">
            <v>47500</v>
          </cell>
          <cell r="AA147">
            <v>0</v>
          </cell>
          <cell r="AB147" t="str">
            <v>PT. BGR</v>
          </cell>
        </row>
        <row r="148">
          <cell r="A148" t="str">
            <v>D395</v>
          </cell>
          <cell r="B148" t="str">
            <v xml:space="preserve">GD CARAWALI SIDRAP            </v>
          </cell>
          <cell r="C148" t="str">
            <v>Sidrap</v>
          </cell>
          <cell r="D148" t="str">
            <v>Sulawesi Selatan</v>
          </cell>
          <cell r="E148" t="str">
            <v>2N01</v>
          </cell>
          <cell r="F148" t="str">
            <v>GD CRWALI SIDRAP</v>
          </cell>
          <cell r="G148" t="str">
            <v>Lini-3</v>
          </cell>
          <cell r="H148" t="str">
            <v>SLS</v>
          </cell>
          <cell r="I148" t="str">
            <v>Ds Carawali</v>
          </cell>
          <cell r="J148">
            <v>1560</v>
          </cell>
          <cell r="K148">
            <v>3900</v>
          </cell>
          <cell r="L148" t="str">
            <v>PT. BGR</v>
          </cell>
          <cell r="M148" t="str">
            <v>007/SPSH.PJDSP/BTG/2016</v>
          </cell>
          <cell r="O148">
            <v>42461</v>
          </cell>
          <cell r="P148">
            <v>43190</v>
          </cell>
          <cell r="Q148">
            <v>156</v>
          </cell>
          <cell r="R148">
            <v>23.967123287671232</v>
          </cell>
          <cell r="S148">
            <v>10500000</v>
          </cell>
          <cell r="T148">
            <v>251654794.52054793</v>
          </cell>
          <cell r="V148">
            <v>15000</v>
          </cell>
          <cell r="W148">
            <v>0</v>
          </cell>
          <cell r="Y148">
            <v>17500</v>
          </cell>
          <cell r="Z148">
            <v>47500</v>
          </cell>
          <cell r="AA148">
            <v>0</v>
          </cell>
          <cell r="AB148" t="str">
            <v>PT. BGR</v>
          </cell>
        </row>
        <row r="149">
          <cell r="A149" t="str">
            <v>D397</v>
          </cell>
          <cell r="B149" t="str">
            <v xml:space="preserve">GD DUA PITUE SIDRAP           </v>
          </cell>
          <cell r="C149" t="str">
            <v>Sidrap</v>
          </cell>
          <cell r="D149" t="str">
            <v>Sulawesi Selatan</v>
          </cell>
          <cell r="E149" t="str">
            <v>2N01</v>
          </cell>
          <cell r="F149" t="str">
            <v>GD DUAPITUE SDRP</v>
          </cell>
          <cell r="G149" t="str">
            <v>Lini-3</v>
          </cell>
          <cell r="H149" t="str">
            <v>SLS</v>
          </cell>
          <cell r="I149" t="str">
            <v>Ds Kaloas Alau Kec Tanruk Tedong</v>
          </cell>
          <cell r="J149">
            <v>825</v>
          </cell>
          <cell r="K149">
            <v>1848</v>
          </cell>
          <cell r="L149" t="str">
            <v>PT. BGR</v>
          </cell>
          <cell r="M149" t="str">
            <v>007/SPSH.PJDSP/BTG/2016</v>
          </cell>
          <cell r="O149">
            <v>42461</v>
          </cell>
          <cell r="P149">
            <v>43190</v>
          </cell>
          <cell r="Q149">
            <v>156</v>
          </cell>
          <cell r="R149">
            <v>23.967123287671232</v>
          </cell>
          <cell r="S149">
            <v>10500000</v>
          </cell>
          <cell r="T149">
            <v>251654794.52054793</v>
          </cell>
          <cell r="V149">
            <v>15000</v>
          </cell>
          <cell r="W149">
            <v>0</v>
          </cell>
          <cell r="Y149">
            <v>17500</v>
          </cell>
          <cell r="Z149">
            <v>47500</v>
          </cell>
          <cell r="AA149">
            <v>0</v>
          </cell>
          <cell r="AB149" t="str">
            <v>PT. BGR</v>
          </cell>
        </row>
        <row r="150">
          <cell r="A150" t="str">
            <v>D398</v>
          </cell>
          <cell r="B150" t="str">
            <v xml:space="preserve">GD SINJAI                     </v>
          </cell>
          <cell r="C150" t="str">
            <v>Sinjai</v>
          </cell>
          <cell r="D150" t="str">
            <v>Sulawesi Selatan</v>
          </cell>
          <cell r="E150" t="str">
            <v>2N01</v>
          </cell>
          <cell r="F150" t="str">
            <v>GD SINJAI</v>
          </cell>
          <cell r="G150" t="str">
            <v>Lini-3</v>
          </cell>
          <cell r="H150" t="str">
            <v>SLS</v>
          </cell>
          <cell r="I150" t="str">
            <v>Ds Mangotong Sinjai Timur</v>
          </cell>
          <cell r="J150">
            <v>960</v>
          </cell>
          <cell r="K150">
            <v>2400</v>
          </cell>
          <cell r="L150" t="str">
            <v>PT. BGR</v>
          </cell>
          <cell r="M150" t="str">
            <v>007/SPSH.PJDSP/BTG/2016</v>
          </cell>
          <cell r="O150">
            <v>42461</v>
          </cell>
          <cell r="P150">
            <v>43190</v>
          </cell>
          <cell r="Q150">
            <v>156</v>
          </cell>
          <cell r="R150">
            <v>23.967123287671232</v>
          </cell>
          <cell r="S150">
            <v>10500000</v>
          </cell>
          <cell r="T150">
            <v>251654794.52054793</v>
          </cell>
          <cell r="V150">
            <v>15000</v>
          </cell>
          <cell r="W150">
            <v>0</v>
          </cell>
          <cell r="Y150">
            <v>17500</v>
          </cell>
          <cell r="Z150">
            <v>47500</v>
          </cell>
          <cell r="AA150">
            <v>0</v>
          </cell>
          <cell r="AB150" t="str">
            <v>PT. BGR</v>
          </cell>
        </row>
        <row r="151">
          <cell r="A151" t="str">
            <v>D399</v>
          </cell>
          <cell r="B151" t="str">
            <v xml:space="preserve">GD SOPPENG                    </v>
          </cell>
          <cell r="C151" t="str">
            <v>Soppeng</v>
          </cell>
          <cell r="D151" t="str">
            <v>Sulawesi Selatan</v>
          </cell>
          <cell r="E151" t="str">
            <v>2N01</v>
          </cell>
          <cell r="F151" t="str">
            <v>GD SOPPENG</v>
          </cell>
          <cell r="G151" t="str">
            <v>Lini-3</v>
          </cell>
          <cell r="H151" t="str">
            <v>SLS</v>
          </cell>
          <cell r="I151" t="str">
            <v>Ds Solie</v>
          </cell>
          <cell r="J151">
            <v>1188</v>
          </cell>
          <cell r="K151">
            <v>3000</v>
          </cell>
          <cell r="L151" t="str">
            <v>PT. BGR</v>
          </cell>
          <cell r="M151" t="str">
            <v>007/SPSH.PJDSP/BTG/2016</v>
          </cell>
          <cell r="O151">
            <v>42461</v>
          </cell>
          <cell r="P151">
            <v>43190</v>
          </cell>
          <cell r="Q151">
            <v>156</v>
          </cell>
          <cell r="R151">
            <v>23.967123287671232</v>
          </cell>
          <cell r="S151">
            <v>10500000</v>
          </cell>
          <cell r="T151">
            <v>251654794.52054793</v>
          </cell>
          <cell r="V151">
            <v>15000</v>
          </cell>
          <cell r="W151">
            <v>0</v>
          </cell>
          <cell r="Y151">
            <v>17500</v>
          </cell>
          <cell r="Z151">
            <v>47500</v>
          </cell>
          <cell r="AA151">
            <v>0</v>
          </cell>
          <cell r="AB151" t="str">
            <v>PT. BGR</v>
          </cell>
        </row>
        <row r="152">
          <cell r="A152" t="str">
            <v>D434</v>
          </cell>
          <cell r="B152" t="str">
            <v xml:space="preserve">GD TAKALAR                    </v>
          </cell>
          <cell r="C152" t="str">
            <v>Parapunganta</v>
          </cell>
          <cell r="D152" t="str">
            <v>Sulawesi Selatan</v>
          </cell>
          <cell r="E152" t="str">
            <v>2N01</v>
          </cell>
          <cell r="F152" t="str">
            <v>GD TAKALAR</v>
          </cell>
          <cell r="G152" t="str">
            <v>Lini-3</v>
          </cell>
          <cell r="H152" t="str">
            <v>SLS</v>
          </cell>
          <cell r="I152" t="str">
            <v>Ds Parapunganta</v>
          </cell>
          <cell r="J152">
            <v>1200</v>
          </cell>
          <cell r="K152">
            <v>3000</v>
          </cell>
          <cell r="L152" t="str">
            <v>PT. BGR</v>
          </cell>
          <cell r="M152" t="str">
            <v>007/SPSH.PJDSP/BTG/2016</v>
          </cell>
          <cell r="O152">
            <v>42461</v>
          </cell>
          <cell r="P152">
            <v>43190</v>
          </cell>
          <cell r="Q152">
            <v>156</v>
          </cell>
          <cell r="R152">
            <v>23.967123287671232</v>
          </cell>
          <cell r="S152">
            <v>10500000</v>
          </cell>
          <cell r="T152">
            <v>251654794.52054793</v>
          </cell>
          <cell r="V152">
            <v>15000</v>
          </cell>
          <cell r="W152">
            <v>0</v>
          </cell>
          <cell r="Y152">
            <v>17500</v>
          </cell>
          <cell r="Z152">
            <v>47500</v>
          </cell>
          <cell r="AA152">
            <v>0</v>
          </cell>
          <cell r="AB152" t="str">
            <v>PT. BGR</v>
          </cell>
        </row>
        <row r="153">
          <cell r="A153" t="str">
            <v>D435</v>
          </cell>
          <cell r="B153" t="str">
            <v xml:space="preserve">GD TORAJA UTARA               </v>
          </cell>
          <cell r="C153" t="str">
            <v>Toraja</v>
          </cell>
          <cell r="D153" t="str">
            <v>Sulawesi Selatan</v>
          </cell>
          <cell r="E153" t="str">
            <v>2N01</v>
          </cell>
          <cell r="F153" t="str">
            <v>GD TORAJA UTARA</v>
          </cell>
          <cell r="G153" t="str">
            <v>Lini-3</v>
          </cell>
          <cell r="H153" t="str">
            <v>SLS</v>
          </cell>
          <cell r="I153" t="str">
            <v>JL. Benteng Batu No. 02, Rantepao</v>
          </cell>
          <cell r="J153">
            <v>162</v>
          </cell>
          <cell r="K153">
            <v>324</v>
          </cell>
          <cell r="L153" t="str">
            <v>CV. Perdana</v>
          </cell>
          <cell r="M153" t="str">
            <v>501/SPSH.PJDSP/BTG/2016</v>
          </cell>
          <cell r="O153">
            <v>42522</v>
          </cell>
          <cell r="P153">
            <v>42886</v>
          </cell>
          <cell r="Q153">
            <v>-148</v>
          </cell>
          <cell r="R153">
            <v>11.967123287671233</v>
          </cell>
          <cell r="S153">
            <v>8350000</v>
          </cell>
          <cell r="T153">
            <v>99925479.452054799</v>
          </cell>
          <cell r="U153">
            <v>1620</v>
          </cell>
          <cell r="V153">
            <v>11500</v>
          </cell>
          <cell r="W153">
            <v>18630000</v>
          </cell>
          <cell r="X153">
            <v>0</v>
          </cell>
          <cell r="Y153">
            <v>6700</v>
          </cell>
          <cell r="Z153">
            <v>29700</v>
          </cell>
          <cell r="AA153">
            <v>0</v>
          </cell>
          <cell r="AB153" t="str">
            <v>CV. Perdana</v>
          </cell>
          <cell r="AQ153" t="str">
            <v>SP baru sudah diterima</v>
          </cell>
          <cell r="AR153" t="str">
            <v>8 Agustus 2016</v>
          </cell>
        </row>
        <row r="154">
          <cell r="A154" t="str">
            <v>D436</v>
          </cell>
          <cell r="B154" t="str">
            <v xml:space="preserve">GD TANA SITOLO WAJO           </v>
          </cell>
          <cell r="C154" t="str">
            <v>Wajo</v>
          </cell>
          <cell r="D154" t="str">
            <v>Sulawesi Selatan</v>
          </cell>
          <cell r="E154" t="str">
            <v>2N01</v>
          </cell>
          <cell r="F154" t="str">
            <v>GD TNSITOLO WAJO</v>
          </cell>
          <cell r="G154" t="str">
            <v>Lini-3</v>
          </cell>
          <cell r="H154" t="str">
            <v>SLS</v>
          </cell>
          <cell r="I154" t="str">
            <v>Ds Wewangrweu Kec Tanasitolo</v>
          </cell>
          <cell r="J154">
            <v>2500</v>
          </cell>
          <cell r="K154">
            <v>6000</v>
          </cell>
          <cell r="L154" t="str">
            <v>PT. BGR</v>
          </cell>
          <cell r="M154" t="str">
            <v>007/SPSH.PJDSP/BTG/2016</v>
          </cell>
          <cell r="O154">
            <v>42461</v>
          </cell>
          <cell r="P154">
            <v>43190</v>
          </cell>
          <cell r="Q154">
            <v>156</v>
          </cell>
          <cell r="R154">
            <v>23.967123287671232</v>
          </cell>
          <cell r="S154">
            <v>10500000</v>
          </cell>
          <cell r="T154">
            <v>251654794.52054793</v>
          </cell>
          <cell r="V154">
            <v>15000</v>
          </cell>
          <cell r="W154">
            <v>0</v>
          </cell>
          <cell r="Y154">
            <v>17500</v>
          </cell>
          <cell r="Z154">
            <v>47500</v>
          </cell>
          <cell r="AA154">
            <v>0</v>
          </cell>
          <cell r="AB154" t="str">
            <v>PT. BGR</v>
          </cell>
        </row>
        <row r="155">
          <cell r="A155" t="str">
            <v>D437</v>
          </cell>
          <cell r="B155" t="str">
            <v xml:space="preserve">GD PAMMANA WAJO               </v>
          </cell>
          <cell r="C155" t="str">
            <v>Wajo</v>
          </cell>
          <cell r="D155" t="str">
            <v>Sulawesi Selatan</v>
          </cell>
          <cell r="E155" t="str">
            <v>2N01</v>
          </cell>
          <cell r="F155" t="str">
            <v>GD PAMMANA WAJO</v>
          </cell>
          <cell r="G155" t="str">
            <v>Lini-3</v>
          </cell>
          <cell r="H155" t="str">
            <v>SLS</v>
          </cell>
          <cell r="I155" t="str">
            <v>Jl. Poros Wajo</v>
          </cell>
          <cell r="J155">
            <v>1000</v>
          </cell>
          <cell r="K155">
            <v>2250</v>
          </cell>
          <cell r="L155" t="str">
            <v>PT. BGR</v>
          </cell>
          <cell r="M155" t="str">
            <v>007/SPSH.PJDSP/BTG/2016</v>
          </cell>
          <cell r="O155">
            <v>42461</v>
          </cell>
          <cell r="P155">
            <v>43190</v>
          </cell>
          <cell r="Q155">
            <v>156</v>
          </cell>
          <cell r="R155">
            <v>23.967123287671232</v>
          </cell>
          <cell r="S155">
            <v>10500000</v>
          </cell>
          <cell r="T155">
            <v>251654794.52054793</v>
          </cell>
          <cell r="V155">
            <v>15000</v>
          </cell>
          <cell r="W155">
            <v>0</v>
          </cell>
          <cell r="Y155">
            <v>17500</v>
          </cell>
          <cell r="Z155">
            <v>47500</v>
          </cell>
          <cell r="AA155">
            <v>0</v>
          </cell>
          <cell r="AB155" t="str">
            <v>PT. BGR</v>
          </cell>
        </row>
        <row r="156">
          <cell r="A156" t="str">
            <v>D438</v>
          </cell>
          <cell r="B156" t="str">
            <v xml:space="preserve">GD PANGKEP                    </v>
          </cell>
          <cell r="C156" t="str">
            <v>Pangkep</v>
          </cell>
          <cell r="D156" t="str">
            <v>Sulawesi Selatan</v>
          </cell>
          <cell r="E156" t="str">
            <v>2N01</v>
          </cell>
          <cell r="F156" t="str">
            <v>GD PANGKEP</v>
          </cell>
          <cell r="G156" t="str">
            <v>Lini-3</v>
          </cell>
          <cell r="H156" t="str">
            <v>SLS</v>
          </cell>
          <cell r="I156" t="str">
            <v>Jl. Poros Pangkep</v>
          </cell>
          <cell r="J156">
            <v>559</v>
          </cell>
          <cell r="K156">
            <v>1000</v>
          </cell>
          <cell r="L156" t="str">
            <v>PT. BGR</v>
          </cell>
          <cell r="M156" t="str">
            <v>007/SPSH.PJDSP/BTG/2016</v>
          </cell>
          <cell r="O156">
            <v>42461</v>
          </cell>
          <cell r="P156">
            <v>43190</v>
          </cell>
          <cell r="Q156">
            <v>156</v>
          </cell>
          <cell r="R156">
            <v>23.967123287671232</v>
          </cell>
          <cell r="S156">
            <v>10500000</v>
          </cell>
          <cell r="T156">
            <v>251654794.52054793</v>
          </cell>
          <cell r="V156">
            <v>15000</v>
          </cell>
          <cell r="W156">
            <v>0</v>
          </cell>
          <cell r="Y156">
            <v>17500</v>
          </cell>
          <cell r="Z156">
            <v>47500</v>
          </cell>
          <cell r="AA156">
            <v>0</v>
          </cell>
          <cell r="AB156" t="str">
            <v>PT. BGR</v>
          </cell>
        </row>
        <row r="157">
          <cell r="A157" t="str">
            <v>D225</v>
          </cell>
          <cell r="B157" t="str">
            <v xml:space="preserve">GD KAYUMALUE PALU             </v>
          </cell>
          <cell r="C157" t="str">
            <v>Palu</v>
          </cell>
          <cell r="D157" t="str">
            <v>Sulawesi Tengah</v>
          </cell>
          <cell r="E157" t="str">
            <v>2N01</v>
          </cell>
          <cell r="F157" t="str">
            <v>GD KY MALUE PALU</v>
          </cell>
          <cell r="G157" t="str">
            <v>Lini-2</v>
          </cell>
          <cell r="H157" t="str">
            <v>SLT</v>
          </cell>
          <cell r="I157" t="str">
            <v>Jl. Toogelele No 7 Kel Kayumalue</v>
          </cell>
          <cell r="J157">
            <v>2040</v>
          </cell>
          <cell r="K157">
            <v>4000</v>
          </cell>
          <cell r="L157" t="str">
            <v>PT. BGR</v>
          </cell>
          <cell r="M157" t="str">
            <v>007/SPSH.PJDSP/BTG/2016</v>
          </cell>
          <cell r="O157">
            <v>42461</v>
          </cell>
          <cell r="P157">
            <v>43190</v>
          </cell>
          <cell r="Q157">
            <v>156</v>
          </cell>
          <cell r="R157">
            <v>23.967123287671232</v>
          </cell>
          <cell r="S157">
            <v>11500000</v>
          </cell>
          <cell r="T157">
            <v>275621917.80821913</v>
          </cell>
          <cell r="U157">
            <v>6800</v>
          </cell>
          <cell r="V157">
            <v>15525</v>
          </cell>
          <cell r="W157">
            <v>105570000</v>
          </cell>
          <cell r="X157">
            <v>50</v>
          </cell>
          <cell r="Y157">
            <v>25000</v>
          </cell>
          <cell r="Z157">
            <v>56050</v>
          </cell>
          <cell r="AA157">
            <v>1250000</v>
          </cell>
          <cell r="AB157" t="str">
            <v>PT. BGR</v>
          </cell>
        </row>
        <row r="158">
          <cell r="A158" t="str">
            <v>D242</v>
          </cell>
          <cell r="B158" t="str">
            <v xml:space="preserve">GD GPP TAIPA PALU             </v>
          </cell>
          <cell r="C158" t="str">
            <v>Palu</v>
          </cell>
          <cell r="D158" t="str">
            <v>Sulawesi Tengah</v>
          </cell>
          <cell r="E158" t="str">
            <v>2N01</v>
          </cell>
          <cell r="F158" t="str">
            <v>GD TAIPA PALU</v>
          </cell>
          <cell r="G158" t="str">
            <v>Lini-2</v>
          </cell>
          <cell r="H158" t="str">
            <v>SLT</v>
          </cell>
          <cell r="I158" t="str">
            <v>Jl. Trans Sulawesi KM. 16 Ds Taipa</v>
          </cell>
          <cell r="J158">
            <v>1800</v>
          </cell>
          <cell r="K158">
            <v>3000</v>
          </cell>
          <cell r="L158" t="str">
            <v>PT. BGR</v>
          </cell>
          <cell r="M158" t="str">
            <v>007/SPSH.PJDSP/BTG/2016</v>
          </cell>
          <cell r="O158">
            <v>42461</v>
          </cell>
          <cell r="P158">
            <v>43190</v>
          </cell>
          <cell r="Q158">
            <v>156</v>
          </cell>
          <cell r="R158">
            <v>23.967123287671232</v>
          </cell>
          <cell r="S158">
            <v>11500000</v>
          </cell>
          <cell r="T158">
            <v>275621917.80821913</v>
          </cell>
          <cell r="U158">
            <v>5125</v>
          </cell>
          <cell r="V158">
            <v>15525</v>
          </cell>
          <cell r="W158">
            <v>79565625</v>
          </cell>
          <cell r="X158">
            <v>50</v>
          </cell>
          <cell r="Y158">
            <v>25000</v>
          </cell>
          <cell r="Z158">
            <v>56050</v>
          </cell>
          <cell r="AA158">
            <v>1250000</v>
          </cell>
          <cell r="AB158" t="str">
            <v>PT. BGR</v>
          </cell>
        </row>
        <row r="159">
          <cell r="A159" t="str">
            <v>D374</v>
          </cell>
          <cell r="B159" t="str">
            <v xml:space="preserve">GD LUWUK BANGGAI              </v>
          </cell>
          <cell r="C159" t="str">
            <v>Banggai</v>
          </cell>
          <cell r="D159" t="str">
            <v>Sulawesi Tengah</v>
          </cell>
          <cell r="E159" t="str">
            <v>2N01</v>
          </cell>
          <cell r="F159" t="str">
            <v>GD LUWUK BANGGAI</v>
          </cell>
          <cell r="G159" t="str">
            <v>Lini-3</v>
          </cell>
          <cell r="H159" t="str">
            <v>SLT</v>
          </cell>
          <cell r="I159" t="str">
            <v>Kompleks Pelabuhan Syahbandar Luwuk</v>
          </cell>
          <cell r="J159">
            <v>384</v>
          </cell>
          <cell r="K159">
            <v>1100</v>
          </cell>
          <cell r="L159" t="str">
            <v>PT. BGR</v>
          </cell>
          <cell r="M159" t="str">
            <v>007/SPSH.PJDSP/BTG/2016</v>
          </cell>
          <cell r="O159">
            <v>42461</v>
          </cell>
          <cell r="P159">
            <v>43190</v>
          </cell>
          <cell r="Q159">
            <v>156</v>
          </cell>
          <cell r="R159">
            <v>23.967123287671232</v>
          </cell>
          <cell r="S159">
            <v>11500000</v>
          </cell>
          <cell r="T159">
            <v>275621917.80821913</v>
          </cell>
          <cell r="U159">
            <v>1313</v>
          </cell>
          <cell r="V159">
            <v>19975</v>
          </cell>
          <cell r="W159">
            <v>26227175</v>
          </cell>
          <cell r="X159">
            <v>50</v>
          </cell>
          <cell r="Y159">
            <v>25000</v>
          </cell>
          <cell r="Z159">
            <v>64950</v>
          </cell>
          <cell r="AA159">
            <v>1250000</v>
          </cell>
          <cell r="AB159" t="str">
            <v>PT. BGR</v>
          </cell>
          <cell r="AQ159" t="str">
            <v>Di proses ke SP Induk BGR</v>
          </cell>
          <cell r="AR159" t="str">
            <v>SP Baru Belum Diterima User</v>
          </cell>
        </row>
        <row r="160">
          <cell r="A160" t="str">
            <v>D375</v>
          </cell>
          <cell r="B160" t="str">
            <v>GD TOILI BANGGAI</v>
          </cell>
          <cell r="C160" t="str">
            <v>Banggai</v>
          </cell>
          <cell r="D160" t="str">
            <v>Sulawesi Tengah</v>
          </cell>
          <cell r="E160" t="str">
            <v>2N01</v>
          </cell>
          <cell r="F160" t="str">
            <v>GD TOILI BANGGAI</v>
          </cell>
          <cell r="G160" t="str">
            <v>Lini-3</v>
          </cell>
          <cell r="H160" t="str">
            <v>SLT</v>
          </cell>
          <cell r="I160" t="str">
            <v xml:space="preserve">Ds Rusa Kencana KM 10 </v>
          </cell>
          <cell r="J160">
            <v>900</v>
          </cell>
          <cell r="K160">
            <v>2500</v>
          </cell>
          <cell r="L160" t="str">
            <v>PT. BGR</v>
          </cell>
          <cell r="M160" t="str">
            <v>007/SPSH.PJDSP/BTG/2016</v>
          </cell>
          <cell r="O160">
            <v>42461</v>
          </cell>
          <cell r="P160">
            <v>43190</v>
          </cell>
          <cell r="Q160">
            <v>156</v>
          </cell>
          <cell r="R160">
            <v>23.967123287671232</v>
          </cell>
          <cell r="S160">
            <v>11500000</v>
          </cell>
          <cell r="T160">
            <v>275621917.80821913</v>
          </cell>
          <cell r="U160">
            <v>3000</v>
          </cell>
          <cell r="V160">
            <v>17825</v>
          </cell>
          <cell r="W160">
            <v>53475000</v>
          </cell>
          <cell r="X160">
            <v>50</v>
          </cell>
          <cell r="Y160">
            <v>25000</v>
          </cell>
          <cell r="Z160">
            <v>60650</v>
          </cell>
          <cell r="AA160">
            <v>1250000</v>
          </cell>
          <cell r="AB160" t="str">
            <v>PT. BGR</v>
          </cell>
          <cell r="AR160" t="str">
            <v>SP Baru Belum Diterima User</v>
          </cell>
        </row>
        <row r="161">
          <cell r="A161" t="str">
            <v>D376</v>
          </cell>
          <cell r="B161" t="str">
            <v xml:space="preserve">GD MOROWALI                   </v>
          </cell>
          <cell r="C161" t="str">
            <v>Morowali</v>
          </cell>
          <cell r="D161" t="str">
            <v>Sulawesi Tengah</v>
          </cell>
          <cell r="E161" t="str">
            <v>2N01</v>
          </cell>
          <cell r="F161" t="str">
            <v>GD MOROWALI</v>
          </cell>
          <cell r="G161" t="str">
            <v>Lini-3</v>
          </cell>
          <cell r="H161" t="str">
            <v>SLT</v>
          </cell>
          <cell r="I161" t="str">
            <v>Ds Sampeyan Taba Kec Witaponda</v>
          </cell>
          <cell r="J161">
            <v>480</v>
          </cell>
          <cell r="K161">
            <v>1100</v>
          </cell>
          <cell r="L161" t="str">
            <v>PT. BGR</v>
          </cell>
          <cell r="M161" t="str">
            <v>007/SPSH.PJDSP/BTG/2016</v>
          </cell>
          <cell r="O161">
            <v>42461</v>
          </cell>
          <cell r="P161">
            <v>43190</v>
          </cell>
          <cell r="Q161">
            <v>156</v>
          </cell>
          <cell r="R161">
            <v>23.967123287671232</v>
          </cell>
          <cell r="S161">
            <v>11500000</v>
          </cell>
          <cell r="T161">
            <v>275621917.80821913</v>
          </cell>
          <cell r="U161">
            <v>1600</v>
          </cell>
          <cell r="V161">
            <v>21275</v>
          </cell>
          <cell r="W161">
            <v>34040000</v>
          </cell>
          <cell r="X161">
            <v>50</v>
          </cell>
          <cell r="Y161">
            <v>25000</v>
          </cell>
          <cell r="Z161">
            <v>67550</v>
          </cell>
          <cell r="AA161">
            <v>1250000</v>
          </cell>
          <cell r="AB161" t="str">
            <v>PT. BGR</v>
          </cell>
        </row>
        <row r="162">
          <cell r="A162" t="str">
            <v>D377</v>
          </cell>
          <cell r="B162" t="str">
            <v xml:space="preserve">GD KAYU AGUNG PARIMO          </v>
          </cell>
          <cell r="C162" t="str">
            <v>Parimo</v>
          </cell>
          <cell r="D162" t="str">
            <v>Sulawesi Tengah</v>
          </cell>
          <cell r="E162" t="str">
            <v>2N01</v>
          </cell>
          <cell r="F162" t="str">
            <v>GD KAYUAGUNG PRM</v>
          </cell>
          <cell r="G162" t="str">
            <v>Lini-3</v>
          </cell>
          <cell r="H162" t="str">
            <v>SLT</v>
          </cell>
          <cell r="I162" t="str">
            <v>Ds Kayu Agung Kota Raya</v>
          </cell>
          <cell r="J162">
            <v>280</v>
          </cell>
          <cell r="K162">
            <v>500</v>
          </cell>
          <cell r="L162" t="str">
            <v>PT. BGR</v>
          </cell>
          <cell r="M162" t="str">
            <v>007/SPSH.PJDSP/BTG/2016</v>
          </cell>
          <cell r="O162">
            <v>42461</v>
          </cell>
          <cell r="P162">
            <v>43190</v>
          </cell>
          <cell r="Q162">
            <v>156</v>
          </cell>
          <cell r="R162">
            <v>23.967123287671232</v>
          </cell>
          <cell r="S162">
            <v>11500000</v>
          </cell>
          <cell r="T162">
            <v>275621917.80821913</v>
          </cell>
          <cell r="U162">
            <v>933</v>
          </cell>
          <cell r="V162">
            <v>15525</v>
          </cell>
          <cell r="W162">
            <v>14484825</v>
          </cell>
          <cell r="X162">
            <v>50</v>
          </cell>
          <cell r="Y162">
            <v>25000</v>
          </cell>
          <cell r="Z162">
            <v>56050</v>
          </cell>
          <cell r="AA162">
            <v>1250000</v>
          </cell>
          <cell r="AB162" t="str">
            <v>PT. BGR</v>
          </cell>
        </row>
        <row r="163">
          <cell r="A163" t="str">
            <v>D378</v>
          </cell>
          <cell r="B163" t="str">
            <v xml:space="preserve">GD PARIGI PARIMO              </v>
          </cell>
          <cell r="C163" t="str">
            <v>Parimo</v>
          </cell>
          <cell r="D163" t="str">
            <v>Sulawesi Tengah</v>
          </cell>
          <cell r="E163" t="str">
            <v>2N01</v>
          </cell>
          <cell r="F163" t="str">
            <v>GD PARIGI PARIMO</v>
          </cell>
          <cell r="G163" t="str">
            <v>Lini-3</v>
          </cell>
          <cell r="H163" t="str">
            <v>SLT</v>
          </cell>
          <cell r="I163" t="str">
            <v>Jl. Trans Parigi Ds Sumber Sari</v>
          </cell>
          <cell r="J163">
            <v>420</v>
          </cell>
          <cell r="K163">
            <v>900</v>
          </cell>
          <cell r="L163" t="str">
            <v>PT. BGR</v>
          </cell>
          <cell r="M163" t="str">
            <v>007/SPSH.PJDSP/BTG/2016</v>
          </cell>
          <cell r="O163">
            <v>42461</v>
          </cell>
          <cell r="P163">
            <v>43190</v>
          </cell>
          <cell r="Q163">
            <v>156</v>
          </cell>
          <cell r="R163">
            <v>23.967123287671232</v>
          </cell>
          <cell r="S163">
            <v>11500000</v>
          </cell>
          <cell r="T163">
            <v>275621917.80821913</v>
          </cell>
          <cell r="U163">
            <v>1400</v>
          </cell>
          <cell r="V163">
            <v>15525</v>
          </cell>
          <cell r="W163">
            <v>21735000</v>
          </cell>
          <cell r="X163">
            <v>50</v>
          </cell>
          <cell r="Y163">
            <v>25000</v>
          </cell>
          <cell r="Z163">
            <v>56050</v>
          </cell>
          <cell r="AA163">
            <v>1250000</v>
          </cell>
          <cell r="AB163" t="str">
            <v>PT. BGR</v>
          </cell>
        </row>
        <row r="164">
          <cell r="A164" t="str">
            <v>D379</v>
          </cell>
          <cell r="B164" t="str">
            <v xml:space="preserve">GD BGR POSO                   </v>
          </cell>
          <cell r="C164" t="str">
            <v>Poso</v>
          </cell>
          <cell r="D164" t="str">
            <v>Sulawesi Tengah</v>
          </cell>
          <cell r="E164" t="str">
            <v>2N01</v>
          </cell>
          <cell r="F164" t="str">
            <v>GD BGR POSO</v>
          </cell>
          <cell r="G164" t="str">
            <v>Lini-3</v>
          </cell>
          <cell r="H164" t="str">
            <v>SLT</v>
          </cell>
          <cell r="I164" t="str">
            <v>Jl. Umanasoli Ds Lawanga</v>
          </cell>
          <cell r="J164">
            <v>420</v>
          </cell>
          <cell r="K164">
            <v>1100</v>
          </cell>
          <cell r="L164" t="str">
            <v>PT. BGR</v>
          </cell>
          <cell r="M164" t="str">
            <v>007/SPSH.PJDSP/BTG/2016</v>
          </cell>
          <cell r="O164">
            <v>42461</v>
          </cell>
          <cell r="P164">
            <v>43190</v>
          </cell>
          <cell r="Q164">
            <v>156</v>
          </cell>
          <cell r="R164">
            <v>23.967123287671232</v>
          </cell>
          <cell r="S164">
            <v>19000000</v>
          </cell>
          <cell r="T164">
            <v>455375342.46575338</v>
          </cell>
          <cell r="U164">
            <v>1400</v>
          </cell>
          <cell r="V164">
            <v>21275</v>
          </cell>
          <cell r="W164">
            <v>29785000</v>
          </cell>
          <cell r="X164">
            <v>50</v>
          </cell>
          <cell r="Y164">
            <v>25000</v>
          </cell>
          <cell r="Z164">
            <v>67550</v>
          </cell>
          <cell r="AA164">
            <v>1250000</v>
          </cell>
          <cell r="AB164" t="str">
            <v>PT. BGR</v>
          </cell>
        </row>
        <row r="165">
          <cell r="A165" t="str">
            <v>D421</v>
          </cell>
          <cell r="B165" t="str">
            <v xml:space="preserve">GD TOLITOLI                   </v>
          </cell>
          <cell r="C165" t="str">
            <v>Tolitoli</v>
          </cell>
          <cell r="D165" t="str">
            <v>Sulawesi Tengah</v>
          </cell>
          <cell r="E165" t="str">
            <v>2N01</v>
          </cell>
          <cell r="F165" t="str">
            <v>GD TOLITOLI</v>
          </cell>
          <cell r="G165" t="str">
            <v>Lini-3</v>
          </cell>
          <cell r="H165" t="str">
            <v>SLT</v>
          </cell>
          <cell r="I165" t="str">
            <v>Jl. Bandar Udara Ds Ginunggung</v>
          </cell>
          <cell r="J165">
            <v>800</v>
          </cell>
          <cell r="K165">
            <v>1800</v>
          </cell>
          <cell r="L165" t="str">
            <v>PT. BGR</v>
          </cell>
          <cell r="M165" t="str">
            <v>007/SPSH.PJDSP/BTG/2016</v>
          </cell>
          <cell r="O165">
            <v>42461</v>
          </cell>
          <cell r="P165">
            <v>43190</v>
          </cell>
          <cell r="Q165">
            <v>156</v>
          </cell>
          <cell r="R165">
            <v>23.967123287671232</v>
          </cell>
          <cell r="S165">
            <v>11500000</v>
          </cell>
          <cell r="T165">
            <v>275621917.80821913</v>
          </cell>
          <cell r="U165">
            <v>2667</v>
          </cell>
          <cell r="V165">
            <v>17825</v>
          </cell>
          <cell r="W165">
            <v>47539275</v>
          </cell>
          <cell r="X165">
            <v>50</v>
          </cell>
          <cell r="Y165">
            <v>25000</v>
          </cell>
          <cell r="Z165">
            <v>60650</v>
          </cell>
          <cell r="AA165">
            <v>1250000</v>
          </cell>
          <cell r="AB165" t="str">
            <v>PT. BGR</v>
          </cell>
        </row>
        <row r="166">
          <cell r="A166" t="str">
            <v>D270</v>
          </cell>
          <cell r="B166" t="str">
            <v>GD KOLAKA</v>
          </cell>
          <cell r="C166" t="str">
            <v>Kolaka</v>
          </cell>
          <cell r="D166" t="str">
            <v>Sulawesi Tenggara</v>
          </cell>
          <cell r="E166" t="str">
            <v>2N01</v>
          </cell>
          <cell r="F166" t="str">
            <v>GD KOLAKA</v>
          </cell>
          <cell r="G166" t="str">
            <v>Lini-2</v>
          </cell>
          <cell r="H166" t="str">
            <v>SLA</v>
          </cell>
          <cell r="I166" t="str">
            <v>Jl. Trans Sulawesi No. 58 Kel Mangolo Kec Latambaga</v>
          </cell>
          <cell r="J166">
            <v>2640</v>
          </cell>
          <cell r="K166">
            <v>6600</v>
          </cell>
          <cell r="L166" t="str">
            <v>PT. BGR</v>
          </cell>
          <cell r="M166" t="str">
            <v>007/SPSH.PJDSP/BTG/2016</v>
          </cell>
          <cell r="O166">
            <v>42461</v>
          </cell>
          <cell r="P166">
            <v>43190</v>
          </cell>
          <cell r="Q166">
            <v>156</v>
          </cell>
          <cell r="R166">
            <v>23.967123287671232</v>
          </cell>
          <cell r="S166">
            <v>13500000</v>
          </cell>
          <cell r="T166">
            <v>323556164.38356161</v>
          </cell>
          <cell r="V166">
            <v>25000</v>
          </cell>
          <cell r="W166">
            <v>0</v>
          </cell>
          <cell r="Y166">
            <v>26000</v>
          </cell>
          <cell r="Z166">
            <v>76000</v>
          </cell>
          <cell r="AA166">
            <v>0</v>
          </cell>
          <cell r="AB166" t="str">
            <v>PT. BGR</v>
          </cell>
        </row>
        <row r="167">
          <cell r="A167" t="str">
            <v>D406</v>
          </cell>
          <cell r="B167" t="str">
            <v xml:space="preserve">GD BAU-BAU                    </v>
          </cell>
          <cell r="C167" t="str">
            <v>Bau-Bau</v>
          </cell>
          <cell r="D167" t="str">
            <v>Sulawesi Tenggara</v>
          </cell>
          <cell r="E167" t="str">
            <v>2N01</v>
          </cell>
          <cell r="F167" t="str">
            <v>GD BAU-BAU</v>
          </cell>
          <cell r="G167" t="str">
            <v>Lini-3</v>
          </cell>
          <cell r="H167" t="str">
            <v>SLA</v>
          </cell>
          <cell r="I167" t="str">
            <v>Jl Anoa No 154 KM 2 Kel Waruwomosio</v>
          </cell>
          <cell r="J167">
            <v>380</v>
          </cell>
          <cell r="K167">
            <v>1000</v>
          </cell>
          <cell r="L167" t="str">
            <v>PT. BGR</v>
          </cell>
          <cell r="M167" t="str">
            <v>007/SPSH.PJDSP/BTG/2016</v>
          </cell>
          <cell r="O167">
            <v>42461</v>
          </cell>
          <cell r="P167">
            <v>43190</v>
          </cell>
          <cell r="Q167">
            <v>156</v>
          </cell>
          <cell r="R167">
            <v>23.967123287671232</v>
          </cell>
          <cell r="S167">
            <v>13500000</v>
          </cell>
          <cell r="T167">
            <v>323556164.38356161</v>
          </cell>
          <cell r="U167">
            <v>3000</v>
          </cell>
          <cell r="V167">
            <v>18750</v>
          </cell>
          <cell r="W167">
            <v>56250000</v>
          </cell>
          <cell r="X167">
            <v>50</v>
          </cell>
          <cell r="Y167">
            <v>26000</v>
          </cell>
          <cell r="Z167">
            <v>63500</v>
          </cell>
          <cell r="AA167">
            <v>1300000</v>
          </cell>
          <cell r="AB167" t="str">
            <v>PT. BGR</v>
          </cell>
        </row>
        <row r="168">
          <cell r="A168" t="str">
            <v>D407</v>
          </cell>
          <cell r="B168" t="str">
            <v xml:space="preserve">GD RATE-RATE KOLAKA           </v>
          </cell>
          <cell r="C168" t="str">
            <v>Kolaka</v>
          </cell>
          <cell r="D168" t="str">
            <v>Sulawesi Tenggara</v>
          </cell>
          <cell r="E168" t="str">
            <v>2N01</v>
          </cell>
          <cell r="F168" t="str">
            <v>GD RATE2 KOLAKA</v>
          </cell>
          <cell r="G168" t="str">
            <v>Lini-3</v>
          </cell>
          <cell r="H168" t="str">
            <v>SLA</v>
          </cell>
          <cell r="I168" t="str">
            <v>Kel Tababu Kec Tirawuta Kolaka Timur</v>
          </cell>
          <cell r="J168">
            <v>325</v>
          </cell>
          <cell r="K168">
            <v>900</v>
          </cell>
          <cell r="L168" t="str">
            <v>PT. BGR</v>
          </cell>
          <cell r="M168" t="str">
            <v>007/SPSH.PJDSP/BTG/2016</v>
          </cell>
          <cell r="O168">
            <v>42461</v>
          </cell>
          <cell r="P168">
            <v>43190</v>
          </cell>
          <cell r="Q168">
            <v>156</v>
          </cell>
          <cell r="R168">
            <v>23.967123287671232</v>
          </cell>
          <cell r="S168">
            <v>13500000</v>
          </cell>
          <cell r="T168">
            <v>323556164.38356161</v>
          </cell>
          <cell r="U168">
            <v>3250</v>
          </cell>
          <cell r="V168">
            <v>20000</v>
          </cell>
          <cell r="W168">
            <v>65000000</v>
          </cell>
          <cell r="X168">
            <v>50</v>
          </cell>
          <cell r="Y168">
            <v>26000</v>
          </cell>
          <cell r="Z168">
            <v>66000</v>
          </cell>
          <cell r="AA168">
            <v>1300000</v>
          </cell>
          <cell r="AB168" t="str">
            <v>PT. BGR</v>
          </cell>
        </row>
        <row r="169">
          <cell r="A169" t="str">
            <v>D408</v>
          </cell>
          <cell r="B169" t="str">
            <v xml:space="preserve">GD KONAWE                     </v>
          </cell>
          <cell r="C169" t="str">
            <v>Konawe</v>
          </cell>
          <cell r="D169" t="str">
            <v>Sulawesi Tenggara</v>
          </cell>
          <cell r="E169" t="str">
            <v>2N01</v>
          </cell>
          <cell r="F169" t="str">
            <v>GD KONAWE</v>
          </cell>
          <cell r="G169" t="str">
            <v>Lini-2</v>
          </cell>
          <cell r="H169" t="str">
            <v>SLA</v>
          </cell>
          <cell r="I169" t="str">
            <v>Jl. Poros Kendari - Kolaka, Ds Abelisawa, Kec. Sampara</v>
          </cell>
          <cell r="J169">
            <v>1656</v>
          </cell>
          <cell r="K169">
            <v>3700</v>
          </cell>
          <cell r="L169" t="str">
            <v>PT. BGR</v>
          </cell>
          <cell r="M169" t="str">
            <v>007/SPSH.PJDSP/BTG/2016</v>
          </cell>
          <cell r="O169">
            <v>42461</v>
          </cell>
          <cell r="P169">
            <v>43190</v>
          </cell>
          <cell r="Q169">
            <v>156</v>
          </cell>
          <cell r="R169">
            <v>23.967123287671232</v>
          </cell>
          <cell r="S169">
            <v>13500000</v>
          </cell>
          <cell r="T169">
            <v>323556164.38356161</v>
          </cell>
          <cell r="U169">
            <v>16560</v>
          </cell>
          <cell r="V169">
            <v>18750</v>
          </cell>
          <cell r="W169">
            <v>310500000</v>
          </cell>
          <cell r="X169">
            <v>50</v>
          </cell>
          <cell r="Y169">
            <v>26000</v>
          </cell>
          <cell r="Z169">
            <v>63500</v>
          </cell>
          <cell r="AA169">
            <v>1300000</v>
          </cell>
          <cell r="AB169" t="str">
            <v>PT. BGR</v>
          </cell>
        </row>
        <row r="170">
          <cell r="A170" t="str">
            <v>D409</v>
          </cell>
          <cell r="B170" t="str">
            <v xml:space="preserve">GD TINANGGEA KONAWE SELATAN   </v>
          </cell>
          <cell r="C170" t="str">
            <v>Konawe</v>
          </cell>
          <cell r="D170" t="str">
            <v>Sulawesi Tenggara</v>
          </cell>
          <cell r="E170" t="str">
            <v>2N01</v>
          </cell>
          <cell r="F170" t="str">
            <v>GD TNGGEA KONSEL</v>
          </cell>
          <cell r="G170" t="str">
            <v>Lini-3</v>
          </cell>
          <cell r="H170" t="str">
            <v>SLA</v>
          </cell>
          <cell r="I170" t="str">
            <v>Jl Poros Lapulu Kel Tinanggea Kec Tinanggea</v>
          </cell>
          <cell r="J170">
            <v>450</v>
          </cell>
          <cell r="K170">
            <v>1200</v>
          </cell>
          <cell r="L170" t="str">
            <v>PT. BGR</v>
          </cell>
          <cell r="M170" t="str">
            <v>007/SPSH.PJDSP/BTG/2016</v>
          </cell>
          <cell r="O170">
            <v>42461</v>
          </cell>
          <cell r="P170">
            <v>43190</v>
          </cell>
          <cell r="Q170">
            <v>156</v>
          </cell>
          <cell r="R170">
            <v>23.967123287671232</v>
          </cell>
          <cell r="S170">
            <v>13500000</v>
          </cell>
          <cell r="T170">
            <v>323556164.38356161</v>
          </cell>
          <cell r="U170">
            <v>4500</v>
          </cell>
          <cell r="V170">
            <v>20000</v>
          </cell>
          <cell r="W170">
            <v>90000000</v>
          </cell>
          <cell r="X170">
            <v>50</v>
          </cell>
          <cell r="Y170">
            <v>26000</v>
          </cell>
          <cell r="Z170">
            <v>66000</v>
          </cell>
          <cell r="AA170">
            <v>1300000</v>
          </cell>
          <cell r="AB170" t="str">
            <v>PT. BGR</v>
          </cell>
        </row>
        <row r="171">
          <cell r="A171" t="str">
            <v>D420</v>
          </cell>
          <cell r="B171" t="str">
            <v xml:space="preserve">GD LAPAI KOLAKA UTARA         </v>
          </cell>
          <cell r="C171" t="str">
            <v>Kolaka Utara</v>
          </cell>
          <cell r="D171" t="str">
            <v>Sulawesi Tenggara</v>
          </cell>
          <cell r="E171" t="str">
            <v>2N01</v>
          </cell>
          <cell r="F171" t="str">
            <v>GD LAPAI KOLUT</v>
          </cell>
          <cell r="G171" t="str">
            <v>Lini-3</v>
          </cell>
          <cell r="H171" t="str">
            <v>SLA</v>
          </cell>
          <cell r="I171" t="str">
            <v>Lorong Bone Kec Ngapa</v>
          </cell>
          <cell r="J171">
            <v>500</v>
          </cell>
          <cell r="K171">
            <v>1250</v>
          </cell>
          <cell r="L171" t="str">
            <v>PT. BGR</v>
          </cell>
          <cell r="M171" t="str">
            <v>007/SPSH.PJDSP/BTG/2016</v>
          </cell>
          <cell r="O171">
            <v>42461</v>
          </cell>
          <cell r="P171">
            <v>43190</v>
          </cell>
          <cell r="Q171">
            <v>156</v>
          </cell>
          <cell r="R171">
            <v>23.967123287671232</v>
          </cell>
          <cell r="S171">
            <v>13500000</v>
          </cell>
          <cell r="T171">
            <v>323556164.38356161</v>
          </cell>
          <cell r="U171">
            <v>3000</v>
          </cell>
          <cell r="V171">
            <v>25000</v>
          </cell>
          <cell r="W171">
            <v>75000000</v>
          </cell>
          <cell r="X171">
            <v>50</v>
          </cell>
          <cell r="Y171">
            <v>26000</v>
          </cell>
          <cell r="Z171">
            <v>76000</v>
          </cell>
          <cell r="AA171">
            <v>1300000</v>
          </cell>
          <cell r="AB171" t="str">
            <v>PT. BGR</v>
          </cell>
        </row>
        <row r="172">
          <cell r="A172" t="str">
            <v>D240</v>
          </cell>
          <cell r="B172" t="str">
            <v xml:space="preserve">GD GPP BITUNG                 </v>
          </cell>
          <cell r="C172" t="str">
            <v>Kota Bitung</v>
          </cell>
          <cell r="D172" t="str">
            <v>Sulawesi Utara</v>
          </cell>
          <cell r="E172" t="str">
            <v>2N01</v>
          </cell>
          <cell r="F172" t="str">
            <v>GD GPP BITUNG</v>
          </cell>
          <cell r="G172" t="str">
            <v>Lini-2</v>
          </cell>
          <cell r="H172" t="str">
            <v>SUG</v>
          </cell>
          <cell r="I172" t="str">
            <v>Ds Girian Waru Bitung</v>
          </cell>
          <cell r="J172">
            <v>1500</v>
          </cell>
          <cell r="K172">
            <v>3000</v>
          </cell>
          <cell r="L172" t="str">
            <v>PT. BGR</v>
          </cell>
          <cell r="M172" t="str">
            <v>007/SPSH.PJDSP/BTG/2016</v>
          </cell>
          <cell r="O172">
            <v>42461</v>
          </cell>
          <cell r="P172">
            <v>43190</v>
          </cell>
          <cell r="Q172">
            <v>156</v>
          </cell>
          <cell r="R172">
            <v>23.967123287671232</v>
          </cell>
          <cell r="S172">
            <v>12700000</v>
          </cell>
          <cell r="T172">
            <v>304382465.75342464</v>
          </cell>
          <cell r="U172">
            <v>15000</v>
          </cell>
          <cell r="V172">
            <v>15700</v>
          </cell>
          <cell r="W172">
            <v>235500000</v>
          </cell>
          <cell r="X172">
            <v>50</v>
          </cell>
          <cell r="Y172">
            <v>30000</v>
          </cell>
          <cell r="Z172">
            <v>61400</v>
          </cell>
          <cell r="AA172">
            <v>1500000</v>
          </cell>
          <cell r="AB172" t="str">
            <v>PT. BGR</v>
          </cell>
        </row>
        <row r="173">
          <cell r="A173" t="str">
            <v>D304</v>
          </cell>
          <cell r="B173" t="str">
            <v xml:space="preserve">GD TUNGOI KOTAMOBAGU          </v>
          </cell>
          <cell r="C173" t="str">
            <v>Bolmong</v>
          </cell>
          <cell r="D173" t="str">
            <v>Sulawesi Utara</v>
          </cell>
          <cell r="E173" t="str">
            <v>2N01</v>
          </cell>
          <cell r="F173" t="str">
            <v>GD TUNGOI KTMBG</v>
          </cell>
          <cell r="G173" t="str">
            <v>Lini-3</v>
          </cell>
          <cell r="H173" t="str">
            <v>SUG</v>
          </cell>
          <cell r="I173" t="str">
            <v>Ds Tungoi Kec Lolayan</v>
          </cell>
          <cell r="J173">
            <v>648</v>
          </cell>
          <cell r="K173">
            <v>1620</v>
          </cell>
          <cell r="L173" t="str">
            <v>PT. BGR</v>
          </cell>
          <cell r="M173" t="str">
            <v>007/SPSH.PJDSP/BTG/2016</v>
          </cell>
          <cell r="O173">
            <v>42461</v>
          </cell>
          <cell r="P173">
            <v>43190</v>
          </cell>
          <cell r="Q173">
            <v>156</v>
          </cell>
          <cell r="R173">
            <v>23.967123287671232</v>
          </cell>
          <cell r="S173">
            <v>12700000</v>
          </cell>
          <cell r="T173">
            <v>304382465.75342464</v>
          </cell>
          <cell r="U173">
            <v>6480</v>
          </cell>
          <cell r="V173">
            <v>15700</v>
          </cell>
          <cell r="W173">
            <v>101736000</v>
          </cell>
          <cell r="X173">
            <v>50</v>
          </cell>
          <cell r="Y173">
            <v>30000</v>
          </cell>
          <cell r="Z173">
            <v>61400</v>
          </cell>
          <cell r="AA173">
            <v>1500000</v>
          </cell>
          <cell r="AB173" t="str">
            <v>PT. BGR</v>
          </cell>
          <cell r="AR173" t="str">
            <v>SP Baru Belum Diterima User</v>
          </cell>
        </row>
        <row r="174">
          <cell r="A174" t="str">
            <v>D367</v>
          </cell>
          <cell r="B174" t="str">
            <v xml:space="preserve">GD MADIDIR BITUNG             </v>
          </cell>
          <cell r="C174" t="str">
            <v>Kota Bitung</v>
          </cell>
          <cell r="D174" t="str">
            <v>Sulawesi Utara</v>
          </cell>
          <cell r="E174" t="str">
            <v>2N01</v>
          </cell>
          <cell r="F174" t="str">
            <v>GD MADIDIRBITUNG</v>
          </cell>
          <cell r="G174" t="str">
            <v>Lini-3</v>
          </cell>
          <cell r="H174" t="str">
            <v>SUG</v>
          </cell>
          <cell r="I174" t="str">
            <v>Ds Girian Waru Bitung</v>
          </cell>
          <cell r="J174">
            <v>1728</v>
          </cell>
          <cell r="K174">
            <v>3874</v>
          </cell>
          <cell r="L174" t="str">
            <v>PT. BGR</v>
          </cell>
          <cell r="M174" t="str">
            <v>007/SPSH.PJDSP/BTG/2016</v>
          </cell>
          <cell r="O174">
            <v>42461</v>
          </cell>
          <cell r="P174">
            <v>43190</v>
          </cell>
          <cell r="Q174">
            <v>156</v>
          </cell>
          <cell r="R174">
            <v>23.967123287671232</v>
          </cell>
          <cell r="S174">
            <v>12700000</v>
          </cell>
          <cell r="T174">
            <v>304382465.75342464</v>
          </cell>
          <cell r="U174">
            <v>17280</v>
          </cell>
          <cell r="V174">
            <v>15700</v>
          </cell>
          <cell r="W174">
            <v>271296000</v>
          </cell>
          <cell r="X174">
            <v>50</v>
          </cell>
          <cell r="Y174">
            <v>30000</v>
          </cell>
          <cell r="Z174">
            <v>61400</v>
          </cell>
          <cell r="AA174">
            <v>1500000</v>
          </cell>
          <cell r="AB174" t="str">
            <v>PT. BGR</v>
          </cell>
        </row>
        <row r="175">
          <cell r="A175" t="str">
            <v>D368</v>
          </cell>
          <cell r="B175" t="str">
            <v xml:space="preserve">GD BGR DUMOGA BOLMONG         </v>
          </cell>
          <cell r="C175" t="str">
            <v>Bolmong</v>
          </cell>
          <cell r="D175" t="str">
            <v>Sulawesi Utara</v>
          </cell>
          <cell r="E175" t="str">
            <v>2N01</v>
          </cell>
          <cell r="F175" t="str">
            <v>GD DUMOGABOLMONG</v>
          </cell>
          <cell r="G175" t="str">
            <v>Lini-3</v>
          </cell>
          <cell r="H175" t="str">
            <v>SUG</v>
          </cell>
          <cell r="I175" t="str">
            <v>Jl. Akade  Ds Siniung</v>
          </cell>
          <cell r="J175">
            <v>1100</v>
          </cell>
          <cell r="K175">
            <v>2200</v>
          </cell>
          <cell r="L175" t="str">
            <v>PT. BGR</v>
          </cell>
          <cell r="M175" t="str">
            <v>007/SPSH.PJDSP/BTG/2016</v>
          </cell>
          <cell r="O175">
            <v>42461</v>
          </cell>
          <cell r="P175">
            <v>43190</v>
          </cell>
          <cell r="Q175">
            <v>156</v>
          </cell>
          <cell r="R175">
            <v>23.967123287671232</v>
          </cell>
          <cell r="S175">
            <v>12700000</v>
          </cell>
          <cell r="T175">
            <v>304382465.75342464</v>
          </cell>
          <cell r="U175">
            <v>11000</v>
          </cell>
          <cell r="V175">
            <v>15700</v>
          </cell>
          <cell r="W175">
            <v>172700000</v>
          </cell>
          <cell r="X175">
            <v>50</v>
          </cell>
          <cell r="Y175">
            <v>30000</v>
          </cell>
          <cell r="Z175">
            <v>61400</v>
          </cell>
          <cell r="AA175">
            <v>1500000</v>
          </cell>
          <cell r="AB175" t="str">
            <v>PT. BGR</v>
          </cell>
        </row>
        <row r="176">
          <cell r="A176" t="str">
            <v>D369</v>
          </cell>
          <cell r="B176" t="str">
            <v xml:space="preserve">GD SANGKUB BOLMUT             </v>
          </cell>
          <cell r="C176" t="str">
            <v>Bolmong</v>
          </cell>
          <cell r="D176" t="str">
            <v>Sulawesi Utara</v>
          </cell>
          <cell r="E176" t="str">
            <v>2N01</v>
          </cell>
          <cell r="F176" t="str">
            <v>GD SANGKUBBOLMUT</v>
          </cell>
          <cell r="G176" t="str">
            <v>Lini-3</v>
          </cell>
          <cell r="H176" t="str">
            <v>SUG</v>
          </cell>
          <cell r="I176" t="str">
            <v>Ds Sangkup</v>
          </cell>
          <cell r="J176">
            <v>480</v>
          </cell>
          <cell r="K176">
            <v>1200</v>
          </cell>
          <cell r="L176" t="str">
            <v>PT. BGR</v>
          </cell>
          <cell r="M176" t="str">
            <v>007/SPSH.PJDSP/BTG/2016</v>
          </cell>
          <cell r="O176">
            <v>42461</v>
          </cell>
          <cell r="P176">
            <v>43190</v>
          </cell>
          <cell r="Q176">
            <v>156</v>
          </cell>
          <cell r="R176">
            <v>23.967123287671232</v>
          </cell>
          <cell r="S176">
            <v>12700000</v>
          </cell>
          <cell r="T176">
            <v>304382465.75342464</v>
          </cell>
          <cell r="U176">
            <v>4800</v>
          </cell>
          <cell r="V176">
            <v>15700</v>
          </cell>
          <cell r="W176">
            <v>75360000</v>
          </cell>
          <cell r="X176">
            <v>50</v>
          </cell>
          <cell r="Y176">
            <v>30000</v>
          </cell>
          <cell r="Z176">
            <v>61400</v>
          </cell>
          <cell r="AA176">
            <v>1500000</v>
          </cell>
          <cell r="AB176" t="str">
            <v>PT. BGR</v>
          </cell>
        </row>
        <row r="177">
          <cell r="A177" t="str">
            <v>D370</v>
          </cell>
          <cell r="B177" t="str">
            <v xml:space="preserve">GD LANGOWAN MINAHASA          </v>
          </cell>
          <cell r="C177" t="str">
            <v>Minahasa Utara</v>
          </cell>
          <cell r="D177" t="str">
            <v>Sulawesi Utara</v>
          </cell>
          <cell r="E177" t="str">
            <v>2N01</v>
          </cell>
          <cell r="F177" t="str">
            <v>GD MOLL LANGOWAN</v>
          </cell>
          <cell r="G177" t="str">
            <v>Lini-3</v>
          </cell>
          <cell r="H177" t="str">
            <v>SUG</v>
          </cell>
          <cell r="I177" t="str">
            <v>Kec Langowan</v>
          </cell>
          <cell r="J177">
            <v>192</v>
          </cell>
          <cell r="K177">
            <v>268</v>
          </cell>
          <cell r="L177" t="str">
            <v>PT. BGR</v>
          </cell>
          <cell r="M177" t="str">
            <v>007/SPSH.PJDSP/BTG/2016</v>
          </cell>
          <cell r="O177">
            <v>42461</v>
          </cell>
          <cell r="P177">
            <v>43190</v>
          </cell>
          <cell r="Q177">
            <v>156</v>
          </cell>
          <cell r="R177">
            <v>23.967123287671232</v>
          </cell>
          <cell r="S177">
            <v>12700000</v>
          </cell>
          <cell r="T177">
            <v>304382465.75342464</v>
          </cell>
          <cell r="U177">
            <v>1920</v>
          </cell>
          <cell r="V177">
            <v>15700</v>
          </cell>
          <cell r="W177">
            <v>30144000</v>
          </cell>
          <cell r="X177">
            <v>50</v>
          </cell>
          <cell r="Y177">
            <v>30000</v>
          </cell>
          <cell r="Z177">
            <v>61400</v>
          </cell>
          <cell r="AA177">
            <v>1500000</v>
          </cell>
          <cell r="AB177" t="str">
            <v>PT. BGR</v>
          </cell>
        </row>
        <row r="178">
          <cell r="A178" t="str">
            <v>D266</v>
          </cell>
          <cell r="B178" t="str">
            <v>GD TEMBUNG MEDAN</v>
          </cell>
          <cell r="C178" t="str">
            <v>Medan</v>
          </cell>
          <cell r="D178" t="str">
            <v>Sumatra Utara</v>
          </cell>
          <cell r="E178" t="str">
            <v>2N01</v>
          </cell>
          <cell r="G178" t="str">
            <v>Lini-2</v>
          </cell>
          <cell r="V178">
            <v>14500</v>
          </cell>
          <cell r="Z178">
            <v>29000</v>
          </cell>
          <cell r="AB178" t="str">
            <v>PT BGR</v>
          </cell>
        </row>
        <row r="179">
          <cell r="A179" t="str">
            <v>D439</v>
          </cell>
          <cell r="B179" t="str">
            <v>GD POLMAN</v>
          </cell>
          <cell r="D179" t="str">
            <v>Sulawesi Barat</v>
          </cell>
          <cell r="E179" t="str">
            <v>2N01</v>
          </cell>
          <cell r="G179" t="str">
            <v>Lini-3</v>
          </cell>
          <cell r="H179" t="str">
            <v>SLS</v>
          </cell>
          <cell r="I179" t="str">
            <v>Ds. Kuajang Binuang</v>
          </cell>
          <cell r="J179">
            <v>600</v>
          </cell>
          <cell r="K179">
            <v>1500</v>
          </cell>
          <cell r="L179" t="str">
            <v>PT. BGR</v>
          </cell>
          <cell r="S179">
            <v>10500000</v>
          </cell>
          <cell r="T179">
            <v>126000000</v>
          </cell>
          <cell r="V179">
            <v>15000</v>
          </cell>
          <cell r="Y179">
            <v>17500</v>
          </cell>
          <cell r="Z179">
            <v>47500</v>
          </cell>
          <cell r="AB179" t="str">
            <v>PT BGR</v>
          </cell>
        </row>
        <row r="180">
          <cell r="Z180">
            <v>0</v>
          </cell>
        </row>
        <row r="181">
          <cell r="B181" t="str">
            <v>PLANT PRODUKSI</v>
          </cell>
          <cell r="G181" t="str">
            <v>Jumlah Gudang Stock Produk di Wilayah (Aktif)</v>
          </cell>
          <cell r="Z181">
            <v>0</v>
          </cell>
        </row>
        <row r="182">
          <cell r="A182" t="str">
            <v>D272</v>
          </cell>
          <cell r="B182" t="str">
            <v>GD PROD NPK JTM</v>
          </cell>
          <cell r="G182" t="str">
            <v>Lini-2</v>
          </cell>
          <cell r="H182">
            <v>39</v>
          </cell>
          <cell r="I182" t="str">
            <v>Gudang</v>
          </cell>
          <cell r="Z182">
            <v>0</v>
          </cell>
        </row>
        <row r="183">
          <cell r="A183" t="str">
            <v>D216</v>
          </cell>
          <cell r="B183" t="str">
            <v>GD CARISMA LEMBAR LOMBOK BARAT</v>
          </cell>
          <cell r="G183" t="str">
            <v>Lini-3</v>
          </cell>
          <cell r="H183">
            <v>137</v>
          </cell>
          <cell r="I183" t="str">
            <v>Gudang</v>
          </cell>
          <cell r="Z183">
            <v>0</v>
          </cell>
        </row>
        <row r="184">
          <cell r="A184" t="str">
            <v>D243</v>
          </cell>
          <cell r="B184" t="str">
            <v>GD PARANGLOE MKS</v>
          </cell>
          <cell r="G184" t="str">
            <v>Total</v>
          </cell>
          <cell r="H184">
            <v>176</v>
          </cell>
          <cell r="Z184">
            <v>0</v>
          </cell>
        </row>
        <row r="185">
          <cell r="A185" t="str">
            <v>D205</v>
          </cell>
          <cell r="B185" t="str">
            <v>GD BROMO MENENG BANYUWANGI</v>
          </cell>
          <cell r="C185" t="str">
            <v>Banyuwangi</v>
          </cell>
          <cell r="D185" t="str">
            <v>Jawa Timur</v>
          </cell>
          <cell r="Z185">
            <v>0</v>
          </cell>
        </row>
        <row r="186">
          <cell r="A186" t="str">
            <v>D273</v>
          </cell>
          <cell r="B186" t="str">
            <v>GD PILOG MENENG</v>
          </cell>
          <cell r="C186" t="str">
            <v>Banyuwangi</v>
          </cell>
          <cell r="D186" t="str">
            <v>Jawa Timur</v>
          </cell>
          <cell r="Z186">
            <v>0</v>
          </cell>
        </row>
        <row r="187">
          <cell r="A187" t="str">
            <v>D277</v>
          </cell>
          <cell r="B187" t="str">
            <v>GD PENGANTONGAN MST ROMOKALISARI</v>
          </cell>
          <cell r="C187" t="str">
            <v>Banyuwangi</v>
          </cell>
          <cell r="D187" t="str">
            <v>Jawa Timur</v>
          </cell>
          <cell r="Z187">
            <v>0</v>
          </cell>
        </row>
        <row r="188">
          <cell r="A188" t="str">
            <v>D201</v>
          </cell>
          <cell r="B188" t="str">
            <v xml:space="preserve">GD MST TANJUNG PERAK SURABAYA </v>
          </cell>
          <cell r="C188" t="str">
            <v>Surabaya</v>
          </cell>
          <cell r="D188" t="str">
            <v>Jawa Timur</v>
          </cell>
          <cell r="E188" t="str">
            <v>2N01,2,3</v>
          </cell>
          <cell r="F188" t="str">
            <v>GD GREGES SBY</v>
          </cell>
          <cell r="H188" t="str">
            <v>JTM</v>
          </cell>
          <cell r="I188" t="str">
            <v>Jl Greges No 61</v>
          </cell>
          <cell r="J188">
            <v>20848</v>
          </cell>
          <cell r="K188">
            <v>45000</v>
          </cell>
          <cell r="L188" t="str">
            <v>PT Mitra Sejati Transport</v>
          </cell>
          <cell r="Q188" t="str">
            <v/>
          </cell>
          <cell r="R188" t="str">
            <v/>
          </cell>
          <cell r="T188" t="str">
            <v/>
          </cell>
          <cell r="W188" t="str">
            <v/>
          </cell>
          <cell r="Z188">
            <v>0</v>
          </cell>
          <cell r="AA188" t="str">
            <v/>
          </cell>
          <cell r="AG188" t="str">
            <v/>
          </cell>
          <cell r="AH188" t="str">
            <v/>
          </cell>
        </row>
        <row r="189">
          <cell r="B189" t="str">
            <v>PLANT KARUNG</v>
          </cell>
          <cell r="Z189">
            <v>0</v>
          </cell>
        </row>
        <row r="190">
          <cell r="A190" t="str">
            <v>D226</v>
          </cell>
          <cell r="B190" t="str">
            <v>GD KALIANAK 55 KARUNG</v>
          </cell>
          <cell r="C190" t="str">
            <v>Surabaya</v>
          </cell>
          <cell r="D190" t="str">
            <v>Jawa TImur</v>
          </cell>
          <cell r="E190" t="str">
            <v>2N01</v>
          </cell>
          <cell r="F190" t="str">
            <v>GD KALIANAK55SBY</v>
          </cell>
          <cell r="H190" t="str">
            <v>JTM</v>
          </cell>
          <cell r="I190" t="str">
            <v>Jl. Kalianak No 55</v>
          </cell>
          <cell r="J190">
            <v>1105</v>
          </cell>
          <cell r="K190">
            <v>3450</v>
          </cell>
          <cell r="L190" t="str">
            <v>PT. D-Asia Transbagging</v>
          </cell>
          <cell r="M190" t="str">
            <v>002/SPSH.PJDSP/BTG/2015</v>
          </cell>
          <cell r="O190">
            <v>42401</v>
          </cell>
          <cell r="P190">
            <v>42613</v>
          </cell>
          <cell r="Q190">
            <v>-421</v>
          </cell>
          <cell r="R190">
            <v>6.9698630136986299</v>
          </cell>
          <cell r="S190">
            <v>6250000</v>
          </cell>
          <cell r="T190">
            <v>43561643.83561644</v>
          </cell>
          <cell r="U190">
            <v>5000</v>
          </cell>
          <cell r="V190">
            <v>1250</v>
          </cell>
          <cell r="W190">
            <v>6250000</v>
          </cell>
          <cell r="X190">
            <v>0</v>
          </cell>
          <cell r="Y190">
            <v>0</v>
          </cell>
          <cell r="Z190">
            <v>2500</v>
          </cell>
          <cell r="AA190">
            <v>0</v>
          </cell>
          <cell r="AB190" t="str">
            <v>PT. D-Asia Transbagging</v>
          </cell>
          <cell r="AE190">
            <v>42614</v>
          </cell>
          <cell r="AF190">
            <v>42978</v>
          </cell>
          <cell r="AG190">
            <v>318</v>
          </cell>
          <cell r="AH190">
            <v>12</v>
          </cell>
          <cell r="AI190">
            <v>6250000</v>
          </cell>
          <cell r="AJ190">
            <v>75000000</v>
          </cell>
          <cell r="AK190">
            <v>10000</v>
          </cell>
          <cell r="AL190">
            <v>1250</v>
          </cell>
          <cell r="AM190">
            <v>12500000</v>
          </cell>
          <cell r="AN190">
            <v>0</v>
          </cell>
          <cell r="AO190">
            <v>0</v>
          </cell>
          <cell r="AP190">
            <v>0</v>
          </cell>
          <cell r="AQ190" t="str">
            <v>Sudah di Pengadaan Jasa</v>
          </cell>
          <cell r="AR190" t="str">
            <v>SP Baru Belum Diterima User</v>
          </cell>
        </row>
        <row r="191">
          <cell r="A191" t="str">
            <v>D234</v>
          </cell>
          <cell r="B191" t="str">
            <v>GD KARUNG BRK KLATAK BANYUWANG</v>
          </cell>
          <cell r="C191" t="str">
            <v>gudang karung</v>
          </cell>
          <cell r="D191" t="str">
            <v>Jawa Timur</v>
          </cell>
          <cell r="E191" t="str">
            <v>2N01</v>
          </cell>
          <cell r="F191" t="str">
            <v>GD KRGKLATAK BYW</v>
          </cell>
          <cell r="H191" t="str">
            <v>JTM</v>
          </cell>
          <cell r="I191" t="str">
            <v>Klatak</v>
          </cell>
          <cell r="J191">
            <v>1080</v>
          </cell>
          <cell r="K191">
            <v>2000</v>
          </cell>
          <cell r="L191" t="str">
            <v>PT. Banyuwangi Raya Kencana</v>
          </cell>
          <cell r="O191">
            <v>42291</v>
          </cell>
          <cell r="P191">
            <v>42656</v>
          </cell>
          <cell r="Q191">
            <v>-378</v>
          </cell>
          <cell r="R191">
            <v>12</v>
          </cell>
          <cell r="S191">
            <v>9000000</v>
          </cell>
          <cell r="T191">
            <v>108000000</v>
          </cell>
          <cell r="U191">
            <v>5400</v>
          </cell>
          <cell r="V191">
            <v>5500</v>
          </cell>
          <cell r="W191">
            <v>29700000</v>
          </cell>
          <cell r="X191">
            <v>100</v>
          </cell>
          <cell r="Y191">
            <v>10000</v>
          </cell>
          <cell r="Z191">
            <v>21000</v>
          </cell>
          <cell r="AA191">
            <v>1000000</v>
          </cell>
          <cell r="AB191" t="str">
            <v>PT. Banyuwangi Raya Kencana</v>
          </cell>
          <cell r="AE191">
            <v>42657</v>
          </cell>
          <cell r="AF191">
            <v>43021</v>
          </cell>
          <cell r="AG191">
            <v>361</v>
          </cell>
          <cell r="AH191">
            <v>12</v>
          </cell>
          <cell r="AI191">
            <v>9000000</v>
          </cell>
          <cell r="AJ191">
            <v>108000000</v>
          </cell>
          <cell r="AK191">
            <v>70000</v>
          </cell>
          <cell r="AL191">
            <v>1250</v>
          </cell>
          <cell r="AM191">
            <v>87500000</v>
          </cell>
          <cell r="AN191">
            <v>0</v>
          </cell>
          <cell r="AO191">
            <v>0</v>
          </cell>
          <cell r="AP191">
            <v>0</v>
          </cell>
          <cell r="AQ191" t="str">
            <v>Sudah di Pengadaan Jasa</v>
          </cell>
          <cell r="AR191" t="str">
            <v>SP Baru Belum Diterima User</v>
          </cell>
        </row>
        <row r="192">
          <cell r="B192" t="str">
            <v>PLANT VIRTUAL</v>
          </cell>
          <cell r="Z192">
            <v>0</v>
          </cell>
        </row>
        <row r="193">
          <cell r="A193" t="str">
            <v>D450</v>
          </cell>
          <cell r="B193" t="str">
            <v>KIOS RETAIL NS</v>
          </cell>
          <cell r="Z193">
            <v>0</v>
          </cell>
        </row>
        <row r="194">
          <cell r="A194" t="str">
            <v>D260</v>
          </cell>
          <cell r="B194" t="str">
            <v>GD. INTRANSIT</v>
          </cell>
          <cell r="Z194">
            <v>0</v>
          </cell>
        </row>
        <row r="195">
          <cell r="A195" t="str">
            <v>D263</v>
          </cell>
          <cell r="B195" t="str">
            <v>GD PETROKIMIA GR</v>
          </cell>
          <cell r="Z195">
            <v>0</v>
          </cell>
        </row>
        <row r="197">
          <cell r="B197" t="str">
            <v>GUDANG TUTUP</v>
          </cell>
        </row>
        <row r="198">
          <cell r="A198" t="str">
            <v>D204</v>
          </cell>
          <cell r="B198" t="str">
            <v xml:space="preserve">GD KALIANAK 72 SURABAYA       </v>
          </cell>
          <cell r="C198" t="str">
            <v>Surabaya</v>
          </cell>
          <cell r="D198" t="str">
            <v>Jawa Timur</v>
          </cell>
          <cell r="E198" t="str">
            <v>2N01</v>
          </cell>
          <cell r="F198" t="str">
            <v>GD KALIANAK72SBY</v>
          </cell>
          <cell r="H198" t="str">
            <v>JTM</v>
          </cell>
          <cell r="I198" t="str">
            <v>Jl Kalianak No 72</v>
          </cell>
          <cell r="J198">
            <v>7600</v>
          </cell>
          <cell r="K198">
            <v>19000</v>
          </cell>
          <cell r="L198" t="str">
            <v>PT. BGR</v>
          </cell>
          <cell r="M198" t="str">
            <v>007/SPSH.PJDSP/BTG/2016</v>
          </cell>
          <cell r="O198">
            <v>42461</v>
          </cell>
          <cell r="P198">
            <v>43190</v>
          </cell>
          <cell r="Q198">
            <v>156</v>
          </cell>
          <cell r="R198">
            <v>23.967123287671232</v>
          </cell>
          <cell r="S198">
            <v>17253750</v>
          </cell>
          <cell r="T198">
            <v>413522753.42465752</v>
          </cell>
          <cell r="V198">
            <v>11500</v>
          </cell>
          <cell r="W198">
            <v>0</v>
          </cell>
          <cell r="Y198">
            <v>15000</v>
          </cell>
          <cell r="AA198">
            <v>0</v>
          </cell>
        </row>
        <row r="199">
          <cell r="A199" t="str">
            <v>D255</v>
          </cell>
          <cell r="B199" t="str">
            <v xml:space="preserve">GD BGR KOTARAJA JAYAPURA      </v>
          </cell>
          <cell r="C199" t="str">
            <v>Jayapura</v>
          </cell>
          <cell r="D199" t="str">
            <v>Papua</v>
          </cell>
          <cell r="E199" t="str">
            <v>2N01</v>
          </cell>
          <cell r="F199" t="str">
            <v>GD KR JAYAPURA</v>
          </cell>
          <cell r="H199" t="str">
            <v>PAP</v>
          </cell>
          <cell r="I199" t="str">
            <v>Jl Raya Kota Raja Grand</v>
          </cell>
          <cell r="J199">
            <v>360</v>
          </cell>
          <cell r="K199">
            <v>750</v>
          </cell>
          <cell r="L199" t="str">
            <v>PT. BGR</v>
          </cell>
          <cell r="M199" t="str">
            <v>007/SPSH.PJDSP/BTG/2016</v>
          </cell>
          <cell r="O199">
            <v>42461</v>
          </cell>
          <cell r="P199">
            <v>42597</v>
          </cell>
          <cell r="Q199">
            <v>-437</v>
          </cell>
          <cell r="R199">
            <v>4.4712328767123291</v>
          </cell>
          <cell r="S199">
            <v>17940000</v>
          </cell>
          <cell r="T199">
            <v>80213917.80821918</v>
          </cell>
          <cell r="U199">
            <v>1800</v>
          </cell>
          <cell r="V199">
            <v>40000</v>
          </cell>
          <cell r="W199">
            <v>72000000</v>
          </cell>
          <cell r="Y199">
            <v>50000</v>
          </cell>
          <cell r="AA199">
            <v>0</v>
          </cell>
          <cell r="AQ199" t="str">
            <v>Tidak di Perpanjang</v>
          </cell>
          <cell r="AR199" t="str">
            <v>Diganti gudang Sentani</v>
          </cell>
        </row>
        <row r="200">
          <cell r="A200" t="str">
            <v>D311</v>
          </cell>
          <cell r="B200" t="str">
            <v xml:space="preserve">GD BGR RAMBIPUJI JEMBER       </v>
          </cell>
          <cell r="C200" t="str">
            <v>Jember</v>
          </cell>
          <cell r="D200" t="str">
            <v>Jawa Timur</v>
          </cell>
          <cell r="E200" t="str">
            <v>2N02</v>
          </cell>
          <cell r="F200" t="str">
            <v>GD BGR RBPJA JBR</v>
          </cell>
          <cell r="H200" t="str">
            <v>JTM</v>
          </cell>
          <cell r="I200" t="str">
            <v>Jl Stasiun Rambipuji</v>
          </cell>
          <cell r="J200">
            <v>912</v>
          </cell>
          <cell r="K200">
            <v>2280</v>
          </cell>
          <cell r="L200" t="str">
            <v>PT. BGR</v>
          </cell>
          <cell r="M200" t="str">
            <v>007/SPSH.PJDSP/BTG/2016</v>
          </cell>
          <cell r="O200">
            <v>42461</v>
          </cell>
          <cell r="P200">
            <v>43190</v>
          </cell>
          <cell r="Q200">
            <v>156</v>
          </cell>
          <cell r="R200">
            <v>23.967123287671232</v>
          </cell>
          <cell r="T200" t="str">
            <v/>
          </cell>
          <cell r="V200">
            <v>8200</v>
          </cell>
          <cell r="W200">
            <v>0</v>
          </cell>
          <cell r="Y200">
            <v>15000</v>
          </cell>
          <cell r="AA200">
            <v>0</v>
          </cell>
          <cell r="AB200" t="str">
            <v>PT. BGR</v>
          </cell>
        </row>
        <row r="201">
          <cell r="A201" t="str">
            <v>D246</v>
          </cell>
          <cell r="B201" t="str">
            <v xml:space="preserve">GD CARGO TERMINAL MAKASSAR    </v>
          </cell>
          <cell r="C201" t="str">
            <v>Makassar</v>
          </cell>
          <cell r="D201" t="str">
            <v>Sulawesi Selatan</v>
          </cell>
          <cell r="E201" t="str">
            <v>2N01</v>
          </cell>
          <cell r="F201" t="str">
            <v>GD CARGO MKS</v>
          </cell>
          <cell r="H201" t="str">
            <v>SLS</v>
          </cell>
          <cell r="I201" t="str">
            <v>Jl. Ir. Sutami Kompleks Cargo Terminal</v>
          </cell>
          <cell r="J201">
            <v>2880</v>
          </cell>
          <cell r="K201">
            <v>6451</v>
          </cell>
          <cell r="L201" t="str">
            <v>CV. Fajar Utama</v>
          </cell>
          <cell r="M201" t="str">
            <v>405/SP.PJDP/BTG/2015</v>
          </cell>
          <cell r="O201">
            <v>42156</v>
          </cell>
          <cell r="P201">
            <v>42886</v>
          </cell>
          <cell r="Q201">
            <v>-148</v>
          </cell>
          <cell r="R201">
            <v>24</v>
          </cell>
          <cell r="S201">
            <v>11000000</v>
          </cell>
          <cell r="T201">
            <v>264000000</v>
          </cell>
          <cell r="U201">
            <v>20000</v>
          </cell>
          <cell r="V201">
            <v>12000</v>
          </cell>
          <cell r="W201">
            <v>240000000</v>
          </cell>
          <cell r="X201">
            <v>0</v>
          </cell>
          <cell r="Y201">
            <v>0</v>
          </cell>
          <cell r="AA201">
            <v>0</v>
          </cell>
          <cell r="AG201" t="str">
            <v/>
          </cell>
          <cell r="AH201" t="str">
            <v/>
          </cell>
          <cell r="AJ201" t="str">
            <v/>
          </cell>
          <cell r="AP201" t="str">
            <v/>
          </cell>
        </row>
        <row r="202">
          <cell r="A202" t="str">
            <v>D393</v>
          </cell>
          <cell r="B202" t="str">
            <v xml:space="preserve">GD MAROS                      </v>
          </cell>
          <cell r="C202" t="str">
            <v>Maros</v>
          </cell>
          <cell r="D202" t="str">
            <v>Sulawesi Selatan</v>
          </cell>
          <cell r="E202" t="str">
            <v>2N01</v>
          </cell>
          <cell r="F202" t="str">
            <v>GD MAROS</v>
          </cell>
          <cell r="H202" t="str">
            <v>SLS</v>
          </cell>
          <cell r="I202" t="str">
            <v>Ds Minasa Baji Kec. Bantimurung</v>
          </cell>
          <cell r="J202">
            <v>343</v>
          </cell>
          <cell r="K202">
            <v>768</v>
          </cell>
          <cell r="L202" t="str">
            <v>CV. Fajar Utama</v>
          </cell>
          <cell r="M202" t="str">
            <v>402/SP.PJDP/BTG/2015</v>
          </cell>
          <cell r="O202">
            <v>42268</v>
          </cell>
          <cell r="P202">
            <v>42633</v>
          </cell>
          <cell r="Q202">
            <v>-401</v>
          </cell>
          <cell r="R202">
            <v>12</v>
          </cell>
          <cell r="S202">
            <v>9000000</v>
          </cell>
          <cell r="T202">
            <v>108000000</v>
          </cell>
          <cell r="U202">
            <v>6000</v>
          </cell>
          <cell r="V202">
            <v>12000</v>
          </cell>
          <cell r="W202">
            <v>72000000</v>
          </cell>
          <cell r="X202">
            <v>0</v>
          </cell>
          <cell r="Y202">
            <v>0</v>
          </cell>
          <cell r="AA202">
            <v>0</v>
          </cell>
          <cell r="AB202" t="str">
            <v>CV. Fajar Utama</v>
          </cell>
          <cell r="AE202">
            <v>42634</v>
          </cell>
          <cell r="AF202">
            <v>42998</v>
          </cell>
          <cell r="AG202">
            <v>338</v>
          </cell>
          <cell r="AH202">
            <v>12</v>
          </cell>
          <cell r="AI202">
            <v>10000000</v>
          </cell>
          <cell r="AJ202">
            <v>120000000</v>
          </cell>
          <cell r="AK202">
            <v>6000</v>
          </cell>
          <cell r="AL202">
            <v>13500</v>
          </cell>
          <cell r="AM202">
            <v>81000000</v>
          </cell>
          <cell r="AN202">
            <v>50</v>
          </cell>
          <cell r="AO202">
            <v>15000</v>
          </cell>
          <cell r="AP202">
            <v>750000</v>
          </cell>
          <cell r="AQ202" t="str">
            <v>Sudah di Pengadaan Jasa</v>
          </cell>
          <cell r="AR202" t="str">
            <v>SP Baru Belum Diterima User</v>
          </cell>
        </row>
        <row r="203">
          <cell r="A203" t="str">
            <v>D221</v>
          </cell>
          <cell r="B203" t="str">
            <v xml:space="preserve">GD BGR MANDAU MEMPAWAH        </v>
          </cell>
          <cell r="C203" t="str">
            <v>Pontianak</v>
          </cell>
          <cell r="D203" t="str">
            <v>Kalimantan Barat</v>
          </cell>
          <cell r="E203" t="str">
            <v>2N01</v>
          </cell>
          <cell r="F203" t="str">
            <v>GD MANDAU MPAWAH</v>
          </cell>
          <cell r="H203" t="str">
            <v>KLB</v>
          </cell>
          <cell r="I203" t="str">
            <v>Jl. Wajuk Hilir KM 12.5</v>
          </cell>
          <cell r="J203">
            <v>3000</v>
          </cell>
          <cell r="K203">
            <v>6000</v>
          </cell>
          <cell r="L203" t="str">
            <v>PT. BGR</v>
          </cell>
          <cell r="M203" t="str">
            <v>007/SPSH.PJDSP/BTG/2016</v>
          </cell>
          <cell r="O203">
            <v>42461</v>
          </cell>
          <cell r="P203">
            <v>43190</v>
          </cell>
          <cell r="Q203">
            <v>156</v>
          </cell>
          <cell r="R203">
            <v>23.967123287671232</v>
          </cell>
          <cell r="S203">
            <v>15000000</v>
          </cell>
          <cell r="T203">
            <v>359506849.31506848</v>
          </cell>
          <cell r="U203">
            <v>15000</v>
          </cell>
          <cell r="V203">
            <v>12250</v>
          </cell>
          <cell r="W203">
            <v>183750000</v>
          </cell>
          <cell r="X203">
            <v>50</v>
          </cell>
          <cell r="Y203">
            <v>15000</v>
          </cell>
          <cell r="AA203">
            <v>750000</v>
          </cell>
        </row>
        <row r="204">
          <cell r="A204" t="str">
            <v>D443</v>
          </cell>
          <cell r="B204" t="str">
            <v>GD SUKABANGUN II KETAPANG</v>
          </cell>
          <cell r="C204" t="str">
            <v>Ketapang</v>
          </cell>
          <cell r="D204" t="str">
            <v>Kalimantan Barat</v>
          </cell>
          <cell r="E204" t="str">
            <v>2N01</v>
          </cell>
          <cell r="F204" t="str">
            <v>GD SBNGUN II KTP</v>
          </cell>
          <cell r="H204" t="str">
            <v>KLB</v>
          </cell>
          <cell r="I204" t="str">
            <v>Jl Khatulistiwa KM 12,5</v>
          </cell>
          <cell r="J204">
            <v>576</v>
          </cell>
          <cell r="K204">
            <v>1200</v>
          </cell>
          <cell r="L204" t="str">
            <v>PT. BGR</v>
          </cell>
          <cell r="M204" t="str">
            <v>007/SPSH.PJDSP/BTG/2016</v>
          </cell>
          <cell r="O204">
            <v>42461</v>
          </cell>
          <cell r="P204">
            <v>43190</v>
          </cell>
          <cell r="Q204">
            <v>156</v>
          </cell>
          <cell r="R204">
            <v>23.967123287671232</v>
          </cell>
          <cell r="S204">
            <v>10000000</v>
          </cell>
          <cell r="T204">
            <v>239671232.87671232</v>
          </cell>
          <cell r="V204">
            <v>28300</v>
          </cell>
          <cell r="W204">
            <v>0</v>
          </cell>
          <cell r="Y204">
            <v>15000</v>
          </cell>
          <cell r="AA204">
            <v>0</v>
          </cell>
        </row>
        <row r="205">
          <cell r="A205" t="str">
            <v>D250</v>
          </cell>
          <cell r="B205" t="str">
            <v xml:space="preserve">GD PUSKUD KENDARI             </v>
          </cell>
          <cell r="C205" t="str">
            <v>Kendari</v>
          </cell>
          <cell r="D205" t="str">
            <v>Sulawesi Tenggara</v>
          </cell>
          <cell r="E205" t="str">
            <v>2N01</v>
          </cell>
          <cell r="F205" t="str">
            <v>GD PUSKUDKENDARI</v>
          </cell>
          <cell r="H205" t="str">
            <v>SLA</v>
          </cell>
          <cell r="I205" t="str">
            <v>Jl Poros Andonohu Kel Poasia</v>
          </cell>
          <cell r="J205">
            <v>1800</v>
          </cell>
          <cell r="K205">
            <v>4500</v>
          </cell>
          <cell r="L205" t="str">
            <v>PT. BGR</v>
          </cell>
          <cell r="M205" t="str">
            <v>007/SPSH.PJDSP/BTG/2016</v>
          </cell>
          <cell r="O205">
            <v>42461</v>
          </cell>
          <cell r="P205">
            <v>43190</v>
          </cell>
          <cell r="Q205">
            <v>156</v>
          </cell>
          <cell r="R205">
            <v>23.967123287671232</v>
          </cell>
          <cell r="S205">
            <v>13500000</v>
          </cell>
          <cell r="T205">
            <v>323556164.38356161</v>
          </cell>
          <cell r="U205">
            <v>18000</v>
          </cell>
          <cell r="V205">
            <v>17500</v>
          </cell>
          <cell r="W205">
            <v>315000000</v>
          </cell>
          <cell r="X205">
            <v>50</v>
          </cell>
          <cell r="Y205">
            <v>26000</v>
          </cell>
          <cell r="AA205">
            <v>1300000</v>
          </cell>
        </row>
        <row r="206">
          <cell r="A206" t="str">
            <v>D241</v>
          </cell>
          <cell r="B206" t="str">
            <v>GD BGR ANGGREK GORONTALO UTARA</v>
          </cell>
          <cell r="C206" t="str">
            <v>Gorontalo</v>
          </cell>
          <cell r="D206" t="str">
            <v>Gorontalo</v>
          </cell>
          <cell r="E206" t="str">
            <v>2N01</v>
          </cell>
          <cell r="F206" t="str">
            <v>GD ANGGREK GORUT</v>
          </cell>
          <cell r="H206" t="str">
            <v>USG</v>
          </cell>
          <cell r="I206" t="str">
            <v>Komplex Pelabuhan Anggrek</v>
          </cell>
          <cell r="J206">
            <v>1513</v>
          </cell>
          <cell r="K206">
            <v>1546</v>
          </cell>
          <cell r="L206" t="str">
            <v>PT. BGR</v>
          </cell>
          <cell r="M206" t="str">
            <v>007/SPSH.PJDSP/BTG/2016</v>
          </cell>
          <cell r="O206">
            <v>42461</v>
          </cell>
          <cell r="P206">
            <v>43190</v>
          </cell>
          <cell r="Q206">
            <v>156</v>
          </cell>
          <cell r="R206">
            <v>23.967123287671232</v>
          </cell>
          <cell r="S206">
            <v>12700000</v>
          </cell>
          <cell r="T206">
            <v>304382465.75342464</v>
          </cell>
          <cell r="U206">
            <v>15125</v>
          </cell>
          <cell r="V206">
            <v>15700</v>
          </cell>
          <cell r="W206">
            <v>237462500</v>
          </cell>
          <cell r="X206">
            <v>50</v>
          </cell>
          <cell r="Y206">
            <v>30000</v>
          </cell>
          <cell r="AA206">
            <v>1500000</v>
          </cell>
          <cell r="AR206" t="str">
            <v>SP Baru Belum Diterima User</v>
          </cell>
        </row>
        <row r="207">
          <cell r="A207" t="str">
            <v>D224</v>
          </cell>
          <cell r="B207" t="str">
            <v xml:space="preserve">GD KUMAI ABDUL HAMID KOBAR    </v>
          </cell>
          <cell r="C207" t="str">
            <v>Kotawaringin Barat</v>
          </cell>
          <cell r="D207" t="str">
            <v>Kalimantan Tengah</v>
          </cell>
          <cell r="E207" t="str">
            <v>2N01</v>
          </cell>
          <cell r="F207" t="str">
            <v>GD A.HAMID KUMAI</v>
          </cell>
          <cell r="H207" t="str">
            <v>KST</v>
          </cell>
          <cell r="I207" t="str">
            <v>Jl Abdul Hamid</v>
          </cell>
          <cell r="J207">
            <v>1189</v>
          </cell>
          <cell r="K207">
            <v>2000</v>
          </cell>
          <cell r="L207" t="str">
            <v>PT. BGR</v>
          </cell>
          <cell r="M207" t="str">
            <v>007/SPSH.PJDSP/BTG/2016</v>
          </cell>
          <cell r="O207">
            <v>42461</v>
          </cell>
          <cell r="P207">
            <v>43190</v>
          </cell>
          <cell r="Q207">
            <v>156</v>
          </cell>
          <cell r="R207">
            <v>23.967123287671232</v>
          </cell>
          <cell r="S207">
            <v>12000000</v>
          </cell>
          <cell r="T207">
            <v>287605479.4520548</v>
          </cell>
          <cell r="U207">
            <v>5947</v>
          </cell>
          <cell r="V207">
            <v>12000</v>
          </cell>
          <cell r="W207">
            <v>71364000</v>
          </cell>
          <cell r="X207">
            <v>50</v>
          </cell>
          <cell r="Y207">
            <v>16000</v>
          </cell>
          <cell r="AA207">
            <v>800000</v>
          </cell>
          <cell r="AB207" t="str">
            <v>PT. BGR</v>
          </cell>
        </row>
        <row r="208">
          <cell r="A208" t="str">
            <v>D227</v>
          </cell>
          <cell r="B208" t="str">
            <v xml:space="preserve">GD KUMAI PADAT KARYA KOBAR    </v>
          </cell>
          <cell r="C208" t="str">
            <v>Kotawaringin Barat</v>
          </cell>
          <cell r="D208" t="str">
            <v>Kalimantan Tengah</v>
          </cell>
          <cell r="E208" t="str">
            <v>2N01</v>
          </cell>
          <cell r="F208" t="str">
            <v>GD P KARYA KUMAI</v>
          </cell>
          <cell r="H208" t="str">
            <v>KST</v>
          </cell>
          <cell r="I208" t="str">
            <v>Jl Padat Karya No 738 Kumai</v>
          </cell>
          <cell r="J208">
            <v>1800</v>
          </cell>
          <cell r="K208">
            <v>10000</v>
          </cell>
          <cell r="L208" t="str">
            <v>PT. Cipta Karya Mandiri</v>
          </cell>
          <cell r="M208" t="str">
            <v>407/SP.PJDSP/BTG/2015</v>
          </cell>
          <cell r="O208">
            <v>42339</v>
          </cell>
          <cell r="P208">
            <v>42704</v>
          </cell>
          <cell r="Q208">
            <v>-330</v>
          </cell>
          <cell r="R208">
            <v>12</v>
          </cell>
          <cell r="S208">
            <v>9000000</v>
          </cell>
          <cell r="T208">
            <v>108000000</v>
          </cell>
          <cell r="U208">
            <v>10000</v>
          </cell>
          <cell r="V208">
            <v>9250</v>
          </cell>
          <cell r="W208">
            <v>92500000</v>
          </cell>
          <cell r="X208">
            <v>0</v>
          </cell>
          <cell r="Y208">
            <v>0</v>
          </cell>
          <cell r="AA208">
            <v>0</v>
          </cell>
          <cell r="AB208" t="str">
            <v>PT. Cipta Karya Mandiri</v>
          </cell>
          <cell r="AE208">
            <v>42705</v>
          </cell>
          <cell r="AF208">
            <v>43008</v>
          </cell>
          <cell r="AG208">
            <v>348</v>
          </cell>
          <cell r="AH208">
            <v>10</v>
          </cell>
          <cell r="AI208">
            <v>10800000</v>
          </cell>
          <cell r="AJ208">
            <v>108000000</v>
          </cell>
          <cell r="AK208">
            <v>10800</v>
          </cell>
          <cell r="AL208">
            <v>18500</v>
          </cell>
          <cell r="AM208">
            <v>199800000</v>
          </cell>
          <cell r="AN208">
            <v>0</v>
          </cell>
          <cell r="AO208">
            <v>14400</v>
          </cell>
          <cell r="AP208">
            <v>0</v>
          </cell>
        </row>
        <row r="209">
          <cell r="A209" t="str">
            <v>D223</v>
          </cell>
          <cell r="B209" t="str">
            <v xml:space="preserve">GD KUMAI E KOBAR              </v>
          </cell>
          <cell r="C209" t="str">
            <v>Kotawaringin Barat</v>
          </cell>
          <cell r="D209" t="str">
            <v>Kalimantan Tengah</v>
          </cell>
          <cell r="E209" t="str">
            <v>2N01</v>
          </cell>
          <cell r="F209" t="str">
            <v>GD KUMAI E KOBAR</v>
          </cell>
          <cell r="H209" t="str">
            <v>KST</v>
          </cell>
          <cell r="I209" t="str">
            <v>Jl Alhuda</v>
          </cell>
          <cell r="J209">
            <v>1800</v>
          </cell>
          <cell r="K209">
            <v>4200</v>
          </cell>
          <cell r="L209" t="str">
            <v>PT. BGR</v>
          </cell>
          <cell r="M209" t="str">
            <v>007/SPSH.PJDSP/BTG/2016</v>
          </cell>
          <cell r="O209">
            <v>42461</v>
          </cell>
          <cell r="P209">
            <v>43190</v>
          </cell>
          <cell r="Q209">
            <v>156</v>
          </cell>
          <cell r="R209">
            <v>23.967123287671232</v>
          </cell>
          <cell r="S209">
            <v>14000000</v>
          </cell>
          <cell r="T209">
            <v>335539726.02739722</v>
          </cell>
          <cell r="U209">
            <v>9500</v>
          </cell>
          <cell r="V209">
            <v>12000</v>
          </cell>
          <cell r="W209">
            <v>114000000</v>
          </cell>
          <cell r="X209">
            <v>50</v>
          </cell>
          <cell r="Y209">
            <v>16000</v>
          </cell>
          <cell r="AA209">
            <v>800000</v>
          </cell>
          <cell r="AB209" t="str">
            <v>PT. BGR</v>
          </cell>
        </row>
        <row r="210">
          <cell r="A210" t="str">
            <v>D208</v>
          </cell>
          <cell r="B210" t="str">
            <v xml:space="preserve">GD TERBOYO PARK SEMARANG      </v>
          </cell>
          <cell r="C210" t="str">
            <v>Semarang</v>
          </cell>
          <cell r="D210" t="str">
            <v>Jawa Tengah</v>
          </cell>
          <cell r="E210" t="str">
            <v>2N01</v>
          </cell>
          <cell r="F210" t="str">
            <v>GD TERBOYO SMG</v>
          </cell>
          <cell r="H210" t="str">
            <v>JTM</v>
          </cell>
          <cell r="I210" t="str">
            <v>Kawasan Industri Terboyo Park Blok I No.1</v>
          </cell>
          <cell r="J210">
            <v>1700</v>
          </cell>
          <cell r="K210">
            <v>4080</v>
          </cell>
          <cell r="L210" t="str">
            <v>PT. BGR</v>
          </cell>
          <cell r="M210" t="str">
            <v>007/SPSH.PJDSP/BTG/2016</v>
          </cell>
          <cell r="O210">
            <v>42461</v>
          </cell>
          <cell r="P210">
            <v>43190</v>
          </cell>
          <cell r="Q210">
            <v>156</v>
          </cell>
          <cell r="R210">
            <v>23.967123287671232</v>
          </cell>
          <cell r="S210">
            <v>12500000</v>
          </cell>
          <cell r="T210">
            <v>299589041.0958904</v>
          </cell>
          <cell r="U210">
            <v>30000</v>
          </cell>
          <cell r="V210">
            <v>14000</v>
          </cell>
          <cell r="W210">
            <v>420000000</v>
          </cell>
          <cell r="X210">
            <v>50</v>
          </cell>
          <cell r="Y210">
            <v>20000</v>
          </cell>
          <cell r="AA210">
            <v>1000000</v>
          </cell>
          <cell r="AB210" t="str">
            <v>PT. BGR</v>
          </cell>
        </row>
        <row r="211">
          <cell r="A211" t="str">
            <v>D265</v>
          </cell>
          <cell r="B211" t="str">
            <v>GD GPP PERWIRA BGN BSR DUMAI</v>
          </cell>
          <cell r="C211" t="str">
            <v>Dumai</v>
          </cell>
          <cell r="D211" t="str">
            <v>Riau</v>
          </cell>
          <cell r="E211" t="str">
            <v>2N01</v>
          </cell>
          <cell r="F211" t="str">
            <v>GD GPP PERWIRA</v>
          </cell>
          <cell r="H211" t="str">
            <v>KLB</v>
          </cell>
          <cell r="I211" t="str">
            <v>Kompleks Pergudangan Dumai</v>
          </cell>
          <cell r="J211">
            <v>5175</v>
          </cell>
          <cell r="K211">
            <v>12800</v>
          </cell>
          <cell r="L211" t="str">
            <v>PT. BGR</v>
          </cell>
          <cell r="M211" t="str">
            <v>007/SPSH.PJDSP/BTG/2016</v>
          </cell>
          <cell r="O211">
            <v>42461</v>
          </cell>
          <cell r="P211">
            <v>43190</v>
          </cell>
          <cell r="Q211">
            <v>156</v>
          </cell>
          <cell r="R211">
            <v>23.967123287671232</v>
          </cell>
          <cell r="S211">
            <v>12000000</v>
          </cell>
          <cell r="T211">
            <v>287605479.4520548</v>
          </cell>
          <cell r="V211">
            <v>25000</v>
          </cell>
          <cell r="W211">
            <v>0</v>
          </cell>
          <cell r="Y211">
            <v>50000</v>
          </cell>
          <cell r="AA211">
            <v>0</v>
          </cell>
          <cell r="AB211" t="str">
            <v>PT. BGR</v>
          </cell>
        </row>
        <row r="212">
          <cell r="A212" t="str">
            <v>D238</v>
          </cell>
          <cell r="B212" t="str">
            <v xml:space="preserve">GD MAHARANI KOTA DUMAI        </v>
          </cell>
          <cell r="C212" t="str">
            <v>Dumai</v>
          </cell>
          <cell r="D212" t="str">
            <v>Riau</v>
          </cell>
          <cell r="E212" t="str">
            <v>2N01</v>
          </cell>
          <cell r="F212" t="str">
            <v>GD MAHARANIDUMAI</v>
          </cell>
          <cell r="H212" t="str">
            <v>KLB</v>
          </cell>
          <cell r="I212" t="str">
            <v>Jl. Soekarno Hatta KM. 10</v>
          </cell>
          <cell r="J212">
            <v>2340</v>
          </cell>
          <cell r="K212">
            <v>3000</v>
          </cell>
          <cell r="L212" t="str">
            <v>PT. BGR</v>
          </cell>
          <cell r="M212" t="str">
            <v>007/SPSH.PJDSP/BTG/2016</v>
          </cell>
          <cell r="O212">
            <v>42461</v>
          </cell>
          <cell r="P212">
            <v>43190</v>
          </cell>
          <cell r="Q212">
            <v>156</v>
          </cell>
          <cell r="R212">
            <v>23.967123287671232</v>
          </cell>
          <cell r="S212">
            <v>12000000</v>
          </cell>
          <cell r="T212">
            <v>287605479.4520548</v>
          </cell>
          <cell r="U212">
            <v>10000</v>
          </cell>
          <cell r="V212">
            <v>25000</v>
          </cell>
          <cell r="W212">
            <v>250000000</v>
          </cell>
          <cell r="X212">
            <v>50</v>
          </cell>
          <cell r="Y212">
            <v>50000</v>
          </cell>
          <cell r="AA212">
            <v>2500000</v>
          </cell>
          <cell r="AR212" t="str">
            <v>SP Baru Belum Diterima User</v>
          </cell>
        </row>
        <row r="213">
          <cell r="A213" t="str">
            <v>D239</v>
          </cell>
          <cell r="B213" t="str">
            <v>GD MARGASARANA KOTA DUMAI</v>
          </cell>
          <cell r="C213" t="str">
            <v>Dumai</v>
          </cell>
          <cell r="D213" t="str">
            <v>Riau</v>
          </cell>
          <cell r="E213" t="str">
            <v>2N01</v>
          </cell>
          <cell r="F213" t="str">
            <v>GD MARGASARANADUMAI</v>
          </cell>
          <cell r="H213" t="str">
            <v>KLB</v>
          </cell>
          <cell r="I213" t="str">
            <v>Jl. Soekarno Hatta KM. 10</v>
          </cell>
          <cell r="J213">
            <v>5625.7</v>
          </cell>
          <cell r="K213">
            <v>2500</v>
          </cell>
          <cell r="L213" t="str">
            <v>PT. BGR</v>
          </cell>
          <cell r="M213" t="str">
            <v>007/SPSH.PJDSP/BTG/2016</v>
          </cell>
          <cell r="Q213" t="str">
            <v/>
          </cell>
          <cell r="R213" t="str">
            <v/>
          </cell>
          <cell r="T213" t="str">
            <v/>
          </cell>
          <cell r="V213">
            <v>25000</v>
          </cell>
          <cell r="W213">
            <v>0</v>
          </cell>
          <cell r="AA213" t="str">
            <v/>
          </cell>
        </row>
        <row r="214">
          <cell r="A214" t="str">
            <v>D209</v>
          </cell>
          <cell r="B214" t="str">
            <v>GD MPUTNTLAR SMG</v>
          </cell>
        </row>
        <row r="215">
          <cell r="A215" t="str">
            <v>D222</v>
          </cell>
          <cell r="B215" t="str">
            <v xml:space="preserve">GD BGR SIANTAN PONTIANAK      </v>
          </cell>
          <cell r="C215" t="str">
            <v>Pontianak</v>
          </cell>
          <cell r="D215" t="str">
            <v>Kalimantan Barat</v>
          </cell>
          <cell r="E215" t="str">
            <v>2N01</v>
          </cell>
          <cell r="F215" t="str">
            <v>GD SIANTAN PTK</v>
          </cell>
          <cell r="H215" t="str">
            <v>KLB</v>
          </cell>
          <cell r="I215" t="str">
            <v>Jl. Selat Bali</v>
          </cell>
          <cell r="J215">
            <v>1925</v>
          </cell>
          <cell r="K215">
            <v>2500</v>
          </cell>
          <cell r="L215" t="str">
            <v>PT. BGR</v>
          </cell>
          <cell r="M215" t="str">
            <v>007/SPSH.PJDSP/BTG/2016</v>
          </cell>
          <cell r="O215">
            <v>42461</v>
          </cell>
          <cell r="P215">
            <v>43190</v>
          </cell>
          <cell r="Q215">
            <v>156</v>
          </cell>
          <cell r="R215">
            <v>23.967123287671232</v>
          </cell>
          <cell r="S215">
            <v>12000000</v>
          </cell>
          <cell r="T215">
            <v>287605479.4520548</v>
          </cell>
          <cell r="U215">
            <v>19250</v>
          </cell>
          <cell r="V215">
            <v>12250</v>
          </cell>
          <cell r="W215">
            <v>235812500</v>
          </cell>
          <cell r="X215">
            <v>50</v>
          </cell>
          <cell r="Y215">
            <v>15000</v>
          </cell>
          <cell r="AA215">
            <v>750000</v>
          </cell>
          <cell r="AB215" t="str">
            <v>PT. BGR</v>
          </cell>
        </row>
        <row r="216">
          <cell r="A216" t="str">
            <v>D231</v>
          </cell>
          <cell r="B216" t="str">
            <v xml:space="preserve">GD PEMKOT KONG EX BANJARBARU  </v>
          </cell>
          <cell r="C216" t="str">
            <v>Banjarbaru</v>
          </cell>
          <cell r="D216" t="str">
            <v>Kalimantan Selatan</v>
          </cell>
          <cell r="E216" t="str">
            <v>2N01</v>
          </cell>
          <cell r="F216" t="str">
            <v>GD PEMKOT K BJB</v>
          </cell>
          <cell r="H216" t="str">
            <v>KST</v>
          </cell>
          <cell r="I216" t="str">
            <v>Jl Khong Ex, Landasan Ulin Baru</v>
          </cell>
          <cell r="J216">
            <v>1680</v>
          </cell>
          <cell r="K216">
            <v>3000</v>
          </cell>
          <cell r="L216" t="str">
            <v>PT. BGR</v>
          </cell>
          <cell r="M216" t="str">
            <v>007/SPSH.PJDSP/BTG/2016</v>
          </cell>
          <cell r="O216">
            <v>42461</v>
          </cell>
          <cell r="P216">
            <v>43190</v>
          </cell>
          <cell r="Q216">
            <v>156</v>
          </cell>
          <cell r="R216">
            <v>23.967123287671232</v>
          </cell>
          <cell r="S216">
            <v>12000000</v>
          </cell>
          <cell r="T216">
            <v>287605479.4520548</v>
          </cell>
          <cell r="U216">
            <v>8400</v>
          </cell>
          <cell r="V216">
            <v>12000</v>
          </cell>
          <cell r="W216">
            <v>100800000</v>
          </cell>
          <cell r="X216">
            <v>50</v>
          </cell>
          <cell r="Y216">
            <v>16000</v>
          </cell>
          <cell r="AA216">
            <v>800000</v>
          </cell>
          <cell r="AB216" t="str">
            <v>PT. BGR</v>
          </cell>
          <cell r="AQ216" t="str">
            <v>Tidak Diperpanjang</v>
          </cell>
        </row>
        <row r="217">
          <cell r="A217" t="str">
            <v>D232</v>
          </cell>
          <cell r="B217" t="str">
            <v xml:space="preserve">GD SUKOWIDI BANYUWANGI        </v>
          </cell>
          <cell r="C217" t="str">
            <v>Banyuwangi</v>
          </cell>
          <cell r="D217" t="str">
            <v>Jawa Timur</v>
          </cell>
          <cell r="E217" t="str">
            <v>2N01</v>
          </cell>
          <cell r="F217" t="str">
            <v>GD SUKOWIDI BYW</v>
          </cell>
          <cell r="H217" t="str">
            <v>JTM</v>
          </cell>
          <cell r="I217" t="str">
            <v>Sukowidi</v>
          </cell>
          <cell r="J217">
            <v>36000</v>
          </cell>
          <cell r="K217">
            <v>90000</v>
          </cell>
          <cell r="L217" t="str">
            <v>PT. Bromo Trasindo</v>
          </cell>
          <cell r="M217" t="str">
            <v>003/SPSH.PJDSP/BTG/2016</v>
          </cell>
          <cell r="O217">
            <v>42430</v>
          </cell>
          <cell r="P217">
            <v>42613</v>
          </cell>
          <cell r="Q217">
            <v>-421</v>
          </cell>
          <cell r="R217">
            <v>6.0164383561643842</v>
          </cell>
          <cell r="S217">
            <v>29000000</v>
          </cell>
          <cell r="T217">
            <v>174476712.32876715</v>
          </cell>
          <cell r="U217">
            <v>40000</v>
          </cell>
          <cell r="V217">
            <v>7250</v>
          </cell>
          <cell r="W217">
            <v>290000000</v>
          </cell>
          <cell r="X217">
            <v>100</v>
          </cell>
          <cell r="Y217">
            <v>14750</v>
          </cell>
          <cell r="AA217">
            <v>1475000</v>
          </cell>
          <cell r="AB217" t="str">
            <v>PT. Bromo Trasindo</v>
          </cell>
          <cell r="AE217">
            <v>42614</v>
          </cell>
          <cell r="AF217">
            <v>42794</v>
          </cell>
          <cell r="AG217">
            <v>134</v>
          </cell>
          <cell r="AH217">
            <v>6</v>
          </cell>
          <cell r="AI217">
            <v>29000000</v>
          </cell>
          <cell r="AJ217">
            <v>174000000</v>
          </cell>
          <cell r="AK217">
            <v>40000</v>
          </cell>
          <cell r="AL217">
            <v>7250</v>
          </cell>
          <cell r="AM217">
            <v>290000000</v>
          </cell>
          <cell r="AN217">
            <v>100</v>
          </cell>
          <cell r="AO217">
            <v>14750</v>
          </cell>
          <cell r="AP217">
            <v>1475000</v>
          </cell>
          <cell r="AQ217" t="str">
            <v>Sudah di Pengadaan Jasa</v>
          </cell>
          <cell r="AR217" t="str">
            <v>SP Baru Belum Diterima User</v>
          </cell>
        </row>
        <row r="218">
          <cell r="A218" t="str">
            <v>D233</v>
          </cell>
          <cell r="B218" t="str">
            <v xml:space="preserve">GD SINGOJURUH BANYUWANGI      </v>
          </cell>
          <cell r="C218" t="str">
            <v>Banyuwangi</v>
          </cell>
          <cell r="D218" t="str">
            <v>Jawa Timur</v>
          </cell>
          <cell r="E218" t="str">
            <v>2N01</v>
          </cell>
          <cell r="F218" t="str">
            <v>GD SINGOJURUHBYW</v>
          </cell>
          <cell r="H218" t="str">
            <v>JTM</v>
          </cell>
          <cell r="I218" t="str">
            <v>Singojuruh</v>
          </cell>
          <cell r="J218">
            <v>5000</v>
          </cell>
          <cell r="K218">
            <v>12000</v>
          </cell>
          <cell r="L218" t="str">
            <v>PT. Wijaya Ragam Prima Perkasa</v>
          </cell>
          <cell r="M218" t="str">
            <v>503/SPSH.PJDSP/BTG/2016</v>
          </cell>
          <cell r="O218">
            <v>42468</v>
          </cell>
          <cell r="P218">
            <v>43197</v>
          </cell>
          <cell r="Q218">
            <v>163</v>
          </cell>
          <cell r="R218">
            <v>23.967123287671232</v>
          </cell>
          <cell r="S218">
            <v>15000000</v>
          </cell>
          <cell r="T218">
            <v>359506849.31506848</v>
          </cell>
          <cell r="U218">
            <v>10000</v>
          </cell>
          <cell r="V218">
            <v>7115</v>
          </cell>
          <cell r="W218">
            <v>71150000</v>
          </cell>
          <cell r="X218">
            <v>200</v>
          </cell>
          <cell r="Y218">
            <v>11000</v>
          </cell>
          <cell r="AA218">
            <v>2200000</v>
          </cell>
          <cell r="AB218" t="str">
            <v>PT. Wijaya Ragam Prima Perkasa</v>
          </cell>
          <cell r="AQ218" t="str">
            <v>SP baru sudah diterima</v>
          </cell>
          <cell r="AR218" t="str">
            <v>8 Agustus 2016</v>
          </cell>
        </row>
        <row r="219">
          <cell r="A219" t="str">
            <v>D244</v>
          </cell>
          <cell r="B219" t="str">
            <v xml:space="preserve">GD 55 MAKASSAR                </v>
          </cell>
          <cell r="C219" t="str">
            <v>Makassar</v>
          </cell>
          <cell r="D219" t="str">
            <v>Sulawesi Selatan</v>
          </cell>
          <cell r="E219" t="str">
            <v>2N01</v>
          </cell>
          <cell r="F219" t="str">
            <v>GD 55 MAKASSAR</v>
          </cell>
          <cell r="H219" t="str">
            <v>SLS</v>
          </cell>
          <cell r="I219" t="str">
            <v>Jl. Ir. Sutami No. 55</v>
          </cell>
          <cell r="J219">
            <v>2070</v>
          </cell>
          <cell r="K219">
            <v>5000</v>
          </cell>
          <cell r="L219" t="str">
            <v>PT. Gelora Makassar</v>
          </cell>
          <cell r="M219" t="str">
            <v>161/SP.PJDP/BTG/2015</v>
          </cell>
          <cell r="O219">
            <v>42217</v>
          </cell>
          <cell r="P219">
            <v>42582</v>
          </cell>
          <cell r="Q219">
            <v>-452</v>
          </cell>
          <cell r="R219">
            <v>12</v>
          </cell>
          <cell r="S219">
            <v>8350000</v>
          </cell>
          <cell r="T219">
            <v>100200000</v>
          </cell>
          <cell r="U219">
            <v>30000</v>
          </cell>
          <cell r="V219">
            <v>12000</v>
          </cell>
          <cell r="W219">
            <v>360000000</v>
          </cell>
          <cell r="X219">
            <v>0</v>
          </cell>
          <cell r="Y219">
            <v>0</v>
          </cell>
          <cell r="AA219">
            <v>0</v>
          </cell>
          <cell r="AB219" t="str">
            <v>PT. Gelora Makassar</v>
          </cell>
          <cell r="AE219">
            <v>42583</v>
          </cell>
          <cell r="AF219">
            <v>43312</v>
          </cell>
          <cell r="AG219">
            <v>652</v>
          </cell>
          <cell r="AH219">
            <v>24</v>
          </cell>
          <cell r="AI219">
            <v>9500000</v>
          </cell>
          <cell r="AJ219">
            <v>228000000</v>
          </cell>
          <cell r="AK219">
            <v>60000</v>
          </cell>
          <cell r="AL219">
            <v>12000</v>
          </cell>
          <cell r="AM219">
            <v>720000000</v>
          </cell>
          <cell r="AN219">
            <v>100</v>
          </cell>
          <cell r="AO219">
            <v>15000</v>
          </cell>
          <cell r="AP219">
            <v>1500000</v>
          </cell>
          <cell r="AQ219" t="str">
            <v>Sudah di Pengadaan Jasa</v>
          </cell>
          <cell r="AR219" t="str">
            <v>Dokumen akan ditarik kembali karena ada perubahan</v>
          </cell>
        </row>
        <row r="220">
          <cell r="A220" t="str">
            <v>D247</v>
          </cell>
          <cell r="B220" t="str">
            <v xml:space="preserve">GD KM 17 MAKASSAR             </v>
          </cell>
          <cell r="C220" t="str">
            <v>Makassar</v>
          </cell>
          <cell r="D220" t="str">
            <v>Sulawesi Selatan</v>
          </cell>
          <cell r="E220" t="str">
            <v>2N01</v>
          </cell>
          <cell r="F220" t="str">
            <v>GD KM 17 MKS</v>
          </cell>
          <cell r="H220" t="str">
            <v>SLS</v>
          </cell>
          <cell r="I220" t="str">
            <v>Jl. Perintis Kemerdekaan</v>
          </cell>
          <cell r="J220">
            <v>2440</v>
          </cell>
          <cell r="K220">
            <v>5000</v>
          </cell>
          <cell r="L220" t="str">
            <v>Cv. Fajar Utama</v>
          </cell>
          <cell r="O220">
            <v>42268</v>
          </cell>
          <cell r="P220">
            <v>42633</v>
          </cell>
          <cell r="Q220">
            <v>-401</v>
          </cell>
          <cell r="R220">
            <v>12</v>
          </cell>
          <cell r="S220">
            <v>9000000</v>
          </cell>
          <cell r="T220">
            <v>108000000</v>
          </cell>
          <cell r="V220">
            <v>12000</v>
          </cell>
          <cell r="W220">
            <v>0</v>
          </cell>
          <cell r="Y220">
            <v>8450</v>
          </cell>
          <cell r="AA220">
            <v>0</v>
          </cell>
          <cell r="AB220" t="str">
            <v>CV. Fajar Utama</v>
          </cell>
          <cell r="AE220">
            <v>42634</v>
          </cell>
          <cell r="AF220">
            <v>43363</v>
          </cell>
          <cell r="AG220">
            <v>703</v>
          </cell>
          <cell r="AH220">
            <v>24</v>
          </cell>
          <cell r="AI220">
            <v>10000000</v>
          </cell>
          <cell r="AJ220">
            <v>240000000</v>
          </cell>
          <cell r="AK220">
            <v>30000</v>
          </cell>
          <cell r="AL220">
            <v>13500</v>
          </cell>
          <cell r="AM220">
            <v>405000000</v>
          </cell>
          <cell r="AN220">
            <v>100</v>
          </cell>
          <cell r="AO220">
            <v>15000</v>
          </cell>
          <cell r="AP220">
            <v>1500000</v>
          </cell>
          <cell r="AQ220" t="str">
            <v>Sudah di Pengadaan Jasa</v>
          </cell>
          <cell r="AR220" t="str">
            <v>SP Baru Belum Diterima User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G1">
            <v>2018</v>
          </cell>
        </row>
        <row r="2">
          <cell r="C2">
            <v>1</v>
          </cell>
          <cell r="D2">
            <v>2</v>
          </cell>
          <cell r="E2">
            <v>3</v>
          </cell>
          <cell r="F2">
            <v>4</v>
          </cell>
          <cell r="H2">
            <v>5</v>
          </cell>
        </row>
        <row r="3">
          <cell r="C3" t="str">
            <v>SURABAYA</v>
          </cell>
          <cell r="D3" t="str">
            <v>D701</v>
          </cell>
          <cell r="E3" t="str">
            <v>027/SP.PJDSP/BTG/2016</v>
          </cell>
          <cell r="F3" t="str">
            <v>CONTROL PROTECTION INDONESIA, PT</v>
          </cell>
          <cell r="H3">
            <v>1600</v>
          </cell>
          <cell r="I3" t="str">
            <v>01.04.2016</v>
          </cell>
        </row>
        <row r="4">
          <cell r="C4" t="str">
            <v>BANYUWANGI</v>
          </cell>
          <cell r="D4" t="str">
            <v>D702</v>
          </cell>
          <cell r="E4" t="str">
            <v>027/SP.PJDSP/BTG/2016</v>
          </cell>
          <cell r="F4" t="str">
            <v>CONTROL PROTECTION INDONESIA, PT</v>
          </cell>
          <cell r="H4">
            <v>1800</v>
          </cell>
          <cell r="I4" t="str">
            <v>01.04.2016</v>
          </cell>
        </row>
        <row r="5">
          <cell r="C5" t="str">
            <v>MAKASSAR</v>
          </cell>
          <cell r="D5" t="str">
            <v>D710</v>
          </cell>
          <cell r="H5">
            <v>1600</v>
          </cell>
          <cell r="I5" t="str">
            <v>01.08.17</v>
          </cell>
        </row>
        <row r="6">
          <cell r="C6" t="str">
            <v>SEMARANG</v>
          </cell>
          <cell r="D6" t="str">
            <v>D703</v>
          </cell>
          <cell r="H6">
            <v>1800</v>
          </cell>
        </row>
        <row r="7">
          <cell r="C7" t="str">
            <v>CELUKAN BAWANG</v>
          </cell>
          <cell r="D7" t="str">
            <v>D712</v>
          </cell>
          <cell r="G7">
            <v>1175</v>
          </cell>
          <cell r="H7">
            <v>2000</v>
          </cell>
          <cell r="I7" t="str">
            <v>01.05.17</v>
          </cell>
        </row>
        <row r="8">
          <cell r="C8" t="str">
            <v>LEMBAR</v>
          </cell>
          <cell r="D8" t="str">
            <v>D718</v>
          </cell>
          <cell r="G8">
            <v>1475</v>
          </cell>
          <cell r="H8">
            <v>2000</v>
          </cell>
          <cell r="I8" t="str">
            <v>01.05.17</v>
          </cell>
        </row>
        <row r="9">
          <cell r="C9" t="str">
            <v>DUMAI</v>
          </cell>
          <cell r="D9" t="str">
            <v>D267</v>
          </cell>
          <cell r="H9">
            <v>2000</v>
          </cell>
          <cell r="I9" t="str">
            <v>01.04.16</v>
          </cell>
        </row>
        <row r="10">
          <cell r="C10" t="str">
            <v>MEDAN</v>
          </cell>
          <cell r="D10" t="str">
            <v>D266</v>
          </cell>
          <cell r="H10">
            <v>2000</v>
          </cell>
          <cell r="I10" t="str">
            <v>01.04.16</v>
          </cell>
        </row>
        <row r="11">
          <cell r="C11" t="str">
            <v>D704</v>
          </cell>
          <cell r="D11" t="str">
            <v>D704</v>
          </cell>
          <cell r="H11">
            <v>1500</v>
          </cell>
        </row>
        <row r="12">
          <cell r="C12" t="str">
            <v>D705</v>
          </cell>
          <cell r="D12" t="str">
            <v>D705</v>
          </cell>
          <cell r="H12">
            <v>1500</v>
          </cell>
        </row>
        <row r="13">
          <cell r="C13" t="str">
            <v>D706</v>
          </cell>
          <cell r="D13" t="str">
            <v>D706</v>
          </cell>
        </row>
        <row r="14">
          <cell r="C14" t="str">
            <v>D707</v>
          </cell>
          <cell r="D14" t="str">
            <v>D707</v>
          </cell>
        </row>
        <row r="15">
          <cell r="C15" t="str">
            <v>D708</v>
          </cell>
          <cell r="D15" t="str">
            <v>D708</v>
          </cell>
        </row>
        <row r="16">
          <cell r="C16" t="str">
            <v>D709</v>
          </cell>
          <cell r="D16" t="str">
            <v>D709</v>
          </cell>
        </row>
        <row r="17">
          <cell r="C17" t="str">
            <v>D711</v>
          </cell>
          <cell r="D17" t="str">
            <v>D711</v>
          </cell>
        </row>
        <row r="18">
          <cell r="C18" t="str">
            <v>D713</v>
          </cell>
          <cell r="D18" t="str">
            <v>D713</v>
          </cell>
        </row>
        <row r="19">
          <cell r="C19" t="str">
            <v>D714</v>
          </cell>
          <cell r="D19" t="str">
            <v>D714</v>
          </cell>
        </row>
        <row r="20">
          <cell r="C20" t="str">
            <v>D715</v>
          </cell>
          <cell r="D20" t="str">
            <v>D715</v>
          </cell>
        </row>
        <row r="21">
          <cell r="C21" t="str">
            <v>D716</v>
          </cell>
          <cell r="D21" t="str">
            <v>D716</v>
          </cell>
        </row>
        <row r="22">
          <cell r="C22" t="str">
            <v>D717</v>
          </cell>
          <cell r="D22" t="str">
            <v>D717</v>
          </cell>
        </row>
        <row r="23">
          <cell r="C23" t="str">
            <v>D719</v>
          </cell>
          <cell r="D23" t="str">
            <v>D719</v>
          </cell>
        </row>
        <row r="24">
          <cell r="C24" t="str">
            <v>D720</v>
          </cell>
          <cell r="D24" t="str">
            <v>D720</v>
          </cell>
        </row>
        <row r="25">
          <cell r="C25" t="str">
            <v>D721</v>
          </cell>
          <cell r="D25" t="str">
            <v>D721</v>
          </cell>
        </row>
        <row r="26">
          <cell r="C26" t="str">
            <v>D722</v>
          </cell>
          <cell r="D26" t="str">
            <v>D722</v>
          </cell>
        </row>
        <row r="27">
          <cell r="C27" t="str">
            <v>D723</v>
          </cell>
          <cell r="D27" t="str">
            <v>D723</v>
          </cell>
        </row>
        <row r="28">
          <cell r="C28" t="str">
            <v>D724</v>
          </cell>
          <cell r="D28" t="str">
            <v>D724</v>
          </cell>
        </row>
        <row r="29">
          <cell r="C29" t="str">
            <v>D725</v>
          </cell>
          <cell r="D29" t="str">
            <v>D725</v>
          </cell>
        </row>
        <row r="30">
          <cell r="C30" t="str">
            <v>D726</v>
          </cell>
          <cell r="D30" t="str">
            <v>D726</v>
          </cell>
        </row>
        <row r="31">
          <cell r="C31" t="str">
            <v>D727</v>
          </cell>
          <cell r="D31" t="str">
            <v>D727</v>
          </cell>
        </row>
        <row r="32">
          <cell r="C32" t="str">
            <v>D728</v>
          </cell>
          <cell r="D32" t="str">
            <v>D728</v>
          </cell>
        </row>
        <row r="33">
          <cell r="C33" t="str">
            <v>D729</v>
          </cell>
          <cell r="D33" t="str">
            <v>D729</v>
          </cell>
          <cell r="H33">
            <v>1500</v>
          </cell>
        </row>
        <row r="34">
          <cell r="C34" t="str">
            <v>D730</v>
          </cell>
          <cell r="D34" t="str">
            <v>D730</v>
          </cell>
        </row>
        <row r="35">
          <cell r="C35" t="str">
            <v>D731</v>
          </cell>
          <cell r="D35" t="str">
            <v>D731</v>
          </cell>
        </row>
        <row r="36">
          <cell r="C36" t="str">
            <v>D732</v>
          </cell>
          <cell r="D36" t="str">
            <v>D732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c 1-2 (01)"/>
      <sheetName val="Attc 3"/>
      <sheetName val="Attch 4-5"/>
      <sheetName val="Lamp4-5"/>
      <sheetName val="Exit Fiscal tax 01"/>
      <sheetName val="Prepaid 23 (01)"/>
      <sheetName val="Art. 25 inst (01)"/>
      <sheetName val="FA Addition 2001"/>
      <sheetName val="Sale"/>
      <sheetName val="Disposal"/>
      <sheetName val="FA Disposal in 01"/>
      <sheetName val="2001 Depre"/>
      <sheetName val="NBV 2000"/>
      <sheetName val="Entertainment"/>
      <sheetName val="Depr. Calc. 2000 basd on 00'CIT"/>
      <sheetName val="Y  purpose"/>
      <sheetName val="Y  english (2)"/>
      <sheetName val="Blc"/>
      <sheetName val="data_benefit(1)"/>
      <sheetName val="data_val"/>
      <sheetName val="name"/>
      <sheetName val="Lead Schedule"/>
      <sheetName val="Hua Yang Quarterly"/>
      <sheetName val="Macro1"/>
      <sheetName val="BP Labor"/>
      <sheetName val="Index Logo"/>
      <sheetName val="Consolidation Worksheet"/>
      <sheetName val="% Prog"/>
      <sheetName val="AssumptionValue"/>
      <sheetName val="LP-6"/>
      <sheetName val="Permanent info"/>
      <sheetName val="datasheet"/>
      <sheetName val="TB"/>
      <sheetName val="List"/>
      <sheetName val="Cogen (New)"/>
      <sheetName val="As"/>
      <sheetName val="Rinci-Biaya"/>
      <sheetName val="Rinci-Pendapatan"/>
      <sheetName val="Pro-Base"/>
      <sheetName val="Sheet1 (3)"/>
      <sheetName val="FORM-X-1"/>
      <sheetName val="Ford Options"/>
      <sheetName val="data"/>
      <sheetName val="Deacons CITR 2001"/>
    </sheetNames>
    <sheetDataSet>
      <sheetData sheetId="0" refreshError="1">
        <row r="23">
          <cell r="H23">
            <v>1</v>
          </cell>
        </row>
        <row r="107">
          <cell r="L107">
            <v>0</v>
          </cell>
        </row>
        <row r="119">
          <cell r="L11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Beban-beban"/>
      <sheetName val="Beban-beban Jan-Jun Olah"/>
      <sheetName val="Pajak Tangguhan"/>
      <sheetName val="Pajak Tangguhan (2)"/>
      <sheetName val="Anggaran"/>
      <sheetName val="WS"/>
      <sheetName val="Neraca_Des 02"/>
      <sheetName val="Cash_Flow_Des '02"/>
      <sheetName val="DATA"/>
      <sheetName val="TBS"/>
      <sheetName val="Form_Breakdown"/>
      <sheetName val="RL_JMver_Des'02"/>
      <sheetName val="Jun200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A4">
            <v>1011000</v>
          </cell>
          <cell r="AC4">
            <v>14844088</v>
          </cell>
          <cell r="AP4">
            <v>1021002</v>
          </cell>
          <cell r="AQ4">
            <v>5000</v>
          </cell>
          <cell r="AR4">
            <v>4909796</v>
          </cell>
          <cell r="BD4">
            <v>1021002</v>
          </cell>
          <cell r="BE4">
            <v>427000</v>
          </cell>
          <cell r="BF4">
            <v>74099</v>
          </cell>
        </row>
        <row r="5">
          <cell r="AA5">
            <v>1021001</v>
          </cell>
          <cell r="AB5">
            <v>491516.59</v>
          </cell>
          <cell r="AC5">
            <v>0</v>
          </cell>
          <cell r="AP5">
            <v>1021003</v>
          </cell>
          <cell r="AQ5">
            <v>0</v>
          </cell>
          <cell r="AR5">
            <v>100000</v>
          </cell>
          <cell r="BD5">
            <v>1428000</v>
          </cell>
          <cell r="BE5">
            <v>0</v>
          </cell>
          <cell r="BF5">
            <v>10258462</v>
          </cell>
        </row>
        <row r="6">
          <cell r="AA6">
            <v>1021002</v>
          </cell>
          <cell r="AB6">
            <v>48839342.769999996</v>
          </cell>
          <cell r="AC6">
            <v>3397298329</v>
          </cell>
          <cell r="AP6">
            <v>1021004</v>
          </cell>
          <cell r="AQ6">
            <v>1341131</v>
          </cell>
          <cell r="AR6">
            <v>205000</v>
          </cell>
          <cell r="BD6">
            <v>1499000</v>
          </cell>
          <cell r="BE6">
            <v>2859204165</v>
          </cell>
          <cell r="BF6">
            <v>0</v>
          </cell>
        </row>
        <row r="7">
          <cell r="AA7">
            <v>1021003</v>
          </cell>
          <cell r="AB7">
            <v>442924.25</v>
          </cell>
          <cell r="AC7">
            <v>15000</v>
          </cell>
          <cell r="AP7">
            <v>1418000</v>
          </cell>
          <cell r="AQ7">
            <v>0</v>
          </cell>
          <cell r="AR7">
            <v>5088700</v>
          </cell>
          <cell r="BD7">
            <v>1701000</v>
          </cell>
          <cell r="BE7">
            <v>0</v>
          </cell>
          <cell r="BF7">
            <v>177856240</v>
          </cell>
        </row>
        <row r="8">
          <cell r="AA8">
            <v>1021004</v>
          </cell>
          <cell r="AB8">
            <v>16227597308</v>
          </cell>
          <cell r="AC8">
            <v>3134003565</v>
          </cell>
          <cell r="AP8">
            <v>1499000</v>
          </cell>
          <cell r="AQ8">
            <v>3553545990.9000001</v>
          </cell>
          <cell r="AR8">
            <v>0</v>
          </cell>
          <cell r="BD8">
            <v>1701500</v>
          </cell>
          <cell r="BE8">
            <v>146975782</v>
          </cell>
          <cell r="BF8">
            <v>0</v>
          </cell>
        </row>
        <row r="9">
          <cell r="AA9">
            <v>1021005</v>
          </cell>
          <cell r="AB9">
            <v>12166888.869999999</v>
          </cell>
          <cell r="AC9">
            <v>15000</v>
          </cell>
          <cell r="AP9">
            <v>1701000</v>
          </cell>
          <cell r="AQ9">
            <v>0</v>
          </cell>
          <cell r="AR9">
            <v>194320331</v>
          </cell>
          <cell r="BD9">
            <v>1870000</v>
          </cell>
          <cell r="BE9">
            <v>102756000</v>
          </cell>
          <cell r="BF9">
            <v>0</v>
          </cell>
        </row>
        <row r="10">
          <cell r="AA10">
            <v>1428000</v>
          </cell>
          <cell r="AB10">
            <v>334832088</v>
          </cell>
          <cell r="AC10">
            <v>250742606</v>
          </cell>
          <cell r="AP10">
            <v>1701500</v>
          </cell>
          <cell r="AQ10">
            <v>0</v>
          </cell>
          <cell r="AR10">
            <v>176287897</v>
          </cell>
          <cell r="BD10">
            <v>1873000</v>
          </cell>
          <cell r="BE10">
            <v>18175000</v>
          </cell>
          <cell r="BF10">
            <v>0</v>
          </cell>
        </row>
        <row r="11">
          <cell r="AA11">
            <v>3041000</v>
          </cell>
          <cell r="AB11">
            <v>1187962656</v>
          </cell>
          <cell r="AC11">
            <v>1061430554</v>
          </cell>
          <cell r="AP11">
            <v>1853000</v>
          </cell>
          <cell r="AQ11">
            <v>71407215</v>
          </cell>
          <cell r="AR11">
            <v>0</v>
          </cell>
          <cell r="BD11">
            <v>1882000</v>
          </cell>
          <cell r="BE11">
            <v>9820000</v>
          </cell>
          <cell r="BF11">
            <v>0</v>
          </cell>
        </row>
        <row r="12">
          <cell r="AA12">
            <v>3044000</v>
          </cell>
          <cell r="AB12">
            <v>1710000000</v>
          </cell>
          <cell r="AC12">
            <v>0</v>
          </cell>
          <cell r="AP12">
            <v>1854005</v>
          </cell>
          <cell r="AQ12">
            <v>78375000</v>
          </cell>
          <cell r="AR12">
            <v>0</v>
          </cell>
          <cell r="BD12">
            <v>1891001</v>
          </cell>
          <cell r="BE12">
            <v>63610000</v>
          </cell>
          <cell r="BF12">
            <v>0</v>
          </cell>
        </row>
        <row r="13">
          <cell r="AA13">
            <v>3072000</v>
          </cell>
          <cell r="AB13">
            <v>459495</v>
          </cell>
          <cell r="AC13">
            <v>500700</v>
          </cell>
          <cell r="AP13">
            <v>1873002</v>
          </cell>
          <cell r="AQ13">
            <v>22012500</v>
          </cell>
          <cell r="AR13">
            <v>0</v>
          </cell>
          <cell r="BD13">
            <v>1891002</v>
          </cell>
          <cell r="BE13">
            <v>15800000</v>
          </cell>
          <cell r="BF13">
            <v>0</v>
          </cell>
        </row>
        <row r="14">
          <cell r="AA14">
            <v>3073000</v>
          </cell>
          <cell r="AB14">
            <v>10841223</v>
          </cell>
          <cell r="AC14">
            <v>151129161</v>
          </cell>
          <cell r="AP14">
            <v>1882000</v>
          </cell>
          <cell r="AQ14">
            <v>91400000</v>
          </cell>
          <cell r="AR14">
            <v>0</v>
          </cell>
          <cell r="BD14">
            <v>1891005</v>
          </cell>
          <cell r="BE14">
            <v>16722000</v>
          </cell>
          <cell r="BF14">
            <v>0</v>
          </cell>
        </row>
        <row r="15">
          <cell r="AA15">
            <v>3074000</v>
          </cell>
          <cell r="AB15">
            <v>0</v>
          </cell>
          <cell r="AC15">
            <v>2300000</v>
          </cell>
          <cell r="AP15">
            <v>1891002</v>
          </cell>
          <cell r="AQ15">
            <v>4350000</v>
          </cell>
          <cell r="AR15">
            <v>0</v>
          </cell>
          <cell r="BD15">
            <v>1893001</v>
          </cell>
          <cell r="BE15">
            <v>23450000</v>
          </cell>
          <cell r="BF15">
            <v>0</v>
          </cell>
        </row>
        <row r="16">
          <cell r="AA16">
            <v>3088000</v>
          </cell>
          <cell r="AB16">
            <v>2300000</v>
          </cell>
          <cell r="AC16">
            <v>0</v>
          </cell>
          <cell r="AP16">
            <v>1891006</v>
          </cell>
          <cell r="AQ16">
            <v>23707200</v>
          </cell>
          <cell r="AR16">
            <v>0</v>
          </cell>
          <cell r="BD16">
            <v>2194000</v>
          </cell>
          <cell r="BE16">
            <v>2216586</v>
          </cell>
          <cell r="BF16">
            <v>0</v>
          </cell>
        </row>
        <row r="17">
          <cell r="AA17">
            <v>3131000</v>
          </cell>
          <cell r="AB17">
            <v>0</v>
          </cell>
          <cell r="AC17">
            <v>131057970</v>
          </cell>
          <cell r="AP17">
            <v>1892000</v>
          </cell>
          <cell r="AQ17">
            <v>5300000</v>
          </cell>
          <cell r="AR17">
            <v>0</v>
          </cell>
          <cell r="BD17">
            <v>3041000</v>
          </cell>
          <cell r="BE17">
            <v>414643098</v>
          </cell>
          <cell r="BF17">
            <v>1269729965</v>
          </cell>
        </row>
        <row r="18">
          <cell r="AA18">
            <v>3133000</v>
          </cell>
          <cell r="AB18">
            <v>199726753</v>
          </cell>
          <cell r="AC18">
            <v>159464480</v>
          </cell>
          <cell r="AP18">
            <v>1894000</v>
          </cell>
          <cell r="AQ18">
            <v>54813000</v>
          </cell>
          <cell r="AR18">
            <v>0</v>
          </cell>
          <cell r="BD18">
            <v>3044000</v>
          </cell>
          <cell r="BE18">
            <v>1047800000</v>
          </cell>
          <cell r="BF18">
            <v>165000000</v>
          </cell>
        </row>
        <row r="19">
          <cell r="AA19">
            <v>3153000</v>
          </cell>
          <cell r="AB19">
            <v>546075</v>
          </cell>
          <cell r="AC19">
            <v>546075</v>
          </cell>
          <cell r="AP19">
            <v>2153000</v>
          </cell>
          <cell r="AQ19">
            <v>0</v>
          </cell>
          <cell r="AR19">
            <v>6942345</v>
          </cell>
          <cell r="BD19">
            <v>3084500</v>
          </cell>
          <cell r="BE19">
            <v>968188203</v>
          </cell>
          <cell r="BF19">
            <v>0</v>
          </cell>
        </row>
        <row r="20">
          <cell r="AA20">
            <v>4030000</v>
          </cell>
          <cell r="AB20">
            <v>0</v>
          </cell>
          <cell r="AC20">
            <v>16154260461</v>
          </cell>
          <cell r="AP20">
            <v>2173005</v>
          </cell>
          <cell r="AQ20">
            <v>0</v>
          </cell>
          <cell r="AR20">
            <v>2852778</v>
          </cell>
          <cell r="BD20">
            <v>3088000</v>
          </cell>
          <cell r="BE20">
            <v>0</v>
          </cell>
          <cell r="BF20">
            <v>2859204165</v>
          </cell>
        </row>
        <row r="21">
          <cell r="AA21">
            <v>4561000</v>
          </cell>
          <cell r="AB21">
            <v>0</v>
          </cell>
          <cell r="AC21">
            <v>11840000</v>
          </cell>
          <cell r="AP21">
            <v>2182000</v>
          </cell>
          <cell r="AQ21">
            <v>0</v>
          </cell>
          <cell r="AR21">
            <v>6412501</v>
          </cell>
          <cell r="BD21">
            <v>3121000</v>
          </cell>
          <cell r="BE21">
            <v>0</v>
          </cell>
          <cell r="BF21">
            <v>10907811</v>
          </cell>
        </row>
        <row r="22">
          <cell r="AA22">
            <v>4591001</v>
          </cell>
          <cell r="AB22">
            <v>0</v>
          </cell>
          <cell r="AC22">
            <v>491516.59</v>
          </cell>
          <cell r="AP22">
            <v>2190000</v>
          </cell>
          <cell r="AQ22">
            <v>0</v>
          </cell>
          <cell r="AR22">
            <v>5403142</v>
          </cell>
          <cell r="BD22">
            <v>4590000</v>
          </cell>
          <cell r="BE22">
            <v>0</v>
          </cell>
          <cell r="BF22">
            <v>427000</v>
          </cell>
        </row>
        <row r="23">
          <cell r="AA23">
            <v>4591002</v>
          </cell>
          <cell r="AB23">
            <v>0</v>
          </cell>
          <cell r="AC23">
            <v>18231025.77</v>
          </cell>
          <cell r="AP23">
            <v>2191002</v>
          </cell>
          <cell r="AQ23">
            <v>0</v>
          </cell>
          <cell r="AR23">
            <v>283335</v>
          </cell>
          <cell r="BD23">
            <v>5017002</v>
          </cell>
          <cell r="BE23">
            <v>20000</v>
          </cell>
          <cell r="BF23">
            <v>0</v>
          </cell>
        </row>
        <row r="24">
          <cell r="AA24">
            <v>4591003</v>
          </cell>
          <cell r="AB24">
            <v>0</v>
          </cell>
          <cell r="AC24">
            <v>442924.25</v>
          </cell>
          <cell r="AP24">
            <v>2191006</v>
          </cell>
          <cell r="AQ24">
            <v>0</v>
          </cell>
          <cell r="AR24">
            <v>1317066</v>
          </cell>
          <cell r="BD24">
            <v>5221000</v>
          </cell>
          <cell r="BE24">
            <v>465</v>
          </cell>
          <cell r="BF24">
            <v>1589185</v>
          </cell>
        </row>
        <row r="25">
          <cell r="AA25">
            <v>4591004</v>
          </cell>
          <cell r="AB25">
            <v>0</v>
          </cell>
          <cell r="AC25">
            <v>30702480</v>
          </cell>
          <cell r="AP25">
            <v>2192000</v>
          </cell>
          <cell r="AQ25">
            <v>0</v>
          </cell>
          <cell r="AR25">
            <v>736110</v>
          </cell>
          <cell r="BD25">
            <v>5254005</v>
          </cell>
          <cell r="BE25">
            <v>0</v>
          </cell>
          <cell r="BF25">
            <v>5500000</v>
          </cell>
        </row>
        <row r="26">
          <cell r="AA26">
            <v>4591005</v>
          </cell>
          <cell r="AB26">
            <v>0</v>
          </cell>
          <cell r="AC26">
            <v>326888.87</v>
          </cell>
          <cell r="AP26">
            <v>3041000</v>
          </cell>
          <cell r="AQ26">
            <v>211879084</v>
          </cell>
          <cell r="AR26">
            <v>72948639</v>
          </cell>
          <cell r="BD26">
            <v>5271000</v>
          </cell>
          <cell r="BE26">
            <v>0</v>
          </cell>
          <cell r="BF26">
            <v>157310500</v>
          </cell>
        </row>
        <row r="27">
          <cell r="AA27">
            <v>5011000</v>
          </cell>
          <cell r="AB27">
            <v>1299795411</v>
          </cell>
          <cell r="AC27">
            <v>0</v>
          </cell>
          <cell r="AP27">
            <v>3044000</v>
          </cell>
          <cell r="AQ27">
            <v>8712500</v>
          </cell>
          <cell r="AR27">
            <v>135713600</v>
          </cell>
          <cell r="BD27">
            <v>5273000</v>
          </cell>
          <cell r="BE27">
            <v>0</v>
          </cell>
          <cell r="BF27">
            <v>18175000</v>
          </cell>
        </row>
        <row r="28">
          <cell r="AA28">
            <v>5013000</v>
          </cell>
          <cell r="AB28">
            <v>59376305</v>
          </cell>
          <cell r="AC28">
            <v>0</v>
          </cell>
          <cell r="AP28">
            <v>3071000</v>
          </cell>
          <cell r="AQ28">
            <v>59525000</v>
          </cell>
          <cell r="AR28">
            <v>0</v>
          </cell>
          <cell r="BD28">
            <v>5283000</v>
          </cell>
          <cell r="BE28">
            <v>0</v>
          </cell>
          <cell r="BF28">
            <v>3720000</v>
          </cell>
        </row>
        <row r="29">
          <cell r="AA29">
            <v>5015000</v>
          </cell>
          <cell r="AB29">
            <v>64022459</v>
          </cell>
          <cell r="AC29">
            <v>0</v>
          </cell>
          <cell r="AP29">
            <v>3073000</v>
          </cell>
          <cell r="AQ29">
            <v>637500</v>
          </cell>
          <cell r="AR29">
            <v>0</v>
          </cell>
          <cell r="BD29">
            <v>5291001</v>
          </cell>
          <cell r="BE29">
            <v>0</v>
          </cell>
          <cell r="BF29">
            <v>96132000</v>
          </cell>
        </row>
        <row r="30">
          <cell r="AA30">
            <v>5016001</v>
          </cell>
          <cell r="AB30">
            <v>60000000</v>
          </cell>
          <cell r="AC30">
            <v>0</v>
          </cell>
          <cell r="AP30">
            <v>3080000</v>
          </cell>
          <cell r="AQ30">
            <v>0</v>
          </cell>
          <cell r="AR30">
            <v>150239715</v>
          </cell>
          <cell r="BD30">
            <v>5352000</v>
          </cell>
          <cell r="BE30">
            <v>0</v>
          </cell>
          <cell r="BF30">
            <v>187499035</v>
          </cell>
        </row>
        <row r="31">
          <cell r="AA31">
            <v>5016004</v>
          </cell>
          <cell r="AB31">
            <v>1222958000</v>
          </cell>
          <cell r="AC31">
            <v>0</v>
          </cell>
          <cell r="AP31">
            <v>3084500</v>
          </cell>
          <cell r="AQ31">
            <v>0</v>
          </cell>
          <cell r="AR31">
            <v>1153704799.9489999</v>
          </cell>
          <cell r="BD31">
            <v>5354000</v>
          </cell>
          <cell r="BE31">
            <v>0</v>
          </cell>
          <cell r="BF31">
            <v>478</v>
          </cell>
        </row>
        <row r="32">
          <cell r="AA32">
            <v>5017001</v>
          </cell>
          <cell r="AB32">
            <v>56630271</v>
          </cell>
          <cell r="AC32">
            <v>0</v>
          </cell>
          <cell r="AP32">
            <v>3085000</v>
          </cell>
          <cell r="AQ32">
            <v>0</v>
          </cell>
          <cell r="AR32">
            <v>1960783522</v>
          </cell>
          <cell r="BD32">
            <v>5357000</v>
          </cell>
          <cell r="BE32">
            <v>25425000</v>
          </cell>
          <cell r="BF32">
            <v>0</v>
          </cell>
        </row>
        <row r="33">
          <cell r="AA33">
            <v>5017002</v>
          </cell>
          <cell r="AB33">
            <v>57651944</v>
          </cell>
          <cell r="AC33">
            <v>4231590</v>
          </cell>
          <cell r="AP33">
            <v>3088000</v>
          </cell>
          <cell r="AQ33">
            <v>0</v>
          </cell>
          <cell r="AR33">
            <v>3553545990.9000001</v>
          </cell>
          <cell r="BD33">
            <v>5375000</v>
          </cell>
          <cell r="BE33">
            <v>0</v>
          </cell>
          <cell r="BF33">
            <v>400</v>
          </cell>
        </row>
        <row r="34">
          <cell r="AA34">
            <v>5021000</v>
          </cell>
          <cell r="AB34">
            <v>55356108</v>
          </cell>
          <cell r="AC34">
            <v>0</v>
          </cell>
          <cell r="AP34">
            <v>3130000</v>
          </cell>
          <cell r="AQ34">
            <v>0</v>
          </cell>
          <cell r="AR34">
            <v>55234584</v>
          </cell>
          <cell r="BD34">
            <v>5375001</v>
          </cell>
          <cell r="BE34">
            <v>0</v>
          </cell>
          <cell r="BF34">
            <v>499500</v>
          </cell>
        </row>
        <row r="35">
          <cell r="AA35">
            <v>5031000</v>
          </cell>
          <cell r="AB35">
            <v>5700000</v>
          </cell>
          <cell r="AC35">
            <v>0</v>
          </cell>
          <cell r="AP35">
            <v>3131000</v>
          </cell>
          <cell r="AQ35">
            <v>104716635</v>
          </cell>
          <cell r="AR35">
            <v>15842200</v>
          </cell>
          <cell r="BD35">
            <v>5381000</v>
          </cell>
          <cell r="BE35">
            <v>43402000</v>
          </cell>
          <cell r="BF35">
            <v>0</v>
          </cell>
        </row>
        <row r="36">
          <cell r="AA36">
            <v>5032000</v>
          </cell>
          <cell r="AB36">
            <v>1950000</v>
          </cell>
          <cell r="AC36">
            <v>0</v>
          </cell>
          <cell r="AP36">
            <v>3132000</v>
          </cell>
          <cell r="AQ36">
            <v>2694606346</v>
          </cell>
          <cell r="AR36">
            <v>104716635</v>
          </cell>
          <cell r="BD36">
            <v>5382000</v>
          </cell>
          <cell r="BE36">
            <v>5840000</v>
          </cell>
          <cell r="BF36">
            <v>0</v>
          </cell>
        </row>
        <row r="37">
          <cell r="AA37">
            <v>5040000</v>
          </cell>
          <cell r="AB37">
            <v>438500</v>
          </cell>
          <cell r="AC37">
            <v>0</v>
          </cell>
          <cell r="AP37">
            <v>4590000</v>
          </cell>
          <cell r="AQ37">
            <v>0</v>
          </cell>
          <cell r="AR37">
            <v>59525000</v>
          </cell>
          <cell r="BD37">
            <v>5383000</v>
          </cell>
          <cell r="BE37">
            <v>24380000</v>
          </cell>
          <cell r="BF37">
            <v>0</v>
          </cell>
        </row>
        <row r="38">
          <cell r="AA38">
            <v>5061000</v>
          </cell>
          <cell r="AB38">
            <v>3905000</v>
          </cell>
          <cell r="AC38">
            <v>0</v>
          </cell>
          <cell r="AP38">
            <v>5017000</v>
          </cell>
          <cell r="AQ38">
            <v>0</v>
          </cell>
          <cell r="AR38">
            <v>6600</v>
          </cell>
          <cell r="BD38">
            <v>5394000</v>
          </cell>
          <cell r="BE38">
            <v>8080000</v>
          </cell>
          <cell r="BF38">
            <v>0</v>
          </cell>
        </row>
        <row r="39">
          <cell r="AA39">
            <v>5061007</v>
          </cell>
          <cell r="AB39">
            <v>10518750</v>
          </cell>
          <cell r="AC39">
            <v>0</v>
          </cell>
          <cell r="AP39">
            <v>5050000</v>
          </cell>
          <cell r="AQ39">
            <v>905000</v>
          </cell>
          <cell r="AR39">
            <v>1137131</v>
          </cell>
          <cell r="BD39">
            <v>5514000</v>
          </cell>
          <cell r="BE39">
            <v>0</v>
          </cell>
          <cell r="BF39">
            <v>2216586</v>
          </cell>
        </row>
        <row r="40">
          <cell r="AA40">
            <v>5062000</v>
          </cell>
          <cell r="AB40">
            <v>14835165</v>
          </cell>
          <cell r="AC40">
            <v>0</v>
          </cell>
          <cell r="AP40">
            <v>5062000</v>
          </cell>
          <cell r="AQ40">
            <v>0</v>
          </cell>
          <cell r="AR40">
            <v>1218700</v>
          </cell>
          <cell r="BD40">
            <v>5691003</v>
          </cell>
          <cell r="BE40">
            <v>0</v>
          </cell>
          <cell r="BF40">
            <v>50000</v>
          </cell>
        </row>
        <row r="41">
          <cell r="AA41">
            <v>5122000</v>
          </cell>
          <cell r="AB41">
            <v>62777750</v>
          </cell>
          <cell r="AC41">
            <v>0</v>
          </cell>
          <cell r="AP41">
            <v>5066000</v>
          </cell>
          <cell r="AQ41">
            <v>0</v>
          </cell>
          <cell r="AR41">
            <v>150000</v>
          </cell>
          <cell r="BD41">
            <v>5738000</v>
          </cell>
          <cell r="BE41">
            <v>12030000</v>
          </cell>
          <cell r="BF41">
            <v>0</v>
          </cell>
        </row>
        <row r="42">
          <cell r="AA42">
            <v>5221000</v>
          </cell>
          <cell r="AB42">
            <v>97852955</v>
          </cell>
          <cell r="AC42">
            <v>0</v>
          </cell>
          <cell r="AP42">
            <v>5069000</v>
          </cell>
          <cell r="AQ42">
            <v>403200</v>
          </cell>
          <cell r="AR42">
            <v>0</v>
          </cell>
          <cell r="BD42">
            <v>5812000</v>
          </cell>
          <cell r="BE42">
            <v>86872500</v>
          </cell>
          <cell r="BF42">
            <v>0</v>
          </cell>
        </row>
        <row r="43">
          <cell r="AA43">
            <v>5228000</v>
          </cell>
          <cell r="AB43">
            <v>21153000</v>
          </cell>
          <cell r="AC43">
            <v>0</v>
          </cell>
          <cell r="AP43">
            <v>5099000</v>
          </cell>
          <cell r="AQ43">
            <v>156600</v>
          </cell>
          <cell r="AR43">
            <v>0</v>
          </cell>
          <cell r="BD43">
            <v>5821000</v>
          </cell>
          <cell r="BE43">
            <v>10000</v>
          </cell>
          <cell r="BF43">
            <v>29550000</v>
          </cell>
        </row>
        <row r="44">
          <cell r="AA44">
            <v>5241000</v>
          </cell>
          <cell r="AB44">
            <v>11708774</v>
          </cell>
          <cell r="AC44">
            <v>0</v>
          </cell>
          <cell r="AP44">
            <v>5121000</v>
          </cell>
          <cell r="AQ44">
            <v>0</v>
          </cell>
          <cell r="AR44">
            <v>89500</v>
          </cell>
          <cell r="BD44">
            <v>5830000</v>
          </cell>
          <cell r="BE44">
            <v>10258462</v>
          </cell>
          <cell r="BF44">
            <v>0</v>
          </cell>
        </row>
        <row r="45">
          <cell r="AA45">
            <v>5242000</v>
          </cell>
          <cell r="AB45">
            <v>69872150</v>
          </cell>
          <cell r="AC45">
            <v>21122150</v>
          </cell>
          <cell r="AP45">
            <v>5221000</v>
          </cell>
          <cell r="AQ45">
            <v>0</v>
          </cell>
          <cell r="AR45">
            <v>20300000</v>
          </cell>
          <cell r="BD45">
            <v>5833000</v>
          </cell>
          <cell r="BE45">
            <v>15920000</v>
          </cell>
          <cell r="BF45">
            <v>0</v>
          </cell>
        </row>
        <row r="46">
          <cell r="AA46">
            <v>5250000</v>
          </cell>
          <cell r="AB46">
            <v>3950000</v>
          </cell>
          <cell r="AC46">
            <v>0</v>
          </cell>
          <cell r="AP46">
            <v>5253000</v>
          </cell>
          <cell r="AQ46">
            <v>0</v>
          </cell>
          <cell r="AR46">
            <v>71407215</v>
          </cell>
          <cell r="BD46">
            <v>5912000</v>
          </cell>
          <cell r="BE46">
            <v>0</v>
          </cell>
          <cell r="BF46">
            <v>118455979</v>
          </cell>
        </row>
        <row r="47">
          <cell r="AA47">
            <v>5252000</v>
          </cell>
          <cell r="AB47">
            <v>5637300</v>
          </cell>
          <cell r="AC47">
            <v>0</v>
          </cell>
          <cell r="AP47">
            <v>5254000</v>
          </cell>
          <cell r="AQ47">
            <v>0</v>
          </cell>
          <cell r="AR47">
            <v>14600000</v>
          </cell>
          <cell r="BD47">
            <v>5912500</v>
          </cell>
          <cell r="BE47">
            <v>149336437</v>
          </cell>
          <cell r="BF47">
            <v>0</v>
          </cell>
        </row>
        <row r="48">
          <cell r="AA48">
            <v>5253000</v>
          </cell>
          <cell r="AB48">
            <v>6600000</v>
          </cell>
          <cell r="AC48">
            <v>0</v>
          </cell>
          <cell r="AP48">
            <v>5254004</v>
          </cell>
          <cell r="AQ48">
            <v>0</v>
          </cell>
          <cell r="AR48">
            <v>36750000</v>
          </cell>
          <cell r="BD48">
            <v>5971002</v>
          </cell>
          <cell r="BE48">
            <v>74099</v>
          </cell>
          <cell r="BF48">
            <v>0</v>
          </cell>
        </row>
        <row r="49">
          <cell r="AA49">
            <v>5254000</v>
          </cell>
          <cell r="AB49">
            <v>19550000</v>
          </cell>
          <cell r="AC49">
            <v>0</v>
          </cell>
          <cell r="AP49">
            <v>5254005</v>
          </cell>
          <cell r="AQ49">
            <v>0</v>
          </cell>
          <cell r="AR49">
            <v>27025000</v>
          </cell>
          <cell r="BD49">
            <v>5971100</v>
          </cell>
          <cell r="BE49">
            <v>10907811</v>
          </cell>
          <cell r="BF49">
            <v>0</v>
          </cell>
        </row>
        <row r="50">
          <cell r="AA50">
            <v>5254002</v>
          </cell>
          <cell r="AB50">
            <v>0</v>
          </cell>
          <cell r="AC50">
            <v>3500500</v>
          </cell>
          <cell r="AP50">
            <v>5273000</v>
          </cell>
          <cell r="AQ50">
            <v>0</v>
          </cell>
          <cell r="AR50">
            <v>22012500</v>
          </cell>
          <cell r="BD50">
            <v>5995000</v>
          </cell>
          <cell r="BE50">
            <v>0</v>
          </cell>
          <cell r="BF50">
            <v>968188203</v>
          </cell>
        </row>
        <row r="51">
          <cell r="AA51">
            <v>5254004</v>
          </cell>
          <cell r="AB51">
            <v>40835000</v>
          </cell>
          <cell r="AC51">
            <v>0</v>
          </cell>
          <cell r="AP51">
            <v>5282000</v>
          </cell>
          <cell r="AQ51">
            <v>0</v>
          </cell>
          <cell r="AR51">
            <v>55900000</v>
          </cell>
        </row>
        <row r="52">
          <cell r="AA52">
            <v>5260000</v>
          </cell>
          <cell r="AB52">
            <v>1508000</v>
          </cell>
          <cell r="AC52">
            <v>0</v>
          </cell>
          <cell r="AP52">
            <v>5291000</v>
          </cell>
          <cell r="AQ52">
            <v>0</v>
          </cell>
          <cell r="AR52">
            <v>5300000</v>
          </cell>
        </row>
        <row r="53">
          <cell r="AA53">
            <v>5263000</v>
          </cell>
          <cell r="AB53">
            <v>442500</v>
          </cell>
          <cell r="AC53">
            <v>0</v>
          </cell>
          <cell r="AP53">
            <v>5291002</v>
          </cell>
          <cell r="AQ53">
            <v>0</v>
          </cell>
          <cell r="AR53">
            <v>4350000</v>
          </cell>
        </row>
        <row r="54">
          <cell r="AA54">
            <v>5269000</v>
          </cell>
          <cell r="AB54">
            <v>375000</v>
          </cell>
          <cell r="AC54">
            <v>0</v>
          </cell>
          <cell r="AP54">
            <v>5291006</v>
          </cell>
          <cell r="AQ54">
            <v>0</v>
          </cell>
          <cell r="AR54">
            <v>23707200</v>
          </cell>
        </row>
        <row r="55">
          <cell r="AA55">
            <v>5281000</v>
          </cell>
          <cell r="AB55">
            <v>38537655</v>
          </cell>
          <cell r="AC55">
            <v>0</v>
          </cell>
          <cell r="AP55">
            <v>5294000</v>
          </cell>
          <cell r="AQ55">
            <v>0</v>
          </cell>
          <cell r="AR55">
            <v>41250000</v>
          </cell>
        </row>
        <row r="56">
          <cell r="AA56">
            <v>5282000</v>
          </cell>
          <cell r="AB56">
            <v>25700000</v>
          </cell>
          <cell r="AC56">
            <v>0</v>
          </cell>
          <cell r="AP56">
            <v>5394000</v>
          </cell>
          <cell r="AQ56">
            <v>0</v>
          </cell>
          <cell r="AR56">
            <v>15200000</v>
          </cell>
        </row>
        <row r="57">
          <cell r="AA57">
            <v>5291000</v>
          </cell>
          <cell r="AB57">
            <v>1250000</v>
          </cell>
          <cell r="AC57">
            <v>0</v>
          </cell>
          <cell r="AP57">
            <v>5453000</v>
          </cell>
          <cell r="AQ57">
            <v>6942345</v>
          </cell>
          <cell r="AR57">
            <v>0</v>
          </cell>
        </row>
        <row r="58">
          <cell r="AA58">
            <v>5291001</v>
          </cell>
          <cell r="AB58">
            <v>6659500</v>
          </cell>
          <cell r="AC58">
            <v>0</v>
          </cell>
          <cell r="AP58">
            <v>5473005</v>
          </cell>
          <cell r="AQ58">
            <v>2852778</v>
          </cell>
          <cell r="AR58">
            <v>0</v>
          </cell>
        </row>
        <row r="59">
          <cell r="AA59">
            <v>5291002</v>
          </cell>
          <cell r="AB59">
            <v>4580000</v>
          </cell>
          <cell r="AC59">
            <v>0</v>
          </cell>
          <cell r="AP59">
            <v>5482000</v>
          </cell>
          <cell r="AQ59">
            <v>6412501</v>
          </cell>
          <cell r="AR59">
            <v>0</v>
          </cell>
        </row>
        <row r="60">
          <cell r="AA60">
            <v>5291006</v>
          </cell>
          <cell r="AB60">
            <v>23707200</v>
          </cell>
          <cell r="AC60">
            <v>0</v>
          </cell>
          <cell r="AP60">
            <v>5510000</v>
          </cell>
          <cell r="AQ60">
            <v>5403142</v>
          </cell>
          <cell r="AR60">
            <v>0</v>
          </cell>
        </row>
        <row r="61">
          <cell r="AA61">
            <v>5292000</v>
          </cell>
          <cell r="AB61">
            <v>200000</v>
          </cell>
          <cell r="AC61">
            <v>0</v>
          </cell>
          <cell r="AP61">
            <v>5511002</v>
          </cell>
          <cell r="AQ61">
            <v>283335</v>
          </cell>
          <cell r="AR61">
            <v>0</v>
          </cell>
        </row>
        <row r="62">
          <cell r="AA62">
            <v>5293000</v>
          </cell>
          <cell r="AB62">
            <v>6235000</v>
          </cell>
          <cell r="AC62">
            <v>0</v>
          </cell>
          <cell r="AP62">
            <v>5511006</v>
          </cell>
          <cell r="AQ62">
            <v>1317066</v>
          </cell>
          <cell r="AR62">
            <v>0</v>
          </cell>
        </row>
        <row r="63">
          <cell r="AA63">
            <v>5293002</v>
          </cell>
          <cell r="AB63">
            <v>800000</v>
          </cell>
          <cell r="AC63">
            <v>0</v>
          </cell>
          <cell r="AP63">
            <v>5512000</v>
          </cell>
          <cell r="AQ63">
            <v>736110</v>
          </cell>
          <cell r="AR63">
            <v>0</v>
          </cell>
        </row>
        <row r="64">
          <cell r="AA64">
            <v>5297000</v>
          </cell>
          <cell r="AB64">
            <v>1800000</v>
          </cell>
          <cell r="AC64">
            <v>0</v>
          </cell>
          <cell r="AP64">
            <v>5652000</v>
          </cell>
          <cell r="AQ64">
            <v>71400889</v>
          </cell>
          <cell r="AR64">
            <v>0</v>
          </cell>
        </row>
        <row r="65">
          <cell r="AA65">
            <v>5350000</v>
          </cell>
          <cell r="AB65">
            <v>36054400</v>
          </cell>
          <cell r="AC65">
            <v>0</v>
          </cell>
          <cell r="AP65">
            <v>5673000</v>
          </cell>
          <cell r="AQ65">
            <v>1960783522</v>
          </cell>
          <cell r="AR65">
            <v>2694606346</v>
          </cell>
        </row>
        <row r="66">
          <cell r="AA66">
            <v>5352000</v>
          </cell>
          <cell r="AB66">
            <v>46538522</v>
          </cell>
          <cell r="AC66">
            <v>0</v>
          </cell>
          <cell r="AP66">
            <v>5679000</v>
          </cell>
          <cell r="AQ66">
            <v>150239715</v>
          </cell>
          <cell r="AR66">
            <v>0</v>
          </cell>
        </row>
        <row r="67">
          <cell r="AA67">
            <v>5354000</v>
          </cell>
          <cell r="AB67">
            <v>25088250</v>
          </cell>
          <cell r="AC67">
            <v>0</v>
          </cell>
          <cell r="AP67">
            <v>5691006</v>
          </cell>
          <cell r="AQ67">
            <v>0</v>
          </cell>
          <cell r="AR67">
            <v>9350000</v>
          </cell>
        </row>
        <row r="68">
          <cell r="AA68">
            <v>5355000</v>
          </cell>
          <cell r="AB68">
            <v>24115850</v>
          </cell>
          <cell r="AC68">
            <v>0</v>
          </cell>
          <cell r="AP68">
            <v>5833002</v>
          </cell>
          <cell r="AQ68">
            <v>1547750</v>
          </cell>
          <cell r="AR68">
            <v>0</v>
          </cell>
        </row>
        <row r="69">
          <cell r="AA69">
            <v>5357000</v>
          </cell>
          <cell r="AB69">
            <v>52895000</v>
          </cell>
          <cell r="AC69">
            <v>0</v>
          </cell>
          <cell r="AP69">
            <v>5839000</v>
          </cell>
          <cell r="AQ69">
            <v>0</v>
          </cell>
          <cell r="AR69">
            <v>13563000</v>
          </cell>
        </row>
        <row r="70">
          <cell r="AA70">
            <v>5374000</v>
          </cell>
          <cell r="AB70">
            <v>34005900</v>
          </cell>
          <cell r="AC70">
            <v>0</v>
          </cell>
          <cell r="AP70">
            <v>5912000</v>
          </cell>
          <cell r="AQ70">
            <v>370608228</v>
          </cell>
          <cell r="AR70">
            <v>0</v>
          </cell>
        </row>
        <row r="71">
          <cell r="AA71">
            <v>5375000</v>
          </cell>
          <cell r="AB71">
            <v>8651950</v>
          </cell>
          <cell r="AC71">
            <v>0</v>
          </cell>
          <cell r="AP71">
            <v>5971002</v>
          </cell>
          <cell r="AQ71">
            <v>4909796</v>
          </cell>
          <cell r="AR71">
            <v>0</v>
          </cell>
        </row>
        <row r="72">
          <cell r="AA72">
            <v>5375001</v>
          </cell>
          <cell r="AB72">
            <v>78078000</v>
          </cell>
          <cell r="AC72">
            <v>0</v>
          </cell>
          <cell r="AP72">
            <v>5971003</v>
          </cell>
          <cell r="AQ72">
            <v>100000</v>
          </cell>
          <cell r="AR72">
            <v>0</v>
          </cell>
        </row>
        <row r="73">
          <cell r="AA73">
            <v>5375002</v>
          </cell>
          <cell r="AB73">
            <v>1684000</v>
          </cell>
          <cell r="AC73">
            <v>0</v>
          </cell>
          <cell r="AP73">
            <v>5971004</v>
          </cell>
          <cell r="AQ73">
            <v>200000</v>
          </cell>
          <cell r="AR73">
            <v>204000</v>
          </cell>
        </row>
        <row r="74">
          <cell r="AA74">
            <v>5380000</v>
          </cell>
          <cell r="AB74">
            <v>1924000</v>
          </cell>
          <cell r="AC74">
            <v>0</v>
          </cell>
          <cell r="AP74">
            <v>5995000</v>
          </cell>
          <cell r="AQ74">
            <v>1153704799.9489999</v>
          </cell>
          <cell r="AR74">
            <v>0</v>
          </cell>
        </row>
        <row r="75">
          <cell r="AA75">
            <v>5381000</v>
          </cell>
          <cell r="AB75">
            <v>86051000</v>
          </cell>
          <cell r="AC75">
            <v>0</v>
          </cell>
        </row>
        <row r="76">
          <cell r="AA76">
            <v>5381002</v>
          </cell>
          <cell r="AB76">
            <v>27148149</v>
          </cell>
          <cell r="AC76">
            <v>0</v>
          </cell>
        </row>
        <row r="77">
          <cell r="AA77">
            <v>5382000</v>
          </cell>
          <cell r="AB77">
            <v>3125000</v>
          </cell>
          <cell r="AC77">
            <v>0</v>
          </cell>
        </row>
        <row r="78">
          <cell r="AA78">
            <v>5383000</v>
          </cell>
          <cell r="AB78">
            <v>12365000</v>
          </cell>
          <cell r="AC78">
            <v>0</v>
          </cell>
        </row>
        <row r="79">
          <cell r="AA79">
            <v>5391001</v>
          </cell>
          <cell r="AB79">
            <v>9730000</v>
          </cell>
          <cell r="AC79">
            <v>0</v>
          </cell>
        </row>
        <row r="80">
          <cell r="AA80">
            <v>5394000</v>
          </cell>
          <cell r="AB80">
            <v>13142500</v>
          </cell>
          <cell r="AC80">
            <v>0</v>
          </cell>
        </row>
        <row r="81">
          <cell r="AA81">
            <v>5651000</v>
          </cell>
          <cell r="AB81">
            <v>158883123</v>
          </cell>
          <cell r="AC81">
            <v>0</v>
          </cell>
        </row>
        <row r="82">
          <cell r="AA82">
            <v>5652000</v>
          </cell>
          <cell r="AB82">
            <v>175719000</v>
          </cell>
          <cell r="AC82">
            <v>0</v>
          </cell>
        </row>
        <row r="83">
          <cell r="AA83">
            <v>5659001</v>
          </cell>
          <cell r="AB83">
            <v>1248000</v>
          </cell>
          <cell r="AC83">
            <v>0</v>
          </cell>
        </row>
        <row r="84">
          <cell r="AA84">
            <v>5661000</v>
          </cell>
          <cell r="AB84">
            <v>150050700</v>
          </cell>
          <cell r="AC84">
            <v>3083600</v>
          </cell>
        </row>
        <row r="85">
          <cell r="AA85">
            <v>5672000</v>
          </cell>
          <cell r="AB85">
            <v>2257000</v>
          </cell>
          <cell r="AC85">
            <v>0</v>
          </cell>
        </row>
        <row r="86">
          <cell r="AA86">
            <v>5680000</v>
          </cell>
          <cell r="AB86">
            <v>1400000</v>
          </cell>
          <cell r="AC86">
            <v>0</v>
          </cell>
        </row>
        <row r="87">
          <cell r="AA87">
            <v>5682000</v>
          </cell>
          <cell r="AB87">
            <v>1800000</v>
          </cell>
          <cell r="AC87">
            <v>0</v>
          </cell>
        </row>
        <row r="88">
          <cell r="AA88">
            <v>5684000</v>
          </cell>
          <cell r="AB88">
            <v>6638350</v>
          </cell>
          <cell r="AC88">
            <v>0</v>
          </cell>
        </row>
        <row r="89">
          <cell r="AA89">
            <v>5685000</v>
          </cell>
          <cell r="AB89">
            <v>1744800</v>
          </cell>
          <cell r="AC89">
            <v>0</v>
          </cell>
        </row>
        <row r="90">
          <cell r="AA90">
            <v>5691004</v>
          </cell>
          <cell r="AB90">
            <v>7827273</v>
          </cell>
          <cell r="AC90">
            <v>0</v>
          </cell>
        </row>
        <row r="91">
          <cell r="AA91">
            <v>5691006</v>
          </cell>
          <cell r="AB91">
            <v>9350000</v>
          </cell>
          <cell r="AC91">
            <v>0</v>
          </cell>
        </row>
        <row r="92">
          <cell r="AA92">
            <v>5693000</v>
          </cell>
          <cell r="AB92">
            <v>56294000</v>
          </cell>
          <cell r="AC92">
            <v>0</v>
          </cell>
        </row>
        <row r="93">
          <cell r="AA93">
            <v>5711000</v>
          </cell>
          <cell r="AB93">
            <v>3000000</v>
          </cell>
          <cell r="AC93">
            <v>0</v>
          </cell>
        </row>
        <row r="94">
          <cell r="AA94">
            <v>5716000</v>
          </cell>
          <cell r="AB94">
            <v>941300</v>
          </cell>
          <cell r="AC94">
            <v>0</v>
          </cell>
        </row>
        <row r="95">
          <cell r="AA95">
            <v>5717000</v>
          </cell>
          <cell r="AB95">
            <v>1840000</v>
          </cell>
          <cell r="AC95">
            <v>0</v>
          </cell>
        </row>
        <row r="96">
          <cell r="AA96">
            <v>5718000</v>
          </cell>
          <cell r="AB96">
            <v>19000000</v>
          </cell>
          <cell r="AC96">
            <v>0</v>
          </cell>
        </row>
        <row r="97">
          <cell r="AA97">
            <v>5812000</v>
          </cell>
          <cell r="AB97">
            <v>66055275</v>
          </cell>
          <cell r="AC97">
            <v>0</v>
          </cell>
        </row>
        <row r="98">
          <cell r="AA98">
            <v>5821000</v>
          </cell>
          <cell r="AB98">
            <v>5937360</v>
          </cell>
          <cell r="AC98">
            <v>0</v>
          </cell>
        </row>
        <row r="99">
          <cell r="AA99">
            <v>5823000</v>
          </cell>
          <cell r="AB99">
            <v>168737700</v>
          </cell>
          <cell r="AC99">
            <v>53689739</v>
          </cell>
        </row>
        <row r="100">
          <cell r="AA100">
            <v>5830000</v>
          </cell>
          <cell r="AB100">
            <v>32900000</v>
          </cell>
          <cell r="AC100">
            <v>0</v>
          </cell>
        </row>
        <row r="101">
          <cell r="AA101">
            <v>5831000</v>
          </cell>
          <cell r="AB101">
            <v>912000</v>
          </cell>
          <cell r="AC101">
            <v>0</v>
          </cell>
        </row>
        <row r="102">
          <cell r="AA102">
            <v>5832000</v>
          </cell>
          <cell r="AB102">
            <v>9783000</v>
          </cell>
          <cell r="AC102">
            <v>0</v>
          </cell>
        </row>
        <row r="103">
          <cell r="AA103">
            <v>5833001</v>
          </cell>
          <cell r="AB103">
            <v>15376640</v>
          </cell>
          <cell r="AC103">
            <v>0</v>
          </cell>
        </row>
        <row r="104">
          <cell r="AA104">
            <v>5833002</v>
          </cell>
          <cell r="AB104">
            <v>1828750</v>
          </cell>
          <cell r="AC104">
            <v>0</v>
          </cell>
        </row>
        <row r="105">
          <cell r="AA105">
            <v>5834000</v>
          </cell>
          <cell r="AB105">
            <v>19152970</v>
          </cell>
          <cell r="AC105">
            <v>0</v>
          </cell>
        </row>
        <row r="106">
          <cell r="AA106">
            <v>5835000</v>
          </cell>
          <cell r="AB106">
            <v>3072900</v>
          </cell>
          <cell r="AC106">
            <v>0</v>
          </cell>
        </row>
        <row r="107">
          <cell r="AA107">
            <v>5841000</v>
          </cell>
          <cell r="AB107">
            <v>12262025</v>
          </cell>
          <cell r="AC107">
            <v>0</v>
          </cell>
        </row>
        <row r="108">
          <cell r="AA108">
            <v>5845001</v>
          </cell>
          <cell r="AB108">
            <v>90000000</v>
          </cell>
          <cell r="AC108">
            <v>0</v>
          </cell>
        </row>
        <row r="109">
          <cell r="AA109">
            <v>5861000</v>
          </cell>
          <cell r="AB109">
            <v>4456349</v>
          </cell>
          <cell r="AC109">
            <v>0</v>
          </cell>
        </row>
        <row r="110">
          <cell r="AA110">
            <v>5861001</v>
          </cell>
          <cell r="AB110">
            <v>12668700</v>
          </cell>
          <cell r="AC110">
            <v>0</v>
          </cell>
        </row>
        <row r="111">
          <cell r="AA111">
            <v>5971002</v>
          </cell>
          <cell r="AB111">
            <v>15000</v>
          </cell>
          <cell r="AC111">
            <v>0</v>
          </cell>
        </row>
        <row r="112">
          <cell r="AA112">
            <v>5971003</v>
          </cell>
          <cell r="AB112">
            <v>15000</v>
          </cell>
          <cell r="AC112">
            <v>0</v>
          </cell>
        </row>
        <row r="113">
          <cell r="AA113">
            <v>5971004</v>
          </cell>
          <cell r="AB113">
            <v>1250000</v>
          </cell>
          <cell r="AC113">
            <v>0</v>
          </cell>
        </row>
        <row r="114">
          <cell r="AA114">
            <v>5971005</v>
          </cell>
          <cell r="AB114">
            <v>15000</v>
          </cell>
          <cell r="AC114">
            <v>0</v>
          </cell>
        </row>
        <row r="115">
          <cell r="AA115">
            <v>5971200</v>
          </cell>
          <cell r="AB115">
            <v>601000</v>
          </cell>
          <cell r="AC115">
            <v>0</v>
          </cell>
        </row>
        <row r="116">
          <cell r="AA116">
            <v>5999000</v>
          </cell>
          <cell r="AB116">
            <v>563700</v>
          </cell>
          <cell r="AC116">
            <v>0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ummary"/>
      <sheetName val="Procurement"/>
      <sheetName val="Construction"/>
      <sheetName val="Engineering"/>
      <sheetName val="Manpower"/>
      <sheetName val="Eqp &amp; Tools"/>
      <sheetName val="Consumables"/>
      <sheetName val="Civil Mat'l"/>
      <sheetName val="Productivity"/>
      <sheetName val="Calc Sheet"/>
      <sheetName val="NAME"/>
      <sheetName val="Rates Increase &amp; Loading"/>
      <sheetName val="REF.ONLY"/>
      <sheetName val="SewAlat"/>
      <sheetName val="SchC"/>
      <sheetName val="SchA"/>
      <sheetName val="Analysis"/>
      <sheetName val="SchB"/>
      <sheetName val="SchD"/>
      <sheetName val="Sum"/>
      <sheetName val="MP-P"/>
      <sheetName val="POKOK-DIR"/>
      <sheetName val="POKOK_DIR"/>
      <sheetName val="Man_Power_Const"/>
      <sheetName val="RESOURCE MODEL"/>
      <sheetName val="% Prog"/>
      <sheetName val="Sheet01S"/>
      <sheetName val="INPUT DATA"/>
      <sheetName val="%Progress Tabel"/>
      <sheetName val="Value Prog Tabel "/>
      <sheetName val="COST SUMM"/>
      <sheetName val="Bill of Qty MEP"/>
      <sheetName val="Cost Breakdown WO-314680"/>
      <sheetName val="Management"/>
      <sheetName val="Notes"/>
      <sheetName val="ANALHASA"/>
      <sheetName val="EXPAT AMENDMENT 6"/>
      <sheetName val="INDONESIAN AMENDMENT 6"/>
      <sheetName val="Tanks (smpl)"/>
      <sheetName val="Tanks (Est)"/>
      <sheetName val="회사99"/>
      <sheetName val="Master 1.0"/>
      <sheetName val="Cover"/>
      <sheetName val="TAMKUR "/>
      <sheetName val="DAF-1"/>
      <sheetName val="DATA"/>
      <sheetName val="Cost Input Sheet"/>
      <sheetName val="sheet"/>
      <sheetName val="3-DIV4"/>
      <sheetName val="SELL-SUMM-COST"/>
      <sheetName val="NEW-PANEL"/>
      <sheetName val="Grouping"/>
      <sheetName val="TB2015"/>
      <sheetName val="TB2016"/>
      <sheetName val="CODE"/>
      <sheetName val="GOR-SHKJ"/>
      <sheetName val="GLOBAL"/>
      <sheetName val="Sheet1"/>
      <sheetName val="Forex"/>
      <sheetName val="QSS"/>
      <sheetName val="Hua Yang Quarterly"/>
      <sheetName val="Macro1"/>
      <sheetName val="4300.10 List of Cash and Bank"/>
      <sheetName val="Price"/>
      <sheetName val="analis"/>
      <sheetName val="Jenis"/>
      <sheetName val="PConsCS"/>
      <sheetName val="dia-in"/>
      <sheetName val="Ret"/>
      <sheetName val="Ind.MP Sch."/>
      <sheetName val="EE &amp; COA"/>
      <sheetName val="dep"/>
      <sheetName val="Price_Summary"/>
      <sheetName val="Eqp_&amp;_Tools"/>
      <sheetName val="Civil_Mat'l"/>
      <sheetName val="Calc_Sheet"/>
      <sheetName val="Rates_Increase_&amp;_Loading"/>
      <sheetName val="REF_ONLY"/>
      <sheetName val="Cost_Input_Sheet"/>
      <sheetName val="Identitas"/>
      <sheetName val="LP_1"/>
      <sheetName val="POKOK_POKOK_NEW"/>
      <sheetName val="Equipment"/>
      <sheetName val="Break_down"/>
      <sheetName val="eqp-rek"/>
      <sheetName val="SEX"/>
      <sheetName val="H.Satuan"/>
      <sheetName val="Breakdown"/>
      <sheetName val="note"/>
      <sheetName val="Bill of Quantity"/>
      <sheetName val="harsat"/>
      <sheetName val="PileCap"/>
      <sheetName val="Kolom"/>
      <sheetName val="TB"/>
      <sheetName val="概総括1"/>
      <sheetName val="STR"/>
      <sheetName val="FLAF&amp;PARTSI"/>
      <sheetName val="Des_05"/>
      <sheetName val="Agst"/>
      <sheetName val="daner"/>
      <sheetName val="Equipt,Tools&amp;Cons"/>
      <sheetName val="NAMES"/>
      <sheetName val="Des'07"/>
      <sheetName val="TOEC"/>
      <sheetName val="RATE&amp;FCTR"/>
      <sheetName val="analisa harga satuan"/>
      <sheetName val="Proposal"/>
      <sheetName val="Revaluation"/>
    </sheetNames>
    <sheetDataSet>
      <sheetData sheetId="0">
        <row r="6">
          <cell r="G6">
            <v>3.3</v>
          </cell>
        </row>
      </sheetData>
      <sheetData sheetId="1">
        <row r="6">
          <cell r="G6">
            <v>3.3</v>
          </cell>
        </row>
      </sheetData>
      <sheetData sheetId="2">
        <row r="6">
          <cell r="G6">
            <v>3.3</v>
          </cell>
        </row>
      </sheetData>
      <sheetData sheetId="3">
        <row r="6">
          <cell r="G6">
            <v>3.3</v>
          </cell>
        </row>
      </sheetData>
      <sheetData sheetId="4">
        <row r="8">
          <cell r="G8">
            <v>1.64</v>
          </cell>
        </row>
      </sheetData>
      <sheetData sheetId="5">
        <row r="8">
          <cell r="G8">
            <v>1.64</v>
          </cell>
        </row>
      </sheetData>
      <sheetData sheetId="6">
        <row r="8">
          <cell r="G8">
            <v>1.64</v>
          </cell>
        </row>
      </sheetData>
      <sheetData sheetId="7">
        <row r="8">
          <cell r="G8">
            <v>1.64</v>
          </cell>
        </row>
      </sheetData>
      <sheetData sheetId="8">
        <row r="8">
          <cell r="G8">
            <v>1.64</v>
          </cell>
        </row>
      </sheetData>
      <sheetData sheetId="9">
        <row r="8">
          <cell r="G8">
            <v>1.64</v>
          </cell>
        </row>
      </sheetData>
      <sheetData sheetId="10" refreshError="1">
        <row r="6">
          <cell r="G6">
            <v>3.3</v>
          </cell>
        </row>
        <row r="8">
          <cell r="G8">
            <v>1.64</v>
          </cell>
        </row>
        <row r="12">
          <cell r="G12">
            <v>89.67</v>
          </cell>
        </row>
        <row r="13">
          <cell r="G13">
            <v>5.64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lig Trad&amp;AFS"/>
      <sheetName val="data_benefit(2)"/>
      <sheetName val="data_val"/>
      <sheetName val="Links"/>
      <sheetName val="NAME"/>
      <sheetName val="KAEF"/>
      <sheetName val="ADIRA-N"/>
      <sheetName val="N-ASII"/>
      <sheetName val="BBCA"/>
      <sheetName val="TLKM-J"/>
      <sheetName val="N-TLKM"/>
      <sheetName val="harga"/>
      <sheetName val="Rekap Porto"/>
      <sheetName val="HPP_19_"/>
      <sheetName val="UR _Form B1_"/>
      <sheetName val="des"/>
      <sheetName val="A-GL-SUMMARY"/>
      <sheetName val="DATA"/>
      <sheetName val="upah"/>
      <sheetName val="TN-UNVR"/>
      <sheetName val="NERACA"/>
      <sheetName val="LABARUGI"/>
      <sheetName val="N-HMSP"/>
      <sheetName val="MEDCN"/>
      <sheetName val="B"/>
      <sheetName val="PConsCS"/>
      <sheetName val="dia-i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"/>
      <sheetName val="P"/>
      <sheetName val="C"/>
      <sheetName val="MP"/>
      <sheetName val="I-MP"/>
      <sheetName val="EQ &amp; T"/>
      <sheetName val="PIP-001"/>
      <sheetName val="PIP-003"/>
      <sheetName val="STL-003"/>
      <sheetName val="CS -C"/>
      <sheetName val="THD-C"/>
      <sheetName val="TST-001"/>
      <sheetName val="TST-002"/>
      <sheetName val="NM"/>
      <sheetName val="Elektrikal"/>
      <sheetName val="PMT"/>
      <sheetName val="table"/>
      <sheetName val="Ind.MP Sch."/>
      <sheetName val="NAME"/>
      <sheetName val="AN.BIAYA MAKAN"/>
      <sheetName val="R-L"/>
      <sheetName val="Neraca"/>
      <sheetName val="KK"/>
      <sheetName val="oblig Trad&amp;AFS"/>
      <sheetName val="REQDELTA"/>
      <sheetName val="RAB"/>
      <sheetName val="IPL_SCHEDULE"/>
      <sheetName val="Manpower"/>
      <sheetName val="Equipt,Tools&amp;Cons"/>
      <sheetName val="XL4Poppy"/>
      <sheetName val="BOP-P2"/>
      <sheetName val="Hutang"/>
      <sheetName val="HPP_0503"/>
      <sheetName val="hitung"/>
      <sheetName val="Bgt"/>
      <sheetName val="HG_BEL"/>
      <sheetName val="harga"/>
      <sheetName val="HPP"/>
      <sheetName val="STOCK AKHIR"/>
      <sheetName val="Sheet4"/>
      <sheetName val="Grouping"/>
      <sheetName val="TB2015"/>
      <sheetName val="TB2016"/>
      <sheetName val="CODE"/>
      <sheetName val="GOR-SHKJ"/>
      <sheetName val="GLOBAL"/>
      <sheetName val="Sheet1"/>
      <sheetName val="Forex"/>
      <sheetName val="QSS"/>
      <sheetName val="Hua Yang Quarterly"/>
      <sheetName val="Macro1"/>
      <sheetName val="STR - 2B"/>
      <sheetName val="PropSum"/>
      <sheetName val="SEP"/>
      <sheetName val="Indeks"/>
      <sheetName val="LP_6"/>
      <sheetName val="Master Sek (Per TW)"/>
      <sheetName val="Master Sek"/>
      <sheetName val="Master Sek (V2) Ok"/>
      <sheetName val="Ekspor030715"/>
      <sheetName val="Perb Hrg Prog-RKAP 2015"/>
      <sheetName val="Note"/>
      <sheetName val="list"/>
      <sheetName val="msr_entry"/>
      <sheetName val="4334-Summary"/>
      <sheetName val="TBM"/>
      <sheetName val="General"/>
      <sheetName val="Hargamat"/>
      <sheetName val="Pipe"/>
      <sheetName val="FORM X COST"/>
      <sheetName val="Bill of Qty"/>
      <sheetName val="Rate Analysis"/>
      <sheetName val="Du_lieu"/>
      <sheetName val="rekap.c"/>
      <sheetName val="Cash2"/>
      <sheetName val="rekaprab"/>
      <sheetName val="Man_Power_Const"/>
      <sheetName val="PConsCS"/>
      <sheetName val="dia-in"/>
      <sheetName val="bill 3.9"/>
      <sheetName val="Harga bahan _ upah"/>
      <sheetName val="HSA &amp; PAB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G6">
            <v>312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Beban-beban"/>
      <sheetName val="Beban-beban Jan-Jun Olah"/>
      <sheetName val="Pajak Tangguhan"/>
      <sheetName val="Pajak Tangguhan (2)"/>
      <sheetName val="Anggaran"/>
      <sheetName val="WS"/>
      <sheetName val="Neraca_Des 02"/>
      <sheetName val="Cash_Flow_Des '02"/>
      <sheetName val="DATA"/>
      <sheetName val="TBS"/>
      <sheetName val="Form_Breakdown"/>
      <sheetName val="RL_JMver_Des'02"/>
      <sheetName val="Jun2002"/>
      <sheetName val="BELI"/>
      <sheetName val="N-ASI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A4">
            <v>1011000</v>
          </cell>
          <cell r="AJ4">
            <v>1011000</v>
          </cell>
          <cell r="AK4">
            <v>0</v>
          </cell>
          <cell r="AL4">
            <v>32949612</v>
          </cell>
        </row>
        <row r="5">
          <cell r="AJ5">
            <v>1012000</v>
          </cell>
          <cell r="AK5">
            <v>10000000</v>
          </cell>
          <cell r="AL5">
            <v>0</v>
          </cell>
        </row>
        <row r="6">
          <cell r="AJ6">
            <v>1013000</v>
          </cell>
          <cell r="AK6">
            <v>31400000</v>
          </cell>
          <cell r="AL6">
            <v>0</v>
          </cell>
        </row>
        <row r="7">
          <cell r="AJ7">
            <v>1021001</v>
          </cell>
          <cell r="AK7">
            <v>0</v>
          </cell>
          <cell r="AL7">
            <v>185396000</v>
          </cell>
        </row>
        <row r="8">
          <cell r="AJ8">
            <v>1021002</v>
          </cell>
          <cell r="AK8">
            <v>7684450115.1499996</v>
          </cell>
          <cell r="AL8">
            <v>2067556937.4400001</v>
          </cell>
        </row>
        <row r="9">
          <cell r="AJ9">
            <v>1021003</v>
          </cell>
          <cell r="AK9">
            <v>445104.44</v>
          </cell>
          <cell r="AL9">
            <v>15000</v>
          </cell>
        </row>
        <row r="10">
          <cell r="AJ10">
            <v>1021004</v>
          </cell>
          <cell r="AK10">
            <v>7315295370</v>
          </cell>
          <cell r="AL10">
            <v>13715286958</v>
          </cell>
        </row>
        <row r="11">
          <cell r="AJ11">
            <v>1021005</v>
          </cell>
          <cell r="AK11">
            <v>5191010.24</v>
          </cell>
          <cell r="AL11">
            <v>15000</v>
          </cell>
        </row>
        <row r="12">
          <cell r="AJ12">
            <v>1331000</v>
          </cell>
          <cell r="AK12">
            <v>3480073</v>
          </cell>
          <cell r="AL12">
            <v>914320</v>
          </cell>
        </row>
        <row r="13">
          <cell r="AJ13">
            <v>1428000</v>
          </cell>
          <cell r="AK13">
            <v>264762419</v>
          </cell>
          <cell r="AL13">
            <v>362911732</v>
          </cell>
        </row>
        <row r="14">
          <cell r="AJ14">
            <v>1499000</v>
          </cell>
          <cell r="AK14">
            <v>2383039581</v>
          </cell>
        </row>
        <row r="15">
          <cell r="AJ15">
            <v>2154004</v>
          </cell>
          <cell r="AK15">
            <v>0</v>
          </cell>
          <cell r="AL15">
            <v>4485000</v>
          </cell>
        </row>
        <row r="16">
          <cell r="AJ16">
            <v>2163000</v>
          </cell>
          <cell r="AK16">
            <v>0</v>
          </cell>
          <cell r="AL16">
            <v>845832</v>
          </cell>
        </row>
        <row r="17">
          <cell r="AJ17">
            <v>2172000</v>
          </cell>
          <cell r="AK17">
            <v>0</v>
          </cell>
          <cell r="AL17">
            <v>2199999</v>
          </cell>
        </row>
        <row r="18">
          <cell r="AJ18">
            <v>2173004</v>
          </cell>
          <cell r="AK18">
            <v>0</v>
          </cell>
          <cell r="AL18">
            <v>2142309</v>
          </cell>
        </row>
        <row r="19">
          <cell r="AJ19">
            <v>2191001</v>
          </cell>
          <cell r="AK19">
            <v>0</v>
          </cell>
          <cell r="AL19">
            <v>21814287</v>
          </cell>
        </row>
        <row r="20">
          <cell r="AJ20">
            <v>2191002</v>
          </cell>
          <cell r="AK20">
            <v>0</v>
          </cell>
          <cell r="AL20">
            <v>1772187</v>
          </cell>
        </row>
        <row r="21">
          <cell r="AJ21">
            <v>2191005</v>
          </cell>
          <cell r="AK21">
            <v>0</v>
          </cell>
          <cell r="AL21">
            <v>2188128</v>
          </cell>
        </row>
        <row r="22">
          <cell r="AJ22">
            <v>2191011</v>
          </cell>
          <cell r="AK22">
            <v>0</v>
          </cell>
          <cell r="AL22">
            <v>243438</v>
          </cell>
        </row>
        <row r="23">
          <cell r="AJ23">
            <v>2191012</v>
          </cell>
          <cell r="AK23">
            <v>0</v>
          </cell>
          <cell r="AL23">
            <v>2647917</v>
          </cell>
        </row>
        <row r="24">
          <cell r="AJ24">
            <v>2193001</v>
          </cell>
          <cell r="AK24">
            <v>0</v>
          </cell>
          <cell r="AL24">
            <v>2852649</v>
          </cell>
        </row>
        <row r="25">
          <cell r="AJ25">
            <v>2194000</v>
          </cell>
          <cell r="AK25">
            <v>0</v>
          </cell>
          <cell r="AL25">
            <v>27356844</v>
          </cell>
        </row>
        <row r="26">
          <cell r="AJ26">
            <v>2494000</v>
          </cell>
          <cell r="AK26">
            <v>0</v>
          </cell>
          <cell r="AL26">
            <v>8179164</v>
          </cell>
        </row>
        <row r="27">
          <cell r="AJ27">
            <v>2858000</v>
          </cell>
          <cell r="AK27">
            <v>0</v>
          </cell>
          <cell r="AL27">
            <v>22110000</v>
          </cell>
        </row>
        <row r="28">
          <cell r="AJ28">
            <v>3041000</v>
          </cell>
          <cell r="AK28">
            <v>917023052</v>
          </cell>
          <cell r="AL28">
            <v>1262242418</v>
          </cell>
        </row>
        <row r="29">
          <cell r="AJ29">
            <v>3061001</v>
          </cell>
          <cell r="AK29">
            <v>5797505686</v>
          </cell>
          <cell r="AL29">
            <v>0</v>
          </cell>
        </row>
        <row r="30">
          <cell r="AJ30">
            <v>3071000</v>
          </cell>
          <cell r="AK30">
            <v>0</v>
          </cell>
          <cell r="AL30">
            <v>0</v>
          </cell>
        </row>
        <row r="31">
          <cell r="AJ31">
            <v>3072000</v>
          </cell>
          <cell r="AK31">
            <v>233825</v>
          </cell>
          <cell r="AL31">
            <v>204450</v>
          </cell>
        </row>
        <row r="32">
          <cell r="AJ32">
            <v>3073000</v>
          </cell>
          <cell r="AK32">
            <v>195594895</v>
          </cell>
          <cell r="AL32">
            <v>24483278</v>
          </cell>
        </row>
        <row r="33">
          <cell r="AJ33">
            <v>3074000</v>
          </cell>
          <cell r="AK33">
            <v>4547468</v>
          </cell>
          <cell r="AL33">
            <v>0</v>
          </cell>
        </row>
        <row r="34">
          <cell r="AJ34">
            <v>3121000</v>
          </cell>
          <cell r="AL34">
            <v>425651024</v>
          </cell>
        </row>
        <row r="35">
          <cell r="AJ35">
            <v>3130000</v>
          </cell>
          <cell r="AL35">
            <v>1837540000</v>
          </cell>
        </row>
        <row r="36">
          <cell r="AJ36">
            <v>3131000</v>
          </cell>
          <cell r="AK36">
            <v>134547040</v>
          </cell>
          <cell r="AL36">
            <v>241879880</v>
          </cell>
        </row>
        <row r="37">
          <cell r="AJ37">
            <v>3132000</v>
          </cell>
          <cell r="AK37">
            <v>3777389</v>
          </cell>
          <cell r="AL37">
            <v>2694606346</v>
          </cell>
        </row>
        <row r="38">
          <cell r="AJ38">
            <v>3133000</v>
          </cell>
          <cell r="AK38">
            <v>130237509</v>
          </cell>
          <cell r="AL38">
            <v>124850910</v>
          </cell>
        </row>
        <row r="39">
          <cell r="AJ39">
            <v>3143000</v>
          </cell>
          <cell r="AK39">
            <v>6095000</v>
          </cell>
        </row>
        <row r="40">
          <cell r="AJ40">
            <v>3153000</v>
          </cell>
          <cell r="AK40">
            <v>546075</v>
          </cell>
          <cell r="AL40">
            <v>546075</v>
          </cell>
        </row>
        <row r="41">
          <cell r="AJ41">
            <v>4030000</v>
          </cell>
          <cell r="AK41">
            <v>0</v>
          </cell>
          <cell r="AL41">
            <v>10509144987</v>
          </cell>
        </row>
        <row r="42">
          <cell r="AJ42">
            <v>4133000</v>
          </cell>
          <cell r="AL42">
            <v>6095000</v>
          </cell>
        </row>
        <row r="43">
          <cell r="AJ43">
            <v>4561000</v>
          </cell>
          <cell r="AL43">
            <v>4836204</v>
          </cell>
        </row>
        <row r="44">
          <cell r="AJ44">
            <v>4591002</v>
          </cell>
          <cell r="AK44">
            <v>0</v>
          </cell>
          <cell r="AL44">
            <v>20077808.149999999</v>
          </cell>
        </row>
        <row r="45">
          <cell r="AJ45">
            <v>4591003</v>
          </cell>
          <cell r="AK45">
            <v>0</v>
          </cell>
          <cell r="AL45">
            <v>445104.44</v>
          </cell>
        </row>
        <row r="46">
          <cell r="AJ46">
            <v>4591004</v>
          </cell>
          <cell r="AK46">
            <v>0</v>
          </cell>
          <cell r="AL46">
            <v>54125040</v>
          </cell>
        </row>
        <row r="47">
          <cell r="AJ47">
            <v>4591005</v>
          </cell>
          <cell r="AK47">
            <v>0</v>
          </cell>
          <cell r="AL47">
            <v>354806.24</v>
          </cell>
        </row>
        <row r="48">
          <cell r="AJ48">
            <v>5011000</v>
          </cell>
          <cell r="AK48">
            <v>1295115736</v>
          </cell>
          <cell r="AL48">
            <v>0</v>
          </cell>
        </row>
        <row r="49">
          <cell r="AJ49">
            <v>5013000</v>
          </cell>
          <cell r="AK49">
            <v>120263150</v>
          </cell>
          <cell r="AL49">
            <v>0</v>
          </cell>
        </row>
        <row r="50">
          <cell r="AJ50">
            <v>5015000</v>
          </cell>
          <cell r="AK50">
            <v>130034749</v>
          </cell>
          <cell r="AL50">
            <v>0</v>
          </cell>
        </row>
        <row r="51">
          <cell r="AJ51">
            <v>5016000</v>
          </cell>
          <cell r="AK51">
            <v>13769700</v>
          </cell>
          <cell r="AL51">
            <v>0</v>
          </cell>
        </row>
        <row r="52">
          <cell r="AJ52">
            <v>5016003</v>
          </cell>
          <cell r="AK52">
            <v>21731800</v>
          </cell>
          <cell r="AL52">
            <v>0</v>
          </cell>
        </row>
        <row r="53">
          <cell r="AJ53">
            <v>5017001</v>
          </cell>
          <cell r="AK53">
            <v>94816223</v>
          </cell>
          <cell r="AL53">
            <v>0</v>
          </cell>
        </row>
        <row r="54">
          <cell r="AJ54">
            <v>5017002</v>
          </cell>
          <cell r="AK54">
            <v>91387302</v>
          </cell>
          <cell r="AL54">
            <v>8065773</v>
          </cell>
        </row>
        <row r="55">
          <cell r="AJ55">
            <v>5021000</v>
          </cell>
          <cell r="AK55">
            <v>55234584</v>
          </cell>
          <cell r="AL55">
            <v>0</v>
          </cell>
        </row>
        <row r="56">
          <cell r="AJ56">
            <v>5031000</v>
          </cell>
          <cell r="AK56">
            <v>3500000</v>
          </cell>
          <cell r="AL56">
            <v>0</v>
          </cell>
        </row>
        <row r="57">
          <cell r="AJ57">
            <v>5032000</v>
          </cell>
          <cell r="AK57">
            <v>17928250</v>
          </cell>
          <cell r="AL57">
            <v>0</v>
          </cell>
        </row>
        <row r="58">
          <cell r="AJ58">
            <v>5061000</v>
          </cell>
          <cell r="AK58">
            <v>3500000</v>
          </cell>
          <cell r="AL58">
            <v>0</v>
          </cell>
        </row>
        <row r="59">
          <cell r="AJ59">
            <v>5062000</v>
          </cell>
          <cell r="AK59">
            <v>9982315</v>
          </cell>
          <cell r="AL59">
            <v>0</v>
          </cell>
        </row>
        <row r="60">
          <cell r="AJ60">
            <v>5064000</v>
          </cell>
          <cell r="AK60">
            <v>12381000</v>
          </cell>
          <cell r="AL60">
            <v>0</v>
          </cell>
        </row>
        <row r="61">
          <cell r="AJ61">
            <v>5122000</v>
          </cell>
          <cell r="AK61">
            <v>78224250</v>
          </cell>
          <cell r="AL61">
            <v>0</v>
          </cell>
        </row>
        <row r="62">
          <cell r="AJ62">
            <v>5220000</v>
          </cell>
          <cell r="AK62">
            <v>138190</v>
          </cell>
        </row>
        <row r="63">
          <cell r="AJ63">
            <v>5221000</v>
          </cell>
          <cell r="AK63">
            <v>47403000</v>
          </cell>
          <cell r="AL63">
            <v>10710000</v>
          </cell>
        </row>
        <row r="64">
          <cell r="AJ64">
            <v>5234000</v>
          </cell>
          <cell r="AK64">
            <v>1030000</v>
          </cell>
        </row>
        <row r="65">
          <cell r="AJ65">
            <v>5241000</v>
          </cell>
          <cell r="AK65">
            <v>3222000</v>
          </cell>
          <cell r="AL65">
            <v>0</v>
          </cell>
        </row>
        <row r="66">
          <cell r="AJ66">
            <v>5242000</v>
          </cell>
          <cell r="AK66">
            <v>70397150</v>
          </cell>
          <cell r="AL66">
            <v>0</v>
          </cell>
        </row>
        <row r="67">
          <cell r="AJ67">
            <v>5250000</v>
          </cell>
          <cell r="AK67">
            <v>5531100</v>
          </cell>
          <cell r="AL67">
            <v>0</v>
          </cell>
        </row>
        <row r="68">
          <cell r="AJ68">
            <v>5252000</v>
          </cell>
          <cell r="AK68">
            <v>3500000</v>
          </cell>
          <cell r="AL68">
            <v>0</v>
          </cell>
        </row>
        <row r="69">
          <cell r="AJ69">
            <v>5253000</v>
          </cell>
          <cell r="AK69">
            <v>192280000</v>
          </cell>
          <cell r="AL69">
            <v>0</v>
          </cell>
        </row>
        <row r="70">
          <cell r="AJ70">
            <v>5254000</v>
          </cell>
          <cell r="AK70">
            <v>2200000</v>
          </cell>
          <cell r="AL70">
            <v>0</v>
          </cell>
        </row>
        <row r="71">
          <cell r="AJ71">
            <v>5254005</v>
          </cell>
          <cell r="AK71">
            <v>27025000</v>
          </cell>
          <cell r="AL71">
            <v>0</v>
          </cell>
        </row>
        <row r="72">
          <cell r="AJ72">
            <v>5262000</v>
          </cell>
          <cell r="AK72">
            <v>25000</v>
          </cell>
        </row>
        <row r="73">
          <cell r="AJ73">
            <v>5263000</v>
          </cell>
          <cell r="AK73">
            <v>9098500</v>
          </cell>
          <cell r="AL73">
            <v>0</v>
          </cell>
        </row>
        <row r="74">
          <cell r="AJ74">
            <v>5269000</v>
          </cell>
          <cell r="AK74">
            <v>1000000</v>
          </cell>
          <cell r="AL74">
            <v>0</v>
          </cell>
        </row>
        <row r="75">
          <cell r="AJ75">
            <v>5271000</v>
          </cell>
          <cell r="AK75">
            <v>17495100</v>
          </cell>
          <cell r="AL75">
            <v>0</v>
          </cell>
        </row>
        <row r="76">
          <cell r="AJ76">
            <v>5271001</v>
          </cell>
          <cell r="AK76">
            <v>1278400</v>
          </cell>
          <cell r="AL76">
            <v>0</v>
          </cell>
        </row>
        <row r="77">
          <cell r="AJ77">
            <v>5272000</v>
          </cell>
          <cell r="AK77">
            <v>3330000</v>
          </cell>
          <cell r="AL77">
            <v>0</v>
          </cell>
        </row>
        <row r="78">
          <cell r="AJ78">
            <v>5273000</v>
          </cell>
          <cell r="AK78">
            <v>22012500</v>
          </cell>
          <cell r="AL78">
            <v>0</v>
          </cell>
        </row>
        <row r="79">
          <cell r="AJ79">
            <v>5282000</v>
          </cell>
          <cell r="AK79">
            <v>15600000</v>
          </cell>
          <cell r="AL79">
            <v>0</v>
          </cell>
        </row>
        <row r="80">
          <cell r="AJ80">
            <v>5283000</v>
          </cell>
          <cell r="AK80">
            <v>9882000</v>
          </cell>
          <cell r="AL80">
            <v>0</v>
          </cell>
        </row>
        <row r="81">
          <cell r="AJ81">
            <v>5290000</v>
          </cell>
          <cell r="AK81">
            <v>3680000</v>
          </cell>
          <cell r="AL81">
            <v>0</v>
          </cell>
        </row>
        <row r="82">
          <cell r="AJ82">
            <v>5291001</v>
          </cell>
          <cell r="AK82">
            <v>5000</v>
          </cell>
        </row>
        <row r="83">
          <cell r="AJ83">
            <v>5291002</v>
          </cell>
          <cell r="AK83">
            <v>250000</v>
          </cell>
          <cell r="AL83">
            <v>0</v>
          </cell>
        </row>
        <row r="84">
          <cell r="AJ84">
            <v>5293001</v>
          </cell>
          <cell r="AK84">
            <v>709000</v>
          </cell>
          <cell r="AL84">
            <v>0</v>
          </cell>
        </row>
        <row r="85">
          <cell r="AJ85">
            <v>5312000</v>
          </cell>
          <cell r="AK85">
            <v>5610000</v>
          </cell>
          <cell r="AL85">
            <v>0</v>
          </cell>
        </row>
        <row r="86">
          <cell r="AJ86">
            <v>5352000</v>
          </cell>
          <cell r="AK86">
            <v>903682552</v>
          </cell>
          <cell r="AL86">
            <v>0</v>
          </cell>
        </row>
        <row r="87">
          <cell r="AJ87">
            <v>5354000</v>
          </cell>
          <cell r="AK87">
            <v>11620500</v>
          </cell>
          <cell r="AL87">
            <v>0</v>
          </cell>
        </row>
        <row r="88">
          <cell r="AJ88">
            <v>5355000</v>
          </cell>
          <cell r="AK88">
            <v>36047000</v>
          </cell>
          <cell r="AL88">
            <v>0</v>
          </cell>
        </row>
        <row r="89">
          <cell r="AJ89">
            <v>5357000</v>
          </cell>
          <cell r="AK89">
            <v>85096000</v>
          </cell>
          <cell r="AL89">
            <v>0</v>
          </cell>
        </row>
        <row r="90">
          <cell r="AJ90">
            <v>5358000</v>
          </cell>
          <cell r="AK90">
            <v>129245000</v>
          </cell>
          <cell r="AL90">
            <v>28272872</v>
          </cell>
        </row>
        <row r="91">
          <cell r="AJ91">
            <v>5374000</v>
          </cell>
          <cell r="AK91">
            <v>1961500</v>
          </cell>
          <cell r="AL91">
            <v>0</v>
          </cell>
        </row>
        <row r="92">
          <cell r="AJ92">
            <v>5375000</v>
          </cell>
          <cell r="AK92">
            <v>1013850000</v>
          </cell>
          <cell r="AL92">
            <v>0</v>
          </cell>
        </row>
        <row r="93">
          <cell r="AJ93">
            <v>5375001</v>
          </cell>
          <cell r="AK93">
            <v>22287000</v>
          </cell>
          <cell r="AL93">
            <v>0</v>
          </cell>
        </row>
        <row r="94">
          <cell r="AJ94">
            <v>5375002</v>
          </cell>
          <cell r="AK94">
            <v>44715816</v>
          </cell>
          <cell r="AL94">
            <v>784000</v>
          </cell>
        </row>
        <row r="95">
          <cell r="AJ95">
            <v>5381000</v>
          </cell>
          <cell r="AK95">
            <v>3786250</v>
          </cell>
          <cell r="AL95">
            <v>0</v>
          </cell>
        </row>
        <row r="96">
          <cell r="AJ96">
            <v>5382000</v>
          </cell>
          <cell r="AK96">
            <v>15992000</v>
          </cell>
          <cell r="AL96">
            <v>0</v>
          </cell>
        </row>
        <row r="97">
          <cell r="AJ97">
            <v>5383000</v>
          </cell>
          <cell r="AK97">
            <v>17868100</v>
          </cell>
          <cell r="AL97">
            <v>0</v>
          </cell>
        </row>
        <row r="98">
          <cell r="AJ98">
            <v>5391000</v>
          </cell>
          <cell r="AK98">
            <v>25862200</v>
          </cell>
          <cell r="AL98">
            <v>0</v>
          </cell>
        </row>
        <row r="99">
          <cell r="AJ99">
            <v>5392000</v>
          </cell>
          <cell r="AK99">
            <v>518000</v>
          </cell>
        </row>
        <row r="100">
          <cell r="AJ100">
            <v>5394000</v>
          </cell>
          <cell r="AK100">
            <v>6300000</v>
          </cell>
          <cell r="AL100">
            <v>0</v>
          </cell>
        </row>
        <row r="101">
          <cell r="AJ101">
            <v>5454000</v>
          </cell>
          <cell r="AK101">
            <v>4485000</v>
          </cell>
          <cell r="AL101">
            <v>0</v>
          </cell>
        </row>
        <row r="102">
          <cell r="AJ102">
            <v>5463000</v>
          </cell>
          <cell r="AK102">
            <v>845832</v>
          </cell>
          <cell r="AL102">
            <v>0</v>
          </cell>
        </row>
        <row r="103">
          <cell r="AJ103">
            <v>5472000</v>
          </cell>
          <cell r="AK103">
            <v>2199999</v>
          </cell>
          <cell r="AL103">
            <v>0</v>
          </cell>
        </row>
        <row r="104">
          <cell r="AJ104">
            <v>5473000</v>
          </cell>
          <cell r="AK104">
            <v>2142309</v>
          </cell>
          <cell r="AL104">
            <v>0</v>
          </cell>
        </row>
        <row r="105">
          <cell r="AJ105">
            <v>5482000</v>
          </cell>
          <cell r="AK105">
            <v>8179164</v>
          </cell>
          <cell r="AL105">
            <v>0</v>
          </cell>
        </row>
        <row r="106">
          <cell r="AJ106">
            <v>5511001</v>
          </cell>
          <cell r="AK106">
            <v>21814287</v>
          </cell>
          <cell r="AL106">
            <v>0</v>
          </cell>
        </row>
        <row r="107">
          <cell r="AJ107">
            <v>5511002</v>
          </cell>
          <cell r="AK107">
            <v>1772187</v>
          </cell>
          <cell r="AL107">
            <v>0</v>
          </cell>
        </row>
        <row r="108">
          <cell r="AJ108">
            <v>5511005</v>
          </cell>
          <cell r="AK108">
            <v>2188128</v>
          </cell>
          <cell r="AL108">
            <v>0</v>
          </cell>
        </row>
        <row r="109">
          <cell r="AJ109">
            <v>5511011</v>
          </cell>
          <cell r="AK109">
            <v>243438</v>
          </cell>
          <cell r="AL109">
            <v>0</v>
          </cell>
        </row>
        <row r="110">
          <cell r="AJ110">
            <v>5511012</v>
          </cell>
          <cell r="AK110">
            <v>2647917</v>
          </cell>
          <cell r="AL110">
            <v>0</v>
          </cell>
        </row>
        <row r="111">
          <cell r="AJ111">
            <v>5513001</v>
          </cell>
          <cell r="AK111">
            <v>2852649</v>
          </cell>
          <cell r="AL111">
            <v>0</v>
          </cell>
        </row>
        <row r="112">
          <cell r="AJ112">
            <v>5514000</v>
          </cell>
          <cell r="AK112">
            <v>27356844</v>
          </cell>
          <cell r="AL112">
            <v>0</v>
          </cell>
        </row>
        <row r="113">
          <cell r="AJ113">
            <v>5648000</v>
          </cell>
          <cell r="AK113">
            <v>22110000</v>
          </cell>
        </row>
        <row r="114">
          <cell r="AJ114">
            <v>5652000</v>
          </cell>
          <cell r="AK114">
            <v>175719000</v>
          </cell>
          <cell r="AL114">
            <v>0</v>
          </cell>
        </row>
        <row r="115">
          <cell r="AJ115">
            <v>5661000</v>
          </cell>
          <cell r="AK115">
            <v>227834280</v>
          </cell>
          <cell r="AL115">
            <v>97910</v>
          </cell>
        </row>
        <row r="116">
          <cell r="AJ116">
            <v>5662000</v>
          </cell>
          <cell r="AK116">
            <v>4059000</v>
          </cell>
          <cell r="AL116">
            <v>0</v>
          </cell>
        </row>
        <row r="117">
          <cell r="AJ117">
            <v>5672000</v>
          </cell>
          <cell r="AK117">
            <v>10234000</v>
          </cell>
          <cell r="AL117">
            <v>0</v>
          </cell>
        </row>
        <row r="118">
          <cell r="AJ118">
            <v>5673000</v>
          </cell>
          <cell r="AK118">
            <v>2694606346</v>
          </cell>
          <cell r="AL118">
            <v>0</v>
          </cell>
        </row>
        <row r="119">
          <cell r="AJ119">
            <v>5680000</v>
          </cell>
          <cell r="AK119">
            <v>5000000</v>
          </cell>
          <cell r="AL119">
            <v>0</v>
          </cell>
        </row>
        <row r="120">
          <cell r="AJ120">
            <v>5682000</v>
          </cell>
          <cell r="AK120">
            <v>700000</v>
          </cell>
        </row>
        <row r="121">
          <cell r="AJ121">
            <v>5683000</v>
          </cell>
          <cell r="AK121">
            <v>10470000</v>
          </cell>
          <cell r="AL121">
            <v>0</v>
          </cell>
        </row>
        <row r="122">
          <cell r="AJ122">
            <v>5684000</v>
          </cell>
          <cell r="AK122">
            <v>1362100</v>
          </cell>
          <cell r="AL122">
            <v>0</v>
          </cell>
        </row>
        <row r="123">
          <cell r="AJ123">
            <v>5685000</v>
          </cell>
          <cell r="AK123">
            <v>7626300</v>
          </cell>
          <cell r="AL123">
            <v>0</v>
          </cell>
        </row>
        <row r="124">
          <cell r="AJ124">
            <v>5691001</v>
          </cell>
          <cell r="AK124">
            <v>34798504</v>
          </cell>
          <cell r="AL124">
            <v>0</v>
          </cell>
        </row>
        <row r="125">
          <cell r="AJ125">
            <v>5691003</v>
          </cell>
          <cell r="AK125">
            <v>135713600</v>
          </cell>
          <cell r="AL125">
            <v>0</v>
          </cell>
        </row>
        <row r="126">
          <cell r="AJ126">
            <v>5693000</v>
          </cell>
          <cell r="AK126">
            <v>39085500</v>
          </cell>
          <cell r="AL126">
            <v>0</v>
          </cell>
        </row>
        <row r="127">
          <cell r="AJ127">
            <v>5711000</v>
          </cell>
          <cell r="AK127">
            <v>1385775</v>
          </cell>
          <cell r="AL127">
            <v>0</v>
          </cell>
        </row>
        <row r="128">
          <cell r="AJ128">
            <v>5716000</v>
          </cell>
          <cell r="AK128">
            <v>687700</v>
          </cell>
          <cell r="AL128">
            <v>0</v>
          </cell>
        </row>
        <row r="129">
          <cell r="AJ129">
            <v>5718000</v>
          </cell>
          <cell r="AK129">
            <v>58500000</v>
          </cell>
          <cell r="AL129">
            <v>0</v>
          </cell>
        </row>
        <row r="130">
          <cell r="AJ130">
            <v>5811000</v>
          </cell>
          <cell r="AK130">
            <v>1458600</v>
          </cell>
          <cell r="AL130">
            <v>0</v>
          </cell>
        </row>
        <row r="131">
          <cell r="AJ131">
            <v>5812000</v>
          </cell>
          <cell r="AK131">
            <v>83552000</v>
          </cell>
          <cell r="AL131">
            <v>83552000</v>
          </cell>
        </row>
        <row r="132">
          <cell r="AJ132">
            <v>5821000</v>
          </cell>
          <cell r="AK132">
            <v>42817500</v>
          </cell>
          <cell r="AL132">
            <v>0</v>
          </cell>
        </row>
        <row r="133">
          <cell r="AJ133">
            <v>5822000</v>
          </cell>
          <cell r="AK133">
            <v>9197000</v>
          </cell>
          <cell r="AL133">
            <v>0</v>
          </cell>
        </row>
        <row r="134">
          <cell r="AJ134">
            <v>5823000</v>
          </cell>
          <cell r="AK134">
            <v>4749530</v>
          </cell>
          <cell r="AL134">
            <v>0</v>
          </cell>
        </row>
        <row r="135">
          <cell r="AJ135">
            <v>5830000</v>
          </cell>
          <cell r="AK135">
            <v>13122328</v>
          </cell>
          <cell r="AL135">
            <v>0</v>
          </cell>
        </row>
        <row r="136">
          <cell r="AJ136">
            <v>5831000</v>
          </cell>
          <cell r="AK136">
            <v>216000</v>
          </cell>
          <cell r="AL136">
            <v>0</v>
          </cell>
        </row>
        <row r="137">
          <cell r="AJ137">
            <v>5832000</v>
          </cell>
          <cell r="AK137">
            <v>144000</v>
          </cell>
          <cell r="AL137">
            <v>0</v>
          </cell>
        </row>
        <row r="138">
          <cell r="AJ138">
            <v>5833001</v>
          </cell>
          <cell r="AK138">
            <v>9970600</v>
          </cell>
          <cell r="AL138">
            <v>0</v>
          </cell>
        </row>
        <row r="139">
          <cell r="AJ139">
            <v>5833002</v>
          </cell>
          <cell r="AK139">
            <v>160000</v>
          </cell>
        </row>
        <row r="140">
          <cell r="AJ140">
            <v>5834000</v>
          </cell>
          <cell r="AK140">
            <v>46137076</v>
          </cell>
          <cell r="AL140">
            <v>639997</v>
          </cell>
        </row>
        <row r="141">
          <cell r="AJ141">
            <v>5835000</v>
          </cell>
          <cell r="AK141">
            <v>1783600</v>
          </cell>
          <cell r="AL141">
            <v>0</v>
          </cell>
        </row>
        <row r="142">
          <cell r="AJ142">
            <v>5839000</v>
          </cell>
          <cell r="AK142">
            <v>3375000</v>
          </cell>
          <cell r="AL142">
            <v>0</v>
          </cell>
        </row>
        <row r="143">
          <cell r="AJ143">
            <v>5841000</v>
          </cell>
          <cell r="AK143">
            <v>12226411</v>
          </cell>
          <cell r="AL143">
            <v>0</v>
          </cell>
        </row>
        <row r="144">
          <cell r="AJ144">
            <v>5842000</v>
          </cell>
          <cell r="AK144">
            <v>4025800</v>
          </cell>
        </row>
        <row r="145">
          <cell r="AJ145">
            <v>5845000</v>
          </cell>
          <cell r="AK145">
            <v>16600000</v>
          </cell>
          <cell r="AL145">
            <v>0</v>
          </cell>
        </row>
        <row r="146">
          <cell r="AJ146">
            <v>5854000</v>
          </cell>
          <cell r="AK146">
            <v>5000000</v>
          </cell>
          <cell r="AL146">
            <v>0</v>
          </cell>
        </row>
        <row r="147">
          <cell r="AJ147">
            <v>5859000</v>
          </cell>
          <cell r="AK147">
            <v>1161925</v>
          </cell>
          <cell r="AL147">
            <v>0</v>
          </cell>
        </row>
        <row r="148">
          <cell r="AJ148">
            <v>5860000</v>
          </cell>
          <cell r="AK148">
            <v>210000</v>
          </cell>
        </row>
        <row r="149">
          <cell r="AJ149">
            <v>5861000</v>
          </cell>
          <cell r="AK149">
            <v>415884</v>
          </cell>
        </row>
        <row r="150">
          <cell r="AJ150">
            <v>5861001</v>
          </cell>
          <cell r="AK150">
            <v>5215000</v>
          </cell>
          <cell r="AL150">
            <v>0</v>
          </cell>
        </row>
        <row r="151">
          <cell r="AJ151">
            <v>5861002</v>
          </cell>
          <cell r="AK151">
            <v>6994675</v>
          </cell>
          <cell r="AL151">
            <v>0</v>
          </cell>
        </row>
        <row r="152">
          <cell r="AJ152">
            <v>5971000</v>
          </cell>
          <cell r="AK152">
            <v>15000</v>
          </cell>
          <cell r="AL152">
            <v>0</v>
          </cell>
        </row>
        <row r="153">
          <cell r="AJ153">
            <v>5971001</v>
          </cell>
          <cell r="AK153">
            <v>26000</v>
          </cell>
          <cell r="AL153">
            <v>0</v>
          </cell>
        </row>
        <row r="154">
          <cell r="AJ154">
            <v>5971002</v>
          </cell>
          <cell r="AK154">
            <v>2510505.44</v>
          </cell>
          <cell r="AL154">
            <v>0</v>
          </cell>
        </row>
        <row r="155">
          <cell r="AJ155">
            <v>5971003</v>
          </cell>
          <cell r="AK155">
            <v>15000</v>
          </cell>
          <cell r="AL155">
            <v>0</v>
          </cell>
        </row>
        <row r="156">
          <cell r="AJ156">
            <v>5971004</v>
          </cell>
          <cell r="AK156">
            <v>1228000</v>
          </cell>
          <cell r="AL156">
            <v>0</v>
          </cell>
        </row>
        <row r="157">
          <cell r="AJ157">
            <v>5971005</v>
          </cell>
          <cell r="AK157">
            <v>15000</v>
          </cell>
          <cell r="AL157">
            <v>0</v>
          </cell>
        </row>
        <row r="158">
          <cell r="AJ158">
            <v>5971100</v>
          </cell>
          <cell r="AK158">
            <v>425651024</v>
          </cell>
          <cell r="AL158">
            <v>0</v>
          </cell>
        </row>
        <row r="159">
          <cell r="AJ159">
            <v>5971200</v>
          </cell>
          <cell r="AK159">
            <v>470000</v>
          </cell>
          <cell r="AL159">
            <v>0</v>
          </cell>
        </row>
        <row r="160">
          <cell r="AJ160">
            <v>5999000</v>
          </cell>
          <cell r="AK160">
            <v>431350</v>
          </cell>
          <cell r="AL160">
            <v>0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B"/>
      <sheetName val="3A"/>
      <sheetName val="STR - 2A"/>
      <sheetName val="MECH-2A"/>
      <sheetName val="STR - 2B"/>
      <sheetName val="MECH - 2B"/>
      <sheetName val="4"/>
      <sheetName val="5"/>
      <sheetName val="6"/>
      <sheetName val="13"/>
      <sheetName val="13 A"/>
      <sheetName val="14"/>
      <sheetName val="STR _ 2B"/>
      <sheetName val="AN.BIAYA MAKAN"/>
      <sheetName val="BQ"/>
      <sheetName val="NM"/>
      <sheetName val="AssumptionValue"/>
      <sheetName val="HES INCENTIVES"/>
      <sheetName val="Ind.MP Sch."/>
      <sheetName val="All National"/>
      <sheetName val="007 - indoturbine"/>
      <sheetName val="0103 - The Japan Steel Works"/>
      <sheetName val="0108 - ICEM"/>
      <sheetName val="0110 - Dihen Bersama"/>
      <sheetName val="0111 - The Japan Steel Work"/>
      <sheetName val="0116 - Swarna Baja"/>
      <sheetName val="0119 - Peter Cremer"/>
      <sheetName val="0121 - Dihen Bersama"/>
      <sheetName val="0123 - Universal Eisen"/>
      <sheetName val="0124 - Japan Steel Works"/>
      <sheetName val="0130 - ICEM"/>
      <sheetName val="0027 - Barata"/>
      <sheetName val="0088 - Chart Energy"/>
      <sheetName val="0090 - Pacifif Prestress"/>
      <sheetName val="0093 - Igawara Industrial"/>
      <sheetName val="094 - BENTELLER FAR EAST cancel"/>
      <sheetName val="016 - MAFI-TRENCH"/>
      <sheetName val="PO Status - r1 procurement"/>
      <sheetName val="0109 - Igawara Industrial"/>
      <sheetName val="Detail"/>
      <sheetName val="Detail by Cat"/>
      <sheetName val="Tabel Ohm LV"/>
      <sheetName val="INDIRECT COST-PART l"/>
      <sheetName val="Sheet1"/>
      <sheetName val="IPL_SCHEDULE"/>
      <sheetName val="REQDELTA"/>
      <sheetName val="table"/>
      <sheetName val="Index"/>
      <sheetName val="DATA"/>
      <sheetName val="PropSum"/>
      <sheetName val="Analisa Upah &amp; Bahan Plum"/>
      <sheetName val="GeneralInfo"/>
      <sheetName val="SELL-SUMM-COST"/>
      <sheetName val="Billing rate"/>
      <sheetName val="HPP_19_"/>
      <sheetName val="Hargamat"/>
      <sheetName val="FINISHING"/>
      <sheetName val="Bill of Qty"/>
      <sheetName val="Elektrikal"/>
      <sheetName val="D-1"/>
      <sheetName val="RAB"/>
      <sheetName val="HARGA UPAH, MATERIAL &amp; ALAT"/>
      <sheetName val="利润预测-review by PwC"/>
      <sheetName val="Analisa Upah _ Bahan Plum"/>
      <sheetName val="Harga bahan &amp; Alat"/>
      <sheetName val="P. Persiapan"/>
      <sheetName val="OE UNIKARRTA"/>
      <sheetName val="Instrument"/>
      <sheetName val="GVL"/>
      <sheetName val="Pipe"/>
      <sheetName val="rekaprab"/>
      <sheetName val="HSUB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Q6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DAFTISI"/>
      <sheetName val="POKOK-DIR"/>
      <sheetName val="POKOK-TR-I"/>
      <sheetName val="LP-1"/>
      <sheetName val="LP-1a"/>
      <sheetName val="LP-1-Dekom"/>
      <sheetName val="LP-1-TR-I"/>
      <sheetName val="LP-2-Dekom "/>
      <sheetName val="LP-2-TR-I"/>
      <sheetName val="LP-3-Dekom"/>
      <sheetName val="LP-3-TR-1"/>
      <sheetName val="LP-4"/>
      <sheetName val="LP-4 a"/>
      <sheetName val="LP-4-Dekom"/>
      <sheetName val="LP-4-TR-I"/>
      <sheetName val="LP-5"/>
      <sheetName val="LP-5a"/>
      <sheetName val="LP-5-Dekom"/>
      <sheetName val="LP-5-TR-I"/>
      <sheetName val="LP-6"/>
      <sheetName val="LP-6-TR-I"/>
      <sheetName val="LP-6A"/>
      <sheetName val="LP-6B"/>
      <sheetName val="LP-6-1"/>
      <sheetName val="LP-6-1-TR-I"/>
      <sheetName val="LP-6-1A"/>
      <sheetName val="LP-6-1B"/>
      <sheetName val="LP-6-2"/>
      <sheetName val="LP-6-2-TR-I"/>
      <sheetName val="LP-7"/>
      <sheetName val="LP-7a"/>
      <sheetName val="LP-7-Dekom"/>
      <sheetName val="LP-7-TR-I"/>
      <sheetName val="LP-8"/>
      <sheetName val="LP-8a"/>
      <sheetName val="LP-8-Dekom"/>
      <sheetName val="LP-8-Dekom-TR-I"/>
      <sheetName val="LP-9-AKTIVA"/>
      <sheetName val="LP-9-AKTIVA-TR-I"/>
      <sheetName val="LP-9-PASIVA"/>
      <sheetName val="LP-9-PASIVA-TR-I"/>
      <sheetName val="LP-10-Dekom"/>
      <sheetName val="LP-11&amp;11a-Dekom (SK215)"/>
      <sheetName val="LP-11b-Dekom (SK-215)"/>
      <sheetName val="LP-11(SK198)"/>
      <sheetName val="LP-12-Dekom"/>
      <sheetName val="LP-12-Dekom-TR-I"/>
      <sheetName val="LP-13-Dekom"/>
      <sheetName val="LP-14-Dekom"/>
      <sheetName val="LP-15-Dekom"/>
      <sheetName val="LP-16-Dekom"/>
      <sheetName val="LP-KETUT"/>
      <sheetName val="____00"/>
      <sheetName val="____02"/>
      <sheetName val="STR - 2B"/>
      <sheetName val="LP-0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M3" t="str">
            <v>S.D. MARET 2000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KOK_DIR"/>
      <sheetName val="****00"/>
      <sheetName val="****02"/>
      <sheetName val="COVER"/>
      <sheetName val="DAFTISI"/>
      <sheetName val="POKOK-DIR"/>
      <sheetName val="POKOK-TR-I"/>
      <sheetName val="LP-1"/>
      <sheetName val="LP-1a"/>
      <sheetName val="LP-1-Dekom"/>
      <sheetName val="LP-1-TR-I"/>
      <sheetName val="LP-2-Dekom "/>
      <sheetName val="LP-2-TR-I"/>
      <sheetName val="LP-3-Dekom"/>
      <sheetName val="LP-3-TR-1"/>
      <sheetName val="LP-4"/>
      <sheetName val="LP-4 a"/>
      <sheetName val="LP-4-Dekom"/>
      <sheetName val="LP-4-TR-I"/>
      <sheetName val="LP-5"/>
      <sheetName val="LP-5a"/>
      <sheetName val="LP-5-Dekom"/>
      <sheetName val="LP-5-TR-I"/>
      <sheetName val="LP-6"/>
      <sheetName val="LP-6-TR-I"/>
      <sheetName val="LP-6A"/>
      <sheetName val="LP-6B"/>
      <sheetName val="LP-6-1"/>
      <sheetName val="LP-6-1-TR-I"/>
      <sheetName val="LP-6-1A"/>
      <sheetName val="LP-6-1B"/>
      <sheetName val="LP-6-2"/>
      <sheetName val="LP-6-2-TR-I"/>
      <sheetName val="LP-7"/>
      <sheetName val="LP-7a"/>
      <sheetName val="LP-7-Dekom"/>
      <sheetName val="LP-7-TR-I"/>
      <sheetName val="LP-8"/>
      <sheetName val="LP-8a"/>
      <sheetName val="LP-8-Dekom"/>
      <sheetName val="LP-8-Dekom-TR-I"/>
      <sheetName val="LP-9-AKTIVA"/>
      <sheetName val="LP-9-AKTIVA-TR-I"/>
      <sheetName val="LP-9-PASIVA"/>
      <sheetName val="LP-9-PASIVA-TR-I"/>
      <sheetName val="LP-10-Dekom"/>
      <sheetName val="LP-11&amp;11a-Dekom (SK215)"/>
      <sheetName val="LP-11b-Dekom (SK-215)"/>
      <sheetName val="LP-11(SK198)"/>
      <sheetName val="LP-12-Dekom"/>
      <sheetName val="LP-12-Dekom-TR-I"/>
      <sheetName val="LP-13-Dekom"/>
      <sheetName val="LP-14-Dekom"/>
      <sheetName val="LP-15-Dekom"/>
      <sheetName val="LP-16-Dekom"/>
      <sheetName val="LP-KETUT"/>
      <sheetName val="____00"/>
      <sheetName val="____02"/>
      <sheetName val="P"/>
      <sheetName val="B"/>
      <sheetName val="Ind.MP Sch."/>
      <sheetName val="LAMKOM"/>
      <sheetName val="Consolidated"/>
      <sheetName val="Read Me"/>
      <sheetName val="trf d-i"/>
      <sheetName val="STR - 2B"/>
      <sheetName val="GeneralInfo"/>
      <sheetName val="___Imam_d_Pshm_2000_MARET_200_2"/>
    </sheetNames>
    <sheetDataSet>
      <sheetData sheetId="0"/>
      <sheetData sheetId="1" refreshError="1"/>
      <sheetData sheetId="2" refreshError="1"/>
      <sheetData sheetId="3" refreshError="1"/>
      <sheetData sheetId="4">
        <row r="3">
          <cell r="M3" t="str">
            <v>S.D. MARET 2000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BUKU REGISTER"/>
      <sheetName val="IE&amp;P AIR"/>
      <sheetName val="PJK AIR"/>
      <sheetName val="PPJ NON PLN"/>
      <sheetName val="KEBERSIHAN"/>
      <sheetName val="SEWA TANAH"/>
      <sheetName val="Dasar"/>
      <sheetName val="ASUMSI"/>
    </sheetNames>
    <sheetDataSet>
      <sheetData sheetId="0">
        <row r="6">
          <cell r="A6">
            <v>1</v>
          </cell>
          <cell r="B6">
            <v>511113</v>
          </cell>
          <cell r="C6" t="str">
            <v>REA10</v>
          </cell>
          <cell r="D6">
            <v>3210000</v>
          </cell>
          <cell r="E6" t="str">
            <v>IE&amp;P Air Babat, Lamongan</v>
          </cell>
          <cell r="F6" t="str">
            <v>PERUM JASA TIRTA I, SURAKARTA</v>
          </cell>
          <cell r="G6" t="str">
            <v>Divisi Jasa Air dan Sumber Air VII</v>
          </cell>
          <cell r="H6" t="str">
            <v>BNI Cabang Slamet Riyadi Solo</v>
          </cell>
          <cell r="I6" t="str">
            <v>Rekening 002.803.8319</v>
          </cell>
        </row>
        <row r="7">
          <cell r="A7">
            <v>2</v>
          </cell>
          <cell r="B7">
            <v>511113</v>
          </cell>
          <cell r="C7" t="str">
            <v>REA20</v>
          </cell>
          <cell r="D7">
            <v>3210000</v>
          </cell>
          <cell r="E7" t="str">
            <v>IE&amp;P Air Gunung Sari, Surabaya</v>
          </cell>
          <cell r="F7" t="str">
            <v>PERUM JASA TIRTA SURABAYA</v>
          </cell>
          <cell r="G7" t="str">
            <v>BNI Cab. Urip Sumoharjo, Surabaya</v>
          </cell>
          <cell r="H7" t="str">
            <v>BNI Cab. Urip Sumoharjo, Surabaya</v>
          </cell>
          <cell r="I7" t="str">
            <v>Rekening 49833049</v>
          </cell>
        </row>
        <row r="8">
          <cell r="A8">
            <v>3</v>
          </cell>
          <cell r="B8">
            <v>511112</v>
          </cell>
          <cell r="C8" t="str">
            <v>REA19</v>
          </cell>
          <cell r="D8">
            <v>3210000</v>
          </cell>
          <cell r="E8" t="str">
            <v>Pajak Air Babat, Lamongan</v>
          </cell>
          <cell r="F8" t="str">
            <v>Bendaharawan Khusus Penerima</v>
          </cell>
          <cell r="G8" t="str">
            <v>UPDT Cabang Lamongan</v>
          </cell>
          <cell r="H8" t="str">
            <v>Bank Jatim Cabang Lamongan</v>
          </cell>
          <cell r="I8" t="str">
            <v>Rekening 028.1.026950</v>
          </cell>
        </row>
        <row r="9">
          <cell r="A9">
            <v>4</v>
          </cell>
          <cell r="B9">
            <v>511112</v>
          </cell>
          <cell r="C9" t="str">
            <v>REA18</v>
          </cell>
          <cell r="D9">
            <v>3210000</v>
          </cell>
          <cell r="E9" t="str">
            <v>Pajak Air Gunung Sari, Surabaya</v>
          </cell>
          <cell r="F9" t="str">
            <v>Bendaharawan Khusus Penerima</v>
          </cell>
          <cell r="G9" t="str">
            <v>UPDT SBY III/PPKD SBYII</v>
          </cell>
          <cell r="H9" t="str">
            <v>Bank Jatim Cabang Utama</v>
          </cell>
          <cell r="I9" t="str">
            <v>Rekening 00.111.500.00</v>
          </cell>
        </row>
        <row r="10">
          <cell r="A10">
            <v>5</v>
          </cell>
          <cell r="B10">
            <v>723221</v>
          </cell>
          <cell r="C10" t="str">
            <v>REA67</v>
          </cell>
          <cell r="D10">
            <v>3210000</v>
          </cell>
          <cell r="E10" t="str">
            <v>Pajak Penerangan Jalan Non PLN, Gresik</v>
          </cell>
          <cell r="F10" t="str">
            <v>Pemerintah Kabupaten Gresik</v>
          </cell>
          <cell r="G10" t="str">
            <v>Bank Jatim Cabang Gresik</v>
          </cell>
          <cell r="H10" t="str">
            <v>Rekening 0271.0000.14</v>
          </cell>
          <cell r="I10" t="str">
            <v/>
          </cell>
        </row>
        <row r="11">
          <cell r="A11">
            <v>6</v>
          </cell>
          <cell r="B11">
            <v>723221</v>
          </cell>
          <cell r="C11" t="str">
            <v>REA67</v>
          </cell>
          <cell r="D11">
            <v>3210000</v>
          </cell>
          <cell r="E11" t="str">
            <v>Pajak Penerangan Jalan Non PLN, Lamongan</v>
          </cell>
        </row>
        <row r="12">
          <cell r="A12">
            <v>7</v>
          </cell>
          <cell r="B12">
            <v>723221</v>
          </cell>
          <cell r="C12" t="str">
            <v>REA67</v>
          </cell>
          <cell r="D12">
            <v>3210000</v>
          </cell>
          <cell r="E12" t="str">
            <v>Pajak Penerangan Jalan Non PLN, Surabaya</v>
          </cell>
        </row>
        <row r="13">
          <cell r="A13">
            <v>8</v>
          </cell>
          <cell r="B13">
            <v>723222</v>
          </cell>
          <cell r="C13" t="str">
            <v>REA77</v>
          </cell>
          <cell r="D13">
            <v>3210000</v>
          </cell>
          <cell r="E13" t="str">
            <v>Pajak Penerangan Jalan PLN, Gresik</v>
          </cell>
        </row>
        <row r="14">
          <cell r="A14">
            <v>9</v>
          </cell>
          <cell r="B14">
            <v>723222</v>
          </cell>
          <cell r="C14" t="str">
            <v>REA77</v>
          </cell>
          <cell r="D14">
            <v>3210000</v>
          </cell>
          <cell r="E14" t="str">
            <v>Pajak Penerangan Jalan PLN, Lamongan</v>
          </cell>
        </row>
        <row r="15">
          <cell r="A15">
            <v>10</v>
          </cell>
          <cell r="B15">
            <v>723222</v>
          </cell>
          <cell r="C15" t="str">
            <v>REA77</v>
          </cell>
          <cell r="D15">
            <v>3210000</v>
          </cell>
          <cell r="E15" t="str">
            <v>Pajak Penerangan Jalan PLN, Surabaya</v>
          </cell>
        </row>
        <row r="16">
          <cell r="A16">
            <v>11</v>
          </cell>
          <cell r="B16">
            <v>723111</v>
          </cell>
          <cell r="C16" t="str">
            <v>REA66</v>
          </cell>
          <cell r="D16">
            <v>3210000</v>
          </cell>
          <cell r="E16" t="str">
            <v>Pajak Bumi dan Bangunan, Gresik</v>
          </cell>
        </row>
        <row r="17">
          <cell r="A17">
            <v>12</v>
          </cell>
          <cell r="B17">
            <v>723111</v>
          </cell>
          <cell r="C17" t="str">
            <v>REA66</v>
          </cell>
          <cell r="D17">
            <v>3210000</v>
          </cell>
          <cell r="E17" t="str">
            <v>Pajak Bumi dan Bangunan, Lamongan</v>
          </cell>
        </row>
        <row r="18">
          <cell r="A18">
            <v>13</v>
          </cell>
          <cell r="B18">
            <v>723111</v>
          </cell>
          <cell r="C18" t="str">
            <v>REA66</v>
          </cell>
          <cell r="D18">
            <v>3210000</v>
          </cell>
          <cell r="E18" t="str">
            <v>Pajak Bumi dan Bangunan, Surabaya</v>
          </cell>
        </row>
        <row r="19">
          <cell r="A19">
            <v>14</v>
          </cell>
          <cell r="B19">
            <v>623114</v>
          </cell>
          <cell r="C19" t="str">
            <v>REA69</v>
          </cell>
          <cell r="D19">
            <v>3210000</v>
          </cell>
          <cell r="E19" t="str">
            <v>Pajak Reklame Gresik</v>
          </cell>
        </row>
        <row r="20">
          <cell r="A20">
            <v>15</v>
          </cell>
          <cell r="B20">
            <v>623114</v>
          </cell>
          <cell r="C20" t="str">
            <v>REA69</v>
          </cell>
          <cell r="D20">
            <v>3210000</v>
          </cell>
          <cell r="E20" t="str">
            <v>Pajak Reklame, Lamongan</v>
          </cell>
        </row>
        <row r="21">
          <cell r="A21">
            <v>16</v>
          </cell>
          <cell r="B21">
            <v>523215</v>
          </cell>
          <cell r="C21" t="str">
            <v>REA72</v>
          </cell>
          <cell r="D21">
            <v>3210000</v>
          </cell>
          <cell r="E21" t="str">
            <v>Tanah Gresik - Sadang Km 20 + 100 &amp; 20 + 500  seluas 146 M2 untuk jalan keluar/masuk ke PKG</v>
          </cell>
        </row>
        <row r="22">
          <cell r="A22">
            <v>17</v>
          </cell>
          <cell r="B22">
            <v>523215</v>
          </cell>
          <cell r="C22" t="str">
            <v>REA72</v>
          </cell>
          <cell r="D22">
            <v>3210000</v>
          </cell>
          <cell r="E22" t="str">
            <v>Tanah Gresik - Manyar Km 20 + 600 seluas 73 M2 untuk jalan keluar/masuk ke PKG</v>
          </cell>
        </row>
        <row r="23">
          <cell r="A23">
            <v>18</v>
          </cell>
          <cell r="B23">
            <v>523215</v>
          </cell>
          <cell r="C23" t="str">
            <v>REA72</v>
          </cell>
          <cell r="D23">
            <v>3210000</v>
          </cell>
          <cell r="E23" t="str">
            <v>Tanah Gresik - Sadang Km 22 + 200 seluas 69 M2 untuk jalan keluar/masuk ke LIK</v>
          </cell>
        </row>
        <row r="24">
          <cell r="A24">
            <v>19</v>
          </cell>
          <cell r="B24">
            <v>523215</v>
          </cell>
          <cell r="C24" t="str">
            <v>REA73</v>
          </cell>
          <cell r="D24">
            <v>3210000</v>
          </cell>
          <cell r="E24" t="str">
            <v>Tanah Pipa Air Kandangan, Surabaya</v>
          </cell>
        </row>
        <row r="25">
          <cell r="A25">
            <v>20</v>
          </cell>
          <cell r="B25">
            <v>523215</v>
          </cell>
          <cell r="C25" t="str">
            <v>REA74</v>
          </cell>
          <cell r="D25">
            <v>3210000</v>
          </cell>
          <cell r="E25" t="str">
            <v>Tanah Rawa Semando, Babat untuk pipa air bersih 28" sepanjang 2.376 M</v>
          </cell>
        </row>
        <row r="26">
          <cell r="A26">
            <v>21</v>
          </cell>
          <cell r="B26">
            <v>523215</v>
          </cell>
          <cell r="C26" t="str">
            <v>REA75</v>
          </cell>
          <cell r="D26">
            <v>3210000</v>
          </cell>
          <cell r="E26" t="str">
            <v>Tanah silangan Duduk Sampeyan - Benjeng untuk rekondisi pipa air 28"</v>
          </cell>
        </row>
        <row r="27">
          <cell r="A27">
            <v>22</v>
          </cell>
          <cell r="B27">
            <v>523215</v>
          </cell>
          <cell r="C27" t="str">
            <v>REA75</v>
          </cell>
          <cell r="D27">
            <v>3210000</v>
          </cell>
          <cell r="E27" t="str">
            <v>Tanah Gresik - Sadang 20 + 030 untuk jalan lori/Rel KA</v>
          </cell>
        </row>
        <row r="28">
          <cell r="E28" t="str">
            <v>Tanah silangan Jl. Sumatera - Jl. Jawa (GKB) Gresik untuk pipa gas 12"</v>
          </cell>
        </row>
        <row r="29">
          <cell r="E29" t="str">
            <v>Tanah silangan Jl. Sumatera - Jl. Jawa (GKB) Gresik untuk pipa gas 12"</v>
          </cell>
        </row>
        <row r="30">
          <cell r="E30" t="str">
            <v>Tanah Sidoarjo untuk pipa gas jumper 12"</v>
          </cell>
        </row>
        <row r="31">
          <cell r="E31" t="str">
            <v>Tanah Gresik ORF Kodeco - Pabrik PKG untuk jalur pipa gas</v>
          </cell>
        </row>
        <row r="33">
          <cell r="A33">
            <v>23</v>
          </cell>
          <cell r="B33">
            <v>523241</v>
          </cell>
          <cell r="C33" t="str">
            <v>REA76</v>
          </cell>
          <cell r="D33">
            <v>3210000</v>
          </cell>
          <cell r="E33" t="str">
            <v>Pemeriksaan Tabung PMK</v>
          </cell>
        </row>
        <row r="34">
          <cell r="A34">
            <v>24</v>
          </cell>
          <cell r="B34">
            <v>523242</v>
          </cell>
          <cell r="C34" t="str">
            <v>REA80</v>
          </cell>
          <cell r="D34">
            <v>3210000</v>
          </cell>
          <cell r="E34" t="str">
            <v>Sampah ke TPA</v>
          </cell>
          <cell r="F34" t="str">
            <v>Bendahara Penerima</v>
          </cell>
          <cell r="G34" t="str">
            <v>Kantor Badan Lingkungan Hidup</v>
          </cell>
          <cell r="H34" t="str">
            <v>Kabupaten Gresik</v>
          </cell>
          <cell r="I34" t="str">
            <v>Jl. Wachid Hasyim No. 17</v>
          </cell>
        </row>
        <row r="35">
          <cell r="A35">
            <v>25</v>
          </cell>
          <cell r="B35">
            <v>523242</v>
          </cell>
          <cell r="C35" t="str">
            <v>REA80</v>
          </cell>
          <cell r="D35">
            <v>3210000</v>
          </cell>
          <cell r="E35" t="str">
            <v>Lingkungan Pabrik</v>
          </cell>
        </row>
        <row r="36">
          <cell r="A36">
            <v>26</v>
          </cell>
          <cell r="B36">
            <v>523242</v>
          </cell>
          <cell r="C36" t="str">
            <v>REA80</v>
          </cell>
          <cell r="D36">
            <v>3210000</v>
          </cell>
          <cell r="E36" t="str">
            <v>Lingkungan Rumah Sakit</v>
          </cell>
        </row>
        <row r="37">
          <cell r="A37">
            <v>27</v>
          </cell>
          <cell r="B37">
            <v>523242</v>
          </cell>
          <cell r="C37" t="str">
            <v>REA80</v>
          </cell>
          <cell r="D37">
            <v>3210000</v>
          </cell>
          <cell r="E37" t="str">
            <v>Lingkungan Rumah Dinas</v>
          </cell>
        </row>
        <row r="38">
          <cell r="A38">
            <v>28</v>
          </cell>
          <cell r="B38">
            <v>523112</v>
          </cell>
          <cell r="C38" t="str">
            <v>REA65</v>
          </cell>
          <cell r="D38">
            <v>3210000</v>
          </cell>
          <cell r="E38" t="str">
            <v>Pajak Kendaraan Alat Berat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-GLOWTEC"/>
      <sheetName val="Inputing data"/>
      <sheetName val="Anfin-Case (2RO)"/>
      <sheetName val="Anfin-Case (1RO)"/>
      <sheetName val="Summary"/>
      <sheetName val="Sheet5"/>
      <sheetName val="Sheet4"/>
      <sheetName val="Sheet3"/>
      <sheetName val="laporan"/>
      <sheetName val="P"/>
      <sheetName val="KPI"/>
      <sheetName val="Index"/>
      <sheetName val="Labor"/>
      <sheetName val="Ind.MP Sch."/>
    </sheetNames>
    <sheetDataSet>
      <sheetData sheetId="0">
        <row r="15">
          <cell r="I15" t="str">
            <v>Interest</v>
          </cell>
        </row>
      </sheetData>
      <sheetData sheetId="1">
        <row r="15">
          <cell r="I15" t="str">
            <v>Interest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FE-1770_P1"/>
      <sheetName val="FE-1770_P2"/>
      <sheetName val="FI-177O_P1"/>
      <sheetName val="FI-1770_P2"/>
      <sheetName val="Final_Tax"/>
      <sheetName val="Irregular_Income"/>
      <sheetName val="TB"/>
      <sheetName val="Tables"/>
      <sheetName val="ACRCONT"/>
      <sheetName val="FG-chart"/>
      <sheetName val="F1771-2"/>
      <sheetName val="CFWork"/>
      <sheetName val="VAT out"/>
      <sheetName val="AGM"/>
      <sheetName val="Rinc"/>
      <sheetName val="Interest"/>
      <sheetName val="GeneralInfo"/>
      <sheetName val="Marshal"/>
      <sheetName val="BS final"/>
      <sheetName val="Scenario&amp;Sensitivity"/>
      <sheetName val="Mine Assumptions"/>
      <sheetName val="Family"/>
      <sheetName val="Data"/>
      <sheetName val="Ex_Rate"/>
      <sheetName val="ged"/>
      <sheetName val="B.1"/>
      <sheetName val="F1771-IV"/>
      <sheetName val="F1771-V"/>
      <sheetName val="BS_Recon"/>
      <sheetName val="Lead"/>
      <sheetName val="SUMMARY"/>
      <sheetName val="PM-PL"/>
      <sheetName val="Sheet2"/>
      <sheetName val="K.1.1.1 HGU"/>
      <sheetName val="Permanent info"/>
      <sheetName val="ner"/>
      <sheetName val="Posting"/>
      <sheetName val="11b"/>
      <sheetName val="PopCache"/>
      <sheetName val="Sheet1"/>
      <sheetName val="Macro5"/>
      <sheetName val="TBM"/>
      <sheetName val="JUAL"/>
      <sheetName val="THRK"/>
      <sheetName val="Journal Template"/>
      <sheetName val="WHT_21"/>
      <sheetName val="WHT-21"/>
      <sheetName val="Rp Banten"/>
      <sheetName val="RMFE 04"/>
      <sheetName val="P&amp;L98"/>
      <sheetName val="NERACA"/>
      <sheetName val="trf-d-w"/>
      <sheetName val="trf d-i"/>
      <sheetName val="@GeneralInfo"/>
      <sheetName val="Insurance"/>
      <sheetName val="KEUANGAN"/>
      <sheetName val="RENCANA KERJA"/>
      <sheetName val="Main Menu"/>
      <sheetName val="TO"/>
      <sheetName val="K 2.1"/>
      <sheetName val="3. Neraca dan RL"/>
      <sheetName val="Table"/>
      <sheetName val="TP"/>
      <sheetName val="SFKLN"/>
      <sheetName val="intmar00"/>
      <sheetName val="Forecase 2004"/>
      <sheetName val="A u g"/>
      <sheetName val="12-06-ins"/>
      <sheetName val="11400&amp;11405"/>
      <sheetName val="BEP"/>
      <sheetName val="F1771-II"/>
      <sheetName val="F1771-III"/>
      <sheetName val="panther"/>
      <sheetName val="Assumptions"/>
      <sheetName val="Receivable"/>
      <sheetName val="Parameters"/>
      <sheetName val="Professionals Standard"/>
      <sheetName val="INFO"/>
      <sheetName val="ESG local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Details BS YTD"/>
      <sheetName val="Bank Recon - IDR"/>
      <sheetName val="Inputs"/>
      <sheetName val="Vehicle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Exch.rate"/>
      <sheetName val="1999US$"/>
      <sheetName val="Internal order"/>
      <sheetName val="Interest&amp;Other"/>
      <sheetName val="FF-2"/>
      <sheetName val="Detail pg2"/>
      <sheetName val="HBS Credit_Detail"/>
      <sheetName val="Table Array"/>
      <sheetName val="status"/>
      <sheetName val="FE-1771-I"/>
      <sheetName val="M-2 Adjusted"/>
      <sheetName val="Mgt_P&amp;L"/>
      <sheetName val="move (2)"/>
      <sheetName val="FS"/>
      <sheetName val="InterestCalculation"/>
      <sheetName val="TB98,oct99&amp;sap99-WPL"/>
      <sheetName val="BOQ price"/>
      <sheetName val="NCR"/>
      <sheetName val="India"/>
    </sheetNames>
    <sheetDataSet>
      <sheetData sheetId="0" refreshError="1">
        <row r="89">
          <cell r="AL89">
            <v>0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7">
          <cell r="D37">
            <v>0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"/>
      <sheetName val="Codes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DAFKOM"/>
      <sheetName val="DAFLAM"/>
      <sheetName val="DAFDIR"/>
      <sheetName val="ROUTING"/>
      <sheetName val="ROUTING-HOLD"/>
      <sheetName val="POKOK-DIR"/>
      <sheetName val="LP-01"/>
      <sheetName val="LP-02"/>
      <sheetName val="LP-03"/>
      <sheetName val="LP-04"/>
      <sheetName val="LP-04A"/>
      <sheetName val="LP-04B"/>
      <sheetName val="LP-4C"/>
      <sheetName val="LP-05"/>
      <sheetName val="LP-06"/>
      <sheetName val="LP-07"/>
      <sheetName val="LP-08"/>
      <sheetName val="LP-09=11"/>
      <sheetName val="LP-10"/>
      <sheetName val="LP-11"/>
      <sheetName val="LP-11a"/>
      <sheetName val="LP-12"/>
      <sheetName val="LP-13A=6"/>
      <sheetName val="LP-14"/>
      <sheetName val="LP-15"/>
      <sheetName val="LP-16"/>
      <sheetName val="LP-17"/>
      <sheetName val="LP-18"/>
      <sheetName val="LP-19"/>
      <sheetName val="LP-20=7"/>
      <sheetName val="LP-21"/>
      <sheetName val="LP-22=8"/>
      <sheetName val="LP-23=1"/>
      <sheetName val="LP-24"/>
      <sheetName val="LP-25"/>
      <sheetName val="LP-26=2"/>
      <sheetName val="LP-27SK198"/>
      <sheetName val="LP-27SK215=4"/>
      <sheetName val="LP-27SK215a"/>
      <sheetName val="LP-27SK215b"/>
      <sheetName val="LP-28"/>
      <sheetName val="LP-29"/>
      <sheetName val="LP-30"/>
      <sheetName val="LP-31=3"/>
      <sheetName val="LP-31A=3a"/>
      <sheetName val="LP-32=10"/>
      <sheetName val="LP-33=5 "/>
      <sheetName val="LP-34AB=9"/>
      <sheetName val="LP-34C"/>
      <sheetName val="LP-34D"/>
      <sheetName val="____00"/>
      <sheetName val="____02"/>
      <sheetName val="LP_01"/>
      <sheetName val="CGS"/>
      <sheetName val="Biaya2"/>
      <sheetName val="COGM"/>
      <sheetName val="laporan"/>
      <sheetName val="ops proj (Mei07)"/>
      <sheetName val="N-AALI"/>
      <sheetName val="N-ASII"/>
      <sheetName val="AUTO"/>
      <sheetName val="BBCA"/>
      <sheetName val="N-GGRM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Irregular Income"/>
      <sheetName val="FE-1770.P1"/>
      <sheetName val="Codes"/>
      <sheetName val="FOT_FOB"/>
      <sheetName val="NM"/>
      <sheetName val="Value Prog Tabel "/>
      <sheetName val="BBM-03"/>
      <sheetName val="Ex_Rate"/>
      <sheetName val="Input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J6" t="str">
            <v>S.D.  MARET  2000</v>
          </cell>
        </row>
        <row r="7">
          <cell r="L7" t="str">
            <v>S.D MARET '99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_01"/>
      <sheetName val="LP-01"/>
      <sheetName val="____00"/>
      <sheetName val="____02"/>
      <sheetName val="COVER"/>
      <sheetName val="DAFKOM"/>
      <sheetName val="DAFLAM"/>
      <sheetName val="DAFDIR"/>
      <sheetName val="ROUTING"/>
      <sheetName val="ROUTING-HOLD"/>
      <sheetName val="POKOK-DIR"/>
      <sheetName val="LP-02"/>
      <sheetName val="LP-03"/>
      <sheetName val="LP-04"/>
      <sheetName val="LP-04A"/>
      <sheetName val="LP-04B"/>
      <sheetName val="LP-4C"/>
      <sheetName val="LP-05"/>
      <sheetName val="LP-06"/>
      <sheetName val="LP-07"/>
      <sheetName val="LP-08"/>
      <sheetName val="LP-09=11"/>
      <sheetName val="LP-10"/>
      <sheetName val="LP-11"/>
      <sheetName val="LP-11a"/>
      <sheetName val="LP-12"/>
      <sheetName val="LP-13A=6"/>
      <sheetName val="LP-14"/>
      <sheetName val="LP-15"/>
      <sheetName val="LP-16"/>
      <sheetName val="LP-17"/>
      <sheetName val="LP-18"/>
      <sheetName val="LP-19"/>
      <sheetName val="LP-20=7"/>
      <sheetName val="LP-21"/>
      <sheetName val="LP-22=8"/>
      <sheetName val="LP-23=1"/>
      <sheetName val="LP-24"/>
      <sheetName val="LP-25"/>
      <sheetName val="LP-26=2"/>
      <sheetName val="LP-27SK198"/>
      <sheetName val="LP-27SK215=4"/>
      <sheetName val="LP-27SK215a"/>
      <sheetName val="LP-27SK215b"/>
      <sheetName val="LP-28"/>
      <sheetName val="LP-29"/>
      <sheetName val="LP-30"/>
      <sheetName val="LP-31=3"/>
      <sheetName val="LP-31A=3a"/>
      <sheetName val="LP-32=10"/>
      <sheetName val="LP-33=5 "/>
      <sheetName val="LP-34AB=9"/>
      <sheetName val="LP-34C"/>
      <sheetName val="LP-34D"/>
      <sheetName val="CGS"/>
      <sheetName val="Biaya2"/>
      <sheetName val="COGM"/>
      <sheetName val="laporan"/>
      <sheetName val="****00"/>
      <sheetName val="****02"/>
      <sheetName val="ops proj (Mei07)"/>
      <sheetName val="N-AALI"/>
      <sheetName val="N-ASII"/>
      <sheetName val="AUTO"/>
      <sheetName val="BBCA"/>
      <sheetName val="N-GGRM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FOT_FOB"/>
      <sheetName val="NM"/>
      <sheetName val="MPP0102"/>
      <sheetName val="P"/>
      <sheetName val="COSTCODE"/>
      <sheetName val="Irregular Income"/>
      <sheetName val="FE-1770.P1"/>
      <sheetName val="dep"/>
    </sheetNames>
    <sheetDataSet>
      <sheetData sheetId="0">
        <row r="6">
          <cell r="J6" t="str">
            <v>S.D.  MARET  2000</v>
          </cell>
        </row>
        <row r="7">
          <cell r="L7" t="str">
            <v>S.D MARET '99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LPBNN"/>
      <sheetName val="LPBN"/>
      <sheetName val="KOMIN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N-SMGR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KAEF"/>
      <sheetName val="SCM"/>
      <sheetName val="R-L"/>
      <sheetName val="Neraca"/>
      <sheetName val="C"/>
      <sheetName val="labor1"/>
      <sheetName val="LP-PENJ-EKSKUTIF-LP-2"/>
      <sheetName val="Masda"/>
      <sheetName val="FP_KLR"/>
      <sheetName val="FP_MSK"/>
      <sheetName val="Inputing data"/>
      <sheetName val="Rekap Revisi Desember 2013"/>
      <sheetName val="kegiatan usaha"/>
      <sheetName val="sumari"/>
      <sheetName val="LP_01"/>
      <sheetName val="GeneralInfo"/>
      <sheetName val="Irregular Income"/>
      <sheetName val="FE-1770.P1"/>
      <sheetName val="POKOK-DIR"/>
      <sheetName val="POKOK_DIR"/>
      <sheetName val="STR - 2B"/>
      <sheetName val="2703.1"/>
      <sheetName val="data_benefit(1)"/>
      <sheetName val="P&amp;L98"/>
      <sheetName val="harsat"/>
      <sheetName val="A"/>
      <sheetName val="LABARUGI"/>
      <sheetName val="ANTA"/>
      <sheetName val="BEKS"/>
      <sheetName val="LAPD"/>
      <sheetName val="PYFA"/>
      <sheetName val="RMBA"/>
      <sheetName val="SMCB"/>
      <sheetName val="cons workpapers"/>
      <sheetName val="WS"/>
      <sheetName val="jasa giro"/>
      <sheetName val="JULI 2008"/>
      <sheetName val="LP-01"/>
      <sheetName val="FE-1770 S.P1"/>
      <sheetName val="12-06-ins"/>
      <sheetName val="ADIRA-N"/>
      <sheetName val="data"/>
      <sheetName val="SAHAM"/>
      <sheetName val="Sheet1"/>
      <sheetName val="JUAL TRADING"/>
      <sheetName val="PORTO JHT"/>
      <sheetName val="NAME"/>
      <sheetName val="Matr'l"/>
      <sheetName val="Ind.MP Sch."/>
      <sheetName val="J-ASII_"/>
      <sheetName val="Penurunan_Efek"/>
      <sheetName val="J-ASII_1"/>
      <sheetName val="Penurunan_Efek1"/>
      <sheetName val="Inputing_data"/>
      <sheetName val="Rekap_Revisi_Desember_2013"/>
      <sheetName val="kegiatan_usaha"/>
      <sheetName val="Irregular_Income"/>
      <sheetName val="FE-1770_P1"/>
      <sheetName val="STR_-_2B"/>
      <sheetName val="2703_1"/>
      <sheetName val="cons_workpapers"/>
      <sheetName val="jasa_giro"/>
      <sheetName val="JULI_2008"/>
      <sheetName val="FE-1770_S_P1"/>
      <sheetName val="JUAL_TRADING"/>
      <sheetName val="PORTO_JHT"/>
      <sheetName val="Ind_MP_Sc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5">
          <cell r="Q35">
            <v>5000000</v>
          </cell>
        </row>
        <row r="48">
          <cell r="Q48">
            <v>750000</v>
          </cell>
          <cell r="S48">
            <v>-431250000</v>
          </cell>
        </row>
      </sheetData>
      <sheetData sheetId="10" refreshError="1">
        <row r="41">
          <cell r="Q41">
            <v>173000</v>
          </cell>
          <cell r="S41">
            <v>-99475000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27">
          <cell r="Q27">
            <v>375000</v>
          </cell>
        </row>
        <row r="73">
          <cell r="Q73">
            <v>100767000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>
        <row r="44">
          <cell r="Q44">
            <v>800000</v>
          </cell>
        </row>
      </sheetData>
      <sheetData sheetId="61" refreshError="1"/>
      <sheetData sheetId="62" refreshError="1"/>
      <sheetData sheetId="63" refreshError="1"/>
      <sheetData sheetId="64" refreshError="1">
        <row r="27">
          <cell r="Q27">
            <v>375000</v>
          </cell>
          <cell r="S27">
            <v>-129375000</v>
          </cell>
        </row>
      </sheetData>
      <sheetData sheetId="65" refreshError="1"/>
      <sheetData sheetId="66" refreshError="1"/>
      <sheetData sheetId="67" refreshError="1"/>
      <sheetData sheetId="68" refreshError="1">
        <row r="35">
          <cell r="Q35">
            <v>5000000</v>
          </cell>
        </row>
        <row r="68">
          <cell r="Q68">
            <v>63750000</v>
          </cell>
        </row>
      </sheetData>
      <sheetData sheetId="69" refreshError="1">
        <row r="35">
          <cell r="Q35">
            <v>5000000</v>
          </cell>
        </row>
        <row r="40">
          <cell r="Q40">
            <v>0</v>
          </cell>
        </row>
      </sheetData>
      <sheetData sheetId="70" refreshError="1"/>
      <sheetData sheetId="71" refreshError="1">
        <row r="35">
          <cell r="Q35">
            <v>5000000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>
        <row r="35">
          <cell r="Q35">
            <v>4000000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>
        <row r="44">
          <cell r="Q44">
            <v>800000</v>
          </cell>
        </row>
        <row r="80">
          <cell r="Q80">
            <v>42436000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IHD-J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/>
      <sheetData sheetId="1" refreshError="1"/>
      <sheetData sheetId="2" refreshError="1">
        <row r="8">
          <cell r="G8">
            <v>1250000000</v>
          </cell>
          <cell r="T8">
            <v>1248469098.2829173</v>
          </cell>
        </row>
        <row r="9">
          <cell r="G9">
            <v>1250000000</v>
          </cell>
          <cell r="T9">
            <v>1248469098.2829173</v>
          </cell>
        </row>
        <row r="10">
          <cell r="G10">
            <v>937500000</v>
          </cell>
          <cell r="T10">
            <v>936351823.71218812</v>
          </cell>
        </row>
        <row r="11">
          <cell r="G11">
            <v>937500000</v>
          </cell>
          <cell r="T11">
            <v>936351823.71218812</v>
          </cell>
        </row>
        <row r="12">
          <cell r="G12">
            <v>625000000</v>
          </cell>
          <cell r="T12">
            <v>624234549.14145875</v>
          </cell>
        </row>
        <row r="13">
          <cell r="G13">
            <v>1250000000</v>
          </cell>
          <cell r="T13">
            <v>1248469098.2829173</v>
          </cell>
        </row>
        <row r="14">
          <cell r="G14">
            <v>625000000</v>
          </cell>
          <cell r="T14">
            <v>624234549.14145863</v>
          </cell>
        </row>
        <row r="15">
          <cell r="G15">
            <v>625000000</v>
          </cell>
          <cell r="T15">
            <v>624234549.14145863</v>
          </cell>
        </row>
        <row r="16">
          <cell r="G16">
            <v>625000000</v>
          </cell>
          <cell r="T16">
            <v>624234549.14145863</v>
          </cell>
        </row>
        <row r="17">
          <cell r="G17">
            <v>625000000</v>
          </cell>
          <cell r="T17">
            <v>624234549.14145851</v>
          </cell>
        </row>
        <row r="18">
          <cell r="G18">
            <v>625000000</v>
          </cell>
          <cell r="T18">
            <v>624234549.14145851</v>
          </cell>
        </row>
        <row r="19">
          <cell r="G19">
            <v>625000000</v>
          </cell>
          <cell r="T19">
            <v>624234549.14145839</v>
          </cell>
        </row>
        <row r="20">
          <cell r="G20">
            <v>625000000</v>
          </cell>
          <cell r="T20">
            <v>624234549.14145839</v>
          </cell>
        </row>
        <row r="21">
          <cell r="G21">
            <v>625000000</v>
          </cell>
          <cell r="T21">
            <v>624234549.14145839</v>
          </cell>
        </row>
        <row r="22">
          <cell r="G22">
            <v>625000000</v>
          </cell>
          <cell r="T22">
            <v>624234549.14145827</v>
          </cell>
        </row>
        <row r="23">
          <cell r="G23">
            <v>625000000</v>
          </cell>
          <cell r="T23">
            <v>624234549.14145827</v>
          </cell>
        </row>
        <row r="24">
          <cell r="G24">
            <v>625000000</v>
          </cell>
          <cell r="T24">
            <v>624234549.14145815</v>
          </cell>
        </row>
        <row r="25">
          <cell r="G25">
            <v>625000000</v>
          </cell>
          <cell r="T25">
            <v>624234549.14145815</v>
          </cell>
        </row>
        <row r="26">
          <cell r="G26">
            <v>625000000</v>
          </cell>
          <cell r="T26">
            <v>624234549.14145803</v>
          </cell>
        </row>
        <row r="27">
          <cell r="G27">
            <v>1250000000</v>
          </cell>
          <cell r="T27">
            <v>1248469098.2829161</v>
          </cell>
        </row>
        <row r="28">
          <cell r="G28">
            <v>625000000</v>
          </cell>
          <cell r="T28">
            <v>624234549.14145803</v>
          </cell>
        </row>
        <row r="66">
          <cell r="G66">
            <v>683974999.86000013</v>
          </cell>
        </row>
        <row r="67">
          <cell r="G67">
            <v>683974999.86000013</v>
          </cell>
        </row>
        <row r="69">
          <cell r="G69">
            <v>1380500000.0000005</v>
          </cell>
        </row>
        <row r="72">
          <cell r="G72">
            <v>1430700000.0000005</v>
          </cell>
        </row>
        <row r="73">
          <cell r="G73">
            <v>715350000.00000024</v>
          </cell>
        </row>
        <row r="75">
          <cell r="G75">
            <v>1455800000.0000005</v>
          </cell>
        </row>
      </sheetData>
      <sheetData sheetId="3" refreshError="1">
        <row r="8">
          <cell r="G8">
            <v>900000000</v>
          </cell>
          <cell r="S8">
            <v>884513740.81336617</v>
          </cell>
        </row>
        <row r="40">
          <cell r="G40">
            <v>928700000.00000036</v>
          </cell>
        </row>
        <row r="41">
          <cell r="G41">
            <v>922425000.00000024</v>
          </cell>
        </row>
        <row r="42">
          <cell r="G42">
            <v>922425000.00000024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G8">
            <v>15200000</v>
          </cell>
          <cell r="U8">
            <v>14400000</v>
          </cell>
        </row>
        <row r="9">
          <cell r="G9">
            <v>9975000</v>
          </cell>
          <cell r="U9">
            <v>9450000</v>
          </cell>
        </row>
        <row r="44">
          <cell r="S44">
            <v>53000</v>
          </cell>
          <cell r="U44">
            <v>1325000</v>
          </cell>
        </row>
      </sheetData>
      <sheetData sheetId="12" refreshError="1"/>
      <sheetData sheetId="13" refreshError="1"/>
      <sheetData sheetId="14" refreshError="1">
        <row r="58">
          <cell r="G58">
            <v>878500000.00000036</v>
          </cell>
        </row>
        <row r="61">
          <cell r="G61">
            <v>885063652.47500038</v>
          </cell>
        </row>
        <row r="62">
          <cell r="G62">
            <v>885063652.47500038</v>
          </cell>
        </row>
        <row r="65">
          <cell r="G65">
            <v>483174999.95875013</v>
          </cell>
        </row>
        <row r="66">
          <cell r="G66">
            <v>966349999.91750026</v>
          </cell>
        </row>
        <row r="67">
          <cell r="G67">
            <v>483174999.95875001</v>
          </cell>
        </row>
        <row r="71">
          <cell r="G71">
            <v>975762499.96000028</v>
          </cell>
        </row>
        <row r="73">
          <cell r="G73">
            <v>1940543749.9400008</v>
          </cell>
        </row>
        <row r="74">
          <cell r="G74">
            <v>485135937.48500019</v>
          </cell>
        </row>
        <row r="75">
          <cell r="G75">
            <v>485135937.48500025</v>
          </cell>
        </row>
        <row r="76">
          <cell r="G76">
            <v>970271874.97000039</v>
          </cell>
        </row>
      </sheetData>
      <sheetData sheetId="15" refreshError="1"/>
      <sheetData sheetId="16" refreshError="1">
        <row r="8">
          <cell r="G8">
            <v>575000000</v>
          </cell>
          <cell r="S8">
            <v>548558577.60830057</v>
          </cell>
        </row>
        <row r="9">
          <cell r="G9">
            <v>287500000</v>
          </cell>
          <cell r="S9">
            <v>274279288.80415034</v>
          </cell>
        </row>
        <row r="10">
          <cell r="G10">
            <v>287500000</v>
          </cell>
          <cell r="S10">
            <v>274279288.80415028</v>
          </cell>
        </row>
        <row r="11">
          <cell r="G11">
            <v>287500000</v>
          </cell>
          <cell r="S11">
            <v>274279288.80415028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>
        <row r="60">
          <cell r="G60">
            <v>1061329249.9695559</v>
          </cell>
        </row>
        <row r="61">
          <cell r="G61">
            <v>1061329249.9695559</v>
          </cell>
        </row>
        <row r="62">
          <cell r="G62">
            <v>1061329249.9695559</v>
          </cell>
        </row>
        <row r="63">
          <cell r="G63">
            <v>1061329249.9695559</v>
          </cell>
        </row>
        <row r="64">
          <cell r="G64">
            <v>1061329249.9695559</v>
          </cell>
        </row>
        <row r="65">
          <cell r="G65">
            <v>636797549.98173344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>
        <row r="9">
          <cell r="G9">
            <v>1977712500</v>
          </cell>
          <cell r="T9">
            <v>2956075242.8430243</v>
          </cell>
        </row>
        <row r="10">
          <cell r="G10">
            <v>575000000</v>
          </cell>
          <cell r="T10">
            <v>859449118.43088353</v>
          </cell>
        </row>
        <row r="11">
          <cell r="G11">
            <v>575000000</v>
          </cell>
        </row>
        <row r="12">
          <cell r="G12">
            <v>575000000</v>
          </cell>
          <cell r="T12">
            <v>859449118.43088341</v>
          </cell>
        </row>
        <row r="13">
          <cell r="G13">
            <v>575000000</v>
          </cell>
          <cell r="T13">
            <v>859449118.43088341</v>
          </cell>
        </row>
        <row r="14">
          <cell r="G14">
            <v>575000000</v>
          </cell>
          <cell r="T14">
            <v>859449118.43088341</v>
          </cell>
        </row>
        <row r="15">
          <cell r="G15">
            <v>575000000</v>
          </cell>
          <cell r="T15">
            <v>859449118.43088329</v>
          </cell>
        </row>
        <row r="16">
          <cell r="G16">
            <v>575000000</v>
          </cell>
          <cell r="T16">
            <v>859449118.43088341</v>
          </cell>
        </row>
        <row r="17">
          <cell r="G17">
            <v>575000000</v>
          </cell>
          <cell r="T17">
            <v>859449118.43088341</v>
          </cell>
        </row>
        <row r="18">
          <cell r="G18">
            <v>575000000</v>
          </cell>
          <cell r="T18">
            <v>859449118.43088341</v>
          </cell>
        </row>
        <row r="19">
          <cell r="G19">
            <v>575000000</v>
          </cell>
          <cell r="T19">
            <v>859449118.43088329</v>
          </cell>
        </row>
        <row r="20">
          <cell r="G20">
            <v>575000000</v>
          </cell>
          <cell r="T20">
            <v>859449118.43088341</v>
          </cell>
        </row>
        <row r="21">
          <cell r="G21">
            <v>287500000</v>
          </cell>
          <cell r="T21">
            <v>429724559.2154417</v>
          </cell>
        </row>
        <row r="22">
          <cell r="G22">
            <v>575000000</v>
          </cell>
          <cell r="T22">
            <v>859449118.43088341</v>
          </cell>
        </row>
        <row r="23">
          <cell r="G23">
            <v>575000000</v>
          </cell>
          <cell r="T23">
            <v>859449118.43088341</v>
          </cell>
        </row>
        <row r="79">
          <cell r="R79">
            <v>16939500</v>
          </cell>
          <cell r="T79">
            <v>-4818425841.6599512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3">
          <cell r="G43">
            <v>952500000</v>
          </cell>
        </row>
        <row r="58">
          <cell r="G58">
            <v>992755199.95680022</v>
          </cell>
        </row>
        <row r="59">
          <cell r="G59">
            <v>992755199.95680022</v>
          </cell>
        </row>
        <row r="60">
          <cell r="G60">
            <v>992755199.95680022</v>
          </cell>
        </row>
        <row r="61">
          <cell r="G61">
            <v>661836799.97120011</v>
          </cell>
        </row>
        <row r="62">
          <cell r="G62">
            <v>661836799.97120011</v>
          </cell>
        </row>
        <row r="63">
          <cell r="G63">
            <v>992755199.95679998</v>
          </cell>
        </row>
        <row r="64">
          <cell r="G64">
            <v>661836799.97119999</v>
          </cell>
        </row>
        <row r="65">
          <cell r="G65">
            <v>661836799.97119999</v>
          </cell>
        </row>
        <row r="66">
          <cell r="G66">
            <v>992755199.95679998</v>
          </cell>
        </row>
        <row r="67">
          <cell r="G67">
            <v>992755199.95679986</v>
          </cell>
        </row>
        <row r="68">
          <cell r="G68">
            <v>992755199.95679986</v>
          </cell>
        </row>
        <row r="69">
          <cell r="G69">
            <v>992755199.95679986</v>
          </cell>
        </row>
        <row r="70">
          <cell r="G70">
            <v>992755199.95679986</v>
          </cell>
        </row>
        <row r="71">
          <cell r="G71">
            <v>992755199.95679975</v>
          </cell>
        </row>
        <row r="72">
          <cell r="G72">
            <v>992755199.95679975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8">
          <cell r="G8">
            <v>290690000</v>
          </cell>
          <cell r="T8">
            <v>569558222.47576487</v>
          </cell>
        </row>
        <row r="9">
          <cell r="G9">
            <v>410000000</v>
          </cell>
          <cell r="T9">
            <v>803326124.78951323</v>
          </cell>
        </row>
        <row r="10">
          <cell r="G10">
            <v>205000000</v>
          </cell>
          <cell r="T10">
            <v>401663062.39475662</v>
          </cell>
        </row>
        <row r="11">
          <cell r="G11">
            <v>256250000</v>
          </cell>
          <cell r="T11">
            <v>502078827.99344575</v>
          </cell>
        </row>
        <row r="12">
          <cell r="G12">
            <v>307500000</v>
          </cell>
          <cell r="T12">
            <v>602494593.59213483</v>
          </cell>
        </row>
        <row r="13">
          <cell r="G13">
            <v>205000000</v>
          </cell>
          <cell r="T13">
            <v>401663062.39475656</v>
          </cell>
        </row>
        <row r="14">
          <cell r="G14">
            <v>410000000</v>
          </cell>
          <cell r="T14">
            <v>803326124.78951311</v>
          </cell>
        </row>
        <row r="15">
          <cell r="G15">
            <v>410000000</v>
          </cell>
          <cell r="T15">
            <v>803326124.78951311</v>
          </cell>
        </row>
        <row r="16">
          <cell r="G16">
            <v>1025000000</v>
          </cell>
          <cell r="T16">
            <v>2008315311.973783</v>
          </cell>
        </row>
        <row r="17">
          <cell r="G17">
            <v>297045000</v>
          </cell>
          <cell r="T17">
            <v>582009777.41000223</v>
          </cell>
        </row>
        <row r="18">
          <cell r="G18">
            <v>410000000</v>
          </cell>
          <cell r="T18">
            <v>803326124.78951323</v>
          </cell>
        </row>
        <row r="19">
          <cell r="G19">
            <v>410000000</v>
          </cell>
          <cell r="T19">
            <v>803326124.78951323</v>
          </cell>
        </row>
        <row r="20">
          <cell r="G20">
            <v>410000000</v>
          </cell>
          <cell r="T20">
            <v>803326124.78951323</v>
          </cell>
        </row>
        <row r="21">
          <cell r="G21">
            <v>410000000</v>
          </cell>
          <cell r="T21">
            <v>803326124.78951323</v>
          </cell>
        </row>
        <row r="22">
          <cell r="G22">
            <v>410000000</v>
          </cell>
          <cell r="T22">
            <v>803326124.78951335</v>
          </cell>
        </row>
        <row r="23">
          <cell r="G23">
            <v>410000000</v>
          </cell>
          <cell r="T23">
            <v>803326124.78951335</v>
          </cell>
        </row>
        <row r="24">
          <cell r="G24">
            <v>205000000</v>
          </cell>
          <cell r="T24">
            <v>401663062.39475673</v>
          </cell>
        </row>
        <row r="25">
          <cell r="G25">
            <v>205000000</v>
          </cell>
          <cell r="T25">
            <v>401663062.39475673</v>
          </cell>
        </row>
        <row r="26">
          <cell r="G26">
            <v>522955000</v>
          </cell>
          <cell r="T26">
            <v>1024642472.1690243</v>
          </cell>
        </row>
        <row r="27">
          <cell r="G27">
            <v>410000000</v>
          </cell>
          <cell r="T27">
            <v>803326124.78951359</v>
          </cell>
        </row>
        <row r="28">
          <cell r="G28">
            <v>205000000</v>
          </cell>
          <cell r="T28">
            <v>401663062.39475679</v>
          </cell>
        </row>
        <row r="29">
          <cell r="G29">
            <v>205000000</v>
          </cell>
          <cell r="T29">
            <v>401663062.39475673</v>
          </cell>
        </row>
        <row r="30">
          <cell r="G30">
            <v>410000000</v>
          </cell>
          <cell r="T30">
            <v>803326124.78951359</v>
          </cell>
        </row>
        <row r="31">
          <cell r="G31">
            <v>205000000</v>
          </cell>
          <cell r="T31">
            <v>401663062.39475673</v>
          </cell>
        </row>
        <row r="32">
          <cell r="G32">
            <v>205000000</v>
          </cell>
          <cell r="T32">
            <v>401663062.39475679</v>
          </cell>
        </row>
        <row r="33">
          <cell r="G33">
            <v>410000000</v>
          </cell>
          <cell r="T33">
            <v>803326124.78951347</v>
          </cell>
        </row>
        <row r="34">
          <cell r="G34">
            <v>410000000</v>
          </cell>
          <cell r="T34">
            <v>803326124.78951347</v>
          </cell>
        </row>
        <row r="35">
          <cell r="G35">
            <v>205000000</v>
          </cell>
          <cell r="T35">
            <v>401663062.39475673</v>
          </cell>
        </row>
        <row r="36">
          <cell r="G36">
            <v>410000000</v>
          </cell>
          <cell r="T36">
            <v>803326124.78951347</v>
          </cell>
        </row>
        <row r="37">
          <cell r="G37">
            <v>410000000</v>
          </cell>
          <cell r="T37">
            <v>803326124.78951335</v>
          </cell>
        </row>
        <row r="38">
          <cell r="G38">
            <v>307500000</v>
          </cell>
          <cell r="T38">
            <v>602494593.59213495</v>
          </cell>
        </row>
        <row r="39">
          <cell r="G39">
            <v>717500000</v>
          </cell>
          <cell r="T39">
            <v>1405820718.3816483</v>
          </cell>
        </row>
      </sheetData>
      <sheetData sheetId="44" refreshError="1"/>
      <sheetData sheetId="45" refreshError="1"/>
      <sheetData sheetId="46" refreshError="1"/>
      <sheetData sheetId="47" refreshError="1">
        <row r="47">
          <cell r="G47">
            <v>850156249.99991393</v>
          </cell>
        </row>
        <row r="50">
          <cell r="G50">
            <v>511625250.59396911</v>
          </cell>
        </row>
        <row r="51">
          <cell r="G51">
            <v>341083500.39597934</v>
          </cell>
        </row>
        <row r="52">
          <cell r="G52">
            <v>852708750.98994839</v>
          </cell>
        </row>
        <row r="53">
          <cell r="G53">
            <v>852708750.98994839</v>
          </cell>
        </row>
      </sheetData>
      <sheetData sheetId="48" refreshError="1">
        <row r="8">
          <cell r="G8">
            <v>687500000</v>
          </cell>
          <cell r="S8">
            <v>513455318.6246019</v>
          </cell>
        </row>
        <row r="9">
          <cell r="G9">
            <v>687500000</v>
          </cell>
          <cell r="S9">
            <v>513455318.6246019</v>
          </cell>
        </row>
        <row r="45">
          <cell r="G45">
            <v>359243750.00000012</v>
          </cell>
        </row>
        <row r="47">
          <cell r="G47">
            <v>359243750.00000024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>
        <row r="62">
          <cell r="G62">
            <v>1169832001.3990002</v>
          </cell>
        </row>
        <row r="63">
          <cell r="G63">
            <v>1169832001.3990002</v>
          </cell>
        </row>
        <row r="64">
          <cell r="G64">
            <v>1169832001.3990002</v>
          </cell>
        </row>
        <row r="65">
          <cell r="G65">
            <v>1169832001.3990002</v>
          </cell>
        </row>
        <row r="66">
          <cell r="G66">
            <v>1169832001.3990002</v>
          </cell>
        </row>
        <row r="73">
          <cell r="G73">
            <v>1205015656.3244882</v>
          </cell>
        </row>
        <row r="74">
          <cell r="G74">
            <v>859577834.84480155</v>
          </cell>
        </row>
        <row r="75">
          <cell r="G75">
            <v>803343770.88299203</v>
          </cell>
        </row>
        <row r="76">
          <cell r="G76">
            <v>1205015656.3244882</v>
          </cell>
        </row>
        <row r="77">
          <cell r="G77">
            <v>1205015656.3244882</v>
          </cell>
        </row>
        <row r="78">
          <cell r="G78">
            <v>1205015656.3244882</v>
          </cell>
        </row>
        <row r="79">
          <cell r="G79">
            <v>803343770.88299203</v>
          </cell>
        </row>
        <row r="82">
          <cell r="G82">
            <v>805594338.15745735</v>
          </cell>
        </row>
        <row r="83">
          <cell r="G83">
            <v>805594338.15745735</v>
          </cell>
        </row>
        <row r="84">
          <cell r="G84">
            <v>1611188676.3149147</v>
          </cell>
        </row>
        <row r="85">
          <cell r="G85">
            <v>1208391507.236186</v>
          </cell>
        </row>
        <row r="86">
          <cell r="G86">
            <v>805594338.15745735</v>
          </cell>
        </row>
      </sheetData>
      <sheetData sheetId="54" refreshError="1"/>
      <sheetData sheetId="55" refreshError="1"/>
      <sheetData sheetId="56"/>
      <sheetData sheetId="57" refreshError="1">
        <row r="8">
          <cell r="G8">
            <v>625000000</v>
          </cell>
          <cell r="S8">
            <v>524381442.11114103</v>
          </cell>
        </row>
        <row r="9">
          <cell r="G9">
            <v>250000000</v>
          </cell>
          <cell r="S9">
            <v>209752576.8444564</v>
          </cell>
        </row>
        <row r="10">
          <cell r="G10">
            <v>1000000000</v>
          </cell>
          <cell r="S10">
            <v>839010307.37782562</v>
          </cell>
        </row>
        <row r="11">
          <cell r="G11">
            <v>500000000</v>
          </cell>
          <cell r="S11">
            <v>419505153.68891281</v>
          </cell>
        </row>
      </sheetData>
      <sheetData sheetId="58" refreshError="1"/>
      <sheetData sheetId="59" refreshError="1"/>
      <sheetData sheetId="60" refreshError="1">
        <row r="34">
          <cell r="G34">
            <v>916150000.00000036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ADHI-N"/>
      <sheetName val="BBRI-J"/>
      <sheetName val="BBRI-N"/>
      <sheetName val="BMRI"/>
      <sheetName val="PGAS"/>
      <sheetName val="LOADDAT"/>
      <sheetName val="GeneralInfo"/>
      <sheetName val="P&amp;L98"/>
      <sheetName val="PYFA"/>
      <sheetName val="Accruals Mar 04"/>
      <sheetName val="Irregular Income"/>
      <sheetName val="Journal Template"/>
      <sheetName val="FE-1770.P1"/>
      <sheetName val="F2-1"/>
      <sheetName val="BBCAJ"/>
      <sheetName val="JIHD-J"/>
      <sheetName val="LP-01"/>
      <sheetName val="LP_01"/>
      <sheetName val="Rekap Revisi Desember 2013"/>
      <sheetName val="data_benefit(2)"/>
      <sheetName val="LAMKOM"/>
      <sheetName val="AN-BNMG"/>
      <sheetName val="LABARUGI"/>
      <sheetName val="NERACA"/>
      <sheetName val="koef"/>
      <sheetName val="Lead Schedule"/>
      <sheetName val="Ex-Rate"/>
      <sheetName val="CFWork"/>
      <sheetName val="J-ASII_"/>
      <sheetName val="Penurunan_Efek"/>
      <sheetName val="Accruals_Mar_04"/>
      <sheetName val="@GeneralInfo"/>
      <sheetName val="Marshal"/>
      <sheetName val="Sheet8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COSTCODE"/>
      <sheetName val="HPP_20_"/>
      <sheetName val="NM"/>
      <sheetName val="PARA"/>
      <sheetName val="J-ASII_1"/>
      <sheetName val="Penurunan_Efek1"/>
      <sheetName val="Accruals_Mar_041"/>
      <sheetName val="Irregular_Income"/>
      <sheetName val="Journal_Template"/>
      <sheetName val="FE-1770_P1"/>
      <sheetName val="Rekap_Revisi_Desember_2013"/>
      <sheetName val="Lead_Schedule"/>
      <sheetName val="BS-Lampiran_1"/>
      <sheetName val="Summary_of_Fiscal_Depreciations"/>
      <sheetName val="Penyusutan_-_E"/>
      <sheetName val="PPH_17"/>
      <sheetName val="FI-1771_P1"/>
      <sheetName val="FE-1771_P1"/>
      <sheetName val="FI-1771_P2"/>
      <sheetName val="FE-1771_P2"/>
    </sheetNames>
    <sheetDataSet>
      <sheetData sheetId="0">
        <row r="26">
          <cell r="G26">
            <v>2950000000</v>
          </cell>
        </row>
      </sheetData>
      <sheetData sheetId="1">
        <row r="32">
          <cell r="G32">
            <v>222310000</v>
          </cell>
        </row>
      </sheetData>
      <sheetData sheetId="2">
        <row r="8">
          <cell r="G8">
            <v>684000000</v>
          </cell>
        </row>
      </sheetData>
      <sheetData sheetId="3">
        <row r="10">
          <cell r="G10">
            <v>21625000</v>
          </cell>
        </row>
      </sheetData>
      <sheetData sheetId="4">
        <row r="8">
          <cell r="G8">
            <v>110000000</v>
          </cell>
        </row>
      </sheetData>
      <sheetData sheetId="5" refreshError="1">
        <row r="9">
          <cell r="G9">
            <v>287500000</v>
          </cell>
        </row>
        <row r="26">
          <cell r="G26">
            <v>2950000000</v>
          </cell>
        </row>
      </sheetData>
      <sheetData sheetId="6">
        <row r="9">
          <cell r="G9">
            <v>287500000</v>
          </cell>
        </row>
      </sheetData>
      <sheetData sheetId="7">
        <row r="16">
          <cell r="G16">
            <v>877291166.06920004</v>
          </cell>
        </row>
      </sheetData>
      <sheetData sheetId="8">
        <row r="13">
          <cell r="G13">
            <v>5784947599.9976959</v>
          </cell>
        </row>
      </sheetData>
      <sheetData sheetId="9">
        <row r="16">
          <cell r="G16">
            <v>877291166.06920004</v>
          </cell>
        </row>
      </sheetData>
      <sheetData sheetId="10">
        <row r="10">
          <cell r="G10">
            <v>148320385.06807831</v>
          </cell>
        </row>
      </sheetData>
      <sheetData sheetId="11">
        <row r="12">
          <cell r="G12">
            <v>2786099999.9988899</v>
          </cell>
        </row>
      </sheetData>
      <sheetData sheetId="12">
        <row r="11">
          <cell r="G11">
            <v>106275000</v>
          </cell>
        </row>
      </sheetData>
      <sheetData sheetId="13" refreshError="1">
        <row r="9">
          <cell r="G9">
            <v>103445000</v>
          </cell>
        </row>
        <row r="32">
          <cell r="G32">
            <v>222310000</v>
          </cell>
        </row>
        <row r="33">
          <cell r="G33">
            <v>1075000000</v>
          </cell>
        </row>
        <row r="34">
          <cell r="G34">
            <v>430000000</v>
          </cell>
        </row>
        <row r="35">
          <cell r="G35">
            <v>430000000</v>
          </cell>
        </row>
        <row r="36">
          <cell r="G36">
            <v>430000000</v>
          </cell>
        </row>
        <row r="37">
          <cell r="G37">
            <v>215000000</v>
          </cell>
        </row>
        <row r="38">
          <cell r="G38">
            <v>215000000</v>
          </cell>
        </row>
        <row r="39">
          <cell r="G39">
            <v>645000000</v>
          </cell>
        </row>
      </sheetData>
      <sheetData sheetId="14">
        <row r="9">
          <cell r="G9">
            <v>574523653.69355011</v>
          </cell>
        </row>
      </sheetData>
      <sheetData sheetId="15">
        <row r="10">
          <cell r="G10">
            <v>40875000</v>
          </cell>
        </row>
      </sheetData>
      <sheetData sheetId="16">
        <row r="9">
          <cell r="G9">
            <v>103445000</v>
          </cell>
        </row>
      </sheetData>
      <sheetData sheetId="17">
        <row r="9">
          <cell r="G9">
            <v>215000000</v>
          </cell>
        </row>
      </sheetData>
      <sheetData sheetId="18">
        <row r="14">
          <cell r="G14">
            <v>43200000</v>
          </cell>
        </row>
      </sheetData>
      <sheetData sheetId="19">
        <row r="9">
          <cell r="G9">
            <v>578480386.92055964</v>
          </cell>
        </row>
      </sheetData>
      <sheetData sheetId="20">
        <row r="9">
          <cell r="G9">
            <v>215000000</v>
          </cell>
        </row>
      </sheetData>
      <sheetData sheetId="21" refreshError="1">
        <row r="8">
          <cell r="G8">
            <v>684000000</v>
          </cell>
        </row>
        <row r="9">
          <cell r="G9">
            <v>300000000</v>
          </cell>
        </row>
      </sheetData>
      <sheetData sheetId="22">
        <row r="9">
          <cell r="G9">
            <v>578480386.92055964</v>
          </cell>
        </row>
      </sheetData>
      <sheetData sheetId="23"/>
      <sheetData sheetId="24"/>
      <sheetData sheetId="25" refreshError="1">
        <row r="10">
          <cell r="G10">
            <v>21625000</v>
          </cell>
        </row>
        <row r="11">
          <cell r="G11">
            <v>31250000</v>
          </cell>
        </row>
        <row r="12">
          <cell r="G12">
            <v>1562500</v>
          </cell>
        </row>
        <row r="13">
          <cell r="G13">
            <v>39312500</v>
          </cell>
        </row>
      </sheetData>
      <sheetData sheetId="26"/>
      <sheetData sheetId="27"/>
      <sheetData sheetId="28"/>
      <sheetData sheetId="29"/>
      <sheetData sheetId="30"/>
      <sheetData sheetId="31"/>
      <sheetData sheetId="32" refreshError="1">
        <row r="8">
          <cell r="G8">
            <v>110000000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>
        <row r="16">
          <cell r="G16">
            <v>877291166.06920004</v>
          </cell>
        </row>
        <row r="21">
          <cell r="G21">
            <v>472500000</v>
          </cell>
        </row>
        <row r="22">
          <cell r="G22">
            <v>3543750000</v>
          </cell>
        </row>
        <row r="23">
          <cell r="G23">
            <v>708750000</v>
          </cell>
        </row>
        <row r="51">
          <cell r="G51">
            <v>2385233252.0434003</v>
          </cell>
        </row>
      </sheetData>
      <sheetData sheetId="50"/>
      <sheetData sheetId="51" refreshError="1">
        <row r="9">
          <cell r="G9">
            <v>287500000</v>
          </cell>
        </row>
        <row r="10">
          <cell r="G10">
            <v>330625000</v>
          </cell>
        </row>
      </sheetData>
      <sheetData sheetId="52"/>
      <sheetData sheetId="53"/>
      <sheetData sheetId="54"/>
      <sheetData sheetId="55"/>
      <sheetData sheetId="56" refreshError="1">
        <row r="18">
          <cell r="G18">
            <v>370000000</v>
          </cell>
        </row>
        <row r="19">
          <cell r="G19">
            <v>370000000</v>
          </cell>
        </row>
        <row r="20">
          <cell r="G20">
            <v>185000000</v>
          </cell>
        </row>
        <row r="21">
          <cell r="G21">
            <v>370000000</v>
          </cell>
        </row>
        <row r="22">
          <cell r="G22">
            <v>185000000</v>
          </cell>
        </row>
        <row r="23">
          <cell r="G23">
            <v>185000000</v>
          </cell>
        </row>
      </sheetData>
      <sheetData sheetId="57"/>
      <sheetData sheetId="58"/>
      <sheetData sheetId="59"/>
      <sheetData sheetId="60"/>
      <sheetData sheetId="61"/>
      <sheetData sheetId="62" refreshError="1">
        <row r="13">
          <cell r="G13">
            <v>5784947599.9976959</v>
          </cell>
        </row>
      </sheetData>
      <sheetData sheetId="63" refreshError="1">
        <row r="16">
          <cell r="G16">
            <v>877291166.06920004</v>
          </cell>
        </row>
        <row r="52">
          <cell r="G52">
            <v>1022826688.550779</v>
          </cell>
        </row>
        <row r="53">
          <cell r="G53">
            <v>2053868852.5116045</v>
          </cell>
        </row>
        <row r="54">
          <cell r="G54">
            <v>2053868852.511605</v>
          </cell>
        </row>
        <row r="55">
          <cell r="G55">
            <v>2053868852.511605</v>
          </cell>
        </row>
        <row r="56">
          <cell r="G56">
            <v>4107737705.02321</v>
          </cell>
        </row>
        <row r="57">
          <cell r="G57">
            <v>3080803278.7674069</v>
          </cell>
        </row>
        <row r="58">
          <cell r="G58">
            <v>4107737705.02321</v>
          </cell>
        </row>
      </sheetData>
      <sheetData sheetId="64"/>
      <sheetData sheetId="65" refreshError="1">
        <row r="21">
          <cell r="G21">
            <v>472500000</v>
          </cell>
        </row>
        <row r="26">
          <cell r="G26">
            <v>21830300.469870143</v>
          </cell>
        </row>
        <row r="27">
          <cell r="G27">
            <v>4366060093.9740286</v>
          </cell>
        </row>
        <row r="28">
          <cell r="G28">
            <v>3711151079.8779244</v>
          </cell>
        </row>
        <row r="29">
          <cell r="G29">
            <v>436606009.39740288</v>
          </cell>
        </row>
        <row r="30">
          <cell r="G30">
            <v>4584363098.6727314</v>
          </cell>
        </row>
        <row r="31">
          <cell r="G31">
            <v>2183030046.9870148</v>
          </cell>
        </row>
        <row r="32">
          <cell r="G32">
            <v>1091515023.4935074</v>
          </cell>
        </row>
        <row r="33">
          <cell r="G33">
            <v>1091515023.4935074</v>
          </cell>
        </row>
        <row r="34">
          <cell r="G34">
            <v>2837939061.0831194</v>
          </cell>
        </row>
        <row r="66">
          <cell r="G66">
            <v>1411874999.9994376</v>
          </cell>
        </row>
      </sheetData>
      <sheetData sheetId="66"/>
      <sheetData sheetId="67"/>
      <sheetData sheetId="68"/>
      <sheetData sheetId="69"/>
      <sheetData sheetId="70"/>
      <sheetData sheetId="71"/>
      <sheetData sheetId="72" refreshError="1">
        <row r="12">
          <cell r="G12">
            <v>2786099999.9988899</v>
          </cell>
        </row>
      </sheetData>
      <sheetData sheetId="73" refreshError="1">
        <row r="21">
          <cell r="G21">
            <v>1950000000</v>
          </cell>
        </row>
        <row r="22">
          <cell r="G22">
            <v>1950000000</v>
          </cell>
        </row>
        <row r="73">
          <cell r="G73">
            <v>1280109839.1365235</v>
          </cell>
        </row>
        <row r="74">
          <cell r="G74">
            <v>1280109839.1365237</v>
          </cell>
        </row>
        <row r="75">
          <cell r="G75">
            <v>3044101197.4666529</v>
          </cell>
        </row>
        <row r="77">
          <cell r="G77">
            <v>2847062765.2200279</v>
          </cell>
        </row>
        <row r="78">
          <cell r="G78">
            <v>2847062765.2200279</v>
          </cell>
        </row>
        <row r="79">
          <cell r="G79">
            <v>4270594147.8300419</v>
          </cell>
        </row>
      </sheetData>
      <sheetData sheetId="74" refreshError="1">
        <row r="8">
          <cell r="G8">
            <v>684000000</v>
          </cell>
        </row>
        <row r="10">
          <cell r="G10">
            <v>148320385.06807831</v>
          </cell>
        </row>
        <row r="11">
          <cell r="G11">
            <v>1159360215.1609614</v>
          </cell>
        </row>
      </sheetData>
      <sheetData sheetId="75"/>
      <sheetData sheetId="76" refreshError="1">
        <row r="9">
          <cell r="G9">
            <v>574523653.69355011</v>
          </cell>
        </row>
        <row r="38">
          <cell r="G38">
            <v>895532142.85678601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>
        <row r="9">
          <cell r="G9">
            <v>578480386.92055964</v>
          </cell>
        </row>
        <row r="10">
          <cell r="G10">
            <v>40875000</v>
          </cell>
        </row>
        <row r="11">
          <cell r="G11">
            <v>106275000</v>
          </cell>
        </row>
        <row r="12">
          <cell r="G12">
            <v>24525000</v>
          </cell>
        </row>
      </sheetData>
      <sheetData sheetId="87"/>
      <sheetData sheetId="88"/>
      <sheetData sheetId="89" refreshError="1">
        <row r="9">
          <cell r="G9">
            <v>103445000</v>
          </cell>
        </row>
      </sheetData>
      <sheetData sheetId="90" refreshError="1">
        <row r="14">
          <cell r="G14">
            <v>43200000</v>
          </cell>
        </row>
        <row r="20">
          <cell r="G20">
            <v>1625000000</v>
          </cell>
        </row>
      </sheetData>
      <sheetData sheetId="91"/>
      <sheetData sheetId="92" refreshError="1">
        <row r="14">
          <cell r="G14">
            <v>3200000000</v>
          </cell>
        </row>
        <row r="15">
          <cell r="G15">
            <v>3200000000</v>
          </cell>
        </row>
      </sheetData>
      <sheetData sheetId="93" refreshError="1">
        <row r="15">
          <cell r="G15">
            <v>3200000000</v>
          </cell>
        </row>
        <row r="29">
          <cell r="G29">
            <v>10400000000</v>
          </cell>
        </row>
        <row r="30">
          <cell r="G30">
            <v>3859200000</v>
          </cell>
        </row>
        <row r="31">
          <cell r="G31">
            <v>9600000000</v>
          </cell>
        </row>
        <row r="32">
          <cell r="G32">
            <v>3200000000</v>
          </cell>
        </row>
        <row r="33">
          <cell r="G33">
            <v>3200000000</v>
          </cell>
        </row>
        <row r="34">
          <cell r="G34">
            <v>3200000000</v>
          </cell>
        </row>
        <row r="35">
          <cell r="G35">
            <v>3200000000</v>
          </cell>
        </row>
        <row r="36">
          <cell r="G36">
            <v>3200000000</v>
          </cell>
        </row>
        <row r="37">
          <cell r="G37">
            <v>3200000000</v>
          </cell>
        </row>
        <row r="38">
          <cell r="G38">
            <v>3200000000</v>
          </cell>
        </row>
        <row r="39">
          <cell r="G39">
            <v>3200000000</v>
          </cell>
        </row>
        <row r="40">
          <cell r="G40">
            <v>4800000000</v>
          </cell>
        </row>
        <row r="41">
          <cell r="G41">
            <v>1600000000</v>
          </cell>
        </row>
        <row r="42">
          <cell r="G42">
            <v>1600000000</v>
          </cell>
        </row>
        <row r="43">
          <cell r="G43">
            <v>1600000000</v>
          </cell>
        </row>
        <row r="44">
          <cell r="G44">
            <v>1600000000</v>
          </cell>
        </row>
        <row r="45">
          <cell r="G45">
            <v>12800000000</v>
          </cell>
        </row>
        <row r="46">
          <cell r="G46">
            <v>3200000000</v>
          </cell>
        </row>
        <row r="47">
          <cell r="G47">
            <v>3200000000</v>
          </cell>
        </row>
        <row r="48">
          <cell r="G48">
            <v>20000000000</v>
          </cell>
        </row>
        <row r="87">
          <cell r="G87">
            <v>3334777685.1001353</v>
          </cell>
        </row>
        <row r="88">
          <cell r="G88">
            <v>3459312951.3486881</v>
          </cell>
        </row>
        <row r="89">
          <cell r="G89">
            <v>10377938854.046064</v>
          </cell>
        </row>
        <row r="90">
          <cell r="G90">
            <v>5188969427.0230322</v>
          </cell>
        </row>
        <row r="91">
          <cell r="G91">
            <v>441062401.29695779</v>
          </cell>
        </row>
        <row r="92">
          <cell r="G92">
            <v>3883078787.8889027</v>
          </cell>
        </row>
        <row r="93">
          <cell r="G93">
            <v>28539331848.626678</v>
          </cell>
        </row>
        <row r="94">
          <cell r="G94">
            <v>5188969427.0230331</v>
          </cell>
        </row>
      </sheetData>
      <sheetData sheetId="94"/>
      <sheetData sheetId="95" refreshError="1">
        <row r="9">
          <cell r="G9">
            <v>215000000</v>
          </cell>
        </row>
        <row r="10">
          <cell r="G10">
            <v>860000000</v>
          </cell>
        </row>
        <row r="11">
          <cell r="G11">
            <v>215000000</v>
          </cell>
        </row>
      </sheetData>
      <sheetData sheetId="96"/>
      <sheetData sheetId="97" refreshError="1">
        <row r="14">
          <cell r="G14">
            <v>43200000</v>
          </cell>
        </row>
      </sheetData>
      <sheetData sheetId="98"/>
      <sheetData sheetId="99" refreshError="1">
        <row r="9">
          <cell r="G9">
            <v>578480386.92055964</v>
          </cell>
        </row>
        <row r="10">
          <cell r="G10">
            <v>867720580.38083959</v>
          </cell>
        </row>
        <row r="51">
          <cell r="G51">
            <v>2750000000</v>
          </cell>
        </row>
        <row r="52">
          <cell r="G52">
            <v>2750000000</v>
          </cell>
        </row>
        <row r="55">
          <cell r="G55">
            <v>801861953.03399026</v>
          </cell>
        </row>
        <row r="56">
          <cell r="G56">
            <v>1387837995.6357524</v>
          </cell>
        </row>
        <row r="57">
          <cell r="G57">
            <v>823450544.07721317</v>
          </cell>
        </row>
        <row r="58">
          <cell r="G58">
            <v>1542042217.3730583</v>
          </cell>
        </row>
        <row r="59">
          <cell r="G59">
            <v>462612665.21191746</v>
          </cell>
        </row>
        <row r="60">
          <cell r="G60">
            <v>771021108.68652916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2">
          <cell r="G12">
            <v>2786099999.9988899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akun"/>
      <sheetName val="B"/>
      <sheetName val="Prod"/>
      <sheetName val="Permanent info"/>
      <sheetName val="P&amp;L98"/>
      <sheetName val="20-11-03"/>
      <sheetName val="GeneralInfo"/>
      <sheetName val="Marshal"/>
      <sheetName val="AN-BNMG"/>
      <sheetName val="ADHI-N"/>
      <sheetName val="BBRI-J"/>
      <sheetName val="BBRI-N"/>
      <sheetName val="BMRI"/>
      <sheetName val="PGAS"/>
      <sheetName val="JIHD-J"/>
      <sheetName val="oblig Trad&amp;AFS"/>
      <sheetName val="Kartu"/>
      <sheetName val="THISWORKSHEET"/>
      <sheetName val="jasa giro"/>
      <sheetName val="DATA"/>
      <sheetName val="Ex-Rate"/>
      <sheetName val="BBCAJ"/>
      <sheetName val="J-ASII_"/>
      <sheetName val="Penurunan_Efek"/>
      <sheetName val="Journal"/>
      <sheetName val="Irregular Income"/>
      <sheetName val="FE_1770_P1"/>
      <sheetName val="FE-1770.P1"/>
      <sheetName val="Konfirmasi Transaksi Lama"/>
      <sheetName val="Sheet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amily"/>
      <sheetName val="tax calculation"/>
      <sheetName val="data wp"/>
      <sheetName val="Neraca"/>
      <sheetName val="eqp-rek"/>
      <sheetName val="HPP_19_"/>
      <sheetName val="daner"/>
      <sheetName val="oblig_Trad&amp;AFS"/>
      <sheetName val="J-ASII_1"/>
      <sheetName val="Penurunan_Efek1"/>
      <sheetName val="Permanent_info"/>
      <sheetName val="oblig_Trad&amp;AFS1"/>
      <sheetName val="jasa_giro"/>
      <sheetName val="Irregular_Income"/>
      <sheetName val="FE-1770_P1"/>
      <sheetName val="Konfirmasi_Transaksi_Lama"/>
      <sheetName val="FE-1770_P2"/>
      <sheetName val="FI-177O_P1"/>
      <sheetName val="FI-1770_P2"/>
      <sheetName val="tax_calculation"/>
      <sheetName val="data_wp"/>
    </sheetNames>
    <sheetDataSet>
      <sheetData sheetId="0">
        <row r="19">
          <cell r="U19">
            <v>2058971397.6107199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7">
          <cell r="G27">
            <v>1475000000</v>
          </cell>
        </row>
      </sheetData>
      <sheetData sheetId="7" refreshError="1"/>
      <sheetData sheetId="8" refreshError="1"/>
      <sheetData sheetId="9" refreshError="1"/>
      <sheetData sheetId="10">
        <row r="8">
          <cell r="G8">
            <v>199350000</v>
          </cell>
        </row>
      </sheetData>
      <sheetData sheetId="11" refreshError="1"/>
      <sheetData sheetId="12" refreshError="1"/>
      <sheetData sheetId="13" refreshError="1"/>
      <sheetData sheetId="14" refreshError="1">
        <row r="19">
          <cell r="G19">
            <v>3278716260.2678447</v>
          </cell>
        </row>
        <row r="40">
          <cell r="G40">
            <v>322500000</v>
          </cell>
        </row>
        <row r="41">
          <cell r="G41">
            <v>430000000</v>
          </cell>
        </row>
        <row r="42">
          <cell r="G42">
            <v>322500000</v>
          </cell>
        </row>
        <row r="43">
          <cell r="G43">
            <v>430000000</v>
          </cell>
        </row>
        <row r="44">
          <cell r="G44">
            <v>645000000</v>
          </cell>
        </row>
        <row r="45">
          <cell r="G45">
            <v>645000000</v>
          </cell>
        </row>
        <row r="46">
          <cell r="G46">
            <v>537500000</v>
          </cell>
        </row>
        <row r="47">
          <cell r="G47">
            <v>537500000</v>
          </cell>
        </row>
        <row r="48">
          <cell r="G48">
            <v>430000000</v>
          </cell>
        </row>
        <row r="49">
          <cell r="G49">
            <v>126097500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>
        <row r="8">
          <cell r="G8">
            <v>46875000</v>
          </cell>
        </row>
        <row r="9">
          <cell r="G9">
            <v>31250000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>
        <row r="72">
          <cell r="G72">
            <v>1056319859.5295042</v>
          </cell>
        </row>
        <row r="73">
          <cell r="G73">
            <v>2576389901.2914739</v>
          </cell>
        </row>
        <row r="74">
          <cell r="G74">
            <v>2061111921.0331793</v>
          </cell>
        </row>
        <row r="75">
          <cell r="G75">
            <v>2061111921.0331788</v>
          </cell>
        </row>
        <row r="76">
          <cell r="G76">
            <v>6698613743.357831</v>
          </cell>
        </row>
        <row r="77">
          <cell r="G77">
            <v>1391250546.6973958</v>
          </cell>
        </row>
        <row r="78">
          <cell r="G78">
            <v>1442778344.7232254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>
        <row r="51">
          <cell r="G51">
            <v>1187182347.6668565</v>
          </cell>
        </row>
        <row r="52">
          <cell r="G52">
            <v>1829447997.7546256</v>
          </cell>
        </row>
        <row r="53">
          <cell r="G53">
            <v>1582909796.889142</v>
          </cell>
        </row>
        <row r="54">
          <cell r="G54">
            <v>791454898.44457102</v>
          </cell>
        </row>
        <row r="55">
          <cell r="G55">
            <v>1582909796.889142</v>
          </cell>
        </row>
        <row r="56">
          <cell r="G56">
            <v>1978637246.1114275</v>
          </cell>
        </row>
        <row r="57">
          <cell r="G57">
            <v>1978637246.1114278</v>
          </cell>
        </row>
        <row r="58">
          <cell r="G58">
            <v>791454898.44457102</v>
          </cell>
        </row>
        <row r="59">
          <cell r="G59">
            <v>791454898.44457102</v>
          </cell>
        </row>
      </sheetData>
      <sheetData sheetId="60" refreshError="1"/>
      <sheetData sheetId="61" refreshError="1">
        <row r="12">
          <cell r="G12">
            <v>680490780.8696934</v>
          </cell>
        </row>
        <row r="13">
          <cell r="G13">
            <v>680490780.8696934</v>
          </cell>
        </row>
        <row r="14">
          <cell r="G14">
            <v>340245390.4348467</v>
          </cell>
        </row>
      </sheetData>
      <sheetData sheetId="62" refreshError="1"/>
      <sheetData sheetId="63" refreshError="1"/>
      <sheetData sheetId="64" refreshError="1">
        <row r="62">
          <cell r="G62">
            <v>628356557.26305318</v>
          </cell>
        </row>
        <row r="63">
          <cell r="G63">
            <v>1208377994.7366407</v>
          </cell>
        </row>
        <row r="64">
          <cell r="G64">
            <v>988672904.78452396</v>
          </cell>
        </row>
        <row r="65">
          <cell r="G65">
            <v>1098525449.7605824</v>
          </cell>
        </row>
        <row r="66">
          <cell r="G66">
            <v>1098525449.7605824</v>
          </cell>
        </row>
        <row r="67">
          <cell r="G67">
            <v>887608563.40655077</v>
          </cell>
        </row>
        <row r="68">
          <cell r="G68">
            <v>1098525449.7605827</v>
          </cell>
        </row>
        <row r="69">
          <cell r="G69">
            <v>1098525449.7605827</v>
          </cell>
        </row>
        <row r="70">
          <cell r="G70">
            <v>1309442336.1146142</v>
          </cell>
        </row>
        <row r="71">
          <cell r="G71">
            <v>1098525449.7605824</v>
          </cell>
        </row>
        <row r="72">
          <cell r="G72">
            <v>1098525449.7605824</v>
          </cell>
        </row>
      </sheetData>
      <sheetData sheetId="65" refreshError="1">
        <row r="41">
          <cell r="G41">
            <v>103969839.03343466</v>
          </cell>
        </row>
        <row r="42">
          <cell r="G42">
            <v>215110011.79331309</v>
          </cell>
        </row>
        <row r="43">
          <cell r="G43">
            <v>143406674.52887538</v>
          </cell>
        </row>
        <row r="44">
          <cell r="G44">
            <v>215110011.79331309</v>
          </cell>
        </row>
        <row r="45">
          <cell r="G45">
            <v>215110011.79331312</v>
          </cell>
        </row>
        <row r="46">
          <cell r="G46">
            <v>143406674.52887541</v>
          </cell>
        </row>
        <row r="47">
          <cell r="G47">
            <v>143406674.52887541</v>
          </cell>
        </row>
      </sheetData>
      <sheetData sheetId="66" refreshError="1">
        <row r="74">
          <cell r="G74">
            <v>4054603712.6375809</v>
          </cell>
        </row>
        <row r="75">
          <cell r="G75">
            <v>1643758261.8801005</v>
          </cell>
        </row>
        <row r="76">
          <cell r="G76">
            <v>4476501666.5201397</v>
          </cell>
        </row>
        <row r="77">
          <cell r="G77">
            <v>5051817058.178175</v>
          </cell>
        </row>
        <row r="78">
          <cell r="G78">
            <v>2619054830.5956268</v>
          </cell>
        </row>
        <row r="79">
          <cell r="G79">
            <v>1331444192.1228812</v>
          </cell>
        </row>
        <row r="80">
          <cell r="G80">
            <v>1956072331.6373191</v>
          </cell>
        </row>
        <row r="81">
          <cell r="G81">
            <v>1095838841.2534001</v>
          </cell>
        </row>
        <row r="82">
          <cell r="G82">
            <v>2739597103.1334996</v>
          </cell>
        </row>
        <row r="83">
          <cell r="G83">
            <v>2739597103.1335001</v>
          </cell>
        </row>
        <row r="84">
          <cell r="G84">
            <v>1643758261.8801003</v>
          </cell>
        </row>
      </sheetData>
      <sheetData sheetId="67" refreshError="1"/>
      <sheetData sheetId="68" refreshError="1">
        <row r="26">
          <cell r="G26">
            <v>625000000</v>
          </cell>
        </row>
        <row r="27">
          <cell r="G27">
            <v>625000000</v>
          </cell>
        </row>
        <row r="28">
          <cell r="G28">
            <v>250000000</v>
          </cell>
        </row>
      </sheetData>
      <sheetData sheetId="69" refreshError="1"/>
      <sheetData sheetId="70" refreshError="1"/>
      <sheetData sheetId="71" refreshError="1">
        <row r="8">
          <cell r="G8">
            <v>199350000</v>
          </cell>
        </row>
        <row r="9">
          <cell r="G9">
            <v>90000000</v>
          </cell>
        </row>
      </sheetData>
      <sheetData sheetId="72" refreshError="1"/>
      <sheetData sheetId="73" refreshError="1"/>
      <sheetData sheetId="74" refreshError="1">
        <row r="30">
          <cell r="G30">
            <v>2628015357.6210356</v>
          </cell>
        </row>
        <row r="31">
          <cell r="G31">
            <v>2628015357.6210356</v>
          </cell>
        </row>
        <row r="111">
          <cell r="G111">
            <v>7471572073.6737518</v>
          </cell>
        </row>
        <row r="112">
          <cell r="G112">
            <v>2804644171.7994561</v>
          </cell>
        </row>
      </sheetData>
      <sheetData sheetId="75" refreshError="1"/>
      <sheetData sheetId="76" refreshError="1"/>
      <sheetData sheetId="77" refreshError="1">
        <row r="39">
          <cell r="G39">
            <v>597021428.57119071</v>
          </cell>
        </row>
        <row r="40">
          <cell r="G40">
            <v>298510714.28559536</v>
          </cell>
        </row>
        <row r="41">
          <cell r="G41">
            <v>298510714.28559536</v>
          </cell>
        </row>
      </sheetData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>
        <row r="10">
          <cell r="G10">
            <v>346788482.82547683</v>
          </cell>
        </row>
        <row r="11">
          <cell r="G11">
            <v>176392921.07094449</v>
          </cell>
        </row>
      </sheetData>
      <sheetData sheetId="87" refreshError="1">
        <row r="33">
          <cell r="G33">
            <v>2710799999.99892</v>
          </cell>
        </row>
      </sheetData>
      <sheetData sheetId="88" refreshError="1"/>
      <sheetData sheetId="89" refreshError="1"/>
      <sheetData sheetId="90" refreshError="1">
        <row r="10">
          <cell r="G10">
            <v>4803208980.5078125</v>
          </cell>
        </row>
        <row r="11">
          <cell r="G11">
            <v>578114232.89392042</v>
          </cell>
        </row>
        <row r="12">
          <cell r="G12">
            <v>2305540310.6437502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 refreshError="1">
        <row r="18">
          <cell r="G18">
            <v>2459037195.2008834</v>
          </cell>
        </row>
        <row r="19">
          <cell r="G19">
            <v>3278716260.2678447</v>
          </cell>
        </row>
        <row r="20">
          <cell r="G20">
            <v>3857409680.2051196</v>
          </cell>
        </row>
        <row r="21">
          <cell r="G21">
            <v>1639358130.1339223</v>
          </cell>
        </row>
        <row r="22">
          <cell r="G22">
            <v>1639358130.1339223</v>
          </cell>
        </row>
        <row r="23">
          <cell r="G23">
            <v>9836148780.8035355</v>
          </cell>
        </row>
        <row r="24">
          <cell r="G24">
            <v>8196790650.6696129</v>
          </cell>
        </row>
        <row r="25">
          <cell r="G25">
            <v>1639358130.1339226</v>
          </cell>
        </row>
        <row r="26">
          <cell r="G26">
            <v>1639358130.1339226</v>
          </cell>
        </row>
        <row r="27">
          <cell r="G27">
            <v>1639358130.1339226</v>
          </cell>
        </row>
        <row r="28">
          <cell r="G28">
            <v>1639358130.1339226</v>
          </cell>
        </row>
        <row r="29">
          <cell r="G29">
            <v>1639358130.1339228</v>
          </cell>
        </row>
        <row r="30">
          <cell r="G30">
            <v>1639358130.1339228</v>
          </cell>
        </row>
        <row r="31">
          <cell r="G31">
            <v>1639358130.1339228</v>
          </cell>
        </row>
        <row r="32">
          <cell r="G32">
            <v>819679065.06696153</v>
          </cell>
        </row>
        <row r="33">
          <cell r="G33">
            <v>819679065.06696153</v>
          </cell>
        </row>
        <row r="34">
          <cell r="G34">
            <v>4918074390.4017687</v>
          </cell>
        </row>
        <row r="35">
          <cell r="G35">
            <v>3278716260.2678456</v>
          </cell>
        </row>
        <row r="36">
          <cell r="G36">
            <v>1639358130.1339231</v>
          </cell>
        </row>
        <row r="37">
          <cell r="G37">
            <v>1639358130.1339231</v>
          </cell>
        </row>
        <row r="38">
          <cell r="G38">
            <v>27869088.21227669</v>
          </cell>
        </row>
      </sheetData>
      <sheetData sheetId="96" refreshError="1">
        <row r="50">
          <cell r="G50">
            <v>4276491268.3718052</v>
          </cell>
        </row>
        <row r="51">
          <cell r="G51">
            <v>3225106537.2336388</v>
          </cell>
        </row>
        <row r="52">
          <cell r="G52">
            <v>3225106537.2336388</v>
          </cell>
        </row>
        <row r="53">
          <cell r="G53">
            <v>3225106537.2336388</v>
          </cell>
        </row>
        <row r="55">
          <cell r="G55">
            <v>3249193670.0206709</v>
          </cell>
        </row>
        <row r="56">
          <cell r="G56">
            <v>2766688410.0226016</v>
          </cell>
        </row>
        <row r="57">
          <cell r="G57">
            <v>1624596835.0103354</v>
          </cell>
        </row>
        <row r="58">
          <cell r="G58">
            <v>3437646902.8818698</v>
          </cell>
        </row>
        <row r="59">
          <cell r="G59">
            <v>1624596835.0103354</v>
          </cell>
        </row>
        <row r="60">
          <cell r="G60">
            <v>1624596835.0103352</v>
          </cell>
        </row>
        <row r="61">
          <cell r="G61">
            <v>1624596835.0103352</v>
          </cell>
        </row>
        <row r="62">
          <cell r="G62">
            <v>1624596835.0103352</v>
          </cell>
        </row>
        <row r="63">
          <cell r="G63">
            <v>1624596835.0103352</v>
          </cell>
        </row>
        <row r="127">
          <cell r="G127">
            <v>3598996529.736896</v>
          </cell>
        </row>
        <row r="128">
          <cell r="G128">
            <v>3598996529.736896</v>
          </cell>
        </row>
        <row r="129">
          <cell r="G129">
            <v>3598996529.7368956</v>
          </cell>
        </row>
        <row r="130">
          <cell r="G130">
            <v>11477199933.330959</v>
          </cell>
        </row>
        <row r="131">
          <cell r="G131">
            <v>2699247397.3026714</v>
          </cell>
        </row>
        <row r="132">
          <cell r="G132">
            <v>899749132.43422389</v>
          </cell>
        </row>
        <row r="133">
          <cell r="G133">
            <v>1799498264.8684475</v>
          </cell>
        </row>
        <row r="134">
          <cell r="G134">
            <v>1799498264.8684478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>
        <row r="61">
          <cell r="G61">
            <v>878964063.9026432</v>
          </cell>
        </row>
        <row r="62">
          <cell r="G62">
            <v>354669709.99580342</v>
          </cell>
        </row>
        <row r="63">
          <cell r="G63">
            <v>1542042217.3730581</v>
          </cell>
        </row>
        <row r="64">
          <cell r="G64">
            <v>616816886.94922328</v>
          </cell>
        </row>
        <row r="65">
          <cell r="G65">
            <v>616816886.94922316</v>
          </cell>
        </row>
        <row r="66">
          <cell r="G66">
            <v>925225330.42383468</v>
          </cell>
        </row>
        <row r="67">
          <cell r="G67">
            <v>832702797.38145125</v>
          </cell>
        </row>
        <row r="68">
          <cell r="G68">
            <v>444108158.60344064</v>
          </cell>
        </row>
        <row r="69">
          <cell r="G69">
            <v>265231261.38816595</v>
          </cell>
        </row>
      </sheetData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N-JIHD"/>
      <sheetName val="SMAR"/>
      <sheetName val="N-UNVR"/>
      <sheetName val="N-UNTR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MT-C"/>
      <sheetName val="Entry  HTM"/>
      <sheetName val="LOOKUP"/>
      <sheetName val="DWP"/>
      <sheetName val="PYFA"/>
      <sheetName val="CHART"/>
      <sheetName val="Sheet1"/>
      <sheetName val="Ner-KIE"/>
      <sheetName val="Masda"/>
      <sheetName val="LP-6"/>
      <sheetName val="ADIRA-N"/>
      <sheetName val="datjmlkujk reg"/>
      <sheetName val="Kartu"/>
      <sheetName val="Equity"/>
      <sheetName val="oblig Trad&amp;AFS"/>
      <sheetName val="KAS $"/>
      <sheetName val="Jabar"/>
      <sheetName val="Jateng"/>
      <sheetName val="Jatim"/>
      <sheetName val="Pusat"/>
      <sheetName val="Sulawesi"/>
      <sheetName val="Sumbagsel"/>
      <sheetName val="BBRI-N"/>
      <sheetName val="BMRI"/>
      <sheetName val="JIHD-J"/>
      <sheetName val="bbm_analisa_isiSQLDATA"/>
      <sheetName val="BBCAJ"/>
      <sheetName val="Sheet8"/>
      <sheetName val="J-ASII_"/>
      <sheetName val="Penurunan_Efek"/>
      <sheetName val="P_L98"/>
      <sheetName val="DATA"/>
      <sheetName val="EX RATE"/>
      <sheetName val="ex_rate"/>
      <sheetName val="Irregular Income"/>
      <sheetName val="FE_1770_P1"/>
      <sheetName val="FE-1770.P1"/>
      <sheetName val="SAHAM"/>
      <sheetName val="DATA CF"/>
      <sheetName val="KKP1"/>
      <sheetName val="KPRIK118F"/>
      <sheetName val="PET"/>
      <sheetName val="rekening (2)"/>
      <sheetName val="rekening"/>
      <sheetName val="KPRIK118G"/>
      <sheetName val="PM"/>
      <sheetName val="KPRIK118H"/>
      <sheetName val="kurang"/>
      <sheetName val="KKP (2)"/>
      <sheetName val="B"/>
      <sheetName val="SK HTM"/>
      <sheetName val="datjmlkujk_reg"/>
      <sheetName val="Sumbagut"/>
      <sheetName val="J-ASII_1"/>
      <sheetName val="Penurunan_Efek1"/>
      <sheetName val="Entry__HTM"/>
      <sheetName val="datjmlkujk_reg1"/>
      <sheetName val="oblig_Trad&amp;AFS"/>
      <sheetName val="KAS_$"/>
      <sheetName val="Irregular_Income"/>
      <sheetName val="FE-1770_P1"/>
      <sheetName val="DATA_CF"/>
      <sheetName val="rekening_(2)"/>
      <sheetName val="KKP_(2)"/>
      <sheetName val="SK_HTM"/>
    </sheetNames>
    <sheetDataSet>
      <sheetData sheetId="0">
        <row r="38">
          <cell r="S38">
            <v>3390248889.1977544</v>
          </cell>
        </row>
      </sheetData>
      <sheetData sheetId="1">
        <row r="25">
          <cell r="G25">
            <v>650000000</v>
          </cell>
        </row>
      </sheetData>
      <sheetData sheetId="2">
        <row r="45">
          <cell r="S45">
            <v>1227334876.1614406</v>
          </cell>
        </row>
      </sheetData>
      <sheetData sheetId="3"/>
      <sheetData sheetId="4"/>
      <sheetData sheetId="5" refreshError="1">
        <row r="38">
          <cell r="S38">
            <v>3390248889.1977544</v>
          </cell>
        </row>
        <row r="39">
          <cell r="S39">
            <v>398016641.07982028</v>
          </cell>
        </row>
        <row r="40">
          <cell r="S40">
            <v>710744001.92825043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25">
          <cell r="G25">
            <v>650000000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>
        <row r="45">
          <cell r="S45">
            <v>1227334876.1614406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CONS."/>
      <sheetName val="tindak lanj"/>
      <sheetName val="Consolidated"/>
      <sheetName val="Read Me"/>
      <sheetName val="name"/>
      <sheetName val="LP-6"/>
      <sheetName val="ADIRA-N"/>
      <sheetName val="BMRI"/>
      <sheetName val="INTP"/>
      <sheetName val="ANTMN"/>
      <sheetName val="PGAS"/>
      <sheetName val="PGASN"/>
      <sheetName val="PTBA"/>
      <sheetName val="Table 1"/>
      <sheetName val="MEDC"/>
      <sheetName val="ASSET-0301"/>
      <sheetName val="Ner-KIE"/>
      <sheetName val="Ket"/>
      <sheetName val="P&amp;L98"/>
      <sheetName val="EXC-R2004"/>
      <sheetName val="LABARUGI"/>
      <sheetName val="Biaya Departemen"/>
      <sheetName val="RANKING BROKER"/>
      <sheetName val="STR - 2B"/>
      <sheetName val="RekapJurnalNS KR2 APRIL"/>
      <sheetName val="Cost 1 Jan"/>
      <sheetName val="BBRI-J"/>
      <sheetName val="BBCAJ"/>
      <sheetName val="BBRI-N"/>
      <sheetName val="JIHD-J"/>
      <sheetName val="J-ASII_"/>
      <sheetName val="Vol_Perdag"/>
      <sheetName val="Penurunan_Efek"/>
      <sheetName val="RekapJurnalNS_KR2_APRIL"/>
      <sheetName val="Cost_1_Jan"/>
      <sheetName val="J-ASII_1"/>
      <sheetName val="Vol_Perdag1"/>
      <sheetName val="Penurunan_Efek1"/>
      <sheetName val="CONS_"/>
      <sheetName val="Read_Me"/>
      <sheetName val="tindak_lanj"/>
      <sheetName val="Table_1"/>
      <sheetName val="Biaya_Departemen"/>
      <sheetName val="RANKING_BROKER"/>
      <sheetName val="STR_-_2B"/>
      <sheetName val="RekapJurnalNS_KR2_APRIL1"/>
      <sheetName val="Cost_1_Jan1"/>
    </sheetNames>
    <sheetDataSet>
      <sheetData sheetId="0">
        <row r="10">
          <cell r="G10">
            <v>625000000</v>
          </cell>
        </row>
      </sheetData>
      <sheetData sheetId="1">
        <row r="8">
          <cell r="G8">
            <v>118750000</v>
          </cell>
        </row>
      </sheetData>
      <sheetData sheetId="2">
        <row r="10">
          <cell r="G10">
            <v>1640000000</v>
          </cell>
        </row>
      </sheetData>
      <sheetData sheetId="3">
        <row r="10">
          <cell r="G10">
            <v>61100000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10">
          <cell r="G10">
            <v>625000000</v>
          </cell>
        </row>
      </sheetData>
      <sheetData sheetId="25"/>
      <sheetData sheetId="26"/>
      <sheetData sheetId="27"/>
      <sheetData sheetId="28" refreshError="1">
        <row r="8">
          <cell r="G8">
            <v>118750000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22">
          <cell r="K22">
            <v>21139759649.991581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>
        <row r="10">
          <cell r="G10">
            <v>1640000000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1">
          <cell r="G11">
            <v>2550000000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>
        <row r="10">
          <cell r="G10">
            <v>61100000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CM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ner6klm-pus"/>
      <sheetName val="F1771-II"/>
      <sheetName val="F1771-III"/>
      <sheetName val="Daf-Rek"/>
      <sheetName val="TONASE PRODUKSI"/>
      <sheetName val="akun"/>
      <sheetName val="WS"/>
      <sheetName val="Irregular Income"/>
      <sheetName val="FE-1770.P1"/>
      <sheetName val="2002"/>
      <sheetName val="UnitCost"/>
      <sheetName val="P&amp;L"/>
      <sheetName val="Crew"/>
      <sheetName val="LABARUGI"/>
      <sheetName val="Links"/>
      <sheetName val="Portofolio Trading"/>
      <sheetName val="Scenario&amp;Sensitivity"/>
      <sheetName val="Mine Assumptions"/>
      <sheetName val="jenbi183_K1A"/>
      <sheetName val="jenbi183_K1B"/>
      <sheetName val="Ket"/>
      <sheetName val="J-ASII_"/>
      <sheetName val="Vol_Perdag"/>
      <sheetName val="Penurunan_Efek"/>
      <sheetName val="J-ASII_1"/>
      <sheetName val="Vol_Perdag1"/>
      <sheetName val="Penurunan_Efek1"/>
      <sheetName val="TONASE_PRODUKSI"/>
      <sheetName val="Irregular_Income"/>
      <sheetName val="FE-1770_P1"/>
      <sheetName val="Portofolio_Trading"/>
      <sheetName val="Mine_Assumptions"/>
    </sheetNames>
    <sheetDataSet>
      <sheetData sheetId="0">
        <row r="52">
          <cell r="G52">
            <v>972770782.31155658</v>
          </cell>
        </row>
      </sheetData>
      <sheetData sheetId="1">
        <row r="79">
          <cell r="G79">
            <v>928482734.88661373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>
        <row r="52">
          <cell r="G52">
            <v>972770782.31155658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>
        <row r="41">
          <cell r="G41">
            <v>5349813999.9996672</v>
          </cell>
        </row>
      </sheetData>
      <sheetData sheetId="98" refreshError="1">
        <row r="79">
          <cell r="G79">
            <v>928482734.88661373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Entry  HTM"/>
      <sheetName val="Notes"/>
      <sheetName val="Ner-KIE"/>
      <sheetName val="Ner_KIE"/>
      <sheetName val="BBM-03"/>
      <sheetName val="FE-1770-I"/>
      <sheetName val="FE-1770.P1"/>
      <sheetName val="FE-1770-II"/>
      <sheetName val="TONASE PRODUKSI"/>
      <sheetName val="HITUNG-HPP,25"/>
      <sheetName val="GL"/>
      <sheetName val="ASSUMSI PFLP"/>
      <sheetName val="IND"/>
      <sheetName val="FLOW"/>
      <sheetName val="Marshal"/>
      <sheetName val="Final"/>
      <sheetName val="Table 1"/>
      <sheetName val="SUMMARY"/>
      <sheetName val="GeneralInfo"/>
      <sheetName val="FA sd APRIL 07"/>
      <sheetName val="jenbi183_K1A"/>
      <sheetName val="jenbi183_K1B"/>
      <sheetName val="Casing"/>
      <sheetName val="J-ASII_"/>
      <sheetName val="Vol_Perdag"/>
      <sheetName val="Penurunan_Efek"/>
      <sheetName val="List"/>
      <sheetName val="2-asi-00"/>
      <sheetName val="A"/>
      <sheetName val="LABARUGI"/>
      <sheetName val="NERACA"/>
      <sheetName val="07-01"/>
      <sheetName val="Sheet1"/>
      <sheetName val="Sheet2"/>
      <sheetName val="Sheet3"/>
      <sheetName val="B"/>
      <sheetName val="Links"/>
      <sheetName val="Biaya Op-10"/>
      <sheetName val="oblig Trad&amp;AFS"/>
      <sheetName val="PL"/>
      <sheetName val="POKOK_DIR"/>
      <sheetName val="ASSUMSI_PFLP"/>
      <sheetName val="HRG BHN"/>
      <sheetName val="J-ASII_1"/>
      <sheetName val="Vol_Perdag1"/>
      <sheetName val="Penurunan_Efek1"/>
      <sheetName val="Entry__HTM"/>
      <sheetName val="TONASE_PRODUKSI"/>
      <sheetName val="ASSUMSI_PFLP1"/>
      <sheetName val="Table_1"/>
      <sheetName val="FA_sd_APRIL_07"/>
      <sheetName val="FE-1770_P1"/>
      <sheetName val="oblig_Trad&amp;AFS"/>
      <sheetName val="Biaya_Op-10"/>
      <sheetName val="HRG_BHN"/>
      <sheetName val="T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3">
          <cell r="G33">
            <v>230000000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DVLAN"/>
      <sheetName val="DYNA-N"/>
      <sheetName val="DGSA"/>
      <sheetName val="KAEF"/>
      <sheetName val="LPBNN"/>
      <sheetName val="LPBN"/>
      <sheetName val="KOMIN"/>
      <sheetName val="LAPD"/>
      <sheetName val="MPPAN"/>
      <sheetName val="MTDL"/>
      <sheetName val="MEGA"/>
      <sheetName val="MLPL"/>
      <sheetName val="DNKS-N"/>
      <sheetName val="CTRS"/>
      <sheetName val="BNGAN"/>
      <sheetName val="ANTM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SGR-N"/>
      <sheetName val="N-INKP"/>
      <sheetName val="N-INDF"/>
      <sheetName val="IDSR"/>
      <sheetName val="INTP"/>
      <sheetName val="N-HMSP"/>
      <sheetName val="N-GGRM"/>
      <sheetName val="N-BLTA"/>
      <sheetName val="N-BBNI"/>
      <sheetName val="N-ASII"/>
      <sheetName val="AUTO"/>
      <sheetName val="N-AALI"/>
      <sheetName val="N-LTLS"/>
      <sheetName val="N-LPLI"/>
      <sheetName val="N-KLBF"/>
      <sheetName val="J-JIHD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N-TINS"/>
      <sheetName val="SONA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akun"/>
      <sheetName val="FE-1770.P1"/>
      <sheetName val="Investment"/>
      <sheetName val="Permanent info"/>
      <sheetName val="TONASE PRODUKSI"/>
      <sheetName val="HITUNG-HPP,25"/>
      <sheetName val="DSUC"/>
      <sheetName val="MPPA"/>
      <sheetName val="BMTR"/>
      <sheetName val="N-INCO"/>
      <sheetName val="AMFG"/>
      <sheetName val="ANTM-N"/>
      <sheetName val="BDMN"/>
      <sheetName val="BMTR-N"/>
      <sheetName val="BNGA"/>
      <sheetName val="CPIN"/>
      <sheetName val="N-INTP"/>
      <sheetName val="MEDC"/>
      <sheetName val="J-ASII "/>
      <sheetName val="CFIN"/>
      <sheetName val="J-HMSP"/>
      <sheetName val="INAF-N"/>
      <sheetName val="SULI"/>
      <sheetName val="N-TMPI"/>
      <sheetName val="GP"/>
      <sheetName val="PIUTANG"/>
      <sheetName val="ADIRA-N"/>
      <sheetName val="ADHI-N"/>
      <sheetName val="ASII-JHT"/>
      <sheetName val="BBRI-J"/>
      <sheetName val="BBRI-N"/>
      <sheetName val="BNII"/>
      <sheetName val="PGAS"/>
      <sheetName val="Table 1"/>
      <sheetName val="LABARUGI"/>
      <sheetName val="NERACA"/>
      <sheetName val="NAME"/>
      <sheetName val="Entry  HTM"/>
      <sheetName val="AN.BIAYA MAKAN"/>
      <sheetName val="3-8"/>
      <sheetName val="LP-PENJ-EKSKUTIF-LP-2"/>
      <sheetName val="JUAL_DGSA"/>
      <sheetName val="PORTO_19_JUL"/>
      <sheetName val="JUAL-_DGSA"/>
      <sheetName val="Penurunan_Efek_1"/>
      <sheetName val="DEC-02_19_Jul_2000"/>
      <sheetName val="Penurunan_Efek"/>
      <sheetName val="J-ASII_"/>
      <sheetName val="JUAL_DGSA1"/>
      <sheetName val="PORTO_19_JUL1"/>
      <sheetName val="JUAL-_DGSA1"/>
      <sheetName val="Penurunan_Efek_11"/>
      <sheetName val="DEC-02_19_Jul_20001"/>
      <sheetName val="Penurunan_Efek1"/>
      <sheetName val="FE-1770_P1"/>
      <sheetName val="TONASE_PRODUKSI"/>
      <sheetName val="J-ASII_1"/>
      <sheetName val="Table_1"/>
      <sheetName val="Permanent_info"/>
      <sheetName val="Entry__HTM"/>
      <sheetName val="AN_BIAYA_MAKAN"/>
    </sheetNames>
    <sheetDataSet>
      <sheetData sheetId="0">
        <row r="10">
          <cell r="U10">
            <v>760073354.33905268</v>
          </cell>
        </row>
      </sheetData>
      <sheetData sheetId="1">
        <row r="22">
          <cell r="S22">
            <v>777395864.30318546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0">
          <cell r="U10">
            <v>760073354.33905268</v>
          </cell>
        </row>
      </sheetData>
      <sheetData sheetId="53"/>
      <sheetData sheetId="54"/>
      <sheetData sheetId="55"/>
      <sheetData sheetId="56"/>
      <sheetData sheetId="57">
        <row r="22">
          <cell r="S22">
            <v>777395864.30318546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Sub B (2)"/>
      <sheetName val="Cover"/>
      <sheetName val="Profile"/>
      <sheetName val="Daftar isi"/>
      <sheetName val="Neraca"/>
      <sheetName val="Laba Rugi"/>
      <sheetName val="Arus Kas"/>
      <sheetName val="Rasio Solv"/>
      <sheetName val="Rasio selain"/>
      <sheetName val="Sheet4"/>
      <sheetName val="Analisis"/>
      <sheetName val="Sub A"/>
      <sheetName val="Sub B"/>
      <sheetName val="Rincian A"/>
      <sheetName val="Rincian C"/>
      <sheetName val="Sheet1"/>
      <sheetName val="CD"/>
      <sheetName val="Rincian D"/>
      <sheetName val="Sheet3"/>
      <sheetName val="Rincian B"/>
      <sheetName val="B"/>
      <sheetName val="E"/>
      <sheetName val="Rincian E"/>
      <sheetName val="Rincian F"/>
      <sheetName val="Rincian G"/>
      <sheetName val="Rincian H"/>
      <sheetName val="Rincian I"/>
      <sheetName val="Sheet2"/>
      <sheetName val="Rincian J"/>
      <sheetName val="Rincian K"/>
      <sheetName val="Rincian L"/>
      <sheetName val="Rincian M"/>
      <sheetName val="Piutang"/>
      <sheetName val="Rincian N"/>
      <sheetName val="Rincian O"/>
      <sheetName val="Rincian 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V5">
            <v>1000000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GGRM-J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CM"/>
      <sheetName val="SMAR"/>
      <sheetName val="N-UNVR"/>
      <sheetName val="N-UNTR"/>
      <sheetName val="RMBA-J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Vol Perdag"/>
      <sheetName val="Penurunan Efek"/>
      <sheetName val="ISAT-N"/>
      <sheetName val="PGASN"/>
      <sheetName val="BBRI-N"/>
      <sheetName val="UNVR-J"/>
      <sheetName val="NERACA"/>
      <sheetName val="LABARUGI"/>
      <sheetName val="B"/>
      <sheetName val="ner6klm-pus"/>
      <sheetName val="Fak_aktif"/>
      <sheetName val="20-11-03"/>
      <sheetName val="GeneralInfo"/>
      <sheetName val="BBCA_J"/>
      <sheetName val="DYNA_N"/>
      <sheetName val="HERO_N"/>
      <sheetName val="KAEF_J"/>
      <sheetName val="DNKS_N"/>
      <sheetName val="BMTR_N"/>
      <sheetName val="ANTM_N"/>
      <sheetName val="N_KOPI"/>
      <sheetName val="N_ISAT"/>
      <sheetName val="N_TMPI"/>
      <sheetName val="N_INTP"/>
      <sheetName val="ASGR_N"/>
      <sheetName val="N_INKP"/>
      <sheetName val="INAF_J"/>
      <sheetName val="INAF_N"/>
      <sheetName val="N_INDR"/>
      <sheetName val="N_INDF"/>
      <sheetName val="N_INCO"/>
      <sheetName val="J_HMSP"/>
      <sheetName val="N_HMSP"/>
      <sheetName val="N_GJTL"/>
      <sheetName val="GGRM_J"/>
      <sheetName val="N_GGRM"/>
      <sheetName val="N_CMNP_N"/>
      <sheetName val="N_BNII"/>
      <sheetName val="N_BLTA"/>
      <sheetName val="N_BBNI"/>
      <sheetName val="N_EPMT"/>
      <sheetName val="J_ASII "/>
      <sheetName val="N_ASII"/>
      <sheetName val="AALI_J"/>
      <sheetName val="N_AALI"/>
      <sheetName val="N_MLIA"/>
      <sheetName val="N_LTLS"/>
      <sheetName val="N_LPPS"/>
      <sheetName val="N_LPLI"/>
      <sheetName val="N_KLBF"/>
      <sheetName val="J_JIHD"/>
      <sheetName val="N_JIHD"/>
      <sheetName val="N_UNVR"/>
      <sheetName val="N_UNTR"/>
      <sheetName val="N_TSPC"/>
      <sheetName val="TLKM_J"/>
      <sheetName val="N_TLKM"/>
      <sheetName val="N_TKIM"/>
      <sheetName val="N_TINS"/>
      <sheetName val="SONA_J"/>
      <sheetName val="J_SMGR"/>
      <sheetName val="N_SMGR"/>
      <sheetName val="N_RALS"/>
      <sheetName val="N_PNBN"/>
      <sheetName val="JUAL_NJHT_FT"/>
      <sheetName val="jasa giro"/>
      <sheetName val="Scenarios and Sensitivities"/>
      <sheetName val="Operations"/>
      <sheetName val="Financials"/>
      <sheetName val="Global Assumptions"/>
      <sheetName val="Biaya Departemen"/>
      <sheetName val="rasio-pus"/>
      <sheetName val="A"/>
      <sheetName val=" Final Balance Sheet"/>
      <sheetName val="Ex-Rate"/>
      <sheetName val="MEDC"/>
      <sheetName val="MPP0102"/>
      <sheetName val="SCORE_RC_Code"/>
      <sheetName val="ADIRA-N"/>
      <sheetName val="ADHI-N"/>
      <sheetName val="ASII-JHT"/>
      <sheetName val="BBRI-J"/>
      <sheetName val="BMRI"/>
      <sheetName val="PGAS"/>
      <sheetName val="Entry  HTM"/>
      <sheetName val="Entry Broker"/>
      <sheetName val="SK HTM"/>
      <sheetName val="Kartu"/>
      <sheetName val="WS"/>
      <sheetName val="Porto September  2002"/>
      <sheetName val="BUYING"/>
      <sheetName val="JUAL AVAILABLE"/>
      <sheetName val="JUAL TRADING"/>
      <sheetName val="Segment"/>
      <sheetName val="SAHAM"/>
      <sheetName val="dongia (2)"/>
      <sheetName val="LKVL-CK-HT-GD1"/>
      <sheetName val="THPDMoi  (2)"/>
      <sheetName val="gtrinh"/>
      <sheetName val="TONG HOP VL-NC"/>
      <sheetName val="lam-moi"/>
      <sheetName val="TONGKE3p "/>
      <sheetName val="giathanh1"/>
      <sheetName val="DONGIA"/>
      <sheetName val="thao-go"/>
      <sheetName val="DON GIA"/>
      <sheetName val="TONGKE-HT"/>
      <sheetName val="#REF"/>
      <sheetName val="phuluc1"/>
      <sheetName val="chitiet"/>
      <sheetName val="TNHCHINH"/>
      <sheetName val="TH XL"/>
      <sheetName val="CHITIET VL-NC"/>
      <sheetName val="May"/>
      <sheetName val="SE-C"/>
      <sheetName val="PL98"/>
      <sheetName val="RATE-NEW"/>
      <sheetName val="I.4.1 (2)"/>
      <sheetName val="HQ"/>
      <sheetName val="Solar"/>
      <sheetName val="OLI HEQ"/>
      <sheetName val="MUR"/>
      <sheetName val="Source"/>
      <sheetName val="Utlz03"/>
      <sheetName val="Nothit PPh"/>
      <sheetName val="AN-BNMG"/>
      <sheetName val="cons workpapers"/>
      <sheetName val="equity of abacus"/>
      <sheetName val="Sumber"/>
      <sheetName val="J-ASII_"/>
      <sheetName val="Vol_Perdag"/>
      <sheetName val="Penurunan_Efek"/>
      <sheetName val="Entry__HTM"/>
      <sheetName val="Entry_Broker"/>
      <sheetName val="SK_HTM"/>
      <sheetName val="J_ASII_"/>
      <sheetName val="J-ASII_1"/>
      <sheetName val="Vol_Perdag1"/>
      <sheetName val="Penurunan_Efek1"/>
      <sheetName val="J_ASII_1"/>
      <sheetName val="jasa_giro"/>
      <sheetName val="Scenarios_and_Sensitivities"/>
      <sheetName val="Global_Assumptions"/>
      <sheetName val="Biaya_Departemen"/>
      <sheetName val="_Final_Balance_Sheet"/>
      <sheetName val="Entry__HTM1"/>
      <sheetName val="Entry_Broker1"/>
      <sheetName val="SK_HTM1"/>
      <sheetName val="Porto_September__2002"/>
      <sheetName val="JUAL_AVAILABLE"/>
      <sheetName val="JUAL_TRADING"/>
      <sheetName val="dongia_(2)"/>
      <sheetName val="THPDMoi__(2)"/>
      <sheetName val="TONG_HOP_VL-NC"/>
      <sheetName val="TONGKE3p_"/>
      <sheetName val="DON_GIA"/>
      <sheetName val="TH_XL"/>
      <sheetName val="CHITIET_VL-NC"/>
      <sheetName val="I_4_1_(2)"/>
      <sheetName val="OLI_HEQ"/>
      <sheetName val="Nothit_PPh"/>
      <sheetName val="cons_workpapers"/>
      <sheetName val="equity_of_abacus"/>
    </sheetNames>
    <sheetDataSet>
      <sheetData sheetId="0">
        <row r="7">
          <cell r="H7">
            <v>0</v>
          </cell>
        </row>
      </sheetData>
      <sheetData sheetId="1">
        <row r="7">
          <cell r="H7">
            <v>0</v>
          </cell>
        </row>
      </sheetData>
      <sheetData sheetId="2">
        <row r="7">
          <cell r="H7">
            <v>30000000</v>
          </cell>
        </row>
      </sheetData>
      <sheetData sheetId="3">
        <row r="7">
          <cell r="H7">
            <v>187500000</v>
          </cell>
        </row>
      </sheetData>
      <sheetData sheetId="4">
        <row r="7">
          <cell r="H7">
            <v>0</v>
          </cell>
        </row>
      </sheetData>
      <sheetData sheetId="5">
        <row r="7">
          <cell r="H7">
            <v>0</v>
          </cell>
        </row>
      </sheetData>
      <sheetData sheetId="6">
        <row r="7">
          <cell r="H7">
            <v>250000</v>
          </cell>
        </row>
      </sheetData>
      <sheetData sheetId="7">
        <row r="7">
          <cell r="H7">
            <v>2900000</v>
          </cell>
        </row>
      </sheetData>
      <sheetData sheetId="8">
        <row r="7">
          <cell r="H7">
            <v>0</v>
          </cell>
        </row>
      </sheetData>
      <sheetData sheetId="9">
        <row r="7">
          <cell r="H7">
            <v>1000000</v>
          </cell>
        </row>
      </sheetData>
      <sheetData sheetId="10">
        <row r="7">
          <cell r="H7">
            <v>0</v>
          </cell>
        </row>
      </sheetData>
      <sheetData sheetId="11">
        <row r="7">
          <cell r="H7">
            <v>0</v>
          </cell>
        </row>
      </sheetData>
      <sheetData sheetId="12">
        <row r="7">
          <cell r="H7">
            <v>0</v>
          </cell>
        </row>
      </sheetData>
      <sheetData sheetId="13">
        <row r="7">
          <cell r="H7">
            <v>0</v>
          </cell>
        </row>
      </sheetData>
      <sheetData sheetId="14">
        <row r="7">
          <cell r="H7">
            <v>26000000</v>
          </cell>
        </row>
      </sheetData>
      <sheetData sheetId="15">
        <row r="7">
          <cell r="H7">
            <v>260065000</v>
          </cell>
        </row>
      </sheetData>
      <sheetData sheetId="16">
        <row r="7">
          <cell r="H7">
            <v>158000000</v>
          </cell>
        </row>
      </sheetData>
      <sheetData sheetId="17">
        <row r="7">
          <cell r="H7">
            <v>4650000</v>
          </cell>
        </row>
      </sheetData>
      <sheetData sheetId="18">
        <row r="7">
          <cell r="H7">
            <v>49500000</v>
          </cell>
        </row>
      </sheetData>
      <sheetData sheetId="19">
        <row r="7">
          <cell r="H7">
            <v>9500000</v>
          </cell>
        </row>
      </sheetData>
      <sheetData sheetId="20">
        <row r="7">
          <cell r="H7">
            <v>0</v>
          </cell>
        </row>
      </sheetData>
      <sheetData sheetId="21">
        <row r="7">
          <cell r="H7">
            <v>2500000</v>
          </cell>
        </row>
      </sheetData>
      <sheetData sheetId="22">
        <row r="7">
          <cell r="H7">
            <v>9500000</v>
          </cell>
        </row>
      </sheetData>
      <sheetData sheetId="23">
        <row r="7">
          <cell r="H7">
            <v>80</v>
          </cell>
        </row>
      </sheetData>
      <sheetData sheetId="24">
        <row r="7">
          <cell r="H7">
            <v>0</v>
          </cell>
        </row>
      </sheetData>
      <sheetData sheetId="25">
        <row r="7">
          <cell r="H7">
            <v>10000000</v>
          </cell>
        </row>
      </sheetData>
      <sheetData sheetId="26">
        <row r="7">
          <cell r="H7">
            <v>0</v>
          </cell>
        </row>
      </sheetData>
      <sheetData sheetId="27">
        <row r="7">
          <cell r="H7">
            <v>0</v>
          </cell>
        </row>
      </sheetData>
      <sheetData sheetId="28">
        <row r="7">
          <cell r="H7">
            <v>0</v>
          </cell>
        </row>
      </sheetData>
      <sheetData sheetId="29">
        <row r="7">
          <cell r="H7">
            <v>8500000</v>
          </cell>
        </row>
      </sheetData>
      <sheetData sheetId="30">
        <row r="7">
          <cell r="H7">
            <v>0</v>
          </cell>
        </row>
      </sheetData>
      <sheetData sheetId="31">
        <row r="7">
          <cell r="H7">
            <v>0</v>
          </cell>
        </row>
      </sheetData>
      <sheetData sheetId="32">
        <row r="7">
          <cell r="H7">
            <v>0</v>
          </cell>
        </row>
      </sheetData>
      <sheetData sheetId="33">
        <row r="7">
          <cell r="H7">
            <v>0</v>
          </cell>
        </row>
      </sheetData>
      <sheetData sheetId="34">
        <row r="7">
          <cell r="H7">
            <v>0</v>
          </cell>
        </row>
      </sheetData>
      <sheetData sheetId="35">
        <row r="7">
          <cell r="H7">
            <v>100</v>
          </cell>
        </row>
      </sheetData>
      <sheetData sheetId="36">
        <row r="7">
          <cell r="H7">
            <v>0</v>
          </cell>
        </row>
      </sheetData>
      <sheetData sheetId="37">
        <row r="7">
          <cell r="H7">
            <v>5000</v>
          </cell>
        </row>
      </sheetData>
      <sheetData sheetId="38">
        <row r="7">
          <cell r="H7">
            <v>0</v>
          </cell>
        </row>
      </sheetData>
      <sheetData sheetId="39">
        <row r="7">
          <cell r="H7">
            <v>0</v>
          </cell>
        </row>
      </sheetData>
      <sheetData sheetId="40">
        <row r="7">
          <cell r="H7">
            <v>0</v>
          </cell>
        </row>
      </sheetData>
      <sheetData sheetId="41">
        <row r="7">
          <cell r="H7">
            <v>0</v>
          </cell>
        </row>
      </sheetData>
      <sheetData sheetId="42">
        <row r="7">
          <cell r="H7">
            <v>23250000</v>
          </cell>
        </row>
      </sheetData>
      <sheetData sheetId="43">
        <row r="7">
          <cell r="H7">
            <v>0</v>
          </cell>
        </row>
      </sheetData>
      <sheetData sheetId="44">
        <row r="7">
          <cell r="H7">
            <v>500000</v>
          </cell>
        </row>
      </sheetData>
      <sheetData sheetId="45">
        <row r="7">
          <cell r="H7">
            <v>0</v>
          </cell>
        </row>
      </sheetData>
      <sheetData sheetId="46">
        <row r="7">
          <cell r="H7">
            <v>0</v>
          </cell>
        </row>
      </sheetData>
      <sheetData sheetId="47">
        <row r="7">
          <cell r="H7">
            <v>50000</v>
          </cell>
        </row>
      </sheetData>
      <sheetData sheetId="48">
        <row r="7">
          <cell r="H7">
            <v>23250000</v>
          </cell>
        </row>
      </sheetData>
      <sheetData sheetId="49">
        <row r="7">
          <cell r="H7">
            <v>0</v>
          </cell>
        </row>
      </sheetData>
      <sheetData sheetId="50">
        <row r="7">
          <cell r="H7">
            <v>10038500</v>
          </cell>
        </row>
      </sheetData>
      <sheetData sheetId="51">
        <row r="7">
          <cell r="H7">
            <v>40000000</v>
          </cell>
        </row>
      </sheetData>
      <sheetData sheetId="52">
        <row r="7">
          <cell r="H7">
            <v>0</v>
          </cell>
        </row>
      </sheetData>
      <sheetData sheetId="53">
        <row r="7">
          <cell r="H7">
            <v>0</v>
          </cell>
        </row>
      </sheetData>
      <sheetData sheetId="54">
        <row r="7">
          <cell r="H7">
            <v>4000000</v>
          </cell>
        </row>
      </sheetData>
      <sheetData sheetId="55">
        <row r="7">
          <cell r="H7">
            <v>9000000</v>
          </cell>
        </row>
      </sheetData>
      <sheetData sheetId="56">
        <row r="7">
          <cell r="H7">
            <v>0</v>
          </cell>
        </row>
      </sheetData>
      <sheetData sheetId="57">
        <row r="7">
          <cell r="H7">
            <v>0</v>
          </cell>
        </row>
      </sheetData>
      <sheetData sheetId="58">
        <row r="7">
          <cell r="H7">
            <v>0</v>
          </cell>
        </row>
      </sheetData>
      <sheetData sheetId="59">
        <row r="7">
          <cell r="H7">
            <v>6000000</v>
          </cell>
        </row>
      </sheetData>
      <sheetData sheetId="60">
        <row r="7">
          <cell r="H7">
            <v>2300000</v>
          </cell>
        </row>
      </sheetData>
      <sheetData sheetId="61">
        <row r="7">
          <cell r="H7">
            <v>0</v>
          </cell>
        </row>
      </sheetData>
      <sheetData sheetId="62">
        <row r="7">
          <cell r="H7">
            <v>0</v>
          </cell>
        </row>
      </sheetData>
      <sheetData sheetId="63">
        <row r="7">
          <cell r="H7">
            <v>8890000</v>
          </cell>
        </row>
      </sheetData>
      <sheetData sheetId="64">
        <row r="7">
          <cell r="H7">
            <v>6190500</v>
          </cell>
        </row>
      </sheetData>
      <sheetData sheetId="65">
        <row r="7">
          <cell r="H7">
            <v>1000000</v>
          </cell>
        </row>
      </sheetData>
      <sheetData sheetId="66">
        <row r="7">
          <cell r="H7">
            <v>0</v>
          </cell>
        </row>
      </sheetData>
      <sheetData sheetId="67">
        <row r="7">
          <cell r="H7">
            <v>2300000</v>
          </cell>
        </row>
      </sheetData>
      <sheetData sheetId="68">
        <row r="7">
          <cell r="H7">
            <v>0</v>
          </cell>
        </row>
      </sheetData>
      <sheetData sheetId="69">
        <row r="7">
          <cell r="H7">
            <v>0</v>
          </cell>
        </row>
      </sheetData>
      <sheetData sheetId="70">
        <row r="7">
          <cell r="H7">
            <v>8890000</v>
          </cell>
        </row>
      </sheetData>
      <sheetData sheetId="71">
        <row r="7">
          <cell r="H7">
            <v>0</v>
          </cell>
        </row>
      </sheetData>
      <sheetData sheetId="72">
        <row r="7">
          <cell r="H7">
            <v>1500</v>
          </cell>
        </row>
      </sheetData>
      <sheetData sheetId="73">
        <row r="7">
          <cell r="H7">
            <v>0</v>
          </cell>
        </row>
      </sheetData>
      <sheetData sheetId="74">
        <row r="7">
          <cell r="H7">
            <v>0</v>
          </cell>
        </row>
      </sheetData>
      <sheetData sheetId="75">
        <row r="7">
          <cell r="H7">
            <v>1250000</v>
          </cell>
        </row>
      </sheetData>
      <sheetData sheetId="76">
        <row r="7">
          <cell r="H7">
            <v>1000000</v>
          </cell>
        </row>
      </sheetData>
      <sheetData sheetId="77">
        <row r="7">
          <cell r="H7">
            <v>59826500</v>
          </cell>
        </row>
      </sheetData>
      <sheetData sheetId="78">
        <row r="7">
          <cell r="H7">
            <v>1125000</v>
          </cell>
        </row>
      </sheetData>
      <sheetData sheetId="79">
        <row r="7">
          <cell r="H7">
            <v>4550000</v>
          </cell>
        </row>
      </sheetData>
      <sheetData sheetId="80">
        <row r="7">
          <cell r="H7">
            <v>0</v>
          </cell>
        </row>
      </sheetData>
      <sheetData sheetId="81">
        <row r="7">
          <cell r="H7">
            <v>4997000</v>
          </cell>
        </row>
      </sheetData>
      <sheetData sheetId="82">
        <row r="7">
          <cell r="H7">
            <v>110000</v>
          </cell>
        </row>
      </sheetData>
      <sheetData sheetId="83">
        <row r="7">
          <cell r="H7">
            <v>0</v>
          </cell>
        </row>
      </sheetData>
      <sheetData sheetId="84">
        <row r="7">
          <cell r="H7">
            <v>5000000</v>
          </cell>
        </row>
      </sheetData>
      <sheetData sheetId="85">
        <row r="7">
          <cell r="H7">
            <v>750000</v>
          </cell>
        </row>
      </sheetData>
      <sheetData sheetId="86">
        <row r="7">
          <cell r="H7">
            <v>59826500</v>
          </cell>
        </row>
      </sheetData>
      <sheetData sheetId="87">
        <row r="7">
          <cell r="H7">
            <v>4550000</v>
          </cell>
        </row>
      </sheetData>
      <sheetData sheetId="88">
        <row r="7">
          <cell r="H7">
            <v>0</v>
          </cell>
        </row>
      </sheetData>
      <sheetData sheetId="89">
        <row r="7">
          <cell r="H7">
            <v>0</v>
          </cell>
        </row>
      </sheetData>
      <sheetData sheetId="90">
        <row r="7">
          <cell r="H7">
            <v>300000</v>
          </cell>
        </row>
      </sheetData>
      <sheetData sheetId="91">
        <row r="7">
          <cell r="H7">
            <v>110000</v>
          </cell>
        </row>
      </sheetData>
      <sheetData sheetId="92">
        <row r="7">
          <cell r="H7">
            <v>1500000</v>
          </cell>
        </row>
      </sheetData>
      <sheetData sheetId="93">
        <row r="7">
          <cell r="H7">
            <v>14950000</v>
          </cell>
        </row>
      </sheetData>
      <sheetData sheetId="94">
        <row r="7">
          <cell r="H7">
            <v>30500000</v>
          </cell>
        </row>
      </sheetData>
      <sheetData sheetId="95">
        <row r="7">
          <cell r="H7">
            <v>24006500</v>
          </cell>
        </row>
      </sheetData>
      <sheetData sheetId="96">
        <row r="7">
          <cell r="H7">
            <v>250000</v>
          </cell>
        </row>
      </sheetData>
      <sheetData sheetId="97">
        <row r="7">
          <cell r="H7">
            <v>0</v>
          </cell>
        </row>
      </sheetData>
      <sheetData sheetId="98" refreshError="1">
        <row r="7">
          <cell r="H7">
            <v>5003056</v>
          </cell>
        </row>
        <row r="53">
          <cell r="G53">
            <v>2283635642.9710898</v>
          </cell>
        </row>
      </sheetData>
      <sheetData sheetId="99">
        <row r="7">
          <cell r="H7">
            <v>26800420</v>
          </cell>
        </row>
      </sheetData>
      <sheetData sheetId="100">
        <row r="7">
          <cell r="H7">
            <v>8000000</v>
          </cell>
        </row>
      </sheetData>
      <sheetData sheetId="101">
        <row r="7">
          <cell r="H7">
            <v>2000000</v>
          </cell>
        </row>
      </sheetData>
      <sheetData sheetId="102">
        <row r="7">
          <cell r="H7">
            <v>0</v>
          </cell>
        </row>
      </sheetData>
      <sheetData sheetId="103">
        <row r="7">
          <cell r="H7">
            <v>14950000</v>
          </cell>
        </row>
      </sheetData>
      <sheetData sheetId="104">
        <row r="7">
          <cell r="H7">
            <v>59826500</v>
          </cell>
        </row>
      </sheetData>
      <sheetData sheetId="105">
        <row r="7">
          <cell r="H7">
            <v>807500</v>
          </cell>
        </row>
      </sheetData>
      <sheetData sheetId="106">
        <row r="7">
          <cell r="H7">
            <v>2000000</v>
          </cell>
        </row>
      </sheetData>
      <sheetData sheetId="107">
        <row r="7">
          <cell r="H7">
            <v>50000</v>
          </cell>
        </row>
      </sheetData>
      <sheetData sheetId="108">
        <row r="7">
          <cell r="H7">
            <v>5003056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7">
          <cell r="H7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MFG"/>
      <sheetName val="ANTA"/>
      <sheetName val="BEKS"/>
      <sheetName val="BUMI"/>
      <sheetName val="BBCA-J"/>
      <sheetName val="BBCA"/>
      <sheetName val="DVLAN"/>
      <sheetName val="DVLA"/>
      <sheetName val="DYNA-N"/>
      <sheetName val="DYNA"/>
      <sheetName val="HERO-N"/>
      <sheetName val="HERO"/>
      <sheetName val="KAEF-J"/>
      <sheetName val="KAEF"/>
      <sheetName val="LPBNN"/>
      <sheetName val="LPBN"/>
      <sheetName val="KOMIN"/>
      <sheetName val="LAPD"/>
      <sheetName val="KOMI"/>
      <sheetName val="MEDCN"/>
      <sheetName val="MPPAN"/>
      <sheetName val="MTDL"/>
      <sheetName val="MEGA"/>
      <sheetName val="MPPA"/>
      <sheetName val="MLPL"/>
      <sheetName val="SULI"/>
      <sheetName val="TINS"/>
      <sheetName val="DSUC"/>
      <sheetName val="DNKS-N"/>
      <sheetName val="ETWA"/>
      <sheetName val="DGSA"/>
      <sheetName val="CPIN"/>
      <sheetName val="CFIN"/>
      <sheetName val="CMNP"/>
      <sheetName val="CTRS"/>
      <sheetName val="BNII"/>
      <sheetName val="BNGAN"/>
      <sheetName val="BNGA"/>
      <sheetName val="BMTR-N"/>
      <sheetName val="BMTR"/>
      <sheetName val="BDMN"/>
      <sheetName val="BBNI"/>
      <sheetName val="ANTM-N"/>
      <sheetName val="ANTM"/>
      <sheetName val="JUAL"/>
      <sheetName val="PORTO"/>
      <sheetName val="BELI"/>
      <sheetName val="N-KOPI"/>
      <sheetName val="KOPI"/>
      <sheetName val="N-ISAT"/>
      <sheetName val="ISAT"/>
      <sheetName val="N-TMPI"/>
      <sheetName val="N-INTP"/>
      <sheetName val="ASGR-N"/>
      <sheetName val="N-INKP"/>
      <sheetName val="INAF-J"/>
      <sheetName val="INAF-N"/>
      <sheetName val="N-INDR"/>
      <sheetName val="N-INDF"/>
      <sheetName val="INDF"/>
      <sheetName val="IDSR"/>
      <sheetName val="N-INCO"/>
      <sheetName val="J-HMSP"/>
      <sheetName val="N-HMSP"/>
      <sheetName val="N-GJTL"/>
      <sheetName val="N-GGRM"/>
      <sheetName val="N-CMNP-N"/>
      <sheetName val="N-BNII"/>
      <sheetName val="N-BLTA"/>
      <sheetName val="BHIT"/>
      <sheetName val="N-BBNI"/>
      <sheetName val="N-EPMT"/>
      <sheetName val="J-ASII "/>
      <sheetName val="N-ASII"/>
      <sheetName val="AUTO"/>
      <sheetName val="AALI-J"/>
      <sheetName val="N-AALI"/>
      <sheetName val="N-MYOR"/>
      <sheetName val="N-MLIA"/>
      <sheetName val="N-LTLS"/>
      <sheetName val="N-LSIP"/>
      <sheetName val="N-LPPS"/>
      <sheetName val="N-LPLI"/>
      <sheetName val="N-KLBF"/>
      <sheetName val="J-JIHD"/>
      <sheetName val="N-JIHD"/>
      <sheetName val="PYFA"/>
      <sheetName val="SMAR"/>
      <sheetName val="N-UNVR"/>
      <sheetName val="N-UNTR"/>
      <sheetName val="RMBA"/>
      <sheetName val="TRIM"/>
      <sheetName val="N-TSPC"/>
      <sheetName val="TSPC"/>
      <sheetName val="TLKM-J"/>
      <sheetName val="N-TLKM"/>
      <sheetName val="N-TKIM"/>
      <sheetName val="N-TINS"/>
      <sheetName val="SONA-J"/>
      <sheetName val="SONA"/>
      <sheetName val="J-SMGR"/>
      <sheetName val="N-SMGR"/>
      <sheetName val="SMCB"/>
      <sheetName val="N-RALS"/>
      <sheetName val="N-PNBN"/>
      <sheetName val="BELI-JHT-FT"/>
      <sheetName val="BELI-JHT-AFS"/>
      <sheetName val="BELI-NJHT-AFS"/>
      <sheetName val="BELI-NJHT-FT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"/>
      <sheetName val="B"/>
      <sheetName val="akun"/>
      <sheetName val="Prod"/>
      <sheetName val="MAIN"/>
      <sheetName val="GGRM-J"/>
      <sheetName val="SCM"/>
      <sheetName val="Journal"/>
      <sheetName val="GeneralInfo"/>
      <sheetName val="Sheet1"/>
      <sheetName val="Sheet2"/>
      <sheetName val="Inputs"/>
      <sheetName val="CONSULT #1"/>
      <sheetName val="P&amp;L98"/>
      <sheetName val="Table Array"/>
      <sheetName val="SK HTM"/>
      <sheetName val="AN-BNMG"/>
      <sheetName val="Scenarios and Sensitivities"/>
      <sheetName val="Operations"/>
      <sheetName val="Financials"/>
      <sheetName val="Global Assumptions"/>
      <sheetName val="Links"/>
      <sheetName val="PIUTANG"/>
      <sheetName val="Irregular Income"/>
      <sheetName val="FE-1770.P1"/>
      <sheetName val="1"/>
      <sheetName val="18-9"/>
      <sheetName val="J-ASII_"/>
      <sheetName val="Penurunan_Efek"/>
      <sheetName val="status"/>
      <sheetName val="Profile"/>
      <sheetName val="jenbi183_K1A"/>
      <sheetName val="jenbi183_K1B"/>
      <sheetName val="Source"/>
      <sheetName val="Utlz03"/>
      <sheetName val="Beli Mtr"/>
      <sheetName val="LP-PENJ-EKSKUTIF-LP-2"/>
      <sheetName val="5"/>
      <sheetName val="13 KPP"/>
      <sheetName val="Klarifikasi (2)"/>
      <sheetName val="Daft. Klar"/>
      <sheetName val="seluruh"/>
      <sheetName val="Complete"/>
      <sheetName val="PK-PM"/>
      <sheetName val="KKP A.1"/>
      <sheetName val="KKP A.2.1"/>
      <sheetName val="KKP A.2.2"/>
      <sheetName val="KKP A.3.1"/>
      <sheetName val="KKP A.3.2"/>
      <sheetName val="KKP B.1.1"/>
      <sheetName val="KKP B.1.1 (2)"/>
      <sheetName val="PK"/>
      <sheetName val="RekapM"/>
      <sheetName val="PPN"/>
      <sheetName val="SPM"/>
      <sheetName val="Cover LHP"/>
      <sheetName val="LHP"/>
      <sheetName val="Nothit"/>
      <sheetName val="Klarifikasi"/>
      <sheetName val="KKP A.3"/>
      <sheetName val="KURS"/>
      <sheetName val="PPh 29"/>
      <sheetName val="penjualan"/>
      <sheetName val="Rekap kon fp bl"/>
      <sheetName val="ekspor (B.1.1)"/>
      <sheetName val="dpp &amp; pk (b.1.3)"/>
      <sheetName val="Ekspore"/>
      <sheetName val="Rekap FPM"/>
      <sheetName val="KP. RIK. PS. 1.18 F"/>
      <sheetName val="KP. RIK. PS.1.18 G"/>
      <sheetName val="KP. RIK. PS.1.18 H"/>
      <sheetName val="KP.RIK.PS 1.18I"/>
      <sheetName val="laporan "/>
      <sheetName val="PANGGILAN"/>
      <sheetName val="SP"/>
      <sheetName val="KP. PDIP 3.17"/>
      <sheetName val="SURAT TUGAS"/>
      <sheetName val="arus brg"/>
      <sheetName val="%"/>
      <sheetName val="pelunasan"/>
      <sheetName val="analisa"/>
      <sheetName val="equalisasi"/>
      <sheetName val="ekspor"/>
      <sheetName val="pm"/>
      <sheetName val="RIK.PS.118F"/>
      <sheetName val="RIK. PS.1.18G"/>
      <sheetName val="RIK. PS.1.18 H"/>
      <sheetName val="RIK.PS 1.18I"/>
      <sheetName val="jdl"/>
      <sheetName val="ars brg 2003"/>
      <sheetName val="Neraca"/>
      <sheetName val="B-07-ALL"/>
      <sheetName val="family"/>
      <sheetName val="PConsCS"/>
      <sheetName val="dia-in"/>
      <sheetName val="Assumptions"/>
      <sheetName val="LP_01"/>
      <sheetName val="oblig Trad&amp;AFS"/>
      <sheetName val="oblig_Trad&amp;AFS"/>
      <sheetName val="J-ASII_1"/>
      <sheetName val="Penurunan_Efek1"/>
      <sheetName val="CONSULT_#1"/>
      <sheetName val="Table_Array"/>
      <sheetName val="SK_HTM"/>
      <sheetName val="Scenarios_and_Sensitivities"/>
      <sheetName val="Global_Assumptions"/>
      <sheetName val="Irregular_Income"/>
      <sheetName val="FE-1770_P1"/>
      <sheetName val="Beli_Mtr"/>
      <sheetName val="13_KPP"/>
      <sheetName val="Klarifikasi_(2)"/>
      <sheetName val="Daft__Klar"/>
      <sheetName val="KKP_A_1"/>
      <sheetName val="KKP_A_2_1"/>
      <sheetName val="KKP_A_2_2"/>
      <sheetName val="KKP_A_3_1"/>
      <sheetName val="KKP_A_3_2"/>
      <sheetName val="KKP_B_1_1"/>
      <sheetName val="KKP_B_1_1_(2)"/>
      <sheetName val="Cover_LHP"/>
      <sheetName val="KKP_A_3"/>
      <sheetName val="PPh_29"/>
      <sheetName val="Rekap_kon_fp_bl"/>
      <sheetName val="ekspor_(B_1_1)"/>
      <sheetName val="dpp_&amp;_pk_(b_1_3)"/>
      <sheetName val="Rekap_FPM"/>
      <sheetName val="KP__RIK__PS__1_18_F"/>
      <sheetName val="KP__RIK__PS_1_18_G"/>
      <sheetName val="KP__RIK__PS_1_18_H"/>
      <sheetName val="KP_RIK_PS_1_18I"/>
      <sheetName val="laporan_"/>
      <sheetName val="KP__PDIP_3_17"/>
      <sheetName val="SURAT_TUGAS"/>
      <sheetName val="arus_brg"/>
      <sheetName val="RIK_PS_118F"/>
      <sheetName val="RIK__PS_1_18G"/>
      <sheetName val="RIK__PS_1_18_H"/>
      <sheetName val="RIK_PS_1_18I"/>
      <sheetName val="ars_brg_2003"/>
      <sheetName val="oblig_Trad&amp;AFS1"/>
    </sheetNames>
    <sheetDataSet>
      <sheetData sheetId="0">
        <row r="19">
          <cell r="U19">
            <v>2058971397.6107199</v>
          </cell>
        </row>
      </sheetData>
      <sheetData sheetId="1">
        <row r="50">
          <cell r="S50">
            <v>3999708052.286417</v>
          </cell>
        </row>
      </sheetData>
      <sheetData sheetId="2"/>
      <sheetData sheetId="3"/>
      <sheetData sheetId="4"/>
      <sheetData sheetId="5"/>
      <sheetData sheetId="6">
        <row r="27">
          <cell r="G27">
            <v>1475000000</v>
          </cell>
        </row>
      </sheetData>
      <sheetData sheetId="7"/>
      <sheetData sheetId="8"/>
      <sheetData sheetId="9"/>
      <sheetData sheetId="10">
        <row r="30">
          <cell r="G30">
            <v>2628015357.6210356</v>
          </cell>
        </row>
      </sheetData>
      <sheetData sheetId="11"/>
      <sheetData sheetId="12"/>
      <sheetData sheetId="13"/>
      <sheetData sheetId="14">
        <row r="19">
          <cell r="G19">
            <v>3278716260.2678447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G8">
            <v>46875000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72">
          <cell r="G72">
            <v>1056319859.5295042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1">
          <cell r="G51">
            <v>1187182347.6668565</v>
          </cell>
        </row>
      </sheetData>
      <sheetData sheetId="60"/>
      <sheetData sheetId="61">
        <row r="12">
          <cell r="G12">
            <v>680490780.8696934</v>
          </cell>
        </row>
      </sheetData>
      <sheetData sheetId="62"/>
      <sheetData sheetId="63"/>
      <sheetData sheetId="64">
        <row r="62">
          <cell r="G62">
            <v>628356557.26305318</v>
          </cell>
        </row>
      </sheetData>
      <sheetData sheetId="65">
        <row r="41">
          <cell r="G41">
            <v>103969839.03343466</v>
          </cell>
        </row>
      </sheetData>
      <sheetData sheetId="66">
        <row r="74">
          <cell r="G74">
            <v>4054603712.6375809</v>
          </cell>
        </row>
      </sheetData>
      <sheetData sheetId="67"/>
      <sheetData sheetId="68">
        <row r="26">
          <cell r="G26">
            <v>625000000</v>
          </cell>
        </row>
      </sheetData>
      <sheetData sheetId="69"/>
      <sheetData sheetId="70"/>
      <sheetData sheetId="71">
        <row r="8">
          <cell r="G8">
            <v>199350000</v>
          </cell>
        </row>
      </sheetData>
      <sheetData sheetId="72"/>
      <sheetData sheetId="73"/>
      <sheetData sheetId="74">
        <row r="30">
          <cell r="G30">
            <v>2628015357.6210356</v>
          </cell>
        </row>
      </sheetData>
      <sheetData sheetId="75"/>
      <sheetData sheetId="76"/>
      <sheetData sheetId="77">
        <row r="39">
          <cell r="G39">
            <v>597021428.57119071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10">
          <cell r="G10">
            <v>346788482.82547683</v>
          </cell>
        </row>
      </sheetData>
      <sheetData sheetId="87">
        <row r="33">
          <cell r="G33">
            <v>2710799999.99892</v>
          </cell>
        </row>
      </sheetData>
      <sheetData sheetId="88"/>
      <sheetData sheetId="89"/>
      <sheetData sheetId="90">
        <row r="10">
          <cell r="G10">
            <v>4803208980.5078125</v>
          </cell>
        </row>
      </sheetData>
      <sheetData sheetId="91"/>
      <sheetData sheetId="92"/>
      <sheetData sheetId="93"/>
      <sheetData sheetId="94"/>
      <sheetData sheetId="95" refreshError="1">
        <row r="18">
          <cell r="G18">
            <v>2459037195.2008834</v>
          </cell>
        </row>
        <row r="19">
          <cell r="U19">
            <v>2058971397.6107199</v>
          </cell>
        </row>
        <row r="20">
          <cell r="U20">
            <v>2745295196.8142934</v>
          </cell>
        </row>
        <row r="21">
          <cell r="U21">
            <v>3229839799.0520167</v>
          </cell>
        </row>
        <row r="22">
          <cell r="U22">
            <v>1372647598.4071469</v>
          </cell>
        </row>
        <row r="23">
          <cell r="U23">
            <v>1372647598.4071469</v>
          </cell>
        </row>
        <row r="24">
          <cell r="U24">
            <v>8235885590.4428797</v>
          </cell>
        </row>
        <row r="25">
          <cell r="U25">
            <v>6863237992.0357332</v>
          </cell>
        </row>
        <row r="26">
          <cell r="U26">
            <v>1372647598.4071467</v>
          </cell>
        </row>
        <row r="27">
          <cell r="U27">
            <v>1372647598.4071469</v>
          </cell>
        </row>
        <row r="30">
          <cell r="U30">
            <v>1372647598.4071469</v>
          </cell>
        </row>
        <row r="31">
          <cell r="U31">
            <v>1372647598.4071472</v>
          </cell>
        </row>
        <row r="32">
          <cell r="U32">
            <v>1372647598.4071472</v>
          </cell>
        </row>
        <row r="34">
          <cell r="U34">
            <v>686323799.20357358</v>
          </cell>
        </row>
        <row r="35">
          <cell r="U35">
            <v>4117942795.2214413</v>
          </cell>
        </row>
        <row r="36">
          <cell r="U36">
            <v>2745295196.8142943</v>
          </cell>
        </row>
        <row r="37">
          <cell r="U37">
            <v>1372647598.4071472</v>
          </cell>
        </row>
        <row r="39">
          <cell r="U39">
            <v>23335009.172921501</v>
          </cell>
        </row>
      </sheetData>
      <sheetData sheetId="96" refreshError="1">
        <row r="50">
          <cell r="G50">
            <v>4276491268.3718052</v>
          </cell>
          <cell r="S50">
            <v>3999708052.286417</v>
          </cell>
        </row>
        <row r="51">
          <cell r="S51">
            <v>3016371080.1556692</v>
          </cell>
        </row>
        <row r="52">
          <cell r="S52">
            <v>3016371080.1556692</v>
          </cell>
        </row>
        <row r="53">
          <cell r="S53">
            <v>3016371080.1556692</v>
          </cell>
        </row>
        <row r="56">
          <cell r="S56">
            <v>2595020489.5182681</v>
          </cell>
        </row>
        <row r="57">
          <cell r="S57">
            <v>1523793593.3753774</v>
          </cell>
        </row>
        <row r="58">
          <cell r="S58">
            <v>3224347243.5822992</v>
          </cell>
        </row>
        <row r="59">
          <cell r="S59">
            <v>1523793593.3753777</v>
          </cell>
        </row>
        <row r="60">
          <cell r="S60">
            <v>1523793593.3753777</v>
          </cell>
        </row>
        <row r="61">
          <cell r="S61">
            <v>1523793593.3753779</v>
          </cell>
        </row>
        <row r="62">
          <cell r="S62">
            <v>1523793593.3753779</v>
          </cell>
        </row>
        <row r="63">
          <cell r="S63">
            <v>1523793593.3753781</v>
          </cell>
        </row>
      </sheetData>
      <sheetData sheetId="97"/>
      <sheetData sheetId="98"/>
      <sheetData sheetId="99"/>
      <sheetData sheetId="100"/>
      <sheetData sheetId="101"/>
      <sheetData sheetId="102">
        <row r="61">
          <cell r="G61">
            <v>878964063.9026432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LAMKOM"/>
      <sheetName val="DAFKOM "/>
      <sheetName val="LAMDIR"/>
      <sheetName val="POKOK-Eksekutif"/>
      <sheetName val="POKOK-POKOK"/>
      <sheetName val="POKOK-DIR"/>
      <sheetName val="LP-PENJ-EKSKUTIF-LP-2"/>
      <sheetName val="LP-PENJ-EKSKUTIF-LP-2A"/>
      <sheetName val="LP-01=4"/>
      <sheetName val="LP-01=4 (Pakai)"/>
      <sheetName val="LP-01b"/>
      <sheetName val="LP-01c"/>
      <sheetName val="LP-01d"/>
      <sheetName val="LP-01e"/>
      <sheetName val="LP-02=5"/>
      <sheetName val="LP-02a"/>
      <sheetName val="LP-02b"/>
      <sheetName val="LP-03"/>
      <sheetName val="LP-04=6"/>
      <sheetName val="LP-04b"/>
      <sheetName val="LP-05"/>
      <sheetName val="LP-06a"/>
      <sheetName val="LP-06"/>
      <sheetName val="LP-07"/>
      <sheetName val="LP-06b"/>
      <sheetName val="LP-07a=3"/>
      <sheetName val="LP-07b"/>
      <sheetName val="LP-07c"/>
      <sheetName val="LP-07d"/>
      <sheetName val="LP-07e"/>
      <sheetName val="LP-08"/>
      <sheetName val="LP-09"/>
      <sheetName val="LP-10ab"/>
      <sheetName val="LP-10c"/>
      <sheetName val="LP-10d"/>
      <sheetName val="LP-011"/>
      <sheetName val="LP-012=1"/>
      <sheetName val="LP-012a"/>
      <sheetName val="LP-013"/>
      <sheetName val="LP-013a"/>
      <sheetName val="LP-014"/>
      <sheetName val="LP-015"/>
      <sheetName val="LP-016"/>
      <sheetName val="LP-017"/>
      <sheetName val="LP-018A"/>
      <sheetName val="LP-018B"/>
      <sheetName val="LP-018C"/>
      <sheetName val="LP-018D"/>
      <sheetName val="AGING(UMUR PIUTANG)"/>
      <sheetName val="AKTIVA LANCAR"/>
      <sheetName val="AKTIVA TETAP"/>
      <sheetName val="AKTIVA LAIN2"/>
      <sheetName val="ROUTING-DIR"/>
      <sheetName val="ROUTING-KONS"/>
      <sheetName val="MPP0102"/>
      <sheetName val="TLKM-J"/>
      <sheetName val="N-TLKM"/>
      <sheetName val="____00"/>
      <sheetName val="____02"/>
      <sheetName val="GeneralInfo"/>
      <sheetName val="LP_PENJ_EKSKUTIF_LP_2"/>
      <sheetName val="KAS $"/>
      <sheetName val="N-AALI"/>
      <sheetName val="J-ASII "/>
      <sheetName val="N-ASII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N-TMPI"/>
      <sheetName val="TRIM"/>
      <sheetName val="N-TSPC"/>
      <sheetName val="N-UNVR"/>
      <sheetName val="DAFKOM_"/>
      <sheetName val="LP-01=4_(Pakai)"/>
      <sheetName val="AGING(UMUR_PIUTANG)"/>
      <sheetName val="AKTIVA_LANCAR"/>
      <sheetName val="AKTIVA_TETAP"/>
      <sheetName val="AKTIVA_LAIN2"/>
      <sheetName val="KAS_$"/>
      <sheetName val="J-ASII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M2" t="str">
            <v>Bulan  Juli  2003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IHD-J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8">
          <cell r="G8">
            <v>687500000</v>
          </cell>
        </row>
        <row r="46">
          <cell r="G46">
            <v>718487500.00000024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****01"/>
      <sheetName val="COST-SUM"/>
      <sheetName val="bq-surface"/>
      <sheetName val="carboline"/>
      <sheetName val="Hempel"/>
      <sheetName val="labor"/>
      <sheetName val="EQUIPMENT-Paint"/>
      <sheetName val="name"/>
      <sheetName val="Aromatic Drain-33)"/>
      <sheetName val="Aromatic Drain-32"/>
      <sheetName val="Aromatic Drain-31"/>
      <sheetName val="Aromatic Drain_31"/>
      <sheetName val="COST_SUM"/>
      <sheetName val="__00"/>
      <sheetName val="____01"/>
      <sheetName val="A-11 Steel Str (2)"/>
      <sheetName val="harga "/>
      <sheetName val="BQ"/>
      <sheetName val="Cost Paint-Pipe, Support Pipe&amp;D"/>
      <sheetName val="Personnel"/>
      <sheetName val="Harsat"/>
      <sheetName val="Reloc &amp; Living Cost"/>
      <sheetName val="Sal"/>
      <sheetName val="SUBCONT"/>
      <sheetName val="Billing Metrics-2"/>
      <sheetName val="007 - indoturbine"/>
      <sheetName val="0103 - The Japan Steel Works"/>
      <sheetName val="0108 - ICEM"/>
      <sheetName val="0110 - Dihen Bersama"/>
      <sheetName val="0111 - The Japan Steel Work"/>
      <sheetName val="0116 - Swarna Baja"/>
      <sheetName val="0119 - Peter Cremer"/>
      <sheetName val="0121 - Dihen Bersama"/>
      <sheetName val="0123 - Universal Eisen"/>
      <sheetName val="0124 - Japan Steel Works"/>
      <sheetName val="0130 - ICEM"/>
      <sheetName val="0027 - Barata"/>
      <sheetName val="0088 - Chart Energy"/>
      <sheetName val="0090 - Pacifif Prestress"/>
      <sheetName val="0093 - Igawara Industrial"/>
      <sheetName val="094 - BENTELLER FAR EAST cancel"/>
      <sheetName val="016 - MAFI-TRENCH"/>
      <sheetName val="PO Status - r1 procurement"/>
      <sheetName val="0109 - Igawara Industrial"/>
      <sheetName val="DropLists"/>
      <sheetName val="SchC"/>
      <sheetName val="SchA"/>
      <sheetName val="HRG BHN"/>
      <sheetName val="BoQ"/>
      <sheetName val="共機J"/>
      <sheetName val="DAF-1"/>
      <sheetName val="IPL_SCHEDULE"/>
      <sheetName val="Material"/>
      <sheetName val="table"/>
      <sheetName val="Cover"/>
      <sheetName val="Bahan"/>
      <sheetName val="daftar harga satuan"/>
      <sheetName val="H.Satuan"/>
      <sheetName val="MAIN BQ"/>
      <sheetName val="Analisa"/>
      <sheetName val="LAMP-A"/>
      <sheetName val="Pt"/>
      <sheetName val="合成単価作成表-BLDG"/>
      <sheetName val="Cost Input Sheet"/>
      <sheetName val="Sheet1"/>
      <sheetName val="Area"/>
      <sheetName val="Anls teknis"/>
      <sheetName val="STR"/>
      <sheetName val="4-10"/>
      <sheetName val="B"/>
      <sheetName val="Biaya Departemen"/>
      <sheetName val="labor1"/>
      <sheetName val="STR - 2B"/>
      <sheetName val="Ind.MP Sch."/>
      <sheetName val="API610 Process Data"/>
      <sheetName val="Condition"/>
      <sheetName val="Aromatic_Drain-33)"/>
      <sheetName val="Aromatic_Drain-32"/>
      <sheetName val="Aromatic_Drain-31"/>
      <sheetName val="Aromatic_Drain_31"/>
      <sheetName val="A-11_Steel_Str_(2)"/>
      <sheetName val="harga_"/>
      <sheetName val="Cost_Paint-Pipe,_Support_Pipe&amp;D"/>
      <sheetName val="Reloc_&amp;_Living_Cost"/>
      <sheetName val="Billing_Metrics-2"/>
      <sheetName val="007_-_indoturbine"/>
      <sheetName val="0103_-_The_Japan_Steel_Works"/>
      <sheetName val="0108_-_ICEM"/>
      <sheetName val="0110_-_Dihen_Bersama"/>
      <sheetName val="0111_-_The_Japan_Steel_Work"/>
      <sheetName val="0116_-_Swarna_Baja"/>
      <sheetName val="0119_-_Peter_Cremer"/>
      <sheetName val="0121_-_Dihen_Bersama"/>
      <sheetName val="0123_-_Universal_Eisen"/>
      <sheetName val="0124_-_Japan_Steel_Works"/>
      <sheetName val="0130_-_ICEM"/>
      <sheetName val="0027_-_Barata"/>
      <sheetName val="0088_-_Chart_Energy"/>
      <sheetName val="0090_-_Pacifif_Prestress"/>
      <sheetName val="0093_-_Igawara_Industrial"/>
      <sheetName val="094_-_BENTELLER_FAR_EAST_cancel"/>
      <sheetName val="016_-_MAFI-TRENCH"/>
      <sheetName val="PO_Status_-_r1_procurement"/>
      <sheetName val="0109_-_Igawara_Industrial"/>
      <sheetName val="Cost_Input_Sheet"/>
      <sheetName val="HRG_BHN"/>
      <sheetName val="정부노임단가"/>
      <sheetName val="W-5"/>
      <sheetName val="RFP002"/>
      <sheetName val="Hazardous Fixture"/>
      <sheetName val="COAT&amp;WRAP-QIOT-#3"/>
      <sheetName val="Testing"/>
      <sheetName val="MARK-UP_CALC"/>
      <sheetName val="KAS $"/>
      <sheetName val="Sheet8"/>
      <sheetName val="Irregular Income"/>
      <sheetName val="FE-1770.P1"/>
      <sheetName val="As"/>
      <sheetName val="Rp Banten"/>
      <sheetName val="Links"/>
      <sheetName val="ID MENADO"/>
      <sheetName val="Alamat"/>
      <sheetName val="BOP-P2"/>
      <sheetName val="Hutang"/>
      <sheetName val="HPP_0503"/>
      <sheetName val="hitung"/>
      <sheetName val="Bgt"/>
      <sheetName val="HG_BEL"/>
      <sheetName val="harga"/>
      <sheetName val="HPP"/>
      <sheetName val="STOCK AKHIR"/>
      <sheetName val="Sheet4"/>
      <sheetName val="Grouping"/>
      <sheetName val="TB2015"/>
      <sheetName val="TB2016"/>
      <sheetName val="GRAND REKAP"/>
      <sheetName val="Mall"/>
      <sheetName val="NM"/>
      <sheetName val="july"/>
      <sheetName val="june"/>
      <sheetName val="piping"/>
      <sheetName val="Total"/>
      <sheetName val="Summary"/>
      <sheetName val="Klasifikasi Pelabuhan"/>
      <sheetName val="LP-PENJ-EKSKUTIF-LP-2"/>
      <sheetName val="I-KAMAR"/>
      <sheetName val="DAF_1"/>
      <sheetName val="Bill No 6 Koord &amp; Attendance"/>
      <sheetName val="MC"/>
      <sheetName val="Upah"/>
      <sheetName val="harga bahan"/>
      <sheetName val="#REF"/>
      <sheetName val="UPAHBAHAN"/>
      <sheetName val="DAF-7"/>
      <sheetName val="BAG-2"/>
      <sheetName val="BAG_2"/>
      <sheetName val="TSS"/>
      <sheetName val="input"/>
      <sheetName val="Koef"/>
      <sheetName val="A"/>
      <sheetName val="All National"/>
      <sheetName val="UNIT PRICE"/>
      <sheetName val="SUM_Steel-Strc"/>
      <sheetName val="Insurance"/>
      <sheetName val="Analysis"/>
      <sheetName val="SewAlat"/>
      <sheetName val="SchD"/>
      <sheetName val="Sheet2"/>
      <sheetName val="Sheet3"/>
      <sheetName val="Rekap."/>
      <sheetName val="사진"/>
      <sheetName val="Daf 1"/>
      <sheetName val="Pipe"/>
      <sheetName val="SPCVE"/>
      <sheetName val=""/>
      <sheetName val="TOEC"/>
      <sheetName val="Daf.Biaya sewa alat"/>
      <sheetName val="JOB SHEET"/>
      <sheetName val="CONTROL"/>
      <sheetName val="Scenario&amp;Sensitivity"/>
      <sheetName val="Mine Assumptions"/>
      <sheetName val="HSD"/>
      <sheetName val="COVERUSRP"/>
      <sheetName val="STR_-_2B"/>
      <sheetName val="Ind_MP_Sch_"/>
      <sheetName val="API610_Process_Data"/>
      <sheetName val="daftar_harga_satuan"/>
      <sheetName val="H_Satuan"/>
      <sheetName val="MAIN_BQ"/>
      <sheetName val="Hazardous_Fixture"/>
      <sheetName val="Daf_Biaya_sewa_alat"/>
      <sheetName val="Aromatic_Drain-33)1"/>
      <sheetName val="Aromatic_Drain-321"/>
      <sheetName val="Aromatic_Drain-311"/>
      <sheetName val="Aromatic_Drain_311"/>
      <sheetName val="A-11_Steel_Str_(2)1"/>
      <sheetName val="harga_1"/>
      <sheetName val="Cost_Paint-Pipe,_Support_Pipe&amp;1"/>
      <sheetName val="Reloc_&amp;_Living_Cost1"/>
      <sheetName val="Billing_Metrics-21"/>
      <sheetName val="007_-_indoturbine1"/>
      <sheetName val="0103_-_The_Japan_Steel_Works1"/>
      <sheetName val="0108_-_ICEM1"/>
      <sheetName val="0110_-_Dihen_Bersama1"/>
      <sheetName val="0111_-_The_Japan_Steel_Work1"/>
      <sheetName val="0116_-_Swarna_Baja1"/>
      <sheetName val="0119_-_Peter_Cremer1"/>
      <sheetName val="0121_-_Dihen_Bersama1"/>
      <sheetName val="0123_-_Universal_Eisen1"/>
      <sheetName val="0124_-_Japan_Steel_Works1"/>
      <sheetName val="0130_-_ICEM1"/>
      <sheetName val="0027_-_Barata1"/>
      <sheetName val="0088_-_Chart_Energy1"/>
      <sheetName val="0090_-_Pacifif_Prestress1"/>
      <sheetName val="0093_-_Igawara_Industrial1"/>
      <sheetName val="094_-_BENTELLER_FAR_EAST_cance1"/>
      <sheetName val="016_-_MAFI-TRENCH1"/>
      <sheetName val="PO_Status_-_r1_procurement1"/>
      <sheetName val="0109_-_Igawara_Industrial1"/>
      <sheetName val="Cost_Input_Sheet1"/>
      <sheetName val="HRG_BHN1"/>
      <sheetName val="STR_-_2B1"/>
      <sheetName val="Ind_MP_Sch_1"/>
      <sheetName val="API610_Process_Data1"/>
      <sheetName val="daftar_harga_satuan1"/>
      <sheetName val="H_Satuan1"/>
      <sheetName val="MAIN_BQ1"/>
      <sheetName val="Hazardous_Fixture1"/>
      <sheetName val="Daf_Biaya_sewa_alat1"/>
      <sheetName val="Aromatic_Drain-33)3"/>
      <sheetName val="Aromatic_Drain-323"/>
      <sheetName val="Aromatic_Drain-313"/>
      <sheetName val="Aromatic_Drain_313"/>
      <sheetName val="A-11_Steel_Str_(2)3"/>
      <sheetName val="harga_3"/>
      <sheetName val="Cost_Paint-Pipe,_Support_Pipe&amp;3"/>
      <sheetName val="Reloc_&amp;_Living_Cost3"/>
      <sheetName val="Billing_Metrics-23"/>
      <sheetName val="007_-_indoturbine3"/>
      <sheetName val="0103_-_The_Japan_Steel_Works3"/>
      <sheetName val="0108_-_ICEM3"/>
      <sheetName val="0110_-_Dihen_Bersama3"/>
      <sheetName val="0111_-_The_Japan_Steel_Work3"/>
      <sheetName val="0116_-_Swarna_Baja3"/>
      <sheetName val="0119_-_Peter_Cremer3"/>
      <sheetName val="0121_-_Dihen_Bersama3"/>
      <sheetName val="0123_-_Universal_Eisen3"/>
      <sheetName val="0124_-_Japan_Steel_Works3"/>
      <sheetName val="0130_-_ICEM3"/>
      <sheetName val="0027_-_Barata3"/>
      <sheetName val="0088_-_Chart_Energy3"/>
      <sheetName val="0090_-_Pacifif_Prestress3"/>
      <sheetName val="0093_-_Igawara_Industrial3"/>
      <sheetName val="094_-_BENTELLER_FAR_EAST_cance3"/>
      <sheetName val="016_-_MAFI-TRENCH3"/>
      <sheetName val="PO_Status_-_r1_procurement3"/>
      <sheetName val="0109_-_Igawara_Industrial3"/>
      <sheetName val="Cost_Input_Sheet3"/>
      <sheetName val="HRG_BHN3"/>
      <sheetName val="STR_-_2B3"/>
      <sheetName val="Ind_MP_Sch_3"/>
      <sheetName val="API610_Process_Data3"/>
      <sheetName val="daftar_harga_satuan3"/>
      <sheetName val="H_Satuan3"/>
      <sheetName val="MAIN_BQ3"/>
      <sheetName val="Hazardous_Fixture3"/>
      <sheetName val="Daf_Biaya_sewa_alat3"/>
      <sheetName val="Aromatic_Drain-33)2"/>
      <sheetName val="Aromatic_Drain-322"/>
      <sheetName val="Aromatic_Drain-312"/>
      <sheetName val="Aromatic_Drain_312"/>
      <sheetName val="A-11_Steel_Str_(2)2"/>
      <sheetName val="harga_2"/>
      <sheetName val="Cost_Paint-Pipe,_Support_Pipe&amp;2"/>
      <sheetName val="Reloc_&amp;_Living_Cost2"/>
      <sheetName val="Billing_Metrics-22"/>
      <sheetName val="007_-_indoturbine2"/>
      <sheetName val="0103_-_The_Japan_Steel_Works2"/>
      <sheetName val="0108_-_ICEM2"/>
      <sheetName val="0110_-_Dihen_Bersama2"/>
      <sheetName val="0111_-_The_Japan_Steel_Work2"/>
      <sheetName val="0116_-_Swarna_Baja2"/>
      <sheetName val="0119_-_Peter_Cremer2"/>
      <sheetName val="0121_-_Dihen_Bersama2"/>
      <sheetName val="0123_-_Universal_Eisen2"/>
      <sheetName val="0124_-_Japan_Steel_Works2"/>
      <sheetName val="0130_-_ICEM2"/>
      <sheetName val="0027_-_Barata2"/>
      <sheetName val="0088_-_Chart_Energy2"/>
      <sheetName val="0090_-_Pacifif_Prestress2"/>
      <sheetName val="0093_-_Igawara_Industrial2"/>
      <sheetName val="094_-_BENTELLER_FAR_EAST_cance2"/>
      <sheetName val="016_-_MAFI-TRENCH2"/>
      <sheetName val="PO_Status_-_r1_procurement2"/>
      <sheetName val="0109_-_Igawara_Industrial2"/>
      <sheetName val="Cost_Input_Sheet2"/>
      <sheetName val="HRG_BHN2"/>
      <sheetName val="STR_-_2B2"/>
      <sheetName val="Ind_MP_Sch_2"/>
      <sheetName val="API610_Process_Data2"/>
      <sheetName val="daftar_harga_satuan2"/>
      <sheetName val="H_Satuan2"/>
      <sheetName val="MAIN_BQ2"/>
      <sheetName val="Hazardous_Fixture2"/>
      <sheetName val="Daf_Biaya_sewa_alat2"/>
      <sheetName val="Aromatic_Drain-33)4"/>
      <sheetName val="Aromatic_Drain-324"/>
      <sheetName val="Aromatic_Drain-314"/>
      <sheetName val="Aromatic_Drain_314"/>
      <sheetName val="A-11_Steel_Str_(2)4"/>
      <sheetName val="harga_4"/>
      <sheetName val="Cost_Paint-Pipe,_Support_Pipe&amp;4"/>
      <sheetName val="Reloc_&amp;_Living_Cost4"/>
      <sheetName val="Billing_Metrics-24"/>
      <sheetName val="007_-_indoturbine4"/>
      <sheetName val="0103_-_The_Japan_Steel_Works4"/>
      <sheetName val="0108_-_ICEM4"/>
      <sheetName val="0110_-_Dihen_Bersama4"/>
      <sheetName val="0111_-_The_Japan_Steel_Work4"/>
      <sheetName val="0116_-_Swarna_Baja4"/>
      <sheetName val="0119_-_Peter_Cremer4"/>
      <sheetName val="0121_-_Dihen_Bersama4"/>
      <sheetName val="0123_-_Universal_Eisen4"/>
      <sheetName val="0124_-_Japan_Steel_Works4"/>
      <sheetName val="0130_-_ICEM4"/>
      <sheetName val="0027_-_Barata4"/>
      <sheetName val="0088_-_Chart_Energy4"/>
      <sheetName val="0090_-_Pacifif_Prestress4"/>
      <sheetName val="0093_-_Igawara_Industrial4"/>
      <sheetName val="094_-_BENTELLER_FAR_EAST_cance4"/>
      <sheetName val="016_-_MAFI-TRENCH4"/>
      <sheetName val="PO_Status_-_r1_procurement4"/>
      <sheetName val="0109_-_Igawara_Industrial4"/>
      <sheetName val="Cost_Input_Sheet4"/>
      <sheetName val="HRG_BHN4"/>
      <sheetName val="STR_-_2B4"/>
      <sheetName val="Ind_MP_Sch_4"/>
      <sheetName val="API610_Process_Data4"/>
      <sheetName val="daftar_harga_satuan4"/>
      <sheetName val="H_Satuan4"/>
      <sheetName val="MAIN_BQ4"/>
      <sheetName val="Hazardous_Fixture4"/>
      <sheetName val="Daf_Biaya_sewa_alat4"/>
      <sheetName val="Aromatic_Drain-33)5"/>
      <sheetName val="Aromatic_Drain-325"/>
      <sheetName val="Aromatic_Drain-315"/>
      <sheetName val="Aromatic_Drain_315"/>
      <sheetName val="A-11_Steel_Str_(2)5"/>
      <sheetName val="harga_5"/>
      <sheetName val="Cost_Paint-Pipe,_Support_Pipe&amp;5"/>
      <sheetName val="Reloc_&amp;_Living_Cost5"/>
      <sheetName val="Billing_Metrics-25"/>
      <sheetName val="007_-_indoturbine5"/>
      <sheetName val="0103_-_The_Japan_Steel_Works5"/>
      <sheetName val="0108_-_ICEM5"/>
      <sheetName val="0110_-_Dihen_Bersama5"/>
      <sheetName val="0111_-_The_Japan_Steel_Work5"/>
      <sheetName val="0116_-_Swarna_Baja5"/>
      <sheetName val="0119_-_Peter_Cremer5"/>
      <sheetName val="0121_-_Dihen_Bersama5"/>
      <sheetName val="0123_-_Universal_Eisen5"/>
      <sheetName val="0124_-_Japan_Steel_Works5"/>
      <sheetName val="0130_-_ICEM5"/>
      <sheetName val="0027_-_Barata5"/>
      <sheetName val="0088_-_Chart_Energy5"/>
      <sheetName val="0090_-_Pacifif_Prestress5"/>
      <sheetName val="0093_-_Igawara_Industrial5"/>
      <sheetName val="094_-_BENTELLER_FAR_EAST_cance5"/>
      <sheetName val="016_-_MAFI-TRENCH5"/>
      <sheetName val="PO_Status_-_r1_procurement5"/>
      <sheetName val="0109_-_Igawara_Industrial5"/>
      <sheetName val="Cost_Input_Sheet5"/>
      <sheetName val="HRG_BHN5"/>
      <sheetName val="STR_-_2B5"/>
      <sheetName val="Ind_MP_Sch_5"/>
      <sheetName val="API610_Process_Data5"/>
      <sheetName val="daftar_harga_satuan5"/>
      <sheetName val="H_Satuan5"/>
      <sheetName val="MAIN_BQ5"/>
      <sheetName val="Hazardous_Fixture5"/>
      <sheetName val="Daf_Biaya_sewa_alat5"/>
      <sheetName val="Jadwal"/>
      <sheetName val="N-AALI"/>
      <sheetName val="J-ASII "/>
      <sheetName val="N-ASII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Std Upah"/>
      <sheetName val="REA"/>
      <sheetName val="G.L-Jan"/>
      <sheetName val="INDUSTRY"/>
      <sheetName val="TERM"/>
      <sheetName val="Surat"/>
    </sheetNames>
    <sheetDataSet>
      <sheetData sheetId="0" refreshError="1"/>
      <sheetData sheetId="1" refreshError="1"/>
      <sheetData sheetId="2" refreshError="1">
        <row r="18">
          <cell r="L18">
            <v>7000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>
        <row r="18">
          <cell r="L18">
            <v>7000</v>
          </cell>
        </row>
      </sheetData>
      <sheetData sheetId="15">
        <row r="18">
          <cell r="L18">
            <v>7000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Steel-Strc"/>
      <sheetName val="SUM_Steel_Strc"/>
      <sheetName val="COST-SUM"/>
      <sheetName val="harga "/>
      <sheetName val="Prod"/>
      <sheetName val="B"/>
      <sheetName val="00 _ Earthwork EF_RL"/>
      <sheetName val="Personnel"/>
      <sheetName val="A-11 Steel Str (2)"/>
      <sheetName val="REKAP"/>
      <sheetName val="DAF_7"/>
      <sheetName val="DAF-7"/>
      <sheetName val="DATA"/>
      <sheetName val="Analisa"/>
      <sheetName val="SAT-BHN"/>
      <sheetName val="ALAT"/>
      <sheetName val="Rekap Direct Cost"/>
      <sheetName val="B - Norelec"/>
      <sheetName val="Harsat"/>
      <sheetName val="name"/>
      <sheetName val="IPL_SCHEDULE"/>
      <sheetName val="HRG BHN"/>
      <sheetName val="WORK-VOL"/>
      <sheetName val="다이꾸"/>
      <sheetName val="MT-C"/>
      <sheetName val="41,9&amp;36,3"/>
      <sheetName val="harga_"/>
      <sheetName val="00___Earthwork_EF_RL"/>
      <sheetName val="Equipment"/>
      <sheetName val="Biaya Departemen"/>
      <sheetName val="KKP-II.2.2.1.2"/>
      <sheetName val="H.Satuan"/>
      <sheetName val="JTLOAD"/>
      <sheetName val="Data Cable"/>
      <sheetName val="Cost-Steel_K2Retrofit-rev2"/>
      <sheetName val="DAF-1"/>
      <sheetName val="Hazardous Fixture"/>
      <sheetName val="合成単価作成表-BLDG"/>
      <sheetName val="PEMBESIAN BALOK INDUK!"/>
      <sheetName val="eq_data"/>
      <sheetName val="DSUC"/>
      <sheetName val="N-INDF"/>
      <sheetName val="MPPA"/>
      <sheetName val="SONA"/>
      <sheetName val="PORTO"/>
      <sheetName val="N-AALI"/>
      <sheetName val="ANTM-N"/>
      <sheetName val="N-ASII"/>
      <sheetName val="BBCA"/>
      <sheetName val="N-BNII"/>
      <sheetName val="DVLAN"/>
      <sheetName val="N-EPMT"/>
      <sheetName val="ETWA"/>
      <sheetName val="N-GGRM"/>
      <sheetName val="HERO-N"/>
      <sheetName val="N-HMSP"/>
      <sheetName val="IDSR"/>
      <sheetName val="INAF-N"/>
      <sheetName val="N-ISAT"/>
      <sheetName val="KAEF"/>
      <sheetName val="N-LPPS"/>
      <sheetName val="N-MLIA"/>
      <sheetName val="MPPAN"/>
      <sheetName val="N-SMGR"/>
      <sheetName val="SULI"/>
      <sheetName val="N-TINS"/>
      <sheetName val="TLKM-J"/>
      <sheetName val="N-TLKM"/>
      <sheetName val="N-TMPI"/>
      <sheetName val="N-TSPC"/>
      <sheetName val="N-UNVR"/>
      <sheetName val="MEDCN"/>
      <sheetName val="cons workpapers"/>
      <sheetName val="Cover"/>
      <sheetName val="Dashboard"/>
      <sheetName val="PPC"/>
      <sheetName val="Upah"/>
      <sheetName val="harga"/>
      <sheetName val="Bahan"/>
      <sheetName val="kode rekening"/>
      <sheetName val="SchC"/>
      <sheetName val="SchA"/>
      <sheetName val="Analysis"/>
      <sheetName val="SewAlat"/>
      <sheetName val="SchD"/>
      <sheetName val="W-5"/>
      <sheetName val="har-sat"/>
      <sheetName val="Man_Power_Const"/>
      <sheetName val="Cost Summary"/>
      <sheetName val="struktur tdk dipakai"/>
      <sheetName val="Material"/>
      <sheetName val="Sheet1"/>
      <sheetName val=" Harga Satuan"/>
      <sheetName val="TOEC"/>
      <sheetName val="SchB"/>
      <sheetName val="Daf-Har-Pening"/>
      <sheetName val="GRAND REKAP"/>
      <sheetName val="DAF_1"/>
      <sheetName val="112-885"/>
      <sheetName val="Daf.Harga-Upah"/>
      <sheetName val="Reloc &amp; Living Cost"/>
      <sheetName val="Sal"/>
      <sheetName val="SUBCONT"/>
      <sheetName val="Billing Metrics-2"/>
      <sheetName val="SPCVE"/>
      <sheetName val="AUTO"/>
      <sheetName val="BHIT"/>
      <sheetName val="HERO"/>
      <sheetName val="N-UNTR"/>
      <sheetName val="DEL "/>
      <sheetName val="COVERUSRP"/>
      <sheetName val="A-11_Steel_Str_(2)"/>
      <sheetName val="Rekap_Direct_Cost"/>
      <sheetName val="B_-_Norelec"/>
      <sheetName val="Mall"/>
      <sheetName val="Klasifikasi Pelabuhan"/>
      <sheetName val="STR - 2B"/>
      <sheetName val="Ind.MP Sch."/>
      <sheetName val="Daftar Upah"/>
    </sheetNames>
    <sheetDataSet>
      <sheetData sheetId="0" refreshError="1">
        <row r="6">
          <cell r="J6">
            <v>73530</v>
          </cell>
        </row>
        <row r="7">
          <cell r="J7">
            <v>2210</v>
          </cell>
        </row>
      </sheetData>
      <sheetData sheetId="1">
        <row r="6">
          <cell r="J6">
            <v>73530</v>
          </cell>
        </row>
      </sheetData>
      <sheetData sheetId="2" refreshError="1"/>
      <sheetData sheetId="3" refreshError="1"/>
      <sheetData sheetId="4">
        <row r="6">
          <cell r="J6">
            <v>73530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****01"/>
      <sheetName val="COST-SUM"/>
      <sheetName val="Labor_PS"/>
      <sheetName val="EQUIPMENT-PS"/>
      <sheetName val="TOOL-PS"/>
      <sheetName val="CONS.-PS"/>
      <sheetName val="NAMES"/>
      <sheetName val="Salary"/>
      <sheetName val="__00"/>
      <sheetName val="____01"/>
      <sheetName val="Proc_REK_1"/>
      <sheetName val="Kode"/>
      <sheetName val="REFTABLE"/>
      <sheetName val="PIPE MATERIALS for TEMP HT  _2_"/>
      <sheetName val="HOT TAP WORK"/>
      <sheetName val="sheet12"/>
      <sheetName val="SUM_Steel-Strc"/>
      <sheetName val="name"/>
      <sheetName val="black_out"/>
      <sheetName val="2_2"/>
      <sheetName val="mVAC"/>
      <sheetName val="Listrik"/>
      <sheetName val="STR"/>
      <sheetName val="DAF_7"/>
      <sheetName val="DAF_3"/>
      <sheetName val="DAF_4"/>
      <sheetName val="Accept. Letter"/>
      <sheetName val="Pipe"/>
      <sheetName val="RFP009"/>
      <sheetName val="All Expat"/>
      <sheetName val="vessel weight"/>
      <sheetName val="Invoice Cover IDR"/>
      <sheetName val="LWLOPT"/>
      <sheetName val="arrange"/>
      <sheetName val="INDIR"/>
      <sheetName val="Pt"/>
      <sheetName val="Vol Gonggang Rev"/>
      <sheetName val="Masda"/>
      <sheetName val="FP_KLR"/>
      <sheetName val="FP_MSK"/>
      <sheetName val="Data"/>
      <sheetName val="TTDZ22"/>
      <sheetName val="BAHAN"/>
      <sheetName val="CH"/>
      <sheetName val="I-KAMAR"/>
      <sheetName val="Elektrikal"/>
      <sheetName val="slab"/>
      <sheetName val="CALC"/>
      <sheetName val="PP-8000AB"/>
      <sheetName val="CONS_-PS"/>
      <sheetName val="All_Expat"/>
      <sheetName val="vessel_weight"/>
      <sheetName val="Invoice_Cover_IDR"/>
      <sheetName val="合成単価作成表-BLDG"/>
      <sheetName val="Bank"/>
      <sheetName val="Bunga"/>
      <sheetName val="Mark-up"/>
      <sheetName val="Alat &amp; Bahan"/>
      <sheetName val="Analisa &amp; Upah"/>
      <sheetName val="harsat"/>
      <sheetName val="Notes"/>
      <sheetName val="DAF-2"/>
      <sheetName val="an. struktur"/>
      <sheetName val="Dashboard"/>
      <sheetName val="DAF-7"/>
      <sheetName val="harga "/>
      <sheetName val="FIRE FIGHTING"/>
      <sheetName val="satuan_pek"/>
      <sheetName val="Upah"/>
      <sheetName val="MP Rev 1"/>
      <sheetName val="BASE-PL1(H-shape)(OLD)"/>
      <sheetName val="Analisa"/>
      <sheetName val="Case28 Levered Tornado"/>
      <sheetName val="D_3"/>
      <sheetName val="Cover"/>
      <sheetName val="Economic Model"/>
      <sheetName val="PSA and Tax"/>
      <sheetName val="FLANGE"/>
      <sheetName val="VALVE"/>
      <sheetName val="LEGEND"/>
      <sheetName val="HRG BHN"/>
      <sheetName val="H.Satuan"/>
      <sheetName val="TWO PASS"/>
      <sheetName val="THREE PASS"/>
      <sheetName val="RT13526 CPI"/>
      <sheetName val="Support-npk2"/>
      <sheetName val="Tabel Berat"/>
      <sheetName val="wbs"/>
      <sheetName val="Inputs"/>
      <sheetName val="HARGA ALAT"/>
      <sheetName val="SC"/>
      <sheetName val="wwt"/>
      <sheetName val="data_benefit(2)"/>
      <sheetName val="data_val"/>
      <sheetName val="Scenarios and Sensitivities"/>
      <sheetName val="Operations"/>
      <sheetName val="Financials"/>
      <sheetName val="Global Assumptions"/>
      <sheetName val="data_benefit(1)"/>
      <sheetName val="PANEL&amp;AKS"/>
      <sheetName val="SCHNEIDER"/>
      <sheetName val="HEKSA"/>
      <sheetName val="Calculation step - AFPGD"/>
      <sheetName val="SYSTEM REF"/>
      <sheetName val="ProArcInfo"/>
      <sheetName val="SUM-INT"/>
      <sheetName val="SUM"/>
      <sheetName val="Labor"/>
      <sheetName val="Equip"/>
      <sheetName val="cons"/>
      <sheetName val="tool"/>
      <sheetName val="Equipment-Total"/>
      <sheetName val="prod"/>
      <sheetName val="calc-sheet"/>
      <sheetName val="mp-comp"/>
      <sheetName val="Granulation Rev1 Costdirect Pim"/>
      <sheetName val="C"/>
      <sheetName val="metode"/>
      <sheetName val="Material"/>
      <sheetName val="Anls-ME Tampil"/>
      <sheetName val="BQ (by owner)"/>
      <sheetName val="rab me (fisik)"/>
      <sheetName val="rab me (by owner) "/>
      <sheetName val="STAF"/>
      <sheetName val="MT-C"/>
      <sheetName val="CONS."/>
      <sheetName val="gaji"/>
      <sheetName val="RAB"/>
      <sheetName val="upah bahan"/>
      <sheetName val="DAF-1"/>
      <sheetName val="Kell.Dind-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C6">
            <v>4200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-STR"/>
      <sheetName val="tool"/>
      <sheetName val="consum-str"/>
      <sheetName val="COST-SUM"/>
      <sheetName val="COSTSTR-WIW"/>
      <sheetName val="EQP-STR"/>
      <sheetName val="salary"/>
      <sheetName val="name"/>
      <sheetName val="SUM_Steel-Strc"/>
      <sheetName val="Personnel"/>
      <sheetName val="tool-str"/>
      <sheetName val="Sheet2"/>
      <sheetName val="DAF-2"/>
      <sheetName val="Reloc &amp; Living Cost"/>
      <sheetName val="Sal"/>
      <sheetName val="ADIRA-N"/>
      <sheetName val="TLKM-J"/>
      <sheetName val="N-TLKM"/>
      <sheetName val="NAMES"/>
      <sheetName val="PEMBESIAN BALOK INDUK!"/>
      <sheetName val="DATA"/>
      <sheetName val="DAF_7"/>
      <sheetName val="Analisa"/>
      <sheetName val="H.Satuan"/>
      <sheetName val="DAF-7"/>
      <sheetName val="harsat"/>
      <sheetName val="harga "/>
      <sheetName val="A LIS"/>
      <sheetName val="vessel weight"/>
      <sheetName val="SUM"/>
      <sheetName val="CTRs (HOURS) "/>
      <sheetName val="Reloc_&amp;_Living_Cost"/>
      <sheetName val="vessel_weight"/>
      <sheetName val="Cover"/>
      <sheetName val="JTLOAD"/>
      <sheetName val="Data Cable"/>
      <sheetName val="HRG BHN"/>
      <sheetName val="cost-str"/>
      <sheetName val="DAF-1"/>
      <sheetName val="Hazardous Fixture"/>
      <sheetName val="S.UPAH"/>
      <sheetName val="DATA1"/>
      <sheetName val="Material"/>
      <sheetName val="Sheet1"/>
      <sheetName val="ANALISA SOFT"/>
      <sheetName val="Upah"/>
      <sheetName val="Bahan"/>
      <sheetName val="Break_down"/>
      <sheetName val="合成単価作成表-BLDG"/>
      <sheetName val="A-11 Steel Str (2)"/>
      <sheetName val="har-sat"/>
      <sheetName val="SchC"/>
      <sheetName val="SchA"/>
      <sheetName val="Analysis"/>
      <sheetName val="SewAlat"/>
      <sheetName val="SchD"/>
      <sheetName val="表一甲"/>
      <sheetName val="A-12"/>
      <sheetName val="Job Data"/>
      <sheetName val="INDIR"/>
      <sheetName val=" Harga Satuan"/>
      <sheetName val="TOEC"/>
      <sheetName val="WORK-VOL"/>
      <sheetName val="PEMBESIAN_BALOK_INDUK!"/>
      <sheetName val="H_Satuan"/>
      <sheetName val="DSUC"/>
      <sheetName val="N-INDF"/>
      <sheetName val="MPPA"/>
      <sheetName val="SONA"/>
      <sheetName val="RFP009"/>
      <sheetName val="Direct Cost"/>
      <sheetName val="Insurance"/>
      <sheetName val="12CGOU"/>
      <sheetName val="IPL_SCHEDULE"/>
      <sheetName val="NM"/>
      <sheetName val="Dashboard"/>
      <sheetName val="FINISHING"/>
      <sheetName val="Elektrikal"/>
      <sheetName val="BQ"/>
      <sheetName val="Pipe"/>
      <sheetName val="HARGA MATERIAL"/>
      <sheetName val="Analisa 2"/>
      <sheetName val="Penjumlahan"/>
      <sheetName val="1"/>
      <sheetName val="A"/>
      <sheetName val="IND LBR"/>
      <sheetName val="KH-Q1,Q2,01"/>
      <sheetName val="daffin"/>
      <sheetName val="fas"/>
      <sheetName val="typ 10_25"/>
      <sheetName val="ph26"/>
      <sheetName val="ph27"/>
      <sheetName val="kor_un"/>
      <sheetName val="kor"/>
      <sheetName val="GeneralInfo"/>
      <sheetName val="ganda"/>
      <sheetName val="Price List"/>
      <sheetName val="CondPol"/>
      <sheetName val="MixB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>
            <v>559.36882154882153</v>
          </cell>
        </row>
        <row r="11">
          <cell r="B11">
            <v>28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las"/>
      <sheetName val="Tagihan"/>
      <sheetName val="name"/>
      <sheetName val="SUM_Steel-Strc"/>
      <sheetName val="POKOK-DIR"/>
    </sheetNames>
    <sheetDataSet>
      <sheetData sheetId="0" refreshError="1">
        <row r="6">
          <cell r="A6" t="str">
            <v>01</v>
          </cell>
          <cell r="B6" t="str">
            <v>PEKERJA 4</v>
          </cell>
          <cell r="C6" t="str">
            <v>P 4</v>
          </cell>
          <cell r="D6">
            <v>683705</v>
          </cell>
          <cell r="E6">
            <v>3952</v>
          </cell>
        </row>
        <row r="7">
          <cell r="A7" t="str">
            <v>02</v>
          </cell>
          <cell r="B7" t="str">
            <v>PEKERJA 3</v>
          </cell>
          <cell r="C7" t="str">
            <v>P 3</v>
          </cell>
          <cell r="D7">
            <v>683705</v>
          </cell>
          <cell r="E7">
            <v>3952</v>
          </cell>
        </row>
        <row r="8">
          <cell r="A8" t="str">
            <v>03</v>
          </cell>
          <cell r="B8" t="str">
            <v>PEKERJA 2</v>
          </cell>
          <cell r="C8" t="str">
            <v>P 2</v>
          </cell>
          <cell r="D8">
            <v>683705</v>
          </cell>
          <cell r="E8">
            <v>3952</v>
          </cell>
        </row>
        <row r="9">
          <cell r="A9" t="str">
            <v>04</v>
          </cell>
          <cell r="B9" t="str">
            <v>PEKERJA 1</v>
          </cell>
          <cell r="C9" t="str">
            <v>P 1</v>
          </cell>
          <cell r="D9">
            <v>683705</v>
          </cell>
          <cell r="E9">
            <v>3952</v>
          </cell>
        </row>
        <row r="10">
          <cell r="A10" t="str">
            <v>05</v>
          </cell>
          <cell r="B10" t="str">
            <v>TUKANG 4</v>
          </cell>
          <cell r="C10" t="str">
            <v>T 4</v>
          </cell>
          <cell r="D10">
            <v>801350</v>
          </cell>
          <cell r="E10">
            <v>4632</v>
          </cell>
        </row>
        <row r="11">
          <cell r="A11" t="str">
            <v>06</v>
          </cell>
          <cell r="B11" t="str">
            <v>TUKANG 3</v>
          </cell>
          <cell r="C11" t="str">
            <v>T 3</v>
          </cell>
          <cell r="D11">
            <v>801350</v>
          </cell>
          <cell r="E11">
            <v>4632</v>
          </cell>
        </row>
        <row r="12">
          <cell r="A12" t="str">
            <v>07</v>
          </cell>
          <cell r="B12" t="str">
            <v>TUKANG 2</v>
          </cell>
          <cell r="C12" t="str">
            <v>T 2</v>
          </cell>
          <cell r="D12">
            <v>801350</v>
          </cell>
          <cell r="E12">
            <v>4632</v>
          </cell>
        </row>
        <row r="13">
          <cell r="A13" t="str">
            <v>08</v>
          </cell>
          <cell r="B13" t="str">
            <v>TUKANG 1</v>
          </cell>
          <cell r="C13" t="str">
            <v>T 1</v>
          </cell>
          <cell r="D13">
            <v>801350</v>
          </cell>
          <cell r="E13">
            <v>4632</v>
          </cell>
        </row>
        <row r="14">
          <cell r="A14" t="str">
            <v>09</v>
          </cell>
          <cell r="B14" t="str">
            <v>JURU 4</v>
          </cell>
          <cell r="C14" t="str">
            <v>J 4</v>
          </cell>
          <cell r="D14">
            <v>886600</v>
          </cell>
          <cell r="E14">
            <v>5125</v>
          </cell>
        </row>
        <row r="15">
          <cell r="A15" t="str">
            <v>10</v>
          </cell>
          <cell r="B15" t="str">
            <v>JURU 3</v>
          </cell>
          <cell r="C15" t="str">
            <v>J 3</v>
          </cell>
          <cell r="D15">
            <v>886600</v>
          </cell>
          <cell r="E15">
            <v>5125</v>
          </cell>
        </row>
        <row r="16">
          <cell r="A16" t="str">
            <v>11</v>
          </cell>
          <cell r="B16" t="str">
            <v>JURU 2</v>
          </cell>
          <cell r="C16" t="str">
            <v>J 2</v>
          </cell>
          <cell r="D16">
            <v>886600</v>
          </cell>
          <cell r="E16">
            <v>5125</v>
          </cell>
        </row>
        <row r="17">
          <cell r="A17" t="str">
            <v>12</v>
          </cell>
          <cell r="B17" t="str">
            <v>JURU 1</v>
          </cell>
          <cell r="C17" t="str">
            <v>J 1</v>
          </cell>
          <cell r="D17">
            <v>1364000</v>
          </cell>
          <cell r="E17">
            <v>7884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las"/>
      <sheetName val="Anggaran"/>
      <sheetName val="1"/>
      <sheetName val="2"/>
      <sheetName val="Data"/>
      <sheetName val="Tenaga(Ykd)"/>
      <sheetName val="Data(Gud)"/>
    </sheetNames>
    <sheetDataSet>
      <sheetData sheetId="0" refreshError="1">
        <row r="6">
          <cell r="A6" t="str">
            <v>01</v>
          </cell>
          <cell r="B6" t="str">
            <v xml:space="preserve">Pekerja </v>
          </cell>
          <cell r="C6">
            <v>745375</v>
          </cell>
          <cell r="D6">
            <v>35494</v>
          </cell>
          <cell r="E6">
            <v>4309</v>
          </cell>
          <cell r="F6">
            <v>805676</v>
          </cell>
          <cell r="G6">
            <v>38366</v>
          </cell>
          <cell r="H6">
            <v>4657</v>
          </cell>
          <cell r="I6">
            <v>971645</v>
          </cell>
          <cell r="J6">
            <v>46269</v>
          </cell>
          <cell r="K6">
            <v>5616</v>
          </cell>
          <cell r="L6">
            <v>1010511</v>
          </cell>
          <cell r="M6">
            <v>48120</v>
          </cell>
          <cell r="N6">
            <v>5841</v>
          </cell>
        </row>
        <row r="7">
          <cell r="A7" t="str">
            <v>02</v>
          </cell>
          <cell r="B7" t="str">
            <v>Tk. Kebun</v>
          </cell>
          <cell r="C7">
            <v>745375</v>
          </cell>
          <cell r="D7">
            <v>35494</v>
          </cell>
          <cell r="E7">
            <v>4309</v>
          </cell>
          <cell r="F7">
            <v>805676</v>
          </cell>
          <cell r="G7">
            <v>38366</v>
          </cell>
          <cell r="H7">
            <v>4657</v>
          </cell>
          <cell r="I7">
            <v>971645</v>
          </cell>
          <cell r="J7">
            <v>46269</v>
          </cell>
          <cell r="K7">
            <v>5616</v>
          </cell>
          <cell r="L7">
            <v>1010511</v>
          </cell>
          <cell r="M7">
            <v>48120</v>
          </cell>
          <cell r="N7">
            <v>5841</v>
          </cell>
        </row>
        <row r="8">
          <cell r="A8" t="str">
            <v>03</v>
          </cell>
          <cell r="B8" t="str">
            <v>Tk. Parkir</v>
          </cell>
          <cell r="C8">
            <v>745375</v>
          </cell>
          <cell r="D8">
            <v>35494</v>
          </cell>
          <cell r="E8">
            <v>4309</v>
          </cell>
          <cell r="F8">
            <v>805676</v>
          </cell>
          <cell r="G8">
            <v>38366</v>
          </cell>
          <cell r="H8">
            <v>4657</v>
          </cell>
          <cell r="I8">
            <v>971645</v>
          </cell>
          <cell r="J8">
            <v>46269</v>
          </cell>
          <cell r="K8">
            <v>5616</v>
          </cell>
          <cell r="L8">
            <v>1010511</v>
          </cell>
          <cell r="M8">
            <v>48120</v>
          </cell>
          <cell r="N8">
            <v>5841</v>
          </cell>
        </row>
        <row r="9">
          <cell r="A9" t="str">
            <v>04</v>
          </cell>
          <cell r="B9" t="str">
            <v>Pembantu Kantor</v>
          </cell>
          <cell r="C9">
            <v>745375</v>
          </cell>
          <cell r="D9">
            <v>35494</v>
          </cell>
          <cell r="E9">
            <v>4309</v>
          </cell>
          <cell r="F9">
            <v>805676</v>
          </cell>
          <cell r="G9">
            <v>38366</v>
          </cell>
          <cell r="H9">
            <v>4657</v>
          </cell>
          <cell r="I9">
            <v>971645</v>
          </cell>
          <cell r="J9">
            <v>46269</v>
          </cell>
          <cell r="K9">
            <v>5616</v>
          </cell>
          <cell r="L9">
            <v>1010511</v>
          </cell>
          <cell r="M9">
            <v>48120</v>
          </cell>
          <cell r="N9">
            <v>5841</v>
          </cell>
        </row>
        <row r="10">
          <cell r="A10" t="str">
            <v>05</v>
          </cell>
          <cell r="B10" t="str">
            <v>Pesuruh</v>
          </cell>
          <cell r="C10">
            <v>745375</v>
          </cell>
          <cell r="D10">
            <v>35494</v>
          </cell>
          <cell r="E10">
            <v>4309</v>
          </cell>
          <cell r="F10">
            <v>805676</v>
          </cell>
          <cell r="G10">
            <v>38366</v>
          </cell>
          <cell r="H10">
            <v>4657</v>
          </cell>
          <cell r="I10">
            <v>971645</v>
          </cell>
          <cell r="J10">
            <v>46269</v>
          </cell>
          <cell r="K10">
            <v>5616</v>
          </cell>
          <cell r="L10">
            <v>1010511</v>
          </cell>
          <cell r="M10">
            <v>48120</v>
          </cell>
          <cell r="N10">
            <v>5841</v>
          </cell>
        </row>
        <row r="11">
          <cell r="A11" t="str">
            <v>06</v>
          </cell>
          <cell r="B11" t="str">
            <v>Pengantar Surat</v>
          </cell>
          <cell r="C11">
            <v>745375</v>
          </cell>
          <cell r="D11">
            <v>35494</v>
          </cell>
          <cell r="E11">
            <v>4309</v>
          </cell>
          <cell r="F11">
            <v>805676</v>
          </cell>
          <cell r="G11">
            <v>38366</v>
          </cell>
          <cell r="H11">
            <v>4657</v>
          </cell>
          <cell r="I11">
            <v>971645</v>
          </cell>
          <cell r="J11">
            <v>46269</v>
          </cell>
          <cell r="K11">
            <v>5616</v>
          </cell>
          <cell r="L11">
            <v>1010511</v>
          </cell>
          <cell r="M11">
            <v>48120</v>
          </cell>
          <cell r="N11">
            <v>5841</v>
          </cell>
        </row>
        <row r="12">
          <cell r="A12" t="str">
            <v>07</v>
          </cell>
          <cell r="B12" t="str">
            <v>Pelayan</v>
          </cell>
          <cell r="C12">
            <v>745375</v>
          </cell>
          <cell r="D12">
            <v>35494</v>
          </cell>
          <cell r="E12">
            <v>4309</v>
          </cell>
          <cell r="F12">
            <v>805676</v>
          </cell>
          <cell r="G12">
            <v>38366</v>
          </cell>
          <cell r="H12">
            <v>4657</v>
          </cell>
          <cell r="I12">
            <v>971645</v>
          </cell>
          <cell r="J12">
            <v>46269</v>
          </cell>
          <cell r="K12">
            <v>5616</v>
          </cell>
          <cell r="L12">
            <v>1010511</v>
          </cell>
          <cell r="M12">
            <v>48120</v>
          </cell>
          <cell r="N12">
            <v>5841</v>
          </cell>
        </row>
        <row r="13">
          <cell r="A13" t="str">
            <v>08</v>
          </cell>
          <cell r="B13" t="str">
            <v>Pendorong Pupuk</v>
          </cell>
          <cell r="C13">
            <v>745375</v>
          </cell>
          <cell r="D13">
            <v>35494</v>
          </cell>
          <cell r="E13">
            <v>4309</v>
          </cell>
          <cell r="F13">
            <v>805676</v>
          </cell>
          <cell r="G13">
            <v>38366</v>
          </cell>
          <cell r="H13">
            <v>4657</v>
          </cell>
          <cell r="I13">
            <v>971645</v>
          </cell>
          <cell r="J13">
            <v>46269</v>
          </cell>
          <cell r="K13">
            <v>5616</v>
          </cell>
          <cell r="L13">
            <v>1010511</v>
          </cell>
          <cell r="M13">
            <v>48120</v>
          </cell>
          <cell r="N13">
            <v>5841</v>
          </cell>
        </row>
        <row r="14">
          <cell r="A14" t="str">
            <v>09</v>
          </cell>
          <cell r="B14" t="str">
            <v>Tenaga Kebesihan</v>
          </cell>
          <cell r="C14">
            <v>745375</v>
          </cell>
          <cell r="D14">
            <v>35494</v>
          </cell>
          <cell r="E14">
            <v>4309</v>
          </cell>
          <cell r="F14">
            <v>805676</v>
          </cell>
          <cell r="G14">
            <v>38366</v>
          </cell>
          <cell r="H14">
            <v>4657</v>
          </cell>
          <cell r="I14">
            <v>971645</v>
          </cell>
          <cell r="J14">
            <v>46269</v>
          </cell>
          <cell r="K14">
            <v>5616</v>
          </cell>
          <cell r="L14">
            <v>1010511</v>
          </cell>
          <cell r="M14">
            <v>48120</v>
          </cell>
          <cell r="N14">
            <v>5841</v>
          </cell>
        </row>
        <row r="15">
          <cell r="A15" t="str">
            <v>10</v>
          </cell>
          <cell r="B15" t="str">
            <v>House Keeping</v>
          </cell>
          <cell r="C15">
            <v>745375</v>
          </cell>
          <cell r="D15">
            <v>35494</v>
          </cell>
          <cell r="E15">
            <v>4309</v>
          </cell>
          <cell r="F15">
            <v>805676</v>
          </cell>
          <cell r="G15">
            <v>38366</v>
          </cell>
          <cell r="H15">
            <v>4657</v>
          </cell>
          <cell r="I15">
            <v>971645</v>
          </cell>
          <cell r="J15">
            <v>46269</v>
          </cell>
          <cell r="K15">
            <v>5616</v>
          </cell>
          <cell r="L15">
            <v>1010511</v>
          </cell>
          <cell r="M15">
            <v>48120</v>
          </cell>
          <cell r="N15">
            <v>5841</v>
          </cell>
        </row>
        <row r="16">
          <cell r="A16" t="str">
            <v>11</v>
          </cell>
          <cell r="B16" t="str">
            <v xml:space="preserve">Kamling </v>
          </cell>
          <cell r="C16">
            <v>745375</v>
          </cell>
          <cell r="D16">
            <v>35494</v>
          </cell>
          <cell r="E16">
            <v>4309</v>
          </cell>
          <cell r="F16">
            <v>805676</v>
          </cell>
          <cell r="G16">
            <v>38366</v>
          </cell>
          <cell r="H16">
            <v>4657</v>
          </cell>
          <cell r="I16">
            <v>971645</v>
          </cell>
          <cell r="J16">
            <v>46269</v>
          </cell>
          <cell r="K16">
            <v>5616</v>
          </cell>
          <cell r="L16">
            <v>1010511</v>
          </cell>
          <cell r="M16">
            <v>48120</v>
          </cell>
          <cell r="N16">
            <v>5841</v>
          </cell>
        </row>
        <row r="17">
          <cell r="A17" t="str">
            <v>12</v>
          </cell>
          <cell r="B17" t="str">
            <v>Hansip</v>
          </cell>
          <cell r="C17">
            <v>745375</v>
          </cell>
          <cell r="D17">
            <v>35494</v>
          </cell>
          <cell r="E17">
            <v>4309</v>
          </cell>
          <cell r="F17">
            <v>805676</v>
          </cell>
          <cell r="G17">
            <v>38366</v>
          </cell>
          <cell r="H17">
            <v>4657</v>
          </cell>
          <cell r="I17">
            <v>971645</v>
          </cell>
          <cell r="J17">
            <v>46269</v>
          </cell>
          <cell r="K17">
            <v>5616</v>
          </cell>
          <cell r="L17">
            <v>1010511</v>
          </cell>
          <cell r="M17">
            <v>48120</v>
          </cell>
          <cell r="N17">
            <v>5841</v>
          </cell>
        </row>
        <row r="18">
          <cell r="A18" t="str">
            <v>13</v>
          </cell>
          <cell r="B18" t="str">
            <v>Satpam</v>
          </cell>
          <cell r="C18">
            <v>745375</v>
          </cell>
          <cell r="D18">
            <v>35494</v>
          </cell>
          <cell r="E18">
            <v>4309</v>
          </cell>
          <cell r="F18">
            <v>805676</v>
          </cell>
          <cell r="G18">
            <v>38366</v>
          </cell>
          <cell r="H18">
            <v>4657</v>
          </cell>
          <cell r="I18">
            <v>971645</v>
          </cell>
          <cell r="J18">
            <v>46269</v>
          </cell>
          <cell r="K18">
            <v>5616</v>
          </cell>
          <cell r="L18">
            <v>1010511</v>
          </cell>
          <cell r="M18">
            <v>48120</v>
          </cell>
          <cell r="N18">
            <v>5841</v>
          </cell>
        </row>
        <row r="19">
          <cell r="A19" t="str">
            <v>14</v>
          </cell>
          <cell r="B19" t="str">
            <v>Pekerja 4</v>
          </cell>
          <cell r="C19">
            <v>745375</v>
          </cell>
          <cell r="D19">
            <v>35494</v>
          </cell>
          <cell r="E19">
            <v>4309</v>
          </cell>
          <cell r="F19">
            <v>805676</v>
          </cell>
          <cell r="G19">
            <v>38366</v>
          </cell>
          <cell r="H19">
            <v>4657</v>
          </cell>
          <cell r="I19">
            <v>971645</v>
          </cell>
          <cell r="J19">
            <v>46269</v>
          </cell>
          <cell r="K19">
            <v>5616</v>
          </cell>
          <cell r="L19">
            <v>1010511</v>
          </cell>
          <cell r="M19">
            <v>48120</v>
          </cell>
          <cell r="N19">
            <v>5841</v>
          </cell>
        </row>
        <row r="20">
          <cell r="A20" t="str">
            <v>15</v>
          </cell>
          <cell r="B20" t="str">
            <v>Pekerja 3</v>
          </cell>
          <cell r="C20">
            <v>745375</v>
          </cell>
          <cell r="D20">
            <v>35494</v>
          </cell>
          <cell r="E20">
            <v>4309</v>
          </cell>
          <cell r="F20">
            <v>805676</v>
          </cell>
          <cell r="G20">
            <v>38366</v>
          </cell>
          <cell r="H20">
            <v>4657</v>
          </cell>
          <cell r="I20">
            <v>971645</v>
          </cell>
          <cell r="J20">
            <v>46269</v>
          </cell>
          <cell r="K20">
            <v>5616</v>
          </cell>
          <cell r="L20">
            <v>1010511</v>
          </cell>
          <cell r="M20">
            <v>48120</v>
          </cell>
          <cell r="N20">
            <v>5841</v>
          </cell>
        </row>
        <row r="21">
          <cell r="A21" t="str">
            <v>16</v>
          </cell>
          <cell r="B21" t="str">
            <v>Pekerja 2</v>
          </cell>
          <cell r="C21">
            <v>745375</v>
          </cell>
          <cell r="D21">
            <v>35494</v>
          </cell>
          <cell r="E21">
            <v>4309</v>
          </cell>
          <cell r="F21">
            <v>805676</v>
          </cell>
          <cell r="G21">
            <v>38366</v>
          </cell>
          <cell r="H21">
            <v>4657</v>
          </cell>
          <cell r="I21">
            <v>971645</v>
          </cell>
          <cell r="J21">
            <v>46269</v>
          </cell>
          <cell r="K21">
            <v>5616</v>
          </cell>
          <cell r="L21">
            <v>1010511</v>
          </cell>
          <cell r="M21">
            <v>48120</v>
          </cell>
          <cell r="N21">
            <v>5841</v>
          </cell>
        </row>
        <row r="22">
          <cell r="A22" t="str">
            <v>17</v>
          </cell>
          <cell r="B22" t="str">
            <v>Pekerja 1</v>
          </cell>
          <cell r="C22">
            <v>745375</v>
          </cell>
          <cell r="D22">
            <v>35494</v>
          </cell>
          <cell r="E22">
            <v>4309</v>
          </cell>
          <cell r="F22">
            <v>805676</v>
          </cell>
          <cell r="G22">
            <v>38366</v>
          </cell>
          <cell r="H22">
            <v>4657</v>
          </cell>
          <cell r="I22">
            <v>971645</v>
          </cell>
          <cell r="J22">
            <v>46269</v>
          </cell>
          <cell r="K22">
            <v>5616</v>
          </cell>
          <cell r="L22">
            <v>1010511</v>
          </cell>
          <cell r="M22">
            <v>48120</v>
          </cell>
          <cell r="N22">
            <v>5841</v>
          </cell>
        </row>
        <row r="23">
          <cell r="A23" t="str">
            <v>18</v>
          </cell>
          <cell r="B23" t="str">
            <v>Pembantu Administrasi</v>
          </cell>
          <cell r="C23">
            <v>754669</v>
          </cell>
          <cell r="D23">
            <v>35937</v>
          </cell>
          <cell r="E23">
            <v>4362</v>
          </cell>
          <cell r="F23">
            <v>815722</v>
          </cell>
          <cell r="G23">
            <v>38844</v>
          </cell>
          <cell r="H23">
            <v>4715</v>
          </cell>
          <cell r="I23">
            <v>981645</v>
          </cell>
          <cell r="J23">
            <v>46746</v>
          </cell>
          <cell r="K23">
            <v>5674</v>
          </cell>
          <cell r="L23">
            <v>1020911</v>
          </cell>
          <cell r="M23">
            <v>48615</v>
          </cell>
          <cell r="N23">
            <v>5901</v>
          </cell>
        </row>
        <row r="24">
          <cell r="A24" t="str">
            <v>19</v>
          </cell>
          <cell r="B24" t="str">
            <v>Pembantu Operator Produksi</v>
          </cell>
          <cell r="C24">
            <v>754669</v>
          </cell>
          <cell r="D24">
            <v>35937</v>
          </cell>
          <cell r="E24">
            <v>4362</v>
          </cell>
          <cell r="F24">
            <v>815722</v>
          </cell>
          <cell r="G24">
            <v>38844</v>
          </cell>
          <cell r="H24">
            <v>4715</v>
          </cell>
          <cell r="I24">
            <v>981645</v>
          </cell>
          <cell r="J24">
            <v>46746</v>
          </cell>
          <cell r="K24">
            <v>5674</v>
          </cell>
          <cell r="L24">
            <v>1020911</v>
          </cell>
          <cell r="M24">
            <v>48615</v>
          </cell>
          <cell r="N24">
            <v>5901</v>
          </cell>
        </row>
        <row r="25">
          <cell r="A25" t="str">
            <v>20</v>
          </cell>
          <cell r="B25" t="str">
            <v>Pembantu Produksi</v>
          </cell>
          <cell r="C25">
            <v>754669</v>
          </cell>
          <cell r="D25">
            <v>35937</v>
          </cell>
          <cell r="E25">
            <v>4362</v>
          </cell>
          <cell r="F25">
            <v>815722</v>
          </cell>
          <cell r="G25">
            <v>38844</v>
          </cell>
          <cell r="H25">
            <v>4715</v>
          </cell>
          <cell r="I25">
            <v>981645</v>
          </cell>
          <cell r="J25">
            <v>46746</v>
          </cell>
          <cell r="K25">
            <v>5674</v>
          </cell>
          <cell r="L25">
            <v>1020911</v>
          </cell>
          <cell r="M25">
            <v>48615</v>
          </cell>
          <cell r="N25">
            <v>5901</v>
          </cell>
        </row>
        <row r="26">
          <cell r="A26" t="str">
            <v>21</v>
          </cell>
          <cell r="B26" t="str">
            <v>Pembantu Kebersihan</v>
          </cell>
          <cell r="C26">
            <v>754669</v>
          </cell>
          <cell r="D26">
            <v>35937</v>
          </cell>
          <cell r="E26">
            <v>4362</v>
          </cell>
          <cell r="F26">
            <v>815722</v>
          </cell>
          <cell r="G26">
            <v>38844</v>
          </cell>
          <cell r="H26">
            <v>4715</v>
          </cell>
          <cell r="I26">
            <v>981645</v>
          </cell>
          <cell r="J26">
            <v>46746</v>
          </cell>
          <cell r="K26">
            <v>5674</v>
          </cell>
          <cell r="L26">
            <v>1020911</v>
          </cell>
          <cell r="M26">
            <v>48615</v>
          </cell>
          <cell r="N26">
            <v>5901</v>
          </cell>
        </row>
        <row r="27">
          <cell r="A27" t="str">
            <v>22</v>
          </cell>
          <cell r="B27" t="str">
            <v xml:space="preserve">Pembantu Pengemudi </v>
          </cell>
          <cell r="C27">
            <v>754669</v>
          </cell>
          <cell r="D27">
            <v>35937</v>
          </cell>
          <cell r="E27">
            <v>4362</v>
          </cell>
          <cell r="F27">
            <v>815722</v>
          </cell>
          <cell r="G27">
            <v>38844</v>
          </cell>
          <cell r="H27">
            <v>4715</v>
          </cell>
          <cell r="I27">
            <v>981645</v>
          </cell>
          <cell r="J27">
            <v>46746</v>
          </cell>
          <cell r="K27">
            <v>5674</v>
          </cell>
          <cell r="L27">
            <v>1020911</v>
          </cell>
          <cell r="M27">
            <v>48615</v>
          </cell>
          <cell r="N27">
            <v>5901</v>
          </cell>
        </row>
        <row r="28">
          <cell r="A28" t="str">
            <v>23</v>
          </cell>
          <cell r="B28" t="str">
            <v>Kernet</v>
          </cell>
          <cell r="C28">
            <v>754669</v>
          </cell>
          <cell r="D28">
            <v>35937</v>
          </cell>
          <cell r="E28">
            <v>4362</v>
          </cell>
          <cell r="F28">
            <v>815722</v>
          </cell>
          <cell r="G28">
            <v>38844</v>
          </cell>
          <cell r="H28">
            <v>4715</v>
          </cell>
          <cell r="I28">
            <v>981645</v>
          </cell>
          <cell r="J28">
            <v>46746</v>
          </cell>
          <cell r="K28">
            <v>5674</v>
          </cell>
          <cell r="L28">
            <v>1020911</v>
          </cell>
          <cell r="M28">
            <v>48615</v>
          </cell>
          <cell r="N28">
            <v>5901</v>
          </cell>
        </row>
        <row r="29">
          <cell r="A29" t="str">
            <v>24</v>
          </cell>
          <cell r="B29" t="str">
            <v xml:space="preserve">Pembantu Analis </v>
          </cell>
          <cell r="C29">
            <v>754669</v>
          </cell>
          <cell r="D29">
            <v>35937</v>
          </cell>
          <cell r="E29">
            <v>4362</v>
          </cell>
          <cell r="F29">
            <v>815722</v>
          </cell>
          <cell r="G29">
            <v>38844</v>
          </cell>
          <cell r="H29">
            <v>4715</v>
          </cell>
          <cell r="I29">
            <v>981645</v>
          </cell>
          <cell r="J29">
            <v>46746</v>
          </cell>
          <cell r="K29">
            <v>5674</v>
          </cell>
          <cell r="L29">
            <v>1020911</v>
          </cell>
          <cell r="M29">
            <v>48615</v>
          </cell>
          <cell r="N29">
            <v>5901</v>
          </cell>
        </row>
        <row r="30">
          <cell r="A30" t="str">
            <v>25</v>
          </cell>
          <cell r="B30" t="str">
            <v>Kultur Jaringan</v>
          </cell>
          <cell r="C30">
            <v>754669</v>
          </cell>
          <cell r="D30">
            <v>35937</v>
          </cell>
          <cell r="E30">
            <v>4362</v>
          </cell>
          <cell r="F30">
            <v>815722</v>
          </cell>
          <cell r="G30">
            <v>38844</v>
          </cell>
          <cell r="H30">
            <v>4715</v>
          </cell>
          <cell r="I30">
            <v>981645</v>
          </cell>
          <cell r="J30">
            <v>46746</v>
          </cell>
          <cell r="K30">
            <v>5674</v>
          </cell>
          <cell r="L30">
            <v>1020911</v>
          </cell>
          <cell r="M30">
            <v>48615</v>
          </cell>
          <cell r="N30">
            <v>5901</v>
          </cell>
        </row>
        <row r="31">
          <cell r="A31" t="str">
            <v>26</v>
          </cell>
          <cell r="B31" t="str">
            <v>Pembantu  Tukang Las</v>
          </cell>
          <cell r="C31">
            <v>754669</v>
          </cell>
          <cell r="D31">
            <v>35937</v>
          </cell>
          <cell r="E31">
            <v>4362</v>
          </cell>
          <cell r="F31">
            <v>815722</v>
          </cell>
          <cell r="G31">
            <v>38844</v>
          </cell>
          <cell r="H31">
            <v>4715</v>
          </cell>
          <cell r="I31">
            <v>981645</v>
          </cell>
          <cell r="J31">
            <v>46746</v>
          </cell>
          <cell r="K31">
            <v>5674</v>
          </cell>
          <cell r="L31">
            <v>1020911</v>
          </cell>
          <cell r="M31">
            <v>48615</v>
          </cell>
          <cell r="N31">
            <v>5901</v>
          </cell>
        </row>
        <row r="32">
          <cell r="A32" t="str">
            <v>27</v>
          </cell>
          <cell r="B32" t="str">
            <v>Pembantu Pipa</v>
          </cell>
          <cell r="C32">
            <v>754669</v>
          </cell>
          <cell r="D32">
            <v>35937</v>
          </cell>
          <cell r="E32">
            <v>4362</v>
          </cell>
          <cell r="F32">
            <v>815722</v>
          </cell>
          <cell r="G32">
            <v>38844</v>
          </cell>
          <cell r="H32">
            <v>4715</v>
          </cell>
          <cell r="I32">
            <v>981645</v>
          </cell>
          <cell r="J32">
            <v>46746</v>
          </cell>
          <cell r="K32">
            <v>5674</v>
          </cell>
          <cell r="L32">
            <v>1020911</v>
          </cell>
          <cell r="M32">
            <v>48615</v>
          </cell>
          <cell r="N32">
            <v>5901</v>
          </cell>
        </row>
        <row r="33">
          <cell r="A33" t="str">
            <v>28</v>
          </cell>
          <cell r="B33" t="str">
            <v>Pembantu Bubut</v>
          </cell>
          <cell r="C33">
            <v>754669</v>
          </cell>
          <cell r="D33">
            <v>35937</v>
          </cell>
          <cell r="E33">
            <v>4362</v>
          </cell>
          <cell r="F33">
            <v>815722</v>
          </cell>
          <cell r="G33">
            <v>38844</v>
          </cell>
          <cell r="H33">
            <v>4715</v>
          </cell>
          <cell r="I33">
            <v>981645</v>
          </cell>
          <cell r="J33">
            <v>46746</v>
          </cell>
          <cell r="K33">
            <v>5674</v>
          </cell>
          <cell r="L33">
            <v>1020911</v>
          </cell>
          <cell r="M33">
            <v>48615</v>
          </cell>
          <cell r="N33">
            <v>5901</v>
          </cell>
        </row>
        <row r="34">
          <cell r="A34" t="str">
            <v>29</v>
          </cell>
          <cell r="B34" t="str">
            <v>Pembantu Tk. Instrument</v>
          </cell>
          <cell r="C34">
            <v>754669</v>
          </cell>
          <cell r="D34">
            <v>35937</v>
          </cell>
          <cell r="E34">
            <v>4362</v>
          </cell>
          <cell r="F34">
            <v>815722</v>
          </cell>
          <cell r="G34">
            <v>38844</v>
          </cell>
          <cell r="H34">
            <v>4715</v>
          </cell>
          <cell r="I34">
            <v>981645</v>
          </cell>
          <cell r="J34">
            <v>46746</v>
          </cell>
          <cell r="K34">
            <v>5674</v>
          </cell>
          <cell r="L34">
            <v>1020911</v>
          </cell>
          <cell r="M34">
            <v>48615</v>
          </cell>
          <cell r="N34">
            <v>5901</v>
          </cell>
        </row>
        <row r="35">
          <cell r="A35" t="str">
            <v>30</v>
          </cell>
          <cell r="B35" t="str">
            <v>Pembantu Tk. Listrik</v>
          </cell>
          <cell r="C35">
            <v>754669</v>
          </cell>
          <cell r="D35">
            <v>35937</v>
          </cell>
          <cell r="E35">
            <v>4362</v>
          </cell>
          <cell r="F35">
            <v>815722</v>
          </cell>
          <cell r="G35">
            <v>38844</v>
          </cell>
          <cell r="H35">
            <v>4715</v>
          </cell>
          <cell r="I35">
            <v>981645</v>
          </cell>
          <cell r="J35">
            <v>46746</v>
          </cell>
          <cell r="K35">
            <v>5674</v>
          </cell>
          <cell r="L35">
            <v>1020911</v>
          </cell>
          <cell r="M35">
            <v>48615</v>
          </cell>
          <cell r="N35">
            <v>5901</v>
          </cell>
        </row>
        <row r="36">
          <cell r="A36" t="str">
            <v>31</v>
          </cell>
          <cell r="B36" t="str">
            <v>Pembantu Tk. Mekanik</v>
          </cell>
          <cell r="C36">
            <v>754669</v>
          </cell>
          <cell r="D36">
            <v>35937</v>
          </cell>
          <cell r="E36">
            <v>4362</v>
          </cell>
          <cell r="F36">
            <v>815722</v>
          </cell>
          <cell r="G36">
            <v>38844</v>
          </cell>
          <cell r="H36">
            <v>4715</v>
          </cell>
          <cell r="I36">
            <v>981645</v>
          </cell>
          <cell r="J36">
            <v>46746</v>
          </cell>
          <cell r="K36">
            <v>5674</v>
          </cell>
          <cell r="L36">
            <v>1020911</v>
          </cell>
          <cell r="M36">
            <v>48615</v>
          </cell>
          <cell r="N36">
            <v>5901</v>
          </cell>
        </row>
        <row r="37">
          <cell r="A37" t="str">
            <v>32</v>
          </cell>
          <cell r="B37" t="str">
            <v>Pembantu Tukang Batu</v>
          </cell>
          <cell r="C37">
            <v>754669</v>
          </cell>
          <cell r="D37">
            <v>35937</v>
          </cell>
          <cell r="E37">
            <v>4362</v>
          </cell>
          <cell r="F37">
            <v>815722</v>
          </cell>
          <cell r="G37">
            <v>38844</v>
          </cell>
          <cell r="H37">
            <v>4715</v>
          </cell>
          <cell r="I37">
            <v>981645</v>
          </cell>
          <cell r="J37">
            <v>46746</v>
          </cell>
          <cell r="K37">
            <v>5674</v>
          </cell>
          <cell r="L37">
            <v>1020911</v>
          </cell>
          <cell r="M37">
            <v>48615</v>
          </cell>
          <cell r="N37">
            <v>5901</v>
          </cell>
        </row>
        <row r="38">
          <cell r="A38" t="str">
            <v>33</v>
          </cell>
          <cell r="B38" t="str">
            <v xml:space="preserve">Operator Lichidruck </v>
          </cell>
          <cell r="C38">
            <v>754669</v>
          </cell>
          <cell r="D38">
            <v>35937</v>
          </cell>
          <cell r="E38">
            <v>4362</v>
          </cell>
          <cell r="F38">
            <v>815722</v>
          </cell>
          <cell r="G38">
            <v>38844</v>
          </cell>
          <cell r="H38">
            <v>4715</v>
          </cell>
          <cell r="I38">
            <v>981645</v>
          </cell>
          <cell r="J38">
            <v>46746</v>
          </cell>
          <cell r="K38">
            <v>5674</v>
          </cell>
          <cell r="L38">
            <v>1020911</v>
          </cell>
          <cell r="M38">
            <v>48615</v>
          </cell>
          <cell r="N38">
            <v>5901</v>
          </cell>
        </row>
        <row r="39">
          <cell r="A39" t="str">
            <v>34</v>
          </cell>
          <cell r="B39" t="str">
            <v>Operator Fotocopy</v>
          </cell>
          <cell r="C39">
            <v>754669</v>
          </cell>
          <cell r="D39">
            <v>35937</v>
          </cell>
          <cell r="E39">
            <v>4362</v>
          </cell>
          <cell r="F39">
            <v>815722</v>
          </cell>
          <cell r="G39">
            <v>38844</v>
          </cell>
          <cell r="H39">
            <v>4715</v>
          </cell>
          <cell r="I39">
            <v>981645</v>
          </cell>
          <cell r="J39">
            <v>46746</v>
          </cell>
          <cell r="K39">
            <v>5674</v>
          </cell>
          <cell r="L39">
            <v>1020911</v>
          </cell>
          <cell r="M39">
            <v>48615</v>
          </cell>
          <cell r="N39">
            <v>5901</v>
          </cell>
        </row>
        <row r="40">
          <cell r="A40" t="str">
            <v>35</v>
          </cell>
          <cell r="B40" t="str">
            <v>Juru Masak</v>
          </cell>
          <cell r="C40">
            <v>754669</v>
          </cell>
          <cell r="D40">
            <v>35937</v>
          </cell>
          <cell r="E40">
            <v>4362</v>
          </cell>
          <cell r="F40">
            <v>815722</v>
          </cell>
          <cell r="G40">
            <v>38844</v>
          </cell>
          <cell r="H40">
            <v>4715</v>
          </cell>
          <cell r="I40">
            <v>981645</v>
          </cell>
          <cell r="J40">
            <v>46746</v>
          </cell>
          <cell r="K40">
            <v>5674</v>
          </cell>
          <cell r="L40">
            <v>1020911</v>
          </cell>
          <cell r="M40">
            <v>48615</v>
          </cell>
          <cell r="N40">
            <v>5901</v>
          </cell>
        </row>
        <row r="41">
          <cell r="A41" t="str">
            <v>36</v>
          </cell>
          <cell r="B41" t="str">
            <v>Time Keeper</v>
          </cell>
          <cell r="C41">
            <v>754669</v>
          </cell>
          <cell r="D41">
            <v>35937</v>
          </cell>
          <cell r="E41">
            <v>4362</v>
          </cell>
          <cell r="F41">
            <v>815722</v>
          </cell>
          <cell r="G41">
            <v>38844</v>
          </cell>
          <cell r="H41">
            <v>4715</v>
          </cell>
          <cell r="I41">
            <v>981645</v>
          </cell>
          <cell r="J41">
            <v>46746</v>
          </cell>
          <cell r="K41">
            <v>5674</v>
          </cell>
          <cell r="L41">
            <v>1020911</v>
          </cell>
          <cell r="M41">
            <v>48615</v>
          </cell>
          <cell r="N41">
            <v>5901</v>
          </cell>
        </row>
        <row r="42">
          <cell r="A42" t="str">
            <v>37</v>
          </cell>
          <cell r="B42" t="str">
            <v>Analis</v>
          </cell>
          <cell r="C42">
            <v>762104</v>
          </cell>
          <cell r="D42">
            <v>36291</v>
          </cell>
          <cell r="E42">
            <v>4405</v>
          </cell>
          <cell r="F42">
            <v>823758</v>
          </cell>
          <cell r="G42">
            <v>39227</v>
          </cell>
          <cell r="H42">
            <v>4762</v>
          </cell>
          <cell r="I42">
            <v>989645</v>
          </cell>
          <cell r="J42">
            <v>47126</v>
          </cell>
          <cell r="K42">
            <v>5720</v>
          </cell>
          <cell r="L42">
            <v>1029231</v>
          </cell>
          <cell r="M42">
            <v>49011</v>
          </cell>
          <cell r="N42">
            <v>5949</v>
          </cell>
        </row>
        <row r="43">
          <cell r="A43" t="str">
            <v>38</v>
          </cell>
          <cell r="B43" t="str">
            <v>Operator Telpon</v>
          </cell>
          <cell r="C43">
            <v>762104</v>
          </cell>
          <cell r="D43">
            <v>36291</v>
          </cell>
          <cell r="E43">
            <v>4405</v>
          </cell>
          <cell r="F43">
            <v>823758</v>
          </cell>
          <cell r="G43">
            <v>39227</v>
          </cell>
          <cell r="H43">
            <v>4762</v>
          </cell>
          <cell r="I43">
            <v>989645</v>
          </cell>
          <cell r="J43">
            <v>47126</v>
          </cell>
          <cell r="K43">
            <v>5720</v>
          </cell>
          <cell r="L43">
            <v>1029231</v>
          </cell>
          <cell r="M43">
            <v>49011</v>
          </cell>
          <cell r="N43">
            <v>5949</v>
          </cell>
        </row>
        <row r="44">
          <cell r="A44" t="str">
            <v>39</v>
          </cell>
          <cell r="B44" t="str">
            <v>Operator Parabola</v>
          </cell>
          <cell r="C44">
            <v>762104</v>
          </cell>
          <cell r="D44">
            <v>36291</v>
          </cell>
          <cell r="E44">
            <v>4405</v>
          </cell>
          <cell r="F44">
            <v>823758</v>
          </cell>
          <cell r="G44">
            <v>39227</v>
          </cell>
          <cell r="H44">
            <v>4762</v>
          </cell>
          <cell r="I44">
            <v>989645</v>
          </cell>
          <cell r="J44">
            <v>47126</v>
          </cell>
          <cell r="K44">
            <v>5720</v>
          </cell>
          <cell r="L44">
            <v>1029231</v>
          </cell>
          <cell r="M44">
            <v>49011</v>
          </cell>
          <cell r="N44">
            <v>5949</v>
          </cell>
        </row>
        <row r="45">
          <cell r="A45" t="str">
            <v>40</v>
          </cell>
          <cell r="B45" t="str">
            <v>Tukang Lukis Baliho</v>
          </cell>
          <cell r="C45">
            <v>762104</v>
          </cell>
          <cell r="D45">
            <v>36291</v>
          </cell>
          <cell r="E45">
            <v>4405</v>
          </cell>
          <cell r="F45">
            <v>823758</v>
          </cell>
          <cell r="G45">
            <v>39227</v>
          </cell>
          <cell r="H45">
            <v>4762</v>
          </cell>
          <cell r="I45">
            <v>989645</v>
          </cell>
          <cell r="J45">
            <v>47126</v>
          </cell>
          <cell r="K45">
            <v>5720</v>
          </cell>
          <cell r="L45">
            <v>1029231</v>
          </cell>
          <cell r="M45">
            <v>49011</v>
          </cell>
          <cell r="N45">
            <v>5949</v>
          </cell>
        </row>
        <row r="46">
          <cell r="A46" t="str">
            <v>41</v>
          </cell>
          <cell r="B46" t="str">
            <v>Tukang Lukis Rambu</v>
          </cell>
          <cell r="C46">
            <v>762104</v>
          </cell>
          <cell r="D46">
            <v>36291</v>
          </cell>
          <cell r="E46">
            <v>4405</v>
          </cell>
          <cell r="F46">
            <v>823758</v>
          </cell>
          <cell r="G46">
            <v>39227</v>
          </cell>
          <cell r="H46">
            <v>4762</v>
          </cell>
          <cell r="I46">
            <v>989645</v>
          </cell>
          <cell r="J46">
            <v>47126</v>
          </cell>
          <cell r="K46">
            <v>5720</v>
          </cell>
          <cell r="L46">
            <v>1029231</v>
          </cell>
          <cell r="M46">
            <v>49011</v>
          </cell>
          <cell r="N46">
            <v>5949</v>
          </cell>
        </row>
        <row r="47">
          <cell r="A47" t="str">
            <v>42</v>
          </cell>
          <cell r="B47" t="str">
            <v>Tenaga Administrasi (Komputer)</v>
          </cell>
          <cell r="C47">
            <v>762104</v>
          </cell>
          <cell r="D47">
            <v>36291</v>
          </cell>
          <cell r="E47">
            <v>4405</v>
          </cell>
          <cell r="F47">
            <v>823758</v>
          </cell>
          <cell r="G47">
            <v>39227</v>
          </cell>
          <cell r="H47">
            <v>4762</v>
          </cell>
          <cell r="I47">
            <v>989645</v>
          </cell>
          <cell r="J47">
            <v>47126</v>
          </cell>
          <cell r="K47">
            <v>5720</v>
          </cell>
          <cell r="L47">
            <v>1029231</v>
          </cell>
          <cell r="M47">
            <v>49011</v>
          </cell>
          <cell r="N47">
            <v>5949</v>
          </cell>
        </row>
        <row r="48">
          <cell r="A48" t="str">
            <v>43</v>
          </cell>
          <cell r="B48" t="str">
            <v xml:space="preserve">Tenaga Pengantongan </v>
          </cell>
          <cell r="C48">
            <v>762104</v>
          </cell>
          <cell r="D48">
            <v>36291</v>
          </cell>
          <cell r="E48">
            <v>4405</v>
          </cell>
          <cell r="F48">
            <v>823758</v>
          </cell>
          <cell r="G48">
            <v>39227</v>
          </cell>
          <cell r="H48">
            <v>4762</v>
          </cell>
          <cell r="I48">
            <v>989645</v>
          </cell>
          <cell r="J48">
            <v>47126</v>
          </cell>
          <cell r="K48">
            <v>5720</v>
          </cell>
          <cell r="L48">
            <v>1029231</v>
          </cell>
          <cell r="M48">
            <v>49011</v>
          </cell>
          <cell r="N48">
            <v>5949</v>
          </cell>
        </row>
        <row r="49">
          <cell r="A49" t="str">
            <v>44</v>
          </cell>
          <cell r="B49" t="str">
            <v>Tenaga Jahit Pupuk</v>
          </cell>
          <cell r="C49">
            <v>762104</v>
          </cell>
          <cell r="D49">
            <v>36291</v>
          </cell>
          <cell r="E49">
            <v>4405</v>
          </cell>
          <cell r="F49">
            <v>823758</v>
          </cell>
          <cell r="G49">
            <v>39227</v>
          </cell>
          <cell r="H49">
            <v>4762</v>
          </cell>
          <cell r="I49">
            <v>989645</v>
          </cell>
          <cell r="J49">
            <v>47126</v>
          </cell>
          <cell r="K49">
            <v>5720</v>
          </cell>
          <cell r="L49">
            <v>1029231</v>
          </cell>
          <cell r="M49">
            <v>49011</v>
          </cell>
          <cell r="N49">
            <v>5949</v>
          </cell>
        </row>
        <row r="50">
          <cell r="A50" t="str">
            <v>45</v>
          </cell>
          <cell r="B50" t="str">
            <v>Tukang Kayu</v>
          </cell>
          <cell r="C50">
            <v>762104</v>
          </cell>
          <cell r="D50">
            <v>36291</v>
          </cell>
          <cell r="E50">
            <v>4425</v>
          </cell>
          <cell r="F50">
            <v>823758</v>
          </cell>
          <cell r="G50">
            <v>39227</v>
          </cell>
          <cell r="H50">
            <v>4762</v>
          </cell>
          <cell r="I50">
            <v>989645</v>
          </cell>
          <cell r="J50">
            <v>47126</v>
          </cell>
          <cell r="K50">
            <v>5720</v>
          </cell>
          <cell r="L50">
            <v>1029231</v>
          </cell>
          <cell r="M50">
            <v>49011</v>
          </cell>
          <cell r="N50">
            <v>5949</v>
          </cell>
        </row>
        <row r="51">
          <cell r="A51" t="str">
            <v>46</v>
          </cell>
          <cell r="B51" t="str">
            <v>Tukang Batu</v>
          </cell>
          <cell r="C51">
            <v>762104</v>
          </cell>
          <cell r="D51">
            <v>36291</v>
          </cell>
          <cell r="E51">
            <v>4425</v>
          </cell>
          <cell r="F51">
            <v>823758</v>
          </cell>
          <cell r="G51">
            <v>39227</v>
          </cell>
          <cell r="H51">
            <v>4762</v>
          </cell>
          <cell r="I51">
            <v>989645</v>
          </cell>
          <cell r="J51">
            <v>47126</v>
          </cell>
          <cell r="K51">
            <v>5720</v>
          </cell>
          <cell r="L51">
            <v>1029231</v>
          </cell>
          <cell r="M51">
            <v>49011</v>
          </cell>
          <cell r="N51">
            <v>5949</v>
          </cell>
        </row>
        <row r="52">
          <cell r="A52" t="str">
            <v>47</v>
          </cell>
          <cell r="B52" t="str">
            <v>Tukang Andang</v>
          </cell>
          <cell r="C52">
            <v>762104</v>
          </cell>
          <cell r="D52">
            <v>36291</v>
          </cell>
          <cell r="E52">
            <v>4425</v>
          </cell>
          <cell r="F52">
            <v>823758</v>
          </cell>
          <cell r="G52">
            <v>39227</v>
          </cell>
          <cell r="H52">
            <v>4762</v>
          </cell>
          <cell r="I52">
            <v>989645</v>
          </cell>
          <cell r="J52">
            <v>47126</v>
          </cell>
          <cell r="K52">
            <v>5720</v>
          </cell>
          <cell r="L52">
            <v>1029231</v>
          </cell>
          <cell r="M52">
            <v>49011</v>
          </cell>
          <cell r="N52">
            <v>5949</v>
          </cell>
        </row>
        <row r="53">
          <cell r="A53" t="str">
            <v>48</v>
          </cell>
          <cell r="B53" t="str">
            <v>Pengemudi Sim B-1</v>
          </cell>
          <cell r="C53">
            <v>762104</v>
          </cell>
          <cell r="D53">
            <v>36291</v>
          </cell>
          <cell r="E53">
            <v>4425</v>
          </cell>
          <cell r="F53">
            <v>823758</v>
          </cell>
          <cell r="G53">
            <v>39227</v>
          </cell>
          <cell r="H53">
            <v>4762</v>
          </cell>
          <cell r="I53">
            <v>989645</v>
          </cell>
          <cell r="J53">
            <v>47126</v>
          </cell>
          <cell r="K53">
            <v>5720</v>
          </cell>
          <cell r="L53">
            <v>1029231</v>
          </cell>
          <cell r="M53">
            <v>49011</v>
          </cell>
          <cell r="N53">
            <v>5949</v>
          </cell>
        </row>
        <row r="54">
          <cell r="A54" t="str">
            <v>49</v>
          </cell>
          <cell r="B54" t="str">
            <v>Tukang Taman</v>
          </cell>
          <cell r="C54">
            <v>762104</v>
          </cell>
          <cell r="D54">
            <v>36291</v>
          </cell>
          <cell r="E54">
            <v>4590</v>
          </cell>
          <cell r="F54">
            <v>823758</v>
          </cell>
          <cell r="G54">
            <v>39227</v>
          </cell>
          <cell r="H54">
            <v>4762</v>
          </cell>
          <cell r="I54">
            <v>989645</v>
          </cell>
          <cell r="J54">
            <v>47126</v>
          </cell>
          <cell r="K54">
            <v>5720</v>
          </cell>
          <cell r="L54">
            <v>1029231</v>
          </cell>
          <cell r="M54">
            <v>49011</v>
          </cell>
          <cell r="N54">
            <v>5949</v>
          </cell>
        </row>
        <row r="55">
          <cell r="A55" t="str">
            <v>50</v>
          </cell>
          <cell r="B55" t="str">
            <v>Tukang Mekanik</v>
          </cell>
          <cell r="C55">
            <v>780692</v>
          </cell>
          <cell r="D55">
            <v>37176</v>
          </cell>
          <cell r="E55">
            <v>4513</v>
          </cell>
          <cell r="F55">
            <v>843850</v>
          </cell>
          <cell r="G55">
            <v>40183</v>
          </cell>
          <cell r="H55">
            <v>4878</v>
          </cell>
          <cell r="I55">
            <v>1009645</v>
          </cell>
          <cell r="J55">
            <v>48078</v>
          </cell>
          <cell r="K55">
            <v>5836</v>
          </cell>
          <cell r="L55">
            <v>1050031</v>
          </cell>
          <cell r="M55">
            <v>50001</v>
          </cell>
          <cell r="N55">
            <v>6070</v>
          </cell>
        </row>
        <row r="56">
          <cell r="A56" t="str">
            <v>51</v>
          </cell>
          <cell r="B56" t="str">
            <v>Tukang Sandblasting</v>
          </cell>
          <cell r="C56">
            <v>780692</v>
          </cell>
          <cell r="D56">
            <v>37176</v>
          </cell>
          <cell r="E56">
            <v>4513</v>
          </cell>
          <cell r="F56">
            <v>843850</v>
          </cell>
          <cell r="G56">
            <v>40183</v>
          </cell>
          <cell r="H56">
            <v>4878</v>
          </cell>
          <cell r="I56">
            <v>1009645</v>
          </cell>
          <cell r="J56">
            <v>48078</v>
          </cell>
          <cell r="K56">
            <v>5836</v>
          </cell>
          <cell r="L56">
            <v>1050031</v>
          </cell>
          <cell r="M56">
            <v>50001</v>
          </cell>
          <cell r="N56">
            <v>6070</v>
          </cell>
        </row>
        <row r="57">
          <cell r="A57" t="str">
            <v>52</v>
          </cell>
          <cell r="B57" t="str">
            <v xml:space="preserve">Tukang Cat </v>
          </cell>
          <cell r="C57">
            <v>780692</v>
          </cell>
          <cell r="D57">
            <v>37176</v>
          </cell>
          <cell r="E57">
            <v>4513</v>
          </cell>
          <cell r="F57">
            <v>843850</v>
          </cell>
          <cell r="G57">
            <v>40183</v>
          </cell>
          <cell r="H57">
            <v>4878</v>
          </cell>
          <cell r="I57">
            <v>1009645</v>
          </cell>
          <cell r="J57">
            <v>48078</v>
          </cell>
          <cell r="K57">
            <v>5836</v>
          </cell>
          <cell r="L57">
            <v>1050031</v>
          </cell>
          <cell r="M57">
            <v>50001</v>
          </cell>
          <cell r="N57">
            <v>6070</v>
          </cell>
        </row>
        <row r="58">
          <cell r="A58" t="str">
            <v>53</v>
          </cell>
          <cell r="B58" t="str">
            <v>Tukang Cat Mobil</v>
          </cell>
          <cell r="C58">
            <v>780692</v>
          </cell>
          <cell r="D58">
            <v>37176</v>
          </cell>
          <cell r="E58">
            <v>4513</v>
          </cell>
          <cell r="F58">
            <v>843850</v>
          </cell>
          <cell r="G58">
            <v>40183</v>
          </cell>
          <cell r="H58">
            <v>4878</v>
          </cell>
          <cell r="I58">
            <v>1009645</v>
          </cell>
          <cell r="J58">
            <v>48078</v>
          </cell>
          <cell r="K58">
            <v>5836</v>
          </cell>
          <cell r="L58">
            <v>1050031</v>
          </cell>
          <cell r="M58">
            <v>50001</v>
          </cell>
          <cell r="N58">
            <v>6070</v>
          </cell>
        </row>
        <row r="59">
          <cell r="A59" t="str">
            <v>54</v>
          </cell>
          <cell r="B59" t="str">
            <v>Tukang Isolasi</v>
          </cell>
          <cell r="C59">
            <v>780692</v>
          </cell>
          <cell r="D59">
            <v>37176</v>
          </cell>
          <cell r="E59">
            <v>4513</v>
          </cell>
          <cell r="F59">
            <v>843850</v>
          </cell>
          <cell r="G59">
            <v>40183</v>
          </cell>
          <cell r="H59">
            <v>4878</v>
          </cell>
          <cell r="I59">
            <v>1009645</v>
          </cell>
          <cell r="J59">
            <v>48078</v>
          </cell>
          <cell r="K59">
            <v>5836</v>
          </cell>
          <cell r="L59">
            <v>1050031</v>
          </cell>
          <cell r="M59">
            <v>50001</v>
          </cell>
          <cell r="N59">
            <v>6070</v>
          </cell>
        </row>
        <row r="60">
          <cell r="A60" t="str">
            <v>55</v>
          </cell>
          <cell r="B60" t="str">
            <v>Tukang Besi</v>
          </cell>
          <cell r="C60">
            <v>780692</v>
          </cell>
          <cell r="D60">
            <v>37176</v>
          </cell>
          <cell r="E60">
            <v>4513</v>
          </cell>
          <cell r="F60">
            <v>843850</v>
          </cell>
          <cell r="G60">
            <v>40183</v>
          </cell>
          <cell r="H60">
            <v>4878</v>
          </cell>
          <cell r="I60">
            <v>1009645</v>
          </cell>
          <cell r="J60">
            <v>48078</v>
          </cell>
          <cell r="K60">
            <v>5836</v>
          </cell>
          <cell r="L60">
            <v>1050031</v>
          </cell>
          <cell r="M60">
            <v>50001</v>
          </cell>
          <cell r="N60">
            <v>6070</v>
          </cell>
        </row>
        <row r="61">
          <cell r="A61" t="str">
            <v>56</v>
          </cell>
          <cell r="B61" t="str">
            <v>Tukang Listrik Kelas II</v>
          </cell>
          <cell r="C61">
            <v>780692</v>
          </cell>
          <cell r="D61">
            <v>37176</v>
          </cell>
          <cell r="E61">
            <v>4590</v>
          </cell>
          <cell r="F61">
            <v>843850</v>
          </cell>
          <cell r="G61">
            <v>40183</v>
          </cell>
          <cell r="H61">
            <v>4878</v>
          </cell>
          <cell r="I61">
            <v>1009645</v>
          </cell>
          <cell r="J61">
            <v>48078</v>
          </cell>
          <cell r="K61">
            <v>5836</v>
          </cell>
          <cell r="L61">
            <v>1050031</v>
          </cell>
          <cell r="M61">
            <v>50001</v>
          </cell>
          <cell r="N61">
            <v>6070</v>
          </cell>
        </row>
        <row r="62">
          <cell r="A62" t="str">
            <v>57</v>
          </cell>
          <cell r="B62" t="str">
            <v>Tukang Bubut Kelas II</v>
          </cell>
          <cell r="C62">
            <v>780692</v>
          </cell>
          <cell r="D62">
            <v>37176</v>
          </cell>
          <cell r="E62">
            <v>4590</v>
          </cell>
          <cell r="F62">
            <v>843850</v>
          </cell>
          <cell r="G62">
            <v>40183</v>
          </cell>
          <cell r="H62">
            <v>4878</v>
          </cell>
          <cell r="I62">
            <v>1009645</v>
          </cell>
          <cell r="J62">
            <v>48078</v>
          </cell>
          <cell r="K62">
            <v>5836</v>
          </cell>
          <cell r="L62">
            <v>1050031</v>
          </cell>
          <cell r="M62">
            <v>50001</v>
          </cell>
          <cell r="N62">
            <v>6070</v>
          </cell>
        </row>
        <row r="63">
          <cell r="A63" t="str">
            <v>58</v>
          </cell>
          <cell r="B63" t="str">
            <v>Tukang Rubber Linning</v>
          </cell>
          <cell r="C63">
            <v>780692</v>
          </cell>
          <cell r="D63">
            <v>37176</v>
          </cell>
          <cell r="E63">
            <v>4513</v>
          </cell>
          <cell r="F63">
            <v>843850</v>
          </cell>
          <cell r="G63">
            <v>40183</v>
          </cell>
          <cell r="H63">
            <v>4878</v>
          </cell>
          <cell r="I63">
            <v>1009645</v>
          </cell>
          <cell r="J63">
            <v>48078</v>
          </cell>
          <cell r="K63">
            <v>5836</v>
          </cell>
          <cell r="L63">
            <v>1050031</v>
          </cell>
          <cell r="M63">
            <v>50001</v>
          </cell>
          <cell r="N63">
            <v>6070</v>
          </cell>
        </row>
        <row r="64">
          <cell r="A64" t="str">
            <v>59</v>
          </cell>
          <cell r="B64" t="str">
            <v>Rigger</v>
          </cell>
          <cell r="C64">
            <v>780692</v>
          </cell>
          <cell r="D64">
            <v>37176</v>
          </cell>
          <cell r="E64">
            <v>4513</v>
          </cell>
          <cell r="F64">
            <v>843850</v>
          </cell>
          <cell r="G64">
            <v>40183</v>
          </cell>
          <cell r="H64">
            <v>4878</v>
          </cell>
          <cell r="I64">
            <v>1009645</v>
          </cell>
          <cell r="J64">
            <v>48078</v>
          </cell>
          <cell r="K64">
            <v>5836</v>
          </cell>
          <cell r="L64">
            <v>1050031</v>
          </cell>
          <cell r="M64">
            <v>50001</v>
          </cell>
          <cell r="N64">
            <v>6070</v>
          </cell>
        </row>
        <row r="65">
          <cell r="A65" t="str">
            <v>60</v>
          </cell>
          <cell r="B65" t="str">
            <v>Montir</v>
          </cell>
          <cell r="C65">
            <v>780692</v>
          </cell>
          <cell r="D65">
            <v>37176</v>
          </cell>
          <cell r="E65">
            <v>4513</v>
          </cell>
          <cell r="F65">
            <v>843850</v>
          </cell>
          <cell r="G65">
            <v>40183</v>
          </cell>
          <cell r="H65">
            <v>4878</v>
          </cell>
          <cell r="I65">
            <v>1009645</v>
          </cell>
          <cell r="J65">
            <v>48078</v>
          </cell>
          <cell r="K65">
            <v>5836</v>
          </cell>
          <cell r="L65">
            <v>1050031</v>
          </cell>
          <cell r="M65">
            <v>50001</v>
          </cell>
          <cell r="N65">
            <v>6070</v>
          </cell>
        </row>
        <row r="66">
          <cell r="A66" t="str">
            <v>61</v>
          </cell>
          <cell r="B66" t="str">
            <v>Operator Traktor Pertanian</v>
          </cell>
          <cell r="C66">
            <v>780692</v>
          </cell>
          <cell r="D66">
            <v>37176</v>
          </cell>
          <cell r="E66">
            <v>4513</v>
          </cell>
          <cell r="F66">
            <v>843850</v>
          </cell>
          <cell r="G66">
            <v>40183</v>
          </cell>
          <cell r="H66">
            <v>4878</v>
          </cell>
          <cell r="I66">
            <v>1009645</v>
          </cell>
          <cell r="J66">
            <v>48078</v>
          </cell>
          <cell r="K66">
            <v>5836</v>
          </cell>
          <cell r="L66">
            <v>1050031</v>
          </cell>
          <cell r="M66">
            <v>50001</v>
          </cell>
          <cell r="N66">
            <v>6070</v>
          </cell>
        </row>
        <row r="67">
          <cell r="A67" t="str">
            <v>62</v>
          </cell>
          <cell r="B67" t="str">
            <v xml:space="preserve">Stapel Dari Atas </v>
          </cell>
          <cell r="C67">
            <v>780692</v>
          </cell>
          <cell r="D67">
            <v>37176</v>
          </cell>
          <cell r="E67">
            <v>4513</v>
          </cell>
          <cell r="F67">
            <v>843850</v>
          </cell>
          <cell r="G67">
            <v>40183</v>
          </cell>
          <cell r="H67">
            <v>4878</v>
          </cell>
          <cell r="I67">
            <v>1009645</v>
          </cell>
          <cell r="J67">
            <v>48078</v>
          </cell>
          <cell r="K67">
            <v>5836</v>
          </cell>
          <cell r="L67">
            <v>1050031</v>
          </cell>
          <cell r="M67">
            <v>50001</v>
          </cell>
          <cell r="N67">
            <v>6070</v>
          </cell>
        </row>
        <row r="68">
          <cell r="A68" t="str">
            <v>63</v>
          </cell>
          <cell r="B68" t="str">
            <v>Stapel  Ujung Conveyor</v>
          </cell>
          <cell r="C68">
            <v>780692</v>
          </cell>
          <cell r="D68">
            <v>37176</v>
          </cell>
          <cell r="E68">
            <v>4513</v>
          </cell>
          <cell r="F68">
            <v>843850</v>
          </cell>
          <cell r="G68">
            <v>40183</v>
          </cell>
          <cell r="H68">
            <v>4878</v>
          </cell>
          <cell r="I68">
            <v>1009645</v>
          </cell>
          <cell r="J68">
            <v>48078</v>
          </cell>
          <cell r="K68">
            <v>5836</v>
          </cell>
          <cell r="L68">
            <v>1050031</v>
          </cell>
          <cell r="M68">
            <v>50001</v>
          </cell>
          <cell r="N68">
            <v>6070</v>
          </cell>
        </row>
        <row r="69">
          <cell r="A69" t="str">
            <v>64</v>
          </cell>
          <cell r="B69" t="str">
            <v>Asisten Inspektur</v>
          </cell>
          <cell r="C69">
            <v>780692</v>
          </cell>
          <cell r="D69">
            <v>37176</v>
          </cell>
          <cell r="E69">
            <v>4513</v>
          </cell>
          <cell r="F69">
            <v>843850</v>
          </cell>
          <cell r="G69">
            <v>40183</v>
          </cell>
          <cell r="H69">
            <v>4878</v>
          </cell>
          <cell r="I69">
            <v>1009645</v>
          </cell>
          <cell r="J69">
            <v>48078</v>
          </cell>
          <cell r="K69">
            <v>5836</v>
          </cell>
          <cell r="L69">
            <v>1050031</v>
          </cell>
          <cell r="M69">
            <v>50001</v>
          </cell>
          <cell r="N69">
            <v>6070</v>
          </cell>
        </row>
        <row r="70">
          <cell r="A70" t="str">
            <v>65</v>
          </cell>
          <cell r="B70" t="str">
            <v xml:space="preserve">Tenaga Paramedis </v>
          </cell>
          <cell r="C70">
            <v>780692</v>
          </cell>
          <cell r="D70">
            <v>37176</v>
          </cell>
          <cell r="E70">
            <v>4513</v>
          </cell>
          <cell r="F70">
            <v>843850</v>
          </cell>
          <cell r="G70">
            <v>40183</v>
          </cell>
          <cell r="H70">
            <v>4878</v>
          </cell>
          <cell r="I70">
            <v>1009645</v>
          </cell>
          <cell r="J70">
            <v>48078</v>
          </cell>
          <cell r="K70">
            <v>5836</v>
          </cell>
          <cell r="L70">
            <v>1050031</v>
          </cell>
          <cell r="M70">
            <v>50001</v>
          </cell>
          <cell r="N70">
            <v>6070</v>
          </cell>
        </row>
        <row r="71">
          <cell r="A71" t="str">
            <v>66</v>
          </cell>
          <cell r="B71" t="str">
            <v>Tenaga Perawat</v>
          </cell>
          <cell r="C71">
            <v>780692</v>
          </cell>
          <cell r="D71">
            <v>37176</v>
          </cell>
          <cell r="E71">
            <v>4513</v>
          </cell>
          <cell r="F71">
            <v>843850</v>
          </cell>
          <cell r="G71">
            <v>40183</v>
          </cell>
          <cell r="H71">
            <v>4878</v>
          </cell>
          <cell r="I71">
            <v>1009645</v>
          </cell>
          <cell r="J71">
            <v>48078</v>
          </cell>
          <cell r="K71">
            <v>5836</v>
          </cell>
          <cell r="L71">
            <v>1050031</v>
          </cell>
          <cell r="M71">
            <v>50001</v>
          </cell>
          <cell r="N71">
            <v>6070</v>
          </cell>
        </row>
        <row r="72">
          <cell r="A72" t="str">
            <v>67</v>
          </cell>
          <cell r="B72" t="str">
            <v>Tenaga Administrasi (Komputer + B. Inggris)</v>
          </cell>
          <cell r="C72">
            <v>780692</v>
          </cell>
          <cell r="D72">
            <v>37176</v>
          </cell>
          <cell r="E72">
            <v>4513</v>
          </cell>
          <cell r="F72">
            <v>843850</v>
          </cell>
          <cell r="G72">
            <v>40183</v>
          </cell>
          <cell r="H72">
            <v>4878</v>
          </cell>
          <cell r="I72">
            <v>1009645</v>
          </cell>
          <cell r="J72">
            <v>48078</v>
          </cell>
          <cell r="K72">
            <v>5836</v>
          </cell>
          <cell r="L72">
            <v>1050031</v>
          </cell>
          <cell r="M72">
            <v>50001</v>
          </cell>
          <cell r="N72">
            <v>6070</v>
          </cell>
        </row>
        <row r="73">
          <cell r="A73" t="str">
            <v>68</v>
          </cell>
          <cell r="B73" t="str">
            <v>Tukang Las Kelas II</v>
          </cell>
          <cell r="C73">
            <v>780692</v>
          </cell>
          <cell r="D73">
            <v>37176</v>
          </cell>
          <cell r="E73">
            <v>4665</v>
          </cell>
          <cell r="F73">
            <v>843850</v>
          </cell>
          <cell r="G73">
            <v>40183</v>
          </cell>
          <cell r="H73">
            <v>4878</v>
          </cell>
          <cell r="I73">
            <v>1009645</v>
          </cell>
          <cell r="J73">
            <v>48078</v>
          </cell>
          <cell r="K73">
            <v>5836</v>
          </cell>
          <cell r="L73">
            <v>1050031</v>
          </cell>
          <cell r="M73">
            <v>50001</v>
          </cell>
          <cell r="N73">
            <v>6070</v>
          </cell>
        </row>
        <row r="74">
          <cell r="A74" t="str">
            <v>69</v>
          </cell>
          <cell r="B74" t="str">
            <v>Tukang Pipa Kelas II</v>
          </cell>
          <cell r="C74">
            <v>780692</v>
          </cell>
          <cell r="D74">
            <v>37176</v>
          </cell>
          <cell r="E74">
            <v>4665</v>
          </cell>
          <cell r="F74">
            <v>843850</v>
          </cell>
          <cell r="G74">
            <v>40183</v>
          </cell>
          <cell r="H74">
            <v>4878</v>
          </cell>
          <cell r="I74">
            <v>1009645</v>
          </cell>
          <cell r="J74">
            <v>48078</v>
          </cell>
          <cell r="K74">
            <v>5836</v>
          </cell>
          <cell r="L74">
            <v>1050031</v>
          </cell>
          <cell r="M74">
            <v>50001</v>
          </cell>
          <cell r="N74">
            <v>6070</v>
          </cell>
        </row>
        <row r="75">
          <cell r="A75" t="str">
            <v>70</v>
          </cell>
          <cell r="B75" t="str">
            <v>Tukang AC</v>
          </cell>
          <cell r="C75">
            <v>799280</v>
          </cell>
          <cell r="D75">
            <v>38061</v>
          </cell>
          <cell r="E75">
            <v>4620</v>
          </cell>
          <cell r="F75">
            <v>863942</v>
          </cell>
          <cell r="G75">
            <v>41140</v>
          </cell>
          <cell r="H75">
            <v>4994</v>
          </cell>
          <cell r="I75">
            <v>1029645</v>
          </cell>
          <cell r="J75">
            <v>49031</v>
          </cell>
          <cell r="K75">
            <v>5952</v>
          </cell>
          <cell r="L75">
            <v>1070831</v>
          </cell>
          <cell r="M75">
            <v>50992</v>
          </cell>
          <cell r="N75">
            <v>6190</v>
          </cell>
        </row>
        <row r="76">
          <cell r="A76" t="str">
            <v>71</v>
          </cell>
          <cell r="B76" t="str">
            <v>Tukang Instrument</v>
          </cell>
          <cell r="C76">
            <v>799280</v>
          </cell>
          <cell r="D76">
            <v>38061</v>
          </cell>
          <cell r="E76">
            <v>4620</v>
          </cell>
          <cell r="F76">
            <v>863942</v>
          </cell>
          <cell r="G76">
            <v>41140</v>
          </cell>
          <cell r="H76">
            <v>4994</v>
          </cell>
          <cell r="I76">
            <v>1029645</v>
          </cell>
          <cell r="J76">
            <v>49031</v>
          </cell>
          <cell r="K76">
            <v>5952</v>
          </cell>
          <cell r="L76">
            <v>1070831</v>
          </cell>
          <cell r="M76">
            <v>50992</v>
          </cell>
          <cell r="N76">
            <v>6190</v>
          </cell>
        </row>
        <row r="77">
          <cell r="A77" t="str">
            <v>72</v>
          </cell>
          <cell r="B77" t="str">
            <v>Tukang Listrik Kelas I</v>
          </cell>
          <cell r="C77">
            <v>799280</v>
          </cell>
          <cell r="D77">
            <v>38061</v>
          </cell>
          <cell r="E77">
            <v>4620</v>
          </cell>
          <cell r="F77">
            <v>863942</v>
          </cell>
          <cell r="G77">
            <v>41140</v>
          </cell>
          <cell r="H77">
            <v>4994</v>
          </cell>
          <cell r="I77">
            <v>1029645</v>
          </cell>
          <cell r="J77">
            <v>49031</v>
          </cell>
          <cell r="K77">
            <v>5952</v>
          </cell>
          <cell r="L77">
            <v>1070831</v>
          </cell>
          <cell r="M77">
            <v>50992</v>
          </cell>
          <cell r="N77">
            <v>6190</v>
          </cell>
        </row>
        <row r="78">
          <cell r="A78" t="str">
            <v>73</v>
          </cell>
          <cell r="B78" t="str">
            <v>Tukang Bubut Kelas I</v>
          </cell>
          <cell r="C78">
            <v>799280</v>
          </cell>
          <cell r="D78">
            <v>38061</v>
          </cell>
          <cell r="E78">
            <v>4620</v>
          </cell>
          <cell r="F78">
            <v>863942</v>
          </cell>
          <cell r="G78">
            <v>41140</v>
          </cell>
          <cell r="H78">
            <v>4994</v>
          </cell>
          <cell r="I78">
            <v>1029645</v>
          </cell>
          <cell r="J78">
            <v>49031</v>
          </cell>
          <cell r="K78">
            <v>5952</v>
          </cell>
          <cell r="L78">
            <v>1070831</v>
          </cell>
          <cell r="M78">
            <v>50992</v>
          </cell>
          <cell r="N78">
            <v>6190</v>
          </cell>
        </row>
        <row r="79">
          <cell r="A79" t="str">
            <v>74</v>
          </cell>
          <cell r="B79" t="str">
            <v xml:space="preserve">Tukang FRP </v>
          </cell>
          <cell r="C79">
            <v>799280</v>
          </cell>
          <cell r="D79">
            <v>38061</v>
          </cell>
          <cell r="E79">
            <v>4620</v>
          </cell>
          <cell r="F79">
            <v>863942</v>
          </cell>
          <cell r="G79">
            <v>41140</v>
          </cell>
          <cell r="H79">
            <v>4994</v>
          </cell>
          <cell r="I79">
            <v>1029645</v>
          </cell>
          <cell r="J79">
            <v>49031</v>
          </cell>
          <cell r="K79">
            <v>5952</v>
          </cell>
          <cell r="L79">
            <v>1070831</v>
          </cell>
          <cell r="M79">
            <v>50992</v>
          </cell>
          <cell r="N79">
            <v>6190</v>
          </cell>
        </row>
        <row r="80">
          <cell r="A80" t="str">
            <v>75</v>
          </cell>
          <cell r="B80" t="str">
            <v>Tukang PVC</v>
          </cell>
          <cell r="C80">
            <v>799280</v>
          </cell>
          <cell r="D80">
            <v>38061</v>
          </cell>
          <cell r="E80">
            <v>4620</v>
          </cell>
          <cell r="F80">
            <v>863942</v>
          </cell>
          <cell r="G80">
            <v>41140</v>
          </cell>
          <cell r="H80">
            <v>4994</v>
          </cell>
          <cell r="I80">
            <v>1029645</v>
          </cell>
          <cell r="J80">
            <v>49031</v>
          </cell>
          <cell r="K80">
            <v>5952</v>
          </cell>
          <cell r="L80">
            <v>1070831</v>
          </cell>
          <cell r="M80">
            <v>50992</v>
          </cell>
          <cell r="N80">
            <v>6190</v>
          </cell>
        </row>
        <row r="81">
          <cell r="A81" t="str">
            <v>76</v>
          </cell>
          <cell r="B81" t="str">
            <v>Tukang Las Kelas I</v>
          </cell>
          <cell r="C81">
            <v>799280</v>
          </cell>
          <cell r="D81">
            <v>38061</v>
          </cell>
          <cell r="E81">
            <v>4860</v>
          </cell>
          <cell r="F81">
            <v>863942</v>
          </cell>
          <cell r="G81">
            <v>41140</v>
          </cell>
          <cell r="H81">
            <v>4994</v>
          </cell>
          <cell r="I81">
            <v>1029645</v>
          </cell>
          <cell r="J81">
            <v>49031</v>
          </cell>
          <cell r="K81">
            <v>5952</v>
          </cell>
          <cell r="L81">
            <v>1070831</v>
          </cell>
          <cell r="M81">
            <v>50992</v>
          </cell>
          <cell r="N81">
            <v>6190</v>
          </cell>
        </row>
        <row r="82">
          <cell r="A82" t="str">
            <v>77</v>
          </cell>
          <cell r="B82" t="str">
            <v>Tukang Pipa Kelas I</v>
          </cell>
          <cell r="C82">
            <v>799280</v>
          </cell>
          <cell r="D82">
            <v>38061</v>
          </cell>
          <cell r="E82">
            <v>4860</v>
          </cell>
          <cell r="F82">
            <v>863942</v>
          </cell>
          <cell r="G82">
            <v>41140</v>
          </cell>
          <cell r="H82">
            <v>4994</v>
          </cell>
          <cell r="I82">
            <v>1029645</v>
          </cell>
          <cell r="J82">
            <v>49031</v>
          </cell>
          <cell r="K82">
            <v>5952</v>
          </cell>
          <cell r="L82">
            <v>1070831</v>
          </cell>
          <cell r="M82">
            <v>50992</v>
          </cell>
          <cell r="N82">
            <v>6190</v>
          </cell>
        </row>
        <row r="83">
          <cell r="A83" t="str">
            <v>78</v>
          </cell>
          <cell r="B83" t="str">
            <v>Juru Gambar</v>
          </cell>
          <cell r="C83">
            <v>799280</v>
          </cell>
          <cell r="D83">
            <v>38061</v>
          </cell>
          <cell r="E83">
            <v>4860</v>
          </cell>
          <cell r="F83">
            <v>863942</v>
          </cell>
          <cell r="G83">
            <v>41140</v>
          </cell>
          <cell r="H83">
            <v>4994</v>
          </cell>
          <cell r="I83">
            <v>1029645</v>
          </cell>
          <cell r="J83">
            <v>49031</v>
          </cell>
          <cell r="K83">
            <v>5952</v>
          </cell>
          <cell r="L83">
            <v>1070831</v>
          </cell>
          <cell r="M83">
            <v>50992</v>
          </cell>
          <cell r="N83">
            <v>6190</v>
          </cell>
        </row>
        <row r="84">
          <cell r="A84" t="str">
            <v>79</v>
          </cell>
          <cell r="B84" t="str">
            <v xml:space="preserve">Operator Alat Berat II </v>
          </cell>
          <cell r="C84">
            <v>873632</v>
          </cell>
          <cell r="D84">
            <v>41602</v>
          </cell>
          <cell r="E84">
            <v>5050</v>
          </cell>
          <cell r="F84">
            <v>944309</v>
          </cell>
          <cell r="G84">
            <v>44967</v>
          </cell>
          <cell r="H84">
            <v>5458</v>
          </cell>
          <cell r="I84">
            <v>1109645</v>
          </cell>
          <cell r="J84">
            <v>52840</v>
          </cell>
          <cell r="K84">
            <v>6414</v>
          </cell>
          <cell r="L84">
            <v>1154031</v>
          </cell>
          <cell r="M84">
            <v>54954</v>
          </cell>
          <cell r="N84">
            <v>6671</v>
          </cell>
        </row>
        <row r="85">
          <cell r="A85" t="str">
            <v>80</v>
          </cell>
          <cell r="B85" t="str">
            <v>Operator Buldoser</v>
          </cell>
          <cell r="C85">
            <v>873632</v>
          </cell>
          <cell r="D85">
            <v>41602</v>
          </cell>
          <cell r="E85">
            <v>5050</v>
          </cell>
          <cell r="F85">
            <v>944309</v>
          </cell>
          <cell r="G85">
            <v>44967</v>
          </cell>
          <cell r="H85">
            <v>5458</v>
          </cell>
          <cell r="I85">
            <v>1109645</v>
          </cell>
          <cell r="J85">
            <v>52840</v>
          </cell>
          <cell r="K85">
            <v>6414</v>
          </cell>
          <cell r="L85">
            <v>1154031</v>
          </cell>
          <cell r="M85">
            <v>54954</v>
          </cell>
          <cell r="N85">
            <v>6671</v>
          </cell>
        </row>
        <row r="86">
          <cell r="A86" t="str">
            <v>81</v>
          </cell>
          <cell r="B86" t="str">
            <v>Operator Shovel</v>
          </cell>
          <cell r="C86">
            <v>873632</v>
          </cell>
          <cell r="D86">
            <v>41602</v>
          </cell>
          <cell r="E86">
            <v>5050</v>
          </cell>
          <cell r="F86">
            <v>944309</v>
          </cell>
          <cell r="G86">
            <v>44967</v>
          </cell>
          <cell r="H86">
            <v>5458</v>
          </cell>
          <cell r="I86">
            <v>1109645</v>
          </cell>
          <cell r="J86">
            <v>52840</v>
          </cell>
          <cell r="K86">
            <v>6414</v>
          </cell>
          <cell r="L86">
            <v>1154031</v>
          </cell>
          <cell r="M86">
            <v>54954</v>
          </cell>
          <cell r="N86">
            <v>6671</v>
          </cell>
        </row>
        <row r="87">
          <cell r="A87" t="str">
            <v>82</v>
          </cell>
          <cell r="B87" t="str">
            <v>Operator Forklif</v>
          </cell>
          <cell r="C87">
            <v>873632</v>
          </cell>
          <cell r="D87">
            <v>41602</v>
          </cell>
          <cell r="E87">
            <v>5050</v>
          </cell>
          <cell r="F87">
            <v>944309</v>
          </cell>
          <cell r="G87">
            <v>44967</v>
          </cell>
          <cell r="H87">
            <v>5458</v>
          </cell>
          <cell r="I87">
            <v>1109645</v>
          </cell>
          <cell r="J87">
            <v>52840</v>
          </cell>
          <cell r="K87">
            <v>6414</v>
          </cell>
          <cell r="L87">
            <v>1154031</v>
          </cell>
          <cell r="M87">
            <v>54954</v>
          </cell>
          <cell r="N87">
            <v>6671</v>
          </cell>
        </row>
        <row r="88">
          <cell r="A88" t="str">
            <v>83</v>
          </cell>
          <cell r="B88" t="str">
            <v>Operator Payloader</v>
          </cell>
          <cell r="C88">
            <v>873632</v>
          </cell>
          <cell r="D88">
            <v>41602</v>
          </cell>
          <cell r="E88">
            <v>5050</v>
          </cell>
          <cell r="F88">
            <v>944309</v>
          </cell>
          <cell r="G88">
            <v>44967</v>
          </cell>
          <cell r="H88">
            <v>5458</v>
          </cell>
          <cell r="I88">
            <v>1109645</v>
          </cell>
          <cell r="J88">
            <v>52840</v>
          </cell>
          <cell r="K88">
            <v>6414</v>
          </cell>
          <cell r="L88">
            <v>1154031</v>
          </cell>
          <cell r="M88">
            <v>54954</v>
          </cell>
          <cell r="N88">
            <v>6671</v>
          </cell>
        </row>
        <row r="89">
          <cell r="A89" t="str">
            <v>84</v>
          </cell>
          <cell r="B89" t="str">
            <v>Tukang  4</v>
          </cell>
          <cell r="C89">
            <v>873632</v>
          </cell>
          <cell r="D89">
            <v>41602</v>
          </cell>
          <cell r="E89">
            <v>5050</v>
          </cell>
          <cell r="F89">
            <v>944309</v>
          </cell>
          <cell r="G89">
            <v>44967</v>
          </cell>
          <cell r="H89">
            <v>5458</v>
          </cell>
          <cell r="I89">
            <v>1109645</v>
          </cell>
          <cell r="J89">
            <v>52840</v>
          </cell>
          <cell r="K89">
            <v>6414</v>
          </cell>
          <cell r="L89">
            <v>1154031</v>
          </cell>
          <cell r="M89">
            <v>54954</v>
          </cell>
          <cell r="N89">
            <v>6671</v>
          </cell>
        </row>
        <row r="90">
          <cell r="A90" t="str">
            <v>85</v>
          </cell>
          <cell r="B90" t="str">
            <v>Tukang 3</v>
          </cell>
          <cell r="C90">
            <v>873632</v>
          </cell>
          <cell r="D90">
            <v>41602</v>
          </cell>
          <cell r="E90">
            <v>5050</v>
          </cell>
          <cell r="F90">
            <v>944309</v>
          </cell>
          <cell r="G90">
            <v>44967</v>
          </cell>
          <cell r="H90">
            <v>5458</v>
          </cell>
          <cell r="I90">
            <v>1109645</v>
          </cell>
          <cell r="J90">
            <v>52840</v>
          </cell>
          <cell r="K90">
            <v>6414</v>
          </cell>
          <cell r="L90">
            <v>1154031</v>
          </cell>
          <cell r="M90">
            <v>54954</v>
          </cell>
          <cell r="N90">
            <v>6671</v>
          </cell>
        </row>
        <row r="91">
          <cell r="A91" t="str">
            <v>86</v>
          </cell>
          <cell r="B91" t="str">
            <v>Tukang 2</v>
          </cell>
          <cell r="C91">
            <v>873632</v>
          </cell>
          <cell r="D91">
            <v>41602</v>
          </cell>
          <cell r="E91">
            <v>5050</v>
          </cell>
          <cell r="F91">
            <v>944309</v>
          </cell>
          <cell r="G91">
            <v>44967</v>
          </cell>
          <cell r="H91">
            <v>5458</v>
          </cell>
          <cell r="I91">
            <v>1109645</v>
          </cell>
          <cell r="J91">
            <v>52840</v>
          </cell>
          <cell r="K91">
            <v>6414</v>
          </cell>
          <cell r="L91">
            <v>1154031</v>
          </cell>
          <cell r="M91">
            <v>54954</v>
          </cell>
          <cell r="N91">
            <v>6671</v>
          </cell>
        </row>
        <row r="92">
          <cell r="A92" t="str">
            <v>87</v>
          </cell>
          <cell r="B92" t="str">
            <v>Tukang 1</v>
          </cell>
          <cell r="C92">
            <v>873632</v>
          </cell>
          <cell r="D92">
            <v>41602</v>
          </cell>
          <cell r="E92">
            <v>5050</v>
          </cell>
          <cell r="F92">
            <v>944309</v>
          </cell>
          <cell r="G92">
            <v>44967</v>
          </cell>
          <cell r="H92">
            <v>5458</v>
          </cell>
          <cell r="I92">
            <v>1109645</v>
          </cell>
          <cell r="J92">
            <v>52840</v>
          </cell>
          <cell r="K92">
            <v>6414</v>
          </cell>
          <cell r="L92">
            <v>1154031</v>
          </cell>
          <cell r="M92">
            <v>54954</v>
          </cell>
          <cell r="N92">
            <v>6671</v>
          </cell>
        </row>
        <row r="93">
          <cell r="A93" t="str">
            <v>88</v>
          </cell>
          <cell r="B93" t="str">
            <v>Operator Alat Berat I</v>
          </cell>
          <cell r="C93">
            <v>966571</v>
          </cell>
          <cell r="D93">
            <v>46027</v>
          </cell>
          <cell r="E93">
            <v>5587</v>
          </cell>
          <cell r="F93">
            <v>1044767</v>
          </cell>
          <cell r="G93">
            <v>49751</v>
          </cell>
          <cell r="H93">
            <v>6039</v>
          </cell>
          <cell r="I93">
            <v>1209645</v>
          </cell>
          <cell r="J93">
            <v>57602</v>
          </cell>
          <cell r="K93">
            <v>6992</v>
          </cell>
          <cell r="L93">
            <v>1258031</v>
          </cell>
          <cell r="M93">
            <v>59906</v>
          </cell>
          <cell r="N93">
            <v>7272</v>
          </cell>
        </row>
        <row r="94">
          <cell r="A94" t="str">
            <v>89</v>
          </cell>
          <cell r="B94" t="str">
            <v>Operator Crane</v>
          </cell>
          <cell r="C94">
            <v>966571</v>
          </cell>
          <cell r="D94">
            <v>46027</v>
          </cell>
          <cell r="E94">
            <v>5587</v>
          </cell>
          <cell r="F94">
            <v>1044767</v>
          </cell>
          <cell r="G94">
            <v>49751</v>
          </cell>
          <cell r="H94">
            <v>6039</v>
          </cell>
          <cell r="I94">
            <v>1209645</v>
          </cell>
          <cell r="J94">
            <v>57602</v>
          </cell>
          <cell r="K94">
            <v>6992</v>
          </cell>
          <cell r="L94">
            <v>1258031</v>
          </cell>
          <cell r="M94">
            <v>59906</v>
          </cell>
          <cell r="N94">
            <v>7272</v>
          </cell>
        </row>
        <row r="95">
          <cell r="A95" t="str">
            <v>90</v>
          </cell>
          <cell r="B95" t="str">
            <v>Operator Excavator</v>
          </cell>
          <cell r="C95">
            <v>966571</v>
          </cell>
          <cell r="D95">
            <v>46027</v>
          </cell>
          <cell r="E95">
            <v>5587</v>
          </cell>
          <cell r="F95">
            <v>1044767</v>
          </cell>
          <cell r="G95">
            <v>49751</v>
          </cell>
          <cell r="H95">
            <v>6039</v>
          </cell>
          <cell r="I95">
            <v>1209645</v>
          </cell>
          <cell r="J95">
            <v>57602</v>
          </cell>
          <cell r="K95">
            <v>6992</v>
          </cell>
          <cell r="L95">
            <v>1258031</v>
          </cell>
          <cell r="M95">
            <v>59906</v>
          </cell>
          <cell r="N95">
            <v>7272</v>
          </cell>
        </row>
        <row r="96">
          <cell r="A96" t="str">
            <v>91</v>
          </cell>
          <cell r="B96" t="str">
            <v>Juru  4</v>
          </cell>
          <cell r="C96">
            <v>966571</v>
          </cell>
          <cell r="D96">
            <v>46027</v>
          </cell>
          <cell r="E96">
            <v>5587</v>
          </cell>
          <cell r="F96">
            <v>1044767</v>
          </cell>
          <cell r="G96">
            <v>49751</v>
          </cell>
          <cell r="H96">
            <v>6039</v>
          </cell>
          <cell r="I96">
            <v>1209645</v>
          </cell>
          <cell r="J96">
            <v>57602</v>
          </cell>
          <cell r="K96">
            <v>6992</v>
          </cell>
          <cell r="L96">
            <v>1258031</v>
          </cell>
          <cell r="M96">
            <v>59906</v>
          </cell>
          <cell r="N96">
            <v>7272</v>
          </cell>
        </row>
        <row r="97">
          <cell r="A97" t="str">
            <v>92</v>
          </cell>
          <cell r="B97" t="str">
            <v>Juru 3</v>
          </cell>
          <cell r="C97">
            <v>966571</v>
          </cell>
          <cell r="D97">
            <v>46027</v>
          </cell>
          <cell r="E97">
            <v>5587</v>
          </cell>
          <cell r="F97">
            <v>1044767</v>
          </cell>
          <cell r="G97">
            <v>49751</v>
          </cell>
          <cell r="H97">
            <v>6039</v>
          </cell>
          <cell r="I97">
            <v>1209645</v>
          </cell>
          <cell r="J97">
            <v>57602</v>
          </cell>
          <cell r="K97">
            <v>6992</v>
          </cell>
          <cell r="L97">
            <v>1258031</v>
          </cell>
          <cell r="M97">
            <v>59906</v>
          </cell>
          <cell r="N97">
            <v>7272</v>
          </cell>
        </row>
        <row r="98">
          <cell r="A98" t="str">
            <v>93</v>
          </cell>
          <cell r="B98" t="str">
            <v>Juru 2</v>
          </cell>
          <cell r="C98">
            <v>966571</v>
          </cell>
          <cell r="D98">
            <v>46027</v>
          </cell>
          <cell r="E98">
            <v>5587</v>
          </cell>
          <cell r="F98">
            <v>1044767</v>
          </cell>
          <cell r="G98">
            <v>49751</v>
          </cell>
          <cell r="H98">
            <v>6039</v>
          </cell>
          <cell r="I98">
            <v>1209645</v>
          </cell>
          <cell r="J98">
            <v>57602</v>
          </cell>
          <cell r="K98">
            <v>6992</v>
          </cell>
          <cell r="L98">
            <v>1258031</v>
          </cell>
          <cell r="M98">
            <v>59906</v>
          </cell>
          <cell r="N98">
            <v>7272</v>
          </cell>
        </row>
        <row r="99">
          <cell r="A99" t="str">
            <v>94</v>
          </cell>
          <cell r="B99" t="str">
            <v xml:space="preserve">Tukang Las Argon </v>
          </cell>
          <cell r="C99">
            <v>1487033</v>
          </cell>
          <cell r="D99">
            <v>70811</v>
          </cell>
          <cell r="E99">
            <v>8850</v>
          </cell>
          <cell r="F99">
            <v>1607334</v>
          </cell>
          <cell r="G99">
            <v>76540</v>
          </cell>
          <cell r="H99">
            <v>9291</v>
          </cell>
          <cell r="I99">
            <v>1769645</v>
          </cell>
          <cell r="J99">
            <v>84269</v>
          </cell>
          <cell r="K99">
            <v>10229</v>
          </cell>
          <cell r="L99">
            <v>1840431</v>
          </cell>
          <cell r="M99">
            <v>87640</v>
          </cell>
          <cell r="N99">
            <v>10638</v>
          </cell>
        </row>
        <row r="100">
          <cell r="A100" t="str">
            <v>95</v>
          </cell>
          <cell r="B100" t="str">
            <v>Tukang Las Gtaw</v>
          </cell>
          <cell r="C100">
            <v>1487033</v>
          </cell>
          <cell r="D100">
            <v>70811</v>
          </cell>
          <cell r="E100">
            <v>8850</v>
          </cell>
          <cell r="F100">
            <v>1607334</v>
          </cell>
          <cell r="G100">
            <v>76540</v>
          </cell>
          <cell r="H100">
            <v>9291</v>
          </cell>
          <cell r="I100">
            <v>1769645</v>
          </cell>
          <cell r="J100">
            <v>84269</v>
          </cell>
          <cell r="K100">
            <v>10229</v>
          </cell>
          <cell r="L100">
            <v>1840431</v>
          </cell>
          <cell r="M100">
            <v>87640</v>
          </cell>
          <cell r="N100">
            <v>10638</v>
          </cell>
        </row>
        <row r="101">
          <cell r="A101" t="str">
            <v>96</v>
          </cell>
          <cell r="B101" t="str">
            <v>Tukang Las Tiq</v>
          </cell>
          <cell r="C101">
            <v>1487033</v>
          </cell>
          <cell r="D101">
            <v>70811</v>
          </cell>
          <cell r="E101">
            <v>8850</v>
          </cell>
          <cell r="F101">
            <v>1607334</v>
          </cell>
          <cell r="G101">
            <v>76540</v>
          </cell>
          <cell r="H101">
            <v>9291</v>
          </cell>
          <cell r="I101">
            <v>1769645</v>
          </cell>
          <cell r="J101">
            <v>84269</v>
          </cell>
          <cell r="K101">
            <v>10229</v>
          </cell>
          <cell r="L101">
            <v>1840431</v>
          </cell>
          <cell r="M101">
            <v>87640</v>
          </cell>
          <cell r="N101">
            <v>10638</v>
          </cell>
        </row>
        <row r="102">
          <cell r="A102" t="str">
            <v>97</v>
          </cell>
          <cell r="B102" t="str">
            <v>Inspector</v>
          </cell>
          <cell r="C102">
            <v>1487033</v>
          </cell>
          <cell r="D102">
            <v>70811</v>
          </cell>
          <cell r="E102">
            <v>8850</v>
          </cell>
          <cell r="F102">
            <v>1607334</v>
          </cell>
          <cell r="G102">
            <v>76540</v>
          </cell>
          <cell r="H102">
            <v>9291</v>
          </cell>
          <cell r="I102">
            <v>1769645</v>
          </cell>
          <cell r="J102">
            <v>84269</v>
          </cell>
          <cell r="K102">
            <v>10229</v>
          </cell>
          <cell r="L102">
            <v>1840431</v>
          </cell>
          <cell r="M102">
            <v>87640</v>
          </cell>
          <cell r="N102">
            <v>10638</v>
          </cell>
        </row>
        <row r="103">
          <cell r="A103" t="str">
            <v>98</v>
          </cell>
          <cell r="B103" t="str">
            <v>Juru 1  (PC)</v>
          </cell>
          <cell r="C103">
            <v>1487033</v>
          </cell>
          <cell r="D103">
            <v>70811</v>
          </cell>
          <cell r="E103">
            <v>8596</v>
          </cell>
          <cell r="F103">
            <v>1607334</v>
          </cell>
          <cell r="G103">
            <v>76540</v>
          </cell>
          <cell r="H103">
            <v>9291</v>
          </cell>
          <cell r="I103">
            <v>1769645</v>
          </cell>
          <cell r="J103">
            <v>84269</v>
          </cell>
          <cell r="K103">
            <v>10229</v>
          </cell>
          <cell r="L103">
            <v>1840431</v>
          </cell>
          <cell r="M103">
            <v>87640</v>
          </cell>
          <cell r="N103">
            <v>10638</v>
          </cell>
        </row>
        <row r="104">
          <cell r="A104" t="str">
            <v>99</v>
          </cell>
          <cell r="B104" t="str">
            <v>Juru Gambar Autocad</v>
          </cell>
          <cell r="I104">
            <v>1109645</v>
          </cell>
          <cell r="J104">
            <v>52840</v>
          </cell>
          <cell r="K104">
            <v>6414</v>
          </cell>
          <cell r="L104">
            <v>1154031</v>
          </cell>
          <cell r="M104">
            <v>54954</v>
          </cell>
          <cell r="N104">
            <v>6671</v>
          </cell>
        </row>
        <row r="105">
          <cell r="A105" t="str">
            <v>100</v>
          </cell>
          <cell r="B105" t="str">
            <v>Juru Gambar Autocad Mahir</v>
          </cell>
          <cell r="I105">
            <v>1209645</v>
          </cell>
          <cell r="J105">
            <v>57602</v>
          </cell>
          <cell r="K105">
            <v>6992</v>
          </cell>
          <cell r="L105">
            <v>1258031</v>
          </cell>
          <cell r="M105">
            <v>59906</v>
          </cell>
          <cell r="N105">
            <v>7272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Departemen"/>
      <sheetName val="ASSUMPTIONS"/>
      <sheetName val="P&amp;L98"/>
      <sheetName val="TERM OF PAYMENT"/>
      <sheetName val="DEPK2003"/>
      <sheetName val="A"/>
      <sheetName val="SE-C"/>
      <sheetName val="B"/>
      <sheetName val="0"/>
      <sheetName val="DATA"/>
      <sheetName val="Type"/>
      <sheetName val="Marshal"/>
      <sheetName val="Sheet2 (2)"/>
      <sheetName val="Irregular Income"/>
      <sheetName val="FE-1770.P1"/>
      <sheetName val="kardus"/>
      <sheetName val="Links"/>
      <sheetName val="JAN 2001"/>
      <sheetName val="KODE"/>
      <sheetName val="Sheet1"/>
      <sheetName val="OLDMAP"/>
      <sheetName val="WP-SP-03"/>
      <sheetName val="Account"/>
      <sheetName val="Credit-22"/>
      <sheetName val="WHT-21"/>
      <sheetName val="C O A"/>
      <sheetName val="Family"/>
      <sheetName val="Biaya_Departemen"/>
      <sheetName val="TERM_OF_PAYMENT"/>
      <sheetName val="Sheet2_(2)"/>
      <sheetName val="Irregular_Income"/>
      <sheetName val="FE-1770_P1"/>
      <sheetName val="JAN_2001"/>
      <sheetName val="Harga"/>
      <sheetName val="Wil"/>
      <sheetName val="BREAKDOWN"/>
      <sheetName val="RUGILABA"/>
      <sheetName val="GeneralInfo"/>
      <sheetName val="TBM"/>
      <sheetName val="Asumsi"/>
      <sheetName val="I.4.1 (2)"/>
      <sheetName val="INCOME STATEMENT"/>
      <sheetName val="1771"/>
      <sheetName val="1771.2"/>
      <sheetName val="Master"/>
      <sheetName val="Mthly Summary"/>
      <sheetName val="31-08-02"/>
      <sheetName val="30-09-02"/>
      <sheetName val="31-10-02"/>
      <sheetName val="30-11-02"/>
      <sheetName val="31-12-02"/>
      <sheetName val="31-01-03"/>
      <sheetName val="28-02-03"/>
      <sheetName val="31-05-03"/>
      <sheetName val="30-06-03"/>
      <sheetName val="31-07-03"/>
      <sheetName val="N0"/>
      <sheetName val="31-08-03"/>
      <sheetName val="30-09-03"/>
      <sheetName val="31-10-03"/>
      <sheetName val="30-11-03"/>
      <sheetName val="31-12-03"/>
      <sheetName val="31-01-04"/>
      <sheetName val="29-02-04"/>
      <sheetName val="31-03-04"/>
      <sheetName val="30-04-04"/>
      <sheetName val="31-05-04"/>
      <sheetName val="30-06-04"/>
      <sheetName val="31-07-04"/>
      <sheetName val="31-08-04"/>
      <sheetName val="30-09-04"/>
      <sheetName val="31-10-04"/>
      <sheetName val="OCT'04"/>
      <sheetName val="NOV'04"/>
      <sheetName val="30-11-04"/>
      <sheetName val="31-12-04"/>
      <sheetName val="ANALISIS"/>
      <sheetName val="31-01-05"/>
      <sheetName val="ANALISIS (2)"/>
      <sheetName val="28-02-05"/>
      <sheetName val="ANALISIS (3)"/>
      <sheetName val="PAYMENT (2)"/>
      <sheetName val="FULLPRE"/>
      <sheetName val="INDIRECT DETAIL"/>
      <sheetName val="SK HTM"/>
      <sheetName val="tb-mar"/>
      <sheetName val="LP-PENJ-EKSKUTIF-LP-2"/>
      <sheetName val="Kartu"/>
      <sheetName val="KAEF"/>
      <sheetName val="."/>
      <sheetName val="kriteria"/>
      <sheetName val="Data Sheet"/>
      <sheetName val="Base Data"/>
      <sheetName val="PIUTANG"/>
      <sheetName val="Biaya_Departemen1"/>
      <sheetName val="TERM_OF_PAYMENT1"/>
      <sheetName val="Sheet2_(2)1"/>
      <sheetName val="Irregular_Income1"/>
      <sheetName val="FE-1770_P11"/>
      <sheetName val="JAN_20011"/>
      <sheetName val="C_O_A1"/>
      <sheetName val="Base_Data1"/>
      <sheetName val="Data_Sheet1"/>
      <sheetName val="C_O_A"/>
      <sheetName val="Base_Data"/>
      <sheetName val="Data_Sheet"/>
      <sheetName val="PRO"/>
      <sheetName val="Ref"/>
      <sheetName val="BALANCE"/>
      <sheetName val="Kobag"/>
      <sheetName val="(Global_Parameters)"/>
      <sheetName val="RAP"/>
      <sheetName val="KODEREKG"/>
      <sheetName val="N-ASII"/>
      <sheetName val="BBCAJ"/>
      <sheetName val="BBCA"/>
      <sheetName val="BBRI-N"/>
      <sheetName val="BMRI"/>
      <sheetName val="DNKS-N"/>
      <sheetName val="IDSR"/>
      <sheetName val="JIHD-J"/>
      <sheetName val="N-ISAT"/>
      <sheetName val="LAPD"/>
      <sheetName val="N-SMGR"/>
      <sheetName val="N-TLKM"/>
      <sheetName val="N-UNTR"/>
      <sheetName val="N-UNVR"/>
      <sheetName val="Klas"/>
      <sheetName val="CODE"/>
      <sheetName val="gia vt,nc,may"/>
      <sheetName val="Table Array"/>
      <sheetName val="N-HMSP"/>
      <sheetName val="TLKM-J"/>
      <sheetName val="A-GL-SUMMARY"/>
      <sheetName val="Forecast01(12-14)"/>
      <sheetName val="PER-HP"/>
      <sheetName val="jasa giro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CHECK"/>
      <sheetName val="Biaya_Departemen2"/>
      <sheetName val="TERM_OF_PAYMENT2"/>
      <sheetName val="Sheet2_(2)2"/>
      <sheetName val="Irregular_Income2"/>
      <sheetName val="FE-1770_P12"/>
      <sheetName val="JAN_20012"/>
      <sheetName val="C_O_A2"/>
      <sheetName val="Base_Data2"/>
      <sheetName val="Data_Sheet2"/>
      <sheetName val="Analisa"/>
      <sheetName val="B - Norelec"/>
      <sheetName val="Fare C"/>
      <sheetName val="Fare F"/>
      <sheetName val="Fare Y"/>
      <sheetName val="UnitCost"/>
      <sheetName val="P&amp;L"/>
      <sheetName val="Crew"/>
      <sheetName val="sales"/>
      <sheetName val="actual"/>
      <sheetName val="budget"/>
      <sheetName val="SUMMARY"/>
      <sheetName val="SKY 1 311010"/>
      <sheetName val="ledger02"/>
      <sheetName val="F1771-II"/>
      <sheetName val="F1771-III"/>
      <sheetName val="BHN KIM"/>
      <sheetName val="status"/>
      <sheetName val="panther"/>
      <sheetName val="P3.5"/>
      <sheetName val="LOOKUP"/>
      <sheetName val="DWP"/>
      <sheetName val="Scenarios&amp;Sensitivities"/>
      <sheetName val="Pro-Base"/>
      <sheetName val="UM Beli-New"/>
      <sheetName val="TRIWULAN 3"/>
      <sheetName val="I_4_1_(2)"/>
      <sheetName val="_"/>
      <sheetName val="DSUC"/>
      <sheetName val="N-INDF"/>
      <sheetName val="MPPA"/>
      <sheetName val="SONA"/>
      <sheetName val="oktober'96"/>
      <sheetName val="Source"/>
      <sheetName val="KKP-II.2.2.1.2"/>
      <sheetName val="Altman Z Score"/>
      <sheetName val="Jenis Jasa"/>
      <sheetName val="LR&amp;Neraca"/>
      <sheetName val="Ex-Rate"/>
      <sheetName val="PORTO"/>
      <sheetName val="N-AALI"/>
      <sheetName val="N-BBNI"/>
      <sheetName val="N-BNII"/>
      <sheetName val="N-GGRM"/>
      <sheetName val="N-GJTL"/>
      <sheetName val="N-JIHD"/>
      <sheetName val="PYFA"/>
      <sheetName val="Biaya_Departemen3"/>
      <sheetName val="TERM_OF_PAYMENT3"/>
      <sheetName val="Sheet2_(2)3"/>
      <sheetName val="Irregular_Income3"/>
      <sheetName val="FE-1770_P13"/>
      <sheetName val="JAN_20013"/>
      <sheetName val="C_O_A3"/>
      <sheetName val="I_4_1_(2)1"/>
      <sheetName val="INCOME_STATEMENT"/>
      <sheetName val="1771_2"/>
      <sheetName val="Mthly_Summary"/>
      <sheetName val="ANALISIS_(2)"/>
      <sheetName val="ANALISIS_(3)"/>
      <sheetName val="PAYMENT_(2)"/>
      <sheetName val="INDIRECT_DETAIL"/>
      <sheetName val="SK_HTM"/>
      <sheetName val="_1"/>
      <sheetName val="Data_Sheet3"/>
      <sheetName val="Base_Data3"/>
      <sheetName val="gia_vt,nc,may"/>
      <sheetName val="Table_Array"/>
      <sheetName val="jasa_giro"/>
      <sheetName val="B_-_Norelec"/>
      <sheetName val="Fare_C"/>
      <sheetName val="Fare_F"/>
      <sheetName val="Fare_Y"/>
      <sheetName val="SKY_1_311010"/>
      <sheetName val="BHN_KIM"/>
      <sheetName val="P3_5"/>
      <sheetName val="UM_Beli-New"/>
      <sheetName val="TRIWULAN_3"/>
      <sheetName val="KKP-II_2_2_1_2"/>
      <sheetName val="Altman_Z_Score"/>
      <sheetName val="Jenis_Jasa"/>
    </sheetNames>
    <sheetDataSet>
      <sheetData sheetId="0" refreshError="1">
        <row r="1">
          <cell r="B1" t="str">
            <v>PT  MULTI  NITROTAMA  KIMIA</v>
          </cell>
        </row>
        <row r="2">
          <cell r="B2" t="str">
            <v>BIAYA DEPARTEMEN TAHUN 2000</v>
          </cell>
        </row>
        <row r="4">
          <cell r="B4" t="str">
            <v>URAIAN</v>
          </cell>
          <cell r="E4" t="str">
            <v>MANAJEMEN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B1" t="str">
            <v>PT  MULTI  NITROTAMA  KIMIA</v>
          </cell>
        </row>
      </sheetData>
      <sheetData sheetId="28">
        <row r="1">
          <cell r="B1" t="str">
            <v>PT  MULTI  NITROTAMA  KIMIA</v>
          </cell>
        </row>
      </sheetData>
      <sheetData sheetId="29">
        <row r="1">
          <cell r="B1" t="str">
            <v>PT  MULTI  NITROTAMA  KIMIA</v>
          </cell>
        </row>
      </sheetData>
      <sheetData sheetId="30">
        <row r="1">
          <cell r="B1" t="str">
            <v>PT  MULTI  NITROTAMA  KIMIA</v>
          </cell>
        </row>
      </sheetData>
      <sheetData sheetId="31">
        <row r="1">
          <cell r="B1" t="str">
            <v>PT  MULTI  NITROTAMA  KIMIA</v>
          </cell>
        </row>
      </sheetData>
      <sheetData sheetId="32">
        <row r="1">
          <cell r="B1" t="str">
            <v>PT  MULTI  NITROTAMA  KIMIA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1">
          <cell r="B1" t="str">
            <v>PT  MULTI  NITROTAMA  KIMIA</v>
          </cell>
        </row>
      </sheetData>
      <sheetData sheetId="94">
        <row r="1">
          <cell r="B1" t="str">
            <v>PT  MULTI  NITROTAMA  KIMIA</v>
          </cell>
        </row>
      </sheetData>
      <sheetData sheetId="95"/>
      <sheetData sheetId="96">
        <row r="1">
          <cell r="B1" t="str">
            <v>PT  MULTI  NITROTAMA  KIMIA</v>
          </cell>
        </row>
      </sheetData>
      <sheetData sheetId="97"/>
      <sheetData sheetId="98">
        <row r="1">
          <cell r="B1" t="str">
            <v>PT  MULTI  NITROTAMA  KIMIA</v>
          </cell>
        </row>
      </sheetData>
      <sheetData sheetId="99">
        <row r="1">
          <cell r="B1" t="str">
            <v>PT  MULTI  NITROTAMA  KIMIA</v>
          </cell>
        </row>
      </sheetData>
      <sheetData sheetId="100"/>
      <sheetData sheetId="101">
        <row r="1">
          <cell r="B1" t="str">
            <v>PT  MULTI  NITROTAMA  KIMIA</v>
          </cell>
        </row>
      </sheetData>
      <sheetData sheetId="102">
        <row r="1">
          <cell r="B1" t="str">
            <v>PT  MULTI  NITROTAMA  KIMIA</v>
          </cell>
        </row>
      </sheetData>
      <sheetData sheetId="103">
        <row r="1">
          <cell r="B1" t="str">
            <v>PT  MULTI  NITROTAMA  KIMIA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>
        <row r="1">
          <cell r="B1" t="str">
            <v>PT  MULTI  NITROTAMA  KIMIA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1">
          <cell r="B1" t="str">
            <v>PT  MULTI  NITROTAMA  KIMIA</v>
          </cell>
        </row>
      </sheetData>
      <sheetData sheetId="119">
        <row r="1">
          <cell r="B1" t="str">
            <v>PT  MULTI  NITROTAMA  KIMIA</v>
          </cell>
        </row>
      </sheetData>
      <sheetData sheetId="120"/>
      <sheetData sheetId="121" refreshError="1"/>
      <sheetData sheetId="122" refreshError="1"/>
      <sheetData sheetId="123" refreshError="1"/>
      <sheetData sheetId="124">
        <row r="1">
          <cell r="B1" t="str">
            <v>PT  MULTI  NITROTAMA  KIMIA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">
          <cell r="B1" t="str">
            <v>PT  MULTI  NITROTAMA  KIMIA</v>
          </cell>
        </row>
      </sheetData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B1" t="str">
            <v>PT  MULTI  NITROTAMA  KIMIA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1">
          <cell r="B1" t="str">
            <v>PT  MULTI  NITROTAMA  KIMIA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"/>
      <sheetName val="Rata2-Ttmbang"/>
      <sheetName val="Est-2009"/>
      <sheetName val="pokok2perub"/>
      <sheetName val="Ten kerja"/>
      <sheetName val="Cover"/>
      <sheetName val="blc prod"/>
      <sheetName val="Gas"/>
      <sheetName val="Real NPKB"/>
      <sheetName val="Menu OC"/>
      <sheetName val="QProd"/>
      <sheetName val="NPK KEBOMAS"/>
      <sheetName val="Blc"/>
      <sheetName val="Aloc"/>
      <sheetName val="Kantong"/>
      <sheetName val="Asli"/>
      <sheetName val="Input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45">
          <cell r="E145">
            <v>9300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Breakdown Cost"/>
      <sheetName val="Labor"/>
      <sheetName val="Equipment"/>
      <sheetName val="Mob-Demob"/>
      <sheetName val="Tools&amp;Consum"/>
      <sheetName val="Salary"/>
      <sheetName val="Basic Price"/>
      <sheetName val="kode rekening"/>
      <sheetName val="Analisa"/>
      <sheetName val="name"/>
      <sheetName val="Upah Kerja"/>
      <sheetName val="INDIR"/>
      <sheetName val="uphbhn"/>
      <sheetName val="Statement"/>
      <sheetName val="labor1"/>
      <sheetName val="cons workpapers"/>
      <sheetName val="slab"/>
      <sheetName val="Cover"/>
      <sheetName val="SUM"/>
      <sheetName val="ANALISA HARGA SATUAN"/>
      <sheetName val="DAF-1"/>
      <sheetName val="OUT"/>
      <sheetName val="Bill 3"/>
      <sheetName val="3-8"/>
      <sheetName val="Personnel"/>
      <sheetName val="bahan"/>
      <sheetName val="Material"/>
      <sheetName val="Upah"/>
      <sheetName val="BQ-Str"/>
      <sheetName val="Harga"/>
      <sheetName val="Daf. No. - 4.2"/>
      <sheetName val="BQ"/>
      <sheetName val="B _ Norelec"/>
      <sheetName val="indeks"/>
      <sheetName val="Klas"/>
      <sheetName val="LP-01b"/>
      <sheetName val="B"/>
      <sheetName val="ESCON"/>
      <sheetName val="SUM_Steel-Strc"/>
      <sheetName val="PP-8000AB"/>
      <sheetName val="Civil-Semberah_cost"/>
      <sheetName val="analisa nya"/>
      <sheetName val="Breakdown_Cost"/>
      <sheetName val="Basic_Price"/>
      <sheetName val="kode_rekening"/>
      <sheetName val="Upah_Kerja"/>
      <sheetName val="Form-07A Bare Cost"/>
      <sheetName val="9"/>
      <sheetName val="Kontrol"/>
      <sheetName val="Penjualan"/>
      <sheetName val="ProdSendiri"/>
      <sheetName val="PS&amp;Susut TL"/>
      <sheetName val="SewaBeli"/>
      <sheetName val="Transfer"/>
      <sheetName val="Listing"/>
      <sheetName val="Data"/>
      <sheetName val="Kode Jabatan UPMKR 2012"/>
      <sheetName val="12013"/>
      <sheetName val="Credit-22"/>
      <sheetName val="NAMES"/>
      <sheetName val="Kebun"/>
      <sheetName val="Table Array"/>
      <sheetName val="Rekap"/>
      <sheetName val="COST-SUM"/>
      <sheetName val="KAS $"/>
      <sheetName val="Agt12 Keadaan Karyawan"/>
      <sheetName val="Sheet8"/>
      <sheetName val="Irregular Income"/>
      <sheetName val="FE-1770.P1"/>
      <sheetName val="As"/>
      <sheetName val="Rp Banten"/>
      <sheetName val="Resume"/>
      <sheetName val="KURS"/>
      <sheetName val="Blc"/>
      <sheetName val="H Dasar"/>
      <sheetName val="BTL_Bau"/>
      <sheetName val="Notes"/>
      <sheetName val="B - Norelec"/>
      <sheetName val="V-1-1002bid"/>
      <sheetName val="LP-01"/>
      <sheetName val="LP-PENJ-EKSKUTIF-LP-2"/>
      <sheetName val="MEK"/>
      <sheetName val="Upah asli"/>
      <sheetName val="CIVIL WORK"/>
      <sheetName val="INSTRUMENT"/>
      <sheetName val="INSTAL WORK"/>
      <sheetName val="TABLE-1"/>
      <sheetName val="INSULATION"/>
      <sheetName val="Uraian Pekerjaan"/>
      <sheetName val="Code"/>
      <sheetName val="RPP01 3"/>
      <sheetName val="Rekap 1"/>
      <sheetName val="Daf. Upah &amp; Bah"/>
      <sheetName val="인원동원계획"/>
      <sheetName val="Memb Schd"/>
      <sheetName val="VAC BDWN"/>
      <sheetName val="Man_Power_Const"/>
      <sheetName val="Index"/>
      <sheetName val="AssumptionValue"/>
      <sheetName val="urain teknis"/>
      <sheetName val="harga "/>
      <sheetName val="Sheet1"/>
      <sheetName val="Ans Kom Precast"/>
      <sheetName val="UPAH &amp; BHN"/>
      <sheetName val="Bill_3"/>
      <sheetName val="Daf__No__-_4_2"/>
      <sheetName val="B___Norelec"/>
      <sheetName val="Breakdown_Cost1"/>
      <sheetName val="Basic_Price1"/>
      <sheetName val="kode_rekening1"/>
      <sheetName val="Upah_Kerja1"/>
      <sheetName val="Bill_31"/>
      <sheetName val="Daf__No__-_4_21"/>
      <sheetName val="B___Norelec1"/>
      <sheetName val="Breakdown_Cost3"/>
      <sheetName val="Basic_Price3"/>
      <sheetName val="kode_rekening3"/>
      <sheetName val="Upah_Kerja3"/>
      <sheetName val="Bill_33"/>
      <sheetName val="Daf__No__-_4_23"/>
      <sheetName val="B___Norelec3"/>
      <sheetName val="Breakdown_Cost2"/>
      <sheetName val="Basic_Price2"/>
      <sheetName val="kode_rekening2"/>
      <sheetName val="Upah_Kerja2"/>
      <sheetName val="Bill_32"/>
      <sheetName val="Daf__No__-_4_22"/>
      <sheetName val="B___Norelec2"/>
      <sheetName val="Breakdown_Cost4"/>
      <sheetName val="Basic_Price4"/>
      <sheetName val="kode_rekening4"/>
      <sheetName val="Upah_Kerja4"/>
      <sheetName val="Bill_34"/>
      <sheetName val="Daf__No__-_4_24"/>
      <sheetName val="B___Norelec4"/>
      <sheetName val="Breakdown_Cost5"/>
      <sheetName val="Basic_Price5"/>
      <sheetName val="kode_rekening5"/>
      <sheetName val="Upah_Kerja5"/>
      <sheetName val="Bill_35"/>
      <sheetName val="Daf__No__-_4_25"/>
      <sheetName val="B___Norelec5"/>
      <sheetName val="Koef"/>
      <sheetName val="HrgMat"/>
      <sheetName val="steam table"/>
      <sheetName val="CITC- Dec'07"/>
      <sheetName val="TBM"/>
      <sheetName val="A-11 Steel Str (2)"/>
      <sheetName val="STR - 2B"/>
      <sheetName val="MT-C"/>
      <sheetName val="Balok_1"/>
    </sheetNames>
    <sheetDataSet>
      <sheetData sheetId="0">
        <row r="24">
          <cell r="O24">
            <v>4196.7032967032965</v>
          </cell>
        </row>
      </sheetData>
      <sheetData sheetId="1">
        <row r="24">
          <cell r="O24">
            <v>4196.7032967032965</v>
          </cell>
        </row>
      </sheetData>
      <sheetData sheetId="2" refreshError="1">
        <row r="24">
          <cell r="O24">
            <v>4196.7032967032965</v>
          </cell>
        </row>
        <row r="33">
          <cell r="O33">
            <v>4485.5421686746986</v>
          </cell>
        </row>
        <row r="38">
          <cell r="O38">
            <v>4029.4117647058824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LKM-J"/>
      <sheetName val="N-TLKM"/>
      <sheetName val="BALANCE"/>
      <sheetName val="WS"/>
      <sheetName val="DH_RI_SI Exceptions"/>
      <sheetName val="Biaya Departemen"/>
      <sheetName val="DATA"/>
      <sheetName val="GeneralInfo"/>
      <sheetName val="1771"/>
      <sheetName val="1771.2"/>
      <sheetName val="EQUIPMENT"/>
      <sheetName val="panther"/>
      <sheetName val="0"/>
      <sheetName val="P&amp;L98"/>
      <sheetName val="Irregular Income"/>
      <sheetName val="FE-1770.P1"/>
      <sheetName val="TERM OF PAYMENT"/>
      <sheetName val="DEPK2003"/>
      <sheetName val="I-PPh"/>
      <sheetName val="I-PPh Final"/>
      <sheetName val="cons workpapers"/>
      <sheetName val="3-8"/>
      <sheetName val="COA-BCI"/>
      <sheetName val="A"/>
      <sheetName val="Sheet8"/>
      <sheetName val="F.1.09"/>
      <sheetName val="Income Statement-May 2004"/>
      <sheetName val="Mthly Summary"/>
      <sheetName val="BCA"/>
      <sheetName val="KAS"/>
      <sheetName val="weekly Budget"/>
      <sheetName val="Budgeting"/>
      <sheetName val="Sheet1"/>
      <sheetName val="COA "/>
      <sheetName val="Fix Asset"/>
      <sheetName val="CODE"/>
      <sheetName val="N-TKIM"/>
      <sheetName val="N-AALI"/>
      <sheetName val="ADHI-N"/>
      <sheetName val="N-ASII"/>
      <sheetName val="BBRI-J"/>
      <sheetName val="BBRI-N"/>
      <sheetName val="BDMN"/>
      <sheetName val="BMRI"/>
      <sheetName val="BNII"/>
      <sheetName val="DNKS-N"/>
      <sheetName val="ISAT"/>
      <sheetName val="N-ISAT"/>
      <sheetName val="LPBNN"/>
      <sheetName val="PGAS"/>
      <sheetName val="N-SMGR"/>
      <sheetName val="BNGA"/>
      <sheetName val="N-INDF"/>
      <sheetName val="J-INCO"/>
      <sheetName val="PGASN"/>
      <sheetName val="UNVR-J"/>
      <sheetName val="Labor"/>
      <sheetName val="AUTO"/>
      <sheetName val="BHIT"/>
      <sheetName val="N-GGRM"/>
      <sheetName val="HERO"/>
      <sheetName val="HERO-N"/>
      <sheetName val="N-UNTR"/>
      <sheetName val="#Non PT"/>
      <sheetName val="ID &amp; Setting"/>
      <sheetName val="SAHAM"/>
      <sheetName val="WS IFRS"/>
      <sheetName val="RumusTB 1 bln"/>
      <sheetName val="PIUTANG"/>
      <sheetName val="DSUC"/>
      <sheetName val="MPPA"/>
      <sheetName val="SONA"/>
      <sheetName val="bukpot"/>
      <sheetName val="lamp BukPot"/>
      <sheetName val="Kyw"/>
      <sheetName val="Comparision"/>
      <sheetName val="Excess Calc"/>
      <sheetName val="TRIWULAN 3"/>
      <sheetName val="equity of abacus"/>
      <sheetName val="BBCA"/>
      <sheetName val="N-HMSP"/>
      <sheetName val="MEDCN"/>
      <sheetName val="Satuan dan ukuran"/>
      <sheetName val="Lead"/>
      <sheetName val="Basic_Information"/>
      <sheetName val="DH_RI_SI_Exceptions1"/>
      <sheetName val="Biaya_Departemen1"/>
      <sheetName val="Income_Statement-May_20041"/>
      <sheetName val="DH_RI_SI_Exceptions"/>
      <sheetName val="Biaya_Departemen"/>
      <sheetName val="Income_Statement-May_2004"/>
      <sheetName val="KONS2007"/>
      <sheetName val="1771_2"/>
      <sheetName val="Irregular_Income"/>
      <sheetName val="FE-1770_P1"/>
      <sheetName val="TERM_OF_PAYMENT"/>
      <sheetName val="I-PPh_Final"/>
      <sheetName val="DH_RI_SI_Exceptions2"/>
      <sheetName val="Biaya_Departemen2"/>
      <sheetName val="Income_Statement-May_20042"/>
      <sheetName val="1771_21"/>
      <sheetName val="Irregular_Income1"/>
      <sheetName val="FE-1770_P11"/>
      <sheetName val="TERM_OF_PAYMENT1"/>
      <sheetName val="I-PPh_Final1"/>
      <sheetName val="Volume 1"/>
      <sheetName val="VAC BDWN"/>
      <sheetName val="kriteria"/>
      <sheetName val="sales"/>
      <sheetName val="RINTIS"/>
      <sheetName val="Base Data"/>
      <sheetName val="1106-M&amp;E"/>
      <sheetName val="1105-B&amp;I-OK"/>
      <sheetName val="SheetGMT"/>
      <sheetName val="Main"/>
      <sheetName val="Input"/>
      <sheetName val="KURS"/>
      <sheetName val="LR&amp;Neraca"/>
      <sheetName val="BDO"/>
      <sheetName val="PAJE"/>
      <sheetName val="TB"/>
      <sheetName val="GROUP"/>
      <sheetName val="Credit-22"/>
      <sheetName val="KWITANSI"/>
      <sheetName val="DATABASE"/>
      <sheetName val="Cover"/>
      <sheetName val="Divisi1"/>
      <sheetName val="Master Edit"/>
      <sheetName val="Altman Z Score"/>
      <sheetName val="KASA"/>
      <sheetName val="INMAS"/>
      <sheetName val="pengeluaran"/>
      <sheetName val="NGUON"/>
      <sheetName val="harsat"/>
      <sheetName val="Material"/>
      <sheetName val="Upah"/>
      <sheetName val="Rekap Asset 2"/>
      <sheetName val="HQ"/>
      <sheetName val="Klas"/>
      <sheetName val="DH_RI_SI_Exceptions3"/>
      <sheetName val="Biaya_Departemen3"/>
      <sheetName val="1771_22"/>
      <sheetName val="Irregular_Income2"/>
      <sheetName val="FE-1770_P12"/>
      <sheetName val="TERM_OF_PAYMENT2"/>
      <sheetName val="I-PPh_Final2"/>
      <sheetName val="cons_workpapers"/>
      <sheetName val="F_1_09"/>
      <sheetName val="Income_Statement-May_20043"/>
      <sheetName val="Mthly_Summary"/>
      <sheetName val="weekly_Budget"/>
      <sheetName val="COA_"/>
      <sheetName val="Fix_Asset"/>
      <sheetName val="#Non_PT"/>
      <sheetName val="ID_&amp;_Setting"/>
      <sheetName val="WS_IFRS"/>
      <sheetName val="RumusTB_1_bln"/>
      <sheetName val="lamp_BukPot"/>
      <sheetName val="Excess_Calc"/>
      <sheetName val="TRIWULAN_3"/>
      <sheetName val="equity_of_abacus"/>
      <sheetName val="Satuan_dan_ukuran"/>
      <sheetName val="Volume_1"/>
      <sheetName val="VAC_BDWN"/>
      <sheetName val="Base_Data"/>
      <sheetName val="Master_Edit"/>
      <sheetName val="Altman_Z_Score"/>
      <sheetName val="Rekap_Asset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Tickmarks"/>
      <sheetName val="BALANCE"/>
      <sheetName val="Tax Rate"/>
      <sheetName val="Credit-22"/>
      <sheetName val="Income Statement"/>
      <sheetName val="LPP-2"/>
      <sheetName val="MPP0102"/>
      <sheetName val="Biaya Departemen"/>
      <sheetName val="WS"/>
      <sheetName val="kardus"/>
      <sheetName val="MRC1"/>
      <sheetName val="laporan"/>
      <sheetName val="data Slip"/>
      <sheetName val="Marshal"/>
      <sheetName val="GeneralInfo"/>
      <sheetName val="tc"/>
      <sheetName val="Identitas"/>
      <sheetName val="kary21"/>
      <sheetName val="Attachement"/>
      <sheetName val="Data"/>
      <sheetName val="TERM OF PAYMENT"/>
      <sheetName val="EQUIPMENT"/>
      <sheetName val="DEPK2003"/>
      <sheetName val="1771"/>
      <sheetName val="1771.2"/>
      <sheetName val="Biaya_Departemen"/>
      <sheetName val="1771_2"/>
      <sheetName val="Tax_Rate"/>
      <sheetName val="Income_Statement"/>
      <sheetName val="status"/>
      <sheetName val="26"/>
      <sheetName val="npwp"/>
      <sheetName val="COGS"/>
      <sheetName val="Ist"/>
      <sheetName val="DH_RI_SI Exceptions"/>
      <sheetName val="AA.1 BNI"/>
      <sheetName val="Catatan"/>
      <sheetName val="penlainkp98"/>
      <sheetName val="Recovered_Sheet2"/>
      <sheetName val="kriteria"/>
      <sheetName val="KODE"/>
      <sheetName val="P&amp;L98"/>
      <sheetName val="TABEL"/>
      <sheetName val="Table Array"/>
      <sheetName val="Main"/>
      <sheetName val="Input"/>
      <sheetName val="."/>
      <sheetName val="#NonPT"/>
      <sheetName val="BANK"/>
      <sheetName val="Profile"/>
      <sheetName val="TBM"/>
      <sheetName val="BBRI-N"/>
      <sheetName val="BBRI-J"/>
      <sheetName val="BMRI"/>
      <sheetName val="N-CTRS"/>
      <sheetName val="DNKS-N"/>
      <sheetName val="INTP"/>
      <sheetName val="N-PNBN"/>
      <sheetName val="N-TSPC"/>
      <sheetName val="BELI"/>
      <sheetName val="N-ASII"/>
      <sheetName val="DVLAN"/>
      <sheetName val="N-GGRM"/>
      <sheetName val="N-HMSP"/>
      <sheetName val="ISAT"/>
      <sheetName val="N-ISAT"/>
      <sheetName val="J-JIHD"/>
      <sheetName val="PORTO 19 JUL"/>
      <sheetName val="SMAR"/>
      <sheetName val="N-AALI"/>
      <sheetName val="ANTA"/>
      <sheetName val="ANTMN"/>
      <sheetName val="BNII"/>
      <sheetName val="PGAS"/>
      <sheetName val="KAEF"/>
      <sheetName val="N-KLBF"/>
      <sheetName val="TLKM-J"/>
      <sheetName val="N-TLKM"/>
      <sheetName val="TRIM"/>
      <sheetName val="N-UNTR"/>
      <sheetName val="PGASN"/>
      <sheetName val="PTBA"/>
      <sheetName val="N-UNVR"/>
      <sheetName val="AUTO"/>
      <sheetName val="SMCB"/>
      <sheetName val="MTDL"/>
      <sheetName val="N-LPLI"/>
      <sheetName val="N-LTLS"/>
      <sheetName val="KOMIN"/>
      <sheetName val="ASGR-N"/>
      <sheetName val="MPPAN"/>
      <sheetName val="B"/>
      <sheetName val="I-PPh"/>
      <sheetName val="I-PPh Final"/>
      <sheetName val="Asumsi"/>
      <sheetName val="Track"/>
      <sheetName val="A"/>
      <sheetName val="ASSUMPTIONS"/>
      <sheetName val="SE-C"/>
      <sheetName val="0"/>
      <sheetName val="Type"/>
      <sheetName val="Sheet2 (2)"/>
      <sheetName val="Irregular Income"/>
      <sheetName val="FE-1770.P1"/>
      <sheetName val="JAN 2001"/>
      <sheetName val="Sheet1"/>
      <sheetName val="OLDMAP"/>
      <sheetName val="WP-SP-03"/>
      <sheetName val="Account"/>
      <sheetName val="WHT-21"/>
      <sheetName val="C O A"/>
      <sheetName val="FKT_PJK"/>
      <sheetName val="N o v"/>
      <sheetName val="O c t"/>
      <sheetName val="F e b"/>
      <sheetName val="J a n"/>
      <sheetName val="00 received in 01"/>
      <sheetName val="A p r"/>
      <sheetName val="DATA HRG"/>
      <sheetName val="Kurs"/>
      <sheetName val="Permanent info"/>
      <sheetName val="Assumption"/>
      <sheetName val="Ex-Rate"/>
      <sheetName val="Cover-01"/>
      <sheetName val="Curr list"/>
      <sheetName val="Soc cov"/>
      <sheetName val="QOL"/>
      <sheetName val="J-ASII "/>
      <sheetName val="BBCA"/>
      <sheetName val="CFIN"/>
      <sheetName val="J-HMSP"/>
      <sheetName val="INAF-N"/>
      <sheetName val="N-SMGR"/>
      <sheetName val="SONA"/>
      <sheetName val="SULI"/>
      <sheetName val="N-TINS"/>
      <sheetName val="N-TMPI"/>
      <sheetName val="data_Slip"/>
      <sheetName val="I-PPh_Final"/>
      <sheetName val="Permanent_info"/>
      <sheetName val="Biaya_Departemen1"/>
      <sheetName val="1771_21"/>
      <sheetName val="Tax_Rate1"/>
      <sheetName val="Income_Statement1"/>
      <sheetName val="data_Slip1"/>
      <sheetName val="I-PPh_Final1"/>
      <sheetName val="Permanent_info1"/>
      <sheetName val="TERM_OF_PAYMENT"/>
      <sheetName val="Biaya_Departemen2"/>
      <sheetName val="1771_22"/>
      <sheetName val="Tax_Rate2"/>
      <sheetName val="Income_Statement2"/>
      <sheetName val="data_Slip2"/>
      <sheetName val="I-PPh_Final2"/>
      <sheetName val="Permanent_info2"/>
      <sheetName val="TERM_OF_PAYMENT1"/>
      <sheetName val="CAFL "/>
      <sheetName val="Menu"/>
      <sheetName val="PORTO"/>
      <sheetName val="ANTM-N"/>
      <sheetName val="N-BNII"/>
      <sheetName val="CTRS"/>
      <sheetName val="N-EPMT"/>
      <sheetName val="ETWA"/>
      <sheetName val="HERO-N"/>
      <sheetName val="IDSR"/>
      <sheetName val="N-INDF"/>
      <sheetName val="N-LPPS"/>
      <sheetName val="N-MLIA"/>
      <sheetName val="TRIWULAN 3"/>
      <sheetName val="PIUTANG"/>
      <sheetName val="1106-M&amp;E"/>
      <sheetName val="1105-B&amp;I-OK"/>
      <sheetName val="Answer"/>
      <sheetName val="LABARUGI"/>
      <sheetName val="1200.20"/>
      <sheetName val="Perhitungan"/>
      <sheetName val="ESCON"/>
      <sheetName val="GROUP"/>
      <sheetName val="fa"/>
      <sheetName val="NGUON"/>
      <sheetName val="PER-HP"/>
      <sheetName val="DSUC"/>
      <sheetName val="MPPA"/>
      <sheetName val="Macro5"/>
      <sheetName val="Basic_Information"/>
      <sheetName val="VAC BDWN"/>
      <sheetName val="Chiet tinh"/>
      <sheetName val="Labor"/>
      <sheetName val="PI"/>
      <sheetName val="Expert"/>
      <sheetName val="#REF"/>
      <sheetName val="DATA_HRG"/>
      <sheetName val="TRIWULAN_3"/>
      <sheetName val="sales"/>
      <sheetName val="Altman Z Score"/>
      <sheetName val="PORTO_19_JUL"/>
      <sheetName val="DH_RI_SI_Exceptions"/>
      <sheetName val="AA_1_BNI"/>
      <sheetName val="Table_Array"/>
      <sheetName val="_"/>
      <sheetName val="2-asi-00"/>
      <sheetName val="GL"/>
      <sheetName val="N_o_v"/>
      <sheetName val="O_c_t"/>
      <sheetName val="F_e_b"/>
      <sheetName val="J_a_n"/>
      <sheetName val="00_received_in_01"/>
      <sheetName val="A_p_r"/>
      <sheetName val="Sheet2_(2)"/>
      <sheetName val="Irregular_Income"/>
      <sheetName val="FE-1770_P1"/>
      <sheetName val="JAN_2001"/>
      <sheetName val="C_O_A"/>
      <sheetName val="PAJE-2007"/>
      <sheetName val="MATERIALFINAL"/>
      <sheetName val="Input Yield"/>
      <sheetName val="Syarat"/>
      <sheetName val="Wages"/>
      <sheetName val="PH Data"/>
      <sheetName val="r.shoot"/>
      <sheetName val="r.tnm"/>
      <sheetName val="Setting"/>
      <sheetName val="Palikanci"/>
      <sheetName val="E-1-1"/>
      <sheetName val="Lease_Deprec"/>
      <sheetName val="Kontensalden"/>
      <sheetName val="PB(B)"/>
      <sheetName val="DATA_HRG1"/>
      <sheetName val="DH_RI_SI_Exceptions1"/>
      <sheetName val="N_o_v1"/>
      <sheetName val="O_c_t1"/>
      <sheetName val="F_e_b1"/>
      <sheetName val="J_a_n1"/>
      <sheetName val="00_received_in_011"/>
      <sheetName val="A_p_r1"/>
      <sheetName val="AA_1_BNI1"/>
      <sheetName val="Table_Array1"/>
      <sheetName val="Sheet2_(2)1"/>
      <sheetName val="Irregular_Income1"/>
      <sheetName val="FE-1770_P11"/>
      <sheetName val="JAN_20011"/>
      <sheetName val="C_O_A1"/>
      <sheetName val="PORTO_19_JUL1"/>
      <sheetName val="_1"/>
      <sheetName val="CAFL_1"/>
      <sheetName val="TRIWULAN_31"/>
      <sheetName val="1200_201"/>
      <sheetName val="CAFL_"/>
      <sheetName val="1200_20"/>
      <sheetName val="Biaya_Departemen3"/>
      <sheetName val="1771_23"/>
      <sheetName val="Tax_Rate3"/>
      <sheetName val="Income_Statement3"/>
      <sheetName val="DATA_HRG2"/>
      <sheetName val="DH_RI_SI_Exceptions2"/>
      <sheetName val="N_o_v2"/>
      <sheetName val="O_c_t2"/>
      <sheetName val="F_e_b2"/>
      <sheetName val="J_a_n2"/>
      <sheetName val="00_received_in_012"/>
      <sheetName val="A_p_r2"/>
      <sheetName val="TERM_OF_PAYMENT2"/>
      <sheetName val="AA_1_BNI2"/>
      <sheetName val="Table_Array2"/>
      <sheetName val="Sheet2_(2)2"/>
      <sheetName val="Irregular_Income2"/>
      <sheetName val="FE-1770_P12"/>
      <sheetName val="JAN_20012"/>
      <sheetName val="C_O_A2"/>
      <sheetName val="PORTO_19_JUL2"/>
      <sheetName val="_2"/>
      <sheetName val="CAFL_2"/>
      <sheetName val="TRIWULAN_32"/>
      <sheetName val="1200_202"/>
      <sheetName val="Biaya_Departemen4"/>
      <sheetName val="1771_24"/>
      <sheetName val="Tax_Rate4"/>
      <sheetName val="Income_Statement4"/>
      <sheetName val="data_Slip3"/>
      <sheetName val="I-PPh_Final3"/>
      <sheetName val="DATA_HRG3"/>
      <sheetName val="DH_RI_SI_Exceptions3"/>
      <sheetName val="N_o_v3"/>
      <sheetName val="O_c_t3"/>
      <sheetName val="F_e_b3"/>
      <sheetName val="J_a_n3"/>
      <sheetName val="00_received_in_013"/>
      <sheetName val="A_p_r3"/>
      <sheetName val="TERM_OF_PAYMENT3"/>
      <sheetName val="AA_1_BNI3"/>
      <sheetName val="Table_Array3"/>
      <sheetName val="Sheet2_(2)3"/>
      <sheetName val="Irregular_Income3"/>
      <sheetName val="FE-1770_P13"/>
      <sheetName val="JAN_20013"/>
      <sheetName val="C_O_A3"/>
      <sheetName val="Permanent_info3"/>
      <sheetName val="PORTO_19_JUL3"/>
      <sheetName val="_3"/>
      <sheetName val="CAFL_3"/>
      <sheetName val="TRIWULAN_33"/>
      <sheetName val="1200_203"/>
      <sheetName val="Biaya_Departemen7"/>
      <sheetName val="1771_27"/>
      <sheetName val="Tax_Rate7"/>
      <sheetName val="Income_Statement7"/>
      <sheetName val="data_Slip6"/>
      <sheetName val="I-PPh_Final6"/>
      <sheetName val="DATA_HRG6"/>
      <sheetName val="DH_RI_SI_Exceptions6"/>
      <sheetName val="N_o_v6"/>
      <sheetName val="O_c_t6"/>
      <sheetName val="F_e_b6"/>
      <sheetName val="J_a_n6"/>
      <sheetName val="00_received_in_016"/>
      <sheetName val="A_p_r6"/>
      <sheetName val="TERM_OF_PAYMENT6"/>
      <sheetName val="AA_1_BNI6"/>
      <sheetName val="Table_Array6"/>
      <sheetName val="Sheet2_(2)6"/>
      <sheetName val="Irregular_Income6"/>
      <sheetName val="FE-1770_P16"/>
      <sheetName val="JAN_20016"/>
      <sheetName val="C_O_A6"/>
      <sheetName val="Permanent_info6"/>
      <sheetName val="PORTO_19_JUL6"/>
      <sheetName val="_6"/>
      <sheetName val="CAFL_6"/>
      <sheetName val="TRIWULAN_36"/>
      <sheetName val="1200_206"/>
      <sheetName val="Biaya_Departemen5"/>
      <sheetName val="1771_25"/>
      <sheetName val="Tax_Rate5"/>
      <sheetName val="Income_Statement5"/>
      <sheetName val="data_Slip4"/>
      <sheetName val="I-PPh_Final4"/>
      <sheetName val="DATA_HRG4"/>
      <sheetName val="DH_RI_SI_Exceptions4"/>
      <sheetName val="N_o_v4"/>
      <sheetName val="O_c_t4"/>
      <sheetName val="F_e_b4"/>
      <sheetName val="J_a_n4"/>
      <sheetName val="00_received_in_014"/>
      <sheetName val="A_p_r4"/>
      <sheetName val="TERM_OF_PAYMENT4"/>
      <sheetName val="AA_1_BNI4"/>
      <sheetName val="Table_Array4"/>
      <sheetName val="Sheet2_(2)4"/>
      <sheetName val="Irregular_Income4"/>
      <sheetName val="FE-1770_P14"/>
      <sheetName val="JAN_20014"/>
      <sheetName val="C_O_A4"/>
      <sheetName val="Permanent_info4"/>
      <sheetName val="PORTO_19_JUL4"/>
      <sheetName val="_4"/>
      <sheetName val="CAFL_4"/>
      <sheetName val="TRIWULAN_34"/>
      <sheetName val="1200_204"/>
      <sheetName val="Biaya_Departemen6"/>
      <sheetName val="1771_26"/>
      <sheetName val="Tax_Rate6"/>
      <sheetName val="Income_Statement6"/>
      <sheetName val="data_Slip5"/>
      <sheetName val="I-PPh_Final5"/>
      <sheetName val="DATA_HRG5"/>
      <sheetName val="DH_RI_SI_Exceptions5"/>
      <sheetName val="N_o_v5"/>
      <sheetName val="O_c_t5"/>
      <sheetName val="F_e_b5"/>
      <sheetName val="J_a_n5"/>
      <sheetName val="00_received_in_015"/>
      <sheetName val="A_p_r5"/>
      <sheetName val="TERM_OF_PAYMENT5"/>
      <sheetName val="AA_1_BNI5"/>
      <sheetName val="Table_Array5"/>
      <sheetName val="Sheet2_(2)5"/>
      <sheetName val="Irregular_Income5"/>
      <sheetName val="FE-1770_P15"/>
      <sheetName val="JAN_20015"/>
      <sheetName val="C_O_A5"/>
      <sheetName val="Permanent_info5"/>
      <sheetName val="PORTO_19_JUL5"/>
      <sheetName val="_5"/>
      <sheetName val="CAFL_5"/>
      <sheetName val="TRIWULAN_35"/>
      <sheetName val="1200_205"/>
      <sheetName val="Biaya_Departemen8"/>
      <sheetName val="1771_28"/>
      <sheetName val="Tax_Rate8"/>
      <sheetName val="Income_Statement8"/>
      <sheetName val="data_Slip7"/>
      <sheetName val="I-PPh_Final7"/>
      <sheetName val="DATA_HRG7"/>
      <sheetName val="DH_RI_SI_Exceptions7"/>
      <sheetName val="N_o_v7"/>
      <sheetName val="O_c_t7"/>
      <sheetName val="F_e_b7"/>
      <sheetName val="J_a_n7"/>
      <sheetName val="00_received_in_017"/>
      <sheetName val="A_p_r7"/>
      <sheetName val="TERM_OF_PAYMENT7"/>
      <sheetName val="AA_1_BNI7"/>
      <sheetName val="Table_Array7"/>
      <sheetName val="Sheet2_(2)7"/>
      <sheetName val="Irregular_Income7"/>
      <sheetName val="FE-1770_P17"/>
      <sheetName val="JAN_20017"/>
      <sheetName val="C_O_A7"/>
      <sheetName val="Permanent_info7"/>
      <sheetName val="PORTO_19_JUL7"/>
      <sheetName val="_7"/>
      <sheetName val="CAFL_7"/>
      <sheetName val="TRIWULAN_37"/>
      <sheetName val="1200_207"/>
      <sheetName val="Biaya_Departemen9"/>
      <sheetName val="1771_29"/>
      <sheetName val="Tax_Rate9"/>
      <sheetName val="Income_Statement9"/>
      <sheetName val="data_Slip8"/>
      <sheetName val="I-PPh_Final8"/>
      <sheetName val="DATA_HRG8"/>
      <sheetName val="DH_RI_SI_Exceptions8"/>
      <sheetName val="N_o_v8"/>
      <sheetName val="O_c_t8"/>
      <sheetName val="F_e_b8"/>
      <sheetName val="J_a_n8"/>
      <sheetName val="00_received_in_018"/>
      <sheetName val="A_p_r8"/>
      <sheetName val="TERM_OF_PAYMENT8"/>
      <sheetName val="AA_1_BNI8"/>
      <sheetName val="Table_Array8"/>
      <sheetName val="Sheet2_(2)8"/>
      <sheetName val="Irregular_Income8"/>
      <sheetName val="FE-1770_P18"/>
      <sheetName val="JAN_20018"/>
      <sheetName val="C_O_A8"/>
      <sheetName val="Permanent_info8"/>
      <sheetName val="PORTO_19_JUL8"/>
      <sheetName val="_8"/>
      <sheetName val="CAFL_8"/>
      <sheetName val="TRIWULAN_38"/>
      <sheetName val="1200_208"/>
      <sheetName val="bunga"/>
      <sheetName val="AGUNANDES"/>
      <sheetName val="KKN"/>
      <sheetName val="A-GL-SUMMARY"/>
      <sheetName val="General"/>
      <sheetName val="KT"/>
      <sheetName val="Tables"/>
      <sheetName val="DbKtr"/>
      <sheetName val="objek_GL"/>
      <sheetName val="FE-1770-I"/>
      <sheetName val="FE-1770-II"/>
      <sheetName val="Cover"/>
      <sheetName val="chargeout"/>
      <sheetName val="KOREKG"/>
      <sheetName val="Volume 1"/>
      <sheetName val="TOP KAS DAN SETARA KAS"/>
      <sheetName val="Material"/>
      <sheetName val="Upah"/>
      <sheetName val="Ind.MP Sch."/>
      <sheetName val="LP-PENJ-EKSKUTIF-LP-2"/>
      <sheetName val="LAMKOM"/>
      <sheetName val="QSSN"/>
      <sheetName val="Data Fb"/>
      <sheetName val="Input PH"/>
      <sheetName val="Input Material"/>
      <sheetName val="Input Prod"/>
      <sheetName val="PH"/>
      <sheetName val="BAL"/>
      <sheetName val="KAS $"/>
      <sheetName val="p.mgmt"/>
      <sheetName val="TKCJ20_5%"/>
      <sheetName val="BEP"/>
      <sheetName val="L Pinjam"/>
      <sheetName val="Worksheet in 5100 Kas dan Setar"/>
      <sheetName val="101.00"/>
      <sheetName val="Capacity Plan"/>
      <sheetName val="Base Data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Tax_Rate10"/>
      <sheetName val="Income_Statement10"/>
      <sheetName val="Biaya_Departemen10"/>
      <sheetName val="data_Slip9"/>
      <sheetName val="TERM_OF_PAYMENT9"/>
      <sheetName val="1771_210"/>
      <sheetName val="DH_RI_SI_Exceptions9"/>
      <sheetName val="AA_1_BNI9"/>
      <sheetName val="Table_Array9"/>
      <sheetName val="_9"/>
      <sheetName val="PORTO_19_JUL9"/>
      <sheetName val="I-PPh_Final9"/>
      <sheetName val="Sheet2_(2)9"/>
      <sheetName val="Irregular_Income9"/>
      <sheetName val="FE-1770_P19"/>
      <sheetName val="JAN_20019"/>
      <sheetName val="C_O_A9"/>
      <sheetName val="N_o_v9"/>
      <sheetName val="O_c_t9"/>
      <sheetName val="F_e_b9"/>
      <sheetName val="J_a_n9"/>
      <sheetName val="00_received_in_019"/>
      <sheetName val="A_p_r9"/>
      <sheetName val="DATA_HRG9"/>
      <sheetName val="Permanent_info9"/>
      <sheetName val="Curr_list"/>
      <sheetName val="Soc_cov"/>
      <sheetName val="J-ASII_"/>
      <sheetName val="CAFL_9"/>
      <sheetName val="TRIWULAN_39"/>
      <sheetName val="1200_209"/>
      <sheetName val="VAC_BDWN"/>
      <sheetName val="Chiet_tinh"/>
      <sheetName val="Altman_Z_Score"/>
      <sheetName val="Input_Yield"/>
      <sheetName val="PH_Data"/>
      <sheetName val="r_shoot"/>
      <sheetName val="r_tnm"/>
      <sheetName val="Volume_1"/>
      <sheetName val="TOP_KAS_DAN_SETARA_KAS"/>
      <sheetName val="Ind_MP_Sch_"/>
      <sheetName val="Data_Fb"/>
      <sheetName val="Input_PH"/>
      <sheetName val="Input_Material"/>
      <sheetName val="Input_Prod"/>
      <sheetName val="KAS_$"/>
      <sheetName val="p_mgmt"/>
      <sheetName val="L_Pinjam"/>
      <sheetName val="Worksheet_in_5100_Kas_dan_Setar"/>
      <sheetName val="101_00"/>
      <sheetName val="Capacity_Plan"/>
      <sheetName val="Base_Data"/>
    </sheetNames>
    <sheetDataSet>
      <sheetData sheetId="0" refreshError="1">
        <row r="1">
          <cell r="B1" t="str">
            <v>PT  MULTI  NITROTAMA  KIMIA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</row>
        <row r="3">
          <cell r="F3">
            <v>303039670</v>
          </cell>
          <cell r="G3">
            <v>0</v>
          </cell>
          <cell r="H3">
            <v>303039670</v>
          </cell>
          <cell r="I3">
            <v>0</v>
          </cell>
          <cell r="J3">
            <v>303039670</v>
          </cell>
          <cell r="K3">
            <v>0</v>
          </cell>
        </row>
        <row r="4">
          <cell r="F4">
            <v>388971218</v>
          </cell>
          <cell r="G4">
            <v>0</v>
          </cell>
          <cell r="H4">
            <v>388971218</v>
          </cell>
          <cell r="I4">
            <v>0</v>
          </cell>
          <cell r="J4">
            <v>388971218</v>
          </cell>
          <cell r="K4">
            <v>0</v>
          </cell>
        </row>
        <row r="5">
          <cell r="F5">
            <v>626514932</v>
          </cell>
          <cell r="G5">
            <v>0</v>
          </cell>
          <cell r="H5">
            <v>626514932</v>
          </cell>
          <cell r="I5">
            <v>0</v>
          </cell>
          <cell r="J5">
            <v>626514932</v>
          </cell>
          <cell r="K5">
            <v>0</v>
          </cell>
        </row>
        <row r="6">
          <cell r="F6">
            <v>599815477</v>
          </cell>
          <cell r="G6">
            <v>0</v>
          </cell>
          <cell r="H6">
            <v>599815477</v>
          </cell>
          <cell r="I6">
            <v>0</v>
          </cell>
          <cell r="J6">
            <v>599815477</v>
          </cell>
          <cell r="K6">
            <v>0</v>
          </cell>
        </row>
        <row r="7">
          <cell r="F7">
            <v>1687272037</v>
          </cell>
          <cell r="G7">
            <v>0</v>
          </cell>
          <cell r="H7">
            <v>1687272037</v>
          </cell>
          <cell r="I7">
            <v>0</v>
          </cell>
          <cell r="J7">
            <v>1687272037</v>
          </cell>
          <cell r="K7">
            <v>0</v>
          </cell>
        </row>
        <row r="8">
          <cell r="F8">
            <v>24000000000</v>
          </cell>
          <cell r="G8">
            <v>0</v>
          </cell>
          <cell r="H8">
            <v>24000000000</v>
          </cell>
          <cell r="I8">
            <v>0</v>
          </cell>
          <cell r="J8">
            <v>24000000000</v>
          </cell>
          <cell r="K8">
            <v>0</v>
          </cell>
        </row>
        <row r="9">
          <cell r="F9">
            <v>27605613334</v>
          </cell>
          <cell r="G9">
            <v>0</v>
          </cell>
          <cell r="H9">
            <v>27605613334</v>
          </cell>
          <cell r="I9">
            <v>0</v>
          </cell>
          <cell r="J9">
            <v>27605613334</v>
          </cell>
          <cell r="K9">
            <v>0</v>
          </cell>
        </row>
        <row r="10">
          <cell r="F10">
            <v>27605613334</v>
          </cell>
          <cell r="H10">
            <v>0</v>
          </cell>
          <cell r="I10">
            <v>27605613334</v>
          </cell>
          <cell r="J10">
            <v>0</v>
          </cell>
          <cell r="K10">
            <v>27605613334</v>
          </cell>
        </row>
        <row r="11">
          <cell r="F11">
            <v>15645000000</v>
          </cell>
          <cell r="G11">
            <v>0</v>
          </cell>
          <cell r="H11">
            <v>15645000000</v>
          </cell>
          <cell r="I11">
            <v>0</v>
          </cell>
          <cell r="J11">
            <v>15645000000</v>
          </cell>
          <cell r="K11">
            <v>0</v>
          </cell>
        </row>
        <row r="12">
          <cell r="F12">
            <v>15645000000</v>
          </cell>
          <cell r="G12">
            <v>0</v>
          </cell>
          <cell r="H12">
            <v>15645000000</v>
          </cell>
          <cell r="I12">
            <v>0</v>
          </cell>
          <cell r="J12">
            <v>15645000000</v>
          </cell>
          <cell r="K12">
            <v>0</v>
          </cell>
        </row>
        <row r="13">
          <cell r="F13">
            <v>15645000000</v>
          </cell>
          <cell r="H13">
            <v>0</v>
          </cell>
          <cell r="I13">
            <v>15645000000</v>
          </cell>
          <cell r="J13">
            <v>0</v>
          </cell>
          <cell r="K13">
            <v>15645000000</v>
          </cell>
        </row>
        <row r="14">
          <cell r="F14">
            <v>166210483410</v>
          </cell>
          <cell r="G14">
            <v>-1001280000</v>
          </cell>
          <cell r="H14">
            <v>165209203410</v>
          </cell>
          <cell r="I14">
            <v>0</v>
          </cell>
          <cell r="J14">
            <v>165209203410</v>
          </cell>
          <cell r="K14">
            <v>0</v>
          </cell>
        </row>
        <row r="15">
          <cell r="F15">
            <v>166210483410</v>
          </cell>
          <cell r="G15">
            <v>-1001280000</v>
          </cell>
          <cell r="H15">
            <v>165209203410</v>
          </cell>
          <cell r="I15">
            <v>0</v>
          </cell>
          <cell r="J15">
            <v>165209203410</v>
          </cell>
          <cell r="K15">
            <v>0</v>
          </cell>
        </row>
        <row r="16">
          <cell r="F16">
            <v>166210483410</v>
          </cell>
          <cell r="H16">
            <v>-1001280000</v>
          </cell>
          <cell r="I16">
            <v>165209203410</v>
          </cell>
          <cell r="J16">
            <v>0</v>
          </cell>
          <cell r="K16">
            <v>165209203410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F21">
            <v>-102613922</v>
          </cell>
          <cell r="G21">
            <v>0</v>
          </cell>
          <cell r="H21">
            <v>-102613922</v>
          </cell>
          <cell r="I21">
            <v>0</v>
          </cell>
          <cell r="J21">
            <v>-102613922</v>
          </cell>
          <cell r="K21">
            <v>0</v>
          </cell>
        </row>
        <row r="22">
          <cell r="F22">
            <v>-102613922</v>
          </cell>
          <cell r="G22">
            <v>0</v>
          </cell>
          <cell r="H22">
            <v>-102613922</v>
          </cell>
          <cell r="I22">
            <v>0</v>
          </cell>
          <cell r="J22">
            <v>-102613922</v>
          </cell>
          <cell r="K22">
            <v>0</v>
          </cell>
        </row>
        <row r="23">
          <cell r="F23">
            <v>-102613922</v>
          </cell>
          <cell r="H23">
            <v>0</v>
          </cell>
          <cell r="I23">
            <v>-102613922</v>
          </cell>
          <cell r="J23">
            <v>0</v>
          </cell>
          <cell r="K23">
            <v>-102613922</v>
          </cell>
        </row>
        <row r="24">
          <cell r="F24">
            <v>11376050717</v>
          </cell>
          <cell r="G24">
            <v>0</v>
          </cell>
          <cell r="H24">
            <v>11376050717</v>
          </cell>
          <cell r="I24">
            <v>0</v>
          </cell>
          <cell r="J24">
            <v>11376050717</v>
          </cell>
          <cell r="K24">
            <v>0</v>
          </cell>
        </row>
        <row r="25">
          <cell r="F25">
            <v>296461500</v>
          </cell>
          <cell r="G25">
            <v>0</v>
          </cell>
          <cell r="H25">
            <v>296461500</v>
          </cell>
          <cell r="I25">
            <v>0</v>
          </cell>
          <cell r="J25">
            <v>296461500</v>
          </cell>
          <cell r="K25">
            <v>0</v>
          </cell>
        </row>
        <row r="26">
          <cell r="F26">
            <v>11672512217</v>
          </cell>
          <cell r="G26">
            <v>0</v>
          </cell>
          <cell r="H26">
            <v>11672512217</v>
          </cell>
          <cell r="I26">
            <v>0</v>
          </cell>
          <cell r="J26">
            <v>11672512217</v>
          </cell>
          <cell r="K26">
            <v>0</v>
          </cell>
        </row>
        <row r="27">
          <cell r="F27">
            <v>11672512217</v>
          </cell>
          <cell r="H27">
            <v>0</v>
          </cell>
          <cell r="I27">
            <v>11672512217</v>
          </cell>
          <cell r="J27">
            <v>0</v>
          </cell>
          <cell r="K27">
            <v>11672512217</v>
          </cell>
        </row>
        <row r="28">
          <cell r="F28">
            <v>30762835630</v>
          </cell>
          <cell r="G28">
            <v>0</v>
          </cell>
          <cell r="H28">
            <v>30762835630</v>
          </cell>
          <cell r="I28">
            <v>0</v>
          </cell>
          <cell r="J28">
            <v>30762835630</v>
          </cell>
          <cell r="K28">
            <v>0</v>
          </cell>
        </row>
        <row r="29">
          <cell r="F29">
            <v>17603177247</v>
          </cell>
          <cell r="G29">
            <v>0</v>
          </cell>
          <cell r="H29">
            <v>17603177247</v>
          </cell>
          <cell r="I29">
            <v>0</v>
          </cell>
          <cell r="J29">
            <v>17603177247</v>
          </cell>
          <cell r="K29">
            <v>0</v>
          </cell>
        </row>
        <row r="30">
          <cell r="F30">
            <v>28292398735</v>
          </cell>
          <cell r="G30">
            <v>0</v>
          </cell>
          <cell r="H30">
            <v>28292398735</v>
          </cell>
          <cell r="I30">
            <v>0</v>
          </cell>
          <cell r="J30">
            <v>28292398735</v>
          </cell>
          <cell r="K30">
            <v>0</v>
          </cell>
        </row>
        <row r="31">
          <cell r="F31">
            <v>687306250</v>
          </cell>
          <cell r="G31">
            <v>0</v>
          </cell>
          <cell r="H31">
            <v>687306250</v>
          </cell>
          <cell r="I31">
            <v>0</v>
          </cell>
          <cell r="J31">
            <v>687306250</v>
          </cell>
          <cell r="K31">
            <v>0</v>
          </cell>
        </row>
        <row r="32">
          <cell r="F32">
            <v>77345717862</v>
          </cell>
          <cell r="G32">
            <v>0</v>
          </cell>
          <cell r="H32">
            <v>77345717862</v>
          </cell>
          <cell r="I32">
            <v>0</v>
          </cell>
          <cell r="J32">
            <v>77345717862</v>
          </cell>
          <cell r="K32">
            <v>0</v>
          </cell>
        </row>
        <row r="33">
          <cell r="F33">
            <v>77345717862</v>
          </cell>
          <cell r="H33">
            <v>0</v>
          </cell>
          <cell r="I33">
            <v>77345717862</v>
          </cell>
          <cell r="J33">
            <v>0</v>
          </cell>
          <cell r="K33">
            <v>77345717862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F36">
            <v>1363891446</v>
          </cell>
          <cell r="G36">
            <v>0</v>
          </cell>
          <cell r="H36">
            <v>1363891446</v>
          </cell>
          <cell r="I36">
            <v>0</v>
          </cell>
          <cell r="J36">
            <v>1363891446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1986522006</v>
          </cell>
          <cell r="G38">
            <v>0</v>
          </cell>
          <cell r="H38">
            <v>1986522006</v>
          </cell>
          <cell r="I38">
            <v>0</v>
          </cell>
          <cell r="J38">
            <v>1986522006</v>
          </cell>
          <cell r="K38">
            <v>0</v>
          </cell>
        </row>
        <row r="39">
          <cell r="F39">
            <v>3350413452</v>
          </cell>
          <cell r="G39">
            <v>0</v>
          </cell>
          <cell r="H39">
            <v>3350413452</v>
          </cell>
          <cell r="I39">
            <v>0</v>
          </cell>
          <cell r="J39">
            <v>3350413452</v>
          </cell>
          <cell r="K39">
            <v>0</v>
          </cell>
        </row>
        <row r="40">
          <cell r="F40">
            <v>3350413452</v>
          </cell>
          <cell r="H40">
            <v>0</v>
          </cell>
          <cell r="I40">
            <v>3350413452</v>
          </cell>
          <cell r="J40">
            <v>0</v>
          </cell>
          <cell r="K40">
            <v>3350413452</v>
          </cell>
        </row>
        <row r="41">
          <cell r="F41">
            <v>14242500</v>
          </cell>
          <cell r="G41">
            <v>0</v>
          </cell>
          <cell r="H41">
            <v>14242500</v>
          </cell>
          <cell r="I41">
            <v>0</v>
          </cell>
          <cell r="J41">
            <v>14242500</v>
          </cell>
          <cell r="K41">
            <v>0</v>
          </cell>
        </row>
        <row r="42">
          <cell r="F42">
            <v>14242500</v>
          </cell>
          <cell r="G42">
            <v>0</v>
          </cell>
          <cell r="H42">
            <v>14242500</v>
          </cell>
          <cell r="I42">
            <v>0</v>
          </cell>
          <cell r="J42">
            <v>14242500</v>
          </cell>
          <cell r="K42">
            <v>0</v>
          </cell>
        </row>
        <row r="43">
          <cell r="F43">
            <v>14242500</v>
          </cell>
          <cell r="H43">
            <v>0</v>
          </cell>
          <cell r="I43">
            <v>14242500</v>
          </cell>
          <cell r="J43">
            <v>0</v>
          </cell>
          <cell r="K43">
            <v>14242500</v>
          </cell>
        </row>
        <row r="44">
          <cell r="F44">
            <v>314659315</v>
          </cell>
          <cell r="G44">
            <v>0</v>
          </cell>
          <cell r="H44">
            <v>314659315</v>
          </cell>
          <cell r="I44">
            <v>0</v>
          </cell>
          <cell r="J44">
            <v>314659315</v>
          </cell>
          <cell r="K44">
            <v>0</v>
          </cell>
        </row>
        <row r="45">
          <cell r="F45">
            <v>160555559014</v>
          </cell>
          <cell r="G45">
            <v>0</v>
          </cell>
          <cell r="H45">
            <v>160555559014</v>
          </cell>
          <cell r="I45">
            <v>0</v>
          </cell>
          <cell r="J45">
            <v>160555559014</v>
          </cell>
          <cell r="K45">
            <v>0</v>
          </cell>
        </row>
        <row r="46">
          <cell r="F46">
            <v>328800000</v>
          </cell>
          <cell r="G46">
            <v>0</v>
          </cell>
          <cell r="H46">
            <v>328800000</v>
          </cell>
          <cell r="I46">
            <v>0</v>
          </cell>
          <cell r="J46">
            <v>328800000</v>
          </cell>
          <cell r="K46">
            <v>0</v>
          </cell>
        </row>
        <row r="47">
          <cell r="F47">
            <v>-93672843</v>
          </cell>
          <cell r="G47">
            <v>0</v>
          </cell>
          <cell r="H47">
            <v>-93672843</v>
          </cell>
          <cell r="I47">
            <v>0</v>
          </cell>
          <cell r="J47">
            <v>-93672843</v>
          </cell>
          <cell r="K47">
            <v>0</v>
          </cell>
        </row>
        <row r="48">
          <cell r="F48">
            <v>161105345486</v>
          </cell>
          <cell r="G48">
            <v>0</v>
          </cell>
          <cell r="H48">
            <v>161105345486</v>
          </cell>
          <cell r="I48">
            <v>0</v>
          </cell>
          <cell r="J48">
            <v>161105345486</v>
          </cell>
          <cell r="K48">
            <v>0</v>
          </cell>
        </row>
        <row r="49">
          <cell r="F49">
            <v>161105345486</v>
          </cell>
          <cell r="H49">
            <v>0</v>
          </cell>
          <cell r="I49">
            <v>161105345486</v>
          </cell>
          <cell r="J49">
            <v>0</v>
          </cell>
          <cell r="K49">
            <v>161105345486</v>
          </cell>
        </row>
        <row r="50">
          <cell r="F50">
            <v>69707347056</v>
          </cell>
          <cell r="G50">
            <v>0</v>
          </cell>
          <cell r="H50">
            <v>69707347056</v>
          </cell>
          <cell r="I50">
            <v>0</v>
          </cell>
          <cell r="J50">
            <v>69707347056</v>
          </cell>
          <cell r="K50">
            <v>0</v>
          </cell>
        </row>
        <row r="51">
          <cell r="F51">
            <v>69707347056</v>
          </cell>
          <cell r="G51">
            <v>0</v>
          </cell>
          <cell r="H51">
            <v>69707347056</v>
          </cell>
          <cell r="I51">
            <v>0</v>
          </cell>
          <cell r="J51">
            <v>69707347056</v>
          </cell>
          <cell r="K51">
            <v>0</v>
          </cell>
        </row>
        <row r="52">
          <cell r="F52">
            <v>69707347056</v>
          </cell>
          <cell r="H52">
            <v>0</v>
          </cell>
          <cell r="I52">
            <v>69707347056</v>
          </cell>
          <cell r="J52">
            <v>0</v>
          </cell>
          <cell r="K52">
            <v>69707347056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</row>
        <row r="55">
          <cell r="F55">
            <v>-30203522425</v>
          </cell>
          <cell r="G55">
            <v>0</v>
          </cell>
          <cell r="H55">
            <v>-30203522425</v>
          </cell>
          <cell r="I55">
            <v>0</v>
          </cell>
          <cell r="J55">
            <v>-30203522425</v>
          </cell>
          <cell r="K55">
            <v>0</v>
          </cell>
        </row>
        <row r="56">
          <cell r="F56">
            <v>-30203522425</v>
          </cell>
          <cell r="G56">
            <v>0</v>
          </cell>
          <cell r="H56">
            <v>-30203522425</v>
          </cell>
          <cell r="I56">
            <v>0</v>
          </cell>
          <cell r="J56">
            <v>-30203522425</v>
          </cell>
          <cell r="K56">
            <v>0</v>
          </cell>
        </row>
        <row r="57">
          <cell r="F57">
            <v>-30203522425</v>
          </cell>
          <cell r="H57">
            <v>0</v>
          </cell>
          <cell r="I57">
            <v>-30203522425</v>
          </cell>
          <cell r="J57">
            <v>0</v>
          </cell>
          <cell r="K57">
            <v>-30203522425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F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F61">
            <v>-251721051144</v>
          </cell>
          <cell r="G61">
            <v>0</v>
          </cell>
          <cell r="H61">
            <v>-251721051144</v>
          </cell>
          <cell r="I61">
            <v>0</v>
          </cell>
          <cell r="J61">
            <v>-251721051144</v>
          </cell>
          <cell r="K61">
            <v>0</v>
          </cell>
        </row>
        <row r="62">
          <cell r="F62">
            <v>-251721051144</v>
          </cell>
          <cell r="G62">
            <v>0</v>
          </cell>
          <cell r="H62">
            <v>-251721051144</v>
          </cell>
          <cell r="I62">
            <v>0</v>
          </cell>
          <cell r="J62">
            <v>-251721051144</v>
          </cell>
          <cell r="K62">
            <v>0</v>
          </cell>
        </row>
        <row r="63">
          <cell r="F63">
            <v>-251721051144</v>
          </cell>
          <cell r="H63">
            <v>0</v>
          </cell>
          <cell r="I63">
            <v>-251721051144</v>
          </cell>
          <cell r="J63">
            <v>0</v>
          </cell>
          <cell r="K63">
            <v>-251721051144</v>
          </cell>
        </row>
        <row r="64">
          <cell r="F64">
            <v>-1346274434</v>
          </cell>
          <cell r="G64">
            <v>0</v>
          </cell>
          <cell r="H64">
            <v>-1346274434</v>
          </cell>
          <cell r="I64">
            <v>0</v>
          </cell>
          <cell r="J64">
            <v>-1346274434</v>
          </cell>
          <cell r="K64">
            <v>0</v>
          </cell>
        </row>
        <row r="65">
          <cell r="F65">
            <v>-1346274434</v>
          </cell>
          <cell r="G65">
            <v>0</v>
          </cell>
          <cell r="H65">
            <v>-1346274434</v>
          </cell>
          <cell r="I65">
            <v>0</v>
          </cell>
          <cell r="J65">
            <v>-1346274434</v>
          </cell>
          <cell r="K65">
            <v>0</v>
          </cell>
        </row>
        <row r="66">
          <cell r="F66">
            <v>-1346274434</v>
          </cell>
          <cell r="H66">
            <v>0</v>
          </cell>
          <cell r="I66">
            <v>-1346274434</v>
          </cell>
          <cell r="J66">
            <v>0</v>
          </cell>
          <cell r="K66">
            <v>-1346274434</v>
          </cell>
        </row>
        <row r="67">
          <cell r="F67">
            <v>-567127644</v>
          </cell>
          <cell r="G67">
            <v>0</v>
          </cell>
          <cell r="H67">
            <v>-567127644</v>
          </cell>
          <cell r="I67">
            <v>0</v>
          </cell>
          <cell r="J67">
            <v>-567127644</v>
          </cell>
          <cell r="K67">
            <v>0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F70">
            <v>-3340419363</v>
          </cell>
          <cell r="G70">
            <v>0</v>
          </cell>
          <cell r="H70">
            <v>-3340419363</v>
          </cell>
          <cell r="I70">
            <v>0</v>
          </cell>
          <cell r="J70">
            <v>-3340419363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-2</v>
          </cell>
          <cell r="G72">
            <v>0</v>
          </cell>
          <cell r="H72">
            <v>-2</v>
          </cell>
          <cell r="I72">
            <v>0</v>
          </cell>
          <cell r="J72">
            <v>-2</v>
          </cell>
          <cell r="K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F74">
            <v>-3907547009</v>
          </cell>
          <cell r="G74">
            <v>0</v>
          </cell>
          <cell r="H74">
            <v>-3907547009</v>
          </cell>
          <cell r="I74">
            <v>0</v>
          </cell>
          <cell r="J74">
            <v>-3907547009</v>
          </cell>
          <cell r="K74">
            <v>0</v>
          </cell>
        </row>
        <row r="75">
          <cell r="F75">
            <v>-3907547009</v>
          </cell>
          <cell r="H75">
            <v>0</v>
          </cell>
          <cell r="I75">
            <v>-3907547009</v>
          </cell>
          <cell r="J75">
            <v>0</v>
          </cell>
          <cell r="K75">
            <v>-3907547009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F77">
            <v>-4584781337</v>
          </cell>
          <cell r="G77">
            <v>0</v>
          </cell>
          <cell r="H77">
            <v>-4584781337</v>
          </cell>
          <cell r="I77">
            <v>0</v>
          </cell>
          <cell r="J77">
            <v>-4584781337</v>
          </cell>
          <cell r="K77">
            <v>0</v>
          </cell>
        </row>
        <row r="78">
          <cell r="F78">
            <v>-511290561</v>
          </cell>
          <cell r="G78">
            <v>0</v>
          </cell>
          <cell r="H78">
            <v>-511290561</v>
          </cell>
          <cell r="I78">
            <v>0</v>
          </cell>
          <cell r="J78">
            <v>-511290561</v>
          </cell>
          <cell r="K78">
            <v>0</v>
          </cell>
        </row>
        <row r="79">
          <cell r="F79">
            <v>-135529564</v>
          </cell>
          <cell r="G79">
            <v>0</v>
          </cell>
          <cell r="H79">
            <v>-135529564</v>
          </cell>
          <cell r="I79">
            <v>0</v>
          </cell>
          <cell r="J79">
            <v>-135529564</v>
          </cell>
          <cell r="K79">
            <v>0</v>
          </cell>
        </row>
        <row r="80">
          <cell r="F80">
            <v>-1864298300</v>
          </cell>
          <cell r="G80">
            <v>0</v>
          </cell>
          <cell r="H80">
            <v>-1864298300</v>
          </cell>
          <cell r="I80">
            <v>0</v>
          </cell>
          <cell r="J80">
            <v>-1864298300</v>
          </cell>
          <cell r="K80">
            <v>0</v>
          </cell>
        </row>
        <row r="81">
          <cell r="F81">
            <v>-7095899762</v>
          </cell>
          <cell r="G81">
            <v>0</v>
          </cell>
          <cell r="H81">
            <v>-7095899762</v>
          </cell>
          <cell r="I81">
            <v>0</v>
          </cell>
          <cell r="J81">
            <v>-7095899762</v>
          </cell>
          <cell r="K81">
            <v>0</v>
          </cell>
        </row>
        <row r="82">
          <cell r="F82">
            <v>-7095899762</v>
          </cell>
          <cell r="H82">
            <v>0</v>
          </cell>
          <cell r="I82">
            <v>-7095899762</v>
          </cell>
          <cell r="J82">
            <v>0</v>
          </cell>
          <cell r="K82">
            <v>-7095899762</v>
          </cell>
        </row>
        <row r="83">
          <cell r="F83">
            <v>-42055551154</v>
          </cell>
          <cell r="G83">
            <v>0</v>
          </cell>
          <cell r="H83">
            <v>-42055551154</v>
          </cell>
          <cell r="I83">
            <v>0</v>
          </cell>
          <cell r="J83">
            <v>-42055551154</v>
          </cell>
          <cell r="K83">
            <v>0</v>
          </cell>
        </row>
        <row r="84">
          <cell r="F84">
            <v>-42055551154</v>
          </cell>
          <cell r="G84">
            <v>0</v>
          </cell>
          <cell r="H84">
            <v>-42055551154</v>
          </cell>
          <cell r="I84">
            <v>0</v>
          </cell>
          <cell r="J84">
            <v>-42055551154</v>
          </cell>
          <cell r="K84">
            <v>0</v>
          </cell>
        </row>
        <row r="85">
          <cell r="F85">
            <v>-42055551154</v>
          </cell>
          <cell r="H85">
            <v>0</v>
          </cell>
          <cell r="I85">
            <v>-42055551154</v>
          </cell>
          <cell r="J85">
            <v>0</v>
          </cell>
          <cell r="K85">
            <v>-42055551154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F89">
            <v>-24750000000</v>
          </cell>
          <cell r="G89">
            <v>0</v>
          </cell>
          <cell r="H89">
            <v>-24750000000</v>
          </cell>
          <cell r="I89">
            <v>0</v>
          </cell>
          <cell r="J89">
            <v>-24750000000</v>
          </cell>
          <cell r="K89">
            <v>0</v>
          </cell>
        </row>
        <row r="90">
          <cell r="F90">
            <v>-250000000</v>
          </cell>
          <cell r="G90">
            <v>0</v>
          </cell>
          <cell r="H90">
            <v>-250000000</v>
          </cell>
          <cell r="I90">
            <v>0</v>
          </cell>
          <cell r="J90">
            <v>-250000000</v>
          </cell>
          <cell r="K90">
            <v>0</v>
          </cell>
        </row>
        <row r="91">
          <cell r="F91">
            <v>-25000000000</v>
          </cell>
          <cell r="G91">
            <v>0</v>
          </cell>
          <cell r="H91">
            <v>-25000000000</v>
          </cell>
          <cell r="I91">
            <v>0</v>
          </cell>
          <cell r="J91">
            <v>-25000000000</v>
          </cell>
          <cell r="K91">
            <v>0</v>
          </cell>
        </row>
        <row r="92">
          <cell r="F92">
            <v>-25000000000</v>
          </cell>
          <cell r="H92">
            <v>0</v>
          </cell>
          <cell r="I92">
            <v>-25000000000</v>
          </cell>
          <cell r="J92">
            <v>0</v>
          </cell>
          <cell r="K92">
            <v>-25000000000</v>
          </cell>
        </row>
        <row r="93">
          <cell r="F93">
            <v>-160555559014</v>
          </cell>
          <cell r="G93">
            <v>0</v>
          </cell>
          <cell r="H93">
            <v>-160555559014</v>
          </cell>
          <cell r="I93">
            <v>0</v>
          </cell>
          <cell r="J93">
            <v>-160555559014</v>
          </cell>
          <cell r="K93">
            <v>0</v>
          </cell>
        </row>
        <row r="94">
          <cell r="F94">
            <v>-160555559014</v>
          </cell>
          <cell r="G94">
            <v>0</v>
          </cell>
          <cell r="H94">
            <v>-160555559014</v>
          </cell>
          <cell r="I94">
            <v>0</v>
          </cell>
          <cell r="J94">
            <v>-160555559014</v>
          </cell>
          <cell r="K94">
            <v>0</v>
          </cell>
        </row>
        <row r="95">
          <cell r="F95">
            <v>-160555559014</v>
          </cell>
          <cell r="H95">
            <v>0</v>
          </cell>
          <cell r="I95">
            <v>-160555559014</v>
          </cell>
          <cell r="J95">
            <v>0</v>
          </cell>
          <cell r="K95">
            <v>-160555559014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F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F99">
            <v>-203478627681</v>
          </cell>
          <cell r="G99">
            <v>0</v>
          </cell>
          <cell r="H99">
            <v>-203478627681</v>
          </cell>
          <cell r="I99">
            <v>0</v>
          </cell>
          <cell r="J99">
            <v>-203478627681</v>
          </cell>
          <cell r="K99">
            <v>0</v>
          </cell>
        </row>
        <row r="100">
          <cell r="F100">
            <v>-78180069653</v>
          </cell>
          <cell r="G100">
            <v>1009680000</v>
          </cell>
          <cell r="H100">
            <v>-77170389653</v>
          </cell>
          <cell r="I100">
            <v>0</v>
          </cell>
          <cell r="J100">
            <v>-77170389653</v>
          </cell>
          <cell r="K100">
            <v>0</v>
          </cell>
        </row>
        <row r="101">
          <cell r="F101">
            <v>-281658697334</v>
          </cell>
          <cell r="G101">
            <v>1009680000</v>
          </cell>
          <cell r="H101">
            <v>-280649017334</v>
          </cell>
          <cell r="I101">
            <v>0</v>
          </cell>
          <cell r="J101">
            <v>-280649017334</v>
          </cell>
          <cell r="K101">
            <v>0</v>
          </cell>
        </row>
        <row r="102">
          <cell r="F102">
            <v>-281658697334</v>
          </cell>
          <cell r="H102">
            <v>1009680000</v>
          </cell>
          <cell r="I102">
            <v>-280649017334</v>
          </cell>
          <cell r="J102">
            <v>0</v>
          </cell>
          <cell r="K102">
            <v>-280649017334</v>
          </cell>
        </row>
        <row r="103">
          <cell r="F103">
            <v>122530863328</v>
          </cell>
          <cell r="G103">
            <v>0</v>
          </cell>
          <cell r="H103">
            <v>122530863328</v>
          </cell>
          <cell r="I103">
            <v>0</v>
          </cell>
          <cell r="J103">
            <v>122530863328</v>
          </cell>
          <cell r="K103">
            <v>0</v>
          </cell>
        </row>
        <row r="104">
          <cell r="F104">
            <v>570116955</v>
          </cell>
          <cell r="G104">
            <v>0</v>
          </cell>
          <cell r="H104">
            <v>570116955</v>
          </cell>
          <cell r="I104">
            <v>0</v>
          </cell>
          <cell r="J104">
            <v>570116955</v>
          </cell>
          <cell r="K104">
            <v>0</v>
          </cell>
        </row>
        <row r="105">
          <cell r="F105">
            <v>97174037092</v>
          </cell>
          <cell r="G105">
            <v>0</v>
          </cell>
          <cell r="H105">
            <v>97174037092</v>
          </cell>
          <cell r="I105">
            <v>0</v>
          </cell>
          <cell r="J105">
            <v>97174037092</v>
          </cell>
          <cell r="K105">
            <v>0</v>
          </cell>
        </row>
        <row r="106">
          <cell r="F106">
            <v>24422417166</v>
          </cell>
          <cell r="G106">
            <v>0</v>
          </cell>
          <cell r="H106">
            <v>24422417166</v>
          </cell>
          <cell r="I106">
            <v>0</v>
          </cell>
          <cell r="J106">
            <v>24422417166</v>
          </cell>
          <cell r="K106">
            <v>0</v>
          </cell>
        </row>
        <row r="107">
          <cell r="F107">
            <v>1706401707</v>
          </cell>
          <cell r="G107">
            <v>0</v>
          </cell>
          <cell r="H107">
            <v>1706401707</v>
          </cell>
          <cell r="I107">
            <v>0</v>
          </cell>
          <cell r="J107">
            <v>1706401707</v>
          </cell>
          <cell r="K107">
            <v>0</v>
          </cell>
        </row>
        <row r="108">
          <cell r="F108">
            <v>2121004521</v>
          </cell>
          <cell r="G108">
            <v>0</v>
          </cell>
          <cell r="H108">
            <v>2121004521</v>
          </cell>
          <cell r="I108">
            <v>0</v>
          </cell>
          <cell r="J108">
            <v>2121004521</v>
          </cell>
          <cell r="K108">
            <v>0</v>
          </cell>
        </row>
        <row r="109">
          <cell r="F109">
            <v>1496119633</v>
          </cell>
          <cell r="G109">
            <v>0</v>
          </cell>
          <cell r="H109">
            <v>1496119633</v>
          </cell>
          <cell r="I109">
            <v>0</v>
          </cell>
          <cell r="J109">
            <v>1496119633</v>
          </cell>
          <cell r="K109">
            <v>0</v>
          </cell>
        </row>
        <row r="110">
          <cell r="F110">
            <v>3356523467</v>
          </cell>
          <cell r="G110">
            <v>0</v>
          </cell>
          <cell r="H110">
            <v>3356523467</v>
          </cell>
          <cell r="I110">
            <v>0</v>
          </cell>
          <cell r="J110">
            <v>3356523467</v>
          </cell>
          <cell r="K110">
            <v>0</v>
          </cell>
        </row>
        <row r="111">
          <cell r="F111">
            <v>25666800</v>
          </cell>
          <cell r="G111">
            <v>0</v>
          </cell>
          <cell r="H111">
            <v>25666800</v>
          </cell>
          <cell r="I111">
            <v>0</v>
          </cell>
          <cell r="J111">
            <v>25666800</v>
          </cell>
          <cell r="K111">
            <v>0</v>
          </cell>
        </row>
        <row r="112">
          <cell r="F112">
            <v>20981324</v>
          </cell>
          <cell r="G112">
            <v>0</v>
          </cell>
          <cell r="H112">
            <v>20981324</v>
          </cell>
          <cell r="I112">
            <v>0</v>
          </cell>
          <cell r="J112">
            <v>20981324</v>
          </cell>
          <cell r="K112">
            <v>0</v>
          </cell>
        </row>
        <row r="113">
          <cell r="F113">
            <v>1244703019</v>
          </cell>
          <cell r="G113">
            <v>0</v>
          </cell>
          <cell r="H113">
            <v>1244703019</v>
          </cell>
          <cell r="I113">
            <v>0</v>
          </cell>
          <cell r="J113">
            <v>1244703019</v>
          </cell>
          <cell r="K113">
            <v>0</v>
          </cell>
        </row>
        <row r="114">
          <cell r="F114">
            <v>3421533996</v>
          </cell>
          <cell r="G114">
            <v>0</v>
          </cell>
          <cell r="H114">
            <v>3421533996</v>
          </cell>
          <cell r="I114">
            <v>0</v>
          </cell>
          <cell r="J114">
            <v>3421533996</v>
          </cell>
          <cell r="K114">
            <v>0</v>
          </cell>
        </row>
        <row r="115">
          <cell r="F115">
            <v>3772943141</v>
          </cell>
          <cell r="G115">
            <v>0</v>
          </cell>
          <cell r="H115">
            <v>3772943141</v>
          </cell>
          <cell r="I115">
            <v>0</v>
          </cell>
          <cell r="J115">
            <v>3772943141</v>
          </cell>
          <cell r="K115">
            <v>0</v>
          </cell>
        </row>
        <row r="116">
          <cell r="F116">
            <v>359372196</v>
          </cell>
          <cell r="G116">
            <v>0</v>
          </cell>
          <cell r="H116">
            <v>359372196</v>
          </cell>
          <cell r="I116">
            <v>0</v>
          </cell>
          <cell r="J116">
            <v>359372196</v>
          </cell>
          <cell r="K116">
            <v>0</v>
          </cell>
        </row>
        <row r="117">
          <cell r="F117">
            <v>666000460</v>
          </cell>
          <cell r="G117">
            <v>0</v>
          </cell>
          <cell r="H117">
            <v>666000460</v>
          </cell>
          <cell r="I117">
            <v>0</v>
          </cell>
          <cell r="J117">
            <v>666000460</v>
          </cell>
          <cell r="K117">
            <v>0</v>
          </cell>
        </row>
        <row r="118">
          <cell r="F118">
            <v>539281571</v>
          </cell>
          <cell r="G118">
            <v>0</v>
          </cell>
          <cell r="H118">
            <v>539281571</v>
          </cell>
          <cell r="I118">
            <v>0</v>
          </cell>
          <cell r="J118">
            <v>539281571</v>
          </cell>
          <cell r="K118">
            <v>0</v>
          </cell>
        </row>
        <row r="119">
          <cell r="F119">
            <v>235405830</v>
          </cell>
          <cell r="G119">
            <v>0</v>
          </cell>
          <cell r="H119">
            <v>235405830</v>
          </cell>
          <cell r="I119">
            <v>0</v>
          </cell>
          <cell r="J119">
            <v>235405830</v>
          </cell>
          <cell r="K119">
            <v>0</v>
          </cell>
        </row>
        <row r="120">
          <cell r="F120">
            <v>233445171</v>
          </cell>
          <cell r="G120">
            <v>0</v>
          </cell>
          <cell r="H120">
            <v>233445171</v>
          </cell>
          <cell r="I120">
            <v>0</v>
          </cell>
          <cell r="J120">
            <v>233445171</v>
          </cell>
          <cell r="K120">
            <v>0</v>
          </cell>
        </row>
        <row r="121">
          <cell r="F121">
            <v>3109530</v>
          </cell>
          <cell r="G121">
            <v>0</v>
          </cell>
          <cell r="H121">
            <v>3109530</v>
          </cell>
          <cell r="I121">
            <v>0</v>
          </cell>
          <cell r="J121">
            <v>3109530</v>
          </cell>
          <cell r="K121">
            <v>0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F123">
            <v>206633501</v>
          </cell>
          <cell r="G123">
            <v>0</v>
          </cell>
          <cell r="H123">
            <v>206633501</v>
          </cell>
          <cell r="I123">
            <v>0</v>
          </cell>
          <cell r="J123">
            <v>206633501</v>
          </cell>
          <cell r="K123">
            <v>0</v>
          </cell>
        </row>
        <row r="124">
          <cell r="F124">
            <v>-28292398735</v>
          </cell>
          <cell r="G124">
            <v>0</v>
          </cell>
          <cell r="H124">
            <v>-28292398735</v>
          </cell>
          <cell r="I124">
            <v>0</v>
          </cell>
          <cell r="J124">
            <v>-28292398735</v>
          </cell>
          <cell r="K124">
            <v>0</v>
          </cell>
        </row>
        <row r="125">
          <cell r="F125">
            <v>235814161673</v>
          </cell>
          <cell r="G125">
            <v>0</v>
          </cell>
          <cell r="H125">
            <v>235814161673</v>
          </cell>
          <cell r="I125">
            <v>0</v>
          </cell>
          <cell r="J125">
            <v>235814161673</v>
          </cell>
          <cell r="K125">
            <v>0</v>
          </cell>
        </row>
        <row r="126">
          <cell r="F126">
            <v>235814161673</v>
          </cell>
          <cell r="H126">
            <v>0</v>
          </cell>
          <cell r="I126">
            <v>235814161673</v>
          </cell>
          <cell r="J126">
            <v>0</v>
          </cell>
          <cell r="K126">
            <v>235814161673</v>
          </cell>
        </row>
        <row r="127">
          <cell r="F127">
            <v>1821182092</v>
          </cell>
          <cell r="G127">
            <v>0</v>
          </cell>
          <cell r="H127">
            <v>1821182092</v>
          </cell>
          <cell r="I127">
            <v>0</v>
          </cell>
          <cell r="J127">
            <v>1821182092</v>
          </cell>
          <cell r="K127">
            <v>0</v>
          </cell>
        </row>
        <row r="128">
          <cell r="F128">
            <v>342737800</v>
          </cell>
          <cell r="G128">
            <v>0</v>
          </cell>
          <cell r="H128">
            <v>342737800</v>
          </cell>
          <cell r="I128">
            <v>0</v>
          </cell>
          <cell r="J128">
            <v>342737800</v>
          </cell>
          <cell r="K128">
            <v>0</v>
          </cell>
        </row>
        <row r="129">
          <cell r="F129">
            <v>1422467801</v>
          </cell>
          <cell r="G129">
            <v>0</v>
          </cell>
          <cell r="H129">
            <v>1422467801</v>
          </cell>
          <cell r="I129">
            <v>0</v>
          </cell>
          <cell r="J129">
            <v>1422467801</v>
          </cell>
          <cell r="K129">
            <v>0</v>
          </cell>
        </row>
        <row r="130">
          <cell r="F130">
            <v>312369261</v>
          </cell>
          <cell r="G130">
            <v>0</v>
          </cell>
          <cell r="H130">
            <v>312369261</v>
          </cell>
          <cell r="I130">
            <v>0</v>
          </cell>
          <cell r="J130">
            <v>312369261</v>
          </cell>
          <cell r="K130">
            <v>0</v>
          </cell>
        </row>
        <row r="131">
          <cell r="F131">
            <v>404443902</v>
          </cell>
          <cell r="G131">
            <v>0</v>
          </cell>
          <cell r="H131">
            <v>404443902</v>
          </cell>
          <cell r="I131">
            <v>0</v>
          </cell>
          <cell r="J131">
            <v>404443902</v>
          </cell>
          <cell r="K131">
            <v>0</v>
          </cell>
        </row>
        <row r="132">
          <cell r="F132">
            <v>4616500</v>
          </cell>
          <cell r="G132">
            <v>0</v>
          </cell>
          <cell r="H132">
            <v>4616500</v>
          </cell>
          <cell r="I132">
            <v>0</v>
          </cell>
          <cell r="J132">
            <v>4616500</v>
          </cell>
          <cell r="K132">
            <v>0</v>
          </cell>
        </row>
        <row r="133">
          <cell r="F133">
            <v>1970955362</v>
          </cell>
          <cell r="G133">
            <v>0</v>
          </cell>
          <cell r="H133">
            <v>1970955362</v>
          </cell>
          <cell r="I133">
            <v>0</v>
          </cell>
          <cell r="J133">
            <v>1970955362</v>
          </cell>
          <cell r="K133">
            <v>0</v>
          </cell>
        </row>
        <row r="134">
          <cell r="F134">
            <v>32144177</v>
          </cell>
          <cell r="G134">
            <v>0</v>
          </cell>
          <cell r="H134">
            <v>32144177</v>
          </cell>
          <cell r="I134">
            <v>0</v>
          </cell>
          <cell r="J134">
            <v>32144177</v>
          </cell>
          <cell r="K134">
            <v>0</v>
          </cell>
        </row>
        <row r="135">
          <cell r="F135">
            <v>3823201</v>
          </cell>
          <cell r="G135">
            <v>0</v>
          </cell>
          <cell r="H135">
            <v>3823201</v>
          </cell>
          <cell r="I135">
            <v>0</v>
          </cell>
          <cell r="J135">
            <v>3823201</v>
          </cell>
          <cell r="K135">
            <v>0</v>
          </cell>
        </row>
        <row r="136">
          <cell r="F136">
            <v>44550003</v>
          </cell>
          <cell r="G136">
            <v>0</v>
          </cell>
          <cell r="H136">
            <v>44550003</v>
          </cell>
          <cell r="I136">
            <v>0</v>
          </cell>
          <cell r="J136">
            <v>44550003</v>
          </cell>
          <cell r="K136">
            <v>0</v>
          </cell>
        </row>
        <row r="137">
          <cell r="F137">
            <v>6359290099</v>
          </cell>
          <cell r="G137">
            <v>0</v>
          </cell>
          <cell r="H137">
            <v>6359290099</v>
          </cell>
          <cell r="I137">
            <v>0</v>
          </cell>
          <cell r="J137">
            <v>6359290099</v>
          </cell>
          <cell r="K137">
            <v>0</v>
          </cell>
        </row>
        <row r="138">
          <cell r="F138">
            <v>6359290099</v>
          </cell>
          <cell r="H138">
            <v>0</v>
          </cell>
          <cell r="I138">
            <v>6359290099</v>
          </cell>
          <cell r="J138">
            <v>0</v>
          </cell>
          <cell r="K138">
            <v>6359290099</v>
          </cell>
        </row>
        <row r="139">
          <cell r="F139">
            <v>13306384713</v>
          </cell>
          <cell r="G139">
            <v>0</v>
          </cell>
          <cell r="H139">
            <v>13306384713</v>
          </cell>
          <cell r="I139">
            <v>0</v>
          </cell>
          <cell r="J139">
            <v>13306384713</v>
          </cell>
          <cell r="K139">
            <v>0</v>
          </cell>
        </row>
        <row r="140">
          <cell r="F140">
            <v>360700680</v>
          </cell>
          <cell r="G140">
            <v>0</v>
          </cell>
          <cell r="H140">
            <v>360700680</v>
          </cell>
          <cell r="I140">
            <v>0</v>
          </cell>
          <cell r="J140">
            <v>360700680</v>
          </cell>
          <cell r="K140">
            <v>0</v>
          </cell>
        </row>
        <row r="141">
          <cell r="F141">
            <v>90306154</v>
          </cell>
          <cell r="G141">
            <v>0</v>
          </cell>
          <cell r="H141">
            <v>90306154</v>
          </cell>
          <cell r="I141">
            <v>0</v>
          </cell>
          <cell r="J141">
            <v>90306154</v>
          </cell>
          <cell r="K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F144">
            <v>3344678199</v>
          </cell>
          <cell r="G144">
            <v>0</v>
          </cell>
          <cell r="H144">
            <v>3344678199</v>
          </cell>
          <cell r="I144">
            <v>0</v>
          </cell>
          <cell r="J144">
            <v>3344678199</v>
          </cell>
          <cell r="K144">
            <v>0</v>
          </cell>
        </row>
        <row r="145">
          <cell r="F145">
            <v>1420216125</v>
          </cell>
          <cell r="G145">
            <v>0</v>
          </cell>
          <cell r="H145">
            <v>1420216125</v>
          </cell>
          <cell r="I145">
            <v>0</v>
          </cell>
          <cell r="J145">
            <v>1420216125</v>
          </cell>
          <cell r="K145">
            <v>0</v>
          </cell>
        </row>
        <row r="146">
          <cell r="F146">
            <v>873375676</v>
          </cell>
          <cell r="G146">
            <v>0</v>
          </cell>
          <cell r="H146">
            <v>873375676</v>
          </cell>
          <cell r="I146">
            <v>0</v>
          </cell>
          <cell r="J146">
            <v>873375676</v>
          </cell>
          <cell r="K146">
            <v>0</v>
          </cell>
        </row>
        <row r="147">
          <cell r="F147">
            <v>3784784713</v>
          </cell>
          <cell r="G147">
            <v>0</v>
          </cell>
          <cell r="H147">
            <v>3784784713</v>
          </cell>
          <cell r="I147">
            <v>0</v>
          </cell>
          <cell r="J147">
            <v>3784784713</v>
          </cell>
          <cell r="K147">
            <v>0</v>
          </cell>
        </row>
        <row r="148">
          <cell r="F148">
            <v>619096192</v>
          </cell>
          <cell r="G148">
            <v>0</v>
          </cell>
          <cell r="H148">
            <v>619096192</v>
          </cell>
          <cell r="I148">
            <v>0</v>
          </cell>
          <cell r="J148">
            <v>619096192</v>
          </cell>
          <cell r="K148">
            <v>0</v>
          </cell>
        </row>
        <row r="149">
          <cell r="F149">
            <v>598008789</v>
          </cell>
          <cell r="G149">
            <v>0</v>
          </cell>
          <cell r="H149">
            <v>598008789</v>
          </cell>
          <cell r="I149">
            <v>0</v>
          </cell>
          <cell r="J149">
            <v>598008789</v>
          </cell>
          <cell r="K149">
            <v>0</v>
          </cell>
        </row>
        <row r="150">
          <cell r="F150">
            <v>250914750</v>
          </cell>
          <cell r="G150">
            <v>0</v>
          </cell>
          <cell r="H150">
            <v>250914750</v>
          </cell>
          <cell r="I150">
            <v>0</v>
          </cell>
          <cell r="J150">
            <v>250914750</v>
          </cell>
          <cell r="K150">
            <v>0</v>
          </cell>
        </row>
        <row r="151">
          <cell r="F151">
            <v>615934739</v>
          </cell>
          <cell r="G151">
            <v>0</v>
          </cell>
          <cell r="H151">
            <v>615934739</v>
          </cell>
          <cell r="I151">
            <v>0</v>
          </cell>
          <cell r="J151">
            <v>615934739</v>
          </cell>
          <cell r="K151">
            <v>0</v>
          </cell>
        </row>
        <row r="152">
          <cell r="F152">
            <v>72691519</v>
          </cell>
          <cell r="G152">
            <v>0</v>
          </cell>
          <cell r="H152">
            <v>72691519</v>
          </cell>
          <cell r="I152">
            <v>0</v>
          </cell>
          <cell r="J152">
            <v>72691519</v>
          </cell>
          <cell r="K152">
            <v>0</v>
          </cell>
        </row>
        <row r="153">
          <cell r="F153">
            <v>1679345008</v>
          </cell>
          <cell r="G153">
            <v>0</v>
          </cell>
          <cell r="H153">
            <v>1679345008</v>
          </cell>
          <cell r="I153">
            <v>0</v>
          </cell>
          <cell r="J153">
            <v>1679345008</v>
          </cell>
          <cell r="K153">
            <v>0</v>
          </cell>
        </row>
        <row r="154">
          <cell r="F154">
            <v>1676836258</v>
          </cell>
          <cell r="G154">
            <v>0</v>
          </cell>
          <cell r="H154">
            <v>1676836258</v>
          </cell>
          <cell r="I154">
            <v>0</v>
          </cell>
          <cell r="J154">
            <v>1676836258</v>
          </cell>
          <cell r="K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</row>
        <row r="156">
          <cell r="F156">
            <v>28693273515</v>
          </cell>
          <cell r="G156">
            <v>0</v>
          </cell>
          <cell r="H156">
            <v>28693273515</v>
          </cell>
          <cell r="I156">
            <v>0</v>
          </cell>
          <cell r="J156">
            <v>28693273515</v>
          </cell>
          <cell r="K156">
            <v>0</v>
          </cell>
        </row>
        <row r="157">
          <cell r="F157">
            <v>28693273515</v>
          </cell>
          <cell r="H157">
            <v>0</v>
          </cell>
          <cell r="I157">
            <v>28693273515</v>
          </cell>
          <cell r="J157">
            <v>0</v>
          </cell>
          <cell r="K157">
            <v>28693273515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F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F160">
            <v>1052294908</v>
          </cell>
          <cell r="G160">
            <v>-8400000</v>
          </cell>
          <cell r="H160">
            <v>1043894908</v>
          </cell>
          <cell r="I160">
            <v>0</v>
          </cell>
          <cell r="J160">
            <v>1043894908</v>
          </cell>
          <cell r="K160">
            <v>0</v>
          </cell>
        </row>
        <row r="161">
          <cell r="F161">
            <v>1052294908</v>
          </cell>
          <cell r="G161">
            <v>-8400000</v>
          </cell>
          <cell r="H161">
            <v>1043894908</v>
          </cell>
          <cell r="I161">
            <v>0</v>
          </cell>
          <cell r="J161">
            <v>1043894908</v>
          </cell>
          <cell r="K161">
            <v>0</v>
          </cell>
        </row>
        <row r="162">
          <cell r="F162">
            <v>1052294908</v>
          </cell>
          <cell r="H162">
            <v>-8400000</v>
          </cell>
          <cell r="I162">
            <v>1043894908</v>
          </cell>
          <cell r="J162">
            <v>0</v>
          </cell>
          <cell r="K162">
            <v>1043894908</v>
          </cell>
        </row>
        <row r="163">
          <cell r="F163">
            <v>-1393789828</v>
          </cell>
          <cell r="G163">
            <v>0</v>
          </cell>
          <cell r="H163">
            <v>-1393789828</v>
          </cell>
          <cell r="I163">
            <v>0</v>
          </cell>
          <cell r="J163">
            <v>-1393789828</v>
          </cell>
          <cell r="K163">
            <v>0</v>
          </cell>
        </row>
        <row r="164">
          <cell r="F164">
            <v>-1393789828</v>
          </cell>
          <cell r="G164">
            <v>0</v>
          </cell>
          <cell r="H164">
            <v>-1393789828</v>
          </cell>
          <cell r="I164">
            <v>0</v>
          </cell>
          <cell r="J164">
            <v>-1393789828</v>
          </cell>
          <cell r="K164">
            <v>0</v>
          </cell>
        </row>
        <row r="165">
          <cell r="F165">
            <v>-1393789828</v>
          </cell>
          <cell r="H165">
            <v>0</v>
          </cell>
          <cell r="I165">
            <v>-1393789828</v>
          </cell>
          <cell r="J165">
            <v>0</v>
          </cell>
          <cell r="K165">
            <v>-1393789828</v>
          </cell>
        </row>
        <row r="166">
          <cell r="F166">
            <v>528492033</v>
          </cell>
          <cell r="G166">
            <v>0</v>
          </cell>
          <cell r="H166">
            <v>528492033</v>
          </cell>
          <cell r="I166">
            <v>0</v>
          </cell>
          <cell r="J166">
            <v>528492033</v>
          </cell>
          <cell r="K166">
            <v>0</v>
          </cell>
        </row>
        <row r="167">
          <cell r="F167">
            <v>528492033</v>
          </cell>
          <cell r="G167">
            <v>0</v>
          </cell>
          <cell r="H167">
            <v>528492033</v>
          </cell>
          <cell r="I167">
            <v>0</v>
          </cell>
          <cell r="J167">
            <v>528492033</v>
          </cell>
          <cell r="K167">
            <v>0</v>
          </cell>
        </row>
        <row r="168">
          <cell r="F168">
            <v>528492033</v>
          </cell>
          <cell r="H168">
            <v>0</v>
          </cell>
          <cell r="I168">
            <v>528492033</v>
          </cell>
          <cell r="J168">
            <v>0</v>
          </cell>
          <cell r="K168">
            <v>528492033</v>
          </cell>
        </row>
        <row r="169">
          <cell r="F169">
            <v>-4813778889</v>
          </cell>
          <cell r="G169">
            <v>0</v>
          </cell>
          <cell r="H169">
            <v>-4813778889</v>
          </cell>
          <cell r="I169">
            <v>0</v>
          </cell>
          <cell r="J169">
            <v>-4813778889</v>
          </cell>
          <cell r="K169">
            <v>0</v>
          </cell>
        </row>
        <row r="170">
          <cell r="F170">
            <v>-4813778889</v>
          </cell>
          <cell r="G170">
            <v>0</v>
          </cell>
          <cell r="H170">
            <v>-4813778889</v>
          </cell>
          <cell r="I170">
            <v>0</v>
          </cell>
          <cell r="J170">
            <v>-4813778889</v>
          </cell>
          <cell r="K170">
            <v>0</v>
          </cell>
        </row>
        <row r="171">
          <cell r="F171">
            <v>-4813778889</v>
          </cell>
          <cell r="H171">
            <v>0</v>
          </cell>
          <cell r="I171">
            <v>-4813778889</v>
          </cell>
          <cell r="J171">
            <v>0</v>
          </cell>
          <cell r="K171">
            <v>-4813778889</v>
          </cell>
        </row>
        <row r="172">
          <cell r="F172">
            <v>-44461091</v>
          </cell>
          <cell r="G172">
            <v>0</v>
          </cell>
          <cell r="H172">
            <v>-44461091</v>
          </cell>
          <cell r="I172">
            <v>0</v>
          </cell>
          <cell r="J172">
            <v>-44461091</v>
          </cell>
          <cell r="K172">
            <v>0</v>
          </cell>
        </row>
        <row r="173">
          <cell r="F173">
            <v>-44461091</v>
          </cell>
          <cell r="G173">
            <v>0</v>
          </cell>
          <cell r="H173">
            <v>-44461091</v>
          </cell>
          <cell r="I173">
            <v>0</v>
          </cell>
          <cell r="J173">
            <v>-44461091</v>
          </cell>
          <cell r="K173">
            <v>0</v>
          </cell>
        </row>
        <row r="174">
          <cell r="F174">
            <v>-44461091</v>
          </cell>
          <cell r="H174">
            <v>0</v>
          </cell>
          <cell r="I174">
            <v>-44461091</v>
          </cell>
          <cell r="J174">
            <v>0</v>
          </cell>
          <cell r="K174">
            <v>-44461091</v>
          </cell>
        </row>
        <row r="175">
          <cell r="F175">
            <v>224784508</v>
          </cell>
          <cell r="G175">
            <v>0</v>
          </cell>
          <cell r="H175">
            <v>224784508</v>
          </cell>
          <cell r="I175">
            <v>0</v>
          </cell>
          <cell r="J175">
            <v>224784508</v>
          </cell>
          <cell r="K175">
            <v>0</v>
          </cell>
        </row>
        <row r="176">
          <cell r="F176">
            <v>224784508</v>
          </cell>
          <cell r="G176">
            <v>0</v>
          </cell>
          <cell r="H176">
            <v>224784508</v>
          </cell>
          <cell r="I176">
            <v>0</v>
          </cell>
          <cell r="J176">
            <v>224784508</v>
          </cell>
          <cell r="K176">
            <v>0</v>
          </cell>
        </row>
        <row r="177">
          <cell r="F177">
            <v>224784508</v>
          </cell>
          <cell r="H177">
            <v>0</v>
          </cell>
          <cell r="I177">
            <v>224784508</v>
          </cell>
          <cell r="J177">
            <v>0</v>
          </cell>
          <cell r="K177">
            <v>224784508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F179">
            <v>-764884</v>
          </cell>
          <cell r="G179">
            <v>0</v>
          </cell>
          <cell r="H179">
            <v>-764884</v>
          </cell>
          <cell r="I179">
            <v>0</v>
          </cell>
          <cell r="J179">
            <v>-764884</v>
          </cell>
          <cell r="K179">
            <v>0</v>
          </cell>
        </row>
        <row r="180">
          <cell r="F180">
            <v>-764884</v>
          </cell>
          <cell r="G180">
            <v>0</v>
          </cell>
          <cell r="H180">
            <v>-764884</v>
          </cell>
          <cell r="I180">
            <v>0</v>
          </cell>
          <cell r="J180">
            <v>-764884</v>
          </cell>
          <cell r="K180">
            <v>0</v>
          </cell>
        </row>
        <row r="181">
          <cell r="F181">
            <v>-764884</v>
          </cell>
          <cell r="H181">
            <v>0</v>
          </cell>
          <cell r="I181">
            <v>-764884</v>
          </cell>
          <cell r="J181">
            <v>0</v>
          </cell>
          <cell r="K181">
            <v>-764884</v>
          </cell>
        </row>
        <row r="182">
          <cell r="F182">
            <v>4584781337</v>
          </cell>
          <cell r="G182">
            <v>0</v>
          </cell>
          <cell r="H182">
            <v>4584781337</v>
          </cell>
          <cell r="I182">
            <v>0</v>
          </cell>
          <cell r="J182">
            <v>4584781337</v>
          </cell>
          <cell r="K182">
            <v>0</v>
          </cell>
        </row>
        <row r="183">
          <cell r="F183">
            <v>4584781337</v>
          </cell>
          <cell r="G183">
            <v>0</v>
          </cell>
          <cell r="H183">
            <v>4584781337</v>
          </cell>
          <cell r="I183">
            <v>0</v>
          </cell>
          <cell r="J183">
            <v>4584781337</v>
          </cell>
          <cell r="K183">
            <v>0</v>
          </cell>
        </row>
        <row r="184">
          <cell r="F184">
            <v>4584781337</v>
          </cell>
          <cell r="H184">
            <v>0</v>
          </cell>
          <cell r="I184">
            <v>4584781337</v>
          </cell>
          <cell r="J184">
            <v>0</v>
          </cell>
          <cell r="K184">
            <v>4584781337</v>
          </cell>
        </row>
        <row r="185">
          <cell r="F185">
            <v>-14242500</v>
          </cell>
          <cell r="G185">
            <v>0</v>
          </cell>
          <cell r="H185">
            <v>-14242500</v>
          </cell>
          <cell r="I185">
            <v>0</v>
          </cell>
          <cell r="J185">
            <v>-14242500</v>
          </cell>
          <cell r="K185">
            <v>0</v>
          </cell>
        </row>
        <row r="186">
          <cell r="F186">
            <v>-14242500</v>
          </cell>
          <cell r="G186">
            <v>0</v>
          </cell>
          <cell r="H186">
            <v>-14242500</v>
          </cell>
          <cell r="I186">
            <v>0</v>
          </cell>
          <cell r="J186">
            <v>-14242500</v>
          </cell>
          <cell r="K186">
            <v>0</v>
          </cell>
        </row>
        <row r="187"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F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</sheetData>
      <sheetData sheetId="1">
        <row r="1">
          <cell r="B1" t="str">
            <v>PT  MULTI  NITROTAMA  KIMIA</v>
          </cell>
        </row>
      </sheetData>
      <sheetData sheetId="2">
        <row r="1">
          <cell r="B1" t="str">
            <v>PT  MULTI  NITROTAMA  KIMIA</v>
          </cell>
        </row>
      </sheetData>
      <sheetData sheetId="3">
        <row r="1">
          <cell r="B1" t="str">
            <v>PT  MULTI  NITROTAMA  KIMIA</v>
          </cell>
        </row>
      </sheetData>
      <sheetData sheetId="4">
        <row r="1">
          <cell r="F1" t="str">
            <v>Preliminary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1">
          <cell r="F1" t="str">
            <v>Preliminary</v>
          </cell>
        </row>
      </sheetData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COVER"/>
      <sheetName val="LAMKOM"/>
      <sheetName val="DAFKOM"/>
      <sheetName val="LP-1"/>
      <sheetName val="LP-1B"/>
      <sheetName val="LP-1C"/>
      <sheetName val="LP-2"/>
      <sheetName val="LP-2A"/>
      <sheetName val="LP-2B"/>
      <sheetName val="LP-3"/>
      <sheetName val="LP-4"/>
      <sheetName val="LP-5 "/>
      <sheetName val="LP-5A"/>
      <sheetName val="LP-5LT"/>
      <sheetName val="LP-5L"/>
      <sheetName val="LP-5LA"/>
      <sheetName val="LP-5LTA"/>
      <sheetName val="LP-5LTB "/>
      <sheetName val="LP-5LTC"/>
      <sheetName val="LP-6"/>
      <sheetName val="LP-6 (2)"/>
      <sheetName val="LP-7"/>
      <sheetName val="LP-8"/>
      <sheetName val="LP-9"/>
      <sheetName val="LP-10"/>
      <sheetName val="LP-11"/>
      <sheetName val="LP-12L"/>
      <sheetName val="LP-12"/>
      <sheetName val="LP-13L"/>
      <sheetName val="LP-13"/>
      <sheetName val="LP-14"/>
      <sheetName val="LP-15"/>
      <sheetName val="LP-16"/>
      <sheetName val="LP-17"/>
      <sheetName val="LP-18L"/>
      <sheetName val="LP-18"/>
      <sheetName val="LP-19 "/>
      <sheetName val="LP-20 "/>
      <sheetName val="AGING(UMUR PIUTANG)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F7" t="str">
            <v>AGUSTUS 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 workpapers"/>
      <sheetName val="aje and rje in equity"/>
      <sheetName val="elimination jurnal"/>
      <sheetName val="equity of aerowisata"/>
      <sheetName val="equity of abacus"/>
      <sheetName val="equity of gmfaa"/>
      <sheetName val="Links"/>
      <sheetName val="LP-1"/>
      <sheetName val="GeneralInfo"/>
      <sheetName val="name"/>
      <sheetName val="List"/>
      <sheetName val="SUM_Steel-Strc"/>
      <sheetName val="COST-SUM"/>
      <sheetName val="TRIWULAN 3"/>
      <sheetName val="Lead"/>
      <sheetName val="penlainkp98"/>
      <sheetName val="Basic_Information"/>
      <sheetName val="PER-HP"/>
      <sheetName val="Biaya Departemen"/>
      <sheetName val="budget idr"/>
      <sheetName val="Data WP"/>
      <sheetName val="Credit-22"/>
      <sheetName val="equity_of_abacus"/>
      <sheetName val="cons_workpapers"/>
      <sheetName val="equity_of_abacus1"/>
      <sheetName val="cons_workpapers1"/>
      <sheetName val="12 - CTC"/>
      <sheetName val="RES"/>
      <sheetName val="LP-2"/>
      <sheetName val="Neraca(ekuitas)"/>
      <sheetName val="KAS $"/>
      <sheetName val="ekuitanak"/>
      <sheetName val="Kartu"/>
      <sheetName val="Info"/>
      <sheetName val="Lease_Deprec"/>
      <sheetName val="Mutasi Final"/>
      <sheetName val="BBM-03"/>
      <sheetName val="THISWORKSHEET"/>
      <sheetName val="May"/>
      <sheetName val="Sheet1"/>
      <sheetName val="Permanent info"/>
      <sheetName val="Annual-Plan-1998-A-US$-Rupiah-F"/>
      <sheetName val="report"/>
      <sheetName val="Daftar Customer"/>
      <sheetName val="DbKtr"/>
      <sheetName val="Depresiasi"/>
      <sheetName val="Additional"/>
      <sheetName val="FE-1770-I"/>
      <sheetName val="FE-1770.P1"/>
      <sheetName val="FE-1770-II"/>
      <sheetName val="sales"/>
      <sheetName val="actual"/>
      <sheetName val="budget"/>
      <sheetName val="Source_List"/>
      <sheetName val="Tables"/>
      <sheetName val="Temporary"/>
      <sheetName val="Schedule 11a"/>
      <sheetName val="H.Satuan"/>
      <sheetName val="Volume 1"/>
      <sheetName val="Bill sipil"/>
      <sheetName val="2934"/>
      <sheetName val="ESCON"/>
      <sheetName val="Data"/>
      <sheetName val="Septick tank"/>
      <sheetName val="Subkon"/>
      <sheetName val="ops proj (Mei07)"/>
      <sheetName val="Comment Summary"/>
      <sheetName val="B"/>
      <sheetName val="RAP"/>
      <sheetName val="Input"/>
      <sheetName val="Cons workspaper Garuda Indonesi"/>
      <sheetName val="C-In"/>
      <sheetName val="Table Array"/>
      <sheetName val="oktober'96"/>
      <sheetName val="Data_Plan"/>
      <sheetName val="I. GAJI DASAR"/>
      <sheetName val="II. TUNJ. JABATAN FUNGSIONA "/>
      <sheetName val="Indeks"/>
      <sheetName val="catatan"/>
      <sheetName val="DB JT"/>
      <sheetName val="Table 1"/>
      <sheetName val="#REF"/>
      <sheetName val="Menu"/>
      <sheetName val="Data TBM III&amp;IV"/>
      <sheetName val="Data TBM I&amp;II"/>
      <sheetName val="equity_of_abacus2"/>
      <sheetName val="cons_workpapers2"/>
      <sheetName val="Labor"/>
      <sheetName val="LP-03"/>
      <sheetName val="Neraca"/>
    </sheetNames>
    <sheetDataSet>
      <sheetData sheetId="0" refreshError="1">
        <row r="648">
          <cell r="N648">
            <v>11628983802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>
            <v>0.95</v>
          </cell>
          <cell r="D7">
            <v>5.0000000000000044E-2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COVER"/>
      <sheetName val="LAMKOM"/>
      <sheetName val="DAFKOM  (2)"/>
      <sheetName val="LAMDIR"/>
      <sheetName val="POKOK"/>
      <sheetName val="POKOK-POKOK"/>
      <sheetName val="POKOK-DIR"/>
      <sheetName val="LP-PENJ-EKSKUTIF-LP-2"/>
      <sheetName val="LP-PENJ-EKSKUTIF-LP-2A"/>
      <sheetName val="LP-01=4"/>
      <sheetName val="LP-01=4 (2)"/>
      <sheetName val="LP-01=4 (4)"/>
      <sheetName val="LP-01=4 (3)"/>
      <sheetName val="LP-01b"/>
      <sheetName val="LP-01c"/>
      <sheetName val="LP-01d"/>
      <sheetName val="LP-01e"/>
      <sheetName val="LP-02=5"/>
      <sheetName val="LP-02=5 (2)"/>
      <sheetName val="LP-02a"/>
      <sheetName val="LP-02b"/>
      <sheetName val="LP-03"/>
      <sheetName val="LP-04=6"/>
      <sheetName val="LP-04b"/>
      <sheetName val="LP-05"/>
      <sheetName val="LP-05 (3)"/>
      <sheetName val="LP-19"/>
      <sheetName val="LP-06"/>
      <sheetName val="LP-06 (2)"/>
      <sheetName val="LP-06a"/>
      <sheetName val="LP-06b"/>
      <sheetName val="LP-07a=3"/>
      <sheetName val="LP-07"/>
      <sheetName val="LP-07b"/>
      <sheetName val="LP-07c"/>
      <sheetName val="LP-07d"/>
      <sheetName val="LP-07e"/>
      <sheetName val="LP-08"/>
      <sheetName val="LP-09"/>
      <sheetName val="LP-09 (2)"/>
      <sheetName val="LP-10ab"/>
      <sheetName val="LP-10c"/>
      <sheetName val="LP-10d"/>
      <sheetName val="LP-011"/>
      <sheetName val="LP-012=1"/>
      <sheetName val="LP-012a"/>
      <sheetName val="LP-013"/>
      <sheetName val="LP-014"/>
      <sheetName val="LP-013a"/>
      <sheetName val="LP-015"/>
      <sheetName val="LP-016"/>
      <sheetName val="LP-017"/>
      <sheetName val="LP-018A"/>
      <sheetName val="LP-018B"/>
      <sheetName val="LP-018C"/>
      <sheetName val="LP-018D"/>
      <sheetName val="AGING(UMUR PIUTANG)"/>
      <sheetName val="AKTIVA LANCAR"/>
      <sheetName val="AKTIVA TETAP"/>
      <sheetName val="AKTIVA LAIN2"/>
      <sheetName val="ROUTING-DIR"/>
      <sheetName val="ROUTING-KONS"/>
      <sheetName val="INVENTARISASI"/>
      <sheetName val="cons workpapers"/>
      <sheetName val="equity of abacus"/>
      <sheetName val="Labor"/>
      <sheetName val="Links"/>
      <sheetName val="GeneralInfo"/>
      <sheetName val="Marshal"/>
      <sheetName val="SELL-SUMM-COST"/>
      <sheetName val="POKOK_DIR"/>
      <sheetName val="BBCA"/>
      <sheetName val="N-HMSP"/>
      <sheetName val="MEDCN"/>
      <sheetName val="PER-HP"/>
      <sheetName val="LP-1"/>
      <sheetName val="NM"/>
      <sheetName val="4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"/>
      <sheetName val="Flow Product-Raw Material"/>
      <sheetName val="Resum-Handling"/>
      <sheetName val="Basis Perhitungan"/>
      <sheetName val="Consumption"/>
      <sheetName val="Raw Material"/>
      <sheetName val="Initial-Cost"/>
      <sheetName val="Estimasi Tie-In PIM"/>
      <sheetName val="Tie-In Investment"/>
      <sheetName val="Storage"/>
      <sheetName val="Investment"/>
      <sheetName val="Organisasi"/>
      <sheetName val="Man power"/>
      <sheetName val="Inputing-Data"/>
      <sheetName val="Working - Capital"/>
      <sheetName val="Analisa Finansial"/>
      <sheetName val="Loan-Calculation"/>
      <sheetName val="Data Risk"/>
      <sheetName val="RVT1"/>
      <sheetName val="Table1"/>
      <sheetName val="Chart1"/>
      <sheetName val="Chart2"/>
      <sheetName val="Chart3"/>
      <sheetName val="Chart4"/>
      <sheetName val="Chart5"/>
      <sheetName val="SRT1"/>
      <sheetName val="Table2"/>
      <sheetName val="Profile1"/>
      <sheetName val="nam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>
        <row r="7">
          <cell r="H7">
            <v>2250000</v>
          </cell>
        </row>
      </sheetData>
      <sheetData sheetId="9">
        <row r="7">
          <cell r="H7">
            <v>2250000</v>
          </cell>
        </row>
      </sheetData>
      <sheetData sheetId="10">
        <row r="7">
          <cell r="H7">
            <v>2250000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LAMKOM"/>
      <sheetName val="DAFKOM "/>
      <sheetName val="LAMDIR"/>
      <sheetName val="POKOK-Eksekutif"/>
      <sheetName val="POKOK-POKOK"/>
      <sheetName val="POKOK-DIR"/>
      <sheetName val="LP-PENJ-EKSKUTIF-LP-2"/>
      <sheetName val="LP-PENJ-EKSKUTIF-LP-2A"/>
      <sheetName val="LP-01(subsidi)"/>
      <sheetName val="LP-01=4 (Pakai)"/>
      <sheetName val="LP-01b"/>
      <sheetName val="LP-01c"/>
      <sheetName val="LP-01d"/>
      <sheetName val="LP-01e"/>
      <sheetName val="LP-02=5"/>
      <sheetName val="LP-02a"/>
      <sheetName val="LP-02b"/>
      <sheetName val="LP-03"/>
      <sheetName val="LP-04=6"/>
      <sheetName val="LP-04b"/>
      <sheetName val="LP-05"/>
      <sheetName val="LP-06"/>
      <sheetName val="LP-06a"/>
      <sheetName val="LP-06b"/>
      <sheetName val="LP-07"/>
      <sheetName val="LP-07a=3"/>
      <sheetName val="LP-07b"/>
      <sheetName val="LP-07c"/>
      <sheetName val="LP-07d"/>
      <sheetName val="LP-07e"/>
      <sheetName val="LP-08"/>
      <sheetName val="LP-09"/>
      <sheetName val="LP-10ab"/>
      <sheetName val="LP-10c"/>
      <sheetName val="LP-10d"/>
      <sheetName val="LP-011"/>
      <sheetName val="LP-012=1"/>
      <sheetName val="LP-012a"/>
      <sheetName val="LP-013"/>
      <sheetName val="LP-013a"/>
      <sheetName val="LP-014"/>
      <sheetName val="LP-015"/>
      <sheetName val="LP-016"/>
      <sheetName val="LP-017"/>
      <sheetName val="LP-018A"/>
      <sheetName val="LP-018B"/>
      <sheetName val="LP-018C"/>
      <sheetName val="LP-018D"/>
      <sheetName val="AGING(UMUR PIUTANG)"/>
      <sheetName val="AKTIVA LANCAR"/>
      <sheetName val="AKTIVA TETAP"/>
      <sheetName val="AKTIVA LAIN2"/>
      <sheetName val="LP-19SMR"/>
      <sheetName val="LP-20"/>
      <sheetName val="LP-21(Pus)"/>
      <sheetName val="LP-22"/>
      <sheetName val="LP-23(AAF)"/>
      <sheetName val="LP-24"/>
      <sheetName val="LP-25(DPK)"/>
      <sheetName val="LP-26"/>
      <sheetName val="LP-33(SMU)"/>
      <sheetName val="LP-34"/>
      <sheetName val="ROUTING-DIR"/>
      <sheetName val="Sheet1"/>
      <sheetName val="ROUTING-KONS"/>
      <sheetName val="LP-01=4"/>
      <sheetName val="LP-01=4 "/>
      <sheetName val="cons workpapers"/>
      <sheetName val="Links"/>
      <sheetName val="Recovered_Sheet2"/>
      <sheetName val="____00"/>
      <sheetName val="____02"/>
      <sheetName val="GeneralInfo"/>
      <sheetName val="Investment"/>
      <sheetName val="KAEF"/>
      <sheetName val="FKT_PJK"/>
      <sheetName val="N-SMGR"/>
      <sheetName val="TLKM-J"/>
      <sheetName val="labor1"/>
      <sheetName val="PER-HP"/>
      <sheetName val="MAIN"/>
      <sheetName val="KONS2005"/>
      <sheetName val="Parameters"/>
      <sheetName val="Menu"/>
      <sheetName val="equity of abacus"/>
      <sheetName val="DAFKOM_"/>
      <sheetName val="LP-01=4_(Pakai)"/>
      <sheetName val="AGING(UMUR_PIUTANG)"/>
      <sheetName val="AKTIVA_LANCAR"/>
      <sheetName val="AKTIVA_TETAP"/>
      <sheetName val="AKTIVA_LAIN2"/>
      <sheetName val="LP-01=4_"/>
      <sheetName val="cons_workpapers"/>
      <sheetName val="equity_of_abac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M2" t="str">
            <v>Bulan  Agustus  2003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laroux"/>
      <sheetName val="SUM"/>
      <sheetName val="DC per Qty"/>
      <sheetName val="DC per D-In"/>
      <sheetName val="S-Curve-Mech"/>
      <sheetName val="name"/>
      <sheetName val="NAMES"/>
      <sheetName val="Job Data"/>
      <sheetName val="Personnel"/>
      <sheetName val="COST SUMM"/>
      <sheetName val="Kartu"/>
      <sheetName val="BASE-PL1(H-shape)(OLD)"/>
      <sheetName val="SILICATE"/>
      <sheetName val="Kode"/>
      <sheetName val="P3"/>
      <sheetName val="BD-PP-OFF"/>
      <sheetName val="Summary Sheets"/>
      <sheetName val="steam table"/>
      <sheetName val="003"/>
      <sheetName val="LEGEND"/>
      <sheetName val="labor1"/>
      <sheetName val="Bahan"/>
      <sheetName val="Labor"/>
      <sheetName val="Daf_ No_ _ 4_2"/>
      <sheetName val="BD-PP"/>
      <sheetName val="RAB"/>
      <sheetName val="N-ASII"/>
      <sheetName val="N-SMGR"/>
      <sheetName val="N-AALI"/>
      <sheetName val="ANTM"/>
      <sheetName val="BBCA"/>
      <sheetName val="N-GGRM"/>
      <sheetName val="N-ISAT"/>
      <sheetName val="KAEF"/>
      <sheetName val="LPBN"/>
      <sheetName val="LPBNN"/>
      <sheetName val="TLKM-J"/>
      <sheetName val="N-TLKM"/>
      <sheetName val="TRIM"/>
      <sheetName val="ASGR-N"/>
      <sheetName val="N-UNTR"/>
      <sheetName val="SCM"/>
      <sheetName val="ISBL-CIV"/>
      <sheetName val="SUM_Steel-Strc"/>
      <sheetName val="REFTABLE"/>
      <sheetName val="Manpower"/>
      <sheetName val="Equipt,Tools&amp;Cons"/>
      <sheetName val="LP-PENJ-EKSKUTIF-LP-2"/>
      <sheetName val="Sheet2"/>
      <sheetName val="owner-estimate"/>
      <sheetName val="Indeks"/>
      <sheetName val="PIPE MATERIALS for TEMP HT  _2_"/>
      <sheetName val="HOT TAP WORK"/>
      <sheetName val="#3E1_GCR"/>
      <sheetName val="Material "/>
      <sheetName val="FORM"/>
      <sheetName val="EST"/>
      <sheetName val="DC_per_Qty"/>
      <sheetName val="DC_per_D-In"/>
      <sheetName val="Job_Data"/>
      <sheetName val="COST_SUMM"/>
      <sheetName val="(FieldInstr)"/>
      <sheetName val="Sheet1"/>
      <sheetName val="Ref"/>
      <sheetName val="harga"/>
      <sheetName val="Sheet8"/>
      <sheetName val="Bobot rev"/>
      <sheetName val="5700.1"/>
      <sheetName val="bjr"/>
      <sheetName val="Marshal"/>
      <sheetName val="As"/>
      <sheetName val="Benefit_Tab"/>
      <sheetName val="output"/>
      <sheetName val="summary_frm_output"/>
      <sheetName val="decr_table"/>
      <sheetName val="Parameter"/>
      <sheetName val="cALC"/>
      <sheetName val="Input_tables"/>
      <sheetName val="PSC_Calc"/>
      <sheetName val="JL_BEL"/>
      <sheetName val="DATA_JUALAN"/>
      <sheetName val="BELI _SEPTEMBER"/>
      <sheetName val="BELI_0603"/>
      <sheetName val="HPP_0503 CPN"/>
      <sheetName val="Beli &amp; Retur CPN"/>
      <sheetName val="SALGO GS"/>
      <sheetName val="SALDO_GS_CPN"/>
      <sheetName val="HPP_OKTOBER"/>
      <sheetName val="BB"/>
      <sheetName val="BS"/>
      <sheetName val="CF"/>
      <sheetName val="SC "/>
      <sheetName val="1.2 TB"/>
      <sheetName val="2.1.1 Direct Add"/>
      <sheetName val="부재력정리"/>
      <sheetName val="Investment"/>
      <sheetName val="노임단가"/>
      <sheetName val="Settings"/>
      <sheetName val="MP Rev 1"/>
      <sheetName val="PriceList"/>
      <sheetName val="analysis"/>
      <sheetName val="black_out"/>
      <sheetName val="Data"/>
      <sheetName val="DAF-1"/>
      <sheetName val="DIVI6"/>
      <sheetName val="HSATUAN"/>
      <sheetName val="lap-bulan"/>
      <sheetName val="Cover"/>
      <sheetName val="Electrical"/>
      <sheetName val="Plmbg "/>
      <sheetName val="UPAH"/>
      <sheetName val="lamp-3.1"/>
      <sheetName val="FAI4"/>
      <sheetName val="Analisa rata"/>
      <sheetName val="Daf-Har-Pening"/>
      <sheetName val="MEK"/>
      <sheetName val="Material List T 55 M "/>
      <sheetName val="BM"/>
      <sheetName val="DAF-2"/>
      <sheetName val="Summary Upah PB"/>
      <sheetName val="DI-ESTI"/>
      <sheetName val="DB_ET200(R. A)"/>
      <sheetName val="Belt conv"/>
      <sheetName val="Look-Up"/>
      <sheetName val="TIE-INS"/>
      <sheetName val="AHAS1"/>
      <sheetName val="Analisa"/>
      <sheetName val="INPUT DATAS"/>
      <sheetName val="WIND"/>
      <sheetName val="BOQ"/>
      <sheetName val="DCS"/>
      <sheetName val="ANALYSER"/>
      <sheetName val="Material"/>
      <sheetName val="Case28 Levered Tornado"/>
      <sheetName val="LAMKOM"/>
      <sheetName val="LP-01b"/>
      <sheetName val="Scenario&amp;Sensitivity"/>
      <sheetName val="Mine Assumptions"/>
      <sheetName val="Productivity"/>
      <sheetName val="Koef"/>
      <sheetName val="BRK INT"/>
      <sheetName val="Teso"/>
      <sheetName val="COST-SUM"/>
      <sheetName val="MT-C"/>
      <sheetName val="Links"/>
    </sheetNames>
    <sheetDataSet>
      <sheetData sheetId="0" refreshError="1">
        <row r="36">
          <cell r="C36">
            <v>5.5</v>
          </cell>
        </row>
        <row r="75">
          <cell r="C75">
            <v>281539.03903664771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LAMKOM"/>
      <sheetName val="DAFKOM "/>
      <sheetName val="LAMDIR"/>
      <sheetName val="POKOK-Eksekutif"/>
      <sheetName val="POKOK-POKOK1"/>
      <sheetName val="POKOK-POKOK"/>
      <sheetName val="POKOK-DIR"/>
      <sheetName val="POKOK-PERSEN"/>
      <sheetName val="LP-PENJ-EKSKUTIF-SD=LP-2A"/>
      <sheetName val="Litbang=15"/>
      <sheetName val="LP-01=4"/>
      <sheetName val="LP-4 Eksekutif"/>
      <sheetName val="LP-01b"/>
      <sheetName val="LP-01c"/>
      <sheetName val="LP-01d"/>
      <sheetName val="LP-02=5"/>
      <sheetName val="LP-02=5 (%)"/>
      <sheetName val="LP-02a"/>
      <sheetName val="LP-02b"/>
      <sheetName val="LP-03"/>
      <sheetName val="LP-04=6"/>
      <sheetName val="LP-04b"/>
      <sheetName val="LP-05"/>
      <sheetName val="LP-05 (2)"/>
      <sheetName val="LP-06"/>
      <sheetName val="LP-06a"/>
      <sheetName val="LP-06b"/>
      <sheetName val="LP-07"/>
      <sheetName val="LP-07a=3"/>
      <sheetName val="LP-07b"/>
      <sheetName val="LP-07c"/>
      <sheetName val="LP-07d"/>
      <sheetName val="LP-07e"/>
      <sheetName val="LP-08"/>
      <sheetName val="LP-09"/>
      <sheetName val="LP-10ab"/>
      <sheetName val="LP-10c"/>
      <sheetName val="LP-10d"/>
      <sheetName val="LP-011"/>
      <sheetName val="LP-012=1"/>
      <sheetName val="LP-012a"/>
      <sheetName val="LP-013"/>
      <sheetName val="LP-013a"/>
      <sheetName val="LP-014"/>
      <sheetName val="LP-015"/>
      <sheetName val="LP-016"/>
      <sheetName val="LP-017"/>
      <sheetName val="LP-018A"/>
      <sheetName val="LP-018C"/>
      <sheetName val="LP-19(SMR)"/>
      <sheetName val="LP-20"/>
      <sheetName val="LP-21(Pus)"/>
      <sheetName val="LP-22"/>
      <sheetName val="LP-23(AAF)"/>
      <sheetName val="LP-24"/>
      <sheetName val="LP-25(DPK)"/>
      <sheetName val="LP-26"/>
      <sheetName val="LP-27(PKT)"/>
      <sheetName val="LP-28"/>
      <sheetName val="LP-29(FOX)"/>
      <sheetName val="LP-30"/>
      <sheetName val="LP-31(YKKP)"/>
      <sheetName val="LP-32"/>
      <sheetName val="LP-33(SMU)"/>
      <sheetName val="LP-34"/>
      <sheetName val="LP-35(Vrt-UTM)"/>
      <sheetName val="LP-36(UTM"/>
      <sheetName val="LP-35(Vrt) (WST)"/>
      <sheetName val="LP-36 (WST)"/>
      <sheetName val="LP-37(Brikasa)"/>
      <sheetName val="LP-38"/>
      <sheetName val="LP-39 (SAK)"/>
      <sheetName val="LP-40"/>
      <sheetName val="LP-41 (SAL)"/>
      <sheetName val="LP-42"/>
      <sheetName val="LP-43 (YSPP)"/>
      <sheetName val="LP-44"/>
      <sheetName val="LP-01 (%)"/>
      <sheetName val="AGING(UMUR PIUTANG)"/>
      <sheetName val="AKTIVA LANCAR"/>
      <sheetName val="AKTIVA TETAP"/>
      <sheetName val="AKTIVA LAIN2"/>
      <sheetName val="ROUTING-DIR"/>
      <sheetName val="ROUTING-KONS"/>
      <sheetName val="INVENTARISASI"/>
      <sheetName val="DAFKOM"/>
      <sheetName val="DAFLAM BARU (2)"/>
      <sheetName val="DAFLAM BARU"/>
      <sheetName val="DAFDIR"/>
      <sheetName val="MPP0102"/>
      <sheetName val="LP-PENJ-EKSKUTIF-LP-2"/>
      <sheetName val="____00"/>
      <sheetName val="____02"/>
      <sheetName val="JualRp"/>
      <sheetName val="Prod"/>
      <sheetName val="CGS"/>
      <sheetName val="Biaya2"/>
      <sheetName val="COGM"/>
      <sheetName val="Lead Schedule"/>
      <sheetName val="Gab Offshore sbg Pend. Jasa"/>
      <sheetName val="List"/>
      <sheetName val="N-HMSP"/>
      <sheetName val="N-TLKM"/>
      <sheetName val="R-L"/>
      <sheetName val="SAHAM"/>
      <sheetName val="ADDENDUM"/>
      <sheetName val="Index Logo"/>
      <sheetName val="%Progress Tabel"/>
      <sheetName val="ner6klm-pus"/>
      <sheetName val="Consolidation Worksheet - BPC"/>
      <sheetName val="ops proj (Mei07)"/>
      <sheetName val="tindak lanj"/>
      <sheetName val="LP-2"/>
      <sheetName val="LP_2"/>
      <sheetName val="Tahun-2002AUDITED"/>
      <sheetName val="OFFICE"/>
      <sheetName val="Consolidation Worksheet"/>
      <sheetName val="TLKM-J"/>
      <sheetName val="Notes"/>
      <sheetName val="Ind.MP Sch."/>
      <sheetName val="Process Step"/>
      <sheetName val="B"/>
      <sheetName val="Entry  HTM"/>
      <sheetName val="Labor"/>
      <sheetName val="Ikhtisar"/>
      <sheetName val="Permanent info"/>
      <sheetName val="Investment"/>
      <sheetName val="DAFKOM_"/>
      <sheetName val="LP-4_Eksekutif"/>
      <sheetName val="LP-02=5_(%)"/>
      <sheetName val="LP-05_(2)"/>
      <sheetName val="LP-35(Vrt)_(WST)"/>
      <sheetName val="LP-36_(WST)"/>
      <sheetName val="LP-39_(SAK)"/>
      <sheetName val="LP-41_(SAL)"/>
      <sheetName val="LP-43_(YSPP)"/>
      <sheetName val="LP-01_(%)"/>
      <sheetName val="AGING(UMUR_PIUTANG)"/>
      <sheetName val="AKTIVA_LANCAR"/>
      <sheetName val="AKTIVA_TETAP"/>
      <sheetName val="AKTIVA_LAIN2"/>
      <sheetName val="DAFLAM_BARU_(2)"/>
      <sheetName val="DAFLAM_BARU"/>
      <sheetName val="Lead_Schedule"/>
      <sheetName val="Gab_Offshore_sbg_Pend__Jasa"/>
      <sheetName val="Index_Logo"/>
      <sheetName val="%Progress_Tabel"/>
      <sheetName val="Consolidation_Worksheet_-_BPC"/>
      <sheetName val="ops_proj_(Mei07)"/>
      <sheetName val="tindak_lanj"/>
      <sheetName val="Consolidation_Worksheet"/>
      <sheetName val="Ind_MP_Sch_"/>
      <sheetName val="Entry__HTM"/>
      <sheetName val="Process_Step"/>
      <sheetName val="Permanent_info"/>
    </sheetNames>
    <sheetDataSet>
      <sheetData sheetId="0"/>
      <sheetData sheetId="1"/>
      <sheetData sheetId="2"/>
      <sheetData sheetId="3">
        <row r="2">
          <cell r="I2" t="str">
            <v>Tahun 2002 (Audited)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Direct"/>
      <sheetName val="salary"/>
      <sheetName val="Equipm"/>
      <sheetName val="Consum"/>
      <sheetName val="tool"/>
      <sheetName val="Summary"/>
      <sheetName val="name"/>
      <sheetName val="BD"/>
      <sheetName val="Total"/>
      <sheetName val="MT-C"/>
      <sheetName val="CIVIL WORK"/>
      <sheetName val="INSTRUMENT"/>
      <sheetName val="INSTAL WORK"/>
      <sheetName val="TABLE-1"/>
      <sheetName val="INSULATION"/>
      <sheetName val="Cash Flow"/>
      <sheetName val="Eqp Instr Rev.0 (WEN)"/>
      <sheetName val="MP1-ProjMgtSvc"/>
      <sheetName val="TIE-INS"/>
      <sheetName val="Grading Tahap 1"/>
      <sheetName val="Well HU and Pumping Units"/>
      <sheetName val="N-KLBF"/>
      <sheetName val="LPBNN"/>
      <sheetName val="N-TLKM"/>
      <sheetName val="N-TSPC"/>
      <sheetName val="N-ASII"/>
      <sheetName val="BBCA"/>
      <sheetName val="N-INDF"/>
      <sheetName val="N-ISAT"/>
      <sheetName val="RMBA"/>
      <sheetName val="SONA"/>
      <sheetName val="TLKM-J"/>
      <sheetName val="N-UNVR"/>
      <sheetName val="DNKS-N"/>
      <sheetName val="COGM"/>
      <sheetName val="JualRp"/>
      <sheetName val="Investasi"/>
      <sheetName val="CGS"/>
      <sheetName val="CONS."/>
      <sheetName val="SUM"/>
      <sheetName val="Basic"/>
      <sheetName val="Material"/>
      <sheetName val="H-Bahan"/>
      <sheetName val="Meto"/>
      <sheetName val="Hargamat"/>
      <sheetName val="Step"/>
      <sheetName val="LAMKOM"/>
      <sheetName val="Analisa Upah &amp; Bahan Plum"/>
      <sheetName val="Analisa Tend (2)"/>
      <sheetName val="piping"/>
      <sheetName val="Labor"/>
      <sheetName val="Tracking"/>
      <sheetName val="Data"/>
      <sheetName val="Moment strength"/>
      <sheetName val="cost-Piping-10-2-2000"/>
      <sheetName val="prog-C1"/>
      <sheetName val="geo-C1"/>
      <sheetName val="geo-C2"/>
      <sheetName val="Pipe ID"/>
      <sheetName val="DAF-1"/>
      <sheetName val="Units"/>
      <sheetName val="MEXICO-C"/>
      <sheetName val="BQ PLAMBING - SEMANAN"/>
      <sheetName val="MOTOR DATA"/>
      <sheetName val="SUM_Steel-Strc"/>
      <sheetName val="h-013211-2"/>
      <sheetName val="D7"/>
      <sheetName val="Anal"/>
      <sheetName val="Upah+Bahan"/>
      <sheetName val="Pipe"/>
      <sheetName val="D4"/>
      <sheetName val="D6"/>
      <sheetName val="D8"/>
      <sheetName val="C"/>
      <sheetName val="DAFT_ALAT,UPAH &amp; MAT"/>
      <sheetName val="CIVIL_WORK"/>
      <sheetName val="INSTAL_WORK"/>
      <sheetName val="Cash_Flow"/>
      <sheetName val="Eqp_Instr_Rev_0_(WEN)"/>
      <sheetName val="HARGA MATERIAL"/>
      <sheetName val="Hrg_Sat"/>
      <sheetName val="ELECTRICAL"/>
      <sheetName val="Code"/>
      <sheetName val="LAP. MINGG"/>
      <sheetName val="Daf-Harga"/>
      <sheetName val="Cost Estimate"/>
      <sheetName val="Indeks"/>
      <sheetName val="H-BHN"/>
      <sheetName val="Anls-ME Tampil"/>
      <sheetName val="AnMobilisasi"/>
      <sheetName val="ESCON"/>
      <sheetName val="4-Basic Price"/>
      <sheetName val="XL4Test5"/>
      <sheetName val="Cashflow (4)"/>
      <sheetName val="civil-yin"/>
      <sheetName val="AssumptionValue"/>
      <sheetName val="Average prices"/>
      <sheetName val="C-3204"/>
      <sheetName val="Direct Cost Security Facility"/>
      <sheetName val="Analis_Tanah"/>
      <sheetName val="Analis_Drainase"/>
      <sheetName val="terendah"/>
      <sheetName val="indirect"/>
      <sheetName val="MH Unit Rates"/>
      <sheetName val="REKAP"/>
      <sheetName val="Indirect_Const"/>
      <sheetName val="Notes"/>
      <sheetName val="Marshal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C7">
            <v>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 GAS"/>
      <sheetName val="JUDUL"/>
      <sheetName val="Penj Sub NPK"/>
      <sheetName val="CGM"/>
      <sheetName val="CGS"/>
      <sheetName val="Subsidi 23agt06"/>
      <sheetName val="SUBSIDI 9OKT06"/>
      <sheetName val="Subsidi 28sep06"/>
      <sheetName val="LR-SUB NPK"/>
      <sheetName val="LR Tot sub NPK"/>
      <sheetName val="LR PSO"/>
      <sheetName val="SUBSIDI"/>
      <sheetName val="PERBANDINGAN"/>
      <sheetName val="BY 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 GAS"/>
      <sheetName val="JUDUL"/>
      <sheetName val="Penj Sub NPK"/>
      <sheetName val="CGM"/>
      <sheetName val="CGS"/>
      <sheetName val="Subsidi 23agt06"/>
      <sheetName val="SUBSIDI 9OKT06"/>
      <sheetName val="Subsidi 28sep06"/>
      <sheetName val="LR-SUB NPK"/>
      <sheetName val="LR Tot sub NPK"/>
      <sheetName val="LR PSO"/>
      <sheetName val="SUBSIDI"/>
      <sheetName val="PERBANDINGAN"/>
      <sheetName val="BY DISTRIB"/>
      <sheetName val="HITUNG_GAS"/>
      <sheetName val="Penj_Sub_NPK"/>
      <sheetName val="Subsidi_23agt06"/>
      <sheetName val="SUBSIDI_9OKT06"/>
      <sheetName val="Subsidi_28sep06"/>
      <sheetName val="LR-SUB_NPK"/>
      <sheetName val="LR_Tot_sub_NPK"/>
      <sheetName val="LR_PSO"/>
      <sheetName val="BY_DISTRI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 III"/>
      <sheetName val="F1771-IV"/>
      <sheetName val="F1771- V"/>
      <sheetName val="F1771-VI"/>
      <sheetName val="Depreciation  schedule"/>
      <sheetName val="Depreciation"/>
      <sheetName val="Penyusutan"/>
      <sheetName val="Attachement"/>
      <sheetName val="Gain FA"/>
      <sheetName val="Lampiran"/>
      <sheetName val="WP- Lain"/>
      <sheetName val="ppH22"/>
      <sheetName val="Fiskal"/>
      <sheetName val="Sheet14"/>
      <sheetName val="sAL-REC"/>
      <sheetName val="Cover"/>
      <sheetName val="reconciliation"/>
      <sheetName val="Orders"/>
      <sheetName val="Sheet2"/>
      <sheetName val="MY_SG&amp;A"/>
      <sheetName val="Sheet1"/>
      <sheetName val="LAMKOM"/>
      <sheetName val="SUMMARY"/>
      <sheetName val="GeneralInfo"/>
      <sheetName val="Type"/>
      <sheetName val="Permanent_info"/>
      <sheetName val="F1771-_III"/>
      <sheetName val="F1771-_V"/>
      <sheetName val="Depreciation__schedule"/>
      <sheetName val="Gain_FA"/>
      <sheetName val="WP-_Lain"/>
      <sheetName val="Table"/>
      <sheetName val="Sum"/>
      <sheetName val="Mth by Mth KPI's"/>
      <sheetName val="Analysis Data"/>
      <sheetName val="POMALAA"/>
      <sheetName val="FA FISKAL"/>
      <sheetName val="BTR"/>
      <sheetName val="BGR"/>
      <sheetName val="BKS"/>
      <sheetName val="TB"/>
      <sheetName val="DH_RI_SI Exceptions"/>
      <sheetName val="MW"/>
      <sheetName val="FIXED ASSETS"/>
      <sheetName val="STOCK"/>
      <sheetName val="TRANP BIBIT"/>
      <sheetName val="MULTIPERIOD RETURNS"/>
      <sheetName val="Cost Rate &amp; Factor"/>
      <sheetName val="SheetGMP"/>
      <sheetName val="SheetGMT"/>
      <sheetName val="WHT-21"/>
      <sheetName val="SMD"/>
      <sheetName val="U.P"/>
      <sheetName val="IS"/>
      <sheetName val="CIP_USD"/>
      <sheetName val="RATE"/>
      <sheetName val="TP"/>
      <sheetName val="Macro1"/>
      <sheetName val="Marshal -1"/>
      <sheetName val="Inputs"/>
      <sheetName val="LOOKUP"/>
      <sheetName val="Account Code"/>
      <sheetName val="Monthly Recap"/>
      <sheetName val="KEND"/>
      <sheetName val="B1 Data"/>
      <sheetName val="Ex-Rate"/>
      <sheetName val="01"/>
      <sheetName val="FSA"/>
      <sheetName val="CA Sheet"/>
      <sheetName val="DFR CT"/>
      <sheetName val="Permanent_info1"/>
      <sheetName val="F1771-_III1"/>
      <sheetName val="F1771-_V1"/>
      <sheetName val="Depreciation__schedule1"/>
      <sheetName val="Gain_FA1"/>
      <sheetName val="WP-_Lain1"/>
      <sheetName val="Cost_Rate_&amp;_Factor"/>
      <sheetName val="FIXED_ASSETS"/>
      <sheetName val="Marshal_-1"/>
      <sheetName val="Irregular Income"/>
      <sheetName val="FE-1770.P1"/>
      <sheetName val="KGCC"/>
      <sheetName val="MSDK"/>
      <sheetName val="MMR"/>
      <sheetName val="U"/>
      <sheetName val="Data"/>
      <sheetName val="Isolasi Luar Dalam"/>
      <sheetName val="Isolasi Luar"/>
      <sheetName val="Family"/>
      <sheetName val="Metals"/>
      <sheetName val="Links"/>
      <sheetName val="Lead-BS"/>
      <sheetName val="VAT out"/>
      <sheetName val="Prepaid Rent"/>
      <sheetName val="Parameter"/>
      <sheetName val="DATA21"/>
      <sheetName val="gl-cip"/>
      <sheetName val="MTD_Flash_Report"/>
      <sheetName val="Power"/>
      <sheetName val="Front Page"/>
      <sheetName val="CVR"/>
      <sheetName val="SUPPORT"/>
      <sheetName val="HQ"/>
      <sheetName val="tabel nilai"/>
      <sheetName val="monthly"/>
      <sheetName val="LIST 99"/>
      <sheetName val="cellular"/>
      <sheetName val="TRANP_BIBIT"/>
      <sheetName val="CA_Sheet"/>
      <sheetName val="B1_Data"/>
      <sheetName val="MULTIPERIOD_RETURNS"/>
      <sheetName val="Mth_by_Mth_KPI's"/>
      <sheetName val="Analysis_Data"/>
      <sheetName val="#REF"/>
      <sheetName val="Daftar Isi"/>
      <sheetName val="COEFF "/>
      <sheetName val="소상 &quot;1&quot;"/>
      <sheetName val="BS Assum"/>
      <sheetName val="MASTER"/>
      <sheetName val="recaploan_mop,cop,eop,loan_des "/>
      <sheetName val="MAIN MENU"/>
      <sheetName val="1771"/>
      <sheetName val="0"/>
      <sheetName val="NL"/>
      <sheetName val="EXC-R2004"/>
      <sheetName val="ASSUM-COMB-Prop"/>
      <sheetName val="rab_50"/>
      <sheetName val="B1"/>
      <sheetName val="A3"/>
      <sheetName val="working papers"/>
      <sheetName val="Monthly RecapLO"/>
      <sheetName val="Penj Sub NPK"/>
      <sheetName val="Cisco"/>
      <sheetName val="Lookup Lists"/>
      <sheetName val="data (2)"/>
      <sheetName val="NAP"/>
      <sheetName val="d_com"/>
      <sheetName val="cwip"/>
      <sheetName val="Entity"/>
      <sheetName val=" MS"/>
      <sheetName val="Altman Z Score"/>
      <sheetName val="A"/>
      <sheetName val="Smartphone_Symbian Parameters"/>
      <sheetName val="Opening"/>
      <sheetName val="2011"/>
      <sheetName val="1771'98-Adj Rev2"/>
      <sheetName val="laporan"/>
      <sheetName val="FA_FISKAL"/>
      <sheetName val="DH_RI_SI_Exceptions"/>
      <sheetName val="U_P"/>
      <sheetName val="Tran0104"/>
      <sheetName val="Table Array"/>
      <sheetName val="Data-1996"/>
      <sheetName val="NAME"/>
      <sheetName val="harsat"/>
      <sheetName val="recaploan_mop,cop,eop,loan_apr "/>
      <sheetName val="MSC-L5"/>
      <sheetName val="Permanent_info2"/>
      <sheetName val="F1771-_III2"/>
      <sheetName val="F1771-_V2"/>
      <sheetName val="Depreciation__schedule2"/>
      <sheetName val="Gain_FA2"/>
      <sheetName val="WP-_Lain2"/>
      <sheetName val="Marshal_-11"/>
      <sheetName val="Cost_Rate_&amp;_Factor1"/>
      <sheetName val="FIXED_ASSETS1"/>
      <sheetName val="DFR_CT"/>
      <sheetName val="Irregular_Income"/>
      <sheetName val="FE-1770_P1"/>
      <sheetName val="VAT_out"/>
      <sheetName val="Prepaid_Rent"/>
      <sheetName val="LIST_99"/>
      <sheetName val="Account_Code"/>
      <sheetName val="Monthly_Recap"/>
      <sheetName val="MAIN_MENU"/>
      <sheetName val="Front_Page"/>
      <sheetName val="TB Client 0607"/>
      <sheetName val="Updated MU2"/>
      <sheetName val="LAPORAN "/>
      <sheetName val="C"/>
      <sheetName val="C1"/>
      <sheetName val="C1.01"/>
      <sheetName val="C2 Cash"/>
      <sheetName val="C2"/>
      <sheetName val="C3"/>
      <sheetName val="C4"/>
      <sheetName val="C5"/>
      <sheetName val="C6"/>
      <sheetName val="C6-1"/>
      <sheetName val="C6-2"/>
      <sheetName val="C6-3"/>
      <sheetName val="C6-4"/>
      <sheetName val="C7"/>
      <sheetName val="Unit Data Collection"/>
      <sheetName val="Index"/>
      <sheetName val="F"/>
      <sheetName val="F1"/>
      <sheetName val="F1.01"/>
      <sheetName val="A2-1"/>
      <sheetName val="A2-2"/>
      <sheetName val="F.1 OTHER REC "/>
      <sheetName val="F3"/>
      <sheetName val="F4"/>
      <sheetName val="F5-1"/>
      <sheetName val="F5-2"/>
      <sheetName val="F5-3"/>
      <sheetName val="F5-4"/>
      <sheetName val="F5-5"/>
      <sheetName val="F6"/>
      <sheetName val="F7-1"/>
      <sheetName val="MATERIALFINAL"/>
      <sheetName val="P&amp;L98"/>
      <sheetName val="I"/>
      <sheetName val="I1"/>
      <sheetName val="I1.01"/>
      <sheetName val="I.2 INTANGIBLE"/>
      <sheetName val="I3"/>
      <sheetName val="I3.01 addition"/>
      <sheetName val="I.3-01.A ammortization"/>
      <sheetName val="6"/>
      <sheetName val="I3.02"/>
      <sheetName val="I3.03"/>
      <sheetName val="I4"/>
      <sheetName val="I5"/>
      <sheetName val="Rincian"/>
      <sheetName val="AJE&amp;RJE"/>
      <sheetName val="WP-Panu'02"/>
      <sheetName val="Input Acts-Fcst"/>
      <sheetName val="General Info"/>
      <sheetName val="Input Acts-Fcst Restate-BB"/>
      <sheetName val="Rev Accrual Sum"/>
      <sheetName val="BARSdec05"/>
      <sheetName val="T.B"/>
      <sheetName val="Control"/>
      <sheetName val="TRANP_BIBIT1"/>
      <sheetName val="FA_FISKAL1"/>
      <sheetName val="DH_RI_SI_Exceptions1"/>
      <sheetName val="U_P1"/>
      <sheetName val="B1_Data1"/>
      <sheetName val="Mth_by_Mth_KPI's1"/>
      <sheetName val="Analysis_Data1"/>
      <sheetName val="MULTIPERIOD_RETURNS1"/>
      <sheetName val="CA_Sheet1"/>
      <sheetName val="Daftar_Isi"/>
      <sheetName val="COEFF_"/>
      <sheetName val="BS_Assum"/>
      <sheetName val="소상_&quot;1&quot;"/>
      <sheetName val="data_(2)"/>
      <sheetName val="tabel_nilai"/>
      <sheetName val="1771'98-Adj_Rev2"/>
      <sheetName val="recaploan_mop,cop,eop,loan_des_"/>
      <sheetName val="Isolasi_Luar_Dalam"/>
      <sheetName val="Isolasi_Luar"/>
      <sheetName val="working_papers"/>
      <sheetName val="LAPORAN_"/>
      <sheetName val="C1_01"/>
      <sheetName val="C2_Cash"/>
      <sheetName val="Rekap"/>
      <sheetName val="Travel"/>
      <sheetName val="1999"/>
      <sheetName val="PRB_loadchart"/>
      <sheetName val="FKT_PJK"/>
      <sheetName val="SAA"/>
      <sheetName val="11-12"/>
      <sheetName val="subcont"/>
      <sheetName val="CN Jackaroo"/>
      <sheetName val="UPAH + ALAT"/>
      <sheetName val="Audited"/>
      <sheetName val="Account Payable"/>
      <sheetName val="Revenue (10)"/>
      <sheetName val="Master Data"/>
      <sheetName val="E-9.3(PBC)"/>
      <sheetName val="F1771-III"/>
      <sheetName val="MSC Product Characteristics"/>
      <sheetName val="Master Price List"/>
      <sheetName val="Master Stock"/>
      <sheetName val="Macro5"/>
      <sheetName val="Data Entry"/>
      <sheetName val="2002"/>
      <sheetName val="TRS Chart"/>
      <sheetName val="MNR6"/>
      <sheetName val="rinci"/>
      <sheetName val="GIsi di PKU"/>
      <sheetName val="BS"/>
      <sheetName val="All"/>
      <sheetName val="MAIN"/>
      <sheetName val="SELL-SUMM-COST"/>
      <sheetName val="NZ data"/>
      <sheetName val="Con"/>
      <sheetName val="oktober'96"/>
      <sheetName val="filetmp"/>
      <sheetName val="Setup Data"/>
      <sheetName val="Scenario&amp;Sensitivity"/>
      <sheetName val="Mine Assumptions"/>
      <sheetName val="N1 - Lead"/>
      <sheetName val="M-2 Adjusted"/>
      <sheetName val="KAEF"/>
      <sheetName val="R&amp;D"/>
      <sheetName val="SCORE_RC_Code"/>
      <sheetName val=""/>
      <sheetName val="Bankruptcies"/>
      <sheetName val="Hidden"/>
      <sheetName val="fiscal depr(E)"/>
      <sheetName val="Permanent_info3"/>
      <sheetName val="F1771-_III3"/>
      <sheetName val="F1771-_V3"/>
      <sheetName val="Depreciation__schedule3"/>
      <sheetName val="Gain_FA3"/>
      <sheetName val="WP-_Lain3"/>
      <sheetName val="FIXED_ASSETS2"/>
      <sheetName val="Marshal_-12"/>
      <sheetName val="Cost_Rate_&amp;_Factor2"/>
      <sheetName val="DFR_CT1"/>
      <sheetName val="Irregular_Income1"/>
      <sheetName val="FE-1770_P11"/>
      <sheetName val="VAT_out1"/>
      <sheetName val="Prepaid_Rent1"/>
      <sheetName val="Front_Page1"/>
      <sheetName val="LIST_991"/>
      <sheetName val="Account_Code1"/>
      <sheetName val="MAIN_MENU1"/>
      <sheetName val="Monthly_Recap1"/>
      <sheetName val="_MS"/>
      <sheetName val="recaploan_mop,cop,eop,loan_apr_"/>
      <sheetName val="Table_Array"/>
      <sheetName val="Unit_Data_Collection"/>
      <sheetName val="Altman_Z_Score"/>
      <sheetName val="Smartphone_Symbian_Parameters"/>
      <sheetName val="NEGARA"/>
      <sheetName val="Company Code"/>
      <sheetName val="Internal Account Code"/>
      <sheetName val="month"/>
      <sheetName val="500.10"/>
      <sheetName val="A1-B ASSET"/>
      <sheetName val="data_val"/>
      <sheetName val="AGUSTUS05"/>
      <sheetName val="LB Plan 97 neu 15531 Best "/>
      <sheetName val="worksheet"/>
      <sheetName val="SAPAdd"/>
      <sheetName val="Revenue"/>
      <sheetName val="Exxon Jakarta"/>
      <sheetName val="MALE"/>
      <sheetName val="SING"/>
      <sheetName val="SRI L"/>
      <sheetName val="VIET"/>
      <sheetName val="MYR"/>
      <sheetName val="Analisa Tend (2)"/>
      <sheetName val="Tabel PErkiraan"/>
      <sheetName val="H7.1"/>
      <sheetName val="PRODUKSI"/>
      <sheetName val="ACTABLE"/>
      <sheetName val="POTO MAC"/>
      <sheetName val="Pro-Base"/>
      <sheetName val="WWb"/>
      <sheetName val="OLDMAP"/>
      <sheetName val="PEMBELIAN-05"/>
      <sheetName val="F1771-V"/>
      <sheetName val="A u g"/>
      <sheetName val="O c t"/>
      <sheetName val="00 received in 01"/>
      <sheetName val="F e b"/>
      <sheetName val="Per GL J a n"/>
      <sheetName val="Input Page"/>
      <sheetName val="Menu"/>
      <sheetName val="TB DEC-17"/>
      <sheetName val="Calc"/>
      <sheetName val="master1"/>
      <sheetName val="Infield Charge (OBP)"/>
      <sheetName val="LP-PENJ-EKSKUTIF-LP-2"/>
      <sheetName val="단가"/>
      <sheetName val="FURNITUR"/>
      <sheetName val="G1"/>
      <sheetName val="D1"/>
      <sheetName val="S1"/>
      <sheetName val="TB "/>
      <sheetName val="T.1-A PROFIT&amp;LOSS"/>
      <sheetName val="Macros"/>
      <sheetName val="INV-KTR"/>
      <sheetName val="Multi_Control"/>
      <sheetName val="ner6klm-pus"/>
      <sheetName val="Index Logo"/>
      <sheetName val="Consolidation Worksheet"/>
      <sheetName val="RF"/>
      <sheetName val="Rev_Accrual_Sum"/>
      <sheetName val="TB_Client_0607"/>
      <sheetName val="Lookup_Lists"/>
      <sheetName val="Monthly_RecapLO"/>
      <sheetName val="F1_01"/>
      <sheetName val="F_1_OTHER_REC_"/>
      <sheetName val="I1_01"/>
      <sheetName val="I_2_INTANGIBLE"/>
      <sheetName val="I3_01_addition"/>
      <sheetName val="I_3-01_A_ammortization"/>
      <sheetName val="I3_02"/>
      <sheetName val="I3_03"/>
      <sheetName val="WNS NA 31.03.04"/>
      <sheetName val="WNS UK 31.03.04"/>
      <sheetName val="N2.2"/>
      <sheetName val="GO Salary"/>
      <sheetName val="Basic Information"/>
      <sheetName val="CA"/>
      <sheetName val="Journal Template"/>
      <sheetName val="TRANP_BIBIT2"/>
      <sheetName val="FA_FISKAL2"/>
      <sheetName val="DH_RI_SI_Exceptions2"/>
      <sheetName val="U_P2"/>
      <sheetName val="B1_Data2"/>
      <sheetName val="Mth_by_Mth_KPI's2"/>
      <sheetName val="Analysis_Data2"/>
      <sheetName val="MULTIPERIOD_RETURNS2"/>
      <sheetName val="CA_Sheet2"/>
      <sheetName val="Daftar_Isi1"/>
      <sheetName val="COEFF_1"/>
      <sheetName val="BS_Assum1"/>
      <sheetName val="소상_&quot;1&quot;1"/>
      <sheetName val="data_(2)1"/>
      <sheetName val="tabel_nilai1"/>
      <sheetName val="1771'98-Adj_Rev21"/>
      <sheetName val="recaploan_mop,cop,eop,loan_des1"/>
      <sheetName val="Isolasi_Luar_Dalam1"/>
      <sheetName val="Isolasi_Luar1"/>
      <sheetName val="working_papers1"/>
      <sheetName val="LAPORAN_1"/>
      <sheetName val="C1_011"/>
      <sheetName val="C2_Cash1"/>
      <sheetName val="Input_Acts-Fcst"/>
      <sheetName val="General_Info"/>
      <sheetName val="Input_Acts-Fcst_Restate-BB"/>
      <sheetName val="Updated_MU2"/>
      <sheetName val="T_B"/>
      <sheetName val="CN_Jackaroo"/>
      <sheetName val="E-9_3(PBC)"/>
      <sheetName val="Master_Data"/>
      <sheetName val="Account_Payable"/>
      <sheetName val="Revenue_(10)"/>
      <sheetName val="Oct 99"/>
      <sheetName val="MSC_Product_Characteristics"/>
      <sheetName val="IA2"/>
      <sheetName val="R2"/>
      <sheetName val="Info"/>
      <sheetName val="sapactivexlhiddensheet"/>
      <sheetName val="Other charges (income)"/>
      <sheetName val="Account_Code2"/>
      <sheetName val="Monthly_Recap2"/>
      <sheetName val="Buku Besar"/>
      <sheetName val="AJE_RJE"/>
      <sheetName val="Permanent_info4"/>
      <sheetName val="F1771-_III4"/>
      <sheetName val="F1771-_V4"/>
      <sheetName val="Depreciation__schedule4"/>
      <sheetName val="Gain_FA4"/>
      <sheetName val="WP-_Lain4"/>
      <sheetName val="FIXED_ASSETS3"/>
      <sheetName val="TRANP_BIBIT3"/>
      <sheetName val="Cost_Rate_&amp;_Factor3"/>
      <sheetName val="FA_FISKAL3"/>
      <sheetName val="DH_RI_SI_Exceptions3"/>
      <sheetName val="U_P3"/>
      <sheetName val="B1_Data3"/>
      <sheetName val="Marshal_-13"/>
      <sheetName val="Mth_by_Mth_KPI's3"/>
      <sheetName val="Analysis_Data3"/>
      <sheetName val="MULTIPERIOD_RETURNS3"/>
      <sheetName val="CA_Sheet3"/>
      <sheetName val="DFR_CT2"/>
      <sheetName val="Daftar_Isi2"/>
      <sheetName val="Front_Page2"/>
      <sheetName val="Irregular_Income2"/>
      <sheetName val="FE-1770_P12"/>
      <sheetName val="COEFF_2"/>
      <sheetName val="BS_Assum2"/>
      <sheetName val="소상_&quot;1&quot;2"/>
      <sheetName val="data_(2)2"/>
      <sheetName val="LIST_992"/>
      <sheetName val="VAT_out2"/>
      <sheetName val="Prepaid_Rent2"/>
      <sheetName val="tabel_nilai2"/>
      <sheetName val="MAIN_MENU2"/>
      <sheetName val="1771'98-Adj_Rev22"/>
      <sheetName val="recaploan_mop,cop,eop,loan_des2"/>
      <sheetName val="Isolasi_Luar_Dalam2"/>
      <sheetName val="Isolasi_Luar2"/>
      <sheetName val="working_papers2"/>
      <sheetName val="LAPORAN_2"/>
      <sheetName val="C1_012"/>
      <sheetName val="C2_Cash2"/>
      <sheetName val="TB_Client_06071"/>
      <sheetName val="Lookup_Lists1"/>
      <sheetName val="Altman_Z_Score1"/>
      <sheetName val="Smartphone_Symbian_Parameters1"/>
      <sheetName val="Table_Array1"/>
      <sheetName val="_MS1"/>
      <sheetName val="Updated_MU21"/>
      <sheetName val="Unit_Data_Collection1"/>
      <sheetName val="recaploan_mop,cop,eop,loan_apr1"/>
      <sheetName val="Monthly_RecapLO1"/>
      <sheetName val="F1_011"/>
      <sheetName val="F_1_OTHER_REC_1"/>
      <sheetName val="Input_Acts-Fcst1"/>
      <sheetName val="General_Info1"/>
      <sheetName val="Input_Acts-Fcst_Restate-BB1"/>
      <sheetName val="T_B1"/>
      <sheetName val="CN_Jackaroo1"/>
      <sheetName val="I1_011"/>
      <sheetName val="I_2_INTANGIBLE1"/>
      <sheetName val="I3_01_addition1"/>
      <sheetName val="I_3-01_A_ammortization1"/>
      <sheetName val="I3_021"/>
      <sheetName val="I3_031"/>
      <sheetName val="E-9_3(PBC)1"/>
      <sheetName val="Rev_Accrual_Sum1"/>
      <sheetName val="Master_Data1"/>
      <sheetName val="Account_Payable1"/>
      <sheetName val="Revenue_(10)1"/>
      <sheetName val="MSC_Product_Characteristics1"/>
      <sheetName val="NZ_data"/>
      <sheetName val="A1-B_ASSET"/>
      <sheetName val="TB_"/>
      <sheetName val="T_1-A_PROFIT&amp;LOSS"/>
      <sheetName val="Basic_Information"/>
      <sheetName val="Journal_Template"/>
      <sheetName val="Tabel_PErkiraan"/>
      <sheetName val="GIsi_di_PKU"/>
      <sheetName val="N2_2"/>
      <sheetName val="fiscal_depr(E)"/>
      <sheetName val="A_u_g"/>
      <sheetName val="O_c_t"/>
      <sheetName val="00_received_in_01"/>
      <sheetName val="F_e_b"/>
      <sheetName val="Per_GL_J_a_n"/>
      <sheetName val="Master_Price_List"/>
      <sheetName val="Penj_Sub_NPK"/>
      <sheetName val="Oct_99"/>
      <sheetName val="Company_Code"/>
      <sheetName val="Internal_Account_Code"/>
      <sheetName val="UPAH_+_ALAT"/>
      <sheetName val="Farmer-Pond-Monodon"/>
      <sheetName val="GO_Salary"/>
      <sheetName val="MFRLIST"/>
      <sheetName val="COST-SUM"/>
      <sheetName val="MT-C"/>
      <sheetName val="Detail_FA"/>
      <sheetName val="Range"/>
      <sheetName val="Rates"/>
      <sheetName val="omzet"/>
      <sheetName val="KKP 01 Audit"/>
      <sheetName val="Kertas kerja dan lap. keuangan"/>
      <sheetName val="ANALISIS"/>
      <sheetName val="Sheet3"/>
      <sheetName val="Do Nothing"/>
      <sheetName val="7.1(3)"/>
      <sheetName val="WBS-WPL"/>
      <sheetName val="aug02"/>
      <sheetName val="JAN 2001"/>
      <sheetName val="Lead"/>
      <sheetName val="SF_EX"/>
    </sheetNames>
    <sheetDataSet>
      <sheetData sheetId="0" refreshError="1">
        <row r="7">
          <cell r="E7" t="str">
            <v>PT INTERNATIONAL COATINGS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7">
          <cell r="E7" t="str">
            <v>PT INTERNATIONAL COATINGS</v>
          </cell>
        </row>
      </sheetData>
      <sheetData sheetId="303">
        <row r="7">
          <cell r="E7" t="str">
            <v>PT INTERNATIONAL COATINGS</v>
          </cell>
        </row>
      </sheetData>
      <sheetData sheetId="304">
        <row r="7">
          <cell r="E7" t="str">
            <v>PT INTERNATIONAL COATINGS</v>
          </cell>
        </row>
      </sheetData>
      <sheetData sheetId="305">
        <row r="7">
          <cell r="E7" t="str">
            <v>PT INTERNATIONAL COATINGS</v>
          </cell>
        </row>
      </sheetData>
      <sheetData sheetId="306">
        <row r="7">
          <cell r="E7" t="str">
            <v>PT INTERNATIONAL COATINGS</v>
          </cell>
        </row>
      </sheetData>
      <sheetData sheetId="307">
        <row r="7">
          <cell r="E7" t="str">
            <v>PT INTERNATIONAL COATINGS</v>
          </cell>
        </row>
      </sheetData>
      <sheetData sheetId="308">
        <row r="7">
          <cell r="E7" t="str">
            <v>PT INTERNATIONAL COATINGS</v>
          </cell>
        </row>
      </sheetData>
      <sheetData sheetId="309">
        <row r="7">
          <cell r="E7" t="str">
            <v>PT INTERNATIONAL COATINGS</v>
          </cell>
        </row>
      </sheetData>
      <sheetData sheetId="310">
        <row r="7">
          <cell r="E7" t="str">
            <v>PT INTERNATIONAL COATINGS</v>
          </cell>
        </row>
      </sheetData>
      <sheetData sheetId="311">
        <row r="7">
          <cell r="E7" t="str">
            <v>PT INTERNATIONAL COATINGS</v>
          </cell>
        </row>
      </sheetData>
      <sheetData sheetId="312">
        <row r="7">
          <cell r="E7" t="str">
            <v>PT INTERNATIONAL COATINGS</v>
          </cell>
        </row>
      </sheetData>
      <sheetData sheetId="313">
        <row r="7">
          <cell r="E7" t="str">
            <v>PT INTERNATIONAL COATINGS</v>
          </cell>
        </row>
      </sheetData>
      <sheetData sheetId="314">
        <row r="7">
          <cell r="E7" t="str">
            <v>PT INTERNATIONAL COATINGS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>
        <row r="7">
          <cell r="E7" t="str">
            <v>PT INTERNATIONAL COATINGS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WBS"/>
      <sheetName val="A"/>
      <sheetName val="A-1"/>
      <sheetName val="A-2"/>
      <sheetName val="lampiran A-2"/>
      <sheetName val="B "/>
      <sheetName val="B-1"/>
      <sheetName val="Lamp. A"/>
      <sheetName val="C"/>
      <sheetName val="C-1 "/>
      <sheetName val="Lamp.C1"/>
      <sheetName val="D "/>
      <sheetName val="D-1 "/>
      <sheetName val="D-2 "/>
      <sheetName val="D-3"/>
      <sheetName val="D-4"/>
      <sheetName val="D-5 "/>
      <sheetName val="D-6"/>
      <sheetName val="D-7"/>
      <sheetName val="D-8"/>
      <sheetName val="E"/>
      <sheetName val="E-1"/>
      <sheetName val="Lamp. E-1"/>
      <sheetName val="F"/>
      <sheetName val="Lamp. F"/>
      <sheetName val="G"/>
      <sheetName val="G-1"/>
      <sheetName val="Lamp. G-1"/>
      <sheetName val="H"/>
      <sheetName val="H-1"/>
      <sheetName val="H-2"/>
      <sheetName val="I"/>
      <sheetName val="Lamp. I"/>
      <sheetName val="J"/>
      <sheetName val="Lamp. J"/>
      <sheetName val="K"/>
      <sheetName val="K-1"/>
      <sheetName val="K-2"/>
      <sheetName val="K-3"/>
      <sheetName val="K-4"/>
      <sheetName val="L "/>
      <sheetName val="Lamp. L1"/>
      <sheetName val="Lamp. khusus"/>
      <sheetName val="PAJE-PRJE"/>
      <sheetName val="PRJE"/>
      <sheetName val="WPL"/>
      <sheetName val="10"/>
      <sheetName val="10-1"/>
      <sheetName val="10-2"/>
      <sheetName val="Cut-off-1"/>
      <sheetName val="20"/>
      <sheetName val="30"/>
      <sheetName val="40"/>
      <sheetName val="50"/>
      <sheetName val="50-1"/>
      <sheetName val="50-2"/>
      <sheetName val="50-3"/>
      <sheetName val="50-4"/>
      <sheetName val="50-5"/>
      <sheetName val="60"/>
      <sheetName val="60-1"/>
      <sheetName val="DIT"/>
      <sheetName val="Sheet1"/>
      <sheetName val="Sheet2"/>
      <sheetName val="Sheet3"/>
      <sheetName val="Cost Code"/>
      <sheetName val="Permanent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>
        <row r="2">
          <cell r="C2" t="str">
            <v>10.00.00  A K T I V A</v>
          </cell>
        </row>
        <row r="3">
          <cell r="C3" t="str">
            <v>11.00.00  KAS &amp; BANK</v>
          </cell>
        </row>
        <row r="4">
          <cell r="C4" t="str">
            <v>11.10.00  KAS DI TANGAN</v>
          </cell>
        </row>
        <row r="5">
          <cell r="C5" t="str">
            <v>11.11.00  KAS KECIL</v>
          </cell>
        </row>
        <row r="6">
          <cell r="C6" t="str">
            <v>11.11.01  KAS KECIL BONTANG</v>
          </cell>
        </row>
        <row r="7">
          <cell r="C7" t="str">
            <v>11.11.02  KAS KECIL JAKARTA</v>
          </cell>
        </row>
        <row r="8">
          <cell r="C8" t="str">
            <v>11.12.00  KAS BESAR</v>
          </cell>
        </row>
        <row r="9">
          <cell r="C9" t="str">
            <v>11.12.01  KAS BESAR BONTANG</v>
          </cell>
        </row>
        <row r="10">
          <cell r="C10" t="str">
            <v>11.12.02  KAS BESAR JAKARTA</v>
          </cell>
        </row>
        <row r="11">
          <cell r="C11" t="str">
            <v>11.12.03  KAS BESAR PROYEK BSD</v>
          </cell>
        </row>
        <row r="12">
          <cell r="C12" t="str">
            <v>11.20.00  B A N K</v>
          </cell>
        </row>
        <row r="13">
          <cell r="C13" t="str">
            <v>11.21.00  BANK BONTANG</v>
          </cell>
        </row>
        <row r="14">
          <cell r="C14" t="str">
            <v>11.21.01  BM/LTN RP  148.0096076255</v>
          </cell>
        </row>
        <row r="15">
          <cell r="C15" t="str">
            <v>11.21.02  BM/BTG RP  148.0091037013</v>
          </cell>
        </row>
        <row r="16">
          <cell r="C16" t="str">
            <v>11.21.03  BM/BTG VLS 148.0099050240</v>
          </cell>
        </row>
        <row r="17">
          <cell r="C17" t="str">
            <v>11.21.04  BRI/BTG RP (31.25.5207.9)</v>
          </cell>
        </row>
        <row r="18">
          <cell r="C18" t="str">
            <v>11.21.05  BM/LTN VLS 148.0099120076</v>
          </cell>
        </row>
        <row r="19">
          <cell r="C19" t="str">
            <v>11.21.06  BM/LTN RP  148.0096076248</v>
          </cell>
        </row>
        <row r="20">
          <cell r="C20" t="str">
            <v>11.21.07  BNI BTG RP 297.000187527.001</v>
          </cell>
        </row>
        <row r="21">
          <cell r="C21" t="str">
            <v>11.21.08  BNI BTG VL 297.000187527.002</v>
          </cell>
        </row>
        <row r="22">
          <cell r="C22" t="str">
            <v>11.21.09  BM LTN SGD 30.81.122.0001.4</v>
          </cell>
        </row>
        <row r="23">
          <cell r="C23" t="str">
            <v>11.22.00  BANK JAKARTA</v>
          </cell>
        </row>
        <row r="24">
          <cell r="C24" t="str">
            <v>11.22.01  BM JKT RP  103.0098539550</v>
          </cell>
        </row>
        <row r="25">
          <cell r="C25" t="str">
            <v>11.22.02  BM VLS JKT 103.0099617678</v>
          </cell>
        </row>
        <row r="26">
          <cell r="C26" t="str">
            <v>11.22.03  BM JKT S$D ( 3081.122.0001</v>
          </cell>
        </row>
        <row r="27">
          <cell r="C27" t="str">
            <v>11.22.04  BM JKT RP  121.0003016965</v>
          </cell>
        </row>
        <row r="28">
          <cell r="C28" t="str">
            <v>11.22.05  BM YEN JKT 121.0004170803</v>
          </cell>
        </row>
        <row r="29">
          <cell r="C29" t="str">
            <v>11.22.06  BN RP 1050100165009</v>
          </cell>
        </row>
        <row r="30">
          <cell r="C30" t="str">
            <v>11.22.07  B.BUMI PUTERA 0461000029</v>
          </cell>
        </row>
        <row r="31">
          <cell r="C31" t="str">
            <v>11.22.08  BII RP JKT 2003073385</v>
          </cell>
        </row>
        <row r="32">
          <cell r="C32" t="str">
            <v>11.22.09  BII VLS JKT 2003116835</v>
          </cell>
        </row>
        <row r="33">
          <cell r="C33" t="str">
            <v>11.22.10  BII ESCROW RP JKT 2003073399</v>
          </cell>
        </row>
        <row r="34">
          <cell r="C34" t="str">
            <v>11.22.11  BII ESCROW VLSJKT 2003116821</v>
          </cell>
        </row>
        <row r="35">
          <cell r="C35" t="str">
            <v>11.22.12  BN ESCROW JKT 1050100185009</v>
          </cell>
        </row>
        <row r="36">
          <cell r="C36" t="str">
            <v>11.22.13  BII VALLAS BTG 2146526999</v>
          </cell>
        </row>
        <row r="37">
          <cell r="C37" t="str">
            <v>11.22.14  BII RP BTG 2.146.004277</v>
          </cell>
        </row>
        <row r="38">
          <cell r="C38" t="str">
            <v>11.22.15  BII VALLAS BTG 2146526999</v>
          </cell>
        </row>
        <row r="39">
          <cell r="C39" t="str">
            <v>11.31.00  CLEARING ACCOUNT</v>
          </cell>
        </row>
        <row r="40">
          <cell r="C40" t="str">
            <v>11.31.01  BANK TRANFER CLEARING</v>
          </cell>
        </row>
        <row r="41">
          <cell r="C41" t="str">
            <v>11.31.02  PAYROL CLEARING</v>
          </cell>
        </row>
        <row r="42">
          <cell r="C42" t="str">
            <v>12.00.00  SURAT BERHARGA</v>
          </cell>
        </row>
        <row r="43">
          <cell r="C43" t="str">
            <v>12.10.01  DEPOSITO ON CALL</v>
          </cell>
        </row>
        <row r="44">
          <cell r="C44" t="str">
            <v>12.10.02  DEPOSITO BERJANGKA</v>
          </cell>
        </row>
        <row r="45">
          <cell r="C45" t="str">
            <v>12.10.03  GARANSI BANK</v>
          </cell>
        </row>
        <row r="46">
          <cell r="C46" t="str">
            <v>12.20.01  DEPOSITO ON CALL VALLAS</v>
          </cell>
        </row>
        <row r="47">
          <cell r="C47" t="str">
            <v>12.20.02  DEPOSITO BERJANGKA VALLAS</v>
          </cell>
        </row>
        <row r="48">
          <cell r="C48" t="str">
            <v>13.00.00  PIUTANG</v>
          </cell>
        </row>
        <row r="49">
          <cell r="C49" t="str">
            <v>13.10.00  PIUTANG USAHA</v>
          </cell>
        </row>
        <row r="50">
          <cell r="C50" t="str">
            <v>13.11.00  PIUT.PENJ.KAPLING INDUSTR</v>
          </cell>
        </row>
        <row r="51">
          <cell r="C51" t="str">
            <v>13.11.01  PIUT.PENJ.KAV.SIAP PAKAI</v>
          </cell>
        </row>
        <row r="52">
          <cell r="C52" t="str">
            <v>13.11.02  PIUT.PENJ.KAV.MENTAH</v>
          </cell>
        </row>
        <row r="53">
          <cell r="C53" t="str">
            <v>13.11.03  PIUT.PENJ. KAVLING DP.</v>
          </cell>
        </row>
        <row r="54">
          <cell r="C54" t="str">
            <v>13.11.05  CONCRETE PUMP</v>
          </cell>
        </row>
        <row r="55">
          <cell r="C55" t="str">
            <v>13.12.00  PIUTANG PENJUALAN JASA</v>
          </cell>
        </row>
        <row r="56">
          <cell r="C56" t="str">
            <v>13.12.01  PIUT.JASA SEWA KAV/LAHAN</v>
          </cell>
        </row>
        <row r="57">
          <cell r="C57" t="str">
            <v>13.12.02  PIUT.JASA SEWA KANTOR</v>
          </cell>
        </row>
        <row r="58">
          <cell r="C58" t="str">
            <v>13.12.03  PIUT.JASA KONSTRUKSI</v>
          </cell>
        </row>
        <row r="59">
          <cell r="C59" t="str">
            <v>13.12.04  PIUT.JASA PENGOLAHAN LBH</v>
          </cell>
        </row>
        <row r="60">
          <cell r="C60" t="str">
            <v>13.12.05  PIUT.JASA SEWA ALAT BERAT</v>
          </cell>
        </row>
        <row r="61">
          <cell r="C61" t="str">
            <v>13.12.06  PIUT.PENJ.JS.SEWA SARANA</v>
          </cell>
        </row>
        <row r="62">
          <cell r="C62" t="str">
            <v>13.12.07  PIUT.JS PENGERUKAN/PENIMBUNA</v>
          </cell>
        </row>
        <row r="63">
          <cell r="C63" t="str">
            <v>13.12.08  PIUT.JS SEWA GUD.OPEN STORAG</v>
          </cell>
        </row>
        <row r="64">
          <cell r="C64" t="str">
            <v>13.12.09  PIUT.PENJ.JS.SW FURNITURE</v>
          </cell>
        </row>
        <row r="65">
          <cell r="C65" t="str">
            <v>13.12.10  PIUT. JASA SEWA MBS</v>
          </cell>
        </row>
        <row r="66">
          <cell r="C66" t="str">
            <v>13.12.11  PIUT.JASA SEWA UBS-5</v>
          </cell>
        </row>
        <row r="67">
          <cell r="C67" t="str">
            <v>13.12.12  PIUT.JASA SEWA EXTERIOR</v>
          </cell>
        </row>
        <row r="68">
          <cell r="C68" t="str">
            <v>13.12.13  PIUT.JASA SEWA INTERIOR</v>
          </cell>
        </row>
        <row r="69">
          <cell r="C69" t="str">
            <v>13.13.00  PIUT.PENJ.UNIT B.PLANT</v>
          </cell>
        </row>
        <row r="70">
          <cell r="C70" t="str">
            <v>13.13.01  PIUT.PENJ.CONCRETE MIX</v>
          </cell>
        </row>
        <row r="71">
          <cell r="C71" t="str">
            <v>13.13.02  PIUT.PENJUALAN SEMEN</v>
          </cell>
        </row>
        <row r="72">
          <cell r="C72" t="str">
            <v>13.13.03  PIUT.PENJUALAN PASIR</v>
          </cell>
        </row>
        <row r="73">
          <cell r="C73" t="str">
            <v>13.13.04  PIUT.PENJUALAN KORAL</v>
          </cell>
        </row>
        <row r="74">
          <cell r="C74" t="str">
            <v>13.13.05  PIUTANG PENJ. MATERIAL</v>
          </cell>
        </row>
        <row r="75">
          <cell r="C75" t="str">
            <v>13.13.06  PIUT. PENJUALAN RUMAH</v>
          </cell>
        </row>
        <row r="76">
          <cell r="C76" t="str">
            <v>13.13.07  PIUT. PENJUALAN SIRTU</v>
          </cell>
        </row>
        <row r="77">
          <cell r="C77" t="str">
            <v>13.20.00  PIUT. LAIN-LAIN</v>
          </cell>
        </row>
        <row r="78">
          <cell r="C78" t="str">
            <v>13.21.01  PIUTANG KARYAWAN</v>
          </cell>
        </row>
        <row r="79">
          <cell r="C79" t="str">
            <v>13.21.02  PIUT.CLAIM ASURANSI</v>
          </cell>
        </row>
        <row r="80">
          <cell r="C80" t="str">
            <v>13.21.03  PIUT.PIHAK KE III</v>
          </cell>
        </row>
        <row r="81">
          <cell r="C81" t="str">
            <v>13.21.04  PIUT. JASA SEWA RUMAH</v>
          </cell>
        </row>
        <row r="82">
          <cell r="C82" t="str">
            <v>13.21.05  PIUTANG KEPADA KDM</v>
          </cell>
        </row>
        <row r="83">
          <cell r="C83" t="str">
            <v>13.21.06  PIUTANG DEVIDEN</v>
          </cell>
        </row>
        <row r="84">
          <cell r="C84" t="str">
            <v>13.21.07  PIUTANG KEPADA KJS</v>
          </cell>
        </row>
        <row r="85">
          <cell r="C85" t="str">
            <v>13.21.08  PIUTANG PT.PUKATI NIAGA S.</v>
          </cell>
        </row>
        <row r="86">
          <cell r="C86" t="str">
            <v>13.21.09  PIUT. PUKATI P.KHATULISTIWA</v>
          </cell>
        </row>
        <row r="87">
          <cell r="C87" t="str">
            <v>13.21.10  PIUTANG GORONTALO</v>
          </cell>
        </row>
        <row r="88">
          <cell r="C88" t="str">
            <v>13.30.00  CD.KERUGIAN PIUT.USAHA</v>
          </cell>
        </row>
        <row r="89">
          <cell r="C89" t="str">
            <v>13.31.01  PEND.YG MSH HRS DITERIMA</v>
          </cell>
        </row>
        <row r="90">
          <cell r="C90" t="str">
            <v>13.31.02  CD.KERUGIAN PIUT.USAHA</v>
          </cell>
        </row>
        <row r="91">
          <cell r="C91" t="str">
            <v>13.40.00  CD.KERUGIAN PIUT.LAIN-2</v>
          </cell>
        </row>
        <row r="92">
          <cell r="C92" t="str">
            <v>13.40.01  CD.KERUGIAN PIUT.KARY</v>
          </cell>
        </row>
        <row r="93">
          <cell r="C93" t="str">
            <v>13.41.01  CD.KERUGIAN PIUT.USAHA</v>
          </cell>
        </row>
        <row r="94">
          <cell r="C94" t="str">
            <v>13.41.02  CD.KERUGIAN PIUT.LAIN-2</v>
          </cell>
        </row>
        <row r="95">
          <cell r="C95" t="str">
            <v>14.00.00  UANG MUKA</v>
          </cell>
        </row>
        <row r="96">
          <cell r="C96" t="str">
            <v>14.10.00  UANG MUKA PIHAK III</v>
          </cell>
        </row>
        <row r="97">
          <cell r="C97" t="str">
            <v>14.11.01  UANG MUKA PIHAK KETIGA</v>
          </cell>
        </row>
        <row r="98">
          <cell r="C98" t="str">
            <v>14.12.01  UANG MUKA RUMAH</v>
          </cell>
        </row>
        <row r="99">
          <cell r="C99" t="str">
            <v>14.12.02  KREDIT BANK RUMAH</v>
          </cell>
        </row>
        <row r="100">
          <cell r="C100" t="str">
            <v>14.12.03  CASH RUMAH</v>
          </cell>
        </row>
        <row r="101">
          <cell r="C101" t="str">
            <v>14.20.00  UANG MUKA KARYAWAN</v>
          </cell>
        </row>
        <row r="102">
          <cell r="C102" t="str">
            <v>14.21.01  UANG MUKA DINAS</v>
          </cell>
        </row>
        <row r="103">
          <cell r="C103" t="str">
            <v>14.21.02  UANG MUKA BEROBAT</v>
          </cell>
        </row>
        <row r="104">
          <cell r="C104" t="str">
            <v>14.21.03  UANG MUKA GAJI</v>
          </cell>
        </row>
        <row r="105">
          <cell r="C105" t="str">
            <v>14.21.04  UANG MUKA KARY.LAINNYA</v>
          </cell>
        </row>
        <row r="106">
          <cell r="C106" t="str">
            <v>14.21.05  UANG MUKA TANAH/P.KAWASAN</v>
          </cell>
        </row>
        <row r="107">
          <cell r="C107" t="str">
            <v>14.21.06  UANG MUKA PEMBELIAN</v>
          </cell>
        </row>
        <row r="108">
          <cell r="C108" t="str">
            <v>14.21.07  UANG MUKA PENYERTAAN</v>
          </cell>
        </row>
        <row r="109">
          <cell r="C109" t="str">
            <v>14.30.00  UANG MUKA LAIN-LAIN</v>
          </cell>
        </row>
        <row r="110">
          <cell r="C110" t="str">
            <v>14.31.01  UANG JAMINAN JK. PENDEK</v>
          </cell>
        </row>
        <row r="111">
          <cell r="C111" t="str">
            <v>14.31.02  UANG MUKA L/C</v>
          </cell>
        </row>
        <row r="112">
          <cell r="C112" t="str">
            <v>14.31.03  UANG MUKA BONUS/DEVIDEN</v>
          </cell>
        </row>
        <row r="113">
          <cell r="C113" t="str">
            <v>14.40.00  PIUTANG PAJAK</v>
          </cell>
        </row>
        <row r="114">
          <cell r="C114" t="str">
            <v>14.41.01  UANG MUKA PPh PASAL 23</v>
          </cell>
        </row>
        <row r="115">
          <cell r="C115" t="str">
            <v>14.41.02  UANG MUKA PPN DIPUNGUT PH3</v>
          </cell>
        </row>
        <row r="116">
          <cell r="C116" t="str">
            <v>14.41.03  UANG MUKA PAJAK MASUKAN</v>
          </cell>
        </row>
        <row r="117">
          <cell r="C117" t="str">
            <v>14.41.04  UANG MUKA PPH PS.25 (BADAN)</v>
          </cell>
        </row>
        <row r="118">
          <cell r="C118" t="str">
            <v>14.41.05  UANG MUKA PPH PS.26 (FISKAL)</v>
          </cell>
        </row>
        <row r="119">
          <cell r="C119" t="str">
            <v>14.41.06  UANG MUKA PPH PS.22 IMPOR</v>
          </cell>
        </row>
        <row r="120">
          <cell r="C120" t="str">
            <v>15.00.00  PERSEDIAAN</v>
          </cell>
        </row>
        <row r="121">
          <cell r="C121" t="str">
            <v>15.10.00  PERSD.KAVLING INDUSTRI</v>
          </cell>
        </row>
        <row r="122">
          <cell r="C122" t="str">
            <v>15.11.01  PERSD.LAHAN MENTAH</v>
          </cell>
        </row>
        <row r="123">
          <cell r="C123" t="str">
            <v>15.11.02  PERSD.LH.DLM PELAKSANAAN</v>
          </cell>
        </row>
        <row r="124">
          <cell r="C124" t="str">
            <v>15.11.03  PERSD.LAHAN SIAP PAKAI</v>
          </cell>
        </row>
        <row r="125">
          <cell r="C125" t="str">
            <v>15.11.04  PERSD.RUMAH BSD VI</v>
          </cell>
        </row>
        <row r="126">
          <cell r="C126" t="str">
            <v>15.11.05  PERSD.APARTEMEN CASABLANCA</v>
          </cell>
        </row>
        <row r="127">
          <cell r="C127" t="str">
            <v>15.11.06  PERSED PERLENG GED KTR JKT</v>
          </cell>
        </row>
        <row r="128">
          <cell r="C128" t="str">
            <v>15.11.07  PERSED. RUMAH SURABAYA</v>
          </cell>
        </row>
        <row r="129">
          <cell r="C129" t="str">
            <v>15.20.00  PERSEDIAAN TANAH</v>
          </cell>
        </row>
        <row r="130">
          <cell r="C130" t="str">
            <v>15.21.01  PRSD.TANAH BONTANG</v>
          </cell>
        </row>
        <row r="131">
          <cell r="C131" t="str">
            <v>15.21.02  PRSD.TANAH SAMARINDA</v>
          </cell>
        </row>
        <row r="132">
          <cell r="C132" t="str">
            <v>15.31.00  PERSD.BAHAN BANGUNAN</v>
          </cell>
        </row>
        <row r="133">
          <cell r="C133" t="str">
            <v>15.31.01  PERSED. SEMEN</v>
          </cell>
        </row>
        <row r="134">
          <cell r="C134" t="str">
            <v>15.31.02  PERSED. PASIR</v>
          </cell>
        </row>
        <row r="135">
          <cell r="C135" t="str">
            <v>15.31.03  PERSED. BATU DAN KORAL</v>
          </cell>
        </row>
        <row r="136">
          <cell r="C136" t="str">
            <v>15.31.04  PERSD. TIANG PANCANG</v>
          </cell>
        </row>
        <row r="137">
          <cell r="C137" t="str">
            <v>15.31.05  PERSED. PIPA &amp; FITTING</v>
          </cell>
        </row>
        <row r="138">
          <cell r="C138" t="str">
            <v>15.31.06  PERSED. SIRTU</v>
          </cell>
        </row>
        <row r="139">
          <cell r="C139" t="str">
            <v>15.31.07  PERSED. BAHAN LAINNYA</v>
          </cell>
        </row>
        <row r="140">
          <cell r="C140" t="str">
            <v>15.31.08  PERSED. OLIE</v>
          </cell>
        </row>
        <row r="141">
          <cell r="C141" t="str">
            <v>15.31.09  PERSED. GREASE</v>
          </cell>
        </row>
        <row r="142">
          <cell r="C142" t="str">
            <v>15.31.10  PERSED. BBM SOLAR</v>
          </cell>
        </row>
        <row r="143">
          <cell r="C143" t="str">
            <v>15.31.11  PERSED. BAHAN PRECAST</v>
          </cell>
        </row>
        <row r="144">
          <cell r="C144" t="str">
            <v>15.31.12  PERSED. PRECAST</v>
          </cell>
        </row>
        <row r="145">
          <cell r="C145" t="str">
            <v>15.32.00  PERSED.BAHAN SARANA K.I</v>
          </cell>
        </row>
        <row r="146">
          <cell r="C146" t="str">
            <v>15.32.01  PERSED.INSTALASI LISTRIK</v>
          </cell>
        </row>
        <row r="147">
          <cell r="C147" t="str">
            <v>15.32.02  PERSED.INSTALASI TELP.</v>
          </cell>
        </row>
        <row r="148">
          <cell r="C148" t="str">
            <v>15.32.03  PERSED.INSTALASI AIR</v>
          </cell>
        </row>
        <row r="149">
          <cell r="C149" t="str">
            <v>15.32.04  PERSED.BHN SARANA LAINNYA</v>
          </cell>
        </row>
        <row r="150">
          <cell r="C150" t="str">
            <v>15.33.00  PERSEDIAAN CONSUMABLE</v>
          </cell>
        </row>
        <row r="151">
          <cell r="C151" t="str">
            <v>15.33.01  PERSED. TOOL</v>
          </cell>
        </row>
        <row r="152">
          <cell r="C152" t="str">
            <v>15.40.00  PERSEDIAAN LAIN-LAIN</v>
          </cell>
        </row>
        <row r="153">
          <cell r="C153" t="str">
            <v>15.41.01  PERSED.ALAT TULIS KANTOR</v>
          </cell>
        </row>
        <row r="154">
          <cell r="C154" t="str">
            <v>15.41.02  PERSED.SUPLIES KOMPUTER</v>
          </cell>
        </row>
        <row r="155">
          <cell r="C155" t="str">
            <v>15.41.03  PERSED.ALAT KES. KERJA</v>
          </cell>
        </row>
        <row r="156">
          <cell r="C156" t="str">
            <v>15.51.00  PERSED.KHUSUS PROYEK BSD</v>
          </cell>
        </row>
        <row r="157">
          <cell r="C157" t="str">
            <v>15.51.01  PERSED. PRECAST</v>
          </cell>
        </row>
        <row r="158">
          <cell r="C158" t="str">
            <v>15.51.02  PERSED. CRT. TILE/PARIT</v>
          </cell>
        </row>
        <row r="159">
          <cell r="C159" t="str">
            <v>15.51.03  PERSED. BATACO</v>
          </cell>
        </row>
        <row r="160">
          <cell r="C160" t="str">
            <v>15.51.04  PERSEDIAN SEMEN</v>
          </cell>
        </row>
        <row r="161">
          <cell r="C161" t="str">
            <v>15.51.05  PERSED. PASIR</v>
          </cell>
        </row>
        <row r="162">
          <cell r="C162" t="str">
            <v>15.51.06  PERSED. BOLA LAMPU</v>
          </cell>
        </row>
        <row r="163">
          <cell r="C163" t="str">
            <v>15.51.07  PERSED. KABEL</v>
          </cell>
        </row>
        <row r="164">
          <cell r="C164" t="str">
            <v>15.51.08  PERSED. METERAN</v>
          </cell>
        </row>
        <row r="165">
          <cell r="C165" t="str">
            <v>15.51.09  PERSED. STOP KONTAK</v>
          </cell>
        </row>
        <row r="166">
          <cell r="C166" t="str">
            <v>15.51.10  PERSED. SAKLAR</v>
          </cell>
        </row>
        <row r="167">
          <cell r="C167" t="str">
            <v>15.51.11  PERSED. BOX SEKRING</v>
          </cell>
        </row>
        <row r="168">
          <cell r="C168" t="str">
            <v>15.51.12  PERSED. GORONG - GORONG</v>
          </cell>
        </row>
        <row r="169">
          <cell r="C169" t="str">
            <v>15.51.13  PERSED. PLYWOOD</v>
          </cell>
        </row>
        <row r="170">
          <cell r="C170" t="str">
            <v>15.51.14  PERSED. KUSEN</v>
          </cell>
        </row>
        <row r="171">
          <cell r="C171" t="str">
            <v>15.51.15  PERSED. BESI</v>
          </cell>
        </row>
        <row r="172">
          <cell r="C172" t="str">
            <v>15.51.16  PERSED. PINTU</v>
          </cell>
        </row>
        <row r="173">
          <cell r="C173" t="str">
            <v>15.51.17  PERSED. KACA</v>
          </cell>
        </row>
        <row r="174">
          <cell r="C174" t="str">
            <v>15.51.18  PERSED. WIRE MESH</v>
          </cell>
        </row>
        <row r="175">
          <cell r="C175" t="str">
            <v>15.51.19  PERSED. ENTERNIT/PLAFON</v>
          </cell>
        </row>
        <row r="176">
          <cell r="C176" t="str">
            <v>15.51.20  PERSED. SALURAN AIR (KRAN)</v>
          </cell>
        </row>
        <row r="177">
          <cell r="C177" t="str">
            <v>15.51.21  PERSED. KERAMIK</v>
          </cell>
        </row>
        <row r="178">
          <cell r="C178" t="str">
            <v>15.51.22  PERSED. KAYU</v>
          </cell>
        </row>
        <row r="179">
          <cell r="C179" t="str">
            <v>15.51.23  PERSED. ASBES GELOMBANG</v>
          </cell>
        </row>
        <row r="180">
          <cell r="C180" t="str">
            <v>15.51.24  PERSED. KUNCI/GRENDEL</v>
          </cell>
        </row>
        <row r="181">
          <cell r="C181" t="str">
            <v>15.51.25  PERSED. PORSLEN/KERAMIK</v>
          </cell>
        </row>
        <row r="182">
          <cell r="C182" t="str">
            <v>15.51.26  PERSED. BAK MANDI</v>
          </cell>
        </row>
        <row r="183">
          <cell r="C183" t="str">
            <v>15.51.27  PERSED. CLOSED</v>
          </cell>
        </row>
        <row r="184">
          <cell r="C184" t="str">
            <v>15.51.28  PERSED. PIPA</v>
          </cell>
        </row>
        <row r="185">
          <cell r="C185" t="str">
            <v>15.51.29  PERSED. CAT</v>
          </cell>
        </row>
        <row r="186">
          <cell r="C186" t="str">
            <v>15.51.30  PERSED. MENI</v>
          </cell>
        </row>
        <row r="187">
          <cell r="C187" t="str">
            <v>15.51.31  PERSED. DEMPUL</v>
          </cell>
        </row>
        <row r="188">
          <cell r="C188" t="str">
            <v>15.51.32  PERSED. PLAMIR</v>
          </cell>
        </row>
        <row r="189">
          <cell r="C189" t="str">
            <v>15.51.33  PERSED. RESIDU/TIR</v>
          </cell>
        </row>
        <row r="190">
          <cell r="C190" t="str">
            <v>15.51.34  PERSED. LEM</v>
          </cell>
        </row>
        <row r="191">
          <cell r="C191" t="str">
            <v>15.60.00  PERSEDIAAN SPARE PART</v>
          </cell>
        </row>
        <row r="192">
          <cell r="C192" t="str">
            <v>15.61.01  PERSEDIAAN SPARE PART</v>
          </cell>
        </row>
        <row r="193">
          <cell r="C193" t="str">
            <v>18.00.00  BIAYA DIBAYAR DIMUKA</v>
          </cell>
        </row>
        <row r="194">
          <cell r="C194" t="str">
            <v>18.10.00  PAJAK DIBAYAR DIMUKA</v>
          </cell>
        </row>
        <row r="195">
          <cell r="C195" t="str">
            <v>18.11.01  PPN MASUKAN DIBAYAR DIMUKA</v>
          </cell>
        </row>
        <row r="196">
          <cell r="C196" t="str">
            <v>18.11.02  PAJAK PBB DIBYR DIMUKA</v>
          </cell>
        </row>
        <row r="197">
          <cell r="C197" t="str">
            <v>18.12.00  PJK.PENGHASILAN DIBYR DIMK</v>
          </cell>
        </row>
        <row r="198">
          <cell r="C198" t="str">
            <v>18.20.00  ASURANSI DIBAYAR DIMUKA</v>
          </cell>
        </row>
        <row r="199">
          <cell r="C199" t="str">
            <v>18.21.01  ASUR.BGN.DIBAYAR DIMUKA</v>
          </cell>
        </row>
        <row r="200">
          <cell r="C200" t="str">
            <v>18.21.02  ASUR.KEND.DIBAYAR DIMUKA</v>
          </cell>
        </row>
        <row r="201">
          <cell r="C201" t="str">
            <v>18.21.03  ASUR.MARINE DIBAYAR DI MK</v>
          </cell>
        </row>
        <row r="202">
          <cell r="C202" t="str">
            <v>18.21.04  ASUR.ALBER DIBAYAR DIMUKA</v>
          </cell>
        </row>
        <row r="203">
          <cell r="C203" t="str">
            <v>18.21.05  ASUR.KEBAKARAN DIBYR DIMK</v>
          </cell>
        </row>
        <row r="204">
          <cell r="C204" t="str">
            <v>18.30.00  SEWA DIBAYAR DIMUKA</v>
          </cell>
        </row>
        <row r="205">
          <cell r="C205" t="str">
            <v>18.30.01  SEWA KANTOR DIBAYAR DI MK</v>
          </cell>
        </row>
        <row r="206">
          <cell r="C206" t="str">
            <v>18.30.02  SEWA KEND.DIBAYAR DIMUKA</v>
          </cell>
        </row>
        <row r="207">
          <cell r="C207" t="str">
            <v>18.30.03  SEWA A.BERAT DIBYR DI MK</v>
          </cell>
        </row>
        <row r="208">
          <cell r="C208" t="str">
            <v>18.30.04  SEWA KAPAL DIBAYAR DI MK</v>
          </cell>
        </row>
        <row r="209">
          <cell r="C209" t="str">
            <v>18.30.05  SW.FHOTO COPY DIBYR DI MK</v>
          </cell>
        </row>
        <row r="210">
          <cell r="C210" t="str">
            <v>18.30.06  SEWA RUMAH DIBAYAR DIMUKA</v>
          </cell>
        </row>
        <row r="211">
          <cell r="C211" t="str">
            <v>18.40.00  LAIN-LAIN DIBAYAR DIMUKA</v>
          </cell>
        </row>
        <row r="212">
          <cell r="C212" t="str">
            <v>19.00.00  JAMINAN</v>
          </cell>
        </row>
        <row r="213">
          <cell r="C213" t="str">
            <v>19.10.00  JAMINAN BANK</v>
          </cell>
        </row>
        <row r="214">
          <cell r="C214" t="str">
            <v>19.10.01  JAMINAN JANGKA PANJANG</v>
          </cell>
        </row>
        <row r="215">
          <cell r="C215" t="str">
            <v>20.00.00  INVESTASI</v>
          </cell>
        </row>
        <row r="216">
          <cell r="C216" t="str">
            <v>21.10.00  PENYERTAAN SAHAM</v>
          </cell>
        </row>
        <row r="217">
          <cell r="C217" t="str">
            <v>21.11.01  PENYERTAAN SAHAM PT.BSH</v>
          </cell>
        </row>
        <row r="218">
          <cell r="C218" t="str">
            <v>21.11.02  PENYERTAAN SAHAM PT.KDM</v>
          </cell>
        </row>
        <row r="219">
          <cell r="C219" t="str">
            <v>21.11.03  PENYERTAAN SAHAM PT.KJS</v>
          </cell>
        </row>
        <row r="220">
          <cell r="C220" t="str">
            <v>21.11.04  PENYERTAAN SAHAM PT.PNS</v>
          </cell>
        </row>
        <row r="221">
          <cell r="C221" t="str">
            <v>21.11.05  PENYERTAAN SAHAM PPK</v>
          </cell>
        </row>
        <row r="222">
          <cell r="C222" t="str">
            <v>21.11.06  PENYERTAAN SAHAM GORONTALO</v>
          </cell>
        </row>
        <row r="223">
          <cell r="C223" t="str">
            <v>21.20.00  PENYERTAAN OBLIGASI</v>
          </cell>
        </row>
        <row r="224">
          <cell r="C224" t="str">
            <v>21.21.01  GOOD WILL</v>
          </cell>
        </row>
        <row r="225">
          <cell r="C225" t="str">
            <v>21.21.02  PIUTANG TAK TERTAGIH</v>
          </cell>
        </row>
        <row r="226">
          <cell r="C226" t="str">
            <v>30.00.00  AKTIVA TETAP</v>
          </cell>
        </row>
        <row r="227">
          <cell r="C227" t="str">
            <v>31.00.00  T A N A H</v>
          </cell>
        </row>
        <row r="228">
          <cell r="C228" t="str">
            <v>31.11.01  TANAH DI BONTANG</v>
          </cell>
        </row>
        <row r="229">
          <cell r="C229" t="str">
            <v>31.11.02  TANAH DI SANGATTA</v>
          </cell>
        </row>
        <row r="230">
          <cell r="C230" t="str">
            <v>31.11.03  TANAH DI MALANG</v>
          </cell>
        </row>
        <row r="231">
          <cell r="C231" t="str">
            <v>32.00.00  BANGUNAN DAN SARANA</v>
          </cell>
        </row>
        <row r="232">
          <cell r="C232" t="str">
            <v>32.10.00  G E D U N G</v>
          </cell>
        </row>
        <row r="233">
          <cell r="C233" t="str">
            <v>32.11.01  GEDUNG KANTOR BONTANG</v>
          </cell>
        </row>
        <row r="234">
          <cell r="C234" t="str">
            <v>32.11.02  GEDUNG KANTOR JAKARTA</v>
          </cell>
        </row>
        <row r="235">
          <cell r="C235" t="str">
            <v>32.11.03  GEDUNG OPEN STORAGE</v>
          </cell>
        </row>
        <row r="236">
          <cell r="C236" t="str">
            <v>32.11.04  PERALATAN GED.JAKARTA</v>
          </cell>
        </row>
        <row r="237">
          <cell r="C237" t="str">
            <v>32.11.05  PERLENGKAPAN GED.JAKARTA</v>
          </cell>
        </row>
        <row r="238">
          <cell r="C238" t="str">
            <v>32.12.00  GEDUNG HOTEL</v>
          </cell>
        </row>
        <row r="239">
          <cell r="C239" t="str">
            <v>32.20.00  PERUMAHAN</v>
          </cell>
        </row>
        <row r="240">
          <cell r="C240" t="str">
            <v>32.21.01  PERUMAHAN BONTANG</v>
          </cell>
        </row>
        <row r="241">
          <cell r="C241" t="str">
            <v>32.30.00  G U D A N G</v>
          </cell>
        </row>
        <row r="242">
          <cell r="C242" t="str">
            <v>32.31.01  GUDANG MATERIAL</v>
          </cell>
        </row>
        <row r="243">
          <cell r="C243" t="str">
            <v>32.31.02  GARASI ALAT BERAT</v>
          </cell>
        </row>
        <row r="244">
          <cell r="C244" t="str">
            <v>32.40.00  S A R A N A</v>
          </cell>
        </row>
        <row r="245">
          <cell r="C245" t="str">
            <v>32.41.01  SARANA JALAN</v>
          </cell>
        </row>
        <row r="246">
          <cell r="C246" t="str">
            <v>32.41.02  SARANA JEMBATAN</v>
          </cell>
        </row>
        <row r="247">
          <cell r="C247" t="str">
            <v>32.41.03  SARANA UMUM</v>
          </cell>
        </row>
        <row r="248">
          <cell r="C248" t="str">
            <v>32.41.04  SARANA JARINGAN AIR MINUM</v>
          </cell>
        </row>
        <row r="249">
          <cell r="C249" t="str">
            <v>32.41.05  SRN.PENGOLAHAN AIR LIMBAH</v>
          </cell>
        </row>
        <row r="250">
          <cell r="C250" t="str">
            <v>32.41.06  SARANA JARINGAN LISTRIK</v>
          </cell>
        </row>
        <row r="251">
          <cell r="C251" t="str">
            <v>32.41.07  SARANA JARINGAN TELEPHON</v>
          </cell>
        </row>
        <row r="252">
          <cell r="C252" t="str">
            <v>32.41.08  SARANA PELABUHAN</v>
          </cell>
        </row>
        <row r="253">
          <cell r="C253" t="str">
            <v>32.41.09  SARANA LAIN-LAIN</v>
          </cell>
        </row>
        <row r="254">
          <cell r="C254" t="str">
            <v>32.41.10  SARANA PARKIR</v>
          </cell>
        </row>
        <row r="255">
          <cell r="C255" t="str">
            <v>32.41.11  SARANA TANGGA DARURAT</v>
          </cell>
        </row>
        <row r="256">
          <cell r="C256" t="str">
            <v>32.41.12  SARANA PAGAR</v>
          </cell>
        </row>
        <row r="257">
          <cell r="C257" t="str">
            <v>32.51.00  TAKSIRAN SARANA</v>
          </cell>
        </row>
        <row r="258">
          <cell r="C258" t="str">
            <v>32.51.01  TAKSIRAN SARANA JALAN</v>
          </cell>
        </row>
        <row r="259">
          <cell r="C259" t="str">
            <v>32.51.02  TAKSIRAN SARANA OLAH RAGA</v>
          </cell>
        </row>
        <row r="260">
          <cell r="C260" t="str">
            <v>32.51.03  TAKSIRAN SARANA UMUM</v>
          </cell>
        </row>
        <row r="261">
          <cell r="C261" t="str">
            <v>32.51.04  TAKSIRAN SRN JR AIR MINUM</v>
          </cell>
        </row>
        <row r="262">
          <cell r="C262" t="str">
            <v>32.51.05  TAKS.SRN PENGO AIR LIMBAH</v>
          </cell>
        </row>
        <row r="263">
          <cell r="C263" t="str">
            <v>32.51.06  TAKSIRAN SRN JR.LISTRIK</v>
          </cell>
        </row>
        <row r="264">
          <cell r="C264" t="str">
            <v>32.51.07  TAKSIRAN SRN JR TELP.</v>
          </cell>
        </row>
        <row r="265">
          <cell r="C265" t="str">
            <v>32.51.08  TAKSIRAN SRN PELABUHAN</v>
          </cell>
        </row>
        <row r="266">
          <cell r="C266" t="str">
            <v>32.51.09  TAKSIRAN SARANA LAIN-LAIN</v>
          </cell>
        </row>
        <row r="267">
          <cell r="C267" t="str">
            <v>33.00.00  KENDARAAN &amp; ALAT BERAT</v>
          </cell>
        </row>
        <row r="268">
          <cell r="C268" t="str">
            <v>33.10.00  ALAT BERAT</v>
          </cell>
        </row>
        <row r="269">
          <cell r="C269" t="str">
            <v>33.11.01  ALAT-ALAT BERAT</v>
          </cell>
        </row>
        <row r="270">
          <cell r="C270" t="str">
            <v>33.11.02  ALAT-ALAT KONSTRUKSI</v>
          </cell>
        </row>
        <row r="271">
          <cell r="C271" t="str">
            <v>33.11.03  BATCHING PLANT</v>
          </cell>
        </row>
        <row r="272">
          <cell r="C272" t="str">
            <v>33.11.04  GENSET</v>
          </cell>
        </row>
        <row r="273">
          <cell r="C273" t="str">
            <v>33.11.05  CONCRETE PUMP</v>
          </cell>
        </row>
        <row r="274">
          <cell r="C274" t="str">
            <v>33.11.06  ALAT BERAT CRAWLER CRANE</v>
          </cell>
        </row>
        <row r="275">
          <cell r="C275" t="str">
            <v>33.20.00  KENDARAAN</v>
          </cell>
        </row>
        <row r="276">
          <cell r="C276" t="str">
            <v>33.21.01  KENDARAAN BONTANG</v>
          </cell>
        </row>
        <row r="277">
          <cell r="C277" t="str">
            <v>34.00.00  INVENTARIS</v>
          </cell>
        </row>
        <row r="278">
          <cell r="C278" t="str">
            <v>34.10.00  PERALATAN KANTOR</v>
          </cell>
        </row>
        <row r="279">
          <cell r="C279" t="str">
            <v>34.11.01  PERALATAN KANTOR BONTANG</v>
          </cell>
        </row>
        <row r="280">
          <cell r="C280" t="str">
            <v>34.11.02  KOMPUTER</v>
          </cell>
        </row>
        <row r="281">
          <cell r="C281" t="str">
            <v>34.11.03  MEJA GAMBAR</v>
          </cell>
        </row>
        <row r="282">
          <cell r="C282" t="str">
            <v>34.11.04  PERALATAN GAMBAR</v>
          </cell>
        </row>
        <row r="283">
          <cell r="C283" t="str">
            <v>34.11.05  ALAT-ALAT KOMUNIKASI</v>
          </cell>
        </row>
        <row r="284">
          <cell r="C284" t="str">
            <v>34.11.06  ALAT-ALAT KANTOR LAINNYA</v>
          </cell>
        </row>
        <row r="285">
          <cell r="C285" t="str">
            <v>34.20.00  FURNITURE</v>
          </cell>
        </row>
        <row r="286">
          <cell r="C286" t="str">
            <v>34.20.01  FURNITURE BONTANG</v>
          </cell>
        </row>
        <row r="287">
          <cell r="C287" t="str">
            <v>34.20.02  FURNITURE JAKARTA</v>
          </cell>
        </row>
        <row r="288">
          <cell r="C288" t="str">
            <v>34.30.00  PERALATAN LAINNYA</v>
          </cell>
        </row>
        <row r="289">
          <cell r="C289" t="str">
            <v>34.31.01  KULKAS</v>
          </cell>
        </row>
        <row r="290">
          <cell r="C290" t="str">
            <v>34.31.02  AIR CONDITION</v>
          </cell>
        </row>
        <row r="291">
          <cell r="C291" t="str">
            <v>34.31.03  ALAT-ALAT RUMAH TANGGA</v>
          </cell>
        </row>
        <row r="292">
          <cell r="C292" t="str">
            <v>34.31.04  ALAT-ALAT KESELAMATAN KRJ</v>
          </cell>
        </row>
        <row r="293">
          <cell r="C293" t="str">
            <v>34.31.05  ALAT-ALAT NAVIGASI</v>
          </cell>
        </row>
        <row r="294">
          <cell r="C294" t="str">
            <v>34.31.06  ALAT-ALAT LAIN BONTANG</v>
          </cell>
        </row>
        <row r="295">
          <cell r="C295" t="str">
            <v>34.31.07  ALAT-ALAT LAIN JAKARTA</v>
          </cell>
        </row>
        <row r="296">
          <cell r="C296" t="str">
            <v>34.31.08  TOOL SET</v>
          </cell>
        </row>
        <row r="297">
          <cell r="C297" t="str">
            <v>34.31.09  ALAT-ALAT SURVEY</v>
          </cell>
        </row>
        <row r="298">
          <cell r="C298" t="str">
            <v>34.31.10  ALAT-ALAT CETAK PRECASH</v>
          </cell>
        </row>
        <row r="299">
          <cell r="C299" t="str">
            <v>34.31.11  MBS</v>
          </cell>
        </row>
        <row r="300">
          <cell r="C300" t="str">
            <v>34.31.12  UBS-5</v>
          </cell>
        </row>
        <row r="301">
          <cell r="C301" t="str">
            <v>36.00.00  AKUMULASI PENYUSUTAN</v>
          </cell>
        </row>
        <row r="302">
          <cell r="C302" t="str">
            <v>36.10.00  AKUMULASI PENYUSUTAN GEDUNG</v>
          </cell>
        </row>
        <row r="303">
          <cell r="C303" t="str">
            <v>36.11.01  AKUM.PENY.WISMA KIE</v>
          </cell>
        </row>
        <row r="304">
          <cell r="C304" t="str">
            <v>36.11.02  AKUM.PENY.GEDUNG KTR JKT</v>
          </cell>
        </row>
        <row r="305">
          <cell r="C305" t="str">
            <v>36.11.03  AKUM.PENY.GUDANG O.STORAGE</v>
          </cell>
        </row>
        <row r="306">
          <cell r="C306" t="str">
            <v>36.11.04  AKUM.PENY.MBS</v>
          </cell>
        </row>
        <row r="307">
          <cell r="C307" t="str">
            <v>36.11.05  AKUM.PENY.PERALATAN KTR JKT</v>
          </cell>
        </row>
        <row r="308">
          <cell r="C308" t="str">
            <v>36.11.06  AKUM.PENY.PERLENGKPN KTR JKT</v>
          </cell>
        </row>
        <row r="309">
          <cell r="C309" t="str">
            <v>36.11.07  AKUM.PENY.UREA BULT STRG-5</v>
          </cell>
        </row>
        <row r="310">
          <cell r="C310" t="str">
            <v>36.20.00  AKUM.PENY.GARASI &amp; GUDANG</v>
          </cell>
        </row>
        <row r="311">
          <cell r="C311" t="str">
            <v>36.21.01  AKUM.PENY.RUMAH DINAS</v>
          </cell>
        </row>
        <row r="312">
          <cell r="C312" t="str">
            <v>36.21.02  AKUM.PENY.GUDANG MATERIAL</v>
          </cell>
        </row>
        <row r="313">
          <cell r="C313" t="str">
            <v>36.21.03  AKUM.GARASI ALAT BERAT</v>
          </cell>
        </row>
        <row r="314">
          <cell r="C314" t="str">
            <v>36.30.00  AKUM.PENYUSUTAN SRN</v>
          </cell>
        </row>
        <row r="315">
          <cell r="C315" t="str">
            <v>36.31.01  AKUM.PENY.SRN JALAN</v>
          </cell>
        </row>
        <row r="316">
          <cell r="C316" t="str">
            <v>36.31.03  AKUM.PENYU GUD OPEN STORAGE</v>
          </cell>
        </row>
        <row r="317">
          <cell r="C317" t="str">
            <v>36.31.04  AKUM.PENY.JAR.LISTRIK</v>
          </cell>
        </row>
        <row r="318">
          <cell r="C318" t="str">
            <v>36.31.05  AKUM.PENY.JAR.TELP.</v>
          </cell>
        </row>
        <row r="319">
          <cell r="C319" t="str">
            <v>36.31.06  AKUM.PENY.SRN PELABUHAN</v>
          </cell>
        </row>
        <row r="320">
          <cell r="C320" t="str">
            <v>36.31.07  AKUM.PENY.SRN LAIN-LAIN</v>
          </cell>
        </row>
        <row r="321">
          <cell r="C321" t="str">
            <v>36.31.08  AKUM.PENY.SARANA UMUM</v>
          </cell>
        </row>
        <row r="322">
          <cell r="C322" t="str">
            <v>36.31.09  AKUM.PENY.SARANA AIR LIMBAH</v>
          </cell>
        </row>
        <row r="323">
          <cell r="C323" t="str">
            <v>36.31.10  AKUM.PENY.SARANA PARKIR</v>
          </cell>
        </row>
        <row r="324">
          <cell r="C324" t="str">
            <v>36.31.11  AKUM.PENY.TANGGA DARURAT</v>
          </cell>
        </row>
        <row r="325">
          <cell r="C325" t="str">
            <v>36.40.00  TAKSIRAN AKUM.PENY.SARANA</v>
          </cell>
        </row>
        <row r="326">
          <cell r="C326" t="str">
            <v>36.41.01  TAKSIRAN AKUM.PENY.SRN JL.</v>
          </cell>
        </row>
        <row r="327">
          <cell r="C327" t="str">
            <v>36.41.02  TAKS.AKUM.PENY.SRN O.RAGA</v>
          </cell>
        </row>
        <row r="328">
          <cell r="C328" t="str">
            <v>36.41.03  TAKS.AKUM.PENY.JR.AIR BRS</v>
          </cell>
        </row>
        <row r="329">
          <cell r="C329" t="str">
            <v>36.41.04  TAKSIRAN AKUM.PENY.JR LSK</v>
          </cell>
        </row>
        <row r="330">
          <cell r="C330" t="str">
            <v>36.41.05  TAKS.AKUM.PENY.JAR.TELP.</v>
          </cell>
        </row>
        <row r="331">
          <cell r="C331" t="str">
            <v>36.41.06  TAKS.AKUM.PENY.SRN PELAB.</v>
          </cell>
        </row>
        <row r="332">
          <cell r="C332" t="str">
            <v>36.41.07  TAKS.AKUM.PENY.SRN LAIN-2</v>
          </cell>
        </row>
        <row r="333">
          <cell r="C333" t="str">
            <v>36.50.00  AKUM.PENY.ALAT BERAT</v>
          </cell>
        </row>
        <row r="334">
          <cell r="C334" t="str">
            <v>36.51.01  AKUM.PENY.ALAT BERAT</v>
          </cell>
        </row>
        <row r="335">
          <cell r="C335" t="str">
            <v>36.51.02  AKUM.PENY.ALAT KONSTRUKSI</v>
          </cell>
        </row>
        <row r="336">
          <cell r="C336" t="str">
            <v>36.51.03  AKUM.PENY.B.PLANT</v>
          </cell>
        </row>
        <row r="337">
          <cell r="C337" t="str">
            <v>36.51.04  AKUM.PENY.GENSET</v>
          </cell>
        </row>
        <row r="338">
          <cell r="C338" t="str">
            <v>36.51.05  AKUM.PENY.CONCRETE PUMP</v>
          </cell>
        </row>
        <row r="339">
          <cell r="C339" t="str">
            <v>36.51.06  AKUM.PENY.CRANE</v>
          </cell>
        </row>
        <row r="340">
          <cell r="C340" t="str">
            <v>36.60.00  AKUM.PENY.KENDARAAN</v>
          </cell>
        </row>
        <row r="341">
          <cell r="C341" t="str">
            <v>36.61.01  AKUM.PENY.KEND.BTG</v>
          </cell>
        </row>
        <row r="342">
          <cell r="C342" t="str">
            <v>36.70.00  AKUM.PENY.PERALATAN KANTOR</v>
          </cell>
        </row>
        <row r="343">
          <cell r="C343" t="str">
            <v>36.71.01  AKUM.PENY.ALAT KTR.BTG</v>
          </cell>
        </row>
        <row r="344">
          <cell r="C344" t="str">
            <v>36.71.02  AKUM.PENY.ALAT KTR.JKT</v>
          </cell>
        </row>
        <row r="345">
          <cell r="C345" t="str">
            <v>36.71.03  AKUM.PENY.KOMPUTER</v>
          </cell>
        </row>
        <row r="346">
          <cell r="C346" t="str">
            <v>36.71.04  AKUM.PENY.MEJA GAMBAR</v>
          </cell>
        </row>
        <row r="347">
          <cell r="C347" t="str">
            <v>36.71.05  AKUM.PENY.ALAT KOMUNIKASI</v>
          </cell>
        </row>
        <row r="348">
          <cell r="C348" t="str">
            <v>36.71.06  AKUM.PENY.ALAT-2 GAMBAR</v>
          </cell>
        </row>
        <row r="349">
          <cell r="C349" t="str">
            <v>36.71.07  AKUM.PENY.ALAT KANTOR LAIN</v>
          </cell>
        </row>
        <row r="350">
          <cell r="C350" t="str">
            <v>36.71.08  AKUM.PENY.TOOL SET</v>
          </cell>
        </row>
        <row r="351">
          <cell r="C351" t="str">
            <v>36.71.09  AKUM.PENY.ALAT SURVEY</v>
          </cell>
        </row>
        <row r="352">
          <cell r="C352" t="str">
            <v>36.80.00  AKUM.PENY.FURNITURE</v>
          </cell>
        </row>
        <row r="353">
          <cell r="C353" t="str">
            <v>36.81.01  AKUM.PENY.FURNITURE BTG</v>
          </cell>
        </row>
        <row r="354">
          <cell r="C354" t="str">
            <v>36.81.02  AKUM.PENY.FURNITURE JKT</v>
          </cell>
        </row>
        <row r="355">
          <cell r="C355" t="str">
            <v>36.90.00  AKUM.PENY.PERALATAN LAINYA</v>
          </cell>
        </row>
        <row r="356">
          <cell r="C356" t="str">
            <v>36.91.01  AKUM.PENY.KULKAS</v>
          </cell>
        </row>
        <row r="357">
          <cell r="C357" t="str">
            <v>36.91.02  AKUM.PENY.AIR CONDITION</v>
          </cell>
        </row>
        <row r="358">
          <cell r="C358" t="str">
            <v>36.91.03  AKUM.PENY.ALAT-2 R.T.</v>
          </cell>
        </row>
        <row r="359">
          <cell r="C359" t="str">
            <v>36.91.04  AKUM.PENY.ALAT KES.KRJ</v>
          </cell>
        </row>
        <row r="360">
          <cell r="C360" t="str">
            <v>36.91.05  AKUM.PENY.NAVIGASI</v>
          </cell>
        </row>
        <row r="361">
          <cell r="C361" t="str">
            <v>36.91.06  AKUM.PENY.LAIN BONTANG</v>
          </cell>
        </row>
        <row r="362">
          <cell r="C362" t="str">
            <v>36.91.07  AKUM.PENY.LAIN JKT</v>
          </cell>
        </row>
        <row r="363">
          <cell r="C363" t="str">
            <v>37.11.01  AKTIVA PAJAK TANGGUHAN</v>
          </cell>
        </row>
        <row r="364">
          <cell r="C364" t="str">
            <v>38.00.00  AKTIVA DALAM PELAKSANAAN</v>
          </cell>
        </row>
        <row r="365">
          <cell r="C365" t="str">
            <v>38.10.00  GEDUNG DALAM PELAKSANAAN</v>
          </cell>
        </row>
        <row r="366">
          <cell r="C366" t="str">
            <v>38.10.01  AKTIVA ALAT BERAT D.P</v>
          </cell>
        </row>
        <row r="367">
          <cell r="C367" t="str">
            <v>38.11.01  KANTOR JAKARTA D.P</v>
          </cell>
        </row>
        <row r="368">
          <cell r="C368" t="str">
            <v>38.12.00  HOTEL DALAM PELAKSANAAN</v>
          </cell>
        </row>
        <row r="369">
          <cell r="C369" t="str">
            <v>38.12.01  HOTEL DLM PELAKSANAAN</v>
          </cell>
        </row>
        <row r="370">
          <cell r="C370" t="str">
            <v>38.20.00  PERUMAHAN &amp; GUDANG D.P</v>
          </cell>
        </row>
        <row r="371">
          <cell r="C371" t="str">
            <v>38.21.01  PERUMAHAN BONTANG D.P.</v>
          </cell>
        </row>
        <row r="372">
          <cell r="C372" t="str">
            <v>38.21.02  GUD.MATERIAL D.P(OPEN STORAG</v>
          </cell>
        </row>
        <row r="373">
          <cell r="C373" t="str">
            <v>38.21.03  MOBILE BAGGING SYSTEM D.P</v>
          </cell>
        </row>
        <row r="374">
          <cell r="C374" t="str">
            <v>38.21.04  UREA BULK STORAGE D.P</v>
          </cell>
        </row>
        <row r="375">
          <cell r="C375" t="str">
            <v>38.21.05  PROYEK ACEH</v>
          </cell>
        </row>
        <row r="376">
          <cell r="C376" t="str">
            <v>38.21.06  AMMONIUM NITRAT</v>
          </cell>
        </row>
        <row r="377">
          <cell r="C377" t="str">
            <v>38.21.07  PROYEK PERUMAHAN BANDUNG</v>
          </cell>
        </row>
        <row r="378">
          <cell r="C378" t="str">
            <v>38.30.00  SARANA DALAM PELAKSANAAN</v>
          </cell>
        </row>
        <row r="379">
          <cell r="C379" t="str">
            <v>38.31.01  SARANA JALAN D.P</v>
          </cell>
        </row>
        <row r="380">
          <cell r="C380" t="str">
            <v>38.31.02  SARANA OLAH RAGA D.P</v>
          </cell>
        </row>
        <row r="381">
          <cell r="C381" t="str">
            <v>38.31.03  SARANA JAR.AIR INDST D.P</v>
          </cell>
        </row>
        <row r="382">
          <cell r="C382" t="str">
            <v>38.31.04  SARANA JAR.AIR MINUM D.P</v>
          </cell>
        </row>
        <row r="383">
          <cell r="C383" t="str">
            <v>38.31.05  SRN.PENG.AIR LIMBAH D.P</v>
          </cell>
        </row>
        <row r="384">
          <cell r="C384" t="str">
            <v>38.31.06  SRN.JAR.LISTRIK D.P</v>
          </cell>
        </row>
        <row r="385">
          <cell r="C385" t="str">
            <v>38.31.07  SRN.JAR.TELP.D.P</v>
          </cell>
        </row>
        <row r="386">
          <cell r="C386" t="str">
            <v>38.31.08  SRN.PELABUHAN D.P</v>
          </cell>
        </row>
        <row r="387">
          <cell r="C387" t="str">
            <v>38.31.09  SARANA TANGGA DARURAT D.P</v>
          </cell>
        </row>
        <row r="388">
          <cell r="C388" t="str">
            <v>38.31.10  SARANA BANGUNAN D.P</v>
          </cell>
        </row>
        <row r="389">
          <cell r="C389" t="str">
            <v>38.31.11  AKTIVA D.P</v>
          </cell>
        </row>
        <row r="390">
          <cell r="C390" t="str">
            <v>39.00.00  PROYEK DALAM PELAKSANAAN</v>
          </cell>
        </row>
        <row r="391">
          <cell r="C391" t="str">
            <v>39.11.01  LAHAN BELUM DIKEMBANGKAN</v>
          </cell>
        </row>
        <row r="392">
          <cell r="C392" t="str">
            <v>39.11.02  PROYEK TANAH MALANG</v>
          </cell>
        </row>
        <row r="393">
          <cell r="C393" t="str">
            <v>39.11.03  PROYEK LAHAN MALL</v>
          </cell>
        </row>
        <row r="394">
          <cell r="C394" t="str">
            <v>39.11.04  PROYEK TAKSIRAN</v>
          </cell>
        </row>
        <row r="395">
          <cell r="C395" t="str">
            <v>39.11.05  PROYEK LAHAN KM.2 D.P</v>
          </cell>
        </row>
        <row r="396">
          <cell r="C396" t="str">
            <v>39.11.06  PROYEK LHN BSD D.P</v>
          </cell>
        </row>
        <row r="397">
          <cell r="C397" t="str">
            <v>39.11.07  BATCHING PLANT SANGATTA D.P</v>
          </cell>
        </row>
        <row r="398">
          <cell r="C398" t="str">
            <v>39.11.08  TANGKI METHANOL</v>
          </cell>
        </row>
        <row r="399">
          <cell r="C399" t="str">
            <v>39.11.09  CULVERT</v>
          </cell>
        </row>
        <row r="400">
          <cell r="C400" t="str">
            <v>39.11.10  PAGAR PENGAMANAN BSD D.P</v>
          </cell>
        </row>
        <row r="401">
          <cell r="C401" t="str">
            <v>39.11.11  PROYEK LHN BSD (PERUMAHAN)</v>
          </cell>
        </row>
        <row r="402">
          <cell r="C402" t="str">
            <v>40.00.00  AKTIVA LAIN-LAIN</v>
          </cell>
        </row>
        <row r="403">
          <cell r="C403" t="str">
            <v>41.00.00  AKTIVA TIDAK BERWUJUD</v>
          </cell>
        </row>
        <row r="404">
          <cell r="C404" t="str">
            <v>41.10.00  AMORTISASI BIAYA</v>
          </cell>
        </row>
        <row r="405">
          <cell r="C405" t="str">
            <v>41.11.01  AMORT.BIAYA DITANGGUHKAN</v>
          </cell>
        </row>
        <row r="406">
          <cell r="C406" t="str">
            <v>41.11.02  AMORT.BIAYA TRIAL OPERASI</v>
          </cell>
        </row>
        <row r="407">
          <cell r="C407" t="str">
            <v>41.11.03  AKTIVA LAIN-LAIN</v>
          </cell>
        </row>
        <row r="408">
          <cell r="C408" t="str">
            <v>42.00.00  BIAYA DITANGGUHKAN</v>
          </cell>
        </row>
        <row r="409">
          <cell r="C409" t="str">
            <v>42.10.00  BIAYA YANG DITANGGUHKAN</v>
          </cell>
        </row>
        <row r="410">
          <cell r="C410" t="str">
            <v>42.11.01  BIAYA YANG DITANGGUHKAN</v>
          </cell>
        </row>
        <row r="411">
          <cell r="C411" t="str">
            <v>42.11.02  BIAYA TRIAL OPERASI</v>
          </cell>
        </row>
        <row r="412">
          <cell r="C412" t="str">
            <v>43.00.00  AKTIVA BELUM DIGUNAKAN</v>
          </cell>
        </row>
        <row r="413">
          <cell r="C413" t="str">
            <v>43.10.00  PERALATAN BELUM DIGUNAKAN</v>
          </cell>
        </row>
        <row r="414">
          <cell r="C414" t="str">
            <v>43.11.01  PRLT.KANTOR BLM DIGUNAKAN</v>
          </cell>
        </row>
        <row r="415">
          <cell r="C415" t="str">
            <v>43.11.02  KOMPUTER BELUM DIGUNAKAN</v>
          </cell>
        </row>
        <row r="416">
          <cell r="C416" t="str">
            <v>43.11.03  MEJA GBR.BELUM DIGUNAKAN</v>
          </cell>
        </row>
        <row r="417">
          <cell r="C417" t="str">
            <v>43.11.04  PRLT GBR BLM DIGUNAKAN</v>
          </cell>
        </row>
        <row r="418">
          <cell r="C418" t="str">
            <v>43.11.05  PRLT.KOMUNIKASI BLM DI GN</v>
          </cell>
        </row>
        <row r="419">
          <cell r="C419" t="str">
            <v>43.11.06  KULKAS BELUM DIGUNAKAN</v>
          </cell>
        </row>
        <row r="420">
          <cell r="C420" t="str">
            <v>43.11.07  A.C BELUM DIGUNAKAN</v>
          </cell>
        </row>
        <row r="421">
          <cell r="C421" t="str">
            <v>43.11.08  PRLT.RT.BLM DIGUNAKAN</v>
          </cell>
        </row>
        <row r="422">
          <cell r="C422" t="str">
            <v>43.11.09  PRLT.KES.KERJA BLM DI GNK</v>
          </cell>
        </row>
        <row r="423">
          <cell r="C423" t="str">
            <v>50.00.00  HUTANG LANCAR</v>
          </cell>
        </row>
        <row r="424">
          <cell r="C424" t="str">
            <v>51.00.00  HUTANG USAHA</v>
          </cell>
        </row>
        <row r="425">
          <cell r="C425" t="str">
            <v>51.10.00  HUTANG USAHA</v>
          </cell>
        </row>
        <row r="426">
          <cell r="C426" t="str">
            <v>51.11.01  HUT.VENDOR DALAM PROSES</v>
          </cell>
        </row>
        <row r="427">
          <cell r="C427" t="str">
            <v>51.20.00  HUTANG USAHA LAINNYA</v>
          </cell>
        </row>
        <row r="428">
          <cell r="C428" t="str">
            <v>52.00.00  HUTANG PAJAK</v>
          </cell>
        </row>
        <row r="429">
          <cell r="C429" t="str">
            <v>52.10.00  HUTANG PPH</v>
          </cell>
        </row>
        <row r="430">
          <cell r="C430" t="str">
            <v>52.11.01  HUT.PPH PS.21 (GAJI)</v>
          </cell>
        </row>
        <row r="431">
          <cell r="C431" t="str">
            <v>52.11.02  HUT.PPH PS.22 (IMPORT)</v>
          </cell>
        </row>
        <row r="432">
          <cell r="C432" t="str">
            <v>52.11.03  HUT.PPH PS.23 (SEWA RYLT)</v>
          </cell>
        </row>
        <row r="433">
          <cell r="C433" t="str">
            <v>52.11.04  HUT.PPH PS.25 (BADAN)</v>
          </cell>
        </row>
        <row r="434">
          <cell r="C434" t="str">
            <v>52.11.05  HUT.PPH PS.26 (JASA)</v>
          </cell>
        </row>
        <row r="435">
          <cell r="C435" t="str">
            <v>52.11.06  HUT.PPH PS.29 (KEUNT B.U)</v>
          </cell>
        </row>
        <row r="436">
          <cell r="C436" t="str">
            <v>52.11.07  KEWAJIBAN PAJAK TANGGUHAN</v>
          </cell>
        </row>
        <row r="437">
          <cell r="C437" t="str">
            <v>52.20.00  HUTANG PPN</v>
          </cell>
        </row>
        <row r="438">
          <cell r="C438" t="str">
            <v>52.21.01  HUTANG PPN KELUARAN</v>
          </cell>
        </row>
        <row r="439">
          <cell r="C439" t="str">
            <v>52.21.02  HUTANG PPN WAPU</v>
          </cell>
        </row>
        <row r="440">
          <cell r="C440" t="str">
            <v>52.21.03  HUTANG PPN KEL.DIPUNGUT PH3</v>
          </cell>
        </row>
        <row r="441">
          <cell r="C441" t="str">
            <v>52.30.00  HUTANG PAJAK DAERAH</v>
          </cell>
        </row>
        <row r="442">
          <cell r="C442" t="str">
            <v>52.31.01  HUTANG PAJAK PEMBANGUNAN</v>
          </cell>
        </row>
        <row r="443">
          <cell r="C443" t="str">
            <v>52.31.02  HUTANG PAJAK BUMI &amp; BANG</v>
          </cell>
        </row>
        <row r="444">
          <cell r="C444" t="str">
            <v>52.31.03  HUTANG RETRIBUSI AIR</v>
          </cell>
        </row>
        <row r="445">
          <cell r="C445" t="str">
            <v>52.31.04  HUTANG RETRIBUSI JALAN</v>
          </cell>
        </row>
        <row r="446">
          <cell r="C446" t="str">
            <v>52.31.05  HUTANG RETRBS.PENER. JL</v>
          </cell>
        </row>
        <row r="447">
          <cell r="C447" t="str">
            <v>52.31.06  HUTANG PAJAK KENDARAAN</v>
          </cell>
        </row>
        <row r="448">
          <cell r="C448" t="str">
            <v>52.31.07  HUTANG PAJAK ALAT BERAT</v>
          </cell>
        </row>
        <row r="449">
          <cell r="C449" t="str">
            <v>52.40.00  HUTANG BEA &amp; CUKAI</v>
          </cell>
        </row>
        <row r="450">
          <cell r="C450" t="str">
            <v>52.41.01  HUTANG BEA MASUK</v>
          </cell>
        </row>
        <row r="451">
          <cell r="C451" t="str">
            <v>53.00.00  HUTANG BANK</v>
          </cell>
        </row>
        <row r="452">
          <cell r="C452" t="str">
            <v>53.10.00  HUT.JANGKA PENDEK BANK</v>
          </cell>
        </row>
        <row r="453">
          <cell r="C453" t="str">
            <v>53.11.01  KREDIT MODAL KERJA BDN</v>
          </cell>
        </row>
        <row r="454">
          <cell r="C454" t="str">
            <v>53.11.02  KREDIT MODAL KERJA BRI</v>
          </cell>
        </row>
        <row r="455">
          <cell r="C455" t="str">
            <v>53.11.03  KREDIT MODAL KERJA BBD</v>
          </cell>
        </row>
        <row r="456">
          <cell r="C456" t="str">
            <v>53.11.04  KREDIT MODAL KERJA B.NIAGA</v>
          </cell>
        </row>
        <row r="457">
          <cell r="C457" t="str">
            <v>53.11.05  HUT.BANK BII JANGKA PENDEK</v>
          </cell>
        </row>
        <row r="458">
          <cell r="C458" t="str">
            <v>53.20.00  HUT.BUNGA PINJAMAN BANK</v>
          </cell>
        </row>
        <row r="459">
          <cell r="C459" t="str">
            <v>53.21.01  HUT.BUNGA MASA KONSTRUKSI</v>
          </cell>
        </row>
        <row r="460">
          <cell r="C460" t="str">
            <v>53.21.02  HUT.BG KREDIT MDL.KRJ BDN</v>
          </cell>
        </row>
        <row r="461">
          <cell r="C461" t="str">
            <v>53.21.03  HUT.BG.KREDIT MDL.KRJ BRI</v>
          </cell>
        </row>
        <row r="462">
          <cell r="C462" t="str">
            <v>53.21.04  HUT.BG.KREDIT INVESTASI</v>
          </cell>
        </row>
        <row r="463">
          <cell r="C463" t="str">
            <v>53.21.05  HUT.BUNGA PINJAMAN L/N</v>
          </cell>
        </row>
        <row r="464">
          <cell r="C464" t="str">
            <v>53.21.06  HUT.BG.KREDIT JK PENDEK</v>
          </cell>
        </row>
        <row r="465">
          <cell r="C465" t="str">
            <v>53.30.00  BAG.LCR.HUT.JANGKA P.J DN</v>
          </cell>
        </row>
        <row r="466">
          <cell r="C466" t="str">
            <v>53.31.01  BAG.LCR.KRDT.INVESTSI BDN</v>
          </cell>
        </row>
        <row r="467">
          <cell r="C467" t="str">
            <v>53.31.02  BAG.LCR/KRDT.INVESTSI BRI</v>
          </cell>
        </row>
        <row r="468">
          <cell r="C468" t="str">
            <v>53.40.00  BAG.LCR.HUT.JANGKA PJ.L/N</v>
          </cell>
        </row>
        <row r="469">
          <cell r="C469" t="str">
            <v>53.41.01  BAG.LCR.HUT.JANGKA PJ.L/N</v>
          </cell>
        </row>
        <row r="470">
          <cell r="C470" t="str">
            <v>53.50.00  HUTANG JASA PERBANKAN</v>
          </cell>
        </row>
        <row r="471">
          <cell r="C471" t="str">
            <v>53.51.01  HUT.LETTER OF CREDIT (L/C)</v>
          </cell>
        </row>
        <row r="472">
          <cell r="C472" t="str">
            <v>54.00.00  HUTANG LAIN-LAIN</v>
          </cell>
        </row>
        <row r="473">
          <cell r="C473" t="str">
            <v>54.10.00  HUTANG KARYAWAN</v>
          </cell>
        </row>
        <row r="474">
          <cell r="C474" t="str">
            <v>54.11.01  VOUCHER KARY.DLM PROSES</v>
          </cell>
        </row>
        <row r="475">
          <cell r="C475" t="str">
            <v>54.11.02  HUTANG GAJI</v>
          </cell>
        </row>
        <row r="476">
          <cell r="C476" t="str">
            <v>54.11.03  HUTANG INSENTIF JS.OPERS</v>
          </cell>
        </row>
        <row r="477">
          <cell r="C477" t="str">
            <v>54.11.04  HUTANG BONUS</v>
          </cell>
        </row>
        <row r="478">
          <cell r="C478" t="str">
            <v>54.11.05  HUTANG TANTIEM</v>
          </cell>
        </row>
        <row r="479">
          <cell r="C479" t="str">
            <v>54.11.06  HUTANG KARY.LAINNYA</v>
          </cell>
        </row>
        <row r="480">
          <cell r="C480" t="str">
            <v>54.20.00  HUT.TUNJ. &amp; IURAN/POT</v>
          </cell>
        </row>
        <row r="481">
          <cell r="C481" t="str">
            <v>54.21.01  HUT.TUNJANGAN HARI TUA</v>
          </cell>
        </row>
        <row r="482">
          <cell r="C482" t="str">
            <v>54.21.02  HUT.TUNJ.DANA PENSIUN</v>
          </cell>
        </row>
        <row r="483">
          <cell r="C483" t="str">
            <v>54.21.03  HUT.TUNJ.DANA SIMPANAN</v>
          </cell>
        </row>
        <row r="484">
          <cell r="C484" t="str">
            <v>54.22.00  HUTANG IURAN/POTONGAN</v>
          </cell>
        </row>
        <row r="485">
          <cell r="C485" t="str">
            <v>54.22.01  HUTANG IURAN SEPKAR-KIE</v>
          </cell>
        </row>
        <row r="486">
          <cell r="C486" t="str">
            <v>54.22.02  HUTANG IURAN ASTEK</v>
          </cell>
        </row>
        <row r="487">
          <cell r="C487" t="str">
            <v>54.22.03  HUT.IURAN DHARMA WANITA</v>
          </cell>
        </row>
        <row r="488">
          <cell r="C488" t="str">
            <v>54.22.04  HUTANG IURAN KOPERASI</v>
          </cell>
        </row>
        <row r="489">
          <cell r="C489" t="str">
            <v>54.30.00  HUT. JAMINAN KONTRAKTOR</v>
          </cell>
        </row>
        <row r="490">
          <cell r="C490" t="str">
            <v>54.31.01  HUTANG RETENTION</v>
          </cell>
        </row>
        <row r="491">
          <cell r="C491" t="str">
            <v>54.40.00  HUTANG PIHAK III LAINYA</v>
          </cell>
        </row>
        <row r="492">
          <cell r="C492" t="str">
            <v>54.41.01  HUTANG KEPADA PKT</v>
          </cell>
        </row>
        <row r="493">
          <cell r="C493" t="str">
            <v>54.41.02  HUTANG KEPADA PIHAK KE-3</v>
          </cell>
        </row>
        <row r="494">
          <cell r="C494" t="str">
            <v>54.41.03  HUTANG LAIN-LAIN/CLAIM PH-3</v>
          </cell>
        </row>
        <row r="495">
          <cell r="C495" t="str">
            <v>54.41.04  JAMINAN PINJ.PERS ASOSIASI</v>
          </cell>
        </row>
        <row r="496">
          <cell r="C496" t="str">
            <v>54.41.06  HUTANG KEPADA KJS</v>
          </cell>
        </row>
        <row r="497">
          <cell r="C497" t="str">
            <v>54.41.07  HUTANG KEPADA KDM</v>
          </cell>
        </row>
        <row r="498">
          <cell r="C498" t="str">
            <v>54.41.08  HUTANG KEPADA YKHT</v>
          </cell>
        </row>
        <row r="499">
          <cell r="C499" t="str">
            <v>54.41.09  HUTANG KEPADA DP PKT</v>
          </cell>
        </row>
        <row r="500">
          <cell r="C500" t="str">
            <v>54.51.01  HUTANG DEVIDEN</v>
          </cell>
        </row>
        <row r="501">
          <cell r="C501" t="str">
            <v>54.51.02  HUTANG BINWIL</v>
          </cell>
        </row>
        <row r="502">
          <cell r="C502" t="str">
            <v>54.51.03  BYYMSH DIBAYAR UTILITAS</v>
          </cell>
        </row>
        <row r="503">
          <cell r="C503" t="str">
            <v>54.51.04  BYYMSH DIBAYAR LAINNYA</v>
          </cell>
        </row>
        <row r="504">
          <cell r="C504" t="str">
            <v>55.10.01  BIA.YG MASIH HARUS DIBAYAR</v>
          </cell>
        </row>
        <row r="505">
          <cell r="C505" t="str">
            <v>55.11.00  TAKS.BIAYA KAWASAN INDUST</v>
          </cell>
        </row>
        <row r="506">
          <cell r="C506" t="str">
            <v>55.11.01  TAKS.PENG.KWS DIMASA MENDTG</v>
          </cell>
        </row>
        <row r="507">
          <cell r="C507" t="str">
            <v>60.00.00  PINJAMAN JANGKA PANJANG</v>
          </cell>
        </row>
        <row r="508">
          <cell r="C508" t="str">
            <v>61.10.00  PINJ. JANGKA PANJANG D/N</v>
          </cell>
        </row>
        <row r="509">
          <cell r="C509" t="str">
            <v>61.11.01  KREDIT INVESTASI MANDIRI</v>
          </cell>
        </row>
        <row r="510">
          <cell r="C510" t="str">
            <v>61.11.02  KREDIT INVESTASI BRI</v>
          </cell>
        </row>
        <row r="511">
          <cell r="C511" t="str">
            <v>61.11.03  KREDIT INVESTASI NIAGA</v>
          </cell>
        </row>
        <row r="512">
          <cell r="C512" t="str">
            <v>61.11.04  HUT JANGKA PANJANG BII</v>
          </cell>
        </row>
        <row r="513">
          <cell r="C513" t="str">
            <v>61.12.01  HUTANG INSENTIF/BONUS</v>
          </cell>
        </row>
        <row r="514">
          <cell r="C514" t="str">
            <v>61.12.02  HUTANG MANAJEMEN EXPENSE</v>
          </cell>
        </row>
        <row r="515">
          <cell r="C515" t="str">
            <v>61.12.03  HUTANG PUKK</v>
          </cell>
        </row>
        <row r="516">
          <cell r="C516" t="str">
            <v>61.12.04  BY YMHDBY LAIN-LAIN</v>
          </cell>
        </row>
        <row r="517">
          <cell r="C517" t="str">
            <v>61.20.00  PINJ.JANGKA PANJANG L/N</v>
          </cell>
        </row>
        <row r="518">
          <cell r="C518" t="str">
            <v>66.00.00  PERUB.SELISIH NILAI TUKAR</v>
          </cell>
        </row>
        <row r="519">
          <cell r="C519" t="str">
            <v>67.11.01  HUTANG PENYERTAAN SAHAM</v>
          </cell>
        </row>
        <row r="520">
          <cell r="C520" t="str">
            <v>67.11.02  PENDAPATAN DITANGGUHKAN</v>
          </cell>
        </row>
        <row r="521">
          <cell r="C521" t="str">
            <v>68.00.00  PEND.DITERIMA DIMUKA</v>
          </cell>
        </row>
        <row r="522">
          <cell r="C522" t="str">
            <v>68.10.00  PENDAPATAN DITERIMA DIMUKA</v>
          </cell>
        </row>
        <row r="523">
          <cell r="C523" t="str">
            <v>68.11.01  PEND.DI TERIMA DIMUKA LAHAN</v>
          </cell>
        </row>
        <row r="524">
          <cell r="C524" t="str">
            <v>68.11.02  PEND.DI TERIMA DIMUKA SWKTR</v>
          </cell>
        </row>
        <row r="525">
          <cell r="C525" t="str">
            <v>68.11.03  PEND.DI TERIMA DIMUKA CONCRE</v>
          </cell>
        </row>
        <row r="526">
          <cell r="C526" t="str">
            <v>68.11.04  PEND.DI TERIMA DIMUKA MATERI</v>
          </cell>
        </row>
        <row r="527">
          <cell r="C527" t="str">
            <v>68.11.05  PEND.DI TERIMA DIMUKA LAIN</v>
          </cell>
        </row>
        <row r="528">
          <cell r="C528" t="str">
            <v>68.11.06  PEND.DITERIMA DIMK RUMAH BSD</v>
          </cell>
        </row>
        <row r="529">
          <cell r="C529" t="str">
            <v>70.00.00  MODAL &amp; SAHAM</v>
          </cell>
        </row>
        <row r="530">
          <cell r="C530" t="str">
            <v>71.10.00  MODAL DASAR</v>
          </cell>
        </row>
        <row r="531">
          <cell r="C531" t="str">
            <v>71.11.01  MODAL DISETOR</v>
          </cell>
        </row>
        <row r="532">
          <cell r="C532" t="str">
            <v>71.11.02  MODAL DISETOR LAINNYA</v>
          </cell>
        </row>
        <row r="533">
          <cell r="C533" t="str">
            <v>71.20.00  PENYERTAAN MDL PEMERINTAH</v>
          </cell>
        </row>
        <row r="534">
          <cell r="C534" t="str">
            <v>72.00.00  CADANGAN</v>
          </cell>
        </row>
        <row r="535">
          <cell r="C535" t="str">
            <v>72.10.00  CADANGAN BERTUJUAN</v>
          </cell>
        </row>
        <row r="536">
          <cell r="C536" t="str">
            <v>72.11.01  CADANGAN UMUM</v>
          </cell>
        </row>
        <row r="537">
          <cell r="C537" t="str">
            <v>72.20.00  CADANGAN LAIN-LAIN</v>
          </cell>
        </row>
        <row r="538">
          <cell r="C538" t="str">
            <v>72.20.01  SELISIH EQUITAS ANAK PERSH</v>
          </cell>
        </row>
        <row r="539">
          <cell r="C539" t="str">
            <v>73.00.00  LABA YANG DITAHAN</v>
          </cell>
        </row>
        <row r="540">
          <cell r="C540" t="str">
            <v>73.10.00  LABA RUGI</v>
          </cell>
        </row>
        <row r="541">
          <cell r="C541" t="str">
            <v>73.10.01  LABA RUGI TAHUN LALU</v>
          </cell>
        </row>
        <row r="542">
          <cell r="C542" t="str">
            <v>73.11.01  LABA YANG DITAHAN</v>
          </cell>
        </row>
        <row r="543">
          <cell r="C543" t="str">
            <v>74.00.00  LABA RUGI TH.BERJALAN</v>
          </cell>
        </row>
        <row r="544">
          <cell r="C544" t="str">
            <v>74.10.00  L/R KAVLING INDUSTRI</v>
          </cell>
        </row>
        <row r="545">
          <cell r="C545" t="str">
            <v>74.11.01  L/R TAHUN BERJALAN</v>
          </cell>
        </row>
        <row r="546">
          <cell r="C546" t="str">
            <v>74.11.02  L/R LAHAN INDUS/KAV.INDUS</v>
          </cell>
        </row>
        <row r="547">
          <cell r="C547" t="str">
            <v>74.20.00  L/R UNIT USAHA LAINNYA</v>
          </cell>
        </row>
        <row r="548">
          <cell r="C548" t="str">
            <v>74.21.01  L/R UNIT BATCHING PLANT</v>
          </cell>
        </row>
        <row r="549">
          <cell r="C549" t="str">
            <v>74.21.02  L/R PROYEK TENGGARONG</v>
          </cell>
        </row>
        <row r="550">
          <cell r="C550" t="str">
            <v>74.21.03  L/R PROYEK KPR BSD</v>
          </cell>
        </row>
        <row r="551">
          <cell r="C551" t="str">
            <v>74.21.04  LABA/RUGI PEMEL.B.SINTUK</v>
          </cell>
        </row>
        <row r="552">
          <cell r="C552" t="str">
            <v>74.21.05  LABA/RUGI WISMA KIE</v>
          </cell>
        </row>
        <row r="553">
          <cell r="C553" t="str">
            <v>74.21.06  LABA/RUGI PROYEK BADAK</v>
          </cell>
        </row>
        <row r="554">
          <cell r="C554" t="str">
            <v>74.21.07  LABA/RUGI PROYEK P.KARUNG</v>
          </cell>
        </row>
        <row r="555">
          <cell r="C555" t="str">
            <v>74.21.08  L/R PROYEK PREL.MELAMINE</v>
          </cell>
        </row>
        <row r="556">
          <cell r="C556" t="str">
            <v>81.00.00  PENDAPATAN USAHA</v>
          </cell>
        </row>
        <row r="557">
          <cell r="C557" t="str">
            <v>81.10.00  PENJ. HASIL USAHA</v>
          </cell>
        </row>
        <row r="558">
          <cell r="C558" t="str">
            <v>81.11.00  PENJUALAN JASA</v>
          </cell>
        </row>
        <row r="559">
          <cell r="C559" t="str">
            <v>81.11.01  PENJ.KONSTRUKSI PABRIK</v>
          </cell>
        </row>
        <row r="560">
          <cell r="C560" t="str">
            <v>81.11.02  PENJ.KONSTRUKSI BANGUNAN</v>
          </cell>
        </row>
        <row r="561">
          <cell r="C561" t="str">
            <v>81.11.03  PENJ.JASA LISTRIK IND.</v>
          </cell>
        </row>
        <row r="562">
          <cell r="C562" t="str">
            <v>81.11.04  PENJ.JASA PENIMBUNAN</v>
          </cell>
        </row>
        <row r="563">
          <cell r="C563" t="str">
            <v>81.11.05  PENJ.JASA TELEKOMUNIKASI</v>
          </cell>
        </row>
        <row r="564">
          <cell r="C564" t="str">
            <v>81.11.06  PENJ.JS PRELOD./PENGURUGAN</v>
          </cell>
        </row>
        <row r="565">
          <cell r="C565" t="str">
            <v>81.11.07  PENJ.JASA PEMEL.LAP.GOLF</v>
          </cell>
        </row>
        <row r="566">
          <cell r="C566" t="str">
            <v>81.11.08  PENJ.JS.BORONGAN PARIT</v>
          </cell>
        </row>
        <row r="567">
          <cell r="C567" t="str">
            <v>81.11.09  PENJUALAN JASA TEKNIK</v>
          </cell>
        </row>
        <row r="568">
          <cell r="C568" t="str">
            <v>81.12.00  PENJ. UNIT BATCHING PLANT</v>
          </cell>
        </row>
        <row r="569">
          <cell r="C569" t="str">
            <v>81.12.01  PENJUALAN CONCRETE MIX</v>
          </cell>
        </row>
        <row r="570">
          <cell r="C570" t="str">
            <v>81.12.02  PENJ. SEMEN</v>
          </cell>
        </row>
        <row r="571">
          <cell r="C571" t="str">
            <v>81.12.03  PENJ. PASIR</v>
          </cell>
        </row>
        <row r="572">
          <cell r="C572" t="str">
            <v>81.12.04  PENJ. KORAL</v>
          </cell>
        </row>
        <row r="573">
          <cell r="C573" t="str">
            <v>81.12.05  PENJUALAN MATERIAL</v>
          </cell>
        </row>
        <row r="574">
          <cell r="C574" t="str">
            <v>81.12.06  PENJUALAN PRECASH</v>
          </cell>
        </row>
        <row r="575">
          <cell r="C575" t="str">
            <v>81.12.07  PENJUALAN SIRTU</v>
          </cell>
        </row>
        <row r="576">
          <cell r="C576" t="str">
            <v>81.13.01  PENJ. DI TERIMA DIMUKA</v>
          </cell>
        </row>
        <row r="577">
          <cell r="C577" t="str">
            <v>81.20.00  PENJ. KAVLING INDUSTRI</v>
          </cell>
        </row>
        <row r="578">
          <cell r="C578" t="str">
            <v>81.21.01  PENJ. LAHAN MENTAH</v>
          </cell>
        </row>
        <row r="579">
          <cell r="C579" t="str">
            <v>81.21.02  PENJ. LAHAN SIAP PAKAI</v>
          </cell>
        </row>
        <row r="580">
          <cell r="C580" t="str">
            <v>81.30.00  PENJ. JASA SEWA</v>
          </cell>
        </row>
        <row r="581">
          <cell r="C581" t="str">
            <v>81.31.01  PENJ. JASA GEDUNG</v>
          </cell>
        </row>
        <row r="582">
          <cell r="C582" t="str">
            <v>81.31.02  PENJ. JASA SEWA LAHAN</v>
          </cell>
        </row>
        <row r="583">
          <cell r="C583" t="str">
            <v>81.31.03  PENJ. JASA BAGI HASIL</v>
          </cell>
        </row>
        <row r="584">
          <cell r="C584" t="str">
            <v>81.31.04  PENJ.JS.SEWA A.BERAT</v>
          </cell>
        </row>
        <row r="585">
          <cell r="C585" t="str">
            <v>81.31.05  PEN. SARANA DAN PRASARANA</v>
          </cell>
        </row>
        <row r="586">
          <cell r="C586" t="str">
            <v>81.31.06  PENJ. JASA SEWA RUMAH</v>
          </cell>
        </row>
        <row r="587">
          <cell r="C587" t="str">
            <v>81.31.07  PENJ.JS SEWA GUD.OPEN STORAG</v>
          </cell>
        </row>
        <row r="588">
          <cell r="C588" t="str">
            <v>81.31.08  PENJUALAN MBS</v>
          </cell>
        </row>
        <row r="589">
          <cell r="C589" t="str">
            <v>81.31.09  PENJ.JASA SEWA FURNITURE</v>
          </cell>
        </row>
        <row r="590">
          <cell r="C590" t="str">
            <v>81.31.10  PENJ.JASA SEWA UBS-5</v>
          </cell>
        </row>
        <row r="591">
          <cell r="C591" t="str">
            <v>81.31.11  PENJ.JASA SEWA EXTERIOR</v>
          </cell>
        </row>
        <row r="592">
          <cell r="C592" t="str">
            <v>81.31.12  PENJ.JASA SEWA INTERIOR</v>
          </cell>
        </row>
        <row r="593">
          <cell r="C593" t="str">
            <v>81.40.00  PENJ.PEMB.PERUM.BTN-IV</v>
          </cell>
        </row>
        <row r="594">
          <cell r="C594" t="str">
            <v>81.41.01  PENJ.PEMB.PENYI.LH.BTN-IV</v>
          </cell>
        </row>
        <row r="595">
          <cell r="C595" t="str">
            <v>81.41.02  PENJ.PEMB.PEMBANG.BTN-IV</v>
          </cell>
        </row>
        <row r="596">
          <cell r="C596" t="str">
            <v>81.41.03  PENJ. LAHAN BSD / BTN-V</v>
          </cell>
        </row>
        <row r="597">
          <cell r="C597" t="str">
            <v>81.41.04  PENJ.SRN &amp; PRASARANA BTN-V</v>
          </cell>
        </row>
        <row r="598">
          <cell r="C598" t="str">
            <v>81.41.05  PENJ.RUMAH BSD VI</v>
          </cell>
        </row>
        <row r="599">
          <cell r="C599" t="str">
            <v>82.00.00  PENDAPATAN NON USAHA</v>
          </cell>
        </row>
        <row r="600">
          <cell r="C600" t="str">
            <v>82.10.00  PENERIMAAN JASA BANK</v>
          </cell>
        </row>
        <row r="601">
          <cell r="C601" t="str">
            <v>82.10.01  PENERIMAAN BUNGA DEPOSITO</v>
          </cell>
        </row>
        <row r="602">
          <cell r="C602" t="str">
            <v>82.10.02  PENERIMAAN JASA GIRO</v>
          </cell>
        </row>
        <row r="603">
          <cell r="C603" t="str">
            <v>82.10.03  PENERIMAAN BUNGA PINJAMAN</v>
          </cell>
        </row>
        <row r="604">
          <cell r="C604" t="str">
            <v>82.11.00  PENERIMAAN DENDA &amp; KLAIM</v>
          </cell>
        </row>
        <row r="605">
          <cell r="C605" t="str">
            <v>82.11.01  PEN. DENDA KETERLAMBATAN</v>
          </cell>
        </row>
        <row r="606">
          <cell r="C606" t="str">
            <v>82.11.02  PENERIMAAN CLAIM ASURANSI</v>
          </cell>
        </row>
        <row r="607">
          <cell r="C607" t="str">
            <v>82.11.03  PENERIMAAN DISCOUNT</v>
          </cell>
        </row>
        <row r="608">
          <cell r="C608" t="str">
            <v>82.11.04  PEN. NON USAHA LAINNYA</v>
          </cell>
        </row>
        <row r="609">
          <cell r="C609" t="str">
            <v>82.11.05  PENDAPATAN DEVIDEN</v>
          </cell>
        </row>
        <row r="610">
          <cell r="C610" t="str">
            <v>82.11.06  PENDAPATAN L/R ANAK PRSH</v>
          </cell>
        </row>
        <row r="611">
          <cell r="C611" t="str">
            <v>82.11.07  PENDAPATAN L/R ANAK PRSH PNS</v>
          </cell>
        </row>
        <row r="612">
          <cell r="C612" t="str">
            <v>82.12.01  PENJ. JASA ALAT BERAT</v>
          </cell>
        </row>
        <row r="613">
          <cell r="C613" t="str">
            <v>91.00.00  HARGA POKOK PENJUALAN</v>
          </cell>
        </row>
        <row r="614">
          <cell r="C614" t="str">
            <v>91.10.00  HARGA POKOK KAV.INDUSTRI</v>
          </cell>
        </row>
        <row r="615">
          <cell r="C615" t="str">
            <v>91.11.01  H.P KAV.INDUSTRI MENTAH</v>
          </cell>
        </row>
        <row r="616">
          <cell r="C616" t="str">
            <v>91.11.02  H.P.KAV.INDUS.SIAP PAKAI</v>
          </cell>
        </row>
        <row r="617">
          <cell r="C617" t="str">
            <v>91.12.01  H.P.PENJUALAN RUMAH</v>
          </cell>
        </row>
        <row r="618">
          <cell r="C618" t="str">
            <v>91.12.02  H.P.PENJUALAN SARANA</v>
          </cell>
        </row>
        <row r="619">
          <cell r="C619" t="str">
            <v>91.12.03  HP GED.JKT/SEWA LAHAN</v>
          </cell>
        </row>
        <row r="620">
          <cell r="C620" t="str">
            <v>91.12.04  HP UBS-5</v>
          </cell>
        </row>
        <row r="621">
          <cell r="C621" t="str">
            <v>91.21.00  HARGA POKOK B. PLANT</v>
          </cell>
        </row>
        <row r="622">
          <cell r="C622" t="str">
            <v>91.21.01  S E M E N</v>
          </cell>
        </row>
        <row r="623">
          <cell r="C623" t="str">
            <v>91.21.02  P A S I R</v>
          </cell>
        </row>
        <row r="624">
          <cell r="C624" t="str">
            <v>91.21.03  K O R A L</v>
          </cell>
        </row>
        <row r="625">
          <cell r="C625" t="str">
            <v>91.21.04  H.P CONCRETE  MIX</v>
          </cell>
        </row>
        <row r="626">
          <cell r="C626" t="str">
            <v>91.21.05  HP. PASIR TRADING</v>
          </cell>
        </row>
        <row r="627">
          <cell r="C627" t="str">
            <v>91.21.06  HP. BATU PECAH TRADING</v>
          </cell>
        </row>
        <row r="628">
          <cell r="C628" t="str">
            <v>91.21.07  HP. SEMEN TRADING</v>
          </cell>
        </row>
        <row r="629">
          <cell r="C629" t="str">
            <v>91.21.08  HP.SIRTU</v>
          </cell>
        </row>
        <row r="630">
          <cell r="C630" t="str">
            <v>91.21.09  HARGA POKOK PANEL PRECAST</v>
          </cell>
        </row>
        <row r="631">
          <cell r="C631" t="str">
            <v>91.21.10  HARGA POKOK KOLOM PRECAST</v>
          </cell>
        </row>
        <row r="632">
          <cell r="C632" t="str">
            <v>91.21.11  HARGA POKOK MAT.TRADING</v>
          </cell>
        </row>
        <row r="633">
          <cell r="C633" t="str">
            <v>91.21.12  HP. ADDITIVE CONCRETE</v>
          </cell>
        </row>
        <row r="634">
          <cell r="C634" t="str">
            <v>91.23.01  H.P RUMAH BSD</v>
          </cell>
        </row>
        <row r="635">
          <cell r="C635" t="str">
            <v>91.23.02  H.P LAHAN RUMAH</v>
          </cell>
        </row>
        <row r="636">
          <cell r="C636" t="str">
            <v>92.00.00  HARGA POKOK LAINNYA</v>
          </cell>
        </row>
        <row r="637">
          <cell r="C637" t="str">
            <v>92.11.01  HARGA POKOK USAHA LAINNYA</v>
          </cell>
        </row>
        <row r="638">
          <cell r="C638" t="str">
            <v>92.11.02  HARGA POKOK LAHAN</v>
          </cell>
        </row>
        <row r="639">
          <cell r="C639" t="str">
            <v>93.00.00  BIAYA</v>
          </cell>
        </row>
        <row r="640">
          <cell r="C640" t="str">
            <v>93.10.00  BIAYA GAJI &amp; KESEJAHTERAN</v>
          </cell>
        </row>
        <row r="641">
          <cell r="C641" t="str">
            <v>93.11.00  G A J I</v>
          </cell>
        </row>
        <row r="642">
          <cell r="C642" t="str">
            <v>93.11.01  GAJI DIREKSI &amp; DEKOM</v>
          </cell>
        </row>
        <row r="643">
          <cell r="C643" t="str">
            <v>93.11.02  GAJI POKOK</v>
          </cell>
        </row>
        <row r="644">
          <cell r="C644" t="str">
            <v>93.11.03  TUNJ KELUARGA</v>
          </cell>
        </row>
        <row r="645">
          <cell r="C645" t="str">
            <v>93.11.04  TUNJ KEMAHALAN UMUM</v>
          </cell>
        </row>
        <row r="646">
          <cell r="C646" t="str">
            <v>93.11.05  TUNJ JABATAN</v>
          </cell>
        </row>
        <row r="647">
          <cell r="C647" t="str">
            <v>93.11.06  TUNJ KEAHLIAN</v>
          </cell>
        </row>
        <row r="648">
          <cell r="C648" t="str">
            <v>93.11.07  TUNJ STRATA</v>
          </cell>
        </row>
        <row r="649">
          <cell r="C649" t="str">
            <v>93.11.08  TUNJ SHIFT</v>
          </cell>
        </row>
        <row r="650">
          <cell r="C650" t="str">
            <v>93.11.09  GAJI TNG HONORARIUM/U.SK</v>
          </cell>
        </row>
        <row r="651">
          <cell r="C651" t="str">
            <v>93.11.10  ADJUSTMENT</v>
          </cell>
        </row>
        <row r="652">
          <cell r="C652" t="str">
            <v>93.11.11  ROUNDING PAYROL</v>
          </cell>
        </row>
        <row r="653">
          <cell r="C653" t="str">
            <v>93.11.12  TANTIM DIREKSI &amp; DEKOM</v>
          </cell>
        </row>
        <row r="654">
          <cell r="C654" t="str">
            <v>93.12.00  KESEJAHTERAAN LANGSUNG</v>
          </cell>
        </row>
        <row r="655">
          <cell r="C655" t="str">
            <v>93.12.01  TUNJANGAN PERUMAHAN</v>
          </cell>
        </row>
        <row r="656">
          <cell r="C656" t="str">
            <v>93.12.02  TUNJANGAN KEHADIRAN</v>
          </cell>
        </row>
        <row r="657">
          <cell r="C657" t="str">
            <v>93.12.03  TUNJANGAN LEMBUR</v>
          </cell>
        </row>
        <row r="658">
          <cell r="C658" t="str">
            <v>93.12.04  TUNJANGAN CALL OUT</v>
          </cell>
        </row>
        <row r="659">
          <cell r="C659" t="str">
            <v>93.12.05  TUNJ. KELEBIHAN JAM KERJA</v>
          </cell>
        </row>
        <row r="660">
          <cell r="C660" t="str">
            <v>93.12.06  TUNJANGAN TRANSPORT</v>
          </cell>
        </row>
        <row r="661">
          <cell r="C661" t="str">
            <v>93.12.07  TUNJANGAN PROYEK</v>
          </cell>
        </row>
        <row r="662">
          <cell r="C662" t="str">
            <v>93.12.08  TUNJANGAN T.A/LAP.TAHUNAN</v>
          </cell>
        </row>
        <row r="663">
          <cell r="C663" t="str">
            <v>93.12.09  SAN.&amp; BANT.PERJALANAN CT</v>
          </cell>
        </row>
        <row r="664">
          <cell r="C664" t="str">
            <v>93.12.10  TUNJANGAN BANTUAN PAJAK</v>
          </cell>
        </row>
        <row r="665">
          <cell r="C665" t="str">
            <v>93.13.00  KESEJAHTERAAN TAK LANGSUN</v>
          </cell>
        </row>
        <row r="666">
          <cell r="C666" t="str">
            <v>93.13.01  TUNJ.TABUNGAN HARI TUA</v>
          </cell>
        </row>
        <row r="667">
          <cell r="C667" t="str">
            <v>93.13.02  TUNJANGAN PENSIUN</v>
          </cell>
        </row>
        <row r="668">
          <cell r="C668" t="str">
            <v>93.13.03  ASURANSI KARYAWAN</v>
          </cell>
        </row>
        <row r="669">
          <cell r="C669" t="str">
            <v>93.13.04  PESANGON</v>
          </cell>
        </row>
        <row r="670">
          <cell r="C670" t="str">
            <v>93.13.05  UANG DUKA</v>
          </cell>
        </row>
        <row r="671">
          <cell r="C671" t="str">
            <v>93.13.06  TUNJANGAN PENGOBATAN</v>
          </cell>
        </row>
        <row r="672">
          <cell r="C672" t="str">
            <v>93.13.07  TUNJANGAN REKREASI &amp; O.R.</v>
          </cell>
        </row>
        <row r="673">
          <cell r="C673" t="str">
            <v>93.13.08  PENGHARGAAN</v>
          </cell>
        </row>
        <row r="674">
          <cell r="C674" t="str">
            <v>93.13.09  TUNJANGAN PERKAWINAN</v>
          </cell>
        </row>
        <row r="675">
          <cell r="C675" t="str">
            <v>93.13.10  TUNJANGAN KELAHIRAN</v>
          </cell>
        </row>
        <row r="676">
          <cell r="C676" t="str">
            <v>93.13.11  TUNJANGAN HARI RAYA</v>
          </cell>
        </row>
        <row r="677">
          <cell r="C677" t="str">
            <v>93.13.12  TUNJ. BIAYA PEMILIKAN RMH</v>
          </cell>
        </row>
        <row r="678">
          <cell r="C678" t="str">
            <v>93.13.13  TUNJ. DANA PENSIUN</v>
          </cell>
        </row>
        <row r="679">
          <cell r="C679" t="str">
            <v>93.13.14  TUNJ. KESEHATAN HARI TUA</v>
          </cell>
        </row>
        <row r="680">
          <cell r="C680" t="str">
            <v>93.13.15  BIAYA BONUS</v>
          </cell>
        </row>
        <row r="681">
          <cell r="C681" t="str">
            <v>93.13.16  TUNJANGAN KOMUNIKASI</v>
          </cell>
        </row>
        <row r="682">
          <cell r="C682" t="str">
            <v>93.13.17  TUNJANGAN PENDIDIKAN</v>
          </cell>
        </row>
        <row r="683">
          <cell r="C683" t="str">
            <v>93.20.00  BIAYA PEMELIHARAAN</v>
          </cell>
        </row>
        <row r="684">
          <cell r="C684" t="str">
            <v>93.21.00  PEMEL.AREA KWS. INDUSTRI</v>
          </cell>
        </row>
        <row r="685">
          <cell r="C685" t="str">
            <v>93.21.01  PEMEL.JALAN DAN RAMBU KI</v>
          </cell>
        </row>
        <row r="686">
          <cell r="C686" t="str">
            <v>93.21.02  PEMEL.JAR.LIST/PEN. K.I.</v>
          </cell>
        </row>
        <row r="687">
          <cell r="C687" t="str">
            <v>93.21.03  PEMEL.JAR.TELEKOMUNIKASI</v>
          </cell>
        </row>
        <row r="688">
          <cell r="C688" t="str">
            <v>93.22.00  PEMEL.BANGUNAN &amp; SRN K.I</v>
          </cell>
        </row>
        <row r="689">
          <cell r="C689" t="str">
            <v>93.22.01  PEMEL. BANGUNAN K.I</v>
          </cell>
        </row>
        <row r="690">
          <cell r="C690" t="str">
            <v>93.22.02  PEMEL. SARANA UMUM K.I</v>
          </cell>
        </row>
        <row r="691">
          <cell r="C691" t="str">
            <v>93.23.00  PEMEL. ALAT-ALAT BERAT</v>
          </cell>
        </row>
        <row r="692">
          <cell r="C692" t="str">
            <v>93.23.01  SUKU CADANG ALAT BERAT</v>
          </cell>
        </row>
        <row r="693">
          <cell r="C693" t="str">
            <v>93.23.02  SUKU CAD. BAHAN PEMBANTU</v>
          </cell>
        </row>
        <row r="694">
          <cell r="C694" t="str">
            <v>93.23.03  PERBAIKAN ALAT BERAT</v>
          </cell>
        </row>
        <row r="695">
          <cell r="C695" t="str">
            <v>93.23.04  BIAYA PERBAIKAN RUTIN</v>
          </cell>
        </row>
        <row r="696">
          <cell r="C696" t="str">
            <v>93.23.05  PEMEL. ALAT/PERL. KERJA</v>
          </cell>
        </row>
        <row r="697">
          <cell r="C697" t="str">
            <v>93.24.00  PEMEL.BANGUNAN &amp; SRN</v>
          </cell>
        </row>
        <row r="698">
          <cell r="C698" t="str">
            <v>93.24.01  PEMEL.KANTOR &amp; GEDUNG</v>
          </cell>
        </row>
        <row r="699">
          <cell r="C699" t="str">
            <v>93.24.02  PEMEL.BANGUNAN UMUM</v>
          </cell>
        </row>
        <row r="700">
          <cell r="C700" t="str">
            <v>93.24.03  PEMEL.PERUMAHAN &amp; SRN</v>
          </cell>
        </row>
        <row r="701">
          <cell r="C701" t="str">
            <v>93.24.04  PEMEL.ALUR &amp; RAMBU LAUT</v>
          </cell>
        </row>
        <row r="702">
          <cell r="C702" t="str">
            <v>93.24.05  PEMEL.JALAN &amp; SARANA</v>
          </cell>
        </row>
        <row r="703">
          <cell r="C703" t="str">
            <v>93.24.06  PEMEL.ALAT-ALAT RUMAH TANGGA</v>
          </cell>
        </row>
        <row r="704">
          <cell r="C704" t="str">
            <v>93.24.07  PEMEL.ALAT-ALAT KANTOR</v>
          </cell>
        </row>
        <row r="705">
          <cell r="C705" t="str">
            <v>93.24.08  PEMEL.ALAT KOMUNIKASI</v>
          </cell>
        </row>
        <row r="706">
          <cell r="C706" t="str">
            <v>93.24.09  PEMEL.KOMPUTER</v>
          </cell>
        </row>
        <row r="707">
          <cell r="C707" t="str">
            <v>93.24.10  PEMEL.BATCHING PLANT</v>
          </cell>
        </row>
        <row r="708">
          <cell r="C708" t="str">
            <v>93.25.00  PEMEL.KENDARAAN</v>
          </cell>
        </row>
        <row r="709">
          <cell r="C709" t="str">
            <v>93.25.01  PEMEL. KEND.&amp; ALAT ANGKUT</v>
          </cell>
        </row>
        <row r="710">
          <cell r="C710" t="str">
            <v>93.25.02  PEMEL. KENDARAAN AIR</v>
          </cell>
        </row>
        <row r="711">
          <cell r="C711" t="str">
            <v>93.25.03  SEWA ALAT BERAT &amp; PERALAT</v>
          </cell>
        </row>
        <row r="712">
          <cell r="C712" t="str">
            <v>93.25.04  SEWA LAHAN PLAZA PKT</v>
          </cell>
        </row>
        <row r="713">
          <cell r="C713" t="str">
            <v>93.30.00  ASURANSI &amp; PJK/KONSTRUKSI</v>
          </cell>
        </row>
        <row r="714">
          <cell r="C714" t="str">
            <v>93.31.00  ASURANSI</v>
          </cell>
        </row>
        <row r="715">
          <cell r="C715" t="str">
            <v>93.31.01  ASR. BANGUNAN &amp; GEDUNG</v>
          </cell>
        </row>
        <row r="716">
          <cell r="C716" t="str">
            <v>93.31.02  ASR. KEND. &amp; ALAT BERAT</v>
          </cell>
        </row>
        <row r="717">
          <cell r="C717" t="str">
            <v>93.31.03  ASR. BATCHING PLANT</v>
          </cell>
        </row>
        <row r="718">
          <cell r="C718" t="str">
            <v>93.31.04  ASURANSI KEBAKARAN</v>
          </cell>
        </row>
        <row r="719">
          <cell r="C719" t="str">
            <v>93.31.05  ASURANSI MATERIAL</v>
          </cell>
        </row>
        <row r="720">
          <cell r="C720" t="str">
            <v>93.32.00  PAJAK-PAJAK &amp; KONSTRUKSI</v>
          </cell>
        </row>
        <row r="721">
          <cell r="C721" t="str">
            <v>93.32.01  PJK.PENGHASILAN</v>
          </cell>
        </row>
        <row r="722">
          <cell r="C722" t="str">
            <v>93.32.02  PAJAK PEMBANGUNAN</v>
          </cell>
        </row>
        <row r="723">
          <cell r="C723" t="str">
            <v>93.32.03  PAJAK BUMI &amp; BANGUNAN</v>
          </cell>
        </row>
        <row r="724">
          <cell r="C724" t="str">
            <v>93.32.04  IJIN MENDIRIKAN BANGUNAN</v>
          </cell>
        </row>
        <row r="725">
          <cell r="C725" t="str">
            <v>93.32.05  RETRIBUSI AIR</v>
          </cell>
        </row>
        <row r="726">
          <cell r="C726" t="str">
            <v>93.32.06  RETRIBUSI JALAN</v>
          </cell>
        </row>
        <row r="727">
          <cell r="C727" t="str">
            <v>93.32.07  RETRIBUSI PENERANGAN JLN</v>
          </cell>
        </row>
        <row r="728">
          <cell r="C728" t="str">
            <v>93.32.08  RETRIBUSI KENDARAAN</v>
          </cell>
        </row>
        <row r="729">
          <cell r="C729" t="str">
            <v>93.32.09  PAJAK KENDARAAN &amp; ALAT BERAT</v>
          </cell>
        </row>
        <row r="730">
          <cell r="C730" t="str">
            <v>93.32.10  BEA MASUK</v>
          </cell>
        </row>
        <row r="731">
          <cell r="C731" t="str">
            <v>93.32.11  PAJAK &amp; RETRIBUSI LAINNYA</v>
          </cell>
        </row>
        <row r="732">
          <cell r="C732" t="str">
            <v>93.32.12  BIAYA NOTARIS &amp; PPAT</v>
          </cell>
        </row>
        <row r="733">
          <cell r="C733" t="str">
            <v>93.32.13  BEBAN PAJAK TANGGUHAN</v>
          </cell>
        </row>
        <row r="734">
          <cell r="C734" t="str">
            <v>93.40.00  JASA - JASA</v>
          </cell>
        </row>
        <row r="735">
          <cell r="C735" t="str">
            <v>93.41.00  JASA</v>
          </cell>
        </row>
        <row r="736">
          <cell r="C736" t="str">
            <v>93.41.01  JASA LITBANG</v>
          </cell>
        </row>
        <row r="737">
          <cell r="C737" t="str">
            <v>93.41.02  JASA MANAGEMENT</v>
          </cell>
        </row>
        <row r="738">
          <cell r="C738" t="str">
            <v>93.41.03  JASA AUDITING/ACCOUNTING</v>
          </cell>
        </row>
        <row r="739">
          <cell r="C739" t="str">
            <v>93.41.04  JASA KOMPUTERISASI</v>
          </cell>
        </row>
        <row r="740">
          <cell r="C740" t="str">
            <v>93.41.05  JASA TEKNIK</v>
          </cell>
        </row>
        <row r="741">
          <cell r="C741" t="str">
            <v>93.41.06  JASA AMDAL</v>
          </cell>
        </row>
        <row r="742">
          <cell r="C742" t="str">
            <v>93.41.07  JASA KONSULTASI &amp; ADVISOR</v>
          </cell>
        </row>
        <row r="743">
          <cell r="C743" t="str">
            <v>93.41.08  JASA TENAGA HARIAN LEPAS</v>
          </cell>
        </row>
        <row r="744">
          <cell r="C744" t="str">
            <v>93.50.00  BIAYA ADMINISTRASI &amp; UMUM</v>
          </cell>
        </row>
        <row r="745">
          <cell r="C745" t="str">
            <v>93.51.00  BIAYA ADMINISTRASI</v>
          </cell>
        </row>
        <row r="746">
          <cell r="C746" t="str">
            <v>93.51.01  ALAT-ALAT TULIS KANTOR</v>
          </cell>
        </row>
        <row r="747">
          <cell r="C747" t="str">
            <v>93.51.02  CETAKAN</v>
          </cell>
        </row>
        <row r="748">
          <cell r="C748" t="str">
            <v>93.51.03  COMPUTER SUPLIES</v>
          </cell>
        </row>
        <row r="749">
          <cell r="C749" t="str">
            <v>93.51.04  PHOTO COPY / BLUE PRINT</v>
          </cell>
        </row>
        <row r="750">
          <cell r="C750" t="str">
            <v>93.51.05  BIAYA POST</v>
          </cell>
        </row>
        <row r="751">
          <cell r="C751" t="str">
            <v>93.51.06  KORAN &amp; MAJALAH ILMIAH</v>
          </cell>
        </row>
        <row r="752">
          <cell r="C752" t="str">
            <v>93.51.07  PERPUSTAKAAN</v>
          </cell>
        </row>
        <row r="753">
          <cell r="C753" t="str">
            <v>93.51.08  DOKUMENTASI</v>
          </cell>
        </row>
        <row r="754">
          <cell r="C754" t="str">
            <v>93.51.09  IURAN KEANGGOTAAN</v>
          </cell>
        </row>
        <row r="755">
          <cell r="C755" t="str">
            <v>93.52.00  BIAYA BANK</v>
          </cell>
        </row>
        <row r="756">
          <cell r="C756" t="str">
            <v>93.52.01  PROVISI &amp; ADMINISTRASI</v>
          </cell>
        </row>
        <row r="757">
          <cell r="C757" t="str">
            <v>93.52.02  BUNGA L/C</v>
          </cell>
        </row>
        <row r="758">
          <cell r="C758" t="str">
            <v>93.52.03  BIAYA BANK PENCAIRAN L/C</v>
          </cell>
        </row>
        <row r="759">
          <cell r="C759" t="str">
            <v>93.52.04  FEE ARRANGER PINJAMAN</v>
          </cell>
        </row>
        <row r="760">
          <cell r="C760" t="str">
            <v>93.53.00  BIAYA UMUM</v>
          </cell>
        </row>
        <row r="761">
          <cell r="C761" t="str">
            <v>93.53.01  TELEPHONE</v>
          </cell>
        </row>
        <row r="762">
          <cell r="C762" t="str">
            <v>93.53.02  TELEX / TELEFAX / SSB</v>
          </cell>
        </row>
        <row r="763">
          <cell r="C763" t="str">
            <v>93.53.03  LANGGANAN LISTRIK</v>
          </cell>
        </row>
        <row r="764">
          <cell r="C764" t="str">
            <v>93.53.04  LANGGANAN AIR</v>
          </cell>
        </row>
        <row r="765">
          <cell r="C765" t="str">
            <v>93.53.05  SEWA KANTOR</v>
          </cell>
        </row>
        <row r="766">
          <cell r="C766" t="str">
            <v>93.53.06  SEWA KOMPUTER</v>
          </cell>
        </row>
        <row r="767">
          <cell r="C767" t="str">
            <v>93.53.07  SEWA RUMAH / AKOMODASI</v>
          </cell>
        </row>
        <row r="768">
          <cell r="C768" t="str">
            <v>93.53.08  SEWA ALAT KANTOR</v>
          </cell>
        </row>
        <row r="769">
          <cell r="C769" t="str">
            <v>93.53.09  SEWA KENDARAAN</v>
          </cell>
        </row>
        <row r="770">
          <cell r="C770" t="str">
            <v>93.53.10  SEWA KAPAL / TUG BOAT</v>
          </cell>
        </row>
        <row r="771">
          <cell r="C771" t="str">
            <v>93.53.11  SEWA PESAWAT TERBANG</v>
          </cell>
        </row>
        <row r="772">
          <cell r="C772" t="str">
            <v>93.53.12  PERJALANAN DINAS D/N</v>
          </cell>
        </row>
        <row r="773">
          <cell r="C773" t="str">
            <v>93.53.13  PERJALANAN DINAS L/N</v>
          </cell>
        </row>
        <row r="774">
          <cell r="C774" t="str">
            <v>93.53.14  PENDIDIKAN &amp; LATIHAN</v>
          </cell>
        </row>
        <row r="775">
          <cell r="C775" t="str">
            <v>93.53.15  KERJA PRATEK</v>
          </cell>
        </row>
        <row r="776">
          <cell r="C776" t="str">
            <v>93.53.16  PENERIMAAN KARYAWAN</v>
          </cell>
        </row>
        <row r="777">
          <cell r="C777" t="str">
            <v>93.53.17  CONSUMABLE STORE</v>
          </cell>
        </row>
        <row r="778">
          <cell r="C778" t="str">
            <v>93.53.18  PEMBINAAN WILAYAH</v>
          </cell>
        </row>
        <row r="779">
          <cell r="C779" t="str">
            <v>93.53.19  PEMB.DILUAR DINAS/KORPRI</v>
          </cell>
        </row>
        <row r="780">
          <cell r="C780" t="str">
            <v>93.53.20  BIAYA AKOM.&amp; JAMUAN TAMU</v>
          </cell>
        </row>
        <row r="781">
          <cell r="C781" t="str">
            <v>93.53.21  BIAYA CATERING</v>
          </cell>
        </row>
        <row r="782">
          <cell r="C782" t="str">
            <v>93.53.22  PENGURUSAN PERIJINAN</v>
          </cell>
        </row>
        <row r="783">
          <cell r="C783" t="str">
            <v>93.53.23  PAMERAN &amp; PROMOSI</v>
          </cell>
        </row>
        <row r="784">
          <cell r="C784" t="str">
            <v>93.53.24  PELESTARIAN LINGKUNGAN</v>
          </cell>
        </row>
        <row r="785">
          <cell r="C785" t="str">
            <v>93.53.25  BRG.KEPERLUAN RT/KIE</v>
          </cell>
        </row>
        <row r="786">
          <cell r="C786" t="str">
            <v>93.53.26  BBM.KENDARAAN RINGAN</v>
          </cell>
        </row>
        <row r="787">
          <cell r="C787" t="str">
            <v>93.53.27  PAKAIAN KRJ &amp; PERLENGK</v>
          </cell>
        </row>
        <row r="788">
          <cell r="C788" t="str">
            <v>93.53.28  PERAYAAN</v>
          </cell>
        </row>
        <row r="789">
          <cell r="C789" t="str">
            <v>93.53.29  HONORARIUM</v>
          </cell>
        </row>
        <row r="790">
          <cell r="C790" t="str">
            <v>93.53.30  MUTASI KARYAWAN</v>
          </cell>
        </row>
        <row r="791">
          <cell r="C791" t="str">
            <v>93.53.31  ONGKOS ANGKUT</v>
          </cell>
        </row>
        <row r="792">
          <cell r="C792" t="str">
            <v>93.53.32  BONGKAR MUAT CARGO</v>
          </cell>
        </row>
        <row r="793">
          <cell r="C793" t="str">
            <v>93.53.33  REKREASI DAN OLAH RAGA</v>
          </cell>
        </row>
        <row r="794">
          <cell r="C794" t="str">
            <v>93.53.34  BIAYA DEMPLOT</v>
          </cell>
        </row>
        <row r="795">
          <cell r="C795" t="str">
            <v>93.53.35  BBM ALAT BERAT</v>
          </cell>
        </row>
        <row r="796">
          <cell r="C796" t="str">
            <v>93.53.36  MANAGEMENT EXPENCE</v>
          </cell>
        </row>
        <row r="797">
          <cell r="C797" t="str">
            <v>93.53.37  OLIE &amp; GREASE</v>
          </cell>
        </row>
        <row r="798">
          <cell r="C798" t="str">
            <v>93.53.38  BIAYA KERUGIAN PIUTANG</v>
          </cell>
        </row>
        <row r="799">
          <cell r="C799" t="str">
            <v>93.53.39  BIAYA RAPAT / PERTEMUAN</v>
          </cell>
        </row>
        <row r="800">
          <cell r="C800" t="str">
            <v>93.53.40  BIAYA SURVEY</v>
          </cell>
        </row>
        <row r="801">
          <cell r="C801" t="str">
            <v>93.53.41  BIAYA IKLAN</v>
          </cell>
        </row>
        <row r="802">
          <cell r="C802" t="str">
            <v>93.60.00  BIAYA PENY. &amp; AMORTISASI</v>
          </cell>
        </row>
        <row r="803">
          <cell r="C803" t="str">
            <v>93.61.00  PENY.AKTIVA BERWUJUD</v>
          </cell>
        </row>
        <row r="804">
          <cell r="C804" t="str">
            <v>93.61.01  PENY.BANGUNAN &amp; GEDUNG</v>
          </cell>
        </row>
        <row r="805">
          <cell r="C805" t="str">
            <v>93.61.02  PENY.ALAT-2 BERAT &amp; KONST</v>
          </cell>
        </row>
        <row r="806">
          <cell r="C806" t="str">
            <v>93.61.03  PENY.KENDARAAN</v>
          </cell>
        </row>
        <row r="807">
          <cell r="C807" t="str">
            <v>93.61.04  PENY.SARANA &amp; PRASARANA</v>
          </cell>
        </row>
        <row r="808">
          <cell r="C808" t="str">
            <v>93.61.05  PENY.PERALATAN GAMBAR</v>
          </cell>
        </row>
        <row r="809">
          <cell r="C809" t="str">
            <v>93.61.06  PENY.ALAT-2 KANTOR</v>
          </cell>
        </row>
        <row r="810">
          <cell r="C810" t="str">
            <v>93.61.07  PENY.FURNITURE</v>
          </cell>
        </row>
        <row r="811">
          <cell r="C811" t="str">
            <v>93.61.08  PENY.ALAT-ALAT LAIN</v>
          </cell>
        </row>
        <row r="812">
          <cell r="C812" t="str">
            <v>93.61.09  PENY.SUKU CADANG</v>
          </cell>
        </row>
        <row r="813">
          <cell r="C813" t="str">
            <v>93.61.12  PENY.MBS</v>
          </cell>
        </row>
        <row r="814">
          <cell r="C814" t="str">
            <v>93.61.13  PENY.PERALATAN KTR JKT</v>
          </cell>
        </row>
        <row r="815">
          <cell r="C815" t="str">
            <v>93.61.14  PENY.PERLENGKPN KTR JKT</v>
          </cell>
        </row>
        <row r="816">
          <cell r="C816" t="str">
            <v>93.61.15  PENY.UREA BULT STRG-5</v>
          </cell>
        </row>
        <row r="817">
          <cell r="C817" t="str">
            <v>93.62.00  AMORT.AKT.TAK BERWUJUD</v>
          </cell>
        </row>
        <row r="818">
          <cell r="C818" t="str">
            <v>93.62.01  AMORT.GOOD  WILL</v>
          </cell>
        </row>
        <row r="819">
          <cell r="C819" t="str">
            <v>93.62.02  AMORT.HAK PATENT</v>
          </cell>
        </row>
        <row r="820">
          <cell r="C820" t="str">
            <v>93.63.00  AMORT.BEBAN DITANGGUHKAN</v>
          </cell>
        </row>
        <row r="821">
          <cell r="C821" t="str">
            <v>93.63.01  AMORT.PENDIRIAN</v>
          </cell>
        </row>
        <row r="822">
          <cell r="C822" t="str">
            <v>93.63.02  AMORT.BIAYA PRA OPERASI</v>
          </cell>
        </row>
        <row r="823">
          <cell r="C823" t="str">
            <v>93.63.03  AMORT.TRIAL OPERASI</v>
          </cell>
        </row>
        <row r="824">
          <cell r="C824" t="str">
            <v>93.63.04  AMORT.BIAYA I.D.C</v>
          </cell>
        </row>
        <row r="825">
          <cell r="C825" t="str">
            <v>93.70.00  BIAYA BUNGA</v>
          </cell>
        </row>
        <row r="826">
          <cell r="C826" t="str">
            <v>93.71.00  BUNGA PERBANKAN</v>
          </cell>
        </row>
        <row r="827">
          <cell r="C827" t="str">
            <v>93.71.01  BUNGA KREDIT INVESTASI</v>
          </cell>
        </row>
        <row r="828">
          <cell r="C828" t="str">
            <v>93.71.02  BUNGA KREDIT MODAL KERJA</v>
          </cell>
        </row>
        <row r="829">
          <cell r="C829" t="str">
            <v>93.71.03  BUNGA KREDIT EXPORT</v>
          </cell>
        </row>
        <row r="830">
          <cell r="C830" t="str">
            <v>93.71.04  BUNGA KREDIT SUBSIDI</v>
          </cell>
        </row>
        <row r="831">
          <cell r="C831" t="str">
            <v>93.71.05  BUNGA IDC.MASA KONSTRUKSI</v>
          </cell>
        </row>
        <row r="832">
          <cell r="C832" t="str">
            <v>93.72.00  BUNGA NON PERBANKAN</v>
          </cell>
        </row>
        <row r="833">
          <cell r="C833" t="str">
            <v>93.72.01  BUNGA REK.DANA INVESTASI</v>
          </cell>
        </row>
        <row r="834">
          <cell r="C834" t="str">
            <v>94.00.00  BIAYA PENGEMBANGAN KWS.IN</v>
          </cell>
        </row>
        <row r="835">
          <cell r="C835" t="str">
            <v>94.10.00  BIAYA JARINGAN</v>
          </cell>
        </row>
        <row r="836">
          <cell r="C836" t="str">
            <v>94.11.00  BIAYA JARINGAN LISTRIK</v>
          </cell>
        </row>
        <row r="837">
          <cell r="C837" t="str">
            <v>94.11.11  PEMBANGKIT LISTRIK</v>
          </cell>
        </row>
        <row r="838">
          <cell r="C838" t="str">
            <v>94.11.12  LISTRIK SYSTEM</v>
          </cell>
        </row>
        <row r="839">
          <cell r="C839" t="str">
            <v>94.11.13  DISTRIBUSI &amp; DARDU LISTRK</v>
          </cell>
        </row>
        <row r="840">
          <cell r="C840" t="str">
            <v>94.12.00  BIAYA JARINGAN TELEPHONE</v>
          </cell>
        </row>
        <row r="841">
          <cell r="C841" t="str">
            <v>94.12.01  JARINGAN KABEL TELP.</v>
          </cell>
        </row>
        <row r="842">
          <cell r="C842" t="str">
            <v>94.12.02  JARINGAN PIPA TELP.</v>
          </cell>
        </row>
        <row r="843">
          <cell r="C843" t="str">
            <v>94.13.00  BIAYA JARINGAN AIR</v>
          </cell>
        </row>
        <row r="844">
          <cell r="C844" t="str">
            <v>94.13.01  JARINGAN PIPA AIR</v>
          </cell>
        </row>
        <row r="845">
          <cell r="C845" t="str">
            <v>94.13.02  JARINGAN SOCHET</v>
          </cell>
        </row>
        <row r="846">
          <cell r="C846" t="str">
            <v>94.13.03  JARINGAN ELBO</v>
          </cell>
        </row>
        <row r="847">
          <cell r="C847" t="str">
            <v>94.13.04  JARINGAN METERAN AIR</v>
          </cell>
        </row>
        <row r="848">
          <cell r="C848" t="str">
            <v>94.14.00  BIA.JARINGAN LIMBAH INDUS</v>
          </cell>
        </row>
        <row r="849">
          <cell r="C849" t="str">
            <v>94.14.01  JARINGAN PIPA LIMBAH IND</v>
          </cell>
        </row>
        <row r="850">
          <cell r="C850" t="str">
            <v>94.14.02  JAR. METERAN LIMBAH INDUS</v>
          </cell>
        </row>
        <row r="851">
          <cell r="C851" t="str">
            <v>94.20.00  BIAYA PEKERJAAN LAHAN</v>
          </cell>
        </row>
        <row r="852">
          <cell r="C852" t="str">
            <v>94.21.01  REKLAMASI</v>
          </cell>
        </row>
        <row r="853">
          <cell r="C853" t="str">
            <v>94.21.02  ACCES CHANNEL</v>
          </cell>
        </row>
        <row r="854">
          <cell r="C854" t="str">
            <v>94.21.03  DREDGING / COMPACTION</v>
          </cell>
        </row>
        <row r="855">
          <cell r="C855" t="str">
            <v>94.21.04  POST SOUNDING</v>
          </cell>
        </row>
        <row r="856">
          <cell r="C856" t="str">
            <v>94.21.05  LEVELLING/COMPACTION</v>
          </cell>
        </row>
        <row r="857">
          <cell r="C857" t="str">
            <v>94.21.06  MOBILISATION</v>
          </cell>
        </row>
        <row r="858">
          <cell r="C858" t="str">
            <v>94.21.07  DEMOBILISATION</v>
          </cell>
        </row>
        <row r="859">
          <cell r="C859" t="str">
            <v>94.21.08  SITE PREPARATION</v>
          </cell>
        </row>
        <row r="860">
          <cell r="C860" t="str">
            <v>94.30.00  BIAYA PEKERJAAN JALAN</v>
          </cell>
        </row>
        <row r="861">
          <cell r="C861" t="str">
            <v>94.31.01  BIA.PEK.COR BETON BERTUL</v>
          </cell>
        </row>
        <row r="862">
          <cell r="C862" t="str">
            <v>94.31.02  BIAYA PEKERJAAN TROTOAR</v>
          </cell>
        </row>
        <row r="863">
          <cell r="C863" t="str">
            <v>94.31.03  BIAYA RAMBU-RAMBU JALAN</v>
          </cell>
        </row>
        <row r="864">
          <cell r="C864" t="str">
            <v>94.40.00  BIA.PEKERJAAN PENERANGAN</v>
          </cell>
        </row>
        <row r="865">
          <cell r="C865" t="str">
            <v>94.41.01  BIAYA PONDASI TIANG</v>
          </cell>
        </row>
        <row r="866">
          <cell r="C866" t="str">
            <v>94.41.02  TIANG LAMPU</v>
          </cell>
        </row>
        <row r="867">
          <cell r="C867" t="str">
            <v>94.41.03  BOHLAM LAMPU</v>
          </cell>
        </row>
        <row r="868">
          <cell r="C868" t="str">
            <v>94.41.04  KABEL LISTRIK</v>
          </cell>
        </row>
        <row r="869">
          <cell r="C869" t="str">
            <v>94.41.05  BOX ZIKRING</v>
          </cell>
        </row>
        <row r="870">
          <cell r="C870" t="str">
            <v>94.50.00  BIAYA UTILITAS</v>
          </cell>
        </row>
        <row r="871">
          <cell r="C871" t="str">
            <v>94.51.01  PEMAS.PIPA LIMBAH PABR.24</v>
          </cell>
        </row>
        <row r="872">
          <cell r="C872" t="str">
            <v>94.51.02  PEMAS.PIPA LIMB.DOMEST.24</v>
          </cell>
        </row>
        <row r="873">
          <cell r="C873" t="str">
            <v>94.60.00  JASA-2 PENGEMBANGAN INDUS</v>
          </cell>
        </row>
        <row r="874">
          <cell r="C874" t="str">
            <v>94.61.01  JS.PERIJINAN KWS.NOT&amp;PPAT</v>
          </cell>
        </row>
        <row r="875">
          <cell r="C875" t="str">
            <v>94.61.02  JASA BORONGAN LISTRIK</v>
          </cell>
        </row>
        <row r="876">
          <cell r="C876" t="str">
            <v>94.61.03  JASA BORONGAN PARIT</v>
          </cell>
        </row>
        <row r="877">
          <cell r="C877" t="str">
            <v>94.61.04  JASA BORONGAN JALAN</v>
          </cell>
        </row>
        <row r="878">
          <cell r="C878" t="str">
            <v>94.61.05  JASA BORONGAN GEDUNG</v>
          </cell>
        </row>
        <row r="879">
          <cell r="C879" t="str">
            <v>94.61.06  JASA BORONGAN JEMBATAN</v>
          </cell>
        </row>
        <row r="880">
          <cell r="C880" t="str">
            <v>94.61.07  JASA BORONGAN TANGKI</v>
          </cell>
        </row>
        <row r="881">
          <cell r="C881" t="str">
            <v>94.61.08  JS.BORONGAN BANG.&amp; SRN UMUM</v>
          </cell>
        </row>
        <row r="882">
          <cell r="C882" t="str">
            <v>94.70.00  BIAYA LANDSCAPE</v>
          </cell>
        </row>
        <row r="883">
          <cell r="C883" t="str">
            <v>94.71.01  BIAYA TANAMAN HIAS</v>
          </cell>
        </row>
        <row r="884">
          <cell r="C884" t="str">
            <v>94.71.02  BIAYA RUMPUT</v>
          </cell>
        </row>
        <row r="885">
          <cell r="C885" t="str">
            <v>94.71.03  JASA PERTAMANAN</v>
          </cell>
        </row>
        <row r="886">
          <cell r="C886" t="str">
            <v>95.00.00  BIAYA LAIN-LAIN</v>
          </cell>
        </row>
        <row r="887">
          <cell r="C887" t="str">
            <v>95.00.00  BIAYA LAIN-LAIN</v>
          </cell>
        </row>
        <row r="888">
          <cell r="C888" t="str">
            <v>95.00.01  SELISIH KURS</v>
          </cell>
        </row>
        <row r="889">
          <cell r="C889" t="str">
            <v>95.00.02  BIAYA LAIN-LAIN</v>
          </cell>
        </row>
        <row r="890">
          <cell r="C890" t="str">
            <v>95.00.04  DENDA KETERL.PEMBAYARAN</v>
          </cell>
        </row>
        <row r="891">
          <cell r="C891" t="str">
            <v>96.00.00  BIAYA BANGUNAN</v>
          </cell>
        </row>
        <row r="892">
          <cell r="C892" t="str">
            <v>96.00.00  BIAYA PROYEK KPR BTN IV</v>
          </cell>
        </row>
        <row r="893">
          <cell r="C893" t="str">
            <v>96.10.01  CONCRETE READY MIX</v>
          </cell>
        </row>
        <row r="894">
          <cell r="C894" t="str">
            <v>96.10.02  CONCRETE TILE / PARIT</v>
          </cell>
        </row>
        <row r="895">
          <cell r="C895" t="str">
            <v>96.10.03  B A T A C O</v>
          </cell>
        </row>
        <row r="896">
          <cell r="C896" t="str">
            <v>96.10.04  S E M E N</v>
          </cell>
        </row>
        <row r="897">
          <cell r="C897" t="str">
            <v>96.10.05  P A S I R</v>
          </cell>
        </row>
        <row r="898">
          <cell r="C898" t="str">
            <v>96.10.06  BOLA LAMPU</v>
          </cell>
        </row>
        <row r="899">
          <cell r="C899" t="str">
            <v>96.10.07  K A B E L</v>
          </cell>
        </row>
        <row r="900">
          <cell r="C900" t="str">
            <v>96.10.08  PINTU</v>
          </cell>
        </row>
        <row r="901">
          <cell r="C901" t="str">
            <v>96.10.09  STOP KONTAK</v>
          </cell>
        </row>
        <row r="902">
          <cell r="C902" t="str">
            <v>96.10.10  SAKLAR</v>
          </cell>
        </row>
        <row r="903">
          <cell r="C903" t="str">
            <v>96.10.11  BOX SEKRING</v>
          </cell>
        </row>
        <row r="904">
          <cell r="C904" t="str">
            <v>96.10.12  GORONG - GORONG</v>
          </cell>
        </row>
        <row r="905">
          <cell r="C905" t="str">
            <v>96.10.13  PLYWOOD</v>
          </cell>
        </row>
        <row r="906">
          <cell r="C906" t="str">
            <v>96.10.14  K U S E N</v>
          </cell>
        </row>
        <row r="907">
          <cell r="C907" t="str">
            <v>96.10.15  B E S I</v>
          </cell>
        </row>
        <row r="908">
          <cell r="C908" t="str">
            <v>96.10.16  SALURAN AIR (KRAN)</v>
          </cell>
        </row>
        <row r="909">
          <cell r="C909" t="str">
            <v>96.10.17  K A C A</v>
          </cell>
        </row>
        <row r="910">
          <cell r="C910" t="str">
            <v>96.10.18  WIRE  MESH</v>
          </cell>
        </row>
        <row r="911">
          <cell r="C911" t="str">
            <v>96.10.19  ENTERNIT / PLAFON</v>
          </cell>
        </row>
        <row r="912">
          <cell r="C912" t="str">
            <v>96.10.20  PLASTIK COR</v>
          </cell>
        </row>
        <row r="913">
          <cell r="C913" t="str">
            <v>96.10.21  T E G E L</v>
          </cell>
        </row>
        <row r="914">
          <cell r="C914" t="str">
            <v>96.10.22  K A Y U</v>
          </cell>
        </row>
        <row r="915">
          <cell r="C915" t="str">
            <v>96.10.23  ASBES GELOMBANG</v>
          </cell>
        </row>
        <row r="916">
          <cell r="C916" t="str">
            <v>96.10.24  KUNCI / GRENDEL</v>
          </cell>
        </row>
        <row r="917">
          <cell r="C917" t="str">
            <v>96.10.25  PORSLEN</v>
          </cell>
        </row>
        <row r="918">
          <cell r="C918" t="str">
            <v>96.10.26  BAK  MANDI</v>
          </cell>
        </row>
        <row r="919">
          <cell r="C919" t="str">
            <v>96.10.27  CLOSED</v>
          </cell>
        </row>
        <row r="920">
          <cell r="C920" t="str">
            <v>96.10.28  P I P A</v>
          </cell>
        </row>
        <row r="921">
          <cell r="C921" t="str">
            <v>96.10.29  C A T</v>
          </cell>
        </row>
        <row r="922">
          <cell r="C922" t="str">
            <v>96.10.30  M E N I</v>
          </cell>
        </row>
        <row r="923">
          <cell r="C923" t="str">
            <v>96.10.31  DEMPUL</v>
          </cell>
        </row>
        <row r="924">
          <cell r="C924" t="str">
            <v>96.10.32  PLAMIR</v>
          </cell>
        </row>
        <row r="925">
          <cell r="C925" t="str">
            <v>96.10.33  RESIDU / TIR</v>
          </cell>
        </row>
        <row r="926">
          <cell r="C926" t="str">
            <v>96.10.34  L E M</v>
          </cell>
        </row>
        <row r="927">
          <cell r="C927" t="str">
            <v>96.10.35  SARANA  PARIT</v>
          </cell>
        </row>
        <row r="928">
          <cell r="C928" t="str">
            <v>96.10.36  JASA BORONGAN PONDASI</v>
          </cell>
        </row>
        <row r="929">
          <cell r="C929" t="str">
            <v>96.10.37  JASA BORONGAN GUDANG</v>
          </cell>
        </row>
        <row r="930">
          <cell r="C930" t="str">
            <v>96.10.38  JASA BORONGAN RUMAH</v>
          </cell>
        </row>
        <row r="931">
          <cell r="C931" t="str">
            <v>96.10.39  SARANA JALAN</v>
          </cell>
        </row>
        <row r="932">
          <cell r="C932" t="str">
            <v>96.10.40  SARANA LISTRIK</v>
          </cell>
        </row>
        <row r="933">
          <cell r="C933" t="str">
            <v>96.10.41  SARANA AIR LIMBAH</v>
          </cell>
        </row>
        <row r="934">
          <cell r="C934" t="str">
            <v>96.10.42  SARANA AIR MINUM</v>
          </cell>
        </row>
        <row r="935">
          <cell r="C935" t="str">
            <v>96.10.43  SARANA PAGAR</v>
          </cell>
        </row>
        <row r="936">
          <cell r="C936" t="str">
            <v>96.10.43  SARANA PAGAR</v>
          </cell>
        </row>
        <row r="937">
          <cell r="C937" t="str">
            <v>97.00.00  BIAYA SURVEY</v>
          </cell>
        </row>
        <row r="938">
          <cell r="C938" t="str">
            <v>97.11.01  BIAYA PENGUKURAN</v>
          </cell>
        </row>
        <row r="939">
          <cell r="C939" t="str">
            <v>97.11.02  BIAYA TANDA UKUR (PATOK)</v>
          </cell>
        </row>
      </sheetData>
      <sheetData sheetId="67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Sheet3"/>
      <sheetName val="LP-PENJ-EKSKUTIF-LP-2"/>
      <sheetName val="Daftar Lamp."/>
      <sheetName val="Akun"/>
      <sheetName val="TBM"/>
      <sheetName val="Cost Code"/>
      <sheetName val="KK"/>
      <sheetName val="Permanent info"/>
      <sheetName val="Marshal"/>
      <sheetName val="% Prog"/>
      <sheetName val="MPP0102"/>
      <sheetName val="Lamp khusus 1 A"/>
      <sheetName val="lamp khusus 2A"/>
      <sheetName val="lamp khusus 3A"/>
      <sheetName val="Lampiran Khusus 4A"/>
      <sheetName val="Lampiran khusus 5 A"/>
      <sheetName val="lampiran khusus 6A"/>
      <sheetName val="Lampiran khusus 7 A"/>
      <sheetName val="Taxpayer identity"/>
      <sheetName val="depreciation"/>
      <sheetName val="compensation"/>
      <sheetName val="transaction"/>
      <sheetName val="facility"/>
      <sheetName val="branch"/>
      <sheetName val="26(4)-E"/>
      <sheetName val="credit LN"/>
      <sheetName val="WBS2"/>
      <sheetName val="WBS1"/>
      <sheetName val="Assumptions"/>
      <sheetName val="Lead"/>
      <sheetName val="Links"/>
      <sheetName val="Assumption"/>
      <sheetName val="Summary"/>
      <sheetName val="P&amp;L98"/>
      <sheetName val="Irregular Income"/>
      <sheetName val="FE-1770.P1"/>
      <sheetName val="DATA"/>
      <sheetName val="Index"/>
      <sheetName val="d_com"/>
      <sheetName val="ZCAUR"/>
      <sheetName val="ZJSA"/>
      <sheetName val="NAP"/>
      <sheetName val="Sheet2"/>
      <sheetName val="DATA21"/>
      <sheetName val="IS"/>
      <sheetName val="GL"/>
      <sheetName val="OpsHighlite"/>
      <sheetName val="ROSS LIST"/>
      <sheetName val="TB"/>
      <sheetName val="PTCI Alyui Bay Exp -  2004 (Rp)"/>
      <sheetName val="WBS2(01)"/>
      <sheetName val="WPL(01)"/>
      <sheetName val="Cover"/>
      <sheetName val="Graphs1"/>
      <sheetName val="Graphs2"/>
      <sheetName val="Graphs3"/>
      <sheetName val="MktShare"/>
      <sheetName val="Admin_brd"/>
      <sheetName val="Admin_pkg"/>
      <sheetName val="Admin_calcs"/>
      <sheetName val="master"/>
      <sheetName val="WP-Panu'02"/>
      <sheetName val="Variables"/>
      <sheetName val="Product Detail"/>
      <sheetName val="Sheet1"/>
      <sheetName val="BS-RTI"/>
      <sheetName val="alamat"/>
      <sheetName val="Permanent+ Prob"/>
      <sheetName val="Depreciation  schedule"/>
      <sheetName val="F1771-II"/>
      <sheetName val="lampiran"/>
      <sheetName val="F1771-I"/>
      <sheetName val="Table Array"/>
      <sheetName val="FE-1771-I"/>
      <sheetName val="UPSA DIR VGF"/>
      <sheetName val="CITR-2002"/>
      <sheetName val="Input Shee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arshalling"/>
      <sheetName val="penyusutan"/>
      <sheetName val="komp kerugian"/>
      <sheetName val="transaksi"/>
      <sheetName val="penanaman mdl"/>
      <sheetName val="Daftar Cab Utama"/>
      <sheetName val="Pajak BUT"/>
      <sheetName val="TA10"/>
      <sheetName val="BankRecon-IDR"/>
      <sheetName val="Marshal00"/>
      <sheetName val="data_wp"/>
      <sheetName val="1771_2"/>
      <sheetName val="1771_2(E)"/>
      <sheetName val="Permanent_info"/>
      <sheetName val="Input_Sheet"/>
      <sheetName val="SUMMARY_NDE"/>
      <sheetName val="Data Sheet"/>
      <sheetName val="Cal"/>
      <sheetName val="Oct 99"/>
      <sheetName val="DAILY"/>
      <sheetName val="List"/>
      <sheetName val="Chart"/>
      <sheetName val="A"/>
      <sheetName val="Family"/>
      <sheetName val="XREF"/>
      <sheetName val="Deprec Exp"/>
      <sheetName val="NERACA SEPT"/>
      <sheetName val="Statistics"/>
      <sheetName val="Ex-Rate"/>
      <sheetName val="Detail PNL $"/>
      <sheetName val="SE-C"/>
      <sheetName val="Account"/>
      <sheetName val="Subacc"/>
      <sheetName val="POMALAA"/>
      <sheetName val="Fixset"/>
      <sheetName val="I-PPh"/>
      <sheetName val="I-PPh21"/>
      <sheetName val="SSP21"/>
      <sheetName val="SSP25-29"/>
      <sheetName val="Calcs"/>
      <sheetName val="Form J 9a lang"/>
      <sheetName val="Credit-22"/>
      <sheetName val="Recap SPM 21"/>
      <sheetName val="Rekap SPM 23"/>
      <sheetName val="Recap SPM 4(2)"/>
      <sheetName val="Recap VAT Return"/>
      <sheetName val="EX RATE"/>
      <sheetName val="P&amp;L"/>
      <sheetName val="SALARY"/>
      <sheetName val="Brand Sales"/>
      <sheetName val="1515"/>
      <sheetName val="Casing"/>
      <sheetName val="KAEF"/>
      <sheetName val="VAT out"/>
      <sheetName val="Total"/>
      <sheetName val="N2.2"/>
      <sheetName val="SAA"/>
      <sheetName val="DbRp"/>
      <sheetName val="3800-Interim"/>
      <sheetName val="PIUTANG"/>
      <sheetName val="Calc. Overview"/>
      <sheetName val="Factors"/>
      <sheetName val="As"/>
      <sheetName val="DATA TRUK-SHIPPER"/>
      <sheetName val="DATA PROYEK"/>
      <sheetName val="Rincian"/>
      <sheetName val="PREV"/>
      <sheetName val="rs"/>
      <sheetName val="Sheet1 (3)"/>
      <sheetName val="tabel nilai"/>
      <sheetName val="HPP_20_"/>
      <sheetName val="Data Supp _Monthly_"/>
      <sheetName val="fiscal depr(E)"/>
      <sheetName val="Daftar Customer"/>
      <sheetName val="Budget"/>
      <sheetName val="MSC-L5"/>
      <sheetName val="AN_EL(16.0)"/>
      <sheetName val="SheetGMP"/>
      <sheetName val="SheetGMT"/>
      <sheetName val="Stock"/>
      <sheetName val="2700.4.1"/>
      <sheetName val="BIA-F"/>
      <sheetName val="sepdua"/>
      <sheetName val="TAX SUMMARY"/>
      <sheetName val="Lamp 3 BTS-L4-L5-12 Site Bdg"/>
      <sheetName val="Lamp 4 BTS-L4-L5-Cirebon 9"/>
      <sheetName val="Lamp 2 BTS-L4-L5-New 6 Sites Bd"/>
      <sheetName val="Lamp 1 BTS-L4-L5-1-2C Bdg"/>
      <sheetName val="Notes"/>
      <sheetName val="Main table"/>
      <sheetName val="P"/>
      <sheetName val="SELL-SUMM-COST"/>
      <sheetName val="TABEL"/>
      <sheetName val="LP-03"/>
      <sheetName val="LP-014"/>
      <sheetName val="9E1.3"/>
      <sheetName val="F1771-2"/>
      <sheetName val="JU Bln ini"/>
      <sheetName val="KODE"/>
      <sheetName val="FE_1770_P1"/>
      <sheetName val="Trading Statement"/>
      <sheetName val="All product"/>
      <sheetName val="HEADCOUNT REPORT"/>
      <sheetName val="tabel perkiraan"/>
      <sheetName val="NEGARA"/>
      <sheetName val="Pesanan"/>
      <sheetName val="Penjualan"/>
      <sheetName val="Trend OK OP"/>
      <sheetName val="Input Log. Set-up"/>
      <sheetName val="Customize"/>
      <sheetName val="Questions"/>
      <sheetName val="Sandi laba rugi"/>
      <sheetName val="COV"/>
      <sheetName val="Lap. Laba Rugi 2005"/>
      <sheetName val="RAW MATREIAL FLAT STORAGE"/>
      <sheetName val="Mei 01,2000"/>
      <sheetName val="P&amp;L + BS"/>
      <sheetName val="Sheet8"/>
      <sheetName val="lhp7"/>
      <sheetName val="Olah"/>
      <sheetName val="General Info"/>
      <sheetName val="K.1.1.1 HGU"/>
      <sheetName val="EXC-R2004"/>
      <sheetName val="insentif"/>
      <sheetName val="勤怠"/>
      <sheetName val="給与計算"/>
      <sheetName val="lembur"/>
      <sheetName val="F1771-V"/>
      <sheetName val="Konstanta"/>
      <sheetName val="INSTMATR"/>
      <sheetName val="NL180"/>
      <sheetName val="NL240"/>
      <sheetName val="Access Radio NL400"/>
      <sheetName val="SPARE"/>
      <sheetName val="Macro5"/>
      <sheetName val="ocean voyage"/>
      <sheetName val="B"/>
      <sheetName val="new IFS format"/>
      <sheetName val="CONSOL"/>
      <sheetName val="BS-after AJE"/>
      <sheetName val="LPPPSL"/>
      <sheetName val="21"/>
      <sheetName val="perhitgSTP"/>
      <sheetName val="KKP 21"/>
      <sheetName val="IDENTITAS"/>
      <sheetName val="HopCon"/>
      <sheetName val="Almt KPP, Krkpa, Kwl"/>
      <sheetName val="bdrl-usg"/>
      <sheetName val="instalasi disp Mei"/>
      <sheetName val="Terbilang"/>
      <sheetName val="XXX"/>
      <sheetName val="SMain"/>
      <sheetName val="SProperty"/>
      <sheetName val="Trial Balance"/>
      <sheetName val="Original"/>
      <sheetName val="2002"/>
      <sheetName val="Daftar_Lamp_"/>
      <sheetName val="DBJK - Jan 2002"/>
      <sheetName val="Trial"/>
      <sheetName val="File references"/>
      <sheetName val="Setup Data"/>
      <sheetName val="status"/>
      <sheetName val="Sample 1721"/>
      <sheetName val="300170 - Oct"/>
      <sheetName val="IC Exp"/>
      <sheetName val="1. IBT"/>
      <sheetName val="2. Perm Diff"/>
      <sheetName val="3. Temp Diff"/>
      <sheetName val="4. NOL"/>
      <sheetName val="FIT New Template"/>
      <sheetName val="inven"/>
      <sheetName val="CFWork"/>
      <sheetName val="InvoiceList"/>
      <sheetName val="N Lead"/>
      <sheetName val="N1"/>
      <sheetName val="N2"/>
      <sheetName val="N2.1"/>
      <sheetName val="N3"/>
      <sheetName val="N4 SURL"/>
      <sheetName val="N5 Cutoff"/>
      <sheetName val="NN Conf Control"/>
      <sheetName val="INDIRECT DETAIL"/>
      <sheetName val="N-HMSP"/>
      <sheetName val="N-TLKM"/>
      <sheetName val="TLKM-J"/>
      <sheetName val="ORO CIOK"/>
      <sheetName val="INVOICES"/>
      <sheetName val="monthly"/>
      <sheetName val="data (2)"/>
      <sheetName val="Jan-des"/>
      <sheetName val="20-102"/>
      <sheetName val="Neraca"/>
      <sheetName val="Tabel Referensi"/>
      <sheetName val="marshal -1"/>
      <sheetName val="exf"/>
      <sheetName val="Planting"/>
      <sheetName val="Constants"/>
      <sheetName val="TRBP"/>
      <sheetName val="Tariptunda"/>
      <sheetName val="Forecast01(12-14)"/>
      <sheetName val="MAR_REC"/>
      <sheetName val="MATERIALFINAL"/>
      <sheetName val="In Transit 8-13 to 10-31"/>
      <sheetName val="data_wp1"/>
      <sheetName val="1771_21"/>
      <sheetName val="1771_2(E)1"/>
      <sheetName val="data_wp2"/>
      <sheetName val="1771_22"/>
      <sheetName val="1771_2(E)2"/>
      <sheetName val="RATE"/>
      <sheetName val="Fak_aktif"/>
      <sheetName val="Akum Depr"/>
      <sheetName val="Farmer-Pond-Monodon"/>
      <sheetName val="resume"/>
      <sheetName val="UBA"/>
      <sheetName val="Daftar No MAPPI"/>
      <sheetName val="SAP"/>
      <sheetName val="9K (3.1)"/>
      <sheetName val="ISY"/>
      <sheetName val="Mexico"/>
      <sheetName val="NWEXT"/>
      <sheetName val="LISTE-IC"/>
      <sheetName val="A2.1 CAJE"/>
      <sheetName val="adj"/>
      <sheetName val="ACC.CODE"/>
      <sheetName val="Excess Calc"/>
      <sheetName val="6 mth TAC"/>
      <sheetName val="6 mth DTA"/>
      <sheetName val="COGS Reval Summ"/>
      <sheetName val="CVA"/>
      <sheetName val="LOOKUP"/>
      <sheetName val="DWP"/>
      <sheetName val="PL"/>
      <sheetName val="DPS OK"/>
      <sheetName val="SFKLN"/>
      <sheetName val="BAL SHEET(2)"/>
      <sheetName val="VAT_out"/>
      <sheetName val="FE-1771$.P1"/>
      <sheetName val="EXCH97 (1101)"/>
      <sheetName val="DSUC"/>
      <sheetName val="N-INDF"/>
      <sheetName val="MPPA"/>
      <sheetName val="SONA"/>
      <sheetName val="Source"/>
      <sheetName val="Utlz03"/>
      <sheetName val="tindak lanj"/>
      <sheetName val="Mar"/>
      <sheetName val="NORMA"/>
      <sheetName val="REKAP"/>
      <sheetName val="Deskrip"/>
      <sheetName val="UPAH &amp; BAHAN"/>
      <sheetName val="DATA UMUM"/>
      <sheetName val="2-Surat (2)"/>
      <sheetName val="3-Laporan T"/>
      <sheetName val="Isi Data Psr"/>
      <sheetName val="FORM-X-1"/>
      <sheetName val="Input_Nilai"/>
      <sheetName val="Analisa Tend (2)"/>
      <sheetName val="23"/>
      <sheetName val="23SBY"/>
      <sheetName val="23JKT"/>
      <sheetName val="26"/>
      <sheetName val="26SBY"/>
      <sheetName val="26JKT"/>
      <sheetName val="4 (2)"/>
      <sheetName val="4(2)SBY"/>
      <sheetName val="4(2)JKT"/>
      <sheetName val="Recovered_Sheet2"/>
      <sheetName val="cons workpapers"/>
      <sheetName val="equity of abacus"/>
      <sheetName val="Income Statement"/>
      <sheetName val="Ratios"/>
      <sheetName val="Balance Sheet"/>
      <sheetName val="Rekap Piutang"/>
      <sheetName val="Type"/>
      <sheetName val="Tab.Perkiraan"/>
      <sheetName val="F1771-III"/>
      <sheetName val="tabel_perkiraan"/>
      <sheetName val="00_received_in_01"/>
      <sheetName val="ROSS_LIST"/>
      <sheetName val="PTCI_Alyui_Bay_Exp_-__2004_(Rp)"/>
      <sheetName val="Data_Sheet"/>
      <sheetName val="komp_kerugian"/>
      <sheetName val="penanaman_mdl"/>
      <sheetName val="Daftar_Cab_Utama"/>
      <sheetName val="Pajak_BUT"/>
      <sheetName val="Oct_99"/>
      <sheetName val="Main_table"/>
      <sheetName val="Table_Array"/>
      <sheetName val="A_u_g"/>
      <sheetName val="J_u_l"/>
      <sheetName val="O_c_t"/>
      <sheetName val="A_p_r"/>
      <sheetName val="M_a_y"/>
      <sheetName val="S_e_p"/>
      <sheetName val="F_e_b"/>
      <sheetName val="Per_GL_J_a_n"/>
      <sheetName val="J_u_n"/>
      <sheetName val="M_a_r"/>
      <sheetName val="Tab_Perkiraan"/>
      <sheetName val="NERACA_SEPT"/>
      <sheetName val="Product_Detail"/>
      <sheetName val="new_IFS_format"/>
      <sheetName val="OTHER INCOME &amp; BY PERDIVISI"/>
      <sheetName val="Daftar_No_MAPPI"/>
      <sheetName val="Scenario&amp;Sensitivity"/>
      <sheetName val="Mine Assumptions"/>
      <sheetName val="PPh 23"/>
      <sheetName val="SAP (IDR)"/>
      <sheetName val="-ASLI-"/>
      <sheetName val="N_Saldo"/>
      <sheetName val="variable"/>
      <sheetName val="OST Agustus"/>
      <sheetName val="Menu"/>
      <sheetName val="00-1"/>
      <sheetName val="wp"/>
      <sheetName val="SPT"/>
      <sheetName val="Prepaid PPH 23-SAP"/>
      <sheetName val="Oilpalm Profile"/>
      <sheetName val="PM TE"/>
      <sheetName val="U"/>
      <sheetName val="JV"/>
      <sheetName val="FF-3"/>
      <sheetName val="U10|20"/>
      <sheetName val="N2-1F"/>
      <sheetName val="CA-O7"/>
      <sheetName val="SEDIA-NON PNGN"/>
      <sheetName val="CRITERIA2"/>
      <sheetName val="ACRCONT"/>
      <sheetName val="FKT_PJK"/>
      <sheetName val="R-16.1"/>
      <sheetName val="R-16.2"/>
      <sheetName val="data_wp3"/>
      <sheetName val="1771_23"/>
      <sheetName val="1771_2(E)3"/>
      <sheetName val="Daftar_Lamp_1"/>
      <sheetName val="Cost_Code"/>
      <sheetName val="VAT_out1"/>
      <sheetName val="Permanent_info1"/>
      <sheetName val="N2_2"/>
      <sheetName val="Calc__Overview"/>
      <sheetName val="DATA_TRUK-SHIPPER"/>
      <sheetName val="Data_Supp__Monthly_"/>
      <sheetName val="tabel_nilai"/>
      <sheetName val="fiscal_depr(E)"/>
      <sheetName val="Sheet1_(3)"/>
      <sheetName val="Daftar_Customer"/>
      <sheetName val="Irregular_Income"/>
      <sheetName val="FE-1770_P1"/>
      <sheetName val="Data_Sheet1"/>
      <sheetName val="ROSS_LIST1"/>
      <sheetName val="PTCI_Alyui_Bay_Exp_-__2004_(Rp1"/>
      <sheetName val="Input_Sheet1"/>
      <sheetName val="Table_Array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AN_EL(16_0)"/>
      <sheetName val="2700_4_1"/>
      <sheetName val="JU_Bln_ini"/>
      <sheetName val="Lamp_khusus_1_A"/>
      <sheetName val="lamp_khusus_2A"/>
      <sheetName val="lamp_khusus_3A"/>
      <sheetName val="Lampiran_Khusus_4A"/>
      <sheetName val="Lampiran_khusus_5_A"/>
      <sheetName val="lampiran_khusus_6A"/>
      <sheetName val="Lampiran_khusus_7_A"/>
      <sheetName val="Taxpayer_identity"/>
      <sheetName val="credit_LN"/>
      <sheetName val="9E1_3"/>
      <sheetName val="%_Prog"/>
      <sheetName val="Product_Detail1"/>
      <sheetName val="Permanent+_Prob"/>
      <sheetName val="Depreciation__schedule"/>
      <sheetName val="UPSA_DIR_VGF"/>
      <sheetName val="komp_kerugian1"/>
      <sheetName val="penanaman_mdl1"/>
      <sheetName val="Daftar_Cab_Utama1"/>
      <sheetName val="Pajak_BUT1"/>
      <sheetName val="Oct_991"/>
      <sheetName val="Deprec_Exp"/>
      <sheetName val="NERACA_SEPT1"/>
      <sheetName val="Detail_PNL_$"/>
      <sheetName val="Form_J_9a_lang"/>
      <sheetName val="Recap_SPM_21"/>
      <sheetName val="Rekap_SPM_23"/>
      <sheetName val="Recap_SPM_4(2)"/>
      <sheetName val="Recap_VAT_Return"/>
      <sheetName val="EX_RATE"/>
      <sheetName val="Brand_Sales"/>
      <sheetName val="DATA_PROYEK"/>
      <sheetName val="TAX_SUMMARY"/>
      <sheetName val="Lamp_3_BTS-L4-L5-12_Site_Bdg"/>
      <sheetName val="Lamp_4_BTS-L4-L5-Cirebon_9"/>
      <sheetName val="Lamp_2_BTS-L4-L5-New_6_Sites_Bd"/>
      <sheetName val="Lamp_1_BTS-L4-L5-1-2C_Bdg"/>
      <sheetName val="Main_table1"/>
      <sheetName val="All_product"/>
      <sheetName val="HEADCOUNT_REPORT"/>
      <sheetName val="Trading_Statement"/>
      <sheetName val="tabel_perkiraan1"/>
      <sheetName val="Trend_OK_OP"/>
      <sheetName val="Input_Log__Set-up"/>
      <sheetName val="Sandi_laba_rugi"/>
      <sheetName val="Lap__Laba_Rugi_2005"/>
      <sheetName val="RAW_MATREIAL_FLAT_STORAGE"/>
      <sheetName val="Mei_01,2000"/>
      <sheetName val="P&amp;L_+_BS"/>
      <sheetName val="General_Info"/>
      <sheetName val="K_1_1_1_HGU"/>
      <sheetName val="Access_Radio_NL400"/>
      <sheetName val="ocean_voyage"/>
      <sheetName val="new_IFS_format1"/>
      <sheetName val="BS-after_AJE"/>
      <sheetName val="KKP_21"/>
      <sheetName val="Almt_KPP,_Krkpa,_Kwl"/>
      <sheetName val="instalasi_disp_Mei"/>
      <sheetName val="Trial_Balance"/>
      <sheetName val="DBJK_-_Jan_2002"/>
      <sheetName val="File_references"/>
      <sheetName val="Setup_Data"/>
      <sheetName val="Sample_1721"/>
      <sheetName val="300170_-_Oct"/>
      <sheetName val="IC_Exp"/>
      <sheetName val="1__IBT"/>
      <sheetName val="2__Perm_Diff"/>
      <sheetName val="3__Temp_Diff"/>
      <sheetName val="4__NOL"/>
      <sheetName val="FIT_New_Template"/>
      <sheetName val="N_Lead"/>
      <sheetName val="N2_1"/>
      <sheetName val="N4_SURL"/>
      <sheetName val="N5_Cutoff"/>
      <sheetName val="NN_Conf_Control"/>
      <sheetName val="INDIRECT_DETAIL"/>
      <sheetName val="ORO_CIOK"/>
      <sheetName val="data_(2)"/>
      <sheetName val="Tabel_Referensi"/>
      <sheetName val="marshal_-1"/>
      <sheetName val="In_Transit_8-13_to_10-31"/>
      <sheetName val="Akum_Depr"/>
      <sheetName val="Daftar_No_MAPPI1"/>
      <sheetName val="9K_(3_1)"/>
      <sheetName val="A2_1_CAJE"/>
      <sheetName val="ACC_CODE"/>
      <sheetName val="Excess_Calc"/>
      <sheetName val="6_mth_TAC"/>
      <sheetName val="6_mth_DTA"/>
      <sheetName val="COGS_Reval_Summ"/>
      <sheetName val="DPS_OK"/>
      <sheetName val="BAL_SHEET(2)"/>
      <sheetName val="FE-1771$_P1"/>
      <sheetName val="EXCH97_(1101)"/>
      <sheetName val="tindak_lanj"/>
      <sheetName val="UPAH_&amp;_BAHAN"/>
      <sheetName val="DATA_UMUM"/>
      <sheetName val="2-Surat_(2)"/>
      <sheetName val="3-Laporan_T"/>
      <sheetName val="Isi_Data_Psr"/>
      <sheetName val="Analisa_Tend_(2)"/>
      <sheetName val="4_(2)"/>
      <sheetName val="cons_workpapers"/>
      <sheetName val="equity_of_abacus"/>
      <sheetName val="Mine_Assumptions"/>
      <sheetName val="PPh_23"/>
      <sheetName val="SAP_(IDR)"/>
      <sheetName val="OST_Agustus"/>
      <sheetName val="Prepaid_PPH_23-SAP"/>
      <sheetName val="Oilpalm_Profile"/>
      <sheetName val="PM_TE"/>
      <sheetName val="Income_Statement"/>
      <sheetName val="Balance_Sheet"/>
      <sheetName val="Rekap_Piutang"/>
      <sheetName val="Tab_Perkiraan1"/>
      <sheetName val="OTHER_INCOME_&amp;_BY_PERDIVISI"/>
      <sheetName val="SEDIA-NON_PNGN"/>
      <sheetName val="R-16_1"/>
      <sheetName val="R-16_2"/>
      <sheetName val="Penj Sub NPK"/>
      <sheetName val="K2-FA"/>
      <sheetName val="27"/>
      <sheetName val="46"/>
      <sheetName val="4"/>
      <sheetName val="33"/>
      <sheetName val="9"/>
      <sheetName val="8"/>
      <sheetName val="42"/>
      <sheetName val="32"/>
      <sheetName val="41"/>
      <sheetName val="31"/>
      <sheetName val="64_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0"/>
      <sheetName val="49"/>
      <sheetName val="28"/>
      <sheetName val="29"/>
      <sheetName val="36_3"/>
      <sheetName val="36_4"/>
      <sheetName val="36_2"/>
      <sheetName val="36_1"/>
      <sheetName val="34"/>
      <sheetName val="35"/>
      <sheetName val="44"/>
      <sheetName val="45"/>
      <sheetName val="63"/>
      <sheetName val="Rin1"/>
      <sheetName val="DbKtr"/>
      <sheetName val="DBase"/>
      <sheetName val="Upah_Bahan"/>
      <sheetName val="Adj. Tanah (2)"/>
      <sheetName val="BTB New"/>
      <sheetName val="ZK70A96E"/>
      <sheetName val="actual"/>
      <sheetName val="NIOF"/>
      <sheetName val="Adjustment"/>
      <sheetName val="Data Submission"/>
      <sheetName val="Lookup Tables"/>
      <sheetName val="MTD_Flash_Report"/>
      <sheetName val="Power"/>
      <sheetName val="CH"/>
      <sheetName val="noper"/>
      <sheetName val="@GeneralInfo"/>
      <sheetName val="Jan"/>
      <sheetName val="DEPK2003"/>
      <sheetName val="PEB"/>
      <sheetName val="CALC"/>
      <sheetName val="AFTER AUDIT 2000"/>
      <sheetName val="NERACA JUL"/>
      <sheetName val="reg"/>
      <sheetName val="WSS"/>
      <sheetName val="Annual-Plan-1998-A-US$-Rupiah-F"/>
      <sheetName val="BBM-03"/>
      <sheetName val="NRC"/>
      <sheetName val="jasa giro"/>
      <sheetName val="06aktt"/>
      <sheetName val="May"/>
      <sheetName val="NPasiva"/>
      <sheetName val="Factor Tables"/>
      <sheetName val="ops proj (Mei07)"/>
      <sheetName val="UM yg blm dSPJkan"/>
      <sheetName val="Mutasi Final"/>
      <sheetName val="Tickmarks"/>
      <sheetName val="PPh 22"/>
      <sheetName val="Depresiasi"/>
      <sheetName val="Additional"/>
      <sheetName val="report"/>
      <sheetName val="A-GL-SUMMARY"/>
      <sheetName val="2930"/>
      <sheetName val="2933"/>
      <sheetName val="2934"/>
      <sheetName val="assets"/>
      <sheetName val="WPL"/>
      <sheetName val="Front Sheet"/>
      <sheetName val="CITC-2009"/>
      <sheetName val="data_val"/>
      <sheetName val="Nil_angka1"/>
      <sheetName val="Bgn Data"/>
      <sheetName val="BAB II"/>
      <sheetName val="3-DI;PP;ASUMSI;RESUME"/>
      <sheetName val="00000"/>
      <sheetName val="1-Cover "/>
      <sheetName val="2-Surat"/>
      <sheetName val="4-Bab I_Lingkup"/>
      <sheetName val="5-Bab II_LAP PEN"/>
      <sheetName val="foto"/>
      <sheetName val="TANAH "/>
      <sheetName val="BTB bangunan "/>
      <sheetName val="BTB DATA"/>
      <sheetName val="Sarana "/>
      <sheetName val="UE"/>
      <sheetName val="INPUT"/>
      <sheetName val="Adj__Tanah_(2)"/>
      <sheetName val="BTB_New"/>
      <sheetName val="may'03"/>
      <sheetName val="Matrix"/>
      <sheetName val="Local Jan 2010"/>
      <sheetName val="S_Suramadu"/>
      <sheetName val="2. Data Rating Bank"/>
      <sheetName val="Data Bank &amp; Rating"/>
      <sheetName val="Name"/>
      <sheetName val="Standar"/>
      <sheetName val="RJ"/>
      <sheetName val="LabaRugi"/>
      <sheetName val="Labor"/>
      <sheetName val="Kontrol"/>
      <sheetName val="Harga"/>
      <sheetName val="ProdSendiri"/>
      <sheetName val="PS&amp;Susut TL"/>
      <sheetName val="SewaBeli"/>
      <sheetName val="Transfer"/>
      <sheetName val="Listing"/>
      <sheetName val="dayin"/>
      <sheetName val="ACC11"/>
    </sheetNames>
    <sheetDataSet>
      <sheetData sheetId="0">
        <row r="4">
          <cell r="I4">
            <v>0</v>
          </cell>
          <cell r="J4">
            <v>1</v>
          </cell>
          <cell r="L4">
            <v>9</v>
          </cell>
          <cell r="M4">
            <v>8</v>
          </cell>
          <cell r="N4">
            <v>0</v>
          </cell>
          <cell r="P4">
            <v>9</v>
          </cell>
          <cell r="Q4">
            <v>6</v>
          </cell>
          <cell r="R4">
            <v>1</v>
          </cell>
          <cell r="T4">
            <v>5</v>
          </cell>
          <cell r="V4">
            <v>0</v>
          </cell>
          <cell r="W4">
            <v>2</v>
          </cell>
          <cell r="X4">
            <v>1</v>
          </cell>
          <cell r="Z4">
            <v>0</v>
          </cell>
          <cell r="AA4">
            <v>0</v>
          </cell>
          <cell r="AB4">
            <v>0</v>
          </cell>
        </row>
        <row r="5">
          <cell r="I5" t="str">
            <v>YAYASAN BANK DBS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TBM"/>
      <sheetName val="MAR_REC"/>
      <sheetName val="new IFS format"/>
      <sheetName val="Marshal"/>
      <sheetName val="GeneralInfo"/>
      <sheetName val="d_com"/>
      <sheetName val="VAT out"/>
      <sheetName val="Main table"/>
      <sheetName val="DATA01-08-2004"/>
      <sheetName val="Ex-Rate"/>
      <sheetName val="NAP"/>
      <sheetName val="data (2)"/>
      <sheetName val="Jul-97"/>
      <sheetName val="Con"/>
      <sheetName val="monthly"/>
      <sheetName val="Sheet1"/>
      <sheetName val="TB"/>
      <sheetName val="Ranges"/>
      <sheetName val="SAA"/>
      <sheetName val="Detail PNL $"/>
      <sheetName val="B"/>
      <sheetName val="PConsCS"/>
      <sheetName val="dia-in"/>
      <sheetName val="COSTCODE"/>
      <sheetName val="Ikhtisar"/>
      <sheetName val="oblig Trad&amp;AFS"/>
      <sheetName val="COGM"/>
      <sheetName val="CGS"/>
      <sheetName val="tindak lanj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data wp"/>
      <sheetName val="BIA-F"/>
      <sheetName val="Lead"/>
      <sheetName val="BankHolidays"/>
      <sheetName val="Sheet3"/>
      <sheetName val="cov"/>
      <sheetName val="Permanent_info"/>
      <sheetName val="Marshal_2"/>
      <sheetName val="Lampiran_"/>
      <sheetName val="LabData203_204"/>
      <sheetName val="Table Array"/>
      <sheetName val="K2-FA"/>
      <sheetName val="Trad"/>
      <sheetName val="Summary"/>
      <sheetName val="Daftar Customer"/>
      <sheetName val="Sheet2"/>
      <sheetName val="Marshal -1"/>
      <sheetName val="BS-after AJE"/>
      <sheetName val="1999"/>
      <sheetName val="PAJE-2007"/>
      <sheetName val="Notes"/>
      <sheetName val="Cost Code"/>
      <sheetName val="Total"/>
      <sheetName val="CAJE"/>
      <sheetName val="tabel"/>
      <sheetName val="Identitas"/>
      <sheetName val="Calc. Overview"/>
      <sheetName val="Data Client"/>
      <sheetName val="SUMMARY NDE"/>
      <sheetName val="BTS-L4-L5-1C"/>
      <sheetName val="TRF 150"/>
      <sheetName val="kepmenaker150"/>
      <sheetName val="DATA"/>
      <sheetName val="PTCI Alyui Bay Exp -  2004 (Rp)"/>
      <sheetName val="tabel nilai"/>
      <sheetName val="DIRECT COST"/>
      <sheetName val="Actuals Actuals 501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Coa"/>
      <sheetName val="Factors"/>
      <sheetName val="Var"/>
      <sheetName val="Credit-22"/>
      <sheetName val="Angka"/>
      <sheetName val="Oct 99"/>
      <sheetName val="POMALAA"/>
      <sheetName val="FA FISKAL"/>
      <sheetName val="Sheet1 (3)"/>
      <sheetName val="Contractual Terms(1)"/>
      <sheetName val="dft bns"/>
      <sheetName val="Market Positioning"/>
      <sheetName val="N.Assumptions"/>
      <sheetName val="P.Assumptions"/>
      <sheetName val="WACC (Intl)"/>
      <sheetName val="File references"/>
      <sheetName val="NERACA JUL"/>
      <sheetName val="Training"/>
      <sheetName val="output"/>
      <sheetName val="Interdata"/>
      <sheetName val="Kontrol"/>
      <sheetName val="Permanent_info1"/>
      <sheetName val="Marshal_21"/>
      <sheetName val="Lampiran_1"/>
      <sheetName val="new_IFS_format"/>
      <sheetName val="VAT_out"/>
      <sheetName val="Main_table"/>
      <sheetName val="data_(2)"/>
      <sheetName val="Detail_PNL_$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FKT_PJK"/>
      <sheetName val="sepdua"/>
      <sheetName val="new_IFS_format1"/>
      <sheetName val="VAT_out1"/>
      <sheetName val="Main_table1"/>
      <sheetName val="data_(2)1"/>
      <sheetName val="Detail_PNL_$1"/>
      <sheetName val="cons_workpapers"/>
      <sheetName val="SCORE_RC_Code"/>
      <sheetName val="SheetGMP"/>
      <sheetName val="SheetGMT"/>
      <sheetName val="Name"/>
      <sheetName val="As"/>
      <sheetName val="Standar"/>
      <sheetName val="RJ"/>
      <sheetName val="LabaRugi"/>
      <sheetName val="Links"/>
      <sheetName val="Labor"/>
      <sheetName val="IS"/>
      <sheetName val="Permanent_info2"/>
      <sheetName val="Marshal_22"/>
      <sheetName val="Lampiran_2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Fiscal Cal"/>
      <sheetName val="Party_Id"/>
      <sheetName val="note"/>
      <sheetName val="VALIDASI"/>
      <sheetName val="nop"/>
      <sheetName val="Detail_FA"/>
      <sheetName val="ROSS LIST"/>
      <sheetName val="N2.2"/>
      <sheetName val="DATATRANS"/>
      <sheetName val="Pg7.4"/>
      <sheetName val="Pg2"/>
      <sheetName val="Parameter"/>
      <sheetName val="NIOF"/>
      <sheetName val="Account Payable"/>
      <sheetName val="Revenue _10_"/>
      <sheetName val="Sheet 1"/>
      <sheetName val="Investment"/>
      <sheetName val="SELL-SUMM-COST"/>
      <sheetName val="Bank"/>
      <sheetName val="Nov"/>
      <sheetName val="neraca okt"/>
      <sheetName val="EX RATE"/>
      <sheetName val="Input"/>
      <sheetName val="Financials"/>
      <sheetName val="Olah"/>
      <sheetName val="Fiscal_Cal"/>
      <sheetName val="Table_Array"/>
      <sheetName val="OPNAME BAD STOCK"/>
      <sheetName val="23CITR98eForms"/>
      <sheetName val="BSliRp"/>
      <sheetName val="FE-1771$.P1"/>
      <sheetName val="Rekap"/>
      <sheetName val="Neraca"/>
      <sheetName val="pm"/>
      <sheetName val="Ex_Rate"/>
      <sheetName val="NH-Badan"/>
      <sheetName val="B1"/>
      <sheetName val="master"/>
      <sheetName val="L2"/>
      <sheetName val="POTO MAC"/>
      <sheetName val="DATA TRUK-SHIPPER"/>
      <sheetName val="Aloha"/>
      <sheetName val="Myk_BS"/>
      <sheetName val="Proyek"/>
      <sheetName val="Asumsi"/>
      <sheetName val="Jurnal"/>
      <sheetName val="AFTER AUDIT 2000"/>
      <sheetName val="PREPAID"/>
      <sheetName val="BTR"/>
      <sheetName val="BGR"/>
      <sheetName val="BKS"/>
      <sheetName val="DAILY"/>
      <sheetName val="PEGAWAI"/>
      <sheetName val="Macro5"/>
      <sheetName val="cal2"/>
      <sheetName val="029Cikeas00"/>
      <sheetName val="NLsimpro"/>
      <sheetName val="General Info"/>
      <sheetName val="Scenarios and Sensitivities"/>
      <sheetName val="Operations"/>
      <sheetName val="Global Assumptions"/>
      <sheetName val="MMR DET"/>
      <sheetName val="OLDDATA"/>
      <sheetName val="Rekap Piutang"/>
      <sheetName val="Entry  HTM"/>
      <sheetName val="BBM-03"/>
      <sheetName val="assets"/>
      <sheetName val="May"/>
      <sheetName val="report"/>
      <sheetName val="06aktt"/>
      <sheetName val="A-GL-SUMMARY"/>
      <sheetName val="PER-HP"/>
      <sheetName val="Worksheet Jan-Jun 2004"/>
      <sheetName val="THISWORKSHEET"/>
      <sheetName val="FE-1770-I"/>
      <sheetName val="FE-1770-II"/>
      <sheetName val="Notes 08"/>
      <sheetName val="Depresiasi"/>
      <sheetName val="Additional"/>
      <sheetName val="Mutasi Final"/>
      <sheetName val="Tickmarks"/>
      <sheetName val="PPh 22"/>
      <sheetName val="DbKtr"/>
      <sheetName val="cons workpapers"/>
      <sheetName val="equity of abacus"/>
      <sheetName val="Annual-Plan-1998-A-US$-Rupiah-F"/>
      <sheetName val="jasa giro"/>
      <sheetName val="UUK13"/>
      <sheetName val="Mortalitas"/>
      <sheetName val="2930"/>
      <sheetName val="2933"/>
      <sheetName val="2934"/>
      <sheetName val="Table 5"/>
      <sheetName val="Account"/>
      <sheetName val="DCF SD JUNI 04"/>
      <sheetName val="DCF"/>
      <sheetName val="GEN EXP JANUARY"/>
      <sheetName val="A-1"/>
      <sheetName val="Master Edit"/>
      <sheetName val="Pemenuhan"/>
      <sheetName val="LP-2"/>
      <sheetName val="LP-1"/>
      <sheetName val="SEDIA-NON PNGN"/>
      <sheetName val="LIST 99"/>
      <sheetName val="WTB"/>
      <sheetName val="A"/>
      <sheetName val="Contents"/>
      <sheetName val="Orders"/>
      <sheetName val="inputs"/>
      <sheetName val="Feuil1"/>
      <sheetName val="SET"/>
      <sheetName val="Sheet6"/>
      <sheetName val="Lead Schedule"/>
      <sheetName val="ocean voyage"/>
      <sheetName val="20-102"/>
      <sheetName val="PIUTANG"/>
      <sheetName val="P&amp;L98"/>
      <sheetName val="tabel perkiraan"/>
      <sheetName val="C1 NOV"/>
      <sheetName val="setoran"/>
      <sheetName val="Information"/>
      <sheetName val="FE_1770_P1"/>
      <sheetName val="CMA_Calculations"/>
      <sheetName val="analis"/>
      <sheetName val="NEGARA"/>
      <sheetName val="BSAA"/>
      <sheetName val="Data2"/>
      <sheetName val="Lookup Lists"/>
      <sheetName val="MSC-L5"/>
      <sheetName val="Nav"/>
      <sheetName val="MATERIALFINAL"/>
      <sheetName val="NWEXT"/>
      <sheetName val="HARGA MATERIAL"/>
      <sheetName val="wip"/>
      <sheetName val="data_benefit(1)"/>
      <sheetName val="data_val"/>
      <sheetName val="Setup Data"/>
      <sheetName val="DATA21"/>
      <sheetName val="Proposed 2003 Salary Range"/>
      <sheetName val="Adjustment"/>
      <sheetName val="Travel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Template "/>
      <sheetName val="WBS1"/>
      <sheetName val="MULTIPERIOD RETURNS"/>
      <sheetName val="extract"/>
      <sheetName val="Rates"/>
      <sheetName val="CF"/>
      <sheetName val="Index"/>
      <sheetName val="Curve2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laporan"/>
      <sheetName val="MasterList"/>
      <sheetName val="dbRp"/>
      <sheetName val="B.1"/>
      <sheetName val="FURNITUR"/>
      <sheetName val="Cal"/>
      <sheetName val="Data26"/>
      <sheetName val="SAD"/>
      <sheetName val="labor1"/>
      <sheetName val="RUPIAH"/>
      <sheetName val="SAP"/>
      <sheetName val="0000"/>
      <sheetName val="NMS Configuration"/>
      <sheetName val="MN1"/>
      <sheetName val="FSA"/>
      <sheetName val="Drop Down"/>
      <sheetName val="All Jurnal"/>
      <sheetName val="master data"/>
      <sheetName val="Calc"/>
      <sheetName val="A3-100"/>
      <sheetName val="BRIIV"/>
      <sheetName val="CRA-Detail"/>
      <sheetName val="WPL"/>
      <sheetName val="BQNSC"/>
      <sheetName val="Rekap Direct Cost"/>
      <sheetName val="Analisa -Baku"/>
      <sheetName val="Biaya"/>
      <sheetName val="Nil_angka1"/>
      <sheetName val="Daftar No MAPPI"/>
      <sheetName val="LIST BAGIAN DAN DIVISI"/>
      <sheetName val="Act_cost"/>
      <sheetName val="crushnsp"/>
      <sheetName val="pittonsp"/>
      <sheetName val="Productivity"/>
      <sheetName val="Data Sheet"/>
      <sheetName val="00 received in 01"/>
      <sheetName val="Per GL J a n"/>
      <sheetName val="FO"/>
      <sheetName val="Income Statement"/>
      <sheetName val="Prepaid Rent"/>
      <sheetName val="all ar"/>
      <sheetName val="Journal"/>
      <sheetName val="variable"/>
      <sheetName val="Purchases FWJ"/>
      <sheetName val="NORMA"/>
      <sheetName val="Deskrip"/>
      <sheetName val="DATA UMUM"/>
      <sheetName val="PPH1298S"/>
      <sheetName val="Sale-Leaseback (2)"/>
      <sheetName val="PLL"/>
      <sheetName val="PP"/>
      <sheetName val="PPH GB"/>
      <sheetName val="ROSS_LIST"/>
      <sheetName val="POTO_MAC"/>
      <sheetName val="C1_NOV"/>
      <sheetName val="Guidance Team"/>
      <sheetName val="Mth by Mth KPI's"/>
      <sheetName val="Analysis Data"/>
      <sheetName val="COGS"/>
      <sheetName val="Ist"/>
      <sheetName val="Trf-SAP-GL"/>
      <sheetName val="Assumptions Master"/>
      <sheetName val="WBS2"/>
      <sheetName val="9"/>
      <sheetName val="Harga"/>
      <sheetName val="Aug'04"/>
      <sheetName val="Interim --&gt; Top"/>
      <sheetName val="NS"/>
      <sheetName val="Type"/>
      <sheetName val="Customize"/>
      <sheetName val="Pricelist 2004c"/>
      <sheetName val="TABLE"/>
      <sheetName val="KODE"/>
      <sheetName val="Pelanggan"/>
      <sheetName val="HEADCOUNT REPORT"/>
      <sheetName val="gmps"/>
      <sheetName val="DATAFEED"/>
      <sheetName val="aging0308"/>
      <sheetName val="AddNationality"/>
      <sheetName val="AddPositionList"/>
      <sheetName val="ICT OPEX 2010 (Analysis)"/>
      <sheetName val="TMF Draft"/>
      <sheetName val="A_2"/>
      <sheetName val="TrialBalance Q3-2002"/>
      <sheetName val="BOH-FOH Structure"/>
      <sheetName val="working papers"/>
      <sheetName val="TaxDat"/>
      <sheetName val="Table 1"/>
      <sheetName val="Permanent_info4"/>
      <sheetName val="Marshal_24"/>
      <sheetName val="Lampiran_4"/>
      <sheetName val="new_IFS_format3"/>
      <sheetName val="VAT_out3"/>
      <sheetName val="Main_table3"/>
      <sheetName val="data_(2)3"/>
      <sheetName val="Detail_PNL_$3"/>
      <sheetName val="oblig_Trad&amp;AFS"/>
      <sheetName val="tindak_lanj"/>
      <sheetName val="Operation_1206-01073"/>
      <sheetName val="Maintenance_1206-01073"/>
      <sheetName val="Irregular_Income3"/>
      <sheetName val="FE-1770_P13"/>
      <sheetName val="Price_&amp;_Cost3"/>
      <sheetName val="finance_cost_and_fees3"/>
      <sheetName val="pinjaman_ke_CFA3"/>
      <sheetName val="data_wp3"/>
      <sheetName val="Table_Array1"/>
      <sheetName val="Daftar_Customer3"/>
      <sheetName val="Marshal_-13"/>
      <sheetName val="BS-after_AJE2"/>
      <sheetName val="Calc__Overview3"/>
      <sheetName val="Data_Client3"/>
      <sheetName val="SUMMARY_NDE3"/>
      <sheetName val="TRF_1503"/>
      <sheetName val="PTCI_Alyui_Bay_Exp_-__2004_(Rp2"/>
      <sheetName val="AUDIT_SPK2"/>
      <sheetName val="tabel_nilai2"/>
      <sheetName val="Actuals_Actuals_5012"/>
      <sheetName val="DIRECT_COST2"/>
      <sheetName val="Contractual_Terms(1)2"/>
      <sheetName val="dft_bns2"/>
      <sheetName val="Market_Positioning2"/>
      <sheetName val="N_Assumptions2"/>
      <sheetName val="P_Assumptions2"/>
      <sheetName val="WACC_(Intl)2"/>
      <sheetName val="File_references2"/>
      <sheetName val="Oct_992"/>
      <sheetName val="FA_FISKAL2"/>
      <sheetName val="NERACA_JUL2"/>
      <sheetName val="Sheet1_(3)2"/>
      <sheetName val="Cost_Code"/>
      <sheetName val="Fiscal_Cal1"/>
      <sheetName val="ROSS_LIST1"/>
      <sheetName val="N2_2"/>
      <sheetName val="Pg7_4"/>
      <sheetName val="Account_Payable"/>
      <sheetName val="Revenue__10_"/>
      <sheetName val="Sheet_1"/>
      <sheetName val="neraca_okt"/>
      <sheetName val="OPNAME_BAD_STOCK"/>
      <sheetName val="FE-1771$_P1"/>
      <sheetName val="POTO_MAC1"/>
      <sheetName val="DATA_TRUK-SHIPPER"/>
      <sheetName val="AFTER_AUDIT_2000"/>
      <sheetName val="General_Info"/>
      <sheetName val="Scenarios_and_Sensitivities"/>
      <sheetName val="Global_Assumptions"/>
      <sheetName val="MMR_DET"/>
      <sheetName val="Rekap_Piutang"/>
      <sheetName val="Entry__HTM"/>
      <sheetName val="Worksheet_Jan-Jun_2004"/>
      <sheetName val="Notes_08"/>
      <sheetName val="Mutasi_Final"/>
      <sheetName val="PPh_22"/>
      <sheetName val="cons_workpapers1"/>
      <sheetName val="equity_of_abacus"/>
      <sheetName val="jasa_giro"/>
      <sheetName val="Table_5"/>
      <sheetName val="DCF_SD_JUNI_04"/>
      <sheetName val="GEN_EXP_JANUARY"/>
      <sheetName val="Master_Edit"/>
      <sheetName val="LIST_99"/>
      <sheetName val="Lead_Schedule"/>
      <sheetName val="ocean_voyage"/>
      <sheetName val="SEDIA-NON_PNGN"/>
      <sheetName val="tabel_perkiraan"/>
      <sheetName val="C1_NOV1"/>
      <sheetName val="Lookup_Lists"/>
      <sheetName val="HARGA_MATERIAL"/>
      <sheetName val="Setup_Data"/>
      <sheetName val="Proposed_2003_Salary_Range"/>
      <sheetName val="Template_"/>
      <sheetName val="MULTIPERIOD_RETURNS"/>
      <sheetName val="B_1"/>
      <sheetName val="NMS_Configuration"/>
      <sheetName val="Drop_Down"/>
      <sheetName val="All_Jurnal"/>
      <sheetName val="master_data"/>
      <sheetName val="Rekap_Direct_Cost"/>
      <sheetName val="Analisa_-Baku"/>
      <sheetName val="Daftar_No_MAPPI"/>
      <sheetName val="LIST_BAGIAN_DAN_DIVISI"/>
      <sheetName val="Data_Sheet"/>
      <sheetName val="00_received_in_01"/>
      <sheetName val="Per_GL_J_a_n"/>
      <sheetName val="Income_Statement"/>
      <sheetName val="Prepaid_Rent"/>
      <sheetName val="all_ar"/>
      <sheetName val="Purchases_FWJ"/>
      <sheetName val="DATA_UMUM"/>
      <sheetName val="Sale-Leaseback_(2)"/>
      <sheetName val="PPH_GB"/>
      <sheetName val="Guidance_Team"/>
      <sheetName val="Mth_by_Mth_KPI's"/>
      <sheetName val="Analysis_Data"/>
      <sheetName val="Assumptions_Master"/>
      <sheetName val="Interim_--&gt;_Top"/>
      <sheetName val="Pricelist_2004c"/>
      <sheetName val="Produksi 1"/>
      <sheetName val="Earnings"/>
      <sheetName val="S_Suramadu"/>
      <sheetName val="SAT-BHN"/>
      <sheetName val="#REF"/>
      <sheetName val="HRG BHN"/>
      <sheetName val="AWAL"/>
      <sheetName val="Cek list"/>
      <sheetName val="Permanent_info7"/>
      <sheetName val="Marshal_27"/>
      <sheetName val="Lampiran_7"/>
      <sheetName val="new_IFS_format6"/>
      <sheetName val="VAT_out6"/>
      <sheetName val="Main_table6"/>
      <sheetName val="data_(2)6"/>
      <sheetName val="Detail_PNL_$6"/>
      <sheetName val="Daftar_Customer6"/>
      <sheetName val="PTCI_Alyui_Bay_Exp_-__2004_(Rp5"/>
      <sheetName val="Marshal_-16"/>
      <sheetName val="SUMMARY_NDE6"/>
      <sheetName val="Calc__Overview6"/>
      <sheetName val="data_wp6"/>
      <sheetName val="Operation_1206-01076"/>
      <sheetName val="Maintenance_1206-01076"/>
      <sheetName val="Irregular_Income6"/>
      <sheetName val="FE-1770_P16"/>
      <sheetName val="Price_&amp;_Cost6"/>
      <sheetName val="finance_cost_and_fees6"/>
      <sheetName val="pinjaman_ke_CFA6"/>
      <sheetName val="Data_Client6"/>
      <sheetName val="tabel_nilai5"/>
      <sheetName val="DIRECT_COST5"/>
      <sheetName val="Actuals_Actuals_5015"/>
      <sheetName val="AUDIT_SPK5"/>
      <sheetName val="TRF_1506"/>
      <sheetName val="dft_bns5"/>
      <sheetName val="Market_Positioning5"/>
      <sheetName val="N_Assumptions5"/>
      <sheetName val="P_Assumptions5"/>
      <sheetName val="WACC_(Intl)5"/>
      <sheetName val="Oct_995"/>
      <sheetName val="FA_FISKAL5"/>
      <sheetName val="File_references5"/>
      <sheetName val="Sheet1_(3)5"/>
      <sheetName val="Contractual_Terms(1)5"/>
      <sheetName val="NERACA_JUL5"/>
      <sheetName val="BS-after_AJE5"/>
      <sheetName val="Table_Array4"/>
      <sheetName val="Fiscal_Cal4"/>
      <sheetName val="ROSS_LIST3"/>
      <sheetName val="N2_23"/>
      <sheetName val="Pg7_43"/>
      <sheetName val="Account_Payable3"/>
      <sheetName val="Revenue__10_3"/>
      <sheetName val="OPNAME_BAD_STOCK3"/>
      <sheetName val="POTO_MAC3"/>
      <sheetName val="neraca_okt3"/>
      <sheetName val="oblig_Trad&amp;AFS3"/>
      <sheetName val="tindak_lanj3"/>
      <sheetName val="FE-1771$_P13"/>
      <sheetName val="Rekap_Direct_Cost3"/>
      <sheetName val="Analisa_-Baku3"/>
      <sheetName val="C1_NOV3"/>
      <sheetName val="AFTER_AUDIT_20003"/>
      <sheetName val="General_Info3"/>
      <sheetName val="Scenarios_and_Sensitivities3"/>
      <sheetName val="Global_Assumptions3"/>
      <sheetName val="MMR_DET3"/>
      <sheetName val="DCF_SD_JUNI_043"/>
      <sheetName val="GEN_EXP_JANUARY3"/>
      <sheetName val="Master_Edit3"/>
      <sheetName val="Cost_Code3"/>
      <sheetName val="Sheet_13"/>
      <sheetName val="Permanent_info5"/>
      <sheetName val="Marshal_25"/>
      <sheetName val="Lampiran_5"/>
      <sheetName val="new_IFS_format4"/>
      <sheetName val="VAT_out4"/>
      <sheetName val="Main_table4"/>
      <sheetName val="data_(2)4"/>
      <sheetName val="Detail_PNL_$4"/>
      <sheetName val="Daftar_Customer4"/>
      <sheetName val="PTCI_Alyui_Bay_Exp_-__2004_(Rp3"/>
      <sheetName val="Marshal_-14"/>
      <sheetName val="SUMMARY_NDE4"/>
      <sheetName val="Calc__Overview4"/>
      <sheetName val="data_wp4"/>
      <sheetName val="Operation_1206-01074"/>
      <sheetName val="Maintenance_1206-01074"/>
      <sheetName val="Irregular_Income4"/>
      <sheetName val="FE-1770_P14"/>
      <sheetName val="Price_&amp;_Cost4"/>
      <sheetName val="finance_cost_and_fees4"/>
      <sheetName val="pinjaman_ke_CFA4"/>
      <sheetName val="Data_Client4"/>
      <sheetName val="tabel_nilai3"/>
      <sheetName val="DIRECT_COST3"/>
      <sheetName val="Actuals_Actuals_5013"/>
      <sheetName val="AUDIT_SPK3"/>
      <sheetName val="TRF_1504"/>
      <sheetName val="dft_bns3"/>
      <sheetName val="Market_Positioning3"/>
      <sheetName val="N_Assumptions3"/>
      <sheetName val="P_Assumptions3"/>
      <sheetName val="WACC_(Intl)3"/>
      <sheetName val="Oct_993"/>
      <sheetName val="FA_FISKAL3"/>
      <sheetName val="File_references3"/>
      <sheetName val="Sheet1_(3)3"/>
      <sheetName val="Contractual_Terms(1)3"/>
      <sheetName val="NERACA_JUL3"/>
      <sheetName val="BS-after_AJE3"/>
      <sheetName val="Table_Array2"/>
      <sheetName val="Fiscal_Cal2"/>
      <sheetName val="N2_21"/>
      <sheetName val="Pg7_41"/>
      <sheetName val="Account_Payable1"/>
      <sheetName val="Revenue__10_1"/>
      <sheetName val="OPNAME_BAD_STOCK1"/>
      <sheetName val="EX_RATE1"/>
      <sheetName val="neraca_okt1"/>
      <sheetName val="oblig_Trad&amp;AFS1"/>
      <sheetName val="tindak_lanj1"/>
      <sheetName val="FE-1771$_P11"/>
      <sheetName val="Rekap_Direct_Cost1"/>
      <sheetName val="Analisa_-Baku1"/>
      <sheetName val="AFTER_AUDIT_20001"/>
      <sheetName val="General_Info1"/>
      <sheetName val="Scenarios_and_Sensitivities1"/>
      <sheetName val="Global_Assumptions1"/>
      <sheetName val="MMR_DET1"/>
      <sheetName val="DCF_SD_JUNI_041"/>
      <sheetName val="GEN_EXP_JANUARY1"/>
      <sheetName val="Master_Edit1"/>
      <sheetName val="Cost_Code1"/>
      <sheetName val="Sheet_11"/>
      <sheetName val="Permanent_info6"/>
      <sheetName val="Marshal_26"/>
      <sheetName val="Lampiran_6"/>
      <sheetName val="new_IFS_format5"/>
      <sheetName val="VAT_out5"/>
      <sheetName val="Main_table5"/>
      <sheetName val="data_(2)5"/>
      <sheetName val="Detail_PNL_$5"/>
      <sheetName val="Daftar_Customer5"/>
      <sheetName val="PTCI_Alyui_Bay_Exp_-__2004_(Rp4"/>
      <sheetName val="Marshal_-15"/>
      <sheetName val="SUMMARY_NDE5"/>
      <sheetName val="Calc__Overview5"/>
      <sheetName val="data_wp5"/>
      <sheetName val="Operation_1206-01075"/>
      <sheetName val="Maintenance_1206-01075"/>
      <sheetName val="Irregular_Income5"/>
      <sheetName val="FE-1770_P15"/>
      <sheetName val="Price_&amp;_Cost5"/>
      <sheetName val="finance_cost_and_fees5"/>
      <sheetName val="pinjaman_ke_CFA5"/>
      <sheetName val="Data_Client5"/>
      <sheetName val="tabel_nilai4"/>
      <sheetName val="DIRECT_COST4"/>
      <sheetName val="Actuals_Actuals_5014"/>
      <sheetName val="AUDIT_SPK4"/>
      <sheetName val="TRF_1505"/>
      <sheetName val="dft_bns4"/>
      <sheetName val="Market_Positioning4"/>
      <sheetName val="N_Assumptions4"/>
      <sheetName val="P_Assumptions4"/>
      <sheetName val="WACC_(Intl)4"/>
      <sheetName val="Oct_994"/>
      <sheetName val="FA_FISKAL4"/>
      <sheetName val="File_references4"/>
      <sheetName val="Sheet1_(3)4"/>
      <sheetName val="Contractual_Terms(1)4"/>
      <sheetName val="NERACA_JUL4"/>
      <sheetName val="BS-after_AJE4"/>
      <sheetName val="Table_Array3"/>
      <sheetName val="Fiscal_Cal3"/>
      <sheetName val="ROSS_LIST2"/>
      <sheetName val="N2_22"/>
      <sheetName val="Pg7_42"/>
      <sheetName val="Account_Payable2"/>
      <sheetName val="Revenue__10_2"/>
      <sheetName val="OPNAME_BAD_STOCK2"/>
      <sheetName val="EX_RATE2"/>
      <sheetName val="POTO_MAC2"/>
      <sheetName val="neraca_okt2"/>
      <sheetName val="oblig_Trad&amp;AFS2"/>
      <sheetName val="tindak_lanj2"/>
      <sheetName val="FE-1771$_P12"/>
      <sheetName val="Rekap_Direct_Cost2"/>
      <sheetName val="Analisa_-Baku2"/>
      <sheetName val="C1_NOV2"/>
      <sheetName val="AFTER_AUDIT_20002"/>
      <sheetName val="General_Info2"/>
      <sheetName val="Scenarios_and_Sensitivities2"/>
      <sheetName val="Global_Assumptions2"/>
      <sheetName val="MMR_DET2"/>
      <sheetName val="DCF_SD_JUNI_042"/>
      <sheetName val="GEN_EXP_JANUARY2"/>
      <sheetName val="Master_Edit2"/>
      <sheetName val="Cost_Code2"/>
      <sheetName val="Sheet_12"/>
      <sheetName val="Permanent_info8"/>
      <sheetName val="Marshal_28"/>
      <sheetName val="Lampiran_8"/>
      <sheetName val="new_IFS_format7"/>
      <sheetName val="VAT_out7"/>
      <sheetName val="Main_table7"/>
      <sheetName val="data_(2)7"/>
      <sheetName val="Detail_PNL_$7"/>
      <sheetName val="Daftar_Customer7"/>
      <sheetName val="PTCI_Alyui_Bay_Exp_-__2004_(Rp6"/>
      <sheetName val="Marshal_-17"/>
      <sheetName val="SUMMARY_NDE7"/>
      <sheetName val="Calc__Overview7"/>
      <sheetName val="data_wp7"/>
      <sheetName val="Operation_1206-01077"/>
      <sheetName val="Maintenance_1206-01077"/>
      <sheetName val="Irregular_Income7"/>
      <sheetName val="FE-1770_P17"/>
      <sheetName val="Price_&amp;_Cost7"/>
      <sheetName val="finance_cost_and_fees7"/>
      <sheetName val="pinjaman_ke_CFA7"/>
      <sheetName val="Data_Client7"/>
      <sheetName val="tabel_nilai6"/>
      <sheetName val="DIRECT_COST6"/>
      <sheetName val="Actuals_Actuals_5016"/>
      <sheetName val="AUDIT_SPK6"/>
      <sheetName val="TRF_1507"/>
      <sheetName val="dft_bns6"/>
      <sheetName val="Market_Positioning6"/>
      <sheetName val="N_Assumptions6"/>
      <sheetName val="P_Assumptions6"/>
      <sheetName val="WACC_(Intl)6"/>
      <sheetName val="Oct_996"/>
      <sheetName val="FA_FISKAL6"/>
      <sheetName val="File_references6"/>
      <sheetName val="Sheet1_(3)6"/>
      <sheetName val="Contractual_Terms(1)6"/>
      <sheetName val="NERACA_JUL6"/>
      <sheetName val="BS-after_AJE6"/>
      <sheetName val="Table_Array5"/>
      <sheetName val="Fiscal_Cal5"/>
      <sheetName val="ROSS_LIST4"/>
      <sheetName val="N2_24"/>
      <sheetName val="Pg7_44"/>
      <sheetName val="Account_Payable4"/>
      <sheetName val="Revenue__10_4"/>
      <sheetName val="OPNAME_BAD_STOCK4"/>
      <sheetName val="EX_RATE3"/>
      <sheetName val="POTO_MAC4"/>
      <sheetName val="neraca_okt4"/>
      <sheetName val="oblig_Trad&amp;AFS4"/>
      <sheetName val="tindak_lanj4"/>
      <sheetName val="FE-1771$_P14"/>
      <sheetName val="Rekap_Direct_Cost4"/>
      <sheetName val="Analisa_-Baku4"/>
      <sheetName val="C1_NOV4"/>
      <sheetName val="AFTER_AUDIT_20004"/>
      <sheetName val="General_Info4"/>
      <sheetName val="Scenarios_and_Sensitivities4"/>
      <sheetName val="Global_Assumptions4"/>
      <sheetName val="MMR_DET4"/>
      <sheetName val="DCF_SD_JUNI_044"/>
      <sheetName val="GEN_EXP_JANUARY4"/>
      <sheetName val="Master_Edit4"/>
      <sheetName val="Cost_Code4"/>
      <sheetName val="Sheet_14"/>
      <sheetName val="Permanent_info9"/>
      <sheetName val="Marshal_29"/>
      <sheetName val="Lampiran_9"/>
      <sheetName val="VAT_out8"/>
      <sheetName val="new_IFS_format8"/>
      <sheetName val="Main_table8"/>
      <sheetName val="data_(2)8"/>
      <sheetName val="Detail_PNL_$8"/>
      <sheetName val="Daftar_Customer8"/>
      <sheetName val="PTCI_Alyui_Bay_Exp_-__2004_(Rp7"/>
      <sheetName val="Calc__Overview8"/>
      <sheetName val="data_wp8"/>
      <sheetName val="Operation_1206-01078"/>
      <sheetName val="Maintenance_1206-01078"/>
      <sheetName val="Irregular_Income8"/>
      <sheetName val="FE-1770_P18"/>
      <sheetName val="Price_&amp;_Cost8"/>
      <sheetName val="finance_cost_and_fees8"/>
      <sheetName val="pinjaman_ke_CFA8"/>
      <sheetName val="Marshal_-18"/>
      <sheetName val="SUMMARY_NDE8"/>
      <sheetName val="tabel_nilai7"/>
      <sheetName val="Data_Client8"/>
      <sheetName val="DIRECT_COST7"/>
      <sheetName val="Actuals_Actuals_5017"/>
      <sheetName val="AUDIT_SPK7"/>
      <sheetName val="TRF_1508"/>
      <sheetName val="Oct_997"/>
      <sheetName val="FA_FISKAL7"/>
      <sheetName val="dft_bns7"/>
      <sheetName val="Market_Positioning7"/>
      <sheetName val="N_Assumptions7"/>
      <sheetName val="P_Assumptions7"/>
      <sheetName val="WACC_(Intl)7"/>
      <sheetName val="Sheet1_(3)7"/>
      <sheetName val="BS-after_AJE7"/>
      <sheetName val="File_references7"/>
      <sheetName val="NERACA_JUL7"/>
      <sheetName val="Contractual_Terms(1)7"/>
      <sheetName val="Table_Array6"/>
      <sheetName val="Fiscal_Cal6"/>
      <sheetName val="ROSS_LIST5"/>
      <sheetName val="N2_25"/>
      <sheetName val="Pg7_45"/>
      <sheetName val="Account_Payable5"/>
      <sheetName val="Revenue__10_5"/>
      <sheetName val="EX_RATE4"/>
      <sheetName val="neraca_okt5"/>
      <sheetName val="oblig_Trad&amp;AFS5"/>
      <sheetName val="tindak_lanj5"/>
      <sheetName val="OPNAME_BAD_STOCK5"/>
      <sheetName val="POTO_MAC5"/>
      <sheetName val="FE-1771$_P15"/>
      <sheetName val="AFTER_AUDIT_20005"/>
      <sheetName val="General_Info5"/>
      <sheetName val="Scenarios_and_Sensitivities5"/>
      <sheetName val="Global_Assumptions5"/>
      <sheetName val="MMR_DET5"/>
      <sheetName val="DCF_SD_JUNI_045"/>
      <sheetName val="GEN_EXP_JANUARY5"/>
      <sheetName val="Rekap_Direct_Cost5"/>
      <sheetName val="Analisa_-Baku5"/>
      <sheetName val="Master_Edit5"/>
      <sheetName val="Cost_Code5"/>
      <sheetName val="Sheet_15"/>
      <sheetName val="C1_NOV5"/>
      <sheetName val="Permanent_info10"/>
      <sheetName val="Marshal_210"/>
      <sheetName val="Lampiran_10"/>
      <sheetName val="new_IFS_format9"/>
      <sheetName val="VAT_out9"/>
      <sheetName val="Main_table9"/>
      <sheetName val="data_(2)9"/>
      <sheetName val="Detail_PNL_$9"/>
      <sheetName val="Daftar_Customer9"/>
      <sheetName val="PTCI_Alyui_Bay_Exp_-__2004_(Rp8"/>
      <sheetName val="Marshal_-19"/>
      <sheetName val="SUMMARY_NDE9"/>
      <sheetName val="Calc__Overview9"/>
      <sheetName val="data_wp9"/>
      <sheetName val="Operation_1206-01079"/>
      <sheetName val="Maintenance_1206-01079"/>
      <sheetName val="Irregular_Income9"/>
      <sheetName val="FE-1770_P19"/>
      <sheetName val="Price_&amp;_Cost9"/>
      <sheetName val="finance_cost_and_fees9"/>
      <sheetName val="pinjaman_ke_CFA9"/>
      <sheetName val="Data_Client9"/>
      <sheetName val="tabel_nilai8"/>
      <sheetName val="DIRECT_COST8"/>
      <sheetName val="Actuals_Actuals_5018"/>
      <sheetName val="AUDIT_SPK8"/>
      <sheetName val="TRF_1509"/>
      <sheetName val="dft_bns8"/>
      <sheetName val="Market_Positioning8"/>
      <sheetName val="N_Assumptions8"/>
      <sheetName val="P_Assumptions8"/>
      <sheetName val="WACC_(Intl)8"/>
      <sheetName val="Oct_998"/>
      <sheetName val="FA_FISKAL8"/>
      <sheetName val="File_references8"/>
      <sheetName val="Sheet1_(3)8"/>
      <sheetName val="Contractual_Terms(1)8"/>
      <sheetName val="NERACA_JUL8"/>
      <sheetName val="BS-after_AJE8"/>
      <sheetName val="Table_Array7"/>
      <sheetName val="Fiscal_Cal7"/>
      <sheetName val="ROSS_LIST6"/>
      <sheetName val="N2_26"/>
      <sheetName val="Pg7_46"/>
      <sheetName val="Account_Payable6"/>
      <sheetName val="Revenue__10_6"/>
      <sheetName val="OPNAME_BAD_STOCK6"/>
      <sheetName val="POTO_MAC6"/>
      <sheetName val="neraca_okt6"/>
      <sheetName val="oblig_Trad&amp;AFS6"/>
      <sheetName val="tindak_lanj6"/>
      <sheetName val="FE-1771$_P16"/>
      <sheetName val="Rekap_Direct_Cost6"/>
      <sheetName val="Analisa_-Baku6"/>
      <sheetName val="C1_NOV6"/>
      <sheetName val="AFTER_AUDIT_20006"/>
      <sheetName val="General_Info6"/>
      <sheetName val="Scenarios_and_Sensitivities6"/>
      <sheetName val="Global_Assumptions6"/>
      <sheetName val="MMR_DET6"/>
      <sheetName val="DCF_SD_JUNI_046"/>
      <sheetName val="GEN_EXP_JANUARY6"/>
      <sheetName val="Master_Edit6"/>
      <sheetName val="Cost_Code6"/>
      <sheetName val="Sheet_16"/>
      <sheetName val="SCH12"/>
      <sheetName val="harsat"/>
      <sheetName val="DataNo"/>
      <sheetName val="Hargamat"/>
      <sheetName val="Upah+Bahan"/>
      <sheetName val="Resume-Analisa"/>
    </sheetNames>
    <sheetDataSet>
      <sheetData sheetId="0">
        <row r="5">
          <cell r="W5" t="str">
            <v>1.001.112.0-053</v>
          </cell>
        </row>
      </sheetData>
      <sheetData sheetId="1">
        <row r="5">
          <cell r="W5" t="str">
            <v>1.001.112.0-053</v>
          </cell>
        </row>
      </sheetData>
      <sheetData sheetId="2">
        <row r="5">
          <cell r="W5" t="str">
            <v>1.001.112.0-053</v>
          </cell>
        </row>
      </sheetData>
      <sheetData sheetId="3">
        <row r="5">
          <cell r="W5" t="str">
            <v>1.001.112.0-053</v>
          </cell>
        </row>
      </sheetData>
      <sheetData sheetId="4">
        <row r="5">
          <cell r="W5" t="str">
            <v>1.001.112.0-053</v>
          </cell>
        </row>
      </sheetData>
      <sheetData sheetId="5">
        <row r="5">
          <cell r="W5" t="str">
            <v>1.001.112.0-053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5">
          <cell r="W5" t="str">
            <v>1.001.112.0-053</v>
          </cell>
        </row>
      </sheetData>
      <sheetData sheetId="164">
        <row r="5">
          <cell r="W5" t="str">
            <v>1.001.112.0-053</v>
          </cell>
        </row>
      </sheetData>
      <sheetData sheetId="165">
        <row r="5">
          <cell r="W5" t="str">
            <v>1.001.112.0-053</v>
          </cell>
        </row>
      </sheetData>
      <sheetData sheetId="166">
        <row r="5">
          <cell r="W5" t="str">
            <v>1.001.112.0-053</v>
          </cell>
        </row>
      </sheetData>
      <sheetData sheetId="167">
        <row r="5">
          <cell r="W5" t="str">
            <v>1.001.112.0-053</v>
          </cell>
        </row>
      </sheetData>
      <sheetData sheetId="168">
        <row r="5">
          <cell r="W5" t="str">
            <v>1.001.112.0-053</v>
          </cell>
        </row>
      </sheetData>
      <sheetData sheetId="169">
        <row r="5">
          <cell r="W5" t="str">
            <v>1.001.112.0-053</v>
          </cell>
        </row>
      </sheetData>
      <sheetData sheetId="170">
        <row r="5">
          <cell r="W5" t="str">
            <v>1.001.112.0-053</v>
          </cell>
        </row>
      </sheetData>
      <sheetData sheetId="171">
        <row r="5">
          <cell r="W5" t="str">
            <v>1.001.112.0-053</v>
          </cell>
        </row>
      </sheetData>
      <sheetData sheetId="172">
        <row r="5">
          <cell r="W5" t="str">
            <v>1.001.112.0-053</v>
          </cell>
        </row>
      </sheetData>
      <sheetData sheetId="173">
        <row r="5">
          <cell r="W5" t="str">
            <v>1.001.112.0-053</v>
          </cell>
        </row>
      </sheetData>
      <sheetData sheetId="174">
        <row r="5">
          <cell r="W5" t="str">
            <v>1.001.112.0-053</v>
          </cell>
        </row>
      </sheetData>
      <sheetData sheetId="175">
        <row r="5">
          <cell r="W5" t="str">
            <v>1.001.112.0-053</v>
          </cell>
        </row>
      </sheetData>
      <sheetData sheetId="176">
        <row r="5">
          <cell r="W5" t="str">
            <v>1.001.112.0-053</v>
          </cell>
        </row>
      </sheetData>
      <sheetData sheetId="177">
        <row r="5">
          <cell r="W5" t="str">
            <v>1.001.112.0-053</v>
          </cell>
        </row>
      </sheetData>
      <sheetData sheetId="178">
        <row r="5">
          <cell r="W5" t="str">
            <v>1.001.112.0-053</v>
          </cell>
        </row>
      </sheetData>
      <sheetData sheetId="179">
        <row r="5">
          <cell r="W5" t="str">
            <v>1.001.112.0-053</v>
          </cell>
        </row>
      </sheetData>
      <sheetData sheetId="180">
        <row r="5">
          <cell r="W5" t="str">
            <v>1.001.112.0-053</v>
          </cell>
        </row>
      </sheetData>
      <sheetData sheetId="181">
        <row r="5">
          <cell r="W5" t="str">
            <v>1.001.112.0-053</v>
          </cell>
        </row>
      </sheetData>
      <sheetData sheetId="182">
        <row r="5">
          <cell r="W5" t="str">
            <v>1.001.112.0-053</v>
          </cell>
        </row>
      </sheetData>
      <sheetData sheetId="183">
        <row r="5">
          <cell r="W5" t="str">
            <v>1.001.112.0-053</v>
          </cell>
        </row>
      </sheetData>
      <sheetData sheetId="184">
        <row r="5">
          <cell r="W5" t="str">
            <v>1.001.112.0-053</v>
          </cell>
        </row>
      </sheetData>
      <sheetData sheetId="185">
        <row r="5">
          <cell r="W5" t="str">
            <v>1.001.112.0-053</v>
          </cell>
        </row>
      </sheetData>
      <sheetData sheetId="186">
        <row r="5">
          <cell r="W5" t="str">
            <v>1.001.112.0-053</v>
          </cell>
        </row>
      </sheetData>
      <sheetData sheetId="187">
        <row r="5">
          <cell r="W5" t="str">
            <v>1.001.112.0-053</v>
          </cell>
        </row>
      </sheetData>
      <sheetData sheetId="188">
        <row r="5">
          <cell r="W5" t="str">
            <v>1.001.112.0-053</v>
          </cell>
        </row>
      </sheetData>
      <sheetData sheetId="189">
        <row r="5">
          <cell r="W5" t="str">
            <v>1.001.112.0-053</v>
          </cell>
        </row>
      </sheetData>
      <sheetData sheetId="190">
        <row r="5">
          <cell r="W5" t="str">
            <v>1.001.112.0-053</v>
          </cell>
        </row>
      </sheetData>
      <sheetData sheetId="191">
        <row r="5">
          <cell r="W5" t="str">
            <v>1.001.112.0-053</v>
          </cell>
        </row>
      </sheetData>
      <sheetData sheetId="192">
        <row r="5">
          <cell r="W5" t="str">
            <v>1.001.112.0-053</v>
          </cell>
        </row>
      </sheetData>
      <sheetData sheetId="193">
        <row r="5">
          <cell r="W5" t="str">
            <v>1.001.112.0-053</v>
          </cell>
        </row>
      </sheetData>
      <sheetData sheetId="194">
        <row r="5">
          <cell r="W5" t="str">
            <v>1.001.112.0-053</v>
          </cell>
        </row>
      </sheetData>
      <sheetData sheetId="195">
        <row r="5">
          <cell r="W5" t="str">
            <v>1.001.112.0-053</v>
          </cell>
        </row>
      </sheetData>
      <sheetData sheetId="196">
        <row r="5">
          <cell r="W5" t="str">
            <v>1.001.112.0-053</v>
          </cell>
        </row>
      </sheetData>
      <sheetData sheetId="197">
        <row r="5">
          <cell r="W5" t="str">
            <v>1.001.112.0-053</v>
          </cell>
        </row>
      </sheetData>
      <sheetData sheetId="198">
        <row r="5">
          <cell r="W5" t="str">
            <v>1.001.112.0-053</v>
          </cell>
        </row>
      </sheetData>
      <sheetData sheetId="199">
        <row r="5">
          <cell r="W5" t="str">
            <v>1.001.112.0-053</v>
          </cell>
        </row>
      </sheetData>
      <sheetData sheetId="200">
        <row r="5">
          <cell r="W5" t="str">
            <v>1.001.112.0-053</v>
          </cell>
        </row>
      </sheetData>
      <sheetData sheetId="201">
        <row r="5">
          <cell r="W5" t="str">
            <v>1.001.112.0-053</v>
          </cell>
        </row>
      </sheetData>
      <sheetData sheetId="202">
        <row r="5">
          <cell r="W5" t="str">
            <v>1.001.112.0-053</v>
          </cell>
        </row>
      </sheetData>
      <sheetData sheetId="203">
        <row r="5">
          <cell r="W5" t="str">
            <v>1.001.112.0-053</v>
          </cell>
        </row>
      </sheetData>
      <sheetData sheetId="204">
        <row r="5">
          <cell r="W5" t="str">
            <v>1.001.112.0-053</v>
          </cell>
        </row>
      </sheetData>
      <sheetData sheetId="205">
        <row r="5">
          <cell r="W5" t="str">
            <v>1.001.112.0-053</v>
          </cell>
        </row>
      </sheetData>
      <sheetData sheetId="206">
        <row r="5">
          <cell r="W5" t="str">
            <v>1.001.112.0-053</v>
          </cell>
        </row>
      </sheetData>
      <sheetData sheetId="207">
        <row r="5">
          <cell r="W5" t="str">
            <v>1.001.112.0-053</v>
          </cell>
        </row>
      </sheetData>
      <sheetData sheetId="208">
        <row r="5">
          <cell r="W5" t="str">
            <v>1.001.112.0-053</v>
          </cell>
        </row>
      </sheetData>
      <sheetData sheetId="209">
        <row r="5">
          <cell r="W5" t="str">
            <v>1.001.112.0-053</v>
          </cell>
        </row>
      </sheetData>
      <sheetData sheetId="210">
        <row r="5">
          <cell r="W5" t="str">
            <v>1.001.112.0-053</v>
          </cell>
        </row>
      </sheetData>
      <sheetData sheetId="211">
        <row r="5">
          <cell r="W5" t="str">
            <v>1.001.112.0-053</v>
          </cell>
        </row>
      </sheetData>
      <sheetData sheetId="212">
        <row r="5">
          <cell r="W5" t="str">
            <v>1.001.112.0-053</v>
          </cell>
        </row>
      </sheetData>
      <sheetData sheetId="213">
        <row r="5">
          <cell r="W5" t="str">
            <v>1.001.112.0-053</v>
          </cell>
        </row>
      </sheetData>
      <sheetData sheetId="214">
        <row r="5">
          <cell r="W5" t="str">
            <v>1.001.112.0-053</v>
          </cell>
        </row>
      </sheetData>
      <sheetData sheetId="215">
        <row r="5">
          <cell r="W5" t="str">
            <v>1.001.112.0-053</v>
          </cell>
        </row>
      </sheetData>
      <sheetData sheetId="216">
        <row r="5">
          <cell r="W5" t="str">
            <v>1.001.112.0-053</v>
          </cell>
        </row>
      </sheetData>
      <sheetData sheetId="217">
        <row r="5">
          <cell r="W5" t="str">
            <v>1.001.112.0-053</v>
          </cell>
        </row>
      </sheetData>
      <sheetData sheetId="218">
        <row r="5">
          <cell r="W5" t="str">
            <v>1.001.112.0-053</v>
          </cell>
        </row>
      </sheetData>
      <sheetData sheetId="219">
        <row r="5">
          <cell r="W5" t="str">
            <v>1.001.112.0-053</v>
          </cell>
        </row>
      </sheetData>
      <sheetData sheetId="220">
        <row r="5">
          <cell r="W5" t="str">
            <v>1.001.112.0-053</v>
          </cell>
        </row>
      </sheetData>
      <sheetData sheetId="221">
        <row r="5">
          <cell r="W5" t="str">
            <v>1.001.112.0-053</v>
          </cell>
        </row>
      </sheetData>
      <sheetData sheetId="222">
        <row r="5">
          <cell r="W5" t="str">
            <v>1.001.112.0-053</v>
          </cell>
        </row>
      </sheetData>
      <sheetData sheetId="223">
        <row r="5">
          <cell r="W5" t="str">
            <v>1.001.112.0-053</v>
          </cell>
        </row>
      </sheetData>
      <sheetData sheetId="224">
        <row r="5">
          <cell r="W5" t="str">
            <v>1.001.112.0-053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>
        <row r="5">
          <cell r="W5" t="str">
            <v>1.001.112.0-053</v>
          </cell>
        </row>
      </sheetData>
      <sheetData sheetId="499">
        <row r="5">
          <cell r="W5" t="str">
            <v>1.001.112.0-053</v>
          </cell>
        </row>
      </sheetData>
      <sheetData sheetId="500">
        <row r="5">
          <cell r="W5" t="str">
            <v>1.001.112.0-053</v>
          </cell>
        </row>
      </sheetData>
      <sheetData sheetId="501">
        <row r="5">
          <cell r="W5" t="str">
            <v>1.001.112.0-053</v>
          </cell>
        </row>
      </sheetData>
      <sheetData sheetId="502">
        <row r="5">
          <cell r="W5" t="str">
            <v>1.001.112.0-053</v>
          </cell>
        </row>
      </sheetData>
      <sheetData sheetId="503">
        <row r="5">
          <cell r="W5" t="str">
            <v>1.001.112.0-053</v>
          </cell>
        </row>
      </sheetData>
      <sheetData sheetId="504">
        <row r="5">
          <cell r="W5" t="str">
            <v>1.001.112.0-053</v>
          </cell>
        </row>
      </sheetData>
      <sheetData sheetId="505"/>
      <sheetData sheetId="506"/>
      <sheetData sheetId="507"/>
      <sheetData sheetId="508"/>
      <sheetData sheetId="509"/>
      <sheetData sheetId="510"/>
      <sheetData sheetId="511">
        <row r="5">
          <cell r="W5" t="str">
            <v>1.001.112.0-053</v>
          </cell>
        </row>
      </sheetData>
      <sheetData sheetId="512">
        <row r="5">
          <cell r="W5" t="str">
            <v>1.001.112.0-053</v>
          </cell>
        </row>
      </sheetData>
      <sheetData sheetId="513">
        <row r="5">
          <cell r="W5" t="str">
            <v>1.001.112.0-053</v>
          </cell>
        </row>
      </sheetData>
      <sheetData sheetId="514">
        <row r="5">
          <cell r="W5" t="str">
            <v>1.001.112.0-053</v>
          </cell>
        </row>
      </sheetData>
      <sheetData sheetId="515">
        <row r="5">
          <cell r="W5" t="str">
            <v>1.001.112.0-053</v>
          </cell>
        </row>
      </sheetData>
      <sheetData sheetId="516">
        <row r="5">
          <cell r="W5" t="str">
            <v>1.001.112.0-053</v>
          </cell>
        </row>
      </sheetData>
      <sheetData sheetId="517">
        <row r="5">
          <cell r="W5" t="str">
            <v>1.001.112.0-053</v>
          </cell>
        </row>
      </sheetData>
      <sheetData sheetId="518"/>
      <sheetData sheetId="519"/>
      <sheetData sheetId="520"/>
      <sheetData sheetId="521"/>
      <sheetData sheetId="522"/>
      <sheetData sheetId="523"/>
      <sheetData sheetId="524">
        <row r="5">
          <cell r="W5" t="str">
            <v>1.001.112.0-053</v>
          </cell>
        </row>
      </sheetData>
      <sheetData sheetId="525">
        <row r="5">
          <cell r="W5" t="str">
            <v>1.001.112.0-053</v>
          </cell>
        </row>
      </sheetData>
      <sheetData sheetId="526">
        <row r="5">
          <cell r="W5" t="str">
            <v>1.001.112.0-053</v>
          </cell>
        </row>
      </sheetData>
      <sheetData sheetId="527">
        <row r="5">
          <cell r="W5" t="str">
            <v>1.001.112.0-053</v>
          </cell>
        </row>
      </sheetData>
      <sheetData sheetId="528">
        <row r="5">
          <cell r="W5" t="str">
            <v>1.001.112.0-053</v>
          </cell>
        </row>
      </sheetData>
      <sheetData sheetId="529">
        <row r="5">
          <cell r="W5" t="str">
            <v>1.001.112.0-053</v>
          </cell>
        </row>
      </sheetData>
      <sheetData sheetId="530">
        <row r="5">
          <cell r="W5" t="str">
            <v>1.001.112.0-053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>
        <row r="5">
          <cell r="W5" t="str">
            <v>1.001.112.0-053</v>
          </cell>
        </row>
      </sheetData>
      <sheetData sheetId="538">
        <row r="5">
          <cell r="W5" t="str">
            <v>1.001.112.0-053</v>
          </cell>
        </row>
      </sheetData>
      <sheetData sheetId="539">
        <row r="5">
          <cell r="W5" t="str">
            <v>1.001.112.0-053</v>
          </cell>
        </row>
      </sheetData>
      <sheetData sheetId="540">
        <row r="5">
          <cell r="W5" t="str">
            <v>1.001.112.0-053</v>
          </cell>
        </row>
      </sheetData>
      <sheetData sheetId="541">
        <row r="5">
          <cell r="W5" t="str">
            <v>1.001.112.0-053</v>
          </cell>
        </row>
      </sheetData>
      <sheetData sheetId="542">
        <row r="5">
          <cell r="W5" t="str">
            <v>1.001.112.0-053</v>
          </cell>
        </row>
      </sheetData>
      <sheetData sheetId="543">
        <row r="5">
          <cell r="W5" t="str">
            <v>1.001.112.0-053</v>
          </cell>
        </row>
      </sheetData>
      <sheetData sheetId="544"/>
      <sheetData sheetId="545"/>
      <sheetData sheetId="546"/>
      <sheetData sheetId="547"/>
      <sheetData sheetId="548"/>
      <sheetData sheetId="549"/>
      <sheetData sheetId="550">
        <row r="5">
          <cell r="W5" t="str">
            <v>1.001.112.0-053</v>
          </cell>
        </row>
      </sheetData>
      <sheetData sheetId="551">
        <row r="5">
          <cell r="W5" t="str">
            <v>1.001.112.0-053</v>
          </cell>
        </row>
      </sheetData>
      <sheetData sheetId="552">
        <row r="5">
          <cell r="W5" t="str">
            <v>1.001.112.0-053</v>
          </cell>
        </row>
      </sheetData>
      <sheetData sheetId="553">
        <row r="5">
          <cell r="W5" t="str">
            <v>1.001.112.0-053</v>
          </cell>
        </row>
      </sheetData>
      <sheetData sheetId="554">
        <row r="5">
          <cell r="W5" t="str">
            <v>1.001.112.0-053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5">
          <cell r="W5" t="str">
            <v>1.001.112.0-053</v>
          </cell>
        </row>
      </sheetData>
      <sheetData sheetId="570">
        <row r="5">
          <cell r="W5" t="str">
            <v>1.001.112.0-053</v>
          </cell>
        </row>
      </sheetData>
      <sheetData sheetId="571">
        <row r="5">
          <cell r="W5" t="str">
            <v>1.001.112.0-053</v>
          </cell>
        </row>
      </sheetData>
      <sheetData sheetId="572">
        <row r="5">
          <cell r="W5" t="str">
            <v>1.001.112.0-053</v>
          </cell>
        </row>
      </sheetData>
      <sheetData sheetId="573">
        <row r="5">
          <cell r="W5" t="str">
            <v>1.001.112.0-053</v>
          </cell>
        </row>
      </sheetData>
      <sheetData sheetId="574">
        <row r="5">
          <cell r="W5" t="str">
            <v>1.001.112.0-053</v>
          </cell>
        </row>
      </sheetData>
      <sheetData sheetId="575"/>
      <sheetData sheetId="576"/>
      <sheetData sheetId="577"/>
      <sheetData sheetId="578"/>
      <sheetData sheetId="579"/>
      <sheetData sheetId="580"/>
      <sheetData sheetId="581"/>
      <sheetData sheetId="582">
        <row r="5">
          <cell r="W5" t="str">
            <v>1.001.112.0-053</v>
          </cell>
        </row>
      </sheetData>
      <sheetData sheetId="583">
        <row r="5">
          <cell r="W5" t="str">
            <v>1.001.112.0-053</v>
          </cell>
        </row>
      </sheetData>
      <sheetData sheetId="584">
        <row r="5">
          <cell r="W5" t="str">
            <v>1.001.112.0-053</v>
          </cell>
        </row>
      </sheetData>
      <sheetData sheetId="585">
        <row r="5">
          <cell r="W5" t="str">
            <v>1.001.112.0-053</v>
          </cell>
        </row>
      </sheetData>
      <sheetData sheetId="586">
        <row r="5">
          <cell r="W5" t="str">
            <v>1.001.112.0-053</v>
          </cell>
        </row>
      </sheetData>
      <sheetData sheetId="587">
        <row r="5">
          <cell r="W5" t="str">
            <v>1.001.112.0-053</v>
          </cell>
        </row>
      </sheetData>
      <sheetData sheetId="588">
        <row r="5">
          <cell r="W5" t="str">
            <v>1.001.112.0-053</v>
          </cell>
        </row>
      </sheetData>
      <sheetData sheetId="589"/>
      <sheetData sheetId="590"/>
      <sheetData sheetId="591"/>
      <sheetData sheetId="592"/>
      <sheetData sheetId="593"/>
      <sheetData sheetId="594"/>
      <sheetData sheetId="595">
        <row r="5">
          <cell r="W5" t="str">
            <v>1.001.112.0-053</v>
          </cell>
        </row>
      </sheetData>
      <sheetData sheetId="596">
        <row r="5">
          <cell r="W5" t="str">
            <v>1.001.112.0-053</v>
          </cell>
        </row>
      </sheetData>
      <sheetData sheetId="597">
        <row r="5">
          <cell r="W5" t="str">
            <v>1.001.112.0-053</v>
          </cell>
        </row>
      </sheetData>
      <sheetData sheetId="598">
        <row r="5">
          <cell r="W5" t="str">
            <v>1.001.112.0-053</v>
          </cell>
        </row>
      </sheetData>
      <sheetData sheetId="599">
        <row r="5">
          <cell r="W5" t="str">
            <v>1.001.112.0-053</v>
          </cell>
        </row>
      </sheetData>
      <sheetData sheetId="600">
        <row r="5">
          <cell r="W5" t="str">
            <v>1.001.112.0-053</v>
          </cell>
        </row>
      </sheetData>
      <sheetData sheetId="601">
        <row r="5">
          <cell r="W5" t="str">
            <v>1.001.112.0-053</v>
          </cell>
        </row>
      </sheetData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Jual JHT"/>
      <sheetName val="Jual NJHT"/>
      <sheetName val="Pembelian"/>
      <sheetName val="JHT BELI"/>
      <sheetName val="NJHT Beli"/>
      <sheetName val="Entry Broker"/>
      <sheetName val="Sheet1"/>
      <sheetName val="Module1"/>
      <sheetName val="Module2"/>
      <sheetName val="Permanent info"/>
      <sheetName val="TABEL"/>
      <sheetName val="LP-01b"/>
      <sheetName val="3-8"/>
      <sheetName val="HP PROD (1)"/>
      <sheetName val="gvl"/>
      <sheetName val="laporan"/>
      <sheetName val="LABARUGI"/>
      <sheetName val="NERACA"/>
      <sheetName val="data"/>
      <sheetName val="XXXX"/>
      <sheetName val="bdrl-usg"/>
      <sheetName val="[MTN September 2001.xls塅䕃⹌塅Ele1"/>
      <sheetName val="InvoiceList"/>
      <sheetName val="_MTN September 2001.xls塅䕃⹌塅Ele1"/>
      <sheetName val="Retail Spider"/>
      <sheetName val="Non-Statistical Sampling Master"/>
      <sheetName val="Two Step Revenue Testing Master"/>
      <sheetName val="Global Data"/>
      <sheetName val="JUAL TRADING"/>
      <sheetName val="PORTO JHT"/>
      <sheetName val="Daftar Customer"/>
      <sheetName val="fiscal depr(E)"/>
      <sheetName val="BELI"/>
      <sheetName val="N-ASII"/>
      <sheetName val="ops proj (Mei07)"/>
      <sheetName val="May"/>
      <sheetName val="PER-HP"/>
      <sheetName val="P"/>
      <sheetName val="TK1"/>
      <sheetName val="Nc-0698"/>
      <sheetName val="2930"/>
      <sheetName val="2933"/>
      <sheetName val="2934"/>
      <sheetName val="BBM-03"/>
      <sheetName val="WBS1"/>
      <sheetName val="WPL"/>
      <sheetName val="report"/>
      <sheetName val="assets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A"/>
      <sheetName val="Neraca detail per book"/>
      <sheetName val="LTLGroup"/>
      <sheetName val="Cashflow Cons MTM-10-"/>
      <sheetName val="Interest Exp MTM-23-"/>
      <sheetName val="Forex Principal MTM -26-"/>
      <sheetName val="Forex Exp MTM -28-"/>
      <sheetName val="Sales &amp; GM-Cons-12-"/>
      <sheetName val="Interest Principle MTM-21-"/>
      <sheetName val="IMPUT PENERIMAAN BULK WB"/>
      <sheetName val="HUTANG PER VENDOR 09"/>
      <sheetName val="IMPUT PENERIMAAN BAG PRODUKSI"/>
      <sheetName val="PEMAKAIAN BY PRODUKSI"/>
      <sheetName val="GeneralInfo"/>
      <sheetName val=""/>
      <sheetName val="MTN September 2001"/>
      <sheetName val="Marshal"/>
      <sheetName val="Entry__HTM"/>
      <sheetName val="SK_HTM"/>
      <sheetName val="Memo_HTM"/>
      <sheetName val="Portofolio_HTM"/>
      <sheetName val="Jual_JHT"/>
      <sheetName val="Jual_NJHT"/>
      <sheetName val="JHT_BELI"/>
      <sheetName val="NJHT_Beli"/>
      <sheetName val="Entry_Broker"/>
      <sheetName val="Permanent_info"/>
      <sheetName val="HP_PROD_(1)"/>
      <sheetName val="[MTN_September_2001_xls塅䕃⹌塅Ele1"/>
      <sheetName val="_MTN_September_2001_xls塅䕃⹌塅Ele1"/>
      <sheetName val="Retail_Spider"/>
      <sheetName val="Non-Statistical_Sampling_Master"/>
      <sheetName val="Two_Step_Revenue_Testing_Master"/>
      <sheetName val="Global_Data"/>
      <sheetName val="JUAL_TRADING"/>
      <sheetName val="PORTO_JHT"/>
      <sheetName val="Daftar_Customer"/>
      <sheetName val="fiscal_depr(E)"/>
      <sheetName val="ops_proj_(Mei07)"/>
      <sheetName val="Items_1206"/>
      <sheetName val="Neraca_detail_per_book"/>
      <sheetName val="Cashflow_Cons_MTM-10-"/>
      <sheetName val="Interest_Exp_MTM-23-"/>
      <sheetName val="Forex_Principal_MTM_-26-"/>
      <sheetName val="Forex_Exp_MTM_-28-"/>
      <sheetName val="Sales_&amp;_GM-Cons-12-"/>
      <sheetName val="Interest_Principle_MTM-21-"/>
      <sheetName val="IMPUT_PENERIMAAN_BULK_WB"/>
      <sheetName val="HUTANG_PER_VENDOR_09"/>
      <sheetName val="IMPUT_PENERIMAAN_BAG_PRODUKSI"/>
      <sheetName val="PEMAKAIAN_BY_PRODUKSI"/>
      <sheetName val="MTN_September_2001"/>
    </sheetNames>
    <sheetDataSet>
      <sheetData sheetId="0" refreshError="1"/>
      <sheetData sheetId="1" refreshError="1">
        <row r="9">
          <cell r="C9">
            <v>8000000000</v>
          </cell>
        </row>
        <row r="20">
          <cell r="C20" t="str">
            <v>Beli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9">
          <cell r="C9">
            <v>8000000000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mp"/>
      <sheetName val="Rsrv"/>
      <sheetName val="MineCost"/>
      <sheetName val="Hauling"/>
      <sheetName val="Price"/>
      <sheetName val="Prod."/>
      <sheetName val="G&amp;A"/>
      <sheetName val="Hist PL"/>
      <sheetName val="Hist BS"/>
      <sheetName val="Proj PL"/>
      <sheetName val="Marg Proj"/>
      <sheetName val="CAPEX"/>
      <sheetName val="Depr"/>
      <sheetName val="WC"/>
      <sheetName val="FCF"/>
      <sheetName val="Sheet8S"/>
      <sheetName val="Sheet4S"/>
      <sheetName val="Sheet01S"/>
      <sheetName val="Sheet12S"/>
      <sheetName val="ops proj (Mei07)"/>
      <sheetName val="Investment"/>
      <sheetName val="LP-01"/>
      <sheetName val="LP_01"/>
      <sheetName val="N-ASII"/>
      <sheetName val="N-SMGR"/>
      <sheetName val="N-AALI"/>
      <sheetName val="ANTM"/>
      <sheetName val="BBCA"/>
      <sheetName val="N-GGRM"/>
      <sheetName val="N-ISAT"/>
      <sheetName val="KAEF"/>
      <sheetName val="LPBN"/>
      <sheetName val="LPBNN"/>
      <sheetName val="TLKM-J"/>
      <sheetName val="N-TLKM"/>
      <sheetName val="TRIM"/>
      <sheetName val="ASGR-N"/>
      <sheetName val="N-UNTR"/>
      <sheetName val="SCM"/>
      <sheetName val="Entry  HTM"/>
    </sheetNames>
    <sheetDataSet>
      <sheetData sheetId="0">
        <row r="1">
          <cell r="B1">
            <v>39615</v>
          </cell>
        </row>
      </sheetData>
      <sheetData sheetId="1">
        <row r="1">
          <cell r="B1">
            <v>39615</v>
          </cell>
        </row>
      </sheetData>
      <sheetData sheetId="2">
        <row r="1">
          <cell r="B1">
            <v>39615</v>
          </cell>
        </row>
      </sheetData>
      <sheetData sheetId="3">
        <row r="1">
          <cell r="B1">
            <v>39615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>
            <v>39615</v>
          </cell>
        </row>
      </sheetData>
      <sheetData sheetId="16">
        <row r="1">
          <cell r="B1">
            <v>39615</v>
          </cell>
        </row>
      </sheetData>
      <sheetData sheetId="17">
        <row r="1">
          <cell r="B1">
            <v>39615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Isi"/>
      <sheetName val="Sales"/>
      <sheetName val="Proposal Jun 07 "/>
      <sheetName val="Revenue"/>
      <sheetName val="ops proj (Jun07)"/>
      <sheetName val="SDM"/>
      <sheetName val="Pendapatan"/>
      <sheetName val="Biaya"/>
      <sheetName val="NRC "/>
      <sheetName val="rula"/>
      <sheetName val="CF"/>
      <sheetName val="Gra CF (2)"/>
      <sheetName val="EKUITAS"/>
      <sheetName val="piut"/>
      <sheetName val="piut (2)"/>
      <sheetName val="Piutang (2)"/>
      <sheetName val="Gra piut"/>
      <sheetName val="Gra piut (2)"/>
      <sheetName val="Ratio (2)"/>
      <sheetName val="tindak lanj"/>
      <sheetName val="Kesimp (2)"/>
      <sheetName val="LP-PENJ-EKSKUTIF-LP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p subsidi OKT"/>
      <sheetName val="hpp subsidi SEP"/>
      <sheetName val="hpp subsidi AGST"/>
      <sheetName val="PRODUK"/>
      <sheetName val="BAKU"/>
      <sheetName val="analisa-sales"/>
      <sheetName val="analisa-cgm"/>
      <sheetName val="analisa-cgs"/>
      <sheetName val="Hrg Daan"/>
      <sheetName val="Matbal"/>
      <sheetName val="Q Produksi"/>
      <sheetName val="HP PROD (1)"/>
      <sheetName val="HP PROD (2)"/>
      <sheetName val="HP PROD (3)"/>
      <sheetName val="HP DSR"/>
      <sheetName val="HPP User PA (Bln 2)"/>
      <sheetName val="Cover HPP User PA"/>
      <sheetName val="NPK Blend"/>
      <sheetName val="ops proj (Mei07)"/>
      <sheetName val="POKOK2"/>
      <sheetName val="tindak lanj"/>
      <sheetName val="hpp_subsidi_OKT"/>
      <sheetName val="hpp_subsidi_SEP"/>
      <sheetName val="hpp_subsidi_AGST"/>
      <sheetName val="Hrg_Daan"/>
      <sheetName val="Q_Produksi"/>
      <sheetName val="HP_PROD_(1)"/>
      <sheetName val="HP_PROD_(2)"/>
      <sheetName val="HP_PROD_(3)"/>
      <sheetName val="HP_DSR"/>
      <sheetName val="HPP_User_PA_(Bln_2)"/>
      <sheetName val="Cover_HPP_User_PA"/>
      <sheetName val="NPK_Blend"/>
      <sheetName val="ops_proj_(Mei07)"/>
      <sheetName val="tindak_lan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 Fin Stmnt"/>
      <sheetName val="Existing Capital"/>
      <sheetName val="Base Case"/>
      <sheetName val="High Case"/>
      <sheetName val="Low Case"/>
      <sheetName val="Model Driver"/>
      <sheetName val="FS"/>
      <sheetName val="FS-SOR"/>
      <sheetName val="FS Approved Budget"/>
      <sheetName val="Variance1"/>
      <sheetName val="Variance2"/>
      <sheetName val="Valuation"/>
      <sheetName val="Sensitivity"/>
      <sheetName val="KPI"/>
      <sheetName val="Chart"/>
      <sheetName val="MgtFee"/>
      <sheetName val="COGS"/>
      <sheetName val="Fee"/>
      <sheetName val="Inventory &amp; Purchases"/>
      <sheetName val="Spare Parts"/>
      <sheetName val="G &amp; A"/>
      <sheetName val="Cash"/>
      <sheetName val="Sales &amp; Collection"/>
      <sheetName val="Tax"/>
      <sheetName val="Existing Capex"/>
      <sheetName val="New Capex"/>
      <sheetName val="Capital"/>
      <sheetName val="Debt"/>
      <sheetName val="MEI"/>
      <sheetName val="data_val"/>
      <sheetName val="LAPD"/>
      <sheetName val="N-ASII"/>
      <sheetName val="BBCA"/>
      <sheetName val="BBRI-N"/>
      <sheetName val="BMRI"/>
      <sheetName val="DNKS-N"/>
      <sheetName val="IDSR"/>
      <sheetName val="N-ISAT"/>
      <sheetName val="JIHD-J"/>
      <sheetName val="N-SMGR"/>
      <sheetName val="N-TLKM"/>
      <sheetName val="N-UNTR"/>
      <sheetName val="N-UNV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W8">
            <v>38748</v>
          </cell>
          <cell r="X8">
            <v>38776</v>
          </cell>
          <cell r="Y8">
            <v>38807</v>
          </cell>
          <cell r="Z8">
            <v>38837</v>
          </cell>
          <cell r="AA8">
            <v>38868</v>
          </cell>
          <cell r="AB8">
            <v>38898</v>
          </cell>
          <cell r="AC8">
            <v>38929</v>
          </cell>
          <cell r="AD8">
            <v>38960</v>
          </cell>
          <cell r="AE8">
            <v>38990</v>
          </cell>
          <cell r="AF8">
            <v>39021</v>
          </cell>
          <cell r="AG8">
            <v>39051</v>
          </cell>
          <cell r="AH8">
            <v>39082</v>
          </cell>
        </row>
        <row r="9">
          <cell r="C9" t="str">
            <v>TOTAL PRODUCTION</v>
          </cell>
          <cell r="D9" t="str">
            <v>(MT)</v>
          </cell>
          <cell r="W9">
            <v>27372.350957788221</v>
          </cell>
          <cell r="X9">
            <v>26200.038069703685</v>
          </cell>
          <cell r="Y9">
            <v>27925.206904185539</v>
          </cell>
          <cell r="Z9">
            <v>27536.889704469027</v>
          </cell>
          <cell r="AA9">
            <v>25160.927172198957</v>
          </cell>
          <cell r="AB9">
            <v>17084.712126025184</v>
          </cell>
          <cell r="AC9">
            <v>18549.143464136036</v>
          </cell>
          <cell r="AD9">
            <v>27925.206904185539</v>
          </cell>
          <cell r="AE9">
            <v>27536.889704469027</v>
          </cell>
          <cell r="AF9">
            <v>28201.634877384196</v>
          </cell>
          <cell r="AG9">
            <v>28201.634877384196</v>
          </cell>
          <cell r="AH9">
            <v>28201.634877384196</v>
          </cell>
        </row>
        <row r="10">
          <cell r="C10" t="str">
            <v>PRODUCTION COST (EXCL.FEE)</v>
          </cell>
          <cell r="D10" t="str">
            <v>(US$/ MT)</v>
          </cell>
          <cell r="W10">
            <v>64.799601220336697</v>
          </cell>
          <cell r="X10">
            <v>61.984162855307815</v>
          </cell>
          <cell r="Y10">
            <v>63.516715654555313</v>
          </cell>
          <cell r="Z10">
            <v>62.599932128428321</v>
          </cell>
          <cell r="AA10">
            <v>70.493661445668366</v>
          </cell>
          <cell r="AB10">
            <v>71.527636594839535</v>
          </cell>
          <cell r="AC10">
            <v>57.808549615836512</v>
          </cell>
          <cell r="AD10">
            <v>63.420804234482766</v>
          </cell>
          <cell r="AE10">
            <v>62.482831061413357</v>
          </cell>
          <cell r="AF10">
            <v>62.779265370920562</v>
          </cell>
          <cell r="AG10">
            <v>62.779265370920562</v>
          </cell>
          <cell r="AH10">
            <v>62.667479291069512</v>
          </cell>
        </row>
        <row r="11">
          <cell r="C11" t="str">
            <v>PRODUCTION COST (ALL)</v>
          </cell>
          <cell r="D11" t="str">
            <v>(US$/ MT)</v>
          </cell>
          <cell r="W11">
            <v>72.106244347499072</v>
          </cell>
          <cell r="X11">
            <v>69.617739549658864</v>
          </cell>
          <cell r="Y11">
            <v>70.678703771106129</v>
          </cell>
          <cell r="Z11">
            <v>69.862916515787859</v>
          </cell>
          <cell r="AA11">
            <v>78.442494119091691</v>
          </cell>
          <cell r="AB11">
            <v>83.234008848858338</v>
          </cell>
          <cell r="AC11">
            <v>68.590718635483768</v>
          </cell>
          <cell r="AD11">
            <v>70.582792351033589</v>
          </cell>
          <cell r="AE11">
            <v>69.745815448772888</v>
          </cell>
          <cell r="AF11">
            <v>69.871052810534081</v>
          </cell>
          <cell r="AG11">
            <v>69.871052810534081</v>
          </cell>
          <cell r="AH11">
            <v>69.759266730683024</v>
          </cell>
        </row>
        <row r="12">
          <cell r="C12" t="str">
            <v>PRODUCTION DAYS</v>
          </cell>
          <cell r="D12" t="str">
            <v>(DAYS)</v>
          </cell>
          <cell r="W12">
            <v>30</v>
          </cell>
          <cell r="X12">
            <v>27</v>
          </cell>
          <cell r="Y12">
            <v>30</v>
          </cell>
          <cell r="Z12">
            <v>29</v>
          </cell>
          <cell r="AA12">
            <v>30</v>
          </cell>
          <cell r="AB12">
            <v>19</v>
          </cell>
          <cell r="AC12">
            <v>16</v>
          </cell>
          <cell r="AD12">
            <v>30</v>
          </cell>
          <cell r="AE12">
            <v>29</v>
          </cell>
          <cell r="AF12">
            <v>30</v>
          </cell>
          <cell r="AG12">
            <v>30</v>
          </cell>
          <cell r="AH12">
            <v>30</v>
          </cell>
        </row>
        <row r="13">
          <cell r="C13" t="str">
            <v>SALES VOLUME</v>
          </cell>
          <cell r="D13" t="str">
            <v>(MT)</v>
          </cell>
          <cell r="W13">
            <v>18801.089918256133</v>
          </cell>
          <cell r="X13">
            <v>16920.980926430515</v>
          </cell>
          <cell r="Y13">
            <v>18801.089918256133</v>
          </cell>
          <cell r="Z13">
            <v>18174.386920980924</v>
          </cell>
          <cell r="AA13">
            <v>18801.089918256133</v>
          </cell>
          <cell r="AB13">
            <v>11907.356948228884</v>
          </cell>
          <cell r="AC13">
            <v>10027.247956403269</v>
          </cell>
          <cell r="AD13">
            <v>18801.089918256133</v>
          </cell>
          <cell r="AE13">
            <v>18174.386920980924</v>
          </cell>
          <cell r="AF13">
            <v>18801.089918256133</v>
          </cell>
          <cell r="AG13">
            <v>18801.089918256133</v>
          </cell>
          <cell r="AH13">
            <v>18801.089918256133</v>
          </cell>
        </row>
        <row r="14">
          <cell r="C14" t="str">
            <v>METHANOL ENDING BAL</v>
          </cell>
          <cell r="D14" t="str">
            <v>(MT)</v>
          </cell>
          <cell r="W14">
            <v>8571.2610395320935</v>
          </cell>
          <cell r="X14">
            <v>9279.0571432731667</v>
          </cell>
          <cell r="Y14">
            <v>9124.1169859294059</v>
          </cell>
          <cell r="Z14">
            <v>9362.5027834881002</v>
          </cell>
          <cell r="AA14">
            <v>6359.8372539428301</v>
          </cell>
          <cell r="AB14">
            <v>5177.355177796303</v>
          </cell>
          <cell r="AC14">
            <v>8521.8955077327682</v>
          </cell>
          <cell r="AD14">
            <v>9124.1169859294059</v>
          </cell>
          <cell r="AE14">
            <v>9362.5027834881002</v>
          </cell>
          <cell r="AF14">
            <v>9400.5449591280649</v>
          </cell>
          <cell r="AG14">
            <v>9400.5449591280649</v>
          </cell>
          <cell r="AH14">
            <v>9400.5449591280649</v>
          </cell>
        </row>
        <row r="15">
          <cell r="C15" t="str">
            <v>METHANOL AVG PRICE - DOM</v>
          </cell>
          <cell r="D15" t="str">
            <v>(US$)</v>
          </cell>
          <cell r="W15">
            <v>175</v>
          </cell>
          <cell r="X15">
            <v>170</v>
          </cell>
          <cell r="Y15">
            <v>185</v>
          </cell>
          <cell r="Z15">
            <v>195</v>
          </cell>
          <cell r="AA15">
            <v>190</v>
          </cell>
          <cell r="AB15">
            <v>180</v>
          </cell>
          <cell r="AC15">
            <v>170</v>
          </cell>
          <cell r="AD15">
            <v>175</v>
          </cell>
          <cell r="AE15">
            <v>185</v>
          </cell>
          <cell r="AF15">
            <v>190</v>
          </cell>
          <cell r="AG15">
            <v>180</v>
          </cell>
          <cell r="AH15">
            <v>170</v>
          </cell>
        </row>
        <row r="16">
          <cell r="C16" t="str">
            <v>METHANOL AVG PRICE - EX</v>
          </cell>
          <cell r="D16" t="str">
            <v>(US$)</v>
          </cell>
          <cell r="W16">
            <v>165</v>
          </cell>
          <cell r="X16">
            <v>160</v>
          </cell>
          <cell r="Y16">
            <v>170</v>
          </cell>
          <cell r="Z16">
            <v>185</v>
          </cell>
          <cell r="AA16">
            <v>180</v>
          </cell>
          <cell r="AB16">
            <v>170</v>
          </cell>
          <cell r="AC16">
            <v>160</v>
          </cell>
          <cell r="AD16">
            <v>165</v>
          </cell>
          <cell r="AE16">
            <v>175</v>
          </cell>
          <cell r="AF16">
            <v>185</v>
          </cell>
          <cell r="AG16">
            <v>170</v>
          </cell>
          <cell r="AH16">
            <v>160</v>
          </cell>
        </row>
        <row r="17">
          <cell r="C17" t="str">
            <v>DAILY PRODUCTION</v>
          </cell>
          <cell r="D17" t="str">
            <v>(MT)</v>
          </cell>
          <cell r="W17">
            <v>912.41169859294075</v>
          </cell>
          <cell r="X17">
            <v>970.37178035939576</v>
          </cell>
          <cell r="Y17">
            <v>930.84023013951798</v>
          </cell>
          <cell r="Z17">
            <v>949.54792084375958</v>
          </cell>
          <cell r="AA17">
            <v>838.69757240663193</v>
          </cell>
          <cell r="AB17">
            <v>899.19537505395704</v>
          </cell>
          <cell r="AC17">
            <v>1159.3214665085022</v>
          </cell>
          <cell r="AD17">
            <v>930.84023013951798</v>
          </cell>
          <cell r="AE17">
            <v>949.54792084375958</v>
          </cell>
          <cell r="AF17">
            <v>940.0544959128066</v>
          </cell>
          <cell r="AG17">
            <v>940.0544959128066</v>
          </cell>
          <cell r="AH17">
            <v>940.0544959128066</v>
          </cell>
        </row>
        <row r="18">
          <cell r="C18" t="str">
            <v>PLANT P'FORMANCE PROFILE</v>
          </cell>
          <cell r="D18" t="str">
            <v>(MMBTU/ MT)</v>
          </cell>
          <cell r="W18">
            <v>39.819500000000005</v>
          </cell>
          <cell r="X18">
            <v>39.819500000000005</v>
          </cell>
          <cell r="Y18">
            <v>39.819500000000005</v>
          </cell>
          <cell r="Z18">
            <v>39.819500000000005</v>
          </cell>
          <cell r="AA18">
            <v>39.819500000000005</v>
          </cell>
          <cell r="AB18">
            <v>39.819500000000005</v>
          </cell>
          <cell r="AC18">
            <v>39.819500000000005</v>
          </cell>
          <cell r="AD18">
            <v>39.819500000000005</v>
          </cell>
          <cell r="AE18">
            <v>39.819500000000005</v>
          </cell>
          <cell r="AF18">
            <v>39.819500000000005</v>
          </cell>
          <cell r="AG18">
            <v>39.819500000000005</v>
          </cell>
          <cell r="AH18">
            <v>39.819500000000005</v>
          </cell>
        </row>
        <row r="19">
          <cell r="C19" t="str">
            <v>INCOME FROM OPR (IFO)</v>
          </cell>
          <cell r="D19" t="str">
            <v>(MM US$)</v>
          </cell>
          <cell r="W19">
            <v>991.65009772774749</v>
          </cell>
          <cell r="X19">
            <v>738.1733062033752</v>
          </cell>
          <cell r="Y19">
            <v>1128.0345868573272</v>
          </cell>
          <cell r="Z19">
            <v>1299.010757831441</v>
          </cell>
          <cell r="AA19">
            <v>1274.8385730154787</v>
          </cell>
          <cell r="AB19">
            <v>435.62164757705131</v>
          </cell>
          <cell r="AC19">
            <v>157.14888310611536</v>
          </cell>
          <cell r="AD19">
            <v>995.97508542219202</v>
          </cell>
          <cell r="AE19">
            <v>1123.0242936771874</v>
          </cell>
          <cell r="AF19">
            <v>1331.6614254990163</v>
          </cell>
          <cell r="AG19">
            <v>1092.1054368190282</v>
          </cell>
          <cell r="AH19">
            <v>908.01758201146708</v>
          </cell>
        </row>
        <row r="20">
          <cell r="C20" t="str">
            <v>EBITDA</v>
          </cell>
          <cell r="D20" t="str">
            <v>(MM US$)</v>
          </cell>
          <cell r="W20">
            <v>1089.4847411444141</v>
          </cell>
          <cell r="X20">
            <v>835.93136239781961</v>
          </cell>
          <cell r="Y20">
            <v>1225.7926430517716</v>
          </cell>
          <cell r="Z20">
            <v>1396.6563215258852</v>
          </cell>
          <cell r="AA20">
            <v>1371.5010899182564</v>
          </cell>
          <cell r="AB20">
            <v>529.54378746594011</v>
          </cell>
          <cell r="AC20">
            <v>250.92228882833757</v>
          </cell>
          <cell r="AD20">
            <v>1089.4847411444143</v>
          </cell>
          <cell r="AE20">
            <v>1214.9124523160763</v>
          </cell>
          <cell r="AF20">
            <v>1423.2040871934607</v>
          </cell>
          <cell r="AG20">
            <v>1183.490190735695</v>
          </cell>
          <cell r="AH20">
            <v>995.47929155313363</v>
          </cell>
        </row>
        <row r="21">
          <cell r="C21" t="str">
            <v>NET INCOME</v>
          </cell>
          <cell r="D21" t="str">
            <v>(MM US$)</v>
          </cell>
          <cell r="W21">
            <v>810.99383423672953</v>
          </cell>
          <cell r="X21">
            <v>634.62702733285641</v>
          </cell>
          <cell r="Y21">
            <v>904.24588026618267</v>
          </cell>
          <cell r="Z21">
            <v>1025.7181759413234</v>
          </cell>
          <cell r="AA21">
            <v>1009.7587938066686</v>
          </cell>
          <cell r="AB21">
            <v>424.19110004184688</v>
          </cell>
          <cell r="AC21">
            <v>217.6945738045153</v>
          </cell>
          <cell r="AD21">
            <v>763.06082599580259</v>
          </cell>
          <cell r="AE21">
            <v>852.42829525670447</v>
          </cell>
          <cell r="AF21">
            <v>997.59989728500364</v>
          </cell>
          <cell r="AG21">
            <v>831.50270983290193</v>
          </cell>
          <cell r="AH21">
            <v>704.44991861216477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pp"/>
      <sheetName val="COST-SUM"/>
    </sheetNames>
    <sheetDataSet>
      <sheetData sheetId="0" refreshError="1"/>
      <sheetData sheetId="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1"/>
      <sheetName val="A"/>
      <sheetName val="Current"/>
      <sheetName val="Piutang Sewa '05"/>
      <sheetName val="PDMK"/>
      <sheetName val="B"/>
      <sheetName val="data_val"/>
      <sheetName val="Permanent info"/>
      <sheetName val="N-TKIM"/>
      <sheetName val="N-AALI"/>
      <sheetName val="ADHI-N"/>
      <sheetName val="N-ASII"/>
      <sheetName val="BBRI-J"/>
      <sheetName val="BBRI-N"/>
      <sheetName val="BDMN"/>
      <sheetName val="BMRI"/>
      <sheetName val="BNII"/>
      <sheetName val="DNKS-N"/>
      <sheetName val="ISAT"/>
      <sheetName val="N-ISAT"/>
      <sheetName val="LPBNN"/>
      <sheetName val="PGAS"/>
      <sheetName val="N-SMGR"/>
      <sheetName val="BNGA"/>
      <sheetName val="28"/>
      <sheetName val="3"/>
      <sheetName val="5"/>
      <sheetName val="22"/>
      <sheetName val="21"/>
      <sheetName val="23"/>
      <sheetName val="ops proj (Mei07)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>
        <row r="202">
          <cell r="A202">
            <v>164</v>
          </cell>
        </row>
        <row r="203">
          <cell r="A203">
            <v>165</v>
          </cell>
        </row>
        <row r="204">
          <cell r="A204">
            <v>166</v>
          </cell>
        </row>
        <row r="205">
          <cell r="A205">
            <v>167</v>
          </cell>
        </row>
        <row r="206">
          <cell r="A206">
            <v>168</v>
          </cell>
        </row>
        <row r="207">
          <cell r="A207">
            <v>169</v>
          </cell>
        </row>
        <row r="208">
          <cell r="A208">
            <v>170</v>
          </cell>
        </row>
        <row r="209">
          <cell r="A209">
            <v>171</v>
          </cell>
        </row>
        <row r="210">
          <cell r="A210">
            <v>172</v>
          </cell>
        </row>
        <row r="211">
          <cell r="A211">
            <v>173</v>
          </cell>
        </row>
        <row r="212">
          <cell r="A212">
            <v>174</v>
          </cell>
        </row>
        <row r="213">
          <cell r="A213">
            <v>175</v>
          </cell>
        </row>
        <row r="214">
          <cell r="A214">
            <v>176</v>
          </cell>
        </row>
        <row r="215">
          <cell r="A215">
            <v>177</v>
          </cell>
        </row>
        <row r="216">
          <cell r="A216">
            <v>178</v>
          </cell>
        </row>
        <row r="217">
          <cell r="A217">
            <v>179</v>
          </cell>
        </row>
        <row r="218">
          <cell r="A218">
            <v>180</v>
          </cell>
        </row>
        <row r="219">
          <cell r="A219">
            <v>181</v>
          </cell>
        </row>
        <row r="220">
          <cell r="A220">
            <v>182</v>
          </cell>
        </row>
        <row r="221">
          <cell r="A221">
            <v>183</v>
          </cell>
        </row>
        <row r="222">
          <cell r="A222">
            <v>184</v>
          </cell>
        </row>
        <row r="223">
          <cell r="A223">
            <v>185</v>
          </cell>
        </row>
        <row r="224">
          <cell r="A224">
            <v>186</v>
          </cell>
        </row>
        <row r="225">
          <cell r="A225">
            <v>187</v>
          </cell>
        </row>
        <row r="226">
          <cell r="A226">
            <v>188</v>
          </cell>
        </row>
        <row r="227">
          <cell r="A227">
            <v>189</v>
          </cell>
        </row>
        <row r="229">
          <cell r="A229">
            <v>190</v>
          </cell>
        </row>
        <row r="230">
          <cell r="A230">
            <v>191</v>
          </cell>
        </row>
        <row r="231">
          <cell r="A231">
            <v>192</v>
          </cell>
        </row>
        <row r="232">
          <cell r="A232">
            <v>193</v>
          </cell>
        </row>
        <row r="233">
          <cell r="A233">
            <v>194</v>
          </cell>
        </row>
        <row r="234">
          <cell r="A234">
            <v>195</v>
          </cell>
        </row>
        <row r="235">
          <cell r="A235">
            <v>196</v>
          </cell>
        </row>
        <row r="236">
          <cell r="A236">
            <v>197</v>
          </cell>
        </row>
        <row r="237">
          <cell r="A237">
            <v>198</v>
          </cell>
        </row>
        <row r="238">
          <cell r="A238">
            <v>199</v>
          </cell>
        </row>
        <row r="239">
          <cell r="A239">
            <v>200</v>
          </cell>
        </row>
        <row r="240">
          <cell r="A240">
            <v>201</v>
          </cell>
        </row>
        <row r="241">
          <cell r="A241">
            <v>202</v>
          </cell>
        </row>
        <row r="242">
          <cell r="A242">
            <v>203</v>
          </cell>
        </row>
        <row r="243">
          <cell r="A243">
            <v>204</v>
          </cell>
        </row>
        <row r="245">
          <cell r="A245">
            <v>205</v>
          </cell>
        </row>
        <row r="246">
          <cell r="A246">
            <v>206</v>
          </cell>
        </row>
        <row r="247">
          <cell r="A247">
            <v>207</v>
          </cell>
        </row>
        <row r="248">
          <cell r="A248">
            <v>208</v>
          </cell>
        </row>
        <row r="249">
          <cell r="A249">
            <v>209</v>
          </cell>
        </row>
        <row r="250">
          <cell r="A250">
            <v>210</v>
          </cell>
        </row>
        <row r="251">
          <cell r="A251">
            <v>211</v>
          </cell>
        </row>
        <row r="252">
          <cell r="A252">
            <v>212</v>
          </cell>
        </row>
        <row r="253">
          <cell r="A253">
            <v>213</v>
          </cell>
        </row>
        <row r="254">
          <cell r="A254">
            <v>214</v>
          </cell>
        </row>
        <row r="255">
          <cell r="A255">
            <v>215</v>
          </cell>
        </row>
        <row r="257">
          <cell r="A257">
            <v>216</v>
          </cell>
        </row>
        <row r="258">
          <cell r="A258">
            <v>217</v>
          </cell>
        </row>
        <row r="259">
          <cell r="A259">
            <v>218</v>
          </cell>
        </row>
        <row r="260">
          <cell r="A260">
            <v>219</v>
          </cell>
        </row>
        <row r="261">
          <cell r="A261">
            <v>220</v>
          </cell>
        </row>
        <row r="262">
          <cell r="A262">
            <v>221</v>
          </cell>
        </row>
        <row r="263">
          <cell r="A263">
            <v>222</v>
          </cell>
        </row>
        <row r="264">
          <cell r="A264">
            <v>223</v>
          </cell>
        </row>
        <row r="265">
          <cell r="A265">
            <v>224</v>
          </cell>
        </row>
        <row r="266">
          <cell r="A266">
            <v>225</v>
          </cell>
        </row>
        <row r="267">
          <cell r="A267">
            <v>226</v>
          </cell>
        </row>
        <row r="268">
          <cell r="A268">
            <v>227</v>
          </cell>
        </row>
        <row r="269">
          <cell r="A269">
            <v>228</v>
          </cell>
        </row>
        <row r="270">
          <cell r="A270">
            <v>229</v>
          </cell>
        </row>
        <row r="271">
          <cell r="A271">
            <v>230</v>
          </cell>
        </row>
        <row r="272">
          <cell r="A272">
            <v>231</v>
          </cell>
        </row>
        <row r="273">
          <cell r="A273">
            <v>232</v>
          </cell>
        </row>
        <row r="275">
          <cell r="A275">
            <v>233</v>
          </cell>
        </row>
        <row r="276">
          <cell r="A276">
            <v>234</v>
          </cell>
        </row>
        <row r="277">
          <cell r="A277">
            <v>235</v>
          </cell>
        </row>
        <row r="278">
          <cell r="A278">
            <v>236</v>
          </cell>
        </row>
        <row r="279">
          <cell r="A279">
            <v>237</v>
          </cell>
        </row>
        <row r="280">
          <cell r="A280">
            <v>238</v>
          </cell>
        </row>
        <row r="281">
          <cell r="A281">
            <v>239</v>
          </cell>
        </row>
        <row r="282">
          <cell r="A282">
            <v>240</v>
          </cell>
        </row>
        <row r="283">
          <cell r="A283">
            <v>241</v>
          </cell>
        </row>
        <row r="284">
          <cell r="A284">
            <v>242</v>
          </cell>
        </row>
        <row r="285">
          <cell r="A285">
            <v>243</v>
          </cell>
        </row>
        <row r="286">
          <cell r="A286">
            <v>244</v>
          </cell>
        </row>
        <row r="287">
          <cell r="A287">
            <v>245</v>
          </cell>
        </row>
        <row r="288">
          <cell r="A288">
            <v>246</v>
          </cell>
        </row>
        <row r="290">
          <cell r="A290">
            <v>247</v>
          </cell>
        </row>
        <row r="291">
          <cell r="A291">
            <v>248</v>
          </cell>
        </row>
        <row r="292">
          <cell r="A292">
            <v>249</v>
          </cell>
        </row>
        <row r="293">
          <cell r="A293">
            <v>250</v>
          </cell>
        </row>
        <row r="294">
          <cell r="A294">
            <v>251</v>
          </cell>
        </row>
        <row r="295">
          <cell r="A295">
            <v>252</v>
          </cell>
        </row>
        <row r="296">
          <cell r="A296">
            <v>253</v>
          </cell>
        </row>
        <row r="297">
          <cell r="A297">
            <v>254</v>
          </cell>
        </row>
        <row r="298">
          <cell r="A298">
            <v>255</v>
          </cell>
        </row>
        <row r="299">
          <cell r="A299">
            <v>256</v>
          </cell>
        </row>
        <row r="300">
          <cell r="A300">
            <v>257</v>
          </cell>
        </row>
        <row r="301">
          <cell r="A301">
            <v>258</v>
          </cell>
        </row>
        <row r="302">
          <cell r="A302">
            <v>259</v>
          </cell>
        </row>
        <row r="303">
          <cell r="A303">
            <v>260</v>
          </cell>
        </row>
        <row r="304">
          <cell r="A304">
            <v>261</v>
          </cell>
        </row>
        <row r="305">
          <cell r="A305">
            <v>262</v>
          </cell>
        </row>
        <row r="306">
          <cell r="A306">
            <v>263</v>
          </cell>
        </row>
        <row r="307">
          <cell r="A307">
            <v>264</v>
          </cell>
        </row>
        <row r="309">
          <cell r="A309">
            <v>265</v>
          </cell>
        </row>
        <row r="310">
          <cell r="A310">
            <v>266</v>
          </cell>
        </row>
        <row r="311">
          <cell r="A311">
            <v>267</v>
          </cell>
        </row>
        <row r="312">
          <cell r="A312">
            <v>268</v>
          </cell>
        </row>
        <row r="313">
          <cell r="A313">
            <v>269</v>
          </cell>
        </row>
        <row r="314">
          <cell r="A314">
            <v>270</v>
          </cell>
        </row>
        <row r="315">
          <cell r="A315">
            <v>271</v>
          </cell>
        </row>
        <row r="316">
          <cell r="A316">
            <v>272</v>
          </cell>
        </row>
        <row r="317">
          <cell r="A317">
            <v>273</v>
          </cell>
        </row>
        <row r="318">
          <cell r="A318">
            <v>274</v>
          </cell>
        </row>
        <row r="320">
          <cell r="A320">
            <v>275</v>
          </cell>
        </row>
        <row r="321">
          <cell r="A321">
            <v>276</v>
          </cell>
        </row>
        <row r="322">
          <cell r="A322">
            <v>277</v>
          </cell>
        </row>
        <row r="323">
          <cell r="A323">
            <v>278</v>
          </cell>
        </row>
        <row r="324">
          <cell r="A324">
            <v>279</v>
          </cell>
        </row>
        <row r="325">
          <cell r="A325">
            <v>280</v>
          </cell>
        </row>
        <row r="326">
          <cell r="A326">
            <v>281</v>
          </cell>
        </row>
        <row r="327">
          <cell r="A327">
            <v>282</v>
          </cell>
        </row>
        <row r="328">
          <cell r="A328">
            <v>283</v>
          </cell>
        </row>
        <row r="329">
          <cell r="A329">
            <v>284</v>
          </cell>
        </row>
        <row r="330">
          <cell r="A330">
            <v>285</v>
          </cell>
        </row>
        <row r="331">
          <cell r="A331">
            <v>286</v>
          </cell>
        </row>
        <row r="332">
          <cell r="A332">
            <v>287</v>
          </cell>
        </row>
        <row r="333">
          <cell r="A333">
            <v>288</v>
          </cell>
        </row>
        <row r="334">
          <cell r="A334">
            <v>289</v>
          </cell>
        </row>
        <row r="335">
          <cell r="A335">
            <v>290</v>
          </cell>
        </row>
        <row r="336">
          <cell r="A336">
            <v>291</v>
          </cell>
        </row>
        <row r="337">
          <cell r="A337">
            <v>292</v>
          </cell>
        </row>
        <row r="338">
          <cell r="A338">
            <v>293</v>
          </cell>
        </row>
        <row r="339">
          <cell r="A339">
            <v>294</v>
          </cell>
        </row>
        <row r="340">
          <cell r="A340">
            <v>295</v>
          </cell>
        </row>
        <row r="341">
          <cell r="A341">
            <v>296</v>
          </cell>
        </row>
        <row r="342">
          <cell r="A342">
            <v>297</v>
          </cell>
        </row>
        <row r="343">
          <cell r="A343">
            <v>298</v>
          </cell>
        </row>
        <row r="344">
          <cell r="A344">
            <v>299</v>
          </cell>
        </row>
        <row r="346">
          <cell r="A346">
            <v>300</v>
          </cell>
        </row>
        <row r="347">
          <cell r="A347">
            <v>301</v>
          </cell>
        </row>
        <row r="348">
          <cell r="A348">
            <v>302</v>
          </cell>
        </row>
        <row r="349">
          <cell r="A349">
            <v>303</v>
          </cell>
        </row>
        <row r="350">
          <cell r="A350">
            <v>304</v>
          </cell>
        </row>
        <row r="351">
          <cell r="A351">
            <v>305</v>
          </cell>
        </row>
        <row r="352">
          <cell r="A352">
            <v>306</v>
          </cell>
        </row>
        <row r="353">
          <cell r="A353">
            <v>307</v>
          </cell>
        </row>
        <row r="354">
          <cell r="A354">
            <v>308</v>
          </cell>
        </row>
        <row r="355">
          <cell r="A355">
            <v>309</v>
          </cell>
        </row>
        <row r="357">
          <cell r="A357">
            <v>310</v>
          </cell>
        </row>
        <row r="358">
          <cell r="A358">
            <v>311</v>
          </cell>
        </row>
        <row r="359">
          <cell r="A359">
            <v>312</v>
          </cell>
        </row>
        <row r="360">
          <cell r="A360">
            <v>313</v>
          </cell>
        </row>
        <row r="361">
          <cell r="A361">
            <v>314</v>
          </cell>
        </row>
        <row r="362">
          <cell r="A362">
            <v>315</v>
          </cell>
        </row>
        <row r="363">
          <cell r="A363">
            <v>316</v>
          </cell>
        </row>
        <row r="364">
          <cell r="A364">
            <v>317</v>
          </cell>
        </row>
        <row r="365">
          <cell r="A365">
            <v>318</v>
          </cell>
        </row>
        <row r="366">
          <cell r="A366">
            <v>319</v>
          </cell>
        </row>
        <row r="368">
          <cell r="A368">
            <v>320</v>
          </cell>
        </row>
        <row r="369">
          <cell r="A369">
            <v>321</v>
          </cell>
        </row>
        <row r="370">
          <cell r="A370">
            <v>322</v>
          </cell>
        </row>
        <row r="371">
          <cell r="A371">
            <v>323</v>
          </cell>
        </row>
        <row r="372">
          <cell r="A372">
            <v>324</v>
          </cell>
        </row>
        <row r="373">
          <cell r="A373">
            <v>325</v>
          </cell>
        </row>
        <row r="374">
          <cell r="A374">
            <v>326</v>
          </cell>
        </row>
        <row r="375">
          <cell r="A375">
            <v>327</v>
          </cell>
        </row>
        <row r="376">
          <cell r="A376">
            <v>328</v>
          </cell>
        </row>
        <row r="377">
          <cell r="A377">
            <v>329</v>
          </cell>
        </row>
        <row r="378">
          <cell r="A378">
            <v>330</v>
          </cell>
        </row>
        <row r="379">
          <cell r="A379">
            <v>331</v>
          </cell>
        </row>
        <row r="380">
          <cell r="A380">
            <v>332</v>
          </cell>
        </row>
        <row r="381">
          <cell r="A381">
            <v>333</v>
          </cell>
        </row>
        <row r="383">
          <cell r="A383">
            <v>334</v>
          </cell>
        </row>
        <row r="384">
          <cell r="A384">
            <v>335</v>
          </cell>
        </row>
        <row r="385">
          <cell r="A385">
            <v>336</v>
          </cell>
        </row>
        <row r="386">
          <cell r="A386">
            <v>337</v>
          </cell>
        </row>
        <row r="387">
          <cell r="A387">
            <v>338</v>
          </cell>
        </row>
        <row r="388">
          <cell r="A388">
            <v>339</v>
          </cell>
        </row>
        <row r="389">
          <cell r="A389">
            <v>340</v>
          </cell>
        </row>
        <row r="390">
          <cell r="A390">
            <v>341</v>
          </cell>
        </row>
        <row r="391">
          <cell r="A391">
            <v>342</v>
          </cell>
        </row>
        <row r="392">
          <cell r="A392">
            <v>343</v>
          </cell>
        </row>
        <row r="393">
          <cell r="A393">
            <v>344</v>
          </cell>
        </row>
        <row r="394">
          <cell r="A394">
            <v>345</v>
          </cell>
        </row>
        <row r="396">
          <cell r="A396">
            <v>346</v>
          </cell>
        </row>
        <row r="397">
          <cell r="A397">
            <v>347</v>
          </cell>
        </row>
        <row r="398">
          <cell r="A398">
            <v>348</v>
          </cell>
        </row>
        <row r="399">
          <cell r="A399">
            <v>349</v>
          </cell>
        </row>
        <row r="400">
          <cell r="A400">
            <v>350</v>
          </cell>
        </row>
        <row r="401">
          <cell r="A401">
            <v>351</v>
          </cell>
        </row>
        <row r="402">
          <cell r="A402">
            <v>352</v>
          </cell>
        </row>
        <row r="403">
          <cell r="A403">
            <v>353</v>
          </cell>
        </row>
        <row r="404">
          <cell r="A404">
            <v>354</v>
          </cell>
        </row>
        <row r="405">
          <cell r="A405">
            <v>355</v>
          </cell>
        </row>
        <row r="406">
          <cell r="A406">
            <v>356</v>
          </cell>
        </row>
        <row r="407">
          <cell r="A407">
            <v>357</v>
          </cell>
        </row>
        <row r="409">
          <cell r="A409">
            <v>358</v>
          </cell>
        </row>
        <row r="410">
          <cell r="A410">
            <v>359</v>
          </cell>
        </row>
        <row r="411">
          <cell r="A411">
            <v>360</v>
          </cell>
        </row>
        <row r="412">
          <cell r="A412">
            <v>361</v>
          </cell>
        </row>
        <row r="413">
          <cell r="A413">
            <v>362</v>
          </cell>
        </row>
        <row r="414">
          <cell r="A414">
            <v>363</v>
          </cell>
        </row>
        <row r="415">
          <cell r="A415">
            <v>364</v>
          </cell>
        </row>
        <row r="416">
          <cell r="A416">
            <v>365</v>
          </cell>
        </row>
        <row r="417">
          <cell r="A417">
            <v>366</v>
          </cell>
        </row>
        <row r="418">
          <cell r="A418">
            <v>367</v>
          </cell>
        </row>
        <row r="419">
          <cell r="A419">
            <v>368</v>
          </cell>
        </row>
        <row r="421">
          <cell r="A421">
            <v>369</v>
          </cell>
        </row>
        <row r="422">
          <cell r="A422">
            <v>370</v>
          </cell>
        </row>
        <row r="423">
          <cell r="A423">
            <v>371</v>
          </cell>
        </row>
        <row r="424">
          <cell r="A424">
            <v>372</v>
          </cell>
        </row>
        <row r="425">
          <cell r="A425">
            <v>373</v>
          </cell>
        </row>
        <row r="426">
          <cell r="A426">
            <v>374</v>
          </cell>
        </row>
        <row r="427">
          <cell r="A427">
            <v>375</v>
          </cell>
        </row>
        <row r="428">
          <cell r="A428">
            <v>376</v>
          </cell>
        </row>
        <row r="429">
          <cell r="A429">
            <v>377</v>
          </cell>
        </row>
        <row r="430">
          <cell r="A430">
            <v>378</v>
          </cell>
        </row>
        <row r="431">
          <cell r="A431">
            <v>379</v>
          </cell>
        </row>
        <row r="432">
          <cell r="A432">
            <v>380</v>
          </cell>
        </row>
        <row r="434">
          <cell r="A434">
            <v>381</v>
          </cell>
        </row>
        <row r="435">
          <cell r="A435">
            <v>382</v>
          </cell>
        </row>
        <row r="436">
          <cell r="A436">
            <v>383</v>
          </cell>
        </row>
        <row r="437">
          <cell r="A437">
            <v>384</v>
          </cell>
        </row>
        <row r="438">
          <cell r="A438">
            <v>385</v>
          </cell>
        </row>
        <row r="439">
          <cell r="A439">
            <v>386</v>
          </cell>
        </row>
        <row r="440">
          <cell r="A440">
            <v>387</v>
          </cell>
        </row>
        <row r="441">
          <cell r="A441">
            <v>388</v>
          </cell>
        </row>
        <row r="442">
          <cell r="A442">
            <v>389</v>
          </cell>
        </row>
        <row r="443">
          <cell r="A443">
            <v>390</v>
          </cell>
        </row>
        <row r="444">
          <cell r="A444">
            <v>391</v>
          </cell>
        </row>
        <row r="446">
          <cell r="A446">
            <v>392</v>
          </cell>
        </row>
        <row r="447">
          <cell r="A447">
            <v>393</v>
          </cell>
        </row>
        <row r="448">
          <cell r="A448">
            <v>394</v>
          </cell>
        </row>
        <row r="449">
          <cell r="A449">
            <v>395</v>
          </cell>
        </row>
        <row r="450">
          <cell r="A450">
            <v>396</v>
          </cell>
        </row>
        <row r="451">
          <cell r="A451">
            <v>397</v>
          </cell>
        </row>
        <row r="452">
          <cell r="A452">
            <v>398</v>
          </cell>
        </row>
        <row r="453">
          <cell r="A453">
            <v>399</v>
          </cell>
        </row>
        <row r="454">
          <cell r="A454">
            <v>400</v>
          </cell>
        </row>
        <row r="455">
          <cell r="A455">
            <v>401</v>
          </cell>
        </row>
        <row r="456">
          <cell r="A456">
            <v>402</v>
          </cell>
        </row>
        <row r="457">
          <cell r="A457">
            <v>403</v>
          </cell>
        </row>
        <row r="458">
          <cell r="A458">
            <v>404</v>
          </cell>
        </row>
        <row r="459">
          <cell r="A459">
            <v>405</v>
          </cell>
        </row>
        <row r="461">
          <cell r="A461">
            <v>406</v>
          </cell>
        </row>
        <row r="462">
          <cell r="A462">
            <v>407</v>
          </cell>
        </row>
        <row r="463">
          <cell r="A463">
            <v>408</v>
          </cell>
        </row>
        <row r="464">
          <cell r="A464">
            <v>409</v>
          </cell>
        </row>
        <row r="465">
          <cell r="A465">
            <v>410</v>
          </cell>
        </row>
        <row r="466">
          <cell r="A466">
            <v>411</v>
          </cell>
        </row>
        <row r="467">
          <cell r="A467">
            <v>412</v>
          </cell>
        </row>
        <row r="468">
          <cell r="A468">
            <v>413</v>
          </cell>
        </row>
        <row r="469">
          <cell r="A469">
            <v>414</v>
          </cell>
        </row>
        <row r="470">
          <cell r="A470">
            <v>415</v>
          </cell>
        </row>
        <row r="471">
          <cell r="A471">
            <v>416</v>
          </cell>
        </row>
        <row r="472">
          <cell r="A472">
            <v>417</v>
          </cell>
        </row>
        <row r="473">
          <cell r="A473">
            <v>418</v>
          </cell>
        </row>
        <row r="474">
          <cell r="A474">
            <v>419</v>
          </cell>
        </row>
        <row r="476">
          <cell r="A476">
            <v>420</v>
          </cell>
        </row>
        <row r="477">
          <cell r="A477">
            <v>421</v>
          </cell>
        </row>
        <row r="478">
          <cell r="A478">
            <v>422</v>
          </cell>
        </row>
        <row r="479">
          <cell r="A479">
            <v>423</v>
          </cell>
        </row>
        <row r="480">
          <cell r="A480">
            <v>424</v>
          </cell>
        </row>
        <row r="481">
          <cell r="A481">
            <v>425</v>
          </cell>
        </row>
        <row r="482">
          <cell r="A482">
            <v>426</v>
          </cell>
        </row>
        <row r="483">
          <cell r="A483">
            <v>427</v>
          </cell>
        </row>
        <row r="484">
          <cell r="A484">
            <v>428</v>
          </cell>
        </row>
        <row r="485">
          <cell r="A485">
            <v>429</v>
          </cell>
        </row>
        <row r="486">
          <cell r="A486">
            <v>430</v>
          </cell>
        </row>
        <row r="487">
          <cell r="A487">
            <v>431</v>
          </cell>
        </row>
        <row r="489">
          <cell r="A489">
            <v>432</v>
          </cell>
        </row>
        <row r="490">
          <cell r="A490">
            <v>433</v>
          </cell>
        </row>
        <row r="491">
          <cell r="A491">
            <v>434</v>
          </cell>
        </row>
        <row r="492">
          <cell r="A492">
            <v>435</v>
          </cell>
        </row>
        <row r="493">
          <cell r="A493">
            <v>436</v>
          </cell>
        </row>
        <row r="494">
          <cell r="A494">
            <v>437</v>
          </cell>
        </row>
        <row r="495">
          <cell r="A495">
            <v>438</v>
          </cell>
        </row>
        <row r="496">
          <cell r="A496">
            <v>439</v>
          </cell>
        </row>
        <row r="497">
          <cell r="A497">
            <v>440</v>
          </cell>
        </row>
        <row r="498">
          <cell r="A498">
            <v>441</v>
          </cell>
        </row>
        <row r="499">
          <cell r="A499">
            <v>442</v>
          </cell>
        </row>
        <row r="500">
          <cell r="A500">
            <v>443</v>
          </cell>
        </row>
        <row r="501">
          <cell r="A501">
            <v>444</v>
          </cell>
        </row>
        <row r="502">
          <cell r="A502">
            <v>445</v>
          </cell>
        </row>
        <row r="503">
          <cell r="A503">
            <v>446</v>
          </cell>
        </row>
        <row r="504">
          <cell r="A504">
            <v>447</v>
          </cell>
        </row>
        <row r="505">
          <cell r="A505">
            <v>448</v>
          </cell>
        </row>
        <row r="507">
          <cell r="A507">
            <v>449</v>
          </cell>
        </row>
        <row r="508">
          <cell r="A508">
            <v>450</v>
          </cell>
        </row>
        <row r="509">
          <cell r="A509">
            <v>451</v>
          </cell>
        </row>
        <row r="510">
          <cell r="A510">
            <v>452</v>
          </cell>
        </row>
        <row r="511">
          <cell r="A511">
            <v>453</v>
          </cell>
        </row>
        <row r="512">
          <cell r="A512">
            <v>454</v>
          </cell>
        </row>
        <row r="513">
          <cell r="A513">
            <v>455</v>
          </cell>
        </row>
        <row r="514">
          <cell r="A514">
            <v>456</v>
          </cell>
        </row>
        <row r="515">
          <cell r="A515">
            <v>457</v>
          </cell>
        </row>
        <row r="516">
          <cell r="A516">
            <v>458</v>
          </cell>
        </row>
        <row r="517">
          <cell r="A517">
            <v>459</v>
          </cell>
        </row>
        <row r="518">
          <cell r="A518">
            <v>460</v>
          </cell>
        </row>
        <row r="520">
          <cell r="A520">
            <v>461</v>
          </cell>
        </row>
        <row r="521">
          <cell r="A521">
            <v>462</v>
          </cell>
        </row>
        <row r="522">
          <cell r="A522">
            <v>463</v>
          </cell>
        </row>
        <row r="523">
          <cell r="A523">
            <v>464</v>
          </cell>
        </row>
        <row r="524">
          <cell r="A524">
            <v>465</v>
          </cell>
        </row>
        <row r="525">
          <cell r="A525">
            <v>466</v>
          </cell>
        </row>
        <row r="526">
          <cell r="A526">
            <v>467</v>
          </cell>
        </row>
        <row r="527">
          <cell r="A527">
            <v>468</v>
          </cell>
        </row>
        <row r="529">
          <cell r="A529">
            <v>469</v>
          </cell>
        </row>
        <row r="530">
          <cell r="A530">
            <v>470</v>
          </cell>
        </row>
        <row r="531">
          <cell r="A531">
            <v>471</v>
          </cell>
        </row>
        <row r="532">
          <cell r="A532">
            <v>472</v>
          </cell>
        </row>
        <row r="533">
          <cell r="A533">
            <v>473</v>
          </cell>
        </row>
        <row r="534">
          <cell r="A534">
            <v>474</v>
          </cell>
        </row>
        <row r="535">
          <cell r="A535">
            <v>475</v>
          </cell>
        </row>
        <row r="536">
          <cell r="A536">
            <v>476</v>
          </cell>
        </row>
        <row r="537">
          <cell r="A537">
            <v>477</v>
          </cell>
        </row>
        <row r="538">
          <cell r="A538">
            <v>478</v>
          </cell>
        </row>
        <row r="539">
          <cell r="A539">
            <v>479</v>
          </cell>
        </row>
        <row r="540">
          <cell r="A540">
            <v>480</v>
          </cell>
        </row>
        <row r="541">
          <cell r="A541">
            <v>481</v>
          </cell>
        </row>
        <row r="542">
          <cell r="A542">
            <v>482</v>
          </cell>
        </row>
        <row r="543">
          <cell r="A543">
            <v>483</v>
          </cell>
        </row>
        <row r="544">
          <cell r="A544">
            <v>484</v>
          </cell>
        </row>
        <row r="546">
          <cell r="A546">
            <v>485</v>
          </cell>
        </row>
        <row r="547">
          <cell r="A547">
            <v>486</v>
          </cell>
        </row>
        <row r="548">
          <cell r="A548">
            <v>487</v>
          </cell>
        </row>
        <row r="549">
          <cell r="A549">
            <v>488</v>
          </cell>
        </row>
        <row r="550">
          <cell r="A550">
            <v>489</v>
          </cell>
        </row>
        <row r="551">
          <cell r="A551">
            <v>490</v>
          </cell>
        </row>
        <row r="552">
          <cell r="A552">
            <v>491</v>
          </cell>
        </row>
        <row r="553">
          <cell r="A553">
            <v>492</v>
          </cell>
        </row>
        <row r="554">
          <cell r="A554">
            <v>493</v>
          </cell>
        </row>
        <row r="555">
          <cell r="A555">
            <v>494</v>
          </cell>
        </row>
        <row r="556">
          <cell r="A556">
            <v>495</v>
          </cell>
        </row>
        <row r="557">
          <cell r="A557">
            <v>496</v>
          </cell>
        </row>
        <row r="558">
          <cell r="A558">
            <v>497</v>
          </cell>
        </row>
        <row r="559">
          <cell r="A559">
            <v>498</v>
          </cell>
        </row>
        <row r="560">
          <cell r="A560">
            <v>499</v>
          </cell>
        </row>
        <row r="562">
          <cell r="A562">
            <v>500</v>
          </cell>
        </row>
        <row r="563">
          <cell r="A563">
            <v>501</v>
          </cell>
        </row>
        <row r="564">
          <cell r="A564">
            <v>502</v>
          </cell>
        </row>
        <row r="565">
          <cell r="A565">
            <v>503</v>
          </cell>
        </row>
        <row r="566">
          <cell r="A566">
            <v>504</v>
          </cell>
        </row>
        <row r="567">
          <cell r="A567">
            <v>505</v>
          </cell>
        </row>
        <row r="568">
          <cell r="A568">
            <v>506</v>
          </cell>
        </row>
        <row r="569">
          <cell r="A569">
            <v>507</v>
          </cell>
        </row>
        <row r="570">
          <cell r="A570">
            <v>508</v>
          </cell>
        </row>
        <row r="571">
          <cell r="A571">
            <v>509</v>
          </cell>
        </row>
        <row r="572">
          <cell r="A572">
            <v>510</v>
          </cell>
        </row>
        <row r="573">
          <cell r="A573">
            <v>511</v>
          </cell>
        </row>
        <row r="574">
          <cell r="A574">
            <v>512</v>
          </cell>
        </row>
        <row r="575">
          <cell r="A575">
            <v>513</v>
          </cell>
        </row>
        <row r="576">
          <cell r="A576">
            <v>514</v>
          </cell>
        </row>
        <row r="577">
          <cell r="A577">
            <v>515</v>
          </cell>
        </row>
        <row r="578">
          <cell r="A578">
            <v>516</v>
          </cell>
        </row>
        <row r="579">
          <cell r="A579">
            <v>517</v>
          </cell>
        </row>
        <row r="580">
          <cell r="A580">
            <v>518</v>
          </cell>
        </row>
        <row r="581">
          <cell r="A581">
            <v>519</v>
          </cell>
        </row>
        <row r="583">
          <cell r="A583">
            <v>520</v>
          </cell>
        </row>
        <row r="584">
          <cell r="A584">
            <v>521</v>
          </cell>
        </row>
        <row r="586">
          <cell r="A586">
            <v>522</v>
          </cell>
        </row>
        <row r="587">
          <cell r="A587">
            <v>523</v>
          </cell>
        </row>
        <row r="588">
          <cell r="A588">
            <v>524</v>
          </cell>
        </row>
        <row r="589">
          <cell r="A589">
            <v>525</v>
          </cell>
        </row>
        <row r="590">
          <cell r="A590">
            <v>526</v>
          </cell>
        </row>
        <row r="591">
          <cell r="A591">
            <v>527</v>
          </cell>
        </row>
        <row r="592">
          <cell r="A592">
            <v>528</v>
          </cell>
        </row>
        <row r="593">
          <cell r="A593">
            <v>529</v>
          </cell>
        </row>
        <row r="594">
          <cell r="A594">
            <v>530</v>
          </cell>
        </row>
        <row r="595">
          <cell r="A595">
            <v>531</v>
          </cell>
        </row>
        <row r="597">
          <cell r="A597">
            <v>532</v>
          </cell>
        </row>
        <row r="598">
          <cell r="A598">
            <v>533</v>
          </cell>
        </row>
        <row r="599">
          <cell r="A599">
            <v>534</v>
          </cell>
        </row>
        <row r="600">
          <cell r="A600">
            <v>535</v>
          </cell>
        </row>
        <row r="601">
          <cell r="A601">
            <v>536</v>
          </cell>
        </row>
        <row r="602">
          <cell r="A602">
            <v>537</v>
          </cell>
        </row>
        <row r="603">
          <cell r="A603">
            <v>538</v>
          </cell>
        </row>
        <row r="604">
          <cell r="A604">
            <v>539</v>
          </cell>
        </row>
        <row r="605">
          <cell r="A605">
            <v>540</v>
          </cell>
        </row>
        <row r="606">
          <cell r="A606">
            <v>541</v>
          </cell>
        </row>
        <row r="607">
          <cell r="A607">
            <v>542</v>
          </cell>
        </row>
        <row r="608">
          <cell r="A608">
            <v>543</v>
          </cell>
        </row>
        <row r="609">
          <cell r="A609">
            <v>544</v>
          </cell>
        </row>
        <row r="610">
          <cell r="A610">
            <v>545</v>
          </cell>
        </row>
        <row r="612">
          <cell r="A612">
            <v>546</v>
          </cell>
        </row>
        <row r="613">
          <cell r="A613">
            <v>547</v>
          </cell>
        </row>
        <row r="614">
          <cell r="A614">
            <v>548</v>
          </cell>
        </row>
        <row r="615">
          <cell r="A615">
            <v>549</v>
          </cell>
        </row>
        <row r="616">
          <cell r="A616">
            <v>550</v>
          </cell>
        </row>
        <row r="617">
          <cell r="A617">
            <v>551</v>
          </cell>
        </row>
        <row r="618">
          <cell r="A618">
            <v>552</v>
          </cell>
        </row>
        <row r="619">
          <cell r="A619">
            <v>553</v>
          </cell>
        </row>
        <row r="620">
          <cell r="A620">
            <v>554</v>
          </cell>
        </row>
        <row r="621">
          <cell r="A621">
            <v>555</v>
          </cell>
        </row>
        <row r="622">
          <cell r="A622">
            <v>556</v>
          </cell>
        </row>
        <row r="624">
          <cell r="A624">
            <v>557</v>
          </cell>
        </row>
        <row r="625">
          <cell r="A625">
            <v>558</v>
          </cell>
        </row>
        <row r="626">
          <cell r="A626">
            <v>559</v>
          </cell>
        </row>
        <row r="627">
          <cell r="A627">
            <v>560</v>
          </cell>
        </row>
        <row r="628">
          <cell r="A628">
            <v>561</v>
          </cell>
        </row>
        <row r="629">
          <cell r="A629">
            <v>562</v>
          </cell>
        </row>
        <row r="630">
          <cell r="A630">
            <v>563</v>
          </cell>
        </row>
        <row r="631">
          <cell r="A631">
            <v>564</v>
          </cell>
        </row>
        <row r="632">
          <cell r="A632">
            <v>565</v>
          </cell>
        </row>
        <row r="634">
          <cell r="A634">
            <v>566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Total dalam Nilai USD"/>
      <sheetName val="Tabel Total dalam Nilai IDR"/>
      <sheetName val="Tabel Total dalam Kuantum"/>
      <sheetName val="Summary Rev 01"/>
      <sheetName val="Tabel Sama Dg NH3 - Kuantum"/>
      <sheetName val="Induk"/>
      <sheetName val="Lap Induk Per Buyer All Bulan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C4" t="str">
            <v>Amoniak</v>
          </cell>
          <cell r="D4" t="str">
            <v>TON</v>
          </cell>
        </row>
        <row r="5">
          <cell r="C5" t="str">
            <v xml:space="preserve">Carbamate Return - Compensation </v>
          </cell>
          <cell r="D5" t="str">
            <v>TON</v>
          </cell>
        </row>
        <row r="6">
          <cell r="C6" t="str">
            <v>Cooling Water</v>
          </cell>
          <cell r="D6" t="str">
            <v>M3</v>
          </cell>
        </row>
        <row r="7">
          <cell r="C7" t="str">
            <v>CO2</v>
          </cell>
          <cell r="D7" t="str">
            <v>TON</v>
          </cell>
        </row>
        <row r="8">
          <cell r="C8" t="str">
            <v>Demin Water</v>
          </cell>
          <cell r="D8" t="str">
            <v>TON</v>
          </cell>
        </row>
        <row r="9">
          <cell r="C9" t="str">
            <v>Gas Bumi</v>
          </cell>
          <cell r="D9" t="str">
            <v>MMBTU</v>
          </cell>
        </row>
        <row r="10">
          <cell r="C10" t="str">
            <v>Hidrogen</v>
          </cell>
          <cell r="D10" t="str">
            <v>MMBTU</v>
          </cell>
        </row>
        <row r="11">
          <cell r="C11" t="str">
            <v xml:space="preserve">Listrik  </v>
          </cell>
          <cell r="D11" t="str">
            <v>KWH</v>
          </cell>
        </row>
        <row r="12">
          <cell r="C12" t="str">
            <v>Listrik - Non Plant</v>
          </cell>
          <cell r="D12" t="str">
            <v>KWH</v>
          </cell>
        </row>
        <row r="13">
          <cell r="C13" t="str">
            <v>Listrik - Plant</v>
          </cell>
          <cell r="D13" t="str">
            <v>KWH</v>
          </cell>
        </row>
        <row r="14">
          <cell r="C14" t="str">
            <v>Nitrogen</v>
          </cell>
          <cell r="D14" t="str">
            <v>NM3</v>
          </cell>
        </row>
        <row r="15">
          <cell r="C15" t="str">
            <v>Potable Water</v>
          </cell>
          <cell r="D15" t="str">
            <v>M3</v>
          </cell>
        </row>
        <row r="16">
          <cell r="C16" t="str">
            <v>Potable Water - Non Plant</v>
          </cell>
          <cell r="D16" t="str">
            <v>M3</v>
          </cell>
        </row>
        <row r="17">
          <cell r="C17" t="str">
            <v>Potable Water - Plant</v>
          </cell>
          <cell r="D17" t="str">
            <v>M3</v>
          </cell>
        </row>
        <row r="18">
          <cell r="C18" t="str">
            <v>Raw Condensate</v>
          </cell>
          <cell r="D18" t="str">
            <v>M3</v>
          </cell>
        </row>
        <row r="19">
          <cell r="C19" t="str">
            <v xml:space="preserve">Raw Water </v>
          </cell>
          <cell r="D19" t="str">
            <v>M3</v>
          </cell>
        </row>
        <row r="20">
          <cell r="C20" t="str">
            <v>Raw Water - Plant</v>
          </cell>
          <cell r="D20" t="str">
            <v>M3</v>
          </cell>
        </row>
        <row r="21">
          <cell r="C21" t="str">
            <v>Steam 80 Kg</v>
          </cell>
          <cell r="D21" t="str">
            <v>TON</v>
          </cell>
        </row>
        <row r="22">
          <cell r="C22" t="str">
            <v>Urea Melt</v>
          </cell>
          <cell r="D22" t="str">
            <v>TON</v>
          </cell>
        </row>
        <row r="27">
          <cell r="B27" t="str">
            <v>Daun Buah, PT</v>
          </cell>
        </row>
        <row r="28">
          <cell r="B28" t="str">
            <v>DSM Kaltim Melamine, PT</v>
          </cell>
        </row>
        <row r="29">
          <cell r="B29" t="str">
            <v>Hotel Bintang Sintuk, PT</v>
          </cell>
        </row>
        <row r="30">
          <cell r="B30" t="str">
            <v>Kaltim Daya Mandiri, PT</v>
          </cell>
        </row>
        <row r="31">
          <cell r="B31" t="str">
            <v>Kaltim Equator, PT</v>
          </cell>
        </row>
        <row r="32">
          <cell r="B32" t="str">
            <v>Kaltim Industrial Estate, PT</v>
          </cell>
        </row>
        <row r="33">
          <cell r="B33" t="str">
            <v>Kaltim Methanol Industri, PT</v>
          </cell>
        </row>
        <row r="34">
          <cell r="B34" t="str">
            <v>Kaltim Multi Boga Utama, PT</v>
          </cell>
        </row>
        <row r="35">
          <cell r="B35" t="str">
            <v>Kaltim Nusa Etika, PT</v>
          </cell>
        </row>
        <row r="36">
          <cell r="B36" t="str">
            <v>Kaltim Parna Industri, PT</v>
          </cell>
        </row>
        <row r="37">
          <cell r="B37" t="str">
            <v>Kaltim Pasifik Amoniak, PT</v>
          </cell>
        </row>
        <row r="38">
          <cell r="B38" t="str">
            <v>Koperasi Karyawan Pupuk Kaltim</v>
          </cell>
        </row>
        <row r="39">
          <cell r="B39" t="str">
            <v>Telkomsel Indonesia, PT</v>
          </cell>
        </row>
        <row r="40">
          <cell r="B40" t="str">
            <v>Yayasan Rumah Sakit</v>
          </cell>
        </row>
      </sheetData>
      <sheetData sheetId="6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uitas  GA new"/>
      <sheetName val="Ekuitas  GA "/>
      <sheetName val="KK"/>
      <sheetName val="eliminasi "/>
      <sheetName val="eliminasi ekuitas"/>
      <sheetName val="PL  Comp"/>
      <sheetName val="BS "/>
      <sheetName val="PL "/>
      <sheetName val="Ekuitas  "/>
      <sheetName val="CF "/>
      <sheetName val="KK CF"/>
      <sheetName val="BS  TW 2"/>
      <sheetName val="PL TW 2"/>
      <sheetName val="CF TW 2"/>
      <sheetName val="Ekuitas TW 2"/>
      <sheetName val="ekuitas-aws"/>
      <sheetName val="ekuitas-gmfaa"/>
      <sheetName val="ekuitas-gapura"/>
      <sheetName val="ekuitas-abc"/>
      <sheetName val="Gapura"/>
      <sheetName val="Rev CoGroup"/>
      <sheetName val="B"/>
    </sheetNames>
    <sheetDataSet>
      <sheetData sheetId="0"/>
      <sheetData sheetId="1"/>
      <sheetData sheetId="2">
        <row r="458">
          <cell r="G458">
            <v>4249361665621</v>
          </cell>
        </row>
        <row r="528">
          <cell r="G528">
            <v>759337780576.90625</v>
          </cell>
        </row>
        <row r="535">
          <cell r="G535">
            <v>206671013095</v>
          </cell>
        </row>
        <row r="663">
          <cell r="G663">
            <v>15238471741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1A. Comments"/>
      <sheetName val="6. Debtor Aging report"/>
      <sheetName val="11. Receivables aff"/>
      <sheetName val="12. Liabilities aff"/>
      <sheetName val="13. Capital expenditures"/>
      <sheetName val="14. CDI"/>
      <sheetName val="15. CCR"/>
      <sheetName val="16. KPI review"/>
      <sheetName val="KK"/>
    </sheetNames>
    <sheetDataSet>
      <sheetData sheetId="0">
        <row r="8">
          <cell r="S8" t="str">
            <v>YEAR : 2007</v>
          </cell>
        </row>
        <row r="16">
          <cell r="U16" t="str">
            <v>PERIOD : 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"/>
      <sheetName val="Lampiran"/>
      <sheetName val="Depr Eng"/>
      <sheetName val="Depr Ind"/>
      <sheetName val="Fa disposal-fiscal"/>
      <sheetName val="Fa disposal-fiscal Ind"/>
      <sheetName val="Fa disposal-commerce"/>
      <sheetName val="cover"/>
      <sheetName val="PPh 25"/>
      <sheetName val="Art.25"/>
      <sheetName val="PPh 22"/>
      <sheetName val="Art 22"/>
      <sheetName val="Fiskal"/>
      <sheetName val="Exit Tax"/>
      <sheetName val="Entertainment"/>
      <sheetName val="Entertainment Eng"/>
      <sheetName val="Installments"/>
      <sheetName val="Installments (2)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B"/>
      <sheetName val="3. Neraca dan RL"/>
      <sheetName val="tindak lanj"/>
      <sheetName val="TBM"/>
      <sheetName val="TB"/>
      <sheetName val="Powergen"/>
      <sheetName val="RUGILABA"/>
      <sheetName val="SFKLN"/>
      <sheetName val="K2-FA"/>
      <sheetName val="F1771-2"/>
      <sheetName val="Overview"/>
      <sheetName val="Supplementary MR"/>
      <sheetName val="F1771-3"/>
      <sheetName val="Sheet1"/>
      <sheetName val="Profit&amp;Loss"/>
      <sheetName val="F1771-II"/>
      <sheetName val="F1771-III"/>
      <sheetName val="Input"/>
      <sheetName val="Plan"/>
      <sheetName val="F1771-IV"/>
      <sheetName val="N-AALI"/>
      <sheetName val="N-ASII"/>
      <sheetName val="AUTO"/>
      <sheetName val="BHIT"/>
      <sheetName val="N-GGRM"/>
      <sheetName val="HERO"/>
      <sheetName val="HERO-N"/>
      <sheetName val="N-INDF"/>
      <sheetName val="N-TLKM"/>
      <sheetName val="N-UNTR"/>
      <sheetName val="DATA"/>
      <sheetName val="Sales"/>
      <sheetName val="YearEnd02"/>
      <sheetName val="#3"/>
      <sheetName val="P_L98"/>
      <sheetName val="ACTIVE EMP SHARP"/>
      <sheetName val="Permanent info"/>
      <sheetName val="Asset"/>
      <sheetName val="Trial"/>
      <sheetName val="Asli"/>
      <sheetName val="TABEL - BARU"/>
      <sheetName val="PopCache_Sheet1"/>
      <sheetName val="Bal.Sheet"/>
      <sheetName val="RN_PM"/>
      <sheetName val="WPL"/>
      <sheetName val="Rpt13.Oth"/>
      <sheetName val="Sheet2"/>
      <sheetName val="analis"/>
      <sheetName val="Chart"/>
      <sheetName val="Contractual Terms(1)"/>
      <sheetName val="pengirim"/>
      <sheetName val="Co. 058-Adelaide"/>
      <sheetName val="TOR955"/>
      <sheetName val="EV SJB"/>
      <sheetName val="Perintah"/>
      <sheetName val="OPNAME GOOD STOCK"/>
      <sheetName val="OPNAME SALES"/>
      <sheetName val="OPNAME BAD STOCK"/>
      <sheetName val="CMA_Calculations"/>
      <sheetName val="IPK Sem12014"/>
      <sheetName val="Total"/>
      <sheetName val="tabel nilai"/>
      <sheetName val="KEND"/>
      <sheetName val="KONSOL SUBS"/>
      <sheetName val="BARSdec05"/>
      <sheetName val="SheetGMP"/>
      <sheetName val="SheetGMT"/>
      <sheetName val="F1771-V"/>
      <sheetName val="Revenue"/>
      <sheetName val="RL NIS"/>
      <sheetName val="PEGAWAI"/>
      <sheetName val="XREF"/>
      <sheetName val="LS_Bank"/>
      <sheetName val="LS_TAR"/>
      <sheetName val="6340 configuration inputs"/>
      <sheetName val="BS final"/>
      <sheetName val="ISAT Single BSS Reference"/>
      <sheetName val="Jual Mtr 10"/>
      <sheetName val="Lap &lt;jual&gt; Gj 10"/>
      <sheetName val="DataSalesPlan08"/>
      <sheetName val="Sheet4"/>
      <sheetName val="J4"/>
      <sheetName val="J4b"/>
      <sheetName val="J7"/>
      <sheetName val="J3b"/>
      <sheetName val="J3a"/>
      <sheetName val="J3f"/>
      <sheetName val="J4a"/>
      <sheetName val="J1a"/>
      <sheetName val="MENU"/>
      <sheetName val="SDH"/>
      <sheetName val="PROLOSS"/>
      <sheetName val="OthAsset roll"/>
      <sheetName val="reg"/>
      <sheetName val="Int-Scheme I"/>
      <sheetName val="Retail Spider"/>
      <sheetName val="Posting"/>
      <sheetName val="RSS"/>
      <sheetName val="FE-1771$.P1"/>
      <sheetName val="PM-PL"/>
      <sheetName val="Consolidated"/>
      <sheetName val="MasterSheet"/>
      <sheetName val="Settings"/>
      <sheetName val="Identitas"/>
      <sheetName val="PopCache"/>
      <sheetName val="REVENUE FY97"/>
      <sheetName val="Deals Losts"/>
      <sheetName val="All_P5"/>
      <sheetName val="PREMI"/>
      <sheetName val="TERM OF PAYMENT"/>
      <sheetName val="Foto"/>
      <sheetName val="Depr_Eng"/>
      <sheetName val="Depr_Ind"/>
      <sheetName val="Fa_disposal-fiscal"/>
      <sheetName val="Fa_disposal-fiscal_Ind"/>
      <sheetName val="Fa_disposal-commerce"/>
      <sheetName val="PPh_25"/>
      <sheetName val="Art_25"/>
      <sheetName val="PPh_22"/>
      <sheetName val="Art_22"/>
      <sheetName val="Exit_Tax"/>
      <sheetName val="Entertainment_Eng"/>
      <sheetName val="Installments_(2)"/>
      <sheetName val="FI-1771_P1"/>
      <sheetName val="FE-1771_P1"/>
      <sheetName val="FI-1771_P2"/>
      <sheetName val="FE-1771_P2"/>
      <sheetName val="Permanent_info"/>
      <sheetName val="PL-Invst_Pty"/>
      <sheetName val="Power Detailed"/>
      <sheetName val="IS "/>
      <sheetName val="SUMMARY"/>
      <sheetName val="master"/>
      <sheetName val="Reff"/>
      <sheetName val="inter_99"/>
      <sheetName val="TABEL"/>
      <sheetName val="Mort"/>
      <sheetName val="T.B"/>
      <sheetName val="RATE"/>
      <sheetName val="akun"/>
      <sheetName val="AR"/>
      <sheetName val="UnitCost"/>
      <sheetName val="P&amp;L"/>
      <sheetName val="Crew"/>
      <sheetName val="Daftar Customer"/>
      <sheetName val="s5"/>
      <sheetName val="prepaid 23"/>
      <sheetName val="POINV-NEW-HDR"/>
      <sheetName val="Pkgg"/>
      <sheetName val="pivot"/>
      <sheetName val="pivot2"/>
      <sheetName val="pivot3"/>
      <sheetName val="pivot4"/>
      <sheetName val="pivot5"/>
      <sheetName val="pivot6"/>
      <sheetName val="pivot7"/>
      <sheetName val="Macro5"/>
      <sheetName val="Pfidex 03"/>
      <sheetName val="tax lead"/>
      <sheetName val="acc lead"/>
      <sheetName val="d_com"/>
      <sheetName val="PLCKM"/>
      <sheetName val="BBM-03"/>
      <sheetName val="UUK13"/>
      <sheetName val="Mortalitas"/>
      <sheetName val="Depresiasi"/>
      <sheetName val="Additional"/>
      <sheetName val="Mutasi Final"/>
      <sheetName val="2930"/>
      <sheetName val="2933"/>
      <sheetName val="2934"/>
      <sheetName val="NPasiva"/>
      <sheetName val="Worksheet Jan-Jun 2004"/>
      <sheetName val="Excess Calc"/>
      <sheetName val="Annual-Plan-1998-A-US$-Rupiah-F"/>
      <sheetName val="assets"/>
      <sheetName val="May"/>
      <sheetName val="PLKMN"/>
      <sheetName val="1999"/>
      <sheetName val="penjualan"/>
      <sheetName val="Points"/>
      <sheetName val="A"/>
      <sheetName val="PL"/>
      <sheetName val="LP-1"/>
      <sheetName val="BS-RTI"/>
      <sheetName val="Level 1 &amp; 2"/>
      <sheetName val="I-PPh Final"/>
      <sheetName val="Name List"/>
      <sheetName val="Period"/>
      <sheetName val="Valuation"/>
      <sheetName val="bs"/>
      <sheetName val="IBASE"/>
      <sheetName val="cov"/>
      <sheetName val="Project"/>
      <sheetName val="Links"/>
      <sheetName val="Conf_level"/>
      <sheetName val="Properties"/>
      <sheetName val="unit"/>
      <sheetName val="FA Movement IBIC"/>
      <sheetName val="C&amp;E"/>
      <sheetName val="11321"/>
      <sheetName val="11211"/>
      <sheetName val="pers"/>
      <sheetName val="Costing"/>
      <sheetName val="TB 2015"/>
      <sheetName val="4. Direct Report Listing"/>
      <sheetName val="Details"/>
      <sheetName val="Menu Awal"/>
      <sheetName val="CoA TNU"/>
      <sheetName val="Saldo"/>
      <sheetName val="Laba Rugi"/>
      <sheetName val="Trial Balance"/>
      <sheetName val="Balance Sheet"/>
      <sheetName val="Cashflow"/>
      <sheetName val="General Ledger"/>
      <sheetName val="Jurnal Transaksi"/>
      <sheetName val="104150 Time Deposit IDR"/>
      <sheetName val="106170 AR"/>
      <sheetName val="107600 Interest Receivable"/>
      <sheetName val="107700 Other Receivable"/>
      <sheetName val="109500 Prepaid"/>
      <sheetName val="109510 Advance (PUM)"/>
      <sheetName val="109550  Adv. For Land"/>
      <sheetName val="109562 Adv. For Project Termina"/>
      <sheetName val="151113 Office Equipment"/>
      <sheetName val="151261 Acc. Depr. Office Equip"/>
      <sheetName val="152170 Construction In Progress"/>
      <sheetName val="199103 Deferred Tax Assets"/>
      <sheetName val="201100 Account Payable"/>
      <sheetName val="202199 Other AP"/>
      <sheetName val="204170 Accrued Expense"/>
      <sheetName val="203101 Tax Payable Art 21"/>
      <sheetName val="203103 Tax Payable Art 23"/>
      <sheetName val="203106 Income Tax Pay-Art 4(2)"/>
      <sheetName val="203111 VAT in"/>
      <sheetName val="203112 VAT out"/>
      <sheetName val="204900 Accrued Interest Loan"/>
      <sheetName val="205101 Bank Loan-BCA Short Term"/>
      <sheetName val="205301 Bank Loan-BCA Long Term"/>
      <sheetName val="205900 Shareholder Loan"/>
      <sheetName val="301100 Capital Stock"/>
      <sheetName val="301200 Add. Paid in Capital"/>
      <sheetName val="303100  Re Prior Year"/>
      <sheetName val="PacketDataModels"/>
      <sheetName val="1xEVDataModels"/>
      <sheetName val="Des_05"/>
      <sheetName val="Agst"/>
      <sheetName val="NETOV"/>
      <sheetName val="Legend"/>
      <sheetName val="data Slip"/>
      <sheetName val="OT Dec wire "/>
      <sheetName val="PKP"/>
      <sheetName val="FORM-X-1"/>
      <sheetName val="HARGA MATERIAL"/>
      <sheetName val="List"/>
      <sheetName val="Hotel"/>
      <sheetName val="index"/>
      <sheetName val="CapEx"/>
      <sheetName val="dBase"/>
      <sheetName val="Jual_Mtr_10"/>
      <sheetName val="Lap_&lt;jual&gt;_Gj_10"/>
      <sheetName val="3__Neraca_dan_RL"/>
      <sheetName val="HARGA_MATERIAL"/>
      <sheetName val="FE-1770-II"/>
      <sheetName val="FE-1770.P1"/>
      <sheetName val="PO"/>
      <sheetName val="Information"/>
      <sheetName val="Depr_Eng1"/>
      <sheetName val="Depr_Ind1"/>
      <sheetName val="Fa_disposal-fiscal1"/>
      <sheetName val="Fa_disposal-fiscal_Ind1"/>
      <sheetName val="Fa_disposal-commerce1"/>
      <sheetName val="PPh_251"/>
      <sheetName val="Art_251"/>
      <sheetName val="PPh_221"/>
      <sheetName val="Art_221"/>
      <sheetName val="Exit_Tax1"/>
      <sheetName val="Entertainment_Eng1"/>
      <sheetName val="Installments_(2)1"/>
      <sheetName val="FI-1771_P11"/>
      <sheetName val="FE-1771_P11"/>
      <sheetName val="FI-1771_P21"/>
      <sheetName val="FE-1771_P21"/>
      <sheetName val="Supplementary_MR"/>
      <sheetName val="REVENUE_FY97"/>
      <sheetName val="Permanent_info1"/>
      <sheetName val="Bal_Sheet"/>
      <sheetName val="prepaid_23"/>
      <sheetName val="OthAsset_roll"/>
      <sheetName val="Pfidex_03"/>
      <sheetName val="tax_lead"/>
      <sheetName val="acc_lead"/>
      <sheetName val="Inputs"/>
      <sheetName val="HARSAT"/>
      <sheetName val="NILZI J KKPA"/>
      <sheetName val="Sheet01S"/>
      <sheetName val="Kurs"/>
      <sheetName val="Income Statement"/>
      <sheetName val="Shareholders' Equity"/>
      <sheetName val="Detail Piutang"/>
      <sheetName val="Local"/>
      <sheetName val="DEC"/>
      <sheetName val="PDG"/>
      <sheetName val="B1"/>
      <sheetName val="PAK EKO"/>
      <sheetName val="Sandi laba rugi"/>
      <sheetName val="COPA PnLP07"/>
      <sheetName val="COPA PnLP08"/>
      <sheetName val="COPA PnLP09"/>
      <sheetName val="COPA PnLP10"/>
      <sheetName val="COPA PnLP11"/>
      <sheetName val="COPA PnLP12"/>
      <sheetName val="Coversheet"/>
      <sheetName val="Exc. Rate"/>
      <sheetName val="Ex-Rate"/>
      <sheetName val="Param"/>
      <sheetName val="dec03"/>
      <sheetName val="General Info"/>
      <sheetName val="6.12"/>
      <sheetName val="MAIN"/>
      <sheetName val="A-2"/>
      <sheetName val="NS"/>
      <sheetName val="AA.1.1 BNI"/>
      <sheetName val="Date"/>
      <sheetName val="Rfrce"/>
      <sheetName val="SE"/>
      <sheetName val="COYLIST"/>
      <sheetName val="25"/>
      <sheetName val="1721-A1"/>
      <sheetName val="HEADER"/>
      <sheetName val="1771"/>
      <sheetName val="1771.2"/>
      <sheetName val="Depr_Eng2"/>
      <sheetName val="Depr_Ind2"/>
      <sheetName val="Fa_disposal-fiscal2"/>
      <sheetName val="Fa_disposal-fiscal_Ind2"/>
      <sheetName val="Fa_disposal-commerce2"/>
      <sheetName val="PPh_252"/>
      <sheetName val="Art_252"/>
      <sheetName val="PPh_222"/>
      <sheetName val="Art_222"/>
      <sheetName val="Exit_Tax2"/>
      <sheetName val="Entertainment_Eng2"/>
      <sheetName val="Installments_(2)2"/>
      <sheetName val="FI-1771_P12"/>
      <sheetName val="FE-1771_P12"/>
      <sheetName val="FI-1771_P22"/>
      <sheetName val="FE-1771_P22"/>
      <sheetName val="3__Neraca_dan_RL1"/>
      <sheetName val="tindak_lanj"/>
      <sheetName val="Supplementary_MR1"/>
      <sheetName val="ACTIVE_EMP_SHARP"/>
      <sheetName val="Permanent_info2"/>
      <sheetName val="Bal_Sheet1"/>
      <sheetName val="Rpt13_Oth"/>
      <sheetName val="Contractual_Terms(1)"/>
      <sheetName val="Co__058-Adelaide"/>
      <sheetName val="EV_SJB"/>
      <sheetName val="OPNAME_GOOD_STOCK"/>
      <sheetName val="OPNAME_SALES"/>
      <sheetName val="OPNAME_BAD_STOCK"/>
      <sheetName val="IPK_Sem12014"/>
      <sheetName val="tabel_nilai"/>
      <sheetName val="TABEL_-_BARU"/>
      <sheetName val="RL_NIS"/>
      <sheetName val="6340_configuration_inputs"/>
      <sheetName val="BS_final"/>
      <sheetName val="ISAT_Single_BSS_Reference"/>
      <sheetName val="Jual_Mtr_101"/>
      <sheetName val="Lap_&lt;jual&gt;_Gj_101"/>
      <sheetName val="OthAsset_roll1"/>
      <sheetName val="Int-Scheme_I"/>
      <sheetName val="Retail_Spider"/>
      <sheetName val="T_B"/>
      <sheetName val="FE-1771$_P1"/>
      <sheetName val="REVENUE_FY971"/>
      <sheetName val="Deals_Losts"/>
      <sheetName val="KONSOL_SUBS"/>
      <sheetName val="TERM_OF_PAYMENT"/>
      <sheetName val="Power_Detailed"/>
      <sheetName val="IS_"/>
      <sheetName val="Daftar_Customer"/>
      <sheetName val="prepaid_231"/>
      <sheetName val="Pfidex_031"/>
      <sheetName val="tax_lead1"/>
      <sheetName val="acc_lead1"/>
      <sheetName val="Mutasi_Final"/>
      <sheetName val="Worksheet_Jan-Jun_2004"/>
      <sheetName val="Excess_Calc"/>
      <sheetName val="Level_1_&amp;_2"/>
      <sheetName val="I-PPh_Final"/>
      <sheetName val="Name_List"/>
      <sheetName val="FA_Movement_IBIC"/>
      <sheetName val="data_Slip"/>
      <sheetName val="OT_Dec_wire_"/>
      <sheetName val="TB_2015"/>
      <sheetName val="4__Direct_Report_Listing"/>
      <sheetName val="Menu_Awal"/>
      <sheetName val="CoA_TNU"/>
      <sheetName val="Laba_Rugi"/>
      <sheetName val="Trial_Balance"/>
      <sheetName val="Balance_Sheet"/>
      <sheetName val="General_Ledger"/>
      <sheetName val="Jurnal_Transaksi"/>
      <sheetName val="104150_Time_Deposit_IDR"/>
      <sheetName val="106170_AR"/>
      <sheetName val="107600_Interest_Receivable"/>
      <sheetName val="107700_Other_Receivable"/>
      <sheetName val="109500_Prepaid"/>
      <sheetName val="109510_Advance_(PUM)"/>
      <sheetName val="109550__Adv__For_Land"/>
      <sheetName val="109562_Adv__For_Project_Termina"/>
      <sheetName val="151113_Office_Equipment"/>
      <sheetName val="151261_Acc__Depr__Office_Equip"/>
      <sheetName val="152170_Construction_In_Progress"/>
      <sheetName val="199103_Deferred_Tax_Assets"/>
      <sheetName val="201100_Account_Payable"/>
      <sheetName val="202199_Other_AP"/>
      <sheetName val="204170_Accrued_Expense"/>
      <sheetName val="203101_Tax_Payable_Art_21"/>
      <sheetName val="203103_Tax_Payable_Art_23"/>
      <sheetName val="203106_Income_Tax_Pay-Art_4(2)"/>
      <sheetName val="203111_VAT_in"/>
      <sheetName val="203112_VAT_out"/>
      <sheetName val="204900_Accrued_Interest_Loan"/>
      <sheetName val="205101_Bank_Loan-BCA_Short_Term"/>
      <sheetName val="205301_Bank_Loan-BCA_Long_Term"/>
      <sheetName val="205900_Shareholder_Loan"/>
      <sheetName val="301100_Capital_Stock"/>
      <sheetName val="301200_Add__Paid_in_Capital"/>
      <sheetName val="303100__Re_Prior_Year"/>
      <sheetName val="HARGA_MATERIAL1"/>
      <sheetName val="FE-1770_P1"/>
      <sheetName val="NILZI_J_KKPA"/>
      <sheetName val="Income_Statement"/>
      <sheetName val="Shareholders'_Equity"/>
      <sheetName val="Detail_Piutang"/>
      <sheetName val="Entry  HTM"/>
      <sheetName val="fiscal depr(E)"/>
      <sheetName val="SPI GMBH"/>
      <sheetName val="Mesin"/>
      <sheetName val="L.BA blok"/>
      <sheetName val="BUT"/>
      <sheetName val="FE-1770-I"/>
      <sheetName val="Sensititivy"/>
      <sheetName val="FE_1770_P1"/>
      <sheetName val="Biaya Departemen"/>
      <sheetName val="PER-HP"/>
      <sheetName val="Altman Z Score"/>
      <sheetName val="NERACA"/>
      <sheetName val="Perhit PPH"/>
      <sheetName val="Peny. Equip"/>
      <sheetName val="Peny. Furn"/>
      <sheetName val="Sales(kom)"/>
      <sheetName val="Rekon sales"/>
      <sheetName val="Sales(fis)"/>
      <sheetName val="PPh23"/>
      <sheetName val="Prepaid Tax"/>
      <sheetName val="Jurnal"/>
      <sheetName val="Penjelasan"/>
      <sheetName val="Ner"/>
      <sheetName val="panther"/>
      <sheetName val="B7"/>
      <sheetName val="Type"/>
      <sheetName val="212.LAP NERACA FISKAL 2000"/>
      <sheetName val="39"/>
      <sheetName val="IOB P&amp;L-PBC"/>
      <sheetName val="UUS PKU"/>
      <sheetName val="Package A"/>
    </sheetNames>
    <sheetDataSet>
      <sheetData sheetId="0" refreshError="1">
        <row r="5">
          <cell r="I5" t="str">
            <v>PT NETRA ESTHA MUDA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GeneralInfo"/>
      <sheetName val="F1771_III"/>
      <sheetName val="F1771_II"/>
      <sheetName val="SCORE_RC_Code"/>
      <sheetName val="0220"/>
      <sheetName val="BS final"/>
      <sheetName val="HEADER"/>
      <sheetName val="Input Table"/>
      <sheetName val="7월"/>
      <sheetName val="1195 A2"/>
      <sheetName val="d_com"/>
      <sheetName val="Family"/>
      <sheetName val="A"/>
      <sheetName val="Rates"/>
      <sheetName val="EXP0905"/>
      <sheetName val="F1771-2"/>
      <sheetName val="F1771-3"/>
      <sheetName val="MED"/>
      <sheetName val="3800-Interim"/>
      <sheetName val="RumusTB 1 bln"/>
      <sheetName val="WPL"/>
      <sheetName val="CODE"/>
      <sheetName val="Revenue"/>
      <sheetName val="Menu"/>
      <sheetName val="Cor-'98-2"/>
      <sheetName val="Search for Unrecorded Liabilty"/>
      <sheetName val="FE-1770.P1"/>
      <sheetName val="PROLOSS"/>
      <sheetName val="TBM"/>
      <sheetName val="PO Database@3101"/>
      <sheetName val="K2-FA"/>
      <sheetName val="PopCache_Sheet1"/>
      <sheetName val="General"/>
      <sheetName val="DAFTAR NOMINATIF"/>
      <sheetName val="result"/>
      <sheetName val="RATE"/>
      <sheetName val="AFTER 55"/>
      <sheetName val="data_val"/>
      <sheetName val="Master Table"/>
      <sheetName val="PL"/>
      <sheetName val="Attachement"/>
      <sheetName val="Sales"/>
      <sheetName val="A-3"/>
      <sheetName val="Sheet3"/>
      <sheetName val="rekap p.3"/>
      <sheetName val="General Info"/>
      <sheetName val="master"/>
      <sheetName val="PREMI"/>
      <sheetName val="Orders"/>
      <sheetName val="by service"/>
      <sheetName val="OthAsset roll"/>
      <sheetName val="Irregular Income"/>
      <sheetName val="bs (2)"/>
      <sheetName val="Rekap Piutang"/>
      <sheetName val="SPT-PPh23"/>
      <sheetName val="vendor name"/>
      <sheetName val="PENJ.NERACA"/>
      <sheetName val="P"/>
      <sheetName val="调帐事项登记表"/>
      <sheetName val="帐套设置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RESULTATS RECAP"/>
      <sheetName val="TESTS"/>
      <sheetName val="Q-PC1"/>
      <sheetName val="Q-PC2"/>
      <sheetName val="TB"/>
      <sheetName val="SE-C"/>
      <sheetName val="OFF"/>
      <sheetName val="Permanent_info"/>
      <sheetName val="F_1771-IV"/>
      <sheetName val="F_1771-V"/>
      <sheetName val="F_1771-VI"/>
      <sheetName val="Fiscal_exit_tax"/>
      <sheetName val="fiscal_depr(E)"/>
      <sheetName val="fiscal_depr__(I)"/>
      <sheetName val="Rounding_off"/>
      <sheetName val="LP-01"/>
      <sheetName val="LP_01"/>
      <sheetName val="Penj Sub NPK"/>
      <sheetName val="N-ASII"/>
      <sheetName val="AGM"/>
      <sheetName val="Profile"/>
      <sheetName val="Other charges (income)"/>
      <sheetName val="PO Database"/>
      <sheetName val="Asumsi"/>
      <sheetName val="TK1"/>
      <sheetName val="Lead"/>
      <sheetName val="Check on 8.10.2003"/>
      <sheetName val="Rincian"/>
      <sheetName val="KURS"/>
      <sheetName val="F1771_2"/>
      <sheetName val="Kalk EITR- 2009"/>
      <sheetName val="FE_1770_I"/>
      <sheetName val="FE_1770_P1"/>
      <sheetName val="FE_1770_II"/>
      <sheetName val="COGSRevalSum"/>
      <sheetName val="N"/>
      <sheetName val="DATA WP"/>
      <sheetName val="Country Data"/>
      <sheetName val="Contents"/>
      <sheetName val="CAST DAILY"/>
      <sheetName val="Input Plan"/>
      <sheetName val="YTD Results"/>
      <sheetName val="Prepaid insurance"/>
      <sheetName val="COVER"/>
      <sheetName val="Merid Sum"/>
      <sheetName val="BS_final"/>
      <sheetName val="Input_Table"/>
      <sheetName val="1195_A2"/>
      <sheetName val="FE-1770_P1"/>
      <sheetName val="PO_Database@3101"/>
      <sheetName val="Search_for_Unrecorded_Liabilty"/>
      <sheetName val="rekap_p_3"/>
      <sheetName val="General_Info"/>
      <sheetName val="RumusTB_1_bln"/>
      <sheetName val="AFTER_55"/>
      <sheetName val="DAFTAR_NOMINATIF"/>
      <sheetName val="Scenarios and Sensitivities"/>
      <sheetName val="Global Assumptions"/>
      <sheetName val="Dayung"/>
      <sheetName val="Data"/>
      <sheetName val="Gelam"/>
      <sheetName val="Letang"/>
      <sheetName val="Suban"/>
      <sheetName val="Sumpal"/>
      <sheetName val="Tengah"/>
      <sheetName val="Spec"/>
      <sheetName val="Cover-01"/>
      <sheetName val="A3"/>
      <sheetName val="Basic Information"/>
      <sheetName val="TB HO"/>
      <sheetName val="B28"/>
      <sheetName val="AR EXPORT"/>
      <sheetName val="Journal"/>
      <sheetName val="A.4.3"/>
      <sheetName val="OLDMAP"/>
      <sheetName val="flow"/>
      <sheetName val="LPP-1"/>
      <sheetName val="ＦＲＭ負荷表"/>
      <sheetName val="Instructions"/>
      <sheetName val="PL BI FORM"/>
      <sheetName val="PKP"/>
      <sheetName val="RUGILABA"/>
      <sheetName val="Locations"/>
      <sheetName val="ref"/>
      <sheetName val="DELETE"/>
      <sheetName val="Income Statement-May 2004"/>
      <sheetName val="Trial"/>
      <sheetName val="Logistics"/>
      <sheetName val="Regulated Tariff"/>
      <sheetName val="Powergen"/>
      <sheetName val="HPP"/>
      <sheetName val="STOCK AKHIR"/>
      <sheetName val="PIK_QUO"/>
      <sheetName val="CLC&amp;CLS"/>
      <sheetName val="PB(B)"/>
      <sheetName val="JSiar"/>
      <sheetName val="Ranges"/>
      <sheetName val="Attachment"/>
      <sheetName val="Depreciation"/>
      <sheetName val="gol I"/>
      <sheetName val="gol II"/>
      <sheetName val="Art. 25"/>
      <sheetName val="Regroup FA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5"/>
      <sheetName val="Sheet4"/>
      <sheetName val="Sheet2"/>
      <sheetName val="NOPAT_VDF"/>
      <sheetName val="WACC_VDF"/>
      <sheetName val="Summary Page_VDF"/>
      <sheetName val="Invested capital_VDF"/>
      <sheetName val="Sandi laba rugi"/>
      <sheetName val="ING"/>
      <sheetName val="EV SJB"/>
      <sheetName val="Perintah"/>
      <sheetName val="Rpt13.Oth"/>
      <sheetName val="analis"/>
      <sheetName val="OPNAME GOOD STOCK"/>
      <sheetName val="OPNAME SALES"/>
      <sheetName val="OPNAME BAD STOCK"/>
      <sheetName val="CMA_Calculations"/>
      <sheetName val="IPK Sem12014"/>
      <sheetName val="Total"/>
      <sheetName val="tabel nilai"/>
      <sheetName val="Schedule Angsuran"/>
      <sheetName val="F-1|F-2"/>
      <sheetName val="10"/>
      <sheetName val="P&amp;L"/>
      <sheetName val="I-PPh Final"/>
      <sheetName val="F1771-V"/>
      <sheetName val="Sales Parameter"/>
      <sheetName val="Treshing"/>
      <sheetName val="Clarifikasi "/>
      <sheetName val="RL NIS"/>
      <sheetName val="Konfirmasi Transaksi Lama"/>
      <sheetName val="DSR"/>
      <sheetName val="sepdua"/>
      <sheetName val="MALE"/>
      <sheetName val="SING"/>
      <sheetName val="SRI L"/>
      <sheetName val="VIET"/>
      <sheetName val="Radford 2002"/>
      <sheetName val="US Sales Ranges"/>
      <sheetName val="PipWT"/>
      <sheetName val="SFKLN"/>
      <sheetName val="koding_komposisi"/>
      <sheetName val="KODINGharga"/>
      <sheetName val="BEP"/>
      <sheetName val="cov"/>
      <sheetName val="04114"/>
      <sheetName val="INPUT"/>
      <sheetName val="NAP"/>
      <sheetName val="lam-ssp"/>
      <sheetName val="pemak_Mutasi"/>
      <sheetName val="Links"/>
      <sheetName val="RESULTATS_RECAP"/>
      <sheetName val="B.1"/>
      <sheetName val="ACRCONT"/>
      <sheetName val="Sale-Leaseback (2)"/>
      <sheetName val="PO"/>
      <sheetName val="AGING"/>
      <sheetName val="AU_BS"/>
      <sheetName val="Additions Interface"/>
      <sheetName val="B25-95"/>
      <sheetName val="DATA21"/>
      <sheetName val="RPMCOST"/>
      <sheetName val="JARS"/>
      <sheetName val="LABELS"/>
      <sheetName val="MNHRS"/>
      <sheetName val="RAWMAT"/>
      <sheetName val="RN_PM"/>
      <sheetName val="Shunde"/>
      <sheetName val="設定"/>
      <sheetName val="AE_DM"/>
      <sheetName val="Breakevn"/>
      <sheetName val="SDH"/>
      <sheetName val="Input Param"/>
      <sheetName val="WBS 2005"/>
      <sheetName val="source"/>
      <sheetName val="PENJ_NERACA"/>
      <sheetName val="Master_Table"/>
      <sheetName val="Workings"/>
      <sheetName val="CHIPPING"/>
      <sheetName val="CIP_USD"/>
      <sheetName val="Consol"/>
      <sheetName val="LP-1"/>
      <sheetName val="panther"/>
      <sheetName val="Summary Market Segmentation"/>
      <sheetName val="bal sheet"/>
      <sheetName val="Permanent_info1"/>
      <sheetName val="F_1771-IV1"/>
      <sheetName val="F_1771-V1"/>
      <sheetName val="F_1771-VI1"/>
      <sheetName val="Fiscal_exit_tax1"/>
      <sheetName val="fiscal_depr(E)1"/>
      <sheetName val="fiscal_depr__(I)1"/>
      <sheetName val="Rounding_off1"/>
      <sheetName val="Input_Table1"/>
      <sheetName val="1195_A21"/>
      <sheetName val="BS_final1"/>
      <sheetName val="RumusTB_1_bln1"/>
      <sheetName val="rekap_p_31"/>
      <sheetName val="FE-1770_P11"/>
      <sheetName val="General_Info1"/>
      <sheetName val="PO_Database@31011"/>
      <sheetName val="Search_for_Unrecorded_Liabilty1"/>
      <sheetName val="DAFTAR_NOMINATIF1"/>
      <sheetName val="AFTER_551"/>
      <sheetName val="vendor_name"/>
      <sheetName val="Check_on_8_10_2003"/>
      <sheetName val="Other_charges_(income)"/>
      <sheetName val="PO_Database"/>
      <sheetName val="Irregular_Income"/>
      <sheetName val="bs_(2)"/>
      <sheetName val="Rekap_Piutang"/>
      <sheetName val="OthAsset_roll"/>
      <sheetName val="DATA_WP"/>
      <sheetName val="Country_Data"/>
      <sheetName val="CAST_DAILY"/>
      <sheetName val="Input_Plan"/>
      <sheetName val="Scenarios_and_Sensitivities"/>
      <sheetName val="Global_Assumptions"/>
      <sheetName val="Regulated_Tariff"/>
      <sheetName val="Sandi_laba_rugi"/>
      <sheetName val="YTD_Results"/>
      <sheetName val="Prepaid_insurance"/>
      <sheetName val="Merid_Sum"/>
      <sheetName val="SRI_L"/>
      <sheetName val="Income_Statement-May_2004"/>
      <sheetName val="AR_EXPORT"/>
      <sheetName val="I-PPh_Final"/>
      <sheetName val="by_service"/>
      <sheetName val="LIST FP08"/>
      <sheetName val="Table"/>
      <sheetName val="Plan"/>
      <sheetName val="Feuil1"/>
      <sheetName val="Project"/>
      <sheetName val="Dbase"/>
      <sheetName val="MasterSheet"/>
      <sheetName val="TB0"/>
      <sheetName val="BS-RTI"/>
      <sheetName val="Neraca detail per book"/>
      <sheetName val="Rekap"/>
      <sheetName val="Main table"/>
      <sheetName val="STOCK_AKHIR"/>
      <sheetName val="RL_NIS"/>
      <sheetName val="Sales_Parameter"/>
      <sheetName val="Clarifikasi_"/>
      <sheetName val="Konfirmasi_Transaksi_Lama"/>
      <sheetName val="Kalk_EITR-_2009"/>
      <sheetName val="gol_I"/>
      <sheetName val="gol_II"/>
      <sheetName val="Art__25"/>
      <sheetName val="Regroup_FA"/>
      <sheetName val="FI-1771_P1"/>
      <sheetName val="FE-1771_P1"/>
      <sheetName val="FI-1771_P2"/>
      <sheetName val="FE-1771_P2"/>
      <sheetName val="Balsht Input"/>
      <sheetName val="FA1999"/>
      <sheetName val="Permanent_info2"/>
      <sheetName val="F_1771-IV2"/>
      <sheetName val="F_1771-V2"/>
      <sheetName val="F_1771-VI2"/>
      <sheetName val="Fiscal_exit_tax2"/>
      <sheetName val="fiscal_depr(E)2"/>
      <sheetName val="fiscal_depr__(I)2"/>
      <sheetName val="Rounding_off2"/>
      <sheetName val="BS_final2"/>
      <sheetName val="RumusTB_1_bln2"/>
      <sheetName val="DAFTAR_NOMINATIF2"/>
      <sheetName val="AFTER_552"/>
      <sheetName val="Input_Table2"/>
      <sheetName val="1195_A22"/>
      <sheetName val="Search_for_Unrecorded_Liabilty2"/>
      <sheetName val="FE-1770_P12"/>
      <sheetName val="PO_Database@31012"/>
      <sheetName val="Master_Table1"/>
      <sheetName val="rekap_p_32"/>
      <sheetName val="General_Info2"/>
      <sheetName val="by_service1"/>
      <sheetName val="OthAsset_roll1"/>
      <sheetName val="bs_(2)1"/>
      <sheetName val="Irregular_Income1"/>
      <sheetName val="RESULTATS_RECAP1"/>
      <sheetName val="Rekap_Piutang1"/>
      <sheetName val="PENJ_NERACA1"/>
      <sheetName val="Check_on_8_10_20031"/>
      <sheetName val="AR_EXPORT1"/>
      <sheetName val="vendor_name1"/>
      <sheetName val="Other_charges_(income)1"/>
      <sheetName val="A_4_3"/>
      <sheetName val="TB_HO"/>
      <sheetName val="Scenarios_and_Sensitivities1"/>
      <sheetName val="Global_Assumptions1"/>
      <sheetName val="Kalk_EITR-_20091"/>
      <sheetName val="DATA_WP1"/>
      <sheetName val="Country_Data1"/>
      <sheetName val="CAST_DAILY1"/>
      <sheetName val="Input_Plan1"/>
      <sheetName val="YTD_Results1"/>
      <sheetName val="Prepaid_insurance1"/>
      <sheetName val="Merid_Sum1"/>
      <sheetName val="gol_I1"/>
      <sheetName val="gol_II1"/>
      <sheetName val="Art__251"/>
      <sheetName val="Regroup_FA1"/>
      <sheetName val="FI-1771_P11"/>
      <sheetName val="FE-1771_P11"/>
      <sheetName val="FI-1771_P21"/>
      <sheetName val="FE-1771_P21"/>
      <sheetName val="Income_Statement-May_20041"/>
      <sheetName val="Regulated_Tariff1"/>
      <sheetName val="PO_Database1"/>
      <sheetName val="Clarifikasi_1"/>
      <sheetName val="Sandi_laba_rugi1"/>
      <sheetName val="PL_BI_FORM"/>
      <sheetName val="STOCK_AKHIR1"/>
      <sheetName val="Sales_Parameter1"/>
      <sheetName val="RL_NIS1"/>
      <sheetName val="Konfirmasi_Transaksi_Lama1"/>
      <sheetName val="Schedule_Angsuran"/>
      <sheetName val="Summary_Page_VDF"/>
      <sheetName val="Invested_capital_VDF"/>
      <sheetName val="WBS_2005"/>
      <sheetName val="Rpt13_Oth"/>
      <sheetName val="Balsht_Input"/>
      <sheetName val="Additions_Interface"/>
      <sheetName val="B_1"/>
      <sheetName val="Sale-Leaseback_(2)"/>
      <sheetName val="Radford_2002"/>
      <sheetName val="US_Sales_Ranges"/>
      <sheetName val="Summary_Market_Segmentation"/>
      <sheetName val="Basic_Information"/>
      <sheetName val="Table 1"/>
      <sheetName val="Jrnl_Kas"/>
      <sheetName val="s5"/>
      <sheetName val="List"/>
      <sheetName val="JAn&amp;Feb Source"/>
      <sheetName val="DATA OC"/>
      <sheetName val="KAR-SC-0609"/>
      <sheetName val="Monthly (4)"/>
      <sheetName val="PDG"/>
      <sheetName val="di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P1"/>
      <sheetName val="P2"/>
      <sheetName val="O2"/>
      <sheetName val="G3"/>
      <sheetName val="VARIABLE"/>
      <sheetName val="Excavator"/>
      <sheetName val="Elec"/>
      <sheetName val="Tabel stock"/>
      <sheetName val="day"/>
      <sheetName val="Isolasi Luar Dalam"/>
      <sheetName val="Isolasi Luar"/>
      <sheetName val="fa-s"/>
      <sheetName val="FS (2)"/>
      <sheetName val="GL"/>
      <sheetName val="IBASE"/>
      <sheetName val="Unit Costs"/>
      <sheetName val="Xplor pattern 08.05"/>
      <sheetName val="Cellular"/>
      <sheetName val="MAP"/>
      <sheetName val="basic"/>
      <sheetName val="A.4.2"/>
      <sheetName val="SS"/>
      <sheetName val="BSA"/>
      <sheetName val="BSL"/>
      <sheetName val="TblPajak"/>
      <sheetName val="trf multiple"/>
      <sheetName val="trfakt sgl"/>
      <sheetName val="akun"/>
      <sheetName val="vs LY Const"/>
      <sheetName val="Neraca"/>
      <sheetName val="DATA_JUALAN"/>
      <sheetName val="Results"/>
      <sheetName val="budget idr"/>
      <sheetName val="COMPANY CODE"/>
      <sheetName val="ptkp"/>
      <sheetName val="annual charge"/>
      <sheetName val="DbKtr"/>
      <sheetName val="Old Lead"/>
      <sheetName val="revisi-gltran"/>
      <sheetName val="Permanent_info3"/>
      <sheetName val="F_1771-IV3"/>
      <sheetName val="F_1771-V3"/>
      <sheetName val="F_1771-VI3"/>
      <sheetName val="Fiscal_exit_tax3"/>
      <sheetName val="fiscal_depr(E)3"/>
      <sheetName val="fiscal_depr__(I)3"/>
      <sheetName val="Rounding_off3"/>
      <sheetName val="BS_final3"/>
      <sheetName val="RumusTB_1_bln3"/>
      <sheetName val="Input_Table3"/>
      <sheetName val="1195_A23"/>
      <sheetName val="DAFTAR_NOMINATIF3"/>
      <sheetName val="AFTER_553"/>
      <sheetName val="Master_Table2"/>
      <sheetName val="FE-1770_P13"/>
      <sheetName val="Search_for_Unrecorded_Liabilty3"/>
      <sheetName val="Irregular_Income2"/>
      <sheetName val="General_Info3"/>
      <sheetName val="PO_Database@31013"/>
      <sheetName val="Scenarios_and_Sensitivities2"/>
      <sheetName val="Global_Assumptions2"/>
      <sheetName val="OthAsset_roll2"/>
      <sheetName val="rekap_p_33"/>
      <sheetName val="bs_(2)2"/>
      <sheetName val="RESULTATS_RECAP2"/>
      <sheetName val="Rekap_Piutang2"/>
      <sheetName val="PENJ_NERACA2"/>
      <sheetName val="AR_EXPORT2"/>
      <sheetName val="Check_on_8_10_20032"/>
      <sheetName val="by_service2"/>
      <sheetName val="vendor_name2"/>
      <sheetName val="Other_charges_(income)2"/>
      <sheetName val="A_4_31"/>
      <sheetName val="TB_HO1"/>
      <sheetName val="Income_Statement-May_20042"/>
      <sheetName val="PO_Database2"/>
      <sheetName val="DATA_WP2"/>
      <sheetName val="Regulated_Tariff2"/>
      <sheetName val="Sandi_laba_rugi2"/>
      <sheetName val="Country_Data2"/>
      <sheetName val="CAST_DAILY2"/>
      <sheetName val="Input_Plan2"/>
      <sheetName val="YTD_Results2"/>
      <sheetName val="Prepaid_insurance2"/>
      <sheetName val="Merid_Sum2"/>
      <sheetName val="PL_BI_FORM1"/>
      <sheetName val="I-PPh_Final1"/>
      <sheetName val="Kalk_EITR-_20092"/>
      <sheetName val="gol_I2"/>
      <sheetName val="gol_II2"/>
      <sheetName val="Art__252"/>
      <sheetName val="Regroup_FA2"/>
      <sheetName val="FI-1771_P12"/>
      <sheetName val="FE-1771_P12"/>
      <sheetName val="FI-1771_P22"/>
      <sheetName val="FE-1771_P22"/>
      <sheetName val="STOCK_AKHIR2"/>
      <sheetName val="Clarifikasi_2"/>
      <sheetName val="Sales_Parameter2"/>
      <sheetName val="RL_NIS2"/>
      <sheetName val="Konfirmasi_Transaksi_Lama2"/>
      <sheetName val="SRI_L1"/>
      <sheetName val="Schedule_Angsuran1"/>
      <sheetName val="Balsht_Input1"/>
      <sheetName val="WBS_20051"/>
      <sheetName val="Summary_Page_VDF1"/>
      <sheetName val="Invested_capital_VDF1"/>
      <sheetName val="Rpt13_Oth1"/>
      <sheetName val="Summary_Market_Segmentation1"/>
      <sheetName val="Additions_Interface1"/>
      <sheetName val="B_11"/>
      <sheetName val="Sale-Leaseback_(2)1"/>
      <sheetName val="Radford_20021"/>
      <sheetName val="US_Sales_Ranges1"/>
      <sheetName val="Basic_Information1"/>
      <sheetName val="Table_11"/>
      <sheetName val="Table_1"/>
      <sheetName val="Permanent_info4"/>
      <sheetName val="F_1771-IV4"/>
      <sheetName val="F_1771-V4"/>
      <sheetName val="F_1771-VI4"/>
      <sheetName val="Fiscal_exit_tax4"/>
      <sheetName val="fiscal_depr(E)4"/>
      <sheetName val="fiscal_depr__(I)4"/>
      <sheetName val="Rounding_off4"/>
      <sheetName val="BS_final4"/>
      <sheetName val="RumusTB_1_bln4"/>
      <sheetName val="Input_Table4"/>
      <sheetName val="1195_A24"/>
      <sheetName val="DAFTAR_NOMINATIF4"/>
      <sheetName val="AFTER_554"/>
      <sheetName val="Master_Table3"/>
      <sheetName val="FE-1770_P14"/>
      <sheetName val="Search_for_Unrecorded_Liabilty4"/>
      <sheetName val="Irregular_Income3"/>
      <sheetName val="General_Info4"/>
      <sheetName val="PO_Database@31014"/>
      <sheetName val="Scenarios_and_Sensitivities3"/>
      <sheetName val="Global_Assumptions3"/>
      <sheetName val="OthAsset_roll3"/>
      <sheetName val="rekap_p_34"/>
      <sheetName val="bs_(2)3"/>
      <sheetName val="RESULTATS_RECAP3"/>
      <sheetName val="Rekap_Piutang3"/>
      <sheetName val="PENJ_NERACA3"/>
      <sheetName val="AR_EXPORT3"/>
      <sheetName val="Check_on_8_10_20033"/>
      <sheetName val="by_service3"/>
      <sheetName val="vendor_name3"/>
      <sheetName val="Other_charges_(income)3"/>
      <sheetName val="A_4_32"/>
      <sheetName val="TB_HO2"/>
      <sheetName val="Income_Statement-May_20043"/>
      <sheetName val="PO_Database3"/>
      <sheetName val="DATA_WP3"/>
      <sheetName val="Regulated_Tariff3"/>
      <sheetName val="Sandi_laba_rugi3"/>
      <sheetName val="Country_Data3"/>
      <sheetName val="CAST_DAILY3"/>
      <sheetName val="Input_Plan3"/>
      <sheetName val="YTD_Results3"/>
      <sheetName val="Prepaid_insurance3"/>
      <sheetName val="Merid_Sum3"/>
      <sheetName val="PL_BI_FORM2"/>
      <sheetName val="I-PPh_Final2"/>
      <sheetName val="Kalk_EITR-_20093"/>
      <sheetName val="gol_I3"/>
      <sheetName val="gol_II3"/>
      <sheetName val="Art__253"/>
      <sheetName val="Regroup_FA3"/>
      <sheetName val="FI-1771_P13"/>
      <sheetName val="FE-1771_P13"/>
      <sheetName val="FI-1771_P23"/>
      <sheetName val="FE-1771_P23"/>
      <sheetName val="STOCK_AKHIR3"/>
      <sheetName val="Clarifikasi_3"/>
      <sheetName val="Sales_Parameter3"/>
      <sheetName val="RL_NIS3"/>
      <sheetName val="Konfirmasi_Transaksi_Lama3"/>
      <sheetName val="SRI_L2"/>
      <sheetName val="Schedule_Angsuran2"/>
      <sheetName val="Balsht_Input2"/>
      <sheetName val="WBS_20052"/>
      <sheetName val="Summary_Page_VDF2"/>
      <sheetName val="Invested_capital_VDF2"/>
      <sheetName val="Rpt13_Oth2"/>
      <sheetName val="Summary_Market_Segmentation2"/>
      <sheetName val="Additions_Interface2"/>
      <sheetName val="B_12"/>
      <sheetName val="Sale-Leaseback_(2)2"/>
      <sheetName val="Radford_20022"/>
      <sheetName val="US_Sales_Ranges2"/>
      <sheetName val="Basic_Information2"/>
      <sheetName val="Table_12"/>
      <sheetName val="laporan"/>
      <sheetName val="BPR"/>
      <sheetName val="TST"/>
      <sheetName val="Currencies"/>
      <sheetName val="Status"/>
      <sheetName val="PEGAWAI"/>
      <sheetName val="C_TAR"/>
      <sheetName val="induk"/>
      <sheetName val="Excess Calc"/>
      <sheetName val="prod"/>
      <sheetName val="Harsat"/>
      <sheetName val="Non-Statistical Sampling Master"/>
      <sheetName val="Two Step Revenue Testing Master"/>
      <sheetName val="Global Data"/>
      <sheetName val="PURCH"/>
      <sheetName val="detail pph from tu"/>
      <sheetName val="BASIC ASSUMPTION"/>
      <sheetName val="NEW003"/>
      <sheetName val="H3"/>
      <sheetName val="B2b"/>
      <sheetName val="H2b"/>
      <sheetName val="D2b"/>
      <sheetName val="H4"/>
      <sheetName val="P_Par"/>
      <sheetName val="Macro_XLM"/>
      <sheetName val="WP-PBM-04"/>
      <sheetName val="Info"/>
      <sheetName val="RANGE"/>
      <sheetName val="Attrition"/>
      <sheetName val="Iowa Curves"/>
      <sheetName val="Inputs"/>
      <sheetName val="DB"/>
      <sheetName val="Setting"/>
      <sheetName val="#REF!"/>
      <sheetName val="PAYROLL"/>
      <sheetName val="Reimbursements"/>
      <sheetName val="FE-1771$.P1"/>
      <sheetName val="Entity Data"/>
      <sheetName val="Annex"/>
      <sheetName val="FE-1771$_P1"/>
      <sheetName val="Klas"/>
      <sheetName val="Benefit Proposal"/>
      <sheetName val="Receiv-liabil"/>
      <sheetName val="Premi Iuran"/>
      <sheetName val="Scenarios_Sensitivities"/>
      <sheetName val="Tab DPA"/>
      <sheetName val="CONTB2001"/>
      <sheetName val="Internal"/>
      <sheetName val="Marshal-SPT"/>
      <sheetName val="F1771"/>
      <sheetName val="Employee Data(05-06)"/>
      <sheetName val="Customize Your Statement"/>
      <sheetName val="A u g"/>
      <sheetName val="tc"/>
      <sheetName val="DPro"/>
      <sheetName val="DEF"/>
      <sheetName val="Ex-Rate"/>
      <sheetName val="2007 Fix"/>
      <sheetName val="Scenarios&amp;Sensitivities"/>
      <sheetName val="STKBB"/>
      <sheetName val="Scenario&amp;Sensitivity"/>
      <sheetName val="Mine Assumptions"/>
      <sheetName val="Caramel_Monthly_Ticket"/>
      <sheetName val="DS Vendor"/>
      <sheetName val="EBIT Summary"/>
      <sheetName val="EBIT Walk"/>
      <sheetName val="COGS"/>
      <sheetName val="SAG"/>
      <sheetName val="AA.1.1 BNI"/>
      <sheetName val="Markup"/>
      <sheetName val="SheetGMP"/>
      <sheetName val="SheetGMT"/>
      <sheetName val="Hargamaterial"/>
      <sheetName val="PAD-F"/>
      <sheetName val="rekap1"/>
      <sheetName val="TABEL - BARU"/>
      <sheetName val="LRK"/>
      <sheetName val="PEND+BIAYA"/>
      <sheetName val="B"/>
      <sheetName val="Data Base"/>
      <sheetName val="TableLookup"/>
      <sheetName val="tra-vat-lieu"/>
      <sheetName val="gVL"/>
      <sheetName val="~Options"/>
      <sheetName val="~Database"/>
      <sheetName val="Parameter"/>
      <sheetName val="F1771-IV"/>
      <sheetName val="POPULATION"/>
      <sheetName val="_SAF 02"/>
      <sheetName val="eSPT08"/>
      <sheetName val="eSPT09"/>
      <sheetName val="eSPT10"/>
      <sheetName val="eSPT11"/>
      <sheetName val="eSPT12"/>
      <sheetName val="eSPT2012-01"/>
      <sheetName val="AutoPivot_Day"/>
      <sheetName val="Input Prod_Raw"/>
      <sheetName val="Input Manual 3"/>
      <sheetName val="Input Manual 2"/>
      <sheetName val="PARAMETERS"/>
      <sheetName val="Database"/>
      <sheetName val="hitung_hpp_25"/>
      <sheetName val="C&amp;E"/>
      <sheetName val="MacPro"/>
      <sheetName val="IRR"/>
      <sheetName val="foods"/>
      <sheetName val="penjualan"/>
      <sheetName val="SUM-CHECK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AJE"/>
      <sheetName val="FS"/>
      <sheetName val="BON"/>
      <sheetName val="YearEnd02"/>
      <sheetName val="FF-3"/>
      <sheetName val="estused"/>
      <sheetName val="stan(2)"/>
      <sheetName val="Permanent_info5"/>
      <sheetName val="F_1771-IV5"/>
      <sheetName val="F_1771-V5"/>
      <sheetName val="F_1771-VI5"/>
      <sheetName val="Fiscal_exit_tax5"/>
      <sheetName val="fiscal_depr(E)5"/>
      <sheetName val="fiscal_depr__(I)5"/>
      <sheetName val="Rounding_off5"/>
      <sheetName val="BS_final5"/>
      <sheetName val="RumusTB_1_bln5"/>
      <sheetName val="Input_Table5"/>
      <sheetName val="DAFTAR_NOMINATIF5"/>
      <sheetName val="AFTER_555"/>
      <sheetName val="1195_A25"/>
      <sheetName val="Search_for_Unrecorded_Liabilty5"/>
      <sheetName val="Master_Table4"/>
      <sheetName val="Irregular_Income4"/>
      <sheetName val="FE-1770_P15"/>
      <sheetName val="General_Info5"/>
      <sheetName val="PO_Database@31015"/>
      <sheetName val="bs_(2)4"/>
      <sheetName val="rekap_p_35"/>
      <sheetName val="Rekap_Piutang4"/>
      <sheetName val="RESULTATS_RECAP4"/>
      <sheetName val="PENJ_NERACA4"/>
      <sheetName val="Check_on_8_10_20034"/>
      <sheetName val="AR_EXPORT4"/>
      <sheetName val="by_service4"/>
      <sheetName val="OthAsset_roll4"/>
      <sheetName val="vendor_name4"/>
      <sheetName val="Other_charges_(income)4"/>
      <sheetName val="A_4_33"/>
      <sheetName val="TB_HO3"/>
      <sheetName val="Income_Statement-May_20044"/>
      <sheetName val="Scenarios_and_Sensitivities4"/>
      <sheetName val="Global_Assumptions4"/>
      <sheetName val="PO_Database4"/>
      <sheetName val="DATA_WP4"/>
      <sheetName val="Regulated_Tariff4"/>
      <sheetName val="Sandi_laba_rugi4"/>
      <sheetName val="Country_Data4"/>
      <sheetName val="CAST_DAILY4"/>
      <sheetName val="Input_Plan4"/>
      <sheetName val="YTD_Results4"/>
      <sheetName val="Prepaid_insurance4"/>
      <sheetName val="Merid_Sum4"/>
      <sheetName val="Kalk_EITR-_20094"/>
      <sheetName val="gol_I4"/>
      <sheetName val="gol_II4"/>
      <sheetName val="Art__254"/>
      <sheetName val="Regroup_FA4"/>
      <sheetName val="FI-1771_P14"/>
      <sheetName val="FE-1771_P14"/>
      <sheetName val="FI-1771_P24"/>
      <sheetName val="FE-1771_P24"/>
      <sheetName val="PL_BI_FORM3"/>
      <sheetName val="I-PPh_Final3"/>
      <sheetName val="STOCK_AKHIR4"/>
      <sheetName val="Clarifikasi_4"/>
      <sheetName val="RL_NIS4"/>
      <sheetName val="Sales_Parameter4"/>
      <sheetName val="Konfirmasi_Transaksi_Lama4"/>
      <sheetName val="Balsht_Input3"/>
      <sheetName val="SRI_L3"/>
      <sheetName val="Schedule_Angsuran3"/>
      <sheetName val="WBS_20053"/>
      <sheetName val="Summary_Market_Segmentation3"/>
      <sheetName val="Summary_Page_VDF3"/>
      <sheetName val="Invested_capital_VDF3"/>
      <sheetName val="Additions_Interface3"/>
      <sheetName val="B_13"/>
      <sheetName val="Sale-Leaseback_(2)3"/>
      <sheetName val="Radford_20023"/>
      <sheetName val="US_Sales_Ranges3"/>
      <sheetName val="Rpt13_Oth3"/>
      <sheetName val="Basic_Information3"/>
      <sheetName val="Table_13"/>
      <sheetName val="Neraca_detail_per_book"/>
      <sheetName val="JAn&amp;Feb_Source"/>
      <sheetName val="Input_Param"/>
      <sheetName val="A_4_2"/>
      <sheetName val="COMPANY_CODE"/>
      <sheetName val="Permanent_info6"/>
      <sheetName val="F_1771-IV6"/>
      <sheetName val="F_1771-V6"/>
      <sheetName val="F_1771-VI6"/>
      <sheetName val="Fiscal_exit_tax6"/>
      <sheetName val="fiscal_depr(E)6"/>
      <sheetName val="fiscal_depr__(I)6"/>
      <sheetName val="Rounding_off6"/>
      <sheetName val="BS_final6"/>
      <sheetName val="RumusTB_1_bln6"/>
      <sheetName val="Input_Table6"/>
      <sheetName val="DAFTAR_NOMINATIF6"/>
      <sheetName val="AFTER_556"/>
      <sheetName val="1195_A26"/>
      <sheetName val="Search_for_Unrecorded_Liabilty6"/>
      <sheetName val="Master_Table5"/>
      <sheetName val="Irregular_Income5"/>
      <sheetName val="FE-1770_P16"/>
      <sheetName val="General_Info6"/>
      <sheetName val="PO_Database@31016"/>
      <sheetName val="bs_(2)5"/>
      <sheetName val="rekap_p_36"/>
      <sheetName val="Rekap_Piutang5"/>
      <sheetName val="RESULTATS_RECAP5"/>
      <sheetName val="PENJ_NERACA5"/>
      <sheetName val="Check_on_8_10_20035"/>
      <sheetName val="AR_EXPORT5"/>
      <sheetName val="by_service5"/>
      <sheetName val="OthAsset_roll5"/>
      <sheetName val="vendor_name5"/>
      <sheetName val="Other_charges_(income)5"/>
      <sheetName val="A_4_34"/>
      <sheetName val="TB_HO4"/>
      <sheetName val="Income_Statement-May_20045"/>
      <sheetName val="Scenarios_and_Sensitivities5"/>
      <sheetName val="Global_Assumptions5"/>
      <sheetName val="PO_Database5"/>
      <sheetName val="DATA_WP5"/>
      <sheetName val="Regulated_Tariff5"/>
      <sheetName val="Sandi_laba_rugi5"/>
      <sheetName val="Country_Data5"/>
      <sheetName val="CAST_DAILY5"/>
      <sheetName val="Input_Plan5"/>
      <sheetName val="YTD_Results5"/>
      <sheetName val="Prepaid_insurance5"/>
      <sheetName val="Merid_Sum5"/>
      <sheetName val="Kalk_EITR-_20095"/>
      <sheetName val="gol_I5"/>
      <sheetName val="gol_II5"/>
      <sheetName val="Art__255"/>
      <sheetName val="Regroup_FA5"/>
      <sheetName val="FI-1771_P15"/>
      <sheetName val="FE-1771_P15"/>
      <sheetName val="FI-1771_P25"/>
      <sheetName val="FE-1771_P25"/>
      <sheetName val="PL_BI_FORM4"/>
      <sheetName val="I-PPh_Final4"/>
      <sheetName val="STOCK_AKHIR5"/>
      <sheetName val="Clarifikasi_5"/>
      <sheetName val="RL_NIS5"/>
      <sheetName val="Sales_Parameter5"/>
      <sheetName val="Konfirmasi_Transaksi_Lama5"/>
      <sheetName val="Balsht_Input4"/>
      <sheetName val="SRI_L4"/>
      <sheetName val="Schedule_Angsuran4"/>
      <sheetName val="WBS_20054"/>
      <sheetName val="Summary_Market_Segmentation4"/>
      <sheetName val="Summary_Page_VDF4"/>
      <sheetName val="Invested_capital_VDF4"/>
      <sheetName val="Additions_Interface4"/>
      <sheetName val="B_14"/>
      <sheetName val="Sale-Leaseback_(2)4"/>
      <sheetName val="Radford_20024"/>
      <sheetName val="US_Sales_Ranges4"/>
      <sheetName val="Rpt13_Oth4"/>
      <sheetName val="Basic_Information4"/>
      <sheetName val="Table_14"/>
      <sheetName val="Neraca_detail_per_book1"/>
      <sheetName val="JAn&amp;Feb_Source1"/>
      <sheetName val="Input_Param1"/>
      <sheetName val="A_4_21"/>
      <sheetName val="COMPANY_CODE1"/>
      <sheetName val="Drop Down"/>
      <sheetName val="Olah"/>
      <sheetName val="FORM-X-1"/>
      <sheetName val="REKAPUTAMA_R1_"/>
      <sheetName val="PRELIM"/>
      <sheetName val="RSTR"/>
      <sheetName val="RBONG"/>
      <sheetName val="BONGKARAN"/>
      <sheetName val="bangunan"/>
      <sheetName val="Control"/>
      <sheetName val="JobDetails"/>
      <sheetName val="WT"/>
      <sheetName val="KKN"/>
      <sheetName val="SUPPORT"/>
      <sheetName val="Production Fleet"/>
      <sheetName val="FE-1770-I"/>
      <sheetName val="BS"/>
      <sheetName val="Permanent_info7"/>
      <sheetName val="F_1771-IV7"/>
      <sheetName val="F_1771-V7"/>
      <sheetName val="F_1771-VI7"/>
      <sheetName val="Fiscal_exit_tax7"/>
      <sheetName val="fiscal_depr(E)7"/>
      <sheetName val="fiscal_depr__(I)7"/>
      <sheetName val="Rounding_off7"/>
      <sheetName val="BS_final7"/>
      <sheetName val="Input_Table7"/>
      <sheetName val="1195_A27"/>
      <sheetName val="RumusTB_1_bln7"/>
      <sheetName val="Search_for_Unrecorded_Liabilty7"/>
      <sheetName val="FE-1770_P17"/>
      <sheetName val="PO_Database@31017"/>
      <sheetName val="AFTER_557"/>
      <sheetName val="DAFTAR_NOMINATIF7"/>
      <sheetName val="Master_Table6"/>
      <sheetName val="General_Info7"/>
      <sheetName val="OthAsset_roll6"/>
      <sheetName val="by_service6"/>
      <sheetName val="Irregular_Income6"/>
      <sheetName val="bs_(2)6"/>
      <sheetName val="rekap_p_37"/>
      <sheetName val="Rekap_Piutang6"/>
      <sheetName val="vendor_name6"/>
      <sheetName val="PENJ_NERACA6"/>
      <sheetName val="RESULTATS_RECAP6"/>
      <sheetName val="Other_charges_(income)6"/>
      <sheetName val="PO_Database6"/>
      <sheetName val="Check_on_8_10_20036"/>
      <sheetName val="AR_EXPORT6"/>
      <sheetName val="Scenarios_and_Sensitivities6"/>
      <sheetName val="Global_Assumptions6"/>
      <sheetName val="A_4_35"/>
      <sheetName val="TB_HO5"/>
      <sheetName val="Income_Statement-May_20046"/>
      <sheetName val="Regulated_Tariff6"/>
      <sheetName val="STOCK_AKHIR6"/>
      <sheetName val="Kalk_EITR-_20096"/>
      <sheetName val="DATA_WP6"/>
      <sheetName val="Country_Data6"/>
      <sheetName val="CAST_DAILY6"/>
      <sheetName val="Input_Plan6"/>
      <sheetName val="YTD_Results6"/>
      <sheetName val="Prepaid_insurance6"/>
      <sheetName val="Merid_Sum6"/>
      <sheetName val="gol_I6"/>
      <sheetName val="gol_II6"/>
      <sheetName val="Art__256"/>
      <sheetName val="Regroup_FA6"/>
      <sheetName val="FI-1771_P16"/>
      <sheetName val="FE-1771_P16"/>
      <sheetName val="FI-1771_P26"/>
      <sheetName val="FE-1771_P26"/>
      <sheetName val="Summary_Page_VDF5"/>
      <sheetName val="Invested_capital_VDF5"/>
      <sheetName val="PL_BI_FORM5"/>
      <sheetName val="Sandi_laba_rugi6"/>
      <sheetName val="EV_SJB"/>
      <sheetName val="Rpt13_Oth5"/>
      <sheetName val="OPNAME_GOOD_STOCK"/>
      <sheetName val="OPNAME_SALES"/>
      <sheetName val="OPNAME_BAD_STOCK"/>
      <sheetName val="IPK_Sem12014"/>
      <sheetName val="tabel_nilai"/>
      <sheetName val="Sales_Parameter6"/>
      <sheetName val="Clarifikasi_6"/>
      <sheetName val="RL_NIS6"/>
      <sheetName val="Konfirmasi_Transaksi_Lama6"/>
      <sheetName val="Schedule_Angsuran5"/>
      <sheetName val="I-PPh_Final5"/>
      <sheetName val="SRI_L5"/>
      <sheetName val="Penj_Sub_NPK"/>
      <sheetName val="Basic_Information5"/>
      <sheetName val="Radford_20025"/>
      <sheetName val="US_Sales_Ranges5"/>
      <sheetName val="B_15"/>
      <sheetName val="Sale-Leaseback_(2)5"/>
      <sheetName val="Additions_Interface5"/>
      <sheetName val="Input_Param2"/>
      <sheetName val="WBS_20055"/>
      <sheetName val="bal_sheet"/>
      <sheetName val="Main_table"/>
      <sheetName val="DATA_OC"/>
      <sheetName val="Monthly_(4)"/>
      <sheetName val="Tabel_stock"/>
      <sheetName val="Isolasi_Luar_Dalam"/>
      <sheetName val="Isolasi_Luar"/>
      <sheetName val="Summary_Market_Segmentation5"/>
      <sheetName val="FS_(2)"/>
      <sheetName val="Unit_Costs"/>
      <sheetName val="Xplor_pattern_08_05"/>
      <sheetName val="A_4_22"/>
      <sheetName val="Neraca_detail_per_book2"/>
      <sheetName val="trf_multiple"/>
      <sheetName val="trfakt_sgl"/>
      <sheetName val="LIST_FP08"/>
      <sheetName val="Balsht_Input5"/>
      <sheetName val="Table_15"/>
      <sheetName val="JAn&amp;Feb_Source2"/>
      <sheetName val="vs_LY_Const"/>
      <sheetName val="budget_idr"/>
      <sheetName val="COMPANY_CODE2"/>
      <sheetName val="annual_charge"/>
      <sheetName val="Old_Lead"/>
      <sheetName val="Excess_Calc"/>
      <sheetName val="Non-Statistical_Sampling_Master"/>
      <sheetName val="Two_Step_Revenue_Testing_Master"/>
      <sheetName val="Global_Data"/>
      <sheetName val="detail_pph_from_tu"/>
      <sheetName val="BASIC_ASSUMPTION"/>
      <sheetName val="Iowa_Curves"/>
      <sheetName val="FE-1771$_P11"/>
      <sheetName val="Entity_Data"/>
      <sheetName val="Benefit_Proposal"/>
      <sheetName val="Premi_Iuran"/>
      <sheetName val="Tab_DPA"/>
      <sheetName val="Employee_Data(05-06)"/>
      <sheetName val="Customize_Your_Statement"/>
      <sheetName val="A_u_g"/>
      <sheetName val="2007_Fix"/>
      <sheetName val="Mine_Assumptions"/>
      <sheetName val="DS_Vendor"/>
      <sheetName val="EBIT_Summary"/>
      <sheetName val="EBIT_Walk"/>
      <sheetName val="AA_1_1_BNI"/>
      <sheetName val="Data_Base"/>
      <sheetName val="_SAF_02"/>
      <sheetName val="Input_Prod_Raw"/>
      <sheetName val="Input_Manual_3"/>
      <sheetName val="Input_Manual_2"/>
      <sheetName val="YTD_12'2003"/>
      <sheetName val="YTD_06'2003"/>
      <sheetName val="YTD_03'2003"/>
      <sheetName val="YTD_09'2003"/>
      <sheetName val="Drop_Down"/>
      <sheetName val="Production_Fleet"/>
      <sheetName val="TABEL_-_BARU"/>
      <sheetName val="Income Statement_VDF"/>
      <sheetName val="Batam"/>
      <sheetName val="Codestable"/>
      <sheetName val="DCF_VDF"/>
      <sheetName val="PV of Op Leases_VDF"/>
      <sheetName val="Hua Yang Quarterly"/>
      <sheetName val="Assumptions"/>
      <sheetName val="Macro1"/>
      <sheetName val="Daf.Dasar Upah&amp;Bahan"/>
      <sheetName val="A-ars"/>
      <sheetName val="GAPOK 2003 VS 2010"/>
      <sheetName val="penawaran (1)"/>
      <sheetName val="Otomatis (1)"/>
      <sheetName val="Otomatis(FINAL)"/>
      <sheetName val="OT August  Drmx  08"/>
      <sheetName val="DATA SL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R31">
            <v>0</v>
          </cell>
        </row>
        <row r="36">
          <cell r="E36">
            <v>0</v>
          </cell>
          <cell r="G36">
            <v>0</v>
          </cell>
        </row>
      </sheetData>
      <sheetData sheetId="6" refreshError="1">
        <row r="31">
          <cell r="R31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1">
          <cell r="R31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31">
          <cell r="R31">
            <v>0</v>
          </cell>
        </row>
      </sheetData>
      <sheetData sheetId="299">
        <row r="31">
          <cell r="R31">
            <v>0</v>
          </cell>
        </row>
      </sheetData>
      <sheetData sheetId="300">
        <row r="31">
          <cell r="R31">
            <v>0</v>
          </cell>
        </row>
      </sheetData>
      <sheetData sheetId="301">
        <row r="31">
          <cell r="R31">
            <v>0</v>
          </cell>
        </row>
      </sheetData>
      <sheetData sheetId="302">
        <row r="31">
          <cell r="R31">
            <v>0</v>
          </cell>
        </row>
      </sheetData>
      <sheetData sheetId="303">
        <row r="31">
          <cell r="R31">
            <v>0</v>
          </cell>
        </row>
      </sheetData>
      <sheetData sheetId="304">
        <row r="31">
          <cell r="R31">
            <v>0</v>
          </cell>
        </row>
      </sheetData>
      <sheetData sheetId="305">
        <row r="31">
          <cell r="R31">
            <v>0</v>
          </cell>
        </row>
      </sheetData>
      <sheetData sheetId="306">
        <row r="31">
          <cell r="R31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1">
          <cell r="R31">
            <v>0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>
        <row r="31">
          <cell r="R31">
            <v>0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>
        <row r="31">
          <cell r="R31">
            <v>0</v>
          </cell>
        </row>
      </sheetData>
      <sheetData sheetId="352">
        <row r="31">
          <cell r="R31">
            <v>0</v>
          </cell>
        </row>
      </sheetData>
      <sheetData sheetId="353" refreshError="1"/>
      <sheetData sheetId="354">
        <row r="31">
          <cell r="R31">
            <v>0</v>
          </cell>
        </row>
      </sheetData>
      <sheetData sheetId="355">
        <row r="31">
          <cell r="R31">
            <v>0</v>
          </cell>
        </row>
      </sheetData>
      <sheetData sheetId="356">
        <row r="31">
          <cell r="R31">
            <v>0</v>
          </cell>
        </row>
      </sheetData>
      <sheetData sheetId="357">
        <row r="31">
          <cell r="R31">
            <v>0</v>
          </cell>
        </row>
      </sheetData>
      <sheetData sheetId="358">
        <row r="31">
          <cell r="R31">
            <v>0</v>
          </cell>
        </row>
      </sheetData>
      <sheetData sheetId="359">
        <row r="31">
          <cell r="R31">
            <v>0</v>
          </cell>
        </row>
      </sheetData>
      <sheetData sheetId="360">
        <row r="31">
          <cell r="R31">
            <v>0</v>
          </cell>
        </row>
      </sheetData>
      <sheetData sheetId="361">
        <row r="31">
          <cell r="R31">
            <v>0</v>
          </cell>
        </row>
      </sheetData>
      <sheetData sheetId="362">
        <row r="31">
          <cell r="R31">
            <v>0</v>
          </cell>
        </row>
      </sheetData>
      <sheetData sheetId="363">
        <row r="31">
          <cell r="R31">
            <v>0</v>
          </cell>
        </row>
      </sheetData>
      <sheetData sheetId="364">
        <row r="31">
          <cell r="R31">
            <v>0</v>
          </cell>
        </row>
      </sheetData>
      <sheetData sheetId="365">
        <row r="31">
          <cell r="R31">
            <v>0</v>
          </cell>
        </row>
      </sheetData>
      <sheetData sheetId="366">
        <row r="31">
          <cell r="R31">
            <v>0</v>
          </cell>
        </row>
      </sheetData>
      <sheetData sheetId="367">
        <row r="31">
          <cell r="R31">
            <v>0</v>
          </cell>
        </row>
      </sheetData>
      <sheetData sheetId="368" refreshError="1"/>
      <sheetData sheetId="369">
        <row r="31">
          <cell r="R31">
            <v>0</v>
          </cell>
        </row>
      </sheetData>
      <sheetData sheetId="370">
        <row r="31">
          <cell r="R31">
            <v>0</v>
          </cell>
        </row>
      </sheetData>
      <sheetData sheetId="371">
        <row r="31">
          <cell r="R31">
            <v>0</v>
          </cell>
        </row>
      </sheetData>
      <sheetData sheetId="372">
        <row r="31">
          <cell r="R31">
            <v>0</v>
          </cell>
        </row>
      </sheetData>
      <sheetData sheetId="373">
        <row r="31">
          <cell r="R31">
            <v>0</v>
          </cell>
        </row>
      </sheetData>
      <sheetData sheetId="374">
        <row r="31">
          <cell r="R31">
            <v>0</v>
          </cell>
        </row>
      </sheetData>
      <sheetData sheetId="375">
        <row r="31">
          <cell r="R31">
            <v>0</v>
          </cell>
        </row>
      </sheetData>
      <sheetData sheetId="376">
        <row r="31">
          <cell r="R31">
            <v>0</v>
          </cell>
        </row>
      </sheetData>
      <sheetData sheetId="377">
        <row r="31">
          <cell r="R31">
            <v>0</v>
          </cell>
        </row>
      </sheetData>
      <sheetData sheetId="378">
        <row r="31">
          <cell r="R31">
            <v>0</v>
          </cell>
        </row>
      </sheetData>
      <sheetData sheetId="379">
        <row r="31">
          <cell r="R31">
            <v>0</v>
          </cell>
        </row>
      </sheetData>
      <sheetData sheetId="380">
        <row r="31">
          <cell r="R31">
            <v>0</v>
          </cell>
        </row>
      </sheetData>
      <sheetData sheetId="381">
        <row r="31">
          <cell r="R31">
            <v>0</v>
          </cell>
        </row>
      </sheetData>
      <sheetData sheetId="382">
        <row r="31">
          <cell r="R31">
            <v>0</v>
          </cell>
        </row>
      </sheetData>
      <sheetData sheetId="383">
        <row r="31">
          <cell r="R31">
            <v>0</v>
          </cell>
        </row>
      </sheetData>
      <sheetData sheetId="384">
        <row r="31">
          <cell r="R31">
            <v>0</v>
          </cell>
        </row>
      </sheetData>
      <sheetData sheetId="385">
        <row r="31">
          <cell r="R31">
            <v>0</v>
          </cell>
        </row>
      </sheetData>
      <sheetData sheetId="386">
        <row r="31">
          <cell r="R31">
            <v>0</v>
          </cell>
        </row>
      </sheetData>
      <sheetData sheetId="387">
        <row r="31">
          <cell r="R31">
            <v>0</v>
          </cell>
        </row>
      </sheetData>
      <sheetData sheetId="388">
        <row r="31">
          <cell r="R31">
            <v>0</v>
          </cell>
        </row>
      </sheetData>
      <sheetData sheetId="389">
        <row r="31">
          <cell r="R31">
            <v>0</v>
          </cell>
        </row>
      </sheetData>
      <sheetData sheetId="390">
        <row r="31">
          <cell r="R31">
            <v>0</v>
          </cell>
        </row>
      </sheetData>
      <sheetData sheetId="391">
        <row r="31">
          <cell r="R31">
            <v>0</v>
          </cell>
        </row>
      </sheetData>
      <sheetData sheetId="392">
        <row r="31">
          <cell r="R31">
            <v>0</v>
          </cell>
        </row>
      </sheetData>
      <sheetData sheetId="393">
        <row r="31">
          <cell r="R31">
            <v>0</v>
          </cell>
        </row>
      </sheetData>
      <sheetData sheetId="394">
        <row r="31">
          <cell r="R31">
            <v>0</v>
          </cell>
        </row>
      </sheetData>
      <sheetData sheetId="395">
        <row r="31">
          <cell r="R31">
            <v>0</v>
          </cell>
        </row>
      </sheetData>
      <sheetData sheetId="396">
        <row r="31">
          <cell r="R31">
            <v>0</v>
          </cell>
        </row>
      </sheetData>
      <sheetData sheetId="397">
        <row r="31">
          <cell r="R31">
            <v>0</v>
          </cell>
        </row>
      </sheetData>
      <sheetData sheetId="398">
        <row r="31">
          <cell r="R31">
            <v>0</v>
          </cell>
        </row>
      </sheetData>
      <sheetData sheetId="399">
        <row r="31">
          <cell r="R31">
            <v>0</v>
          </cell>
        </row>
      </sheetData>
      <sheetData sheetId="400">
        <row r="31">
          <cell r="R31">
            <v>0</v>
          </cell>
        </row>
      </sheetData>
      <sheetData sheetId="401">
        <row r="31">
          <cell r="R31">
            <v>0</v>
          </cell>
        </row>
      </sheetData>
      <sheetData sheetId="402">
        <row r="31">
          <cell r="R31">
            <v>0</v>
          </cell>
        </row>
      </sheetData>
      <sheetData sheetId="403">
        <row r="31">
          <cell r="R31">
            <v>0</v>
          </cell>
        </row>
      </sheetData>
      <sheetData sheetId="404">
        <row r="31">
          <cell r="R31">
            <v>0</v>
          </cell>
        </row>
      </sheetData>
      <sheetData sheetId="405">
        <row r="31">
          <cell r="R31">
            <v>0</v>
          </cell>
        </row>
      </sheetData>
      <sheetData sheetId="406">
        <row r="31">
          <cell r="R31">
            <v>0</v>
          </cell>
        </row>
      </sheetData>
      <sheetData sheetId="407">
        <row r="31">
          <cell r="R31">
            <v>0</v>
          </cell>
        </row>
      </sheetData>
      <sheetData sheetId="408">
        <row r="31">
          <cell r="R31">
            <v>0</v>
          </cell>
        </row>
      </sheetData>
      <sheetData sheetId="409">
        <row r="31">
          <cell r="R31">
            <v>0</v>
          </cell>
        </row>
      </sheetData>
      <sheetData sheetId="410">
        <row r="31">
          <cell r="R31">
            <v>0</v>
          </cell>
        </row>
      </sheetData>
      <sheetData sheetId="411">
        <row r="31">
          <cell r="R31">
            <v>0</v>
          </cell>
        </row>
      </sheetData>
      <sheetData sheetId="412">
        <row r="31">
          <cell r="R31">
            <v>0</v>
          </cell>
        </row>
      </sheetData>
      <sheetData sheetId="413">
        <row r="31">
          <cell r="R31">
            <v>0</v>
          </cell>
        </row>
      </sheetData>
      <sheetData sheetId="414">
        <row r="31">
          <cell r="R31">
            <v>0</v>
          </cell>
        </row>
      </sheetData>
      <sheetData sheetId="415">
        <row r="31">
          <cell r="R31">
            <v>0</v>
          </cell>
        </row>
      </sheetData>
      <sheetData sheetId="416">
        <row r="31">
          <cell r="R31">
            <v>0</v>
          </cell>
        </row>
      </sheetData>
      <sheetData sheetId="417">
        <row r="31">
          <cell r="R31">
            <v>0</v>
          </cell>
        </row>
      </sheetData>
      <sheetData sheetId="418">
        <row r="31">
          <cell r="R31">
            <v>0</v>
          </cell>
        </row>
      </sheetData>
      <sheetData sheetId="419">
        <row r="31">
          <cell r="R31">
            <v>0</v>
          </cell>
        </row>
      </sheetData>
      <sheetData sheetId="420">
        <row r="31">
          <cell r="R31">
            <v>0</v>
          </cell>
        </row>
      </sheetData>
      <sheetData sheetId="421">
        <row r="31">
          <cell r="R31">
            <v>0</v>
          </cell>
        </row>
      </sheetData>
      <sheetData sheetId="422">
        <row r="31">
          <cell r="R31">
            <v>0</v>
          </cell>
        </row>
      </sheetData>
      <sheetData sheetId="423">
        <row r="31">
          <cell r="R31">
            <v>0</v>
          </cell>
        </row>
      </sheetData>
      <sheetData sheetId="424" refreshError="1"/>
      <sheetData sheetId="425">
        <row r="31">
          <cell r="R31">
            <v>0</v>
          </cell>
        </row>
      </sheetData>
      <sheetData sheetId="426">
        <row r="31">
          <cell r="R31">
            <v>0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31">
          <cell r="R31">
            <v>0</v>
          </cell>
        </row>
      </sheetData>
      <sheetData sheetId="504">
        <row r="31">
          <cell r="R31">
            <v>0</v>
          </cell>
        </row>
      </sheetData>
      <sheetData sheetId="505">
        <row r="31">
          <cell r="R31">
            <v>0</v>
          </cell>
        </row>
      </sheetData>
      <sheetData sheetId="506">
        <row r="31">
          <cell r="R31">
            <v>0</v>
          </cell>
        </row>
      </sheetData>
      <sheetData sheetId="507">
        <row r="31">
          <cell r="R31">
            <v>0</v>
          </cell>
        </row>
      </sheetData>
      <sheetData sheetId="508">
        <row r="31">
          <cell r="R31">
            <v>0</v>
          </cell>
        </row>
      </sheetData>
      <sheetData sheetId="509">
        <row r="31">
          <cell r="R31">
            <v>0</v>
          </cell>
        </row>
      </sheetData>
      <sheetData sheetId="510">
        <row r="31">
          <cell r="R31">
            <v>0</v>
          </cell>
        </row>
      </sheetData>
      <sheetData sheetId="511">
        <row r="31">
          <cell r="R31">
            <v>0</v>
          </cell>
        </row>
      </sheetData>
      <sheetData sheetId="512">
        <row r="31">
          <cell r="R31">
            <v>0</v>
          </cell>
        </row>
      </sheetData>
      <sheetData sheetId="513">
        <row r="31">
          <cell r="R31">
            <v>0</v>
          </cell>
        </row>
      </sheetData>
      <sheetData sheetId="514">
        <row r="31">
          <cell r="R31">
            <v>0</v>
          </cell>
        </row>
      </sheetData>
      <sheetData sheetId="515">
        <row r="31">
          <cell r="R31">
            <v>0</v>
          </cell>
        </row>
      </sheetData>
      <sheetData sheetId="516">
        <row r="31">
          <cell r="R31">
            <v>0</v>
          </cell>
        </row>
      </sheetData>
      <sheetData sheetId="517">
        <row r="31">
          <cell r="R31">
            <v>0</v>
          </cell>
        </row>
      </sheetData>
      <sheetData sheetId="518">
        <row r="31">
          <cell r="R31">
            <v>0</v>
          </cell>
        </row>
      </sheetData>
      <sheetData sheetId="519">
        <row r="31">
          <cell r="R31">
            <v>0</v>
          </cell>
        </row>
      </sheetData>
      <sheetData sheetId="520">
        <row r="31">
          <cell r="R31">
            <v>0</v>
          </cell>
        </row>
      </sheetData>
      <sheetData sheetId="521">
        <row r="31">
          <cell r="R31">
            <v>0</v>
          </cell>
        </row>
      </sheetData>
      <sheetData sheetId="522">
        <row r="31">
          <cell r="R31">
            <v>0</v>
          </cell>
        </row>
      </sheetData>
      <sheetData sheetId="523">
        <row r="31">
          <cell r="R31">
            <v>0</v>
          </cell>
        </row>
      </sheetData>
      <sheetData sheetId="524">
        <row r="31">
          <cell r="R31">
            <v>0</v>
          </cell>
        </row>
      </sheetData>
      <sheetData sheetId="525">
        <row r="31">
          <cell r="R31">
            <v>0</v>
          </cell>
        </row>
      </sheetData>
      <sheetData sheetId="526">
        <row r="31">
          <cell r="R31">
            <v>0</v>
          </cell>
        </row>
      </sheetData>
      <sheetData sheetId="527">
        <row r="31">
          <cell r="R31">
            <v>0</v>
          </cell>
        </row>
      </sheetData>
      <sheetData sheetId="528">
        <row r="31">
          <cell r="R31">
            <v>0</v>
          </cell>
        </row>
      </sheetData>
      <sheetData sheetId="529">
        <row r="31">
          <cell r="R31">
            <v>0</v>
          </cell>
        </row>
      </sheetData>
      <sheetData sheetId="530">
        <row r="31">
          <cell r="R31">
            <v>0</v>
          </cell>
        </row>
      </sheetData>
      <sheetData sheetId="531">
        <row r="31">
          <cell r="R31">
            <v>0</v>
          </cell>
        </row>
      </sheetData>
      <sheetData sheetId="532">
        <row r="31">
          <cell r="R31">
            <v>0</v>
          </cell>
        </row>
      </sheetData>
      <sheetData sheetId="533">
        <row r="31">
          <cell r="R31">
            <v>0</v>
          </cell>
        </row>
      </sheetData>
      <sheetData sheetId="534">
        <row r="31">
          <cell r="R31">
            <v>0</v>
          </cell>
        </row>
      </sheetData>
      <sheetData sheetId="535">
        <row r="31">
          <cell r="R31">
            <v>0</v>
          </cell>
        </row>
      </sheetData>
      <sheetData sheetId="536">
        <row r="31">
          <cell r="R31">
            <v>0</v>
          </cell>
        </row>
      </sheetData>
      <sheetData sheetId="537">
        <row r="31">
          <cell r="R31">
            <v>0</v>
          </cell>
        </row>
      </sheetData>
      <sheetData sheetId="538">
        <row r="31">
          <cell r="R31">
            <v>0</v>
          </cell>
        </row>
      </sheetData>
      <sheetData sheetId="539">
        <row r="31">
          <cell r="R31">
            <v>0</v>
          </cell>
        </row>
      </sheetData>
      <sheetData sheetId="540">
        <row r="31">
          <cell r="R31">
            <v>0</v>
          </cell>
        </row>
      </sheetData>
      <sheetData sheetId="541">
        <row r="31">
          <cell r="R31">
            <v>0</v>
          </cell>
        </row>
      </sheetData>
      <sheetData sheetId="542">
        <row r="31">
          <cell r="R31">
            <v>0</v>
          </cell>
        </row>
      </sheetData>
      <sheetData sheetId="543">
        <row r="31">
          <cell r="R31">
            <v>0</v>
          </cell>
        </row>
      </sheetData>
      <sheetData sheetId="544">
        <row r="31">
          <cell r="R31">
            <v>0</v>
          </cell>
        </row>
      </sheetData>
      <sheetData sheetId="545">
        <row r="31">
          <cell r="R31">
            <v>0</v>
          </cell>
        </row>
      </sheetData>
      <sheetData sheetId="546">
        <row r="31">
          <cell r="R31">
            <v>0</v>
          </cell>
        </row>
      </sheetData>
      <sheetData sheetId="547">
        <row r="31">
          <cell r="R31">
            <v>0</v>
          </cell>
        </row>
      </sheetData>
      <sheetData sheetId="548">
        <row r="31">
          <cell r="R31">
            <v>0</v>
          </cell>
        </row>
      </sheetData>
      <sheetData sheetId="549">
        <row r="31">
          <cell r="R31">
            <v>0</v>
          </cell>
        </row>
      </sheetData>
      <sheetData sheetId="550">
        <row r="31">
          <cell r="R31">
            <v>0</v>
          </cell>
        </row>
      </sheetData>
      <sheetData sheetId="551">
        <row r="31">
          <cell r="R31">
            <v>0</v>
          </cell>
        </row>
      </sheetData>
      <sheetData sheetId="552">
        <row r="31">
          <cell r="R31">
            <v>0</v>
          </cell>
        </row>
      </sheetData>
      <sheetData sheetId="553">
        <row r="31">
          <cell r="R31">
            <v>0</v>
          </cell>
        </row>
      </sheetData>
      <sheetData sheetId="554">
        <row r="31">
          <cell r="R31">
            <v>0</v>
          </cell>
        </row>
      </sheetData>
      <sheetData sheetId="555">
        <row r="31">
          <cell r="R31">
            <v>0</v>
          </cell>
        </row>
      </sheetData>
      <sheetData sheetId="556">
        <row r="31">
          <cell r="R31">
            <v>0</v>
          </cell>
        </row>
      </sheetData>
      <sheetData sheetId="557">
        <row r="31">
          <cell r="R31">
            <v>0</v>
          </cell>
        </row>
      </sheetData>
      <sheetData sheetId="558">
        <row r="31">
          <cell r="R31">
            <v>0</v>
          </cell>
        </row>
      </sheetData>
      <sheetData sheetId="559">
        <row r="31">
          <cell r="R31">
            <v>0</v>
          </cell>
        </row>
      </sheetData>
      <sheetData sheetId="560">
        <row r="31">
          <cell r="R31">
            <v>0</v>
          </cell>
        </row>
      </sheetData>
      <sheetData sheetId="561">
        <row r="31">
          <cell r="R31">
            <v>0</v>
          </cell>
        </row>
      </sheetData>
      <sheetData sheetId="562">
        <row r="31">
          <cell r="R31">
            <v>0</v>
          </cell>
        </row>
      </sheetData>
      <sheetData sheetId="563">
        <row r="31">
          <cell r="R31">
            <v>0</v>
          </cell>
        </row>
      </sheetData>
      <sheetData sheetId="564">
        <row r="31">
          <cell r="R31">
            <v>0</v>
          </cell>
        </row>
      </sheetData>
      <sheetData sheetId="565">
        <row r="31">
          <cell r="R31">
            <v>0</v>
          </cell>
        </row>
      </sheetData>
      <sheetData sheetId="566">
        <row r="31">
          <cell r="R31">
            <v>0</v>
          </cell>
        </row>
      </sheetData>
      <sheetData sheetId="567">
        <row r="31">
          <cell r="R31">
            <v>0</v>
          </cell>
        </row>
      </sheetData>
      <sheetData sheetId="568">
        <row r="31">
          <cell r="R31">
            <v>0</v>
          </cell>
        </row>
      </sheetData>
      <sheetData sheetId="569">
        <row r="31">
          <cell r="R31">
            <v>0</v>
          </cell>
        </row>
      </sheetData>
      <sheetData sheetId="570">
        <row r="31">
          <cell r="R31">
            <v>0</v>
          </cell>
        </row>
      </sheetData>
      <sheetData sheetId="571">
        <row r="31">
          <cell r="R31">
            <v>0</v>
          </cell>
        </row>
      </sheetData>
      <sheetData sheetId="572">
        <row r="31">
          <cell r="R31">
            <v>0</v>
          </cell>
        </row>
      </sheetData>
      <sheetData sheetId="573">
        <row r="31">
          <cell r="R31">
            <v>0</v>
          </cell>
        </row>
      </sheetData>
      <sheetData sheetId="574">
        <row r="31">
          <cell r="R31">
            <v>0</v>
          </cell>
        </row>
      </sheetData>
      <sheetData sheetId="575">
        <row r="31">
          <cell r="R31">
            <v>0</v>
          </cell>
        </row>
      </sheetData>
      <sheetData sheetId="576">
        <row r="31">
          <cell r="R31">
            <v>0</v>
          </cell>
        </row>
      </sheetData>
      <sheetData sheetId="577">
        <row r="31">
          <cell r="R31">
            <v>0</v>
          </cell>
        </row>
      </sheetData>
      <sheetData sheetId="578">
        <row r="31">
          <cell r="R31">
            <v>0</v>
          </cell>
        </row>
      </sheetData>
      <sheetData sheetId="579">
        <row r="31">
          <cell r="R31">
            <v>0</v>
          </cell>
        </row>
      </sheetData>
      <sheetData sheetId="580" refreshError="1"/>
      <sheetData sheetId="581">
        <row r="31">
          <cell r="R31">
            <v>0</v>
          </cell>
        </row>
      </sheetData>
      <sheetData sheetId="582">
        <row r="31">
          <cell r="R31">
            <v>0</v>
          </cell>
        </row>
      </sheetData>
      <sheetData sheetId="583">
        <row r="31">
          <cell r="R31">
            <v>0</v>
          </cell>
        </row>
      </sheetData>
      <sheetData sheetId="584">
        <row r="31">
          <cell r="R31">
            <v>0</v>
          </cell>
        </row>
      </sheetData>
      <sheetData sheetId="585">
        <row r="31">
          <cell r="R31">
            <v>0</v>
          </cell>
        </row>
      </sheetData>
      <sheetData sheetId="586">
        <row r="31">
          <cell r="R31">
            <v>0</v>
          </cell>
        </row>
      </sheetData>
      <sheetData sheetId="587">
        <row r="31">
          <cell r="R31">
            <v>0</v>
          </cell>
        </row>
      </sheetData>
      <sheetData sheetId="588">
        <row r="31">
          <cell r="R31">
            <v>0</v>
          </cell>
        </row>
      </sheetData>
      <sheetData sheetId="589">
        <row r="31">
          <cell r="R31">
            <v>0</v>
          </cell>
        </row>
      </sheetData>
      <sheetData sheetId="590">
        <row r="31">
          <cell r="R31">
            <v>0</v>
          </cell>
        </row>
      </sheetData>
      <sheetData sheetId="591">
        <row r="31">
          <cell r="R31">
            <v>0</v>
          </cell>
        </row>
      </sheetData>
      <sheetData sheetId="592">
        <row r="31">
          <cell r="R31">
            <v>0</v>
          </cell>
        </row>
      </sheetData>
      <sheetData sheetId="593">
        <row r="31">
          <cell r="R31">
            <v>0</v>
          </cell>
        </row>
      </sheetData>
      <sheetData sheetId="594">
        <row r="31">
          <cell r="R31">
            <v>0</v>
          </cell>
        </row>
      </sheetData>
      <sheetData sheetId="595">
        <row r="31">
          <cell r="R31">
            <v>0</v>
          </cell>
        </row>
      </sheetData>
      <sheetData sheetId="596">
        <row r="31">
          <cell r="R31">
            <v>0</v>
          </cell>
        </row>
      </sheetData>
      <sheetData sheetId="597">
        <row r="31">
          <cell r="R31">
            <v>0</v>
          </cell>
        </row>
      </sheetData>
      <sheetData sheetId="598">
        <row r="31">
          <cell r="R31">
            <v>0</v>
          </cell>
        </row>
      </sheetData>
      <sheetData sheetId="599">
        <row r="31">
          <cell r="R31">
            <v>0</v>
          </cell>
        </row>
      </sheetData>
      <sheetData sheetId="600">
        <row r="31">
          <cell r="R31">
            <v>0</v>
          </cell>
        </row>
      </sheetData>
      <sheetData sheetId="601">
        <row r="31">
          <cell r="R31">
            <v>0</v>
          </cell>
        </row>
      </sheetData>
      <sheetData sheetId="602">
        <row r="31">
          <cell r="R31">
            <v>0</v>
          </cell>
        </row>
      </sheetData>
      <sheetData sheetId="603">
        <row r="31">
          <cell r="R31">
            <v>0</v>
          </cell>
        </row>
      </sheetData>
      <sheetData sheetId="604">
        <row r="31">
          <cell r="R31">
            <v>0</v>
          </cell>
        </row>
      </sheetData>
      <sheetData sheetId="605">
        <row r="31">
          <cell r="R31">
            <v>0</v>
          </cell>
        </row>
      </sheetData>
      <sheetData sheetId="606">
        <row r="31">
          <cell r="R31">
            <v>0</v>
          </cell>
        </row>
      </sheetData>
      <sheetData sheetId="607">
        <row r="31">
          <cell r="R31">
            <v>0</v>
          </cell>
        </row>
      </sheetData>
      <sheetData sheetId="608">
        <row r="31">
          <cell r="R31">
            <v>0</v>
          </cell>
        </row>
      </sheetData>
      <sheetData sheetId="609">
        <row r="31">
          <cell r="R31">
            <v>0</v>
          </cell>
        </row>
      </sheetData>
      <sheetData sheetId="610">
        <row r="31">
          <cell r="R31">
            <v>0</v>
          </cell>
        </row>
      </sheetData>
      <sheetData sheetId="611">
        <row r="31">
          <cell r="R31">
            <v>0</v>
          </cell>
        </row>
      </sheetData>
      <sheetData sheetId="612">
        <row r="31">
          <cell r="R31">
            <v>0</v>
          </cell>
        </row>
      </sheetData>
      <sheetData sheetId="613">
        <row r="31">
          <cell r="R31">
            <v>0</v>
          </cell>
        </row>
      </sheetData>
      <sheetData sheetId="614">
        <row r="31">
          <cell r="R31">
            <v>0</v>
          </cell>
        </row>
      </sheetData>
      <sheetData sheetId="615">
        <row r="31">
          <cell r="R31">
            <v>0</v>
          </cell>
        </row>
      </sheetData>
      <sheetData sheetId="616">
        <row r="31">
          <cell r="R31">
            <v>0</v>
          </cell>
        </row>
      </sheetData>
      <sheetData sheetId="617">
        <row r="31">
          <cell r="R31">
            <v>0</v>
          </cell>
        </row>
      </sheetData>
      <sheetData sheetId="618">
        <row r="31">
          <cell r="R31">
            <v>0</v>
          </cell>
        </row>
      </sheetData>
      <sheetData sheetId="619">
        <row r="31">
          <cell r="R31">
            <v>0</v>
          </cell>
        </row>
      </sheetData>
      <sheetData sheetId="620">
        <row r="31">
          <cell r="R31">
            <v>0</v>
          </cell>
        </row>
      </sheetData>
      <sheetData sheetId="621">
        <row r="31">
          <cell r="R31">
            <v>0</v>
          </cell>
        </row>
      </sheetData>
      <sheetData sheetId="622">
        <row r="31">
          <cell r="R31">
            <v>0</v>
          </cell>
        </row>
      </sheetData>
      <sheetData sheetId="623">
        <row r="31">
          <cell r="R31">
            <v>0</v>
          </cell>
        </row>
      </sheetData>
      <sheetData sheetId="624">
        <row r="31">
          <cell r="R31">
            <v>0</v>
          </cell>
        </row>
      </sheetData>
      <sheetData sheetId="625">
        <row r="31">
          <cell r="R31">
            <v>0</v>
          </cell>
        </row>
      </sheetData>
      <sheetData sheetId="626">
        <row r="31">
          <cell r="R31">
            <v>0</v>
          </cell>
        </row>
      </sheetData>
      <sheetData sheetId="627">
        <row r="31">
          <cell r="R31">
            <v>0</v>
          </cell>
        </row>
      </sheetData>
      <sheetData sheetId="628">
        <row r="31">
          <cell r="R31">
            <v>0</v>
          </cell>
        </row>
      </sheetData>
      <sheetData sheetId="629">
        <row r="31">
          <cell r="R31">
            <v>0</v>
          </cell>
        </row>
      </sheetData>
      <sheetData sheetId="630">
        <row r="31">
          <cell r="R31">
            <v>0</v>
          </cell>
        </row>
      </sheetData>
      <sheetData sheetId="631">
        <row r="31">
          <cell r="R31">
            <v>0</v>
          </cell>
        </row>
      </sheetData>
      <sheetData sheetId="632">
        <row r="31">
          <cell r="R31">
            <v>0</v>
          </cell>
        </row>
      </sheetData>
      <sheetData sheetId="633">
        <row r="31">
          <cell r="R31">
            <v>0</v>
          </cell>
        </row>
      </sheetData>
      <sheetData sheetId="634">
        <row r="31">
          <cell r="R31">
            <v>0</v>
          </cell>
        </row>
      </sheetData>
      <sheetData sheetId="635">
        <row r="31">
          <cell r="R31">
            <v>0</v>
          </cell>
        </row>
      </sheetData>
      <sheetData sheetId="636">
        <row r="31">
          <cell r="R31">
            <v>0</v>
          </cell>
        </row>
      </sheetData>
      <sheetData sheetId="637">
        <row r="31">
          <cell r="R31">
            <v>0</v>
          </cell>
        </row>
      </sheetData>
      <sheetData sheetId="638">
        <row r="31">
          <cell r="R31">
            <v>0</v>
          </cell>
        </row>
      </sheetData>
      <sheetData sheetId="639">
        <row r="31">
          <cell r="R31">
            <v>0</v>
          </cell>
        </row>
      </sheetData>
      <sheetData sheetId="640">
        <row r="31">
          <cell r="R31">
            <v>0</v>
          </cell>
        </row>
      </sheetData>
      <sheetData sheetId="641">
        <row r="31">
          <cell r="R31">
            <v>0</v>
          </cell>
        </row>
      </sheetData>
      <sheetData sheetId="642">
        <row r="31">
          <cell r="R31">
            <v>0</v>
          </cell>
        </row>
      </sheetData>
      <sheetData sheetId="643">
        <row r="31">
          <cell r="R31">
            <v>0</v>
          </cell>
        </row>
      </sheetData>
      <sheetData sheetId="644">
        <row r="31">
          <cell r="R31">
            <v>0</v>
          </cell>
        </row>
      </sheetData>
      <sheetData sheetId="645">
        <row r="31">
          <cell r="R31">
            <v>0</v>
          </cell>
        </row>
      </sheetData>
      <sheetData sheetId="646">
        <row r="31">
          <cell r="R31">
            <v>0</v>
          </cell>
        </row>
      </sheetData>
      <sheetData sheetId="647">
        <row r="31">
          <cell r="R31">
            <v>0</v>
          </cell>
        </row>
      </sheetData>
      <sheetData sheetId="648">
        <row r="31">
          <cell r="R31">
            <v>0</v>
          </cell>
        </row>
      </sheetData>
      <sheetData sheetId="649">
        <row r="31">
          <cell r="R31">
            <v>0</v>
          </cell>
        </row>
      </sheetData>
      <sheetData sheetId="650">
        <row r="31">
          <cell r="R31">
            <v>0</v>
          </cell>
        </row>
      </sheetData>
      <sheetData sheetId="651">
        <row r="31">
          <cell r="R31">
            <v>0</v>
          </cell>
        </row>
      </sheetData>
      <sheetData sheetId="652">
        <row r="31">
          <cell r="R31">
            <v>0</v>
          </cell>
        </row>
      </sheetData>
      <sheetData sheetId="653">
        <row r="31">
          <cell r="R31">
            <v>0</v>
          </cell>
        </row>
      </sheetData>
      <sheetData sheetId="654">
        <row r="31">
          <cell r="R31">
            <v>0</v>
          </cell>
        </row>
      </sheetData>
      <sheetData sheetId="655">
        <row r="31">
          <cell r="R31">
            <v>0</v>
          </cell>
        </row>
      </sheetData>
      <sheetData sheetId="656">
        <row r="31">
          <cell r="R31">
            <v>0</v>
          </cell>
        </row>
      </sheetData>
      <sheetData sheetId="657">
        <row r="31">
          <cell r="R31">
            <v>0</v>
          </cell>
        </row>
      </sheetData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>
        <row r="31">
          <cell r="R31">
            <v>0</v>
          </cell>
        </row>
      </sheetData>
      <sheetData sheetId="789">
        <row r="31">
          <cell r="R31">
            <v>0</v>
          </cell>
        </row>
      </sheetData>
      <sheetData sheetId="790">
        <row r="31">
          <cell r="R31">
            <v>0</v>
          </cell>
        </row>
      </sheetData>
      <sheetData sheetId="791">
        <row r="31">
          <cell r="R31">
            <v>0</v>
          </cell>
        </row>
      </sheetData>
      <sheetData sheetId="792">
        <row r="31">
          <cell r="R31">
            <v>0</v>
          </cell>
        </row>
      </sheetData>
      <sheetData sheetId="793">
        <row r="31">
          <cell r="R31">
            <v>0</v>
          </cell>
        </row>
      </sheetData>
      <sheetData sheetId="794">
        <row r="31">
          <cell r="R31">
            <v>0</v>
          </cell>
        </row>
      </sheetData>
      <sheetData sheetId="795">
        <row r="31">
          <cell r="R31">
            <v>0</v>
          </cell>
        </row>
      </sheetData>
      <sheetData sheetId="796">
        <row r="31">
          <cell r="R31">
            <v>0</v>
          </cell>
        </row>
      </sheetData>
      <sheetData sheetId="797">
        <row r="31">
          <cell r="R31">
            <v>0</v>
          </cell>
        </row>
      </sheetData>
      <sheetData sheetId="798">
        <row r="31">
          <cell r="R31">
            <v>0</v>
          </cell>
        </row>
      </sheetData>
      <sheetData sheetId="799">
        <row r="31">
          <cell r="R31">
            <v>0</v>
          </cell>
        </row>
      </sheetData>
      <sheetData sheetId="800">
        <row r="31">
          <cell r="R31">
            <v>0</v>
          </cell>
        </row>
      </sheetData>
      <sheetData sheetId="801">
        <row r="31">
          <cell r="R31">
            <v>0</v>
          </cell>
        </row>
      </sheetData>
      <sheetData sheetId="802">
        <row r="31">
          <cell r="R31">
            <v>0</v>
          </cell>
        </row>
      </sheetData>
      <sheetData sheetId="803">
        <row r="31">
          <cell r="R31">
            <v>0</v>
          </cell>
        </row>
      </sheetData>
      <sheetData sheetId="804">
        <row r="31">
          <cell r="R31">
            <v>0</v>
          </cell>
        </row>
      </sheetData>
      <sheetData sheetId="805">
        <row r="31">
          <cell r="R31">
            <v>0</v>
          </cell>
        </row>
      </sheetData>
      <sheetData sheetId="806">
        <row r="31">
          <cell r="R31">
            <v>0</v>
          </cell>
        </row>
      </sheetData>
      <sheetData sheetId="807">
        <row r="31">
          <cell r="R31">
            <v>0</v>
          </cell>
        </row>
      </sheetData>
      <sheetData sheetId="808">
        <row r="31">
          <cell r="R31">
            <v>0</v>
          </cell>
        </row>
      </sheetData>
      <sheetData sheetId="809">
        <row r="31">
          <cell r="R31">
            <v>0</v>
          </cell>
        </row>
      </sheetData>
      <sheetData sheetId="810">
        <row r="31">
          <cell r="R31">
            <v>0</v>
          </cell>
        </row>
      </sheetData>
      <sheetData sheetId="811">
        <row r="31">
          <cell r="R31">
            <v>0</v>
          </cell>
        </row>
      </sheetData>
      <sheetData sheetId="812">
        <row r="31">
          <cell r="R31">
            <v>0</v>
          </cell>
        </row>
      </sheetData>
      <sheetData sheetId="813">
        <row r="31">
          <cell r="R31">
            <v>0</v>
          </cell>
        </row>
      </sheetData>
      <sheetData sheetId="814">
        <row r="31">
          <cell r="R31">
            <v>0</v>
          </cell>
        </row>
      </sheetData>
      <sheetData sheetId="815">
        <row r="31">
          <cell r="R31">
            <v>0</v>
          </cell>
        </row>
      </sheetData>
      <sheetData sheetId="816">
        <row r="31">
          <cell r="R31">
            <v>0</v>
          </cell>
        </row>
      </sheetData>
      <sheetData sheetId="817">
        <row r="31">
          <cell r="R31">
            <v>0</v>
          </cell>
        </row>
      </sheetData>
      <sheetData sheetId="818">
        <row r="31">
          <cell r="R31">
            <v>0</v>
          </cell>
        </row>
      </sheetData>
      <sheetData sheetId="819">
        <row r="31">
          <cell r="R31">
            <v>0</v>
          </cell>
        </row>
      </sheetData>
      <sheetData sheetId="820">
        <row r="31">
          <cell r="R31">
            <v>0</v>
          </cell>
        </row>
      </sheetData>
      <sheetData sheetId="821">
        <row r="31">
          <cell r="R31">
            <v>0</v>
          </cell>
        </row>
      </sheetData>
      <sheetData sheetId="822">
        <row r="31">
          <cell r="R31">
            <v>0</v>
          </cell>
        </row>
      </sheetData>
      <sheetData sheetId="823">
        <row r="31">
          <cell r="R31">
            <v>0</v>
          </cell>
        </row>
      </sheetData>
      <sheetData sheetId="824">
        <row r="31">
          <cell r="R31">
            <v>0</v>
          </cell>
        </row>
      </sheetData>
      <sheetData sheetId="825">
        <row r="31">
          <cell r="R31">
            <v>0</v>
          </cell>
        </row>
      </sheetData>
      <sheetData sheetId="826">
        <row r="31">
          <cell r="R31">
            <v>0</v>
          </cell>
        </row>
      </sheetData>
      <sheetData sheetId="827">
        <row r="31">
          <cell r="R31">
            <v>0</v>
          </cell>
        </row>
      </sheetData>
      <sheetData sheetId="828">
        <row r="31">
          <cell r="R31">
            <v>0</v>
          </cell>
        </row>
      </sheetData>
      <sheetData sheetId="829">
        <row r="31">
          <cell r="R31">
            <v>0</v>
          </cell>
        </row>
      </sheetData>
      <sheetData sheetId="830">
        <row r="31">
          <cell r="R31">
            <v>0</v>
          </cell>
        </row>
      </sheetData>
      <sheetData sheetId="831">
        <row r="31">
          <cell r="R31">
            <v>0</v>
          </cell>
        </row>
      </sheetData>
      <sheetData sheetId="832">
        <row r="31">
          <cell r="R31">
            <v>0</v>
          </cell>
        </row>
      </sheetData>
      <sheetData sheetId="833">
        <row r="31">
          <cell r="R31">
            <v>0</v>
          </cell>
        </row>
      </sheetData>
      <sheetData sheetId="834">
        <row r="31">
          <cell r="R31">
            <v>0</v>
          </cell>
        </row>
      </sheetData>
      <sheetData sheetId="835">
        <row r="31">
          <cell r="R31">
            <v>0</v>
          </cell>
        </row>
      </sheetData>
      <sheetData sheetId="836">
        <row r="31">
          <cell r="R31">
            <v>0</v>
          </cell>
        </row>
      </sheetData>
      <sheetData sheetId="837">
        <row r="31">
          <cell r="R31">
            <v>0</v>
          </cell>
        </row>
      </sheetData>
      <sheetData sheetId="838">
        <row r="31">
          <cell r="R31">
            <v>0</v>
          </cell>
        </row>
      </sheetData>
      <sheetData sheetId="839">
        <row r="31">
          <cell r="R31">
            <v>0</v>
          </cell>
        </row>
      </sheetData>
      <sheetData sheetId="840">
        <row r="31">
          <cell r="R31">
            <v>0</v>
          </cell>
        </row>
      </sheetData>
      <sheetData sheetId="841">
        <row r="31">
          <cell r="R31">
            <v>0</v>
          </cell>
        </row>
      </sheetData>
      <sheetData sheetId="842">
        <row r="31">
          <cell r="R31">
            <v>0</v>
          </cell>
        </row>
      </sheetData>
      <sheetData sheetId="843">
        <row r="31">
          <cell r="R31">
            <v>0</v>
          </cell>
        </row>
      </sheetData>
      <sheetData sheetId="844">
        <row r="31">
          <cell r="R31">
            <v>0</v>
          </cell>
        </row>
      </sheetData>
      <sheetData sheetId="845">
        <row r="31">
          <cell r="R31">
            <v>0</v>
          </cell>
        </row>
      </sheetData>
      <sheetData sheetId="846">
        <row r="31">
          <cell r="R31">
            <v>0</v>
          </cell>
        </row>
      </sheetData>
      <sheetData sheetId="847">
        <row r="31">
          <cell r="R31">
            <v>0</v>
          </cell>
        </row>
      </sheetData>
      <sheetData sheetId="848">
        <row r="31">
          <cell r="R31">
            <v>0</v>
          </cell>
        </row>
      </sheetData>
      <sheetData sheetId="849">
        <row r="31">
          <cell r="R31">
            <v>0</v>
          </cell>
        </row>
      </sheetData>
      <sheetData sheetId="850">
        <row r="31">
          <cell r="R31">
            <v>0</v>
          </cell>
        </row>
      </sheetData>
      <sheetData sheetId="851">
        <row r="31">
          <cell r="R31">
            <v>0</v>
          </cell>
        </row>
      </sheetData>
      <sheetData sheetId="852">
        <row r="31">
          <cell r="R31">
            <v>0</v>
          </cell>
        </row>
      </sheetData>
      <sheetData sheetId="853">
        <row r="31">
          <cell r="R31">
            <v>0</v>
          </cell>
        </row>
      </sheetData>
      <sheetData sheetId="854">
        <row r="31">
          <cell r="R31">
            <v>0</v>
          </cell>
        </row>
      </sheetData>
      <sheetData sheetId="855">
        <row r="31">
          <cell r="R31">
            <v>0</v>
          </cell>
        </row>
      </sheetData>
      <sheetData sheetId="856">
        <row r="31">
          <cell r="R31">
            <v>0</v>
          </cell>
        </row>
      </sheetData>
      <sheetData sheetId="857">
        <row r="31">
          <cell r="R31">
            <v>0</v>
          </cell>
        </row>
      </sheetData>
      <sheetData sheetId="858">
        <row r="31">
          <cell r="R31">
            <v>0</v>
          </cell>
        </row>
      </sheetData>
      <sheetData sheetId="859">
        <row r="31">
          <cell r="R31">
            <v>0</v>
          </cell>
        </row>
      </sheetData>
      <sheetData sheetId="860">
        <row r="31">
          <cell r="R31">
            <v>0</v>
          </cell>
        </row>
      </sheetData>
      <sheetData sheetId="861">
        <row r="31">
          <cell r="R31">
            <v>0</v>
          </cell>
        </row>
      </sheetData>
      <sheetData sheetId="862">
        <row r="31">
          <cell r="R31">
            <v>0</v>
          </cell>
        </row>
      </sheetData>
      <sheetData sheetId="863">
        <row r="31">
          <cell r="R31">
            <v>0</v>
          </cell>
        </row>
      </sheetData>
      <sheetData sheetId="864">
        <row r="31">
          <cell r="R31">
            <v>0</v>
          </cell>
        </row>
      </sheetData>
      <sheetData sheetId="865">
        <row r="31">
          <cell r="R31">
            <v>0</v>
          </cell>
        </row>
      </sheetData>
      <sheetData sheetId="866">
        <row r="31">
          <cell r="R31">
            <v>0</v>
          </cell>
        </row>
      </sheetData>
      <sheetData sheetId="867">
        <row r="31">
          <cell r="R31">
            <v>0</v>
          </cell>
        </row>
      </sheetData>
      <sheetData sheetId="868">
        <row r="31">
          <cell r="R31">
            <v>0</v>
          </cell>
        </row>
      </sheetData>
      <sheetData sheetId="869">
        <row r="31">
          <cell r="R31">
            <v>0</v>
          </cell>
        </row>
      </sheetData>
      <sheetData sheetId="870">
        <row r="31">
          <cell r="R31">
            <v>0</v>
          </cell>
        </row>
      </sheetData>
      <sheetData sheetId="871">
        <row r="31">
          <cell r="R31">
            <v>0</v>
          </cell>
        </row>
      </sheetData>
      <sheetData sheetId="872">
        <row r="31">
          <cell r="R31">
            <v>0</v>
          </cell>
        </row>
      </sheetData>
      <sheetData sheetId="873">
        <row r="31">
          <cell r="R31">
            <v>0</v>
          </cell>
        </row>
      </sheetData>
      <sheetData sheetId="874">
        <row r="31">
          <cell r="R31">
            <v>0</v>
          </cell>
        </row>
      </sheetData>
      <sheetData sheetId="875">
        <row r="31">
          <cell r="R31">
            <v>0</v>
          </cell>
        </row>
      </sheetData>
      <sheetData sheetId="876">
        <row r="31">
          <cell r="R31">
            <v>0</v>
          </cell>
        </row>
      </sheetData>
      <sheetData sheetId="877">
        <row r="31">
          <cell r="R31">
            <v>0</v>
          </cell>
        </row>
      </sheetData>
      <sheetData sheetId="878">
        <row r="31">
          <cell r="R31">
            <v>0</v>
          </cell>
        </row>
      </sheetData>
      <sheetData sheetId="879">
        <row r="31">
          <cell r="R31">
            <v>0</v>
          </cell>
        </row>
      </sheetData>
      <sheetData sheetId="880">
        <row r="31">
          <cell r="R31">
            <v>0</v>
          </cell>
        </row>
      </sheetData>
      <sheetData sheetId="881">
        <row r="31">
          <cell r="R31">
            <v>0</v>
          </cell>
        </row>
      </sheetData>
      <sheetData sheetId="882">
        <row r="31">
          <cell r="R31">
            <v>0</v>
          </cell>
        </row>
      </sheetData>
      <sheetData sheetId="883">
        <row r="31">
          <cell r="R31">
            <v>0</v>
          </cell>
        </row>
      </sheetData>
      <sheetData sheetId="884">
        <row r="31">
          <cell r="R31">
            <v>0</v>
          </cell>
        </row>
      </sheetData>
      <sheetData sheetId="885">
        <row r="31">
          <cell r="R31">
            <v>0</v>
          </cell>
        </row>
      </sheetData>
      <sheetData sheetId="886">
        <row r="31">
          <cell r="R31">
            <v>0</v>
          </cell>
        </row>
      </sheetData>
      <sheetData sheetId="887">
        <row r="31">
          <cell r="R31">
            <v>0</v>
          </cell>
        </row>
      </sheetData>
      <sheetData sheetId="888">
        <row r="31">
          <cell r="R31">
            <v>0</v>
          </cell>
        </row>
      </sheetData>
      <sheetData sheetId="889">
        <row r="31">
          <cell r="R31">
            <v>0</v>
          </cell>
        </row>
      </sheetData>
      <sheetData sheetId="890">
        <row r="31">
          <cell r="R31">
            <v>0</v>
          </cell>
        </row>
      </sheetData>
      <sheetData sheetId="891">
        <row r="31">
          <cell r="R31">
            <v>0</v>
          </cell>
        </row>
      </sheetData>
      <sheetData sheetId="892">
        <row r="31">
          <cell r="R31">
            <v>0</v>
          </cell>
        </row>
      </sheetData>
      <sheetData sheetId="893">
        <row r="31">
          <cell r="R31">
            <v>0</v>
          </cell>
        </row>
      </sheetData>
      <sheetData sheetId="894">
        <row r="31">
          <cell r="R31">
            <v>0</v>
          </cell>
        </row>
      </sheetData>
      <sheetData sheetId="895">
        <row r="31">
          <cell r="R31">
            <v>0</v>
          </cell>
        </row>
      </sheetData>
      <sheetData sheetId="896">
        <row r="31">
          <cell r="R31">
            <v>0</v>
          </cell>
        </row>
      </sheetData>
      <sheetData sheetId="897">
        <row r="31">
          <cell r="R31">
            <v>0</v>
          </cell>
        </row>
      </sheetData>
      <sheetData sheetId="898">
        <row r="31">
          <cell r="R31">
            <v>0</v>
          </cell>
        </row>
      </sheetData>
      <sheetData sheetId="899">
        <row r="31">
          <cell r="R31">
            <v>0</v>
          </cell>
        </row>
      </sheetData>
      <sheetData sheetId="900">
        <row r="31">
          <cell r="R31">
            <v>0</v>
          </cell>
        </row>
      </sheetData>
      <sheetData sheetId="901">
        <row r="31">
          <cell r="R31">
            <v>0</v>
          </cell>
        </row>
      </sheetData>
      <sheetData sheetId="902">
        <row r="31">
          <cell r="R31">
            <v>0</v>
          </cell>
        </row>
      </sheetData>
      <sheetData sheetId="903">
        <row r="31">
          <cell r="R31">
            <v>0</v>
          </cell>
        </row>
      </sheetData>
      <sheetData sheetId="904">
        <row r="31">
          <cell r="R31">
            <v>0</v>
          </cell>
        </row>
      </sheetData>
      <sheetData sheetId="905">
        <row r="31">
          <cell r="R31">
            <v>0</v>
          </cell>
        </row>
      </sheetData>
      <sheetData sheetId="906">
        <row r="31">
          <cell r="R31">
            <v>0</v>
          </cell>
        </row>
      </sheetData>
      <sheetData sheetId="907">
        <row r="31">
          <cell r="R31">
            <v>0</v>
          </cell>
        </row>
      </sheetData>
      <sheetData sheetId="908">
        <row r="31">
          <cell r="R31">
            <v>0</v>
          </cell>
        </row>
      </sheetData>
      <sheetData sheetId="909">
        <row r="31">
          <cell r="R31">
            <v>0</v>
          </cell>
        </row>
      </sheetData>
      <sheetData sheetId="910">
        <row r="31">
          <cell r="R31">
            <v>0</v>
          </cell>
        </row>
      </sheetData>
      <sheetData sheetId="911">
        <row r="31">
          <cell r="R31">
            <v>0</v>
          </cell>
        </row>
      </sheetData>
      <sheetData sheetId="912">
        <row r="31">
          <cell r="R31">
            <v>0</v>
          </cell>
        </row>
      </sheetData>
      <sheetData sheetId="913">
        <row r="31">
          <cell r="R31">
            <v>0</v>
          </cell>
        </row>
      </sheetData>
      <sheetData sheetId="914">
        <row r="31">
          <cell r="R31">
            <v>0</v>
          </cell>
        </row>
      </sheetData>
      <sheetData sheetId="915">
        <row r="31">
          <cell r="R31">
            <v>0</v>
          </cell>
        </row>
      </sheetData>
      <sheetData sheetId="916">
        <row r="31">
          <cell r="R31">
            <v>0</v>
          </cell>
        </row>
      </sheetData>
      <sheetData sheetId="917">
        <row r="31">
          <cell r="R31">
            <v>0</v>
          </cell>
        </row>
      </sheetData>
      <sheetData sheetId="918">
        <row r="31">
          <cell r="R31">
            <v>0</v>
          </cell>
        </row>
      </sheetData>
      <sheetData sheetId="919">
        <row r="31">
          <cell r="R31">
            <v>0</v>
          </cell>
        </row>
      </sheetData>
      <sheetData sheetId="920">
        <row r="31">
          <cell r="R31">
            <v>0</v>
          </cell>
        </row>
      </sheetData>
      <sheetData sheetId="921">
        <row r="31">
          <cell r="R31">
            <v>0</v>
          </cell>
        </row>
      </sheetData>
      <sheetData sheetId="922">
        <row r="31">
          <cell r="R31">
            <v>0</v>
          </cell>
        </row>
      </sheetData>
      <sheetData sheetId="923">
        <row r="31">
          <cell r="R31">
            <v>0</v>
          </cell>
        </row>
      </sheetData>
      <sheetData sheetId="924">
        <row r="31">
          <cell r="R31">
            <v>0</v>
          </cell>
        </row>
      </sheetData>
      <sheetData sheetId="925">
        <row r="31">
          <cell r="R31">
            <v>0</v>
          </cell>
        </row>
      </sheetData>
      <sheetData sheetId="926">
        <row r="31">
          <cell r="R31">
            <v>0</v>
          </cell>
        </row>
      </sheetData>
      <sheetData sheetId="927">
        <row r="31">
          <cell r="R31">
            <v>0</v>
          </cell>
        </row>
      </sheetData>
      <sheetData sheetId="928">
        <row r="31">
          <cell r="R31">
            <v>0</v>
          </cell>
        </row>
      </sheetData>
      <sheetData sheetId="929">
        <row r="31">
          <cell r="R31">
            <v>0</v>
          </cell>
        </row>
      </sheetData>
      <sheetData sheetId="930">
        <row r="31">
          <cell r="R31">
            <v>0</v>
          </cell>
        </row>
      </sheetData>
      <sheetData sheetId="931">
        <row r="31">
          <cell r="R31">
            <v>0</v>
          </cell>
        </row>
      </sheetData>
      <sheetData sheetId="932">
        <row r="31">
          <cell r="R31">
            <v>0</v>
          </cell>
        </row>
      </sheetData>
      <sheetData sheetId="933">
        <row r="31">
          <cell r="R31">
            <v>0</v>
          </cell>
        </row>
      </sheetData>
      <sheetData sheetId="934">
        <row r="31">
          <cell r="R31">
            <v>0</v>
          </cell>
        </row>
      </sheetData>
      <sheetData sheetId="935">
        <row r="31">
          <cell r="R31">
            <v>0</v>
          </cell>
        </row>
      </sheetData>
      <sheetData sheetId="936">
        <row r="31">
          <cell r="R31">
            <v>0</v>
          </cell>
        </row>
      </sheetData>
      <sheetData sheetId="937">
        <row r="31">
          <cell r="R31">
            <v>0</v>
          </cell>
        </row>
      </sheetData>
      <sheetData sheetId="938">
        <row r="31">
          <cell r="R31">
            <v>0</v>
          </cell>
        </row>
      </sheetData>
      <sheetData sheetId="939">
        <row r="31">
          <cell r="R31">
            <v>0</v>
          </cell>
        </row>
      </sheetData>
      <sheetData sheetId="940">
        <row r="31">
          <cell r="R31">
            <v>0</v>
          </cell>
        </row>
      </sheetData>
      <sheetData sheetId="941">
        <row r="31">
          <cell r="R31">
            <v>0</v>
          </cell>
        </row>
      </sheetData>
      <sheetData sheetId="942">
        <row r="31">
          <cell r="R31">
            <v>0</v>
          </cell>
        </row>
      </sheetData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>
        <row r="31">
          <cell r="R31">
            <v>0</v>
          </cell>
        </row>
      </sheetData>
      <sheetData sheetId="1042">
        <row r="31">
          <cell r="R31">
            <v>0</v>
          </cell>
        </row>
      </sheetData>
      <sheetData sheetId="1043">
        <row r="31">
          <cell r="R31">
            <v>0</v>
          </cell>
        </row>
      </sheetData>
      <sheetData sheetId="1044">
        <row r="31">
          <cell r="R31">
            <v>0</v>
          </cell>
        </row>
      </sheetData>
      <sheetData sheetId="1045">
        <row r="31">
          <cell r="R31">
            <v>0</v>
          </cell>
        </row>
      </sheetData>
      <sheetData sheetId="1046">
        <row r="31">
          <cell r="R31">
            <v>0</v>
          </cell>
        </row>
      </sheetData>
      <sheetData sheetId="1047">
        <row r="31">
          <cell r="R31">
            <v>0</v>
          </cell>
        </row>
      </sheetData>
      <sheetData sheetId="1048">
        <row r="31">
          <cell r="R31">
            <v>0</v>
          </cell>
        </row>
      </sheetData>
      <sheetData sheetId="1049"/>
      <sheetData sheetId="1050"/>
      <sheetData sheetId="1051"/>
      <sheetData sheetId="1052"/>
      <sheetData sheetId="1053"/>
      <sheetData sheetId="1054"/>
      <sheetData sheetId="1055"/>
      <sheetData sheetId="1056">
        <row r="31">
          <cell r="R31">
            <v>0</v>
          </cell>
        </row>
      </sheetData>
      <sheetData sheetId="1057">
        <row r="31">
          <cell r="R31">
            <v>0</v>
          </cell>
        </row>
      </sheetData>
      <sheetData sheetId="1058">
        <row r="31">
          <cell r="R31">
            <v>0</v>
          </cell>
        </row>
      </sheetData>
      <sheetData sheetId="1059">
        <row r="31">
          <cell r="R31">
            <v>0</v>
          </cell>
        </row>
      </sheetData>
      <sheetData sheetId="1060">
        <row r="31">
          <cell r="R31">
            <v>0</v>
          </cell>
        </row>
      </sheetData>
      <sheetData sheetId="1061">
        <row r="31">
          <cell r="R31">
            <v>0</v>
          </cell>
        </row>
      </sheetData>
      <sheetData sheetId="1062">
        <row r="31">
          <cell r="R31">
            <v>0</v>
          </cell>
        </row>
      </sheetData>
      <sheetData sheetId="1063">
        <row r="31">
          <cell r="R31">
            <v>0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Sektor"/>
      <sheetName val="per Tujuan"/>
      <sheetName val="per Pembeli"/>
      <sheetName val="Bulanan"/>
      <sheetName val="Harian &amp; Bulanan UDN"/>
      <sheetName val="Parameter"/>
      <sheetName val="Pivot UDN"/>
      <sheetName val="Master UDN"/>
      <sheetName val="HARGA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Kantong Prill Industri</v>
          </cell>
        </row>
        <row r="5">
          <cell r="B5" t="str">
            <v>Kantong Prill Kebun</v>
          </cell>
        </row>
        <row r="6">
          <cell r="B6" t="str">
            <v>Kantong Granul Industri</v>
          </cell>
        </row>
        <row r="7">
          <cell r="B7" t="str">
            <v>Kantong Granul Kebun</v>
          </cell>
        </row>
        <row r="8">
          <cell r="B8" t="str">
            <v>Curah Granul Industri</v>
          </cell>
        </row>
        <row r="9">
          <cell r="B9" t="str">
            <v>Curah Granul Kebun</v>
          </cell>
        </row>
        <row r="10">
          <cell r="B10" t="str">
            <v>Curah Prill Industri</v>
          </cell>
        </row>
        <row r="11">
          <cell r="B11" t="str">
            <v>Curah Prill Kebun</v>
          </cell>
        </row>
        <row r="12">
          <cell r="B12" t="str">
            <v>Kantong Industri - KP</v>
          </cell>
        </row>
        <row r="13">
          <cell r="B13" t="str">
            <v>Kantong Kebun - KP</v>
          </cell>
        </row>
      </sheetData>
      <sheetData sheetId="6"/>
      <sheetData sheetId="7"/>
      <sheetData sheetId="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"/>
      <sheetName val="Flow Product-Raw Material"/>
      <sheetName val="Resum-Handling"/>
      <sheetName val="Basis Perhitungan"/>
      <sheetName val="Rekap"/>
      <sheetName val="Consumption"/>
      <sheetName val="Raw Material"/>
      <sheetName val="Initial-Cost"/>
      <sheetName val="Utilitas Barat"/>
      <sheetName val="Tie-In Investment"/>
      <sheetName val="Storage"/>
      <sheetName val="Investment"/>
      <sheetName val="Organisasi"/>
      <sheetName val="Man power"/>
      <sheetName val="Inputing-Data"/>
      <sheetName val="Working - Capital"/>
      <sheetName val="Analisa Finansial"/>
      <sheetName val="Loan-Calculation"/>
      <sheetName val="Data Risk"/>
      <sheetName val="RVT1"/>
      <sheetName val="Table1"/>
      <sheetName val="Chart1"/>
      <sheetName val="Chart2"/>
      <sheetName val="Chart3"/>
      <sheetName val="Chart4"/>
      <sheetName val="Chart5"/>
      <sheetName val="SRT1"/>
      <sheetName val="Table2"/>
      <sheetName val="Profile1"/>
      <sheetName val="black_out"/>
    </sheetNames>
    <sheetDataSet>
      <sheetData sheetId="0"/>
      <sheetData sheetId="1">
        <row r="12">
          <cell r="B12" t="str">
            <v xml:space="preserve">Production </v>
          </cell>
        </row>
        <row r="18">
          <cell r="D18">
            <v>3.4946236559139785</v>
          </cell>
        </row>
      </sheetData>
      <sheetData sheetId="2">
        <row r="12">
          <cell r="B12" t="str">
            <v xml:space="preserve">Production </v>
          </cell>
        </row>
      </sheetData>
      <sheetData sheetId="3"/>
      <sheetData sheetId="4"/>
      <sheetData sheetId="5">
        <row r="18">
          <cell r="D18">
            <v>3.4946236559139785</v>
          </cell>
        </row>
      </sheetData>
      <sheetData sheetId="6"/>
      <sheetData sheetId="7"/>
      <sheetData sheetId="8"/>
      <sheetData sheetId="9"/>
      <sheetData sheetId="10"/>
      <sheetData sheetId="11">
        <row r="12">
          <cell r="B12" t="str">
            <v xml:space="preserve">Production </v>
          </cell>
        </row>
      </sheetData>
      <sheetData sheetId="12"/>
      <sheetData sheetId="13"/>
      <sheetData sheetId="14">
        <row r="12">
          <cell r="B12" t="str">
            <v xml:space="preserve">Production 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 UMUM"/>
      <sheetName val="Tanah"/>
      <sheetName val="Bangunan"/>
      <sheetName val="Safety Margin"/>
      <sheetName val="Cover"/>
      <sheetName val="Laporan"/>
      <sheetName val="Foto-Foto"/>
      <sheetName val="Data 1"/>
      <sheetName val="Data 2"/>
      <sheetName val="Data 3"/>
      <sheetName val="Data 4"/>
      <sheetName val="Data 5"/>
      <sheetName val="Analisa"/>
      <sheetName val="Text"/>
      <sheetName val="COPYWRITE"/>
      <sheetName val="List"/>
      <sheetName val="NAMES"/>
      <sheetName val="DSUC"/>
      <sheetName val="N-INDF"/>
      <sheetName val="MPPA"/>
      <sheetName val="SONA"/>
      <sheetName val="B"/>
      <sheetName val="Entry  HTM"/>
      <sheetName val="Inputing-Data"/>
      <sheetName val="Flow Product-Raw Material"/>
      <sheetName val="DIRPROD"/>
    </sheetNames>
    <sheetDataSet>
      <sheetData sheetId="0">
        <row r="61">
          <cell r="A61" t="str">
            <v>DKI JAKARTA</v>
          </cell>
        </row>
      </sheetData>
      <sheetData sheetId="1">
        <row r="61">
          <cell r="A61" t="str">
            <v>DKI JAKARTA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1">
          <cell r="A61" t="str">
            <v>DKI JAKARTA</v>
          </cell>
        </row>
      </sheetData>
      <sheetData sheetId="14">
        <row r="61">
          <cell r="A61" t="str">
            <v>DKI JAKARTA</v>
          </cell>
        </row>
      </sheetData>
      <sheetData sheetId="15">
        <row r="61">
          <cell r="A61" t="str">
            <v>DKI JAKARTA</v>
          </cell>
        </row>
      </sheetData>
      <sheetData sheetId="16">
        <row r="61">
          <cell r="A61" t="str">
            <v>DKI JAKARTA</v>
          </cell>
        </row>
        <row r="62">
          <cell r="A62" t="str">
            <v>D.I ACEH</v>
          </cell>
        </row>
        <row r="63">
          <cell r="A63" t="str">
            <v>SUMATERA UTARA</v>
          </cell>
        </row>
        <row r="64">
          <cell r="A64" t="str">
            <v>SUMATERA BARAT</v>
          </cell>
        </row>
        <row r="65">
          <cell r="A65" t="str">
            <v>RIAU</v>
          </cell>
        </row>
        <row r="66">
          <cell r="A66" t="str">
            <v>JAMBI</v>
          </cell>
        </row>
        <row r="67">
          <cell r="A67" t="str">
            <v>BENGKULU</v>
          </cell>
        </row>
        <row r="68">
          <cell r="A68" t="str">
            <v>SUMATERA SELATAN</v>
          </cell>
        </row>
        <row r="69">
          <cell r="A69" t="str">
            <v>LAMPUNG</v>
          </cell>
        </row>
        <row r="70">
          <cell r="A70" t="str">
            <v>JAWA BARAT</v>
          </cell>
        </row>
        <row r="71">
          <cell r="A71" t="str">
            <v>JAWA TENGAH</v>
          </cell>
        </row>
        <row r="72">
          <cell r="A72" t="str">
            <v>D.I YOGYAKARTA</v>
          </cell>
        </row>
        <row r="73">
          <cell r="A73" t="str">
            <v>JAWA TIMUR</v>
          </cell>
        </row>
        <row r="74">
          <cell r="A74" t="str">
            <v>BALI</v>
          </cell>
        </row>
        <row r="75">
          <cell r="A75" t="str">
            <v>NTB</v>
          </cell>
        </row>
        <row r="76">
          <cell r="A76" t="str">
            <v>NTT</v>
          </cell>
        </row>
        <row r="77">
          <cell r="A77" t="str">
            <v>KALIMANTAN TIMUR</v>
          </cell>
        </row>
        <row r="78">
          <cell r="A78" t="str">
            <v>KALIMANTAN TENGAH</v>
          </cell>
        </row>
        <row r="79">
          <cell r="A79" t="str">
            <v>KALIMANTAN BARAT</v>
          </cell>
        </row>
        <row r="80">
          <cell r="A80" t="str">
            <v>KALIMANTAN SELATAN</v>
          </cell>
        </row>
        <row r="81">
          <cell r="A81" t="str">
            <v>SULAWESI TENGAH</v>
          </cell>
        </row>
        <row r="82">
          <cell r="A82" t="str">
            <v>SULAWESI SELATAN</v>
          </cell>
        </row>
        <row r="83">
          <cell r="A83" t="str">
            <v>SULAWESI UTARA</v>
          </cell>
        </row>
        <row r="84">
          <cell r="A84" t="str">
            <v>SULAWESI TENGGARA</v>
          </cell>
        </row>
        <row r="85">
          <cell r="A85" t="str">
            <v>MALUKU</v>
          </cell>
        </row>
        <row r="86">
          <cell r="A86" t="str">
            <v>IRIAN JAYA</v>
          </cell>
        </row>
        <row r="87">
          <cell r="A87" t="str">
            <v>-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DAFKOM"/>
      <sheetName val="DAFLAM BARU (2)"/>
      <sheetName val="DAFLAM BARU"/>
      <sheetName val="DAFDIR"/>
      <sheetName val="POKOK-Eksekutif"/>
      <sheetName val="POKOK-POKOK1"/>
      <sheetName val="POKOK-POKOK"/>
      <sheetName val="POKOK-DIR"/>
      <sheetName val="POKOK-PERSEN"/>
      <sheetName val="LP-PENJ-EKSKUTIF-SD=LP-2A"/>
      <sheetName val="Litbang=15"/>
      <sheetName val="LP-01=4"/>
      <sheetName val="LP-4 Eksekutif"/>
      <sheetName val="LP-01b"/>
      <sheetName val="LP-01c"/>
      <sheetName val="LP-01d"/>
      <sheetName val="LP-02=5"/>
      <sheetName val="LP-02=5 (%)"/>
      <sheetName val="LP-02a"/>
      <sheetName val="LP-02b"/>
      <sheetName val="LP-03"/>
      <sheetName val="LP-04=6"/>
      <sheetName val="LP-04b"/>
      <sheetName val="LP-05"/>
      <sheetName val="LP-05 (2)"/>
      <sheetName val="LP-06"/>
      <sheetName val="LP-06a"/>
      <sheetName val="LP-06b"/>
      <sheetName val="LP-07"/>
      <sheetName val="LP-07a=3"/>
      <sheetName val="LP-07b"/>
      <sheetName val="LP-07c"/>
      <sheetName val="LP-07d"/>
      <sheetName val="LP-07e"/>
      <sheetName val="LP-08"/>
      <sheetName val="LP-09"/>
      <sheetName val="LP-10ab"/>
      <sheetName val="LP-10c"/>
      <sheetName val="LP-10d"/>
      <sheetName val="LP-011"/>
      <sheetName val="LP-012=1"/>
      <sheetName val="LP-012a"/>
      <sheetName val="LP-013"/>
      <sheetName val="LP-013a"/>
      <sheetName val="LP-014"/>
      <sheetName val="LP-015"/>
      <sheetName val="LP-016"/>
      <sheetName val="LP-017"/>
      <sheetName val="LP-018A"/>
      <sheetName val="LP-018C"/>
      <sheetName val="LP-19(SMR)"/>
      <sheetName val="LP-20"/>
      <sheetName val="LP-21(Pus)"/>
      <sheetName val="LP-22"/>
      <sheetName val="LP-23(AAF)"/>
      <sheetName val="LP-24"/>
      <sheetName val="LP-25(DPK)"/>
      <sheetName val="LP-26"/>
      <sheetName val="LP-27(PKT)"/>
      <sheetName val="LP-28"/>
      <sheetName val="LP-29(FOX)"/>
      <sheetName val="LP-30"/>
      <sheetName val="LP-31(YKKP)"/>
      <sheetName val="LP-32"/>
      <sheetName val="LP-33(SMU)"/>
      <sheetName val="LP-34"/>
      <sheetName val="LP-35(Vrt-UTM)"/>
      <sheetName val="LP-36(UTM"/>
      <sheetName val="LP-35(Vrt) (WST)"/>
      <sheetName val="LP-36 (WST)"/>
      <sheetName val="LP-37(Brikasa)"/>
      <sheetName val="LP-38"/>
      <sheetName val="LP-39 (SAK)"/>
      <sheetName val="LP-40"/>
      <sheetName val="LP-41 (SAL)"/>
      <sheetName val="LP-42"/>
      <sheetName val="LP-43 (YSPP)"/>
      <sheetName val="LP-44"/>
      <sheetName val="LP-01 (%)"/>
      <sheetName val="AGING(UMUR PIUTANG)"/>
      <sheetName val="AKTIVA LANCAR"/>
      <sheetName val="AKTIVA TETAP"/>
      <sheetName val="AKTIVA LAIN2"/>
      <sheetName val="ROUTING-DIR"/>
      <sheetName val="ROUTING-KONS"/>
      <sheetName val="INVENTARISASI"/>
      <sheetName val="Gab Offshore sbg Pend. Jasa"/>
      <sheetName val="____00"/>
      <sheetName val="____02"/>
      <sheetName val="LAMKOM"/>
      <sheetName val="List"/>
      <sheetName val="DAFKOM "/>
      <sheetName val="LAMDIR"/>
      <sheetName val="MPP0102"/>
      <sheetName val="JualRp"/>
      <sheetName val="Prod"/>
      <sheetName val="CGS"/>
      <sheetName val="Biaya2"/>
      <sheetName val="COGM"/>
      <sheetName val="N-HMSP"/>
      <sheetName val="N-TLKM"/>
      <sheetName val="LP-PENJ-EKSKUTIF-LP-2"/>
      <sheetName val="R-L"/>
      <sheetName val="SAHAM"/>
      <sheetName val="ADDENDUM"/>
      <sheetName val="ops proj (Mei07)"/>
      <sheetName val="tindak lanj"/>
      <sheetName val="Index Logo"/>
      <sheetName val="Lead Schedule"/>
      <sheetName val="LP-2"/>
      <sheetName val="LP_2"/>
      <sheetName val="%Progress Tabel"/>
      <sheetName val="ner6klm-pus"/>
      <sheetName val="Consolidation Worksheet - BPC"/>
      <sheetName val="Tahun-2002AUDITED"/>
      <sheetName val="OFFICE"/>
      <sheetName val="Consolidation Worksheet"/>
      <sheetName val="B"/>
      <sheetName val="Entry  HTM"/>
      <sheetName val="Ikhtisar"/>
      <sheetName val="Process St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H7" t="str">
            <v>RKAP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J7" t="str">
            <v>(Rp 000)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hluan"/>
      <sheetName val="sar &amp; Prod"/>
      <sheetName val="downtime"/>
      <sheetName val="by prod"/>
      <sheetName val="rasio gas &amp; keu"/>
      <sheetName val="atr holding"/>
      <sheetName val="kas &amp; htg"/>
      <sheetName val="kinerja &amp;invest"/>
      <sheetName val="PKBL"/>
      <sheetName val="PENUTUP"/>
      <sheetName val="LAMP"/>
      <sheetName val="by prod per ton"/>
      <sheetName val="Lamp neraca"/>
      <sheetName val="arus kas"/>
      <sheetName val="ikhtisar"/>
      <sheetName val="daf-isi"/>
      <sheetName val="cover"/>
      <sheetName val="biaya real"/>
      <sheetName val="biaya renc"/>
      <sheetName val="Index"/>
      <sheetName val="kesehatan real"/>
      <sheetName val="kesehatan rencana"/>
      <sheetName val="by prod rinci"/>
      <sheetName val="Sheet1"/>
      <sheetName val="COST SUMM"/>
      <sheetName val="KA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Triwulan-II Tahun 2011</v>
          </cell>
          <cell r="C2" t="str">
            <v>30 Juni 2011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tu"/>
      <sheetName val="Entry  HTM"/>
      <sheetName val="SK HTM"/>
      <sheetName val="Memo HTM"/>
      <sheetName val="Portofolio HTM"/>
      <sheetName val="Penjualan"/>
      <sheetName val="Pembelian"/>
      <sheetName val="Entry Broker"/>
      <sheetName val="Sheet1"/>
      <sheetName val="Module1"/>
      <sheetName val="Module2"/>
      <sheetName val="MPP0102"/>
      <sheetName val="Rincian"/>
      <sheetName val="B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sumari (slide)"/>
      <sheetName val="LP-1"/>
      <sheetName val="F1771-II"/>
      <sheetName val="F1771-III"/>
      <sheetName val="DIRPROD"/>
      <sheetName val="SCORE_RC_Code"/>
      <sheetName val="Bangunan _Jkt_"/>
      <sheetName val="AALI-J"/>
      <sheetName val="Blc"/>
      <sheetName val="Index"/>
      <sheetName val="TBM"/>
      <sheetName val="DATA"/>
      <sheetName val="tindak lanj"/>
      <sheetName val="Nc-0698"/>
      <sheetName val="Form 1-Input Info"/>
      <sheetName val="AR"/>
      <sheetName val="May"/>
      <sheetName val="Permanent info"/>
      <sheetName val="ops proj (Mei07)"/>
      <sheetName val="Cost Summary"/>
      <sheetName val="Parameter"/>
      <sheetName val="Search for Unrecorded Liabilty"/>
      <sheetName val="GIT Rpt"/>
      <sheetName val="LABARUGI"/>
      <sheetName val="NERACA"/>
      <sheetName val="N-KLBF"/>
      <sheetName val="LPBNN"/>
      <sheetName val="BELI"/>
      <sheetName val="DYNA-N"/>
      <sheetName val="N-TSPC"/>
      <sheetName val="ANTM"/>
      <sheetName val="ANTMN"/>
      <sheetName val="RMBA"/>
      <sheetName val="SONA"/>
      <sheetName val="N-UNVR"/>
      <sheetName val="DNKS-N"/>
      <sheetName val="s5"/>
      <sheetName val="RMS - STR"/>
      <sheetName val="Entry__HTM"/>
      <sheetName val="SK_HTM"/>
      <sheetName val="Memo_HTM"/>
      <sheetName val="Portofolio_HTM"/>
      <sheetName val="Entry_Broker"/>
      <sheetName val="sumari_(slide)"/>
      <sheetName val="Bangunan__Jkt_"/>
      <sheetName val="tindak_lanj"/>
      <sheetName val="Form_1-Input_Info"/>
      <sheetName val="Permanent_info"/>
      <sheetName val="ops_proj_(Mei07)"/>
      <sheetName val="Cost_Summary"/>
      <sheetName val="Search_for_Unrecorded_Liabilty"/>
      <sheetName val="GIT_Rpt"/>
      <sheetName val="RMS_-_STR"/>
    </sheetNames>
    <sheetDataSet>
      <sheetData sheetId="0" refreshError="1"/>
      <sheetData sheetId="1" refreshError="1">
        <row r="8">
          <cell r="D8">
            <v>1</v>
          </cell>
        </row>
        <row r="65529">
          <cell r="B65529" t="str">
            <v>ANDY R. ALAMSYAH</v>
          </cell>
        </row>
        <row r="65531">
          <cell r="B65531" t="str">
            <v>Direktur Investasi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8">
          <cell r="D8">
            <v>1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data_benefit(1)"/>
      <sheetName val="data_benefit(2)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calcu"/>
      <sheetName val="gain_loss_aft_curr"/>
      <sheetName val="gain_loss"/>
      <sheetName val="miscellaneous"/>
      <sheetName val="output2"/>
      <sheetName val="output"/>
      <sheetName val="schedule"/>
      <sheetName val="disc_e"/>
      <sheetName val="disc_i"/>
      <sheetName val="disc_e_new"/>
      <sheetName val="disc_i_new"/>
      <sheetName val="data_benefit_2_"/>
    </sheetNames>
    <sheetDataSet>
      <sheetData sheetId="0" refreshError="1"/>
      <sheetData sheetId="1" refreshError="1"/>
      <sheetData sheetId="2" refreshError="1"/>
      <sheetData sheetId="3" refreshError="1">
        <row r="6">
          <cell r="C6">
            <v>37711</v>
          </cell>
        </row>
        <row r="17">
          <cell r="B17">
            <v>0.14000000000000001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hluan"/>
      <sheetName val="sar &amp; Prod"/>
      <sheetName val="downtime"/>
      <sheetName val="by prod"/>
      <sheetName val="rasio gas &amp; keu"/>
      <sheetName val="atr holding"/>
      <sheetName val="kas &amp; htg"/>
      <sheetName val="kinerja &amp;invest"/>
      <sheetName val="PKBL"/>
      <sheetName val="PENUTUP"/>
      <sheetName val="LAMP"/>
      <sheetName val="by prod per ton"/>
      <sheetName val="Lamp neraca"/>
      <sheetName val="aruskas"/>
      <sheetName val="ikhtisar"/>
      <sheetName val="daf-isi"/>
      <sheetName val="cover"/>
      <sheetName val="biaya real"/>
      <sheetName val="biaya renc"/>
      <sheetName val="Index"/>
      <sheetName val="kesehatan"/>
      <sheetName val="kesehatan rencana"/>
      <sheetName val="by prod (2)"/>
      <sheetName val="name"/>
      <sheetName val="Sheet6"/>
      <sheetName val="Biaya Op-10"/>
      <sheetName val="B"/>
      <sheetName val="LP_PENJ_EKSKUTIF_LP_2"/>
      <sheetName val="List"/>
      <sheetName val="Inputing data"/>
      <sheetName val="POSISI STOCK"/>
      <sheetName val="PORTO"/>
      <sheetName val="N-AALI"/>
      <sheetName val="ANTM-N"/>
      <sheetName val="N-ASII"/>
      <sheetName val="BBCA"/>
      <sheetName val="N-BNII"/>
      <sheetName val="DVLAN"/>
      <sheetName val="N-EPMT"/>
      <sheetName val="ETWA"/>
      <sheetName val="N-GGRM"/>
      <sheetName val="HERO-N"/>
      <sheetName val="N-HMSP"/>
      <sheetName val="IDSR"/>
      <sheetName val="INAF-N"/>
      <sheetName val="N-INDF"/>
      <sheetName val="N-ISAT"/>
      <sheetName val="KAEF"/>
      <sheetName val="N-LPPS"/>
      <sheetName val="N-MLIA"/>
      <sheetName val="MPPAN"/>
      <sheetName val="N-SMGR"/>
      <sheetName val="SONA"/>
      <sheetName val="SULI"/>
      <sheetName val="N-TINS"/>
      <sheetName val="TLKM-J"/>
      <sheetName val="N-TLKM"/>
      <sheetName val="N-TMPI"/>
      <sheetName val="N-TSPC"/>
      <sheetName val="N-UNVR"/>
      <sheetName val="SAHAM"/>
      <sheetName val="LP_1"/>
      <sheetName val="POKOK_POKOK_NEW"/>
      <sheetName val="ADDENDUM"/>
      <sheetName val="Entry  HTM"/>
      <sheetName val="data_val"/>
      <sheetName val="LP_014"/>
      <sheetName val="ASUMSI"/>
      <sheetName val="Recovered_Sheet2"/>
      <sheetName val="LP-1"/>
      <sheetName val="ANTM"/>
      <sheetName val="LPBN"/>
      <sheetName val="LPBNN"/>
      <sheetName val="TRIM"/>
      <sheetName val="ASGR-N"/>
      <sheetName val="N-UNTR"/>
      <sheetName val="S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Februari 2011</v>
          </cell>
        </row>
      </sheetData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work1"/>
      <sheetName val="Prepare"/>
      <sheetName val="Productivity"/>
      <sheetName val="Cost-Summ"/>
      <sheetName val="LABOR -1"/>
      <sheetName val="LABOR -2"/>
      <sheetName val="Equip-Str -1"/>
      <sheetName val="TOOL"/>
      <sheetName val="consum-str"/>
      <sheetName val="LABOR"/>
      <sheetName val="Equip-Str"/>
      <sheetName val="Productivity-1"/>
      <sheetName val="name"/>
      <sheetName val="salary"/>
      <sheetName val="ADDENDUM"/>
      <sheetName val="Personnel"/>
      <sheetName val="Job Data"/>
      <sheetName val="TOWN"/>
      <sheetName val="IBASE"/>
      <sheetName val="analysis"/>
      <sheetName val="노임단가"/>
      <sheetName val="A-11 Steel Str"/>
      <sheetName val="A-03 Pile"/>
      <sheetName val="SUMMARY"/>
      <sheetName val="Entry  HTM"/>
      <sheetName val="daywork- Tham khao"/>
      <sheetName val="MC-1"/>
      <sheetName val="Steel-Structure-Cost-#3"/>
      <sheetName val="BD-PP"/>
      <sheetName val="BQ All-2"/>
      <sheetName val="DAF_2"/>
      <sheetName val="DAF-2"/>
      <sheetName val="Cover"/>
      <sheetName val="index"/>
      <sheetName val="Ind.MP Sch."/>
      <sheetName val="AssumptionValue"/>
      <sheetName val="BSD (2)"/>
      <sheetName val="COST-SUM"/>
      <sheetName val="laporan"/>
      <sheetName val="PORTO"/>
      <sheetName val="N-AALI"/>
      <sheetName val="ANTM-N"/>
      <sheetName val="N-ASII"/>
      <sheetName val="BBCA"/>
      <sheetName val="N-BNII"/>
      <sheetName val="DVLAN"/>
      <sheetName val="N-EPMT"/>
      <sheetName val="ETWA"/>
      <sheetName val="N-GGRM"/>
      <sheetName val="HERO-N"/>
      <sheetName val="N-HMSP"/>
      <sheetName val="IDSR"/>
      <sheetName val="INAF-N"/>
      <sheetName val="N-INDF"/>
      <sheetName val="N-ISAT"/>
      <sheetName val="KAEF"/>
      <sheetName val="N-LPPS"/>
      <sheetName val="N-MLIA"/>
      <sheetName val="MPPAN"/>
      <sheetName val="N-SMGR"/>
      <sheetName val="SONA"/>
      <sheetName val="SULI"/>
      <sheetName val="N-TINS"/>
      <sheetName val="TLKM-J"/>
      <sheetName val="N-TLKM"/>
      <sheetName val="N-TMPI"/>
      <sheetName val="N-TSPC"/>
      <sheetName val="N-UNVR"/>
      <sheetName val="Hargasatuan"/>
      <sheetName val="Breakdown"/>
      <sheetName val="SUMBER DAYA"/>
      <sheetName val="Inds &amp; For"/>
      <sheetName val="Tools&amp;Consum"/>
      <sheetName val="Equip. Sch"/>
      <sheetName val="RFP003D"/>
      <sheetName val="AC"/>
      <sheetName val="ASCEandUBC"/>
      <sheetName val="Factor"/>
      <sheetName val="Sheet1"/>
      <sheetName val="SELL-SUMM-COST"/>
      <sheetName val="AC-2"/>
      <sheetName val="RFP006"/>
      <sheetName val="RFP009"/>
      <sheetName val="RFP012"/>
      <sheetName val="RFP007"/>
      <sheetName val="Pages 1-5"/>
      <sheetName val="WIND"/>
      <sheetName val="LABOR_-1"/>
      <sheetName val="LABOR_-2"/>
      <sheetName val="Equip-Str_-1"/>
      <sheetName val="Job_Data"/>
      <sheetName val="A-11_Steel_Str"/>
      <sheetName val="A-03_Pile"/>
      <sheetName val="daywork-_Tham_khao"/>
      <sheetName val="2.1C - P&amp;E Local"/>
      <sheetName val="1.1C - P&amp;E Abroad"/>
      <sheetName val="FORM 3A"/>
      <sheetName val="vessel weight"/>
      <sheetName val="공정계획(내부계획25%,내부w.f)"/>
      <sheetName val="MT-C"/>
      <sheetName val="JL_BEL"/>
      <sheetName val="DATA2"/>
      <sheetName val="Parameter"/>
      <sheetName val="Difference Cons"/>
      <sheetName val="CODE"/>
      <sheetName val="co_data"/>
      <sheetName val="List-Value"/>
      <sheetName val="Pk prod"/>
      <sheetName val="DATA_PENJUALAN"/>
      <sheetName val="2002"/>
      <sheetName val="Marshal -1"/>
      <sheetName val="FE-1770-I"/>
      <sheetName val="FE-1770.P1"/>
      <sheetName val="FE-1770-II"/>
      <sheetName val="KMS-DIS5"/>
      <sheetName val="Bgt"/>
      <sheetName val="Hari"/>
      <sheetName val="Hujan"/>
      <sheetName val="Kirim"/>
      <sheetName val="Mentah"/>
      <sheetName val="Panen"/>
      <sheetName val="Restan"/>
      <sheetName val="Sns"/>
      <sheetName val="Nm Brg"/>
      <sheetName val="RumusTB 1 bln"/>
      <sheetName val="Ref"/>
      <sheetName val="harga"/>
      <sheetName val="Notes"/>
      <sheetName val="Param"/>
      <sheetName val="Keeper plates a"/>
      <sheetName val="Trading Statement"/>
      <sheetName val="CONSUMABLE"/>
      <sheetName val="TOEC"/>
      <sheetName val="STRUKTUR"/>
      <sheetName val="Fill this out first___"/>
      <sheetName val="TBM"/>
      <sheetName val="An HarSatPek"/>
      <sheetName val="MP-P"/>
      <sheetName val="SUM_Steel-Strc"/>
      <sheetName val="MEXICO-C"/>
      <sheetName val="MHR-ANLIS"/>
      <sheetName val="Upah"/>
      <sheetName val="BQ"/>
      <sheetName val="7Tb20"/>
      <sheetName val="Steel"/>
      <sheetName val="12CGOU"/>
      <sheetName val="ganda"/>
      <sheetName val="Price List"/>
      <sheetName val="Calc_Steel"/>
      <sheetName val="DI-ESTI"/>
      <sheetName val="DB_ET200(R. A)"/>
      <sheetName val="Tubing"/>
      <sheetName val="Data"/>
      <sheetName val="PERSI"/>
      <sheetName val="Elektrikal"/>
      <sheetName val="HB"/>
      <sheetName val="Rekap"/>
      <sheetName val="Sat Das"/>
      <sheetName val="static.cal"/>
      <sheetName val="MH Unit Rates"/>
      <sheetName val="G.Anchor"/>
      <sheetName val="PRINT"/>
      <sheetName val="Sch-5"/>
      <sheetName val="struktur tdk dipakai"/>
      <sheetName val="Price Biaya Cadangan"/>
      <sheetName val="BQ.Rekapitulasi  Akhir"/>
      <sheetName val="NETWORK1"/>
      <sheetName val="Sheet5"/>
      <sheetName val="wa-pump 5S A-1"/>
      <sheetName val="BAHAN"/>
      <sheetName val="24V"/>
      <sheetName val="SCH5"/>
      <sheetName val="Du_lieu"/>
      <sheetName val="H.Satuan"/>
      <sheetName val="Pages_1-5"/>
      <sheetName val="BSD_(2)"/>
      <sheetName val="BQ_All-2"/>
      <sheetName val="Ind_MP_Sch_"/>
      <sheetName val="2_1C_-_P&amp;E_Local"/>
      <sheetName val="1_1C_-_P&amp;E_Abroad"/>
      <sheetName val="Input Log. Set-up"/>
      <sheetName val="Div2"/>
      <sheetName val="Breakdown EPC Rawa Modif NEW"/>
      <sheetName val="DETAIL"/>
      <sheetName val="Form-3.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D5">
            <v>4</v>
          </cell>
        </row>
        <row r="6">
          <cell r="D6">
            <v>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Chart1"/>
      <sheetName val="Marshal"/>
      <sheetName val="Lampiran"/>
      <sheetName val="Attachment"/>
      <sheetName val="F1771"/>
      <sheetName val="F1771-I"/>
      <sheetName val="F1771-II"/>
      <sheetName val="F1771-III"/>
      <sheetName val="F1771-IV"/>
      <sheetName val="F1771-V"/>
      <sheetName val="Sheet1"/>
      <sheetName val="Komisaris"/>
      <sheetName val="FB"/>
      <sheetName val="Reconciliation"/>
      <sheetName val="shareholders"/>
      <sheetName val="other expense"/>
      <sheetName val="disp calc"/>
      <sheetName val="FA List"/>
      <sheetName val="Depresiasi"/>
      <sheetName val="Depreciation RBW"/>
      <sheetName val="Entry  HTM"/>
      <sheetName val="Index"/>
      <sheetName val="name"/>
      <sheetName val="pl"/>
      <sheetName val="BS"/>
      <sheetName val="Interdata"/>
      <sheetName val="SubAcc"/>
      <sheetName val="SUMMARY"/>
      <sheetName val="inputs"/>
      <sheetName val="FL"/>
      <sheetName val="financials"/>
      <sheetName val="List"/>
      <sheetName val="FORM-X-1"/>
      <sheetName val="TOWN"/>
      <sheetName val="RAB "/>
      <sheetName val="SCHEDULE "/>
      <sheetName val="may'03"/>
      <sheetName val="Hotel"/>
      <sheetName val="database"/>
      <sheetName val="lokasari-el"/>
      <sheetName val="Pag_hal"/>
      <sheetName val="C"/>
      <sheetName val="Cutleries"/>
      <sheetName val="Rekap"/>
      <sheetName val="data"/>
      <sheetName val="HARSAT"/>
      <sheetName val="As"/>
      <sheetName val="fin pro centers"/>
      <sheetName val="Lap. bangunan"/>
      <sheetName val="Bangunan"/>
      <sheetName val="budgetsched1-17"/>
      <sheetName val="Cost Summary"/>
      <sheetName val="DataA"/>
      <sheetName val="AE_DM"/>
      <sheetName val="Finance Allocations"/>
      <sheetName val="Projects structure"/>
      <sheetName val="GeneralInfo"/>
      <sheetName val="Processing"/>
      <sheetName val="T10"/>
      <sheetName val="sapactivexlhiddensheet"/>
      <sheetName val="DEALER"/>
      <sheetName val="Resume "/>
      <sheetName val="P04_02"/>
      <sheetName val="L.BA blok"/>
      <sheetName val="Sum IQA"/>
      <sheetName val="ML"/>
      <sheetName val="PL (MONTHLY)"/>
      <sheetName val="icvan1"/>
      <sheetName val="Individual Gross Profit J - Aug"/>
      <sheetName val="Permanent_info"/>
    </sheetNames>
    <sheetDataSet>
      <sheetData sheetId="0">
        <row r="7">
          <cell r="E7" t="str">
            <v>PT HERAEUS CERAMIC COLOUR INDONESIA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li2011"/>
      <sheetName val="Nov09"/>
      <sheetName val="Define"/>
      <sheetName val="Piv"/>
      <sheetName val="PetDir"/>
      <sheetName val="PetJml"/>
      <sheetName val="Fung"/>
      <sheetName val="FUK-Prn"/>
      <sheetName val="F-UK"/>
      <sheetName val="UK"/>
      <sheetName val="Dal"/>
      <sheetName val="Pok"/>
      <sheetName val="Profil-2011_Kompil"/>
      <sheetName val="Drop 2010"/>
    </sheetNames>
    <sheetDataSet>
      <sheetData sheetId="0" refreshError="1"/>
      <sheetData sheetId="1" refreshError="1"/>
      <sheetData sheetId="2" refreshError="1">
        <row r="393">
          <cell r="A393" t="str">
            <v>Bang</v>
          </cell>
          <cell r="B393">
            <v>5</v>
          </cell>
          <cell r="C393" t="str">
            <v>Pengembangan &amp; Diversifikasi Usaha</v>
          </cell>
        </row>
        <row r="394">
          <cell r="A394" t="str">
            <v>Daan</v>
          </cell>
          <cell r="B394">
            <v>3</v>
          </cell>
          <cell r="C394" t="str">
            <v>Pengadaan</v>
          </cell>
        </row>
        <row r="395">
          <cell r="A395" t="str">
            <v>Dist</v>
          </cell>
          <cell r="B395">
            <v>4</v>
          </cell>
          <cell r="C395" t="str">
            <v>Distribusi</v>
          </cell>
        </row>
        <row r="396">
          <cell r="A396" t="str">
            <v>Hkrp</v>
          </cell>
          <cell r="B396">
            <v>11</v>
          </cell>
          <cell r="C396" t="str">
            <v>Hukum &amp; Reputasi</v>
          </cell>
        </row>
        <row r="397">
          <cell r="A397" t="str">
            <v>Keu</v>
          </cell>
          <cell r="B397">
            <v>7</v>
          </cell>
          <cell r="C397" t="str">
            <v>Keuangan</v>
          </cell>
        </row>
        <row r="398">
          <cell r="A398" t="str">
            <v>LK3</v>
          </cell>
          <cell r="B398">
            <v>12</v>
          </cell>
          <cell r="C398" t="str">
            <v>Lingkungan &amp; K3</v>
          </cell>
        </row>
        <row r="399">
          <cell r="A399" t="str">
            <v xml:space="preserve">Prod </v>
          </cell>
          <cell r="B399">
            <v>1</v>
          </cell>
          <cell r="C399" t="str">
            <v>Produksi</v>
          </cell>
        </row>
        <row r="400">
          <cell r="A400" t="str">
            <v>Sar</v>
          </cell>
          <cell r="B400">
            <v>2</v>
          </cell>
          <cell r="C400" t="str">
            <v>Pemasaran</v>
          </cell>
        </row>
        <row r="401">
          <cell r="A401" t="str">
            <v>SDM</v>
          </cell>
          <cell r="B401">
            <v>9</v>
          </cell>
          <cell r="C401" t="str">
            <v>SDM</v>
          </cell>
        </row>
        <row r="402">
          <cell r="A402" t="str">
            <v>SPI</v>
          </cell>
          <cell r="B402">
            <v>8</v>
          </cell>
          <cell r="C402" t="str">
            <v>Pengendalian Internal</v>
          </cell>
        </row>
        <row r="403">
          <cell r="A403" t="str">
            <v>TI</v>
          </cell>
          <cell r="B403">
            <v>6</v>
          </cell>
          <cell r="C403" t="str">
            <v>Teknologi Informasi</v>
          </cell>
        </row>
        <row r="404">
          <cell r="A404" t="str">
            <v>Umum</v>
          </cell>
          <cell r="B404">
            <v>10</v>
          </cell>
          <cell r="C404" t="str">
            <v>Umum</v>
          </cell>
        </row>
        <row r="409">
          <cell r="A409" t="str">
            <v>AKU</v>
          </cell>
          <cell r="B409">
            <v>19</v>
          </cell>
          <cell r="C409" t="str">
            <v xml:space="preserve"> Ro Akuntansi</v>
          </cell>
          <cell r="D409" t="str">
            <v>DirKom</v>
          </cell>
          <cell r="E409">
            <v>4</v>
          </cell>
        </row>
        <row r="410">
          <cell r="A410" t="str">
            <v>ANG</v>
          </cell>
          <cell r="B410">
            <v>20</v>
          </cell>
          <cell r="C410" t="str">
            <v xml:space="preserve"> Ro Anggaran</v>
          </cell>
          <cell r="D410" t="str">
            <v>DirKom</v>
          </cell>
          <cell r="E410">
            <v>3</v>
          </cell>
        </row>
        <row r="411">
          <cell r="A411" t="str">
            <v>BHA</v>
          </cell>
          <cell r="B411">
            <v>29</v>
          </cell>
          <cell r="C411" t="str">
            <v xml:space="preserve"> Ro Bangha</v>
          </cell>
          <cell r="D411" t="str">
            <v>DirTek</v>
          </cell>
          <cell r="E411">
            <v>5</v>
          </cell>
        </row>
        <row r="412">
          <cell r="A412" t="str">
            <v>BOP</v>
          </cell>
          <cell r="B412">
            <v>25</v>
          </cell>
          <cell r="C412" t="str">
            <v xml:space="preserve"> BOP</v>
          </cell>
          <cell r="D412" t="str">
            <v>DirSDM</v>
          </cell>
          <cell r="E412">
            <v>4</v>
          </cell>
        </row>
        <row r="413">
          <cell r="A413" t="str">
            <v>CGN</v>
          </cell>
          <cell r="B413">
            <v>28</v>
          </cell>
          <cell r="C413" t="str">
            <v xml:space="preserve"> Ro Cangun</v>
          </cell>
          <cell r="D413" t="str">
            <v>DirTek</v>
          </cell>
          <cell r="E413">
            <v>5</v>
          </cell>
        </row>
        <row r="414">
          <cell r="A414" t="str">
            <v>CMS</v>
          </cell>
          <cell r="B414">
            <v>17</v>
          </cell>
          <cell r="C414" t="str">
            <v xml:space="preserve"> Ro Canminsar</v>
          </cell>
          <cell r="D414" t="str">
            <v>DirKom</v>
          </cell>
          <cell r="E414">
            <v>3</v>
          </cell>
        </row>
        <row r="415">
          <cell r="A415" t="str">
            <v>DAA</v>
          </cell>
          <cell r="B415">
            <v>21</v>
          </cell>
          <cell r="C415" t="str">
            <v xml:space="preserve"> Ro Pengadaan</v>
          </cell>
          <cell r="D415" t="str">
            <v>DirTek</v>
          </cell>
          <cell r="E415">
            <v>5</v>
          </cell>
        </row>
        <row r="416">
          <cell r="A416" t="str">
            <v>DIK</v>
          </cell>
          <cell r="B416">
            <v>24</v>
          </cell>
          <cell r="C416" t="str">
            <v xml:space="preserve"> Ro Diklat</v>
          </cell>
          <cell r="D416" t="str">
            <v>DirSDM</v>
          </cell>
          <cell r="E416">
            <v>4</v>
          </cell>
        </row>
        <row r="417">
          <cell r="A417" t="str">
            <v>DW1</v>
          </cell>
          <cell r="B417">
            <v>10</v>
          </cell>
          <cell r="C417" t="str">
            <v xml:space="preserve"> Dep DW I</v>
          </cell>
          <cell r="D417" t="str">
            <v>DirKom</v>
          </cell>
          <cell r="E417">
            <v>3</v>
          </cell>
        </row>
        <row r="418">
          <cell r="A418" t="str">
            <v>DW2</v>
          </cell>
          <cell r="B418">
            <v>13</v>
          </cell>
          <cell r="C418" t="str">
            <v xml:space="preserve"> Dep DW II</v>
          </cell>
          <cell r="D418" t="str">
            <v>DirKom</v>
          </cell>
          <cell r="E418">
            <v>3</v>
          </cell>
        </row>
        <row r="419">
          <cell r="A419" t="str">
            <v>HMS</v>
          </cell>
          <cell r="B419">
            <v>31</v>
          </cell>
          <cell r="C419" t="str">
            <v xml:space="preserve"> Ro Humas</v>
          </cell>
          <cell r="D419" t="str">
            <v>DirSDM</v>
          </cell>
          <cell r="E419">
            <v>4</v>
          </cell>
        </row>
        <row r="420">
          <cell r="A420" t="str">
            <v>HUK</v>
          </cell>
          <cell r="B420">
            <v>32</v>
          </cell>
          <cell r="C420" t="str">
            <v xml:space="preserve"> Ro Hukum</v>
          </cell>
          <cell r="D420" t="str">
            <v>DirSDM</v>
          </cell>
          <cell r="E420">
            <v>4</v>
          </cell>
        </row>
        <row r="421">
          <cell r="A421" t="str">
            <v>ITK</v>
          </cell>
          <cell r="B421">
            <v>6</v>
          </cell>
          <cell r="C421" t="str">
            <v xml:space="preserve"> Ro Inspeksi Teknik</v>
          </cell>
          <cell r="D421" t="str">
            <v>DirProd</v>
          </cell>
          <cell r="E421">
            <v>2</v>
          </cell>
        </row>
        <row r="422">
          <cell r="A422" t="str">
            <v>JAS</v>
          </cell>
          <cell r="B422">
            <v>27</v>
          </cell>
          <cell r="C422" t="str">
            <v xml:space="preserve"> Ro Jastekon</v>
          </cell>
          <cell r="D422" t="str">
            <v>DirTek</v>
          </cell>
          <cell r="E422">
            <v>5</v>
          </cell>
        </row>
        <row r="423">
          <cell r="A423" t="str">
            <v>JKT</v>
          </cell>
          <cell r="B423">
            <v>33</v>
          </cell>
          <cell r="C423" t="str">
            <v xml:space="preserve"> Ro Perjaka</v>
          </cell>
          <cell r="D423" t="str">
            <v>DirKom</v>
          </cell>
          <cell r="E423">
            <v>3</v>
          </cell>
        </row>
        <row r="424">
          <cell r="A424" t="str">
            <v>KAM</v>
          </cell>
          <cell r="B424">
            <v>26</v>
          </cell>
          <cell r="C424" t="str">
            <v xml:space="preserve"> Dep Keamanan</v>
          </cell>
          <cell r="D424" t="str">
            <v>DirSDM</v>
          </cell>
          <cell r="E424">
            <v>4</v>
          </cell>
        </row>
        <row r="425">
          <cell r="A425" t="str">
            <v>KBL</v>
          </cell>
          <cell r="B425">
            <v>37</v>
          </cell>
          <cell r="C425" t="str">
            <v xml:space="preserve"> Ro KBL</v>
          </cell>
          <cell r="D425" t="str">
            <v>DirSDM</v>
          </cell>
          <cell r="E425">
            <v>4</v>
          </cell>
        </row>
        <row r="426">
          <cell r="A426" t="str">
            <v>KEU</v>
          </cell>
          <cell r="B426">
            <v>18</v>
          </cell>
          <cell r="C426" t="str">
            <v xml:space="preserve"> Ro Keuangan</v>
          </cell>
          <cell r="D426" t="str">
            <v>DirKom</v>
          </cell>
          <cell r="E426">
            <v>3</v>
          </cell>
        </row>
        <row r="427">
          <cell r="A427" t="str">
            <v>KR</v>
          </cell>
          <cell r="B427">
            <v>15</v>
          </cell>
          <cell r="C427" t="str">
            <v xml:space="preserve"> Komp Riset</v>
          </cell>
          <cell r="D427" t="str">
            <v>DirKom</v>
          </cell>
          <cell r="E427">
            <v>3</v>
          </cell>
        </row>
        <row r="428">
          <cell r="A428" t="str">
            <v>LAB</v>
          </cell>
          <cell r="B428">
            <v>4</v>
          </cell>
          <cell r="C428" t="str">
            <v xml:space="preserve"> Ro Proslab</v>
          </cell>
          <cell r="D428" t="str">
            <v>DirProd</v>
          </cell>
          <cell r="E428">
            <v>2</v>
          </cell>
        </row>
        <row r="429">
          <cell r="A429" t="str">
            <v>LK3</v>
          </cell>
          <cell r="B429">
            <v>5</v>
          </cell>
          <cell r="C429" t="str">
            <v xml:space="preserve"> Ro L &amp; K3</v>
          </cell>
          <cell r="D429" t="str">
            <v>DirProd</v>
          </cell>
          <cell r="E429">
            <v>2</v>
          </cell>
        </row>
        <row r="430">
          <cell r="A430" t="str">
            <v>LSN</v>
          </cell>
          <cell r="B430">
            <v>7</v>
          </cell>
          <cell r="C430" t="str">
            <v xml:space="preserve"> Dep Latsin</v>
          </cell>
          <cell r="D430" t="str">
            <v>DirTek</v>
          </cell>
          <cell r="E430">
            <v>5</v>
          </cell>
        </row>
        <row r="431">
          <cell r="A431" t="str">
            <v>MR</v>
          </cell>
          <cell r="B431">
            <v>36</v>
          </cell>
          <cell r="C431" t="str">
            <v xml:space="preserve"> Ro MR</v>
          </cell>
          <cell r="D431" t="str">
            <v>DirKom</v>
          </cell>
          <cell r="E431">
            <v>3</v>
          </cell>
        </row>
        <row r="432">
          <cell r="A432" t="str">
            <v>P1</v>
          </cell>
          <cell r="B432">
            <v>1</v>
          </cell>
          <cell r="C432" t="str">
            <v xml:space="preserve"> Pabrik I</v>
          </cell>
          <cell r="D432" t="str">
            <v>DirProd</v>
          </cell>
          <cell r="E432">
            <v>2</v>
          </cell>
        </row>
        <row r="433">
          <cell r="A433" t="str">
            <v>P2A</v>
          </cell>
          <cell r="B433">
            <v>2</v>
          </cell>
          <cell r="C433" t="str">
            <v xml:space="preserve"> Pabrik IIA</v>
          </cell>
          <cell r="D433" t="str">
            <v>DirProd</v>
          </cell>
          <cell r="E433">
            <v>2</v>
          </cell>
        </row>
        <row r="434">
          <cell r="A434" t="str">
            <v>P2B</v>
          </cell>
          <cell r="B434">
            <v>2</v>
          </cell>
          <cell r="C434" t="str">
            <v xml:space="preserve"> Pabrik IIB</v>
          </cell>
          <cell r="D434" t="str">
            <v>DirProd</v>
          </cell>
          <cell r="E434">
            <v>2</v>
          </cell>
        </row>
        <row r="435">
          <cell r="A435" t="str">
            <v>P3</v>
          </cell>
          <cell r="B435">
            <v>3</v>
          </cell>
          <cell r="C435" t="str">
            <v xml:space="preserve"> Pabrik III</v>
          </cell>
          <cell r="D435" t="str">
            <v>DirProd</v>
          </cell>
          <cell r="E435">
            <v>2</v>
          </cell>
        </row>
        <row r="436">
          <cell r="A436" t="str">
            <v>PGM</v>
          </cell>
          <cell r="B436">
            <v>22</v>
          </cell>
          <cell r="C436" t="str">
            <v xml:space="preserve"> Ro PGM</v>
          </cell>
          <cell r="D436" t="str">
            <v>DirTek</v>
          </cell>
          <cell r="E436">
            <v>5</v>
          </cell>
        </row>
        <row r="437">
          <cell r="A437" t="str">
            <v>PKR</v>
          </cell>
          <cell r="B437">
            <v>14</v>
          </cell>
          <cell r="C437" t="str">
            <v xml:space="preserve"> Dep PP Korporasi</v>
          </cell>
          <cell r="D437" t="str">
            <v>DirKom</v>
          </cell>
          <cell r="E437">
            <v>3</v>
          </cell>
        </row>
        <row r="438">
          <cell r="A438" t="str">
            <v>PNP</v>
          </cell>
          <cell r="B438">
            <v>11</v>
          </cell>
          <cell r="C438" t="str">
            <v xml:space="preserve"> Dep PPNP&amp;J</v>
          </cell>
          <cell r="D438" t="str">
            <v>DirKom</v>
          </cell>
          <cell r="E438">
            <v>3</v>
          </cell>
        </row>
        <row r="439">
          <cell r="A439" t="str">
            <v>PPK</v>
          </cell>
          <cell r="B439">
            <v>8</v>
          </cell>
          <cell r="C439" t="str">
            <v xml:space="preserve"> Dep PPK</v>
          </cell>
          <cell r="D439" t="str">
            <v>DirTek</v>
          </cell>
          <cell r="E439">
            <v>5</v>
          </cell>
        </row>
        <row r="440">
          <cell r="A440" t="str">
            <v>PW1</v>
          </cell>
          <cell r="B440">
            <v>9</v>
          </cell>
          <cell r="C440" t="str">
            <v xml:space="preserve"> Dep PPRW I</v>
          </cell>
          <cell r="D440" t="str">
            <v>DirKom</v>
          </cell>
          <cell r="E440">
            <v>3</v>
          </cell>
        </row>
        <row r="441">
          <cell r="A441" t="str">
            <v>PW2</v>
          </cell>
          <cell r="B441">
            <v>12</v>
          </cell>
          <cell r="C441" t="str">
            <v xml:space="preserve"> Dep PPRW II</v>
          </cell>
          <cell r="D441" t="str">
            <v>DirKom</v>
          </cell>
          <cell r="E441">
            <v>3</v>
          </cell>
        </row>
        <row r="442">
          <cell r="A442" t="str">
            <v>SON</v>
          </cell>
          <cell r="B442">
            <v>23</v>
          </cell>
          <cell r="C442" t="str">
            <v xml:space="preserve"> Ro Personalia</v>
          </cell>
          <cell r="D442" t="str">
            <v>DirSDM</v>
          </cell>
          <cell r="E442">
            <v>4</v>
          </cell>
        </row>
        <row r="443">
          <cell r="A443" t="str">
            <v>SPI</v>
          </cell>
          <cell r="B443">
            <v>35</v>
          </cell>
          <cell r="C443" t="str">
            <v xml:space="preserve"> Bid. Wasmin/Wasop</v>
          </cell>
          <cell r="D443" t="str">
            <v>DirUt</v>
          </cell>
          <cell r="E443">
            <v>1</v>
          </cell>
        </row>
        <row r="444">
          <cell r="A444" t="str">
            <v>TI</v>
          </cell>
          <cell r="B444">
            <v>34</v>
          </cell>
          <cell r="C444" t="str">
            <v xml:space="preserve"> Ro Tekinfo</v>
          </cell>
          <cell r="D444" t="str">
            <v>DirTek</v>
          </cell>
          <cell r="E444">
            <v>5</v>
          </cell>
        </row>
        <row r="445">
          <cell r="A445" t="str">
            <v>UST</v>
          </cell>
          <cell r="B445">
            <v>30</v>
          </cell>
          <cell r="C445" t="str">
            <v xml:space="preserve"> Ro Umset</v>
          </cell>
          <cell r="D445" t="str">
            <v>DirSDM</v>
          </cell>
          <cell r="E445">
            <v>4</v>
          </cell>
        </row>
        <row r="446">
          <cell r="A446" t="str">
            <v>YKD</v>
          </cell>
          <cell r="B446">
            <v>16</v>
          </cell>
          <cell r="C446" t="str">
            <v xml:space="preserve"> Ro Yankomduk</v>
          </cell>
          <cell r="D446" t="str">
            <v>DirKom</v>
          </cell>
          <cell r="E446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-mat"/>
      <sheetName val="All -rkmat"/>
      <sheetName val="All"/>
      <sheetName val="DepBiro"/>
      <sheetName val="Rekap"/>
      <sheetName val="All (2)"/>
      <sheetName val="DepBiro (2)"/>
      <sheetName val="Rekap (2)"/>
      <sheetName val="Cover"/>
      <sheetName val="Rumus"/>
      <sheetName val="Sheet2"/>
      <sheetName val="Define"/>
      <sheetName val="Permanent info"/>
      <sheetName val="Matrik 2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D4" t="str">
            <v>Alber</v>
          </cell>
          <cell r="E4">
            <v>5</v>
          </cell>
        </row>
        <row r="5">
          <cell r="D5" t="str">
            <v>B Bengkel</v>
          </cell>
          <cell r="E5">
            <v>10</v>
          </cell>
        </row>
        <row r="6">
          <cell r="D6" t="str">
            <v>B Gd Jaga</v>
          </cell>
          <cell r="E6">
            <v>5</v>
          </cell>
        </row>
        <row r="7">
          <cell r="D7" t="str">
            <v>B Gudang</v>
          </cell>
          <cell r="E7">
            <v>10</v>
          </cell>
        </row>
        <row r="8">
          <cell r="D8" t="str">
            <v>B Jalan</v>
          </cell>
          <cell r="E8">
            <v>10</v>
          </cell>
        </row>
        <row r="9">
          <cell r="D9" t="str">
            <v>B Kantor</v>
          </cell>
          <cell r="E9">
            <v>10</v>
          </cell>
        </row>
        <row r="10">
          <cell r="D10" t="str">
            <v>B Kes Kerj</v>
          </cell>
          <cell r="E10">
            <v>10</v>
          </cell>
        </row>
        <row r="11">
          <cell r="D11" t="str">
            <v>B Lab</v>
          </cell>
          <cell r="E11">
            <v>10</v>
          </cell>
        </row>
        <row r="12">
          <cell r="D12" t="str">
            <v>B Pabrik</v>
          </cell>
          <cell r="E12">
            <v>10</v>
          </cell>
        </row>
        <row r="13">
          <cell r="D13" t="str">
            <v>B Pagar</v>
          </cell>
          <cell r="E13">
            <v>5</v>
          </cell>
        </row>
        <row r="14">
          <cell r="D14" t="str">
            <v>B Pelab</v>
          </cell>
          <cell r="E14">
            <v>10</v>
          </cell>
        </row>
        <row r="15">
          <cell r="D15" t="str">
            <v>B R Sakit</v>
          </cell>
          <cell r="E15">
            <v>10</v>
          </cell>
        </row>
        <row r="16">
          <cell r="D16" t="str">
            <v>B Selokan</v>
          </cell>
          <cell r="E16">
            <v>5</v>
          </cell>
        </row>
        <row r="17">
          <cell r="D17" t="str">
            <v>B Tp Parkir</v>
          </cell>
          <cell r="E17">
            <v>5</v>
          </cell>
        </row>
        <row r="18">
          <cell r="D18" t="str">
            <v>B Uti Air</v>
          </cell>
          <cell r="E18">
            <v>10</v>
          </cell>
        </row>
        <row r="19">
          <cell r="D19" t="str">
            <v>Bang Lain</v>
          </cell>
          <cell r="E19">
            <v>10</v>
          </cell>
        </row>
        <row r="20">
          <cell r="D20" t="str">
            <v>Ins Air</v>
          </cell>
          <cell r="E20">
            <v>10</v>
          </cell>
        </row>
        <row r="21">
          <cell r="D21" t="str">
            <v>Ins Listrik</v>
          </cell>
          <cell r="E21">
            <v>10</v>
          </cell>
        </row>
        <row r="22">
          <cell r="D22" t="str">
            <v>Ins Telep</v>
          </cell>
          <cell r="E22">
            <v>10</v>
          </cell>
        </row>
        <row r="23">
          <cell r="D23" t="str">
            <v>Inventaris</v>
          </cell>
          <cell r="E23">
            <v>4</v>
          </cell>
        </row>
        <row r="24">
          <cell r="D24" t="str">
            <v>Kas Kary</v>
          </cell>
          <cell r="E24">
            <v>20</v>
          </cell>
        </row>
        <row r="25">
          <cell r="D25" t="str">
            <v>Kendaraan</v>
          </cell>
          <cell r="E25">
            <v>5</v>
          </cell>
        </row>
        <row r="26">
          <cell r="D26" t="str">
            <v>Ms Pabrik</v>
          </cell>
          <cell r="E26">
            <v>10</v>
          </cell>
        </row>
        <row r="27">
          <cell r="D27" t="str">
            <v>Per B Har</v>
          </cell>
          <cell r="E27">
            <v>5</v>
          </cell>
        </row>
        <row r="28">
          <cell r="D28" t="str">
            <v>Per Beng</v>
          </cell>
          <cell r="E28">
            <v>5</v>
          </cell>
        </row>
        <row r="29">
          <cell r="D29" t="str">
            <v>Per Gud</v>
          </cell>
          <cell r="E29">
            <v>5</v>
          </cell>
        </row>
        <row r="30">
          <cell r="D30" t="str">
            <v>Per Lab</v>
          </cell>
          <cell r="E30">
            <v>5</v>
          </cell>
        </row>
        <row r="31">
          <cell r="D31" t="str">
            <v>Per Pel</v>
          </cell>
          <cell r="E31">
            <v>5</v>
          </cell>
        </row>
        <row r="32">
          <cell r="D32" t="str">
            <v>Per Pelab</v>
          </cell>
          <cell r="E32">
            <v>10</v>
          </cell>
        </row>
        <row r="33">
          <cell r="D33" t="str">
            <v>Per Ut Air</v>
          </cell>
          <cell r="E33">
            <v>10</v>
          </cell>
        </row>
        <row r="34">
          <cell r="D34" t="str">
            <v>Perumah</v>
          </cell>
          <cell r="E34">
            <v>20</v>
          </cell>
        </row>
        <row r="35">
          <cell r="D35" t="str">
            <v>Pengemb.</v>
          </cell>
          <cell r="E35">
            <v>10</v>
          </cell>
        </row>
        <row r="36">
          <cell r="D36" t="str">
            <v>ABCDE</v>
          </cell>
          <cell r="E36" t="str">
            <v>blm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k Balance"/>
      <sheetName val="DAAN"/>
      <sheetName val="P-D"/>
      <sheetName val="PROD &amp; KAPAL"/>
      <sheetName val="UREA"/>
      <sheetName val="NPK"/>
      <sheetName val="ZEO"/>
      <sheetName val="NON SUBSIDI"/>
      <sheetName val="Ijin Ekspor"/>
      <sheetName val="Salur Per Kab"/>
      <sheetName val="SK GUB UREA"/>
      <sheetName val="SK GUB NPK"/>
      <sheetName val="RENCANA JUAL UREA NPK ORG"/>
      <sheetName val="SK GUB ZEO"/>
      <sheetName val="Vs"/>
      <sheetName val="reff"/>
      <sheetName val="Sheet2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P Pupuk Bersubsidi"/>
      <sheetName val="FOT_FOB"/>
      <sheetName val="PENGANTONGAN"/>
      <sheetName val="DISTRIBUSI"/>
      <sheetName val="3-8"/>
      <sheetName val="Entry  HTM"/>
      <sheetName val="BBCA"/>
      <sheetName val="MEDCN"/>
      <sheetName val="Analisa Finansial"/>
      <sheetName val="Inputing-Data"/>
      <sheetName val="Flow Product-Raw Material"/>
      <sheetName val="Data Risk"/>
    </sheetNames>
    <sheetDataSet>
      <sheetData sheetId="0"/>
      <sheetData sheetId="1">
        <row r="6">
          <cell r="E6">
            <v>328.5</v>
          </cell>
          <cell r="F6">
            <v>279525.52</v>
          </cell>
          <cell r="G6">
            <v>0</v>
          </cell>
        </row>
        <row r="7">
          <cell r="K7">
            <v>279525.52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P Pupuk Bersubsidi (2)"/>
      <sheetName val="HPP Pupuk Bersubsidi"/>
      <sheetName val="Sheet3"/>
      <sheetName val="FORM-01"/>
      <sheetName val="black_out"/>
      <sheetName val="tindak lanj"/>
    </sheetNames>
    <sheetDataSet>
      <sheetData sheetId="0"/>
      <sheetData sheetId="1">
        <row r="9">
          <cell r="F9">
            <v>279525.52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Jenis (P-EKO)"/>
      <sheetName val="HPProd-perjenis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Permanent info"/>
      <sheetName val="Biaya2"/>
      <sheetName val="Produksi"/>
      <sheetName val="HPP"/>
      <sheetName val="Detail-PARENT"/>
      <sheetName val="JualRp"/>
      <sheetName val="Prod"/>
      <sheetName val="Investasi"/>
      <sheetName val="FORM-01"/>
      <sheetName val="#REF!"/>
      <sheetName val="DSUC"/>
      <sheetName val="N-INDF"/>
      <sheetName val="MPPA"/>
      <sheetName val="SONA"/>
      <sheetName val="tarip"/>
      <sheetName val="HPP Pupuk Bersubsidi"/>
      <sheetName val="Index Logo"/>
      <sheetName val="Consolidation Worksheet"/>
      <sheetName val="Sheet1"/>
      <sheetName val="LP_9_AKTIVA"/>
      <sheetName val="REKAP OMZET KAPAL"/>
      <sheetName val="Tickmarks"/>
      <sheetName val="FOT_FOB"/>
      <sheetName val="LP-9-AKTIVA"/>
      <sheetName val="Bill of Qty MEP"/>
      <sheetName val="SCORE_RC_Code"/>
      <sheetName val="Lamp-14(Manajemen)"/>
      <sheetName val="name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81.01.01</v>
          </cell>
          <cell r="B2" t="str">
            <v>GAS BUMI</v>
          </cell>
          <cell r="C2">
            <v>47606850373</v>
          </cell>
        </row>
        <row r="3">
          <cell r="A3" t="str">
            <v>81.01.03</v>
          </cell>
          <cell r="B3" t="str">
            <v>CARBAMATE</v>
          </cell>
          <cell r="C3">
            <v>13007</v>
          </cell>
        </row>
        <row r="4">
          <cell r="A4" t="str">
            <v>81.01.04</v>
          </cell>
          <cell r="B4" t="str">
            <v>STEAM</v>
          </cell>
          <cell r="C4">
            <v>13254294215</v>
          </cell>
        </row>
        <row r="5">
          <cell r="A5" t="str">
            <v>81.01.05</v>
          </cell>
          <cell r="B5" t="str">
            <v>LISTRIK</v>
          </cell>
          <cell r="C5">
            <v>5392127523</v>
          </cell>
        </row>
        <row r="6">
          <cell r="A6" t="str">
            <v>81.01.08</v>
          </cell>
          <cell r="B6" t="str">
            <v>DESAL</v>
          </cell>
          <cell r="C6">
            <v>51367161</v>
          </cell>
        </row>
        <row r="7">
          <cell r="A7" t="str">
            <v>81.01.11</v>
          </cell>
          <cell r="B7" t="str">
            <v>BAHAN KIMIA</v>
          </cell>
          <cell r="C7">
            <v>4709790199</v>
          </cell>
        </row>
        <row r="8">
          <cell r="A8" t="str">
            <v>81.01.14</v>
          </cell>
          <cell r="B8" t="str">
            <v>MINYAK PELUMAS PABRIK</v>
          </cell>
          <cell r="C8">
            <v>38103143</v>
          </cell>
        </row>
        <row r="9">
          <cell r="A9" t="str">
            <v>81.11.01</v>
          </cell>
          <cell r="B9" t="str">
            <v>GAJI DIREKSI DAN DEKOM</v>
          </cell>
          <cell r="C9">
            <v>11445904</v>
          </cell>
        </row>
        <row r="10">
          <cell r="A10" t="str">
            <v>81.11.02</v>
          </cell>
          <cell r="B10" t="str">
            <v>GAJI POKOK</v>
          </cell>
          <cell r="C10">
            <v>398326456</v>
          </cell>
        </row>
        <row r="11">
          <cell r="A11" t="str">
            <v>81.11.03</v>
          </cell>
          <cell r="B11" t="str">
            <v>TUNJANGAN KELUARGA</v>
          </cell>
          <cell r="C11">
            <v>82141114</v>
          </cell>
        </row>
        <row r="12">
          <cell r="A12" t="str">
            <v>81.11.04</v>
          </cell>
          <cell r="B12" t="str">
            <v>TUNJANGAN SHIFT</v>
          </cell>
          <cell r="C12">
            <v>113266429</v>
          </cell>
        </row>
        <row r="13">
          <cell r="A13" t="str">
            <v>81.11.05</v>
          </cell>
          <cell r="B13" t="str">
            <v>TUNJANGAN KEMAHALAN UMUM</v>
          </cell>
          <cell r="C13">
            <v>616897545</v>
          </cell>
        </row>
        <row r="14">
          <cell r="A14" t="str">
            <v>81.11.06</v>
          </cell>
          <cell r="B14" t="str">
            <v>TUNJANGAN PERUMAHAN</v>
          </cell>
          <cell r="C14">
            <v>194325021</v>
          </cell>
        </row>
        <row r="15">
          <cell r="A15" t="str">
            <v>81.11.07</v>
          </cell>
          <cell r="B15" t="str">
            <v>TUNJANGAN JABATAN</v>
          </cell>
          <cell r="C15">
            <v>44837725</v>
          </cell>
        </row>
        <row r="16">
          <cell r="A16" t="str">
            <v>81.11.08</v>
          </cell>
          <cell r="B16" t="str">
            <v>TUNJANGAN STRATA</v>
          </cell>
          <cell r="C16">
            <v>39892957</v>
          </cell>
        </row>
        <row r="17">
          <cell r="A17" t="str">
            <v>81.11.09</v>
          </cell>
          <cell r="B17" t="str">
            <v>TUNJ. CALL OUT MANAGEMENT</v>
          </cell>
          <cell r="C17">
            <v>97005289</v>
          </cell>
        </row>
        <row r="18">
          <cell r="A18" t="str">
            <v>81.11.10</v>
          </cell>
          <cell r="B18" t="str">
            <v>TUNJ. LEMBUR (PELAKSANA)</v>
          </cell>
          <cell r="C18">
            <v>147701575</v>
          </cell>
        </row>
        <row r="19">
          <cell r="A19" t="str">
            <v>81.11.12</v>
          </cell>
          <cell r="B19" t="str">
            <v>KOREKSI GAJI</v>
          </cell>
          <cell r="C19">
            <v>2189783</v>
          </cell>
        </row>
        <row r="20">
          <cell r="A20" t="str">
            <v>81.12.01</v>
          </cell>
          <cell r="B20" t="str">
            <v>BANTUAN PERJALANAN CUTI</v>
          </cell>
          <cell r="C20">
            <v>142624001</v>
          </cell>
        </row>
        <row r="21">
          <cell r="A21" t="str">
            <v>81.12.02</v>
          </cell>
          <cell r="B21" t="str">
            <v>REKREASI DAN OLAH RAGA</v>
          </cell>
          <cell r="C21">
            <v>5953737</v>
          </cell>
        </row>
        <row r="22">
          <cell r="A22" t="str">
            <v>81.12.03</v>
          </cell>
          <cell r="B22" t="str">
            <v>PENGOBATAN DAN KESEHATAN</v>
          </cell>
          <cell r="C22">
            <v>138859790</v>
          </cell>
        </row>
        <row r="23">
          <cell r="A23" t="str">
            <v>81.12.04</v>
          </cell>
          <cell r="B23" t="str">
            <v>IURAN PENSIUN</v>
          </cell>
          <cell r="C23">
            <v>118462375</v>
          </cell>
        </row>
        <row r="24">
          <cell r="A24" t="str">
            <v>81.12.05</v>
          </cell>
          <cell r="B24" t="str">
            <v>IURAN TABUNGAN HARI TUA</v>
          </cell>
          <cell r="C24">
            <v>41456990</v>
          </cell>
        </row>
        <row r="25">
          <cell r="A25" t="str">
            <v>81.12.08</v>
          </cell>
          <cell r="B25" t="str">
            <v>ASURANSI KARYAWAN</v>
          </cell>
          <cell r="C25">
            <v>62479680</v>
          </cell>
        </row>
        <row r="26">
          <cell r="A26" t="str">
            <v>81.12.09</v>
          </cell>
          <cell r="B26" t="str">
            <v>TUNJANGAN MAKAN DAN MINUM</v>
          </cell>
          <cell r="C26">
            <v>71454814</v>
          </cell>
        </row>
        <row r="27">
          <cell r="A27" t="str">
            <v>81.12.11</v>
          </cell>
          <cell r="B27" t="str">
            <v>TUNJANGAN TRANSPOR</v>
          </cell>
          <cell r="C27">
            <v>176534304</v>
          </cell>
        </row>
        <row r="28">
          <cell r="A28" t="str">
            <v>81.12.12</v>
          </cell>
          <cell r="B28" t="str">
            <v>TUNJ. KESEHATAN HARI TUA</v>
          </cell>
          <cell r="C28">
            <v>19595560</v>
          </cell>
        </row>
        <row r="29">
          <cell r="A29" t="str">
            <v>81.12.13</v>
          </cell>
          <cell r="B29" t="str">
            <v>TUNJ.PRNGSNG PROD &amp; PENJ.</v>
          </cell>
          <cell r="C29">
            <v>151357812</v>
          </cell>
        </row>
        <row r="30">
          <cell r="A30" t="str">
            <v>81.12.16</v>
          </cell>
          <cell r="B30" t="str">
            <v>INSENTIF KINERJA</v>
          </cell>
          <cell r="C30">
            <v>1914932461</v>
          </cell>
        </row>
        <row r="31">
          <cell r="A31" t="str">
            <v>81.12.17</v>
          </cell>
          <cell r="B31" t="str">
            <v>TUNJANGAN PPH PASAL 21</v>
          </cell>
          <cell r="C31">
            <v>156892207</v>
          </cell>
        </row>
        <row r="32">
          <cell r="A32" t="str">
            <v>81.21.01</v>
          </cell>
          <cell r="B32" t="str">
            <v>SUKU CADANG PABRIK</v>
          </cell>
          <cell r="C32">
            <v>156233122</v>
          </cell>
        </row>
        <row r="33">
          <cell r="A33" t="str">
            <v>81.21.02</v>
          </cell>
          <cell r="B33" t="str">
            <v>SUKU CAD BHN PEMBANTU PBR</v>
          </cell>
          <cell r="C33">
            <v>257158320</v>
          </cell>
        </row>
        <row r="34">
          <cell r="A34" t="str">
            <v>81.21.03</v>
          </cell>
          <cell r="B34" t="str">
            <v>JASA PERBAIKAN PABRIK</v>
          </cell>
          <cell r="C34">
            <v>573525435</v>
          </cell>
        </row>
        <row r="35">
          <cell r="A35" t="str">
            <v>81.21.04</v>
          </cell>
          <cell r="B35" t="str">
            <v>BEA.PEMELIHARAAN TAHUNAN</v>
          </cell>
          <cell r="C35">
            <v>2541578046</v>
          </cell>
        </row>
        <row r="36">
          <cell r="A36" t="str">
            <v>81.22.01</v>
          </cell>
          <cell r="B36" t="str">
            <v>PEMELIHARAAN RUMAH DINAS</v>
          </cell>
          <cell r="C36">
            <v>9048093</v>
          </cell>
        </row>
        <row r="37">
          <cell r="A37" t="str">
            <v>81.22.02</v>
          </cell>
          <cell r="B37" t="str">
            <v>PEMEL BANGUNAN UMUM</v>
          </cell>
          <cell r="C37">
            <v>322881</v>
          </cell>
        </row>
        <row r="38">
          <cell r="A38" t="str">
            <v>81.22.03</v>
          </cell>
          <cell r="B38" t="str">
            <v>PEMEL KANTOR DAN GUDANG</v>
          </cell>
          <cell r="C38">
            <v>73269751</v>
          </cell>
        </row>
        <row r="39">
          <cell r="A39" t="str">
            <v>81.22.04</v>
          </cell>
          <cell r="B39" t="str">
            <v>PEMELIHARAAN ALAT KANTOR</v>
          </cell>
          <cell r="C39">
            <v>1581464</v>
          </cell>
        </row>
        <row r="40">
          <cell r="A40" t="str">
            <v>81.22.07</v>
          </cell>
          <cell r="B40" t="str">
            <v>PEMEL PERALATAN RUMAH</v>
          </cell>
          <cell r="C40">
            <v>452607</v>
          </cell>
        </row>
        <row r="41">
          <cell r="A41" t="str">
            <v>81.22.08</v>
          </cell>
          <cell r="B41" t="str">
            <v>PEMELIHARAAN KOMPUTER</v>
          </cell>
          <cell r="C41">
            <v>10992711</v>
          </cell>
        </row>
        <row r="42">
          <cell r="A42" t="str">
            <v>81.22.10</v>
          </cell>
          <cell r="B42" t="str">
            <v>PEMEL ALAT KOMUNIKASI</v>
          </cell>
          <cell r="C42">
            <v>29286</v>
          </cell>
        </row>
        <row r="43">
          <cell r="A43" t="str">
            <v>81.22.11</v>
          </cell>
          <cell r="B43" t="str">
            <v>PEMEL ALAT/PERLENGK KERJA</v>
          </cell>
          <cell r="C43">
            <v>45165694</v>
          </cell>
        </row>
        <row r="44">
          <cell r="A44" t="str">
            <v>81.22.19</v>
          </cell>
          <cell r="B44" t="str">
            <v>PEMEL SARANA LAINNYA</v>
          </cell>
          <cell r="C44">
            <v>6389961</v>
          </cell>
        </row>
        <row r="45">
          <cell r="A45" t="str">
            <v>81.23.01</v>
          </cell>
          <cell r="B45" t="str">
            <v>PEMEL KEND &amp; ALAT ANGKUT</v>
          </cell>
          <cell r="C45">
            <v>3632511</v>
          </cell>
        </row>
        <row r="46">
          <cell r="A46" t="str">
            <v>81.23.02</v>
          </cell>
          <cell r="B46" t="str">
            <v>PEMEL / SEWA ALAT BERAT</v>
          </cell>
          <cell r="C46">
            <v>4867267</v>
          </cell>
        </row>
        <row r="47">
          <cell r="A47" t="str">
            <v>81.31.01</v>
          </cell>
          <cell r="B47" t="str">
            <v>ASURANSI PABRIK</v>
          </cell>
          <cell r="C47">
            <v>1084053771</v>
          </cell>
        </row>
        <row r="48">
          <cell r="A48" t="str">
            <v>81.32.01</v>
          </cell>
          <cell r="B48" t="str">
            <v>PPH KARYAWAN</v>
          </cell>
          <cell r="C48">
            <v>16424258</v>
          </cell>
        </row>
        <row r="49">
          <cell r="A49" t="str">
            <v>81.41.05</v>
          </cell>
          <cell r="B49" t="str">
            <v>JASA AMDAL</v>
          </cell>
          <cell r="C49">
            <v>4431305</v>
          </cell>
        </row>
        <row r="50">
          <cell r="A50" t="str">
            <v>81.41.06</v>
          </cell>
          <cell r="B50" t="str">
            <v>JASA KONSULTASI &amp; ADVISOR</v>
          </cell>
          <cell r="C50">
            <v>1390530</v>
          </cell>
        </row>
        <row r="51">
          <cell r="A51" t="str">
            <v>81.41.08</v>
          </cell>
          <cell r="B51" t="str">
            <v>JASA BORONGAN TNG.KERJA</v>
          </cell>
          <cell r="C51">
            <v>435753276</v>
          </cell>
        </row>
        <row r="52">
          <cell r="A52" t="str">
            <v>81.51.01</v>
          </cell>
          <cell r="B52" t="str">
            <v>ALAT-ALAT TULIS KANTOR</v>
          </cell>
          <cell r="C52">
            <v>28170507</v>
          </cell>
        </row>
        <row r="53">
          <cell r="A53" t="str">
            <v>81.51.02</v>
          </cell>
          <cell r="B53" t="str">
            <v>CETAKAN</v>
          </cell>
          <cell r="C53">
            <v>4321297</v>
          </cell>
        </row>
        <row r="54">
          <cell r="A54" t="str">
            <v>81.51.03</v>
          </cell>
          <cell r="B54" t="str">
            <v>COMPUTER SUPPLIES</v>
          </cell>
          <cell r="C54">
            <v>14596560</v>
          </cell>
        </row>
        <row r="55">
          <cell r="A55" t="str">
            <v>81.51.04</v>
          </cell>
          <cell r="B55" t="str">
            <v>FOTO COPY/BLUE PRINT</v>
          </cell>
          <cell r="C55">
            <v>573620</v>
          </cell>
        </row>
        <row r="56">
          <cell r="A56" t="str">
            <v>81.51.05</v>
          </cell>
          <cell r="B56" t="str">
            <v>BIAYA POS DAN MATERAI</v>
          </cell>
          <cell r="C56">
            <v>438951</v>
          </cell>
        </row>
        <row r="57">
          <cell r="A57" t="str">
            <v>81.51.06</v>
          </cell>
          <cell r="B57" t="str">
            <v>LANGGANAN KORAN</v>
          </cell>
          <cell r="C57">
            <v>106245</v>
          </cell>
        </row>
        <row r="58">
          <cell r="A58" t="str">
            <v>81.51.08</v>
          </cell>
          <cell r="B58" t="str">
            <v>BUKU PERPUSTAKAAN</v>
          </cell>
          <cell r="C58">
            <v>56682</v>
          </cell>
        </row>
        <row r="59">
          <cell r="A59" t="str">
            <v>81.51.09</v>
          </cell>
          <cell r="B59" t="str">
            <v>IURAN KEANGGOTAAN</v>
          </cell>
          <cell r="C59">
            <v>1258225</v>
          </cell>
        </row>
        <row r="60">
          <cell r="A60" t="str">
            <v>81.53.01</v>
          </cell>
          <cell r="B60" t="str">
            <v>TELEPONE/TELEKS/RADIO SSB</v>
          </cell>
          <cell r="C60">
            <v>5618688</v>
          </cell>
        </row>
        <row r="61">
          <cell r="A61" t="str">
            <v>81.53.15</v>
          </cell>
          <cell r="B61" t="str">
            <v>SEWA KENDARAAN</v>
          </cell>
          <cell r="C61">
            <v>165475830</v>
          </cell>
        </row>
        <row r="62">
          <cell r="A62" t="str">
            <v>81.53.16</v>
          </cell>
          <cell r="B62" t="str">
            <v>SEWA KOMPUTER</v>
          </cell>
          <cell r="C62">
            <v>6918356</v>
          </cell>
        </row>
        <row r="63">
          <cell r="A63" t="str">
            <v>81.53.21</v>
          </cell>
          <cell r="B63" t="str">
            <v>BIAYA AKOMODASI</v>
          </cell>
          <cell r="C63">
            <v>25079474</v>
          </cell>
        </row>
        <row r="64">
          <cell r="A64" t="str">
            <v>81.53.22</v>
          </cell>
          <cell r="B64" t="str">
            <v>BIAYA RAPAT/PERTEMUAN</v>
          </cell>
          <cell r="C64">
            <v>1503665</v>
          </cell>
        </row>
        <row r="65">
          <cell r="A65" t="str">
            <v>81.53.23</v>
          </cell>
          <cell r="B65" t="str">
            <v>BARANG KEPERLUAN RT/WISMA</v>
          </cell>
          <cell r="C65">
            <v>13236785</v>
          </cell>
        </row>
        <row r="66">
          <cell r="A66" t="str">
            <v>81.53.25</v>
          </cell>
          <cell r="B66" t="str">
            <v>BIAYA PERALATAN &lt; 1000000</v>
          </cell>
          <cell r="C66">
            <v>7803160</v>
          </cell>
        </row>
        <row r="67">
          <cell r="A67" t="str">
            <v>81.53.26</v>
          </cell>
          <cell r="B67" t="str">
            <v>BIAYA TAMU</v>
          </cell>
          <cell r="C67">
            <v>5223339</v>
          </cell>
        </row>
        <row r="68">
          <cell r="A68" t="str">
            <v>81.53.27</v>
          </cell>
          <cell r="B68" t="str">
            <v>BIAYA MAKAN MINUM</v>
          </cell>
          <cell r="C68">
            <v>61558429</v>
          </cell>
        </row>
        <row r="69">
          <cell r="A69" t="str">
            <v>81.53.31</v>
          </cell>
          <cell r="B69" t="str">
            <v>PEMBINAAN WILAYAH</v>
          </cell>
          <cell r="C69">
            <v>32520840</v>
          </cell>
        </row>
        <row r="70">
          <cell r="A70" t="str">
            <v>81.53.32</v>
          </cell>
          <cell r="B70" t="str">
            <v>PEMBINAAN DINAS</v>
          </cell>
          <cell r="C70">
            <v>809867</v>
          </cell>
        </row>
        <row r="71">
          <cell r="A71" t="str">
            <v>81.53.42</v>
          </cell>
          <cell r="B71" t="str">
            <v>LANGGN LISTRIK NON-PABRIK</v>
          </cell>
          <cell r="C71">
            <v>400517</v>
          </cell>
        </row>
        <row r="72">
          <cell r="A72" t="str">
            <v>81.53.51</v>
          </cell>
          <cell r="B72" t="str">
            <v>PENGURUSAN PERIJINAN</v>
          </cell>
          <cell r="C72">
            <v>2214196</v>
          </cell>
        </row>
        <row r="73">
          <cell r="A73" t="str">
            <v>81.53.52</v>
          </cell>
          <cell r="B73" t="str">
            <v>PERJALANAN DINAS DN</v>
          </cell>
          <cell r="C73">
            <v>137078367</v>
          </cell>
        </row>
        <row r="74">
          <cell r="A74" t="str">
            <v>81.53.53</v>
          </cell>
          <cell r="B74" t="str">
            <v>PERJALANAN DINAS LN</v>
          </cell>
          <cell r="C74">
            <v>47784273</v>
          </cell>
        </row>
        <row r="75">
          <cell r="A75" t="str">
            <v>81.53.63</v>
          </cell>
          <cell r="B75" t="str">
            <v>PERLENGKAPAN KERJA</v>
          </cell>
          <cell r="C75">
            <v>559783</v>
          </cell>
        </row>
        <row r="76">
          <cell r="A76" t="str">
            <v>81.53.68</v>
          </cell>
          <cell r="B76" t="str">
            <v>BY KESEHAT &amp; KESELM KERJA</v>
          </cell>
          <cell r="C76">
            <v>122426313</v>
          </cell>
        </row>
        <row r="77">
          <cell r="A77" t="str">
            <v>81.53.71</v>
          </cell>
          <cell r="B77" t="str">
            <v>BAHAN BAKAR KENDARAAN</v>
          </cell>
          <cell r="C77">
            <v>39035053</v>
          </cell>
        </row>
        <row r="78">
          <cell r="A78" t="str">
            <v>81.53.72</v>
          </cell>
          <cell r="B78" t="str">
            <v>BAHAN BAKAR ALAT BERAT</v>
          </cell>
          <cell r="C78">
            <v>4628515</v>
          </cell>
        </row>
        <row r="79">
          <cell r="A79" t="str">
            <v>81.53.73</v>
          </cell>
          <cell r="B79" t="str">
            <v>ONGKOS ANGKUT</v>
          </cell>
          <cell r="C79">
            <v>365485</v>
          </cell>
        </row>
        <row r="80">
          <cell r="A80" t="str">
            <v>81.71.01</v>
          </cell>
          <cell r="B80" t="str">
            <v>BY PENY BNGNN KTR PABRIK</v>
          </cell>
          <cell r="C80">
            <v>16923110</v>
          </cell>
        </row>
        <row r="81">
          <cell r="A81" t="str">
            <v>81.71.11</v>
          </cell>
          <cell r="B81" t="str">
            <v>BY PENY GUDANG PABRIK</v>
          </cell>
          <cell r="C81">
            <v>6306214</v>
          </cell>
        </row>
        <row r="82">
          <cell r="A82" t="str">
            <v>81.71.21</v>
          </cell>
          <cell r="B82" t="str">
            <v>BY PENYUSUTAN SARANA PBRK</v>
          </cell>
          <cell r="C82">
            <v>136829074</v>
          </cell>
        </row>
        <row r="83">
          <cell r="A83" t="str">
            <v>81.73.01</v>
          </cell>
          <cell r="B83" t="str">
            <v>BIAYA PENY PABRIK AMONIAK</v>
          </cell>
          <cell r="C83">
            <v>2666058485</v>
          </cell>
        </row>
        <row r="84">
          <cell r="A84" t="str">
            <v>81.73.02</v>
          </cell>
          <cell r="B84" t="str">
            <v>BIAYA PENY PABRIK UREA</v>
          </cell>
          <cell r="C84">
            <v>4426443484</v>
          </cell>
        </row>
        <row r="85">
          <cell r="A85" t="str">
            <v>81.73.03</v>
          </cell>
          <cell r="B85" t="str">
            <v>BIAYA PENY PABRIK UTILITY</v>
          </cell>
          <cell r="C85">
            <v>1513131645</v>
          </cell>
        </row>
        <row r="86">
          <cell r="A86" t="str">
            <v>81.73.21</v>
          </cell>
          <cell r="B86" t="str">
            <v>BY PENY ALAT BENGKEL KERJ</v>
          </cell>
          <cell r="C86">
            <v>15998482</v>
          </cell>
        </row>
        <row r="87">
          <cell r="A87" t="str">
            <v>81.73.31</v>
          </cell>
          <cell r="B87" t="str">
            <v>BIAYA PENYUSUTAN KATALIS</v>
          </cell>
          <cell r="C87">
            <v>439369819</v>
          </cell>
        </row>
        <row r="88">
          <cell r="A88" t="str">
            <v>81.75.31</v>
          </cell>
          <cell r="B88" t="str">
            <v>BY PENY PERSED SCP PABRIK</v>
          </cell>
          <cell r="C88">
            <v>168588837</v>
          </cell>
        </row>
        <row r="89">
          <cell r="A89" t="str">
            <v>81.75.32</v>
          </cell>
          <cell r="B89" t="str">
            <v>BY KERUGIAN PERSED.RUSAK</v>
          </cell>
          <cell r="C89">
            <v>7340976</v>
          </cell>
        </row>
        <row r="90">
          <cell r="C90">
            <v>91154232587</v>
          </cell>
        </row>
        <row r="92">
          <cell r="A92" t="str">
            <v>81.01.01</v>
          </cell>
          <cell r="B92" t="str">
            <v>Gas Bumi</v>
          </cell>
        </row>
        <row r="93">
          <cell r="A93" t="str">
            <v>81.01.02</v>
          </cell>
          <cell r="B93" t="str">
            <v>Amoniak</v>
          </cell>
        </row>
        <row r="94">
          <cell r="A94" t="str">
            <v>81.01.03</v>
          </cell>
          <cell r="B94" t="str">
            <v>Carbamate</v>
          </cell>
        </row>
        <row r="95">
          <cell r="A95" t="str">
            <v>81.01.04</v>
          </cell>
          <cell r="B95" t="str">
            <v>Steam</v>
          </cell>
        </row>
        <row r="96">
          <cell r="A96" t="str">
            <v>81.01.05</v>
          </cell>
          <cell r="B96" t="str">
            <v>Listrik Perantara POPKA</v>
          </cell>
        </row>
        <row r="97">
          <cell r="A97" t="str">
            <v>81.01.06</v>
          </cell>
          <cell r="B97" t="str">
            <v>Demin</v>
          </cell>
        </row>
        <row r="98">
          <cell r="A98" t="str">
            <v>81.01.08</v>
          </cell>
          <cell r="B98" t="str">
            <v>Desal</v>
          </cell>
        </row>
        <row r="99">
          <cell r="A99" t="str">
            <v>81.01.11</v>
          </cell>
          <cell r="B99" t="str">
            <v xml:space="preserve">Bahan Kimia </v>
          </cell>
        </row>
        <row r="100">
          <cell r="A100" t="str">
            <v>81.01.12</v>
          </cell>
          <cell r="B100" t="str">
            <v>Katalis (Make Up)</v>
          </cell>
        </row>
        <row r="101">
          <cell r="A101" t="str">
            <v>81.01.13</v>
          </cell>
          <cell r="B101" t="str">
            <v>Bahan Bakar Pabrik</v>
          </cell>
        </row>
        <row r="102">
          <cell r="A102" t="str">
            <v>81.01.14</v>
          </cell>
          <cell r="B102" t="str">
            <v>Minyak Pelumas Pabrik</v>
          </cell>
        </row>
        <row r="103">
          <cell r="A103" t="str">
            <v>81.11.01</v>
          </cell>
          <cell r="B103" t="str">
            <v>Gaji Direksi &amp; Dekom</v>
          </cell>
        </row>
        <row r="104">
          <cell r="A104" t="str">
            <v>81.11.02</v>
          </cell>
          <cell r="B104" t="str">
            <v>Gaji Pokok</v>
          </cell>
        </row>
        <row r="105">
          <cell r="A105" t="str">
            <v>81.11.03</v>
          </cell>
          <cell r="B105" t="str">
            <v>Tunjangan Keluarga</v>
          </cell>
        </row>
        <row r="106">
          <cell r="A106" t="str">
            <v>81.11.04</v>
          </cell>
          <cell r="B106" t="str">
            <v>Tunjangan Shift</v>
          </cell>
        </row>
        <row r="107">
          <cell r="A107" t="str">
            <v>81.11.05</v>
          </cell>
          <cell r="B107" t="str">
            <v>Tunjangan Kemahalan Umum</v>
          </cell>
        </row>
        <row r="108">
          <cell r="A108" t="str">
            <v>81.11.06</v>
          </cell>
          <cell r="B108" t="str">
            <v>Tunjangan Perumahan</v>
          </cell>
        </row>
        <row r="109">
          <cell r="A109" t="str">
            <v>81.11.07</v>
          </cell>
          <cell r="B109" t="str">
            <v>Tunjangan Jabatan</v>
          </cell>
        </row>
        <row r="110">
          <cell r="A110" t="str">
            <v>81.11.08</v>
          </cell>
          <cell r="B110" t="str">
            <v>Tunjangan Strata</v>
          </cell>
        </row>
        <row r="111">
          <cell r="A111" t="str">
            <v>81.11.09</v>
          </cell>
          <cell r="B111" t="str">
            <v>Tunjangan Call Out</v>
          </cell>
        </row>
        <row r="112">
          <cell r="A112" t="str">
            <v>81.11.10</v>
          </cell>
          <cell r="B112" t="str">
            <v>Tunjangan Lembur</v>
          </cell>
        </row>
        <row r="113">
          <cell r="A113" t="str">
            <v>81.11.11</v>
          </cell>
          <cell r="B113" t="str">
            <v>Gaji Honorer/Us Trainee</v>
          </cell>
        </row>
        <row r="114">
          <cell r="A114" t="str">
            <v>81.11.12</v>
          </cell>
          <cell r="B114" t="str">
            <v>Koreksi Gaji</v>
          </cell>
        </row>
        <row r="115">
          <cell r="A115" t="str">
            <v>81.12.01</v>
          </cell>
          <cell r="B115" t="str">
            <v>Bantuan Perjalanan Cuti</v>
          </cell>
        </row>
        <row r="116">
          <cell r="A116" t="str">
            <v>81.12.02</v>
          </cell>
          <cell r="B116" t="str">
            <v>Rekreasi &amp; Olah Raga</v>
          </cell>
        </row>
        <row r="117">
          <cell r="A117" t="str">
            <v>81.12.03</v>
          </cell>
          <cell r="B117" t="str">
            <v>Pengobatan &amp;Kesehatan</v>
          </cell>
        </row>
        <row r="118">
          <cell r="A118" t="str">
            <v>81.12.04</v>
          </cell>
          <cell r="B118" t="str">
            <v>Tunjangan Pensiun</v>
          </cell>
        </row>
        <row r="119">
          <cell r="A119" t="str">
            <v>81.12.05</v>
          </cell>
          <cell r="B119" t="str">
            <v>Tunjangan Tabungan Hari Tua</v>
          </cell>
        </row>
        <row r="120">
          <cell r="A120" t="str">
            <v>81.12.06</v>
          </cell>
          <cell r="B120" t="str">
            <v>Pesangon</v>
          </cell>
        </row>
        <row r="121">
          <cell r="A121" t="str">
            <v>81.12.07</v>
          </cell>
          <cell r="B121" t="str">
            <v>Uang Duka</v>
          </cell>
        </row>
        <row r="122">
          <cell r="A122" t="str">
            <v>81.12.08</v>
          </cell>
          <cell r="B122" t="str">
            <v>Asuransi Karyawan</v>
          </cell>
        </row>
        <row r="123">
          <cell r="A123" t="str">
            <v>81.12.09</v>
          </cell>
          <cell r="B123" t="str">
            <v>Tunjangan Makan &amp; Minum</v>
          </cell>
        </row>
        <row r="124">
          <cell r="A124" t="str">
            <v>81.12.10</v>
          </cell>
          <cell r="B124" t="str">
            <v>Penghargaan</v>
          </cell>
        </row>
        <row r="125">
          <cell r="A125" t="str">
            <v>81.12.11</v>
          </cell>
          <cell r="B125" t="str">
            <v>Tunjangan Transport</v>
          </cell>
        </row>
        <row r="126">
          <cell r="A126" t="str">
            <v>81.12.12</v>
          </cell>
          <cell r="B126" t="str">
            <v>Tunjangan Kesehatan Hari Tua</v>
          </cell>
        </row>
        <row r="127">
          <cell r="A127" t="str">
            <v>81.12.13</v>
          </cell>
          <cell r="B127" t="str">
            <v>Tunj.Perangsang Produksi</v>
          </cell>
        </row>
        <row r="128">
          <cell r="A128" t="str">
            <v>81.12.14</v>
          </cell>
          <cell r="B128" t="str">
            <v>Tunjangan Turn Arround</v>
          </cell>
        </row>
        <row r="129">
          <cell r="A129" t="str">
            <v>81.12.15</v>
          </cell>
          <cell r="B129" t="str">
            <v>Tunjangan Laporan Tahunan</v>
          </cell>
        </row>
        <row r="130">
          <cell r="A130" t="str">
            <v>81.12.16</v>
          </cell>
          <cell r="B130" t="str">
            <v>Insentif Kinerja</v>
          </cell>
        </row>
        <row r="131">
          <cell r="A131" t="str">
            <v>81.12.17</v>
          </cell>
          <cell r="B131" t="str">
            <v>Tunjangan PPH pasal 21</v>
          </cell>
        </row>
        <row r="132">
          <cell r="A132" t="str">
            <v>81.12.18</v>
          </cell>
          <cell r="B132" t="str">
            <v>Jasa Operasi</v>
          </cell>
        </row>
        <row r="133">
          <cell r="A133" t="str">
            <v>81.21.01</v>
          </cell>
          <cell r="B133" t="str">
            <v>Suku Cadang Pabrik</v>
          </cell>
        </row>
        <row r="134">
          <cell r="A134" t="str">
            <v>81.21.02</v>
          </cell>
          <cell r="B134" t="str">
            <v>Suku Cadang Bhn Pembantu</v>
          </cell>
        </row>
        <row r="135">
          <cell r="A135" t="str">
            <v>81.21.03</v>
          </cell>
          <cell r="B135" t="str">
            <v>Jasa Perbaikan Pabrik</v>
          </cell>
        </row>
        <row r="136">
          <cell r="A136" t="str">
            <v>81.21.04</v>
          </cell>
          <cell r="B136" t="str">
            <v>Biaya Perbaikan Tahunan</v>
          </cell>
        </row>
        <row r="137">
          <cell r="A137" t="str">
            <v>81.22.01</v>
          </cell>
          <cell r="B137" t="str">
            <v>Pemel.Rumah Dinas</v>
          </cell>
        </row>
        <row r="138">
          <cell r="A138" t="str">
            <v>81.22.02</v>
          </cell>
          <cell r="B138" t="str">
            <v>Pemel.Bangunan Umum</v>
          </cell>
        </row>
        <row r="139">
          <cell r="A139" t="str">
            <v>81.22.03</v>
          </cell>
          <cell r="B139" t="str">
            <v>Pemel.Kantor &amp; Gudang</v>
          </cell>
        </row>
        <row r="140">
          <cell r="A140" t="str">
            <v>81.22.04</v>
          </cell>
          <cell r="B140" t="str">
            <v>Pemel.Alat Kantor</v>
          </cell>
        </row>
        <row r="141">
          <cell r="A141" t="str">
            <v>81.22.05</v>
          </cell>
          <cell r="B141" t="str">
            <v>Pemel.Alur &amp; Rambu Laut</v>
          </cell>
        </row>
        <row r="142">
          <cell r="A142" t="str">
            <v>81.22.06</v>
          </cell>
          <cell r="B142" t="str">
            <v>Pemel.Lingk.Taman &amp; Pengh.</v>
          </cell>
        </row>
        <row r="143">
          <cell r="A143" t="str">
            <v>81.22.07</v>
          </cell>
          <cell r="B143" t="str">
            <v>Pemel.Peralatan Rumah</v>
          </cell>
        </row>
        <row r="144">
          <cell r="A144" t="str">
            <v>81.22.08</v>
          </cell>
          <cell r="B144" t="str">
            <v>Pemel.Komputer</v>
          </cell>
        </row>
        <row r="145">
          <cell r="A145" t="str">
            <v>81.22.09</v>
          </cell>
          <cell r="B145" t="str">
            <v>Pemel.Jalan &amp; Rambu</v>
          </cell>
        </row>
        <row r="146">
          <cell r="A146" t="str">
            <v>81.22.10</v>
          </cell>
          <cell r="B146" t="str">
            <v>Pemel.Alat Komunikasi</v>
          </cell>
        </row>
        <row r="147">
          <cell r="A147" t="str">
            <v>81.22.11</v>
          </cell>
          <cell r="B147" t="str">
            <v>Pemel.Alat/Peralatan Kerja</v>
          </cell>
        </row>
        <row r="148">
          <cell r="A148" t="str">
            <v>81.22.19</v>
          </cell>
          <cell r="B148" t="str">
            <v>Pemel.Sarana Lainnya</v>
          </cell>
        </row>
        <row r="149">
          <cell r="A149" t="str">
            <v>81.23.01</v>
          </cell>
          <cell r="B149" t="str">
            <v>Pemel.Kend. &amp; Alat Angkut</v>
          </cell>
        </row>
        <row r="150">
          <cell r="A150" t="str">
            <v>81.23.02</v>
          </cell>
          <cell r="B150" t="str">
            <v>Pemel.Sewa Alat Berat</v>
          </cell>
        </row>
        <row r="151">
          <cell r="A151" t="str">
            <v>81.31.01</v>
          </cell>
          <cell r="B151" t="str">
            <v>Asuransi Pabrik</v>
          </cell>
        </row>
        <row r="152">
          <cell r="A152" t="str">
            <v>81.31.02</v>
          </cell>
          <cell r="B152" t="str">
            <v>Asuransi Kend.&amp; Alat Berat</v>
          </cell>
        </row>
        <row r="153">
          <cell r="A153" t="str">
            <v>81.31.03</v>
          </cell>
          <cell r="B153" t="str">
            <v>Asuransi Bangunan</v>
          </cell>
        </row>
        <row r="154">
          <cell r="A154" t="str">
            <v>81.31.04</v>
          </cell>
          <cell r="B154" t="str">
            <v>Asuransi Pers.Barang Jadi</v>
          </cell>
        </row>
        <row r="155">
          <cell r="A155" t="str">
            <v>81.31.05</v>
          </cell>
          <cell r="B155" t="str">
            <v>Asuransi Suku Cadang</v>
          </cell>
        </row>
        <row r="156">
          <cell r="A156" t="str">
            <v>81.31.06</v>
          </cell>
          <cell r="B156" t="str">
            <v>Asuransi Pengangkutan</v>
          </cell>
        </row>
        <row r="157">
          <cell r="A157" t="str">
            <v>81.31.07</v>
          </cell>
          <cell r="B157" t="str">
            <v>Asuransi Kecelakaan Kerja</v>
          </cell>
        </row>
        <row r="158">
          <cell r="A158" t="str">
            <v>81.32.01</v>
          </cell>
          <cell r="B158" t="str">
            <v>Pajak Penghasilan Karyawan</v>
          </cell>
        </row>
        <row r="159">
          <cell r="A159" t="str">
            <v>81.32.02</v>
          </cell>
          <cell r="B159" t="str">
            <v>Pajak Penghasilan Orang Asing</v>
          </cell>
        </row>
        <row r="160">
          <cell r="A160" t="str">
            <v>81.32.03</v>
          </cell>
          <cell r="B160" t="str">
            <v>Pajak Pembangunan</v>
          </cell>
        </row>
        <row r="161">
          <cell r="A161" t="str">
            <v>81.32.04</v>
          </cell>
          <cell r="B161" t="str">
            <v>Pajak Bumi &amp; Bangunan</v>
          </cell>
        </row>
        <row r="162">
          <cell r="A162" t="str">
            <v>81.32.05</v>
          </cell>
          <cell r="B162" t="str">
            <v>Ijin Mendirikan Bangunan</v>
          </cell>
        </row>
        <row r="163">
          <cell r="A163" t="str">
            <v>81.32.06</v>
          </cell>
          <cell r="B163" t="str">
            <v>Retribusi Air</v>
          </cell>
        </row>
        <row r="164">
          <cell r="A164" t="str">
            <v>81.32.07</v>
          </cell>
          <cell r="B164" t="str">
            <v>Retribusi Jalan</v>
          </cell>
        </row>
        <row r="165">
          <cell r="A165" t="str">
            <v>81.32.08</v>
          </cell>
          <cell r="B165" t="str">
            <v>Retribusi Penerangan Jalan</v>
          </cell>
        </row>
        <row r="166">
          <cell r="A166" t="str">
            <v>81.32.09</v>
          </cell>
          <cell r="B166" t="str">
            <v>Retribusi Kendaraan</v>
          </cell>
        </row>
        <row r="167">
          <cell r="A167" t="str">
            <v>81.32.10</v>
          </cell>
          <cell r="B167" t="str">
            <v>Pajak Alat Berat</v>
          </cell>
        </row>
        <row r="168">
          <cell r="A168" t="str">
            <v>81.32.11</v>
          </cell>
          <cell r="B168" t="str">
            <v>Bea Masuk</v>
          </cell>
        </row>
        <row r="169">
          <cell r="A169" t="str">
            <v>81.32.12</v>
          </cell>
          <cell r="B169" t="str">
            <v>Biaya PPN Masukan</v>
          </cell>
        </row>
        <row r="170">
          <cell r="A170" t="str">
            <v>81.32.13</v>
          </cell>
          <cell r="B170" t="str">
            <v>Biaya PPH Pasal 4(2)</v>
          </cell>
        </row>
        <row r="171">
          <cell r="A171" t="str">
            <v>81.32.19</v>
          </cell>
          <cell r="B171" t="str">
            <v>Pajak &amp; Retribusi Lainnya</v>
          </cell>
        </row>
        <row r="172">
          <cell r="A172" t="str">
            <v>81.41.01</v>
          </cell>
          <cell r="B172" t="str">
            <v>Jasa Litbang</v>
          </cell>
        </row>
        <row r="173">
          <cell r="A173" t="str">
            <v>81.41.02</v>
          </cell>
          <cell r="B173" t="str">
            <v>Jasa Akuntansi</v>
          </cell>
        </row>
        <row r="174">
          <cell r="A174" t="str">
            <v>81.41.03</v>
          </cell>
          <cell r="B174" t="str">
            <v>Jasa Komputerisasi</v>
          </cell>
        </row>
        <row r="175">
          <cell r="A175" t="str">
            <v>81.41.04</v>
          </cell>
          <cell r="B175" t="str">
            <v>Jasa Teknik</v>
          </cell>
        </row>
        <row r="176">
          <cell r="A176" t="str">
            <v>81.41.05</v>
          </cell>
          <cell r="B176" t="str">
            <v>Jasa Amdal</v>
          </cell>
        </row>
        <row r="177">
          <cell r="A177" t="str">
            <v>81.41.06</v>
          </cell>
          <cell r="B177" t="str">
            <v>Jasa Konsultasi &amp; Komputer</v>
          </cell>
        </row>
        <row r="178">
          <cell r="A178" t="str">
            <v>81.41.07</v>
          </cell>
          <cell r="B178" t="str">
            <v>Biaya Litbang</v>
          </cell>
        </row>
        <row r="179">
          <cell r="A179" t="str">
            <v>81.41.08</v>
          </cell>
          <cell r="B179" t="str">
            <v>Jasa Borongan Tenaga Kerja</v>
          </cell>
        </row>
        <row r="180">
          <cell r="A180" t="str">
            <v>81.51.01</v>
          </cell>
          <cell r="B180" t="str">
            <v>Alat Tulis Kantor</v>
          </cell>
        </row>
        <row r="181">
          <cell r="A181" t="str">
            <v>81.51.02</v>
          </cell>
          <cell r="B181" t="str">
            <v>Cetakan</v>
          </cell>
        </row>
        <row r="182">
          <cell r="A182" t="str">
            <v>81.51.03</v>
          </cell>
          <cell r="B182" t="str">
            <v>Komputer Supplies</v>
          </cell>
        </row>
        <row r="183">
          <cell r="A183" t="str">
            <v>81.51.04</v>
          </cell>
          <cell r="B183" t="str">
            <v>Foto Copy/Blue Print</v>
          </cell>
        </row>
        <row r="184">
          <cell r="A184" t="str">
            <v>81.51.05</v>
          </cell>
          <cell r="B184" t="str">
            <v>Biaya Pos &amp; Materai</v>
          </cell>
        </row>
        <row r="185">
          <cell r="A185" t="str">
            <v>81.51.06</v>
          </cell>
          <cell r="B185" t="str">
            <v>Koran &amp; Majalah Ilmiah</v>
          </cell>
        </row>
        <row r="186">
          <cell r="A186" t="str">
            <v>81.51.07</v>
          </cell>
          <cell r="B186" t="str">
            <v>Dokumentasi/Kehumasan</v>
          </cell>
        </row>
        <row r="187">
          <cell r="A187" t="str">
            <v>81.51.08</v>
          </cell>
          <cell r="B187" t="str">
            <v>Buku Perpustakaan</v>
          </cell>
        </row>
        <row r="188">
          <cell r="A188" t="str">
            <v>81.51.09</v>
          </cell>
          <cell r="B188" t="str">
            <v>Iuran Keanggotaan</v>
          </cell>
        </row>
        <row r="189">
          <cell r="A189" t="str">
            <v>81.51.10</v>
          </cell>
          <cell r="B189" t="str">
            <v>Biaya Peralatan Kantor</v>
          </cell>
        </row>
        <row r="190">
          <cell r="A190" t="str">
            <v>81.51.11</v>
          </cell>
          <cell r="B190" t="str">
            <v>Kerugian Piutang</v>
          </cell>
        </row>
        <row r="191">
          <cell r="A191" t="str">
            <v>81.52.01</v>
          </cell>
          <cell r="B191" t="str">
            <v>Provisi &amp; Administrasi</v>
          </cell>
        </row>
        <row r="192">
          <cell r="A192" t="str">
            <v>81.52.02</v>
          </cell>
          <cell r="B192" t="str">
            <v>Bunga/LC</v>
          </cell>
        </row>
        <row r="193">
          <cell r="A193" t="str">
            <v>81.52.03</v>
          </cell>
          <cell r="B193" t="str">
            <v>Biaya Bank Pencairan LC</v>
          </cell>
        </row>
        <row r="194">
          <cell r="A194" t="str">
            <v>81.52.04</v>
          </cell>
          <cell r="B194" t="str">
            <v>Biaya Disconto</v>
          </cell>
        </row>
        <row r="195">
          <cell r="A195" t="str">
            <v>81.52.09</v>
          </cell>
          <cell r="B195" t="str">
            <v>Biaya Komitmen Bank</v>
          </cell>
        </row>
        <row r="196">
          <cell r="A196" t="str">
            <v>81.53.01</v>
          </cell>
          <cell r="B196" t="str">
            <v>Telepone/Telex/Radio SSB</v>
          </cell>
        </row>
        <row r="197">
          <cell r="A197" t="str">
            <v>81.53.11</v>
          </cell>
          <cell r="B197" t="str">
            <v>Sewa Kantor/Gudang</v>
          </cell>
        </row>
        <row r="198">
          <cell r="A198" t="str">
            <v>81.53.12</v>
          </cell>
          <cell r="B198" t="str">
            <v>Sewa Rumah</v>
          </cell>
        </row>
        <row r="199">
          <cell r="A199" t="str">
            <v>81.53.13</v>
          </cell>
          <cell r="B199" t="str">
            <v>Sewa Pesawat Terbang</v>
          </cell>
        </row>
        <row r="200">
          <cell r="A200" t="str">
            <v>81.53.14</v>
          </cell>
          <cell r="B200" t="str">
            <v>Sewa Kapal/Tug Boat</v>
          </cell>
        </row>
        <row r="201">
          <cell r="A201" t="str">
            <v>81.53.15</v>
          </cell>
          <cell r="B201" t="str">
            <v>Sewa Kendaraan</v>
          </cell>
        </row>
        <row r="202">
          <cell r="A202" t="str">
            <v>81.53.16</v>
          </cell>
          <cell r="B202" t="str">
            <v>Sewa Komputer</v>
          </cell>
        </row>
        <row r="203">
          <cell r="A203" t="str">
            <v>81.53.17</v>
          </cell>
          <cell r="B203" t="str">
            <v>Sewa Peralatan Kantor</v>
          </cell>
        </row>
        <row r="204">
          <cell r="A204" t="str">
            <v>81.53.18</v>
          </cell>
          <cell r="B204" t="str">
            <v>Sewa Peralatan Lainnya</v>
          </cell>
        </row>
        <row r="205">
          <cell r="A205" t="str">
            <v>81.53.19</v>
          </cell>
          <cell r="B205" t="str">
            <v>Sewa Lahan (Tanah)</v>
          </cell>
        </row>
        <row r="206">
          <cell r="A206" t="str">
            <v>81.53.21</v>
          </cell>
          <cell r="B206" t="str">
            <v>Biaya Akomodasi</v>
          </cell>
        </row>
        <row r="207">
          <cell r="A207" t="str">
            <v>81.53.22</v>
          </cell>
          <cell r="B207" t="str">
            <v>Biaya Rapat Pertemuan</v>
          </cell>
        </row>
        <row r="208">
          <cell r="A208" t="str">
            <v>81.53.23</v>
          </cell>
          <cell r="B208" t="str">
            <v>Barang Keperluan RT</v>
          </cell>
        </row>
        <row r="209">
          <cell r="A209" t="str">
            <v>81.53.24</v>
          </cell>
          <cell r="B209" t="str">
            <v>Biaya Perayaan Hari Besar</v>
          </cell>
        </row>
        <row r="210">
          <cell r="A210" t="str">
            <v>81.53.25</v>
          </cell>
          <cell r="B210" t="str">
            <v>Biaya Peralatan &lt; 1 Juta</v>
          </cell>
        </row>
        <row r="211">
          <cell r="A211" t="str">
            <v>81.53.26</v>
          </cell>
          <cell r="B211" t="str">
            <v>Biaya Tamu</v>
          </cell>
        </row>
        <row r="212">
          <cell r="A212" t="str">
            <v>81.53.27</v>
          </cell>
          <cell r="B212" t="str">
            <v>Biaya Makan Minum</v>
          </cell>
        </row>
        <row r="213">
          <cell r="A213" t="str">
            <v>81.53.31</v>
          </cell>
          <cell r="B213" t="str">
            <v>Pembinanaan Wilayah</v>
          </cell>
        </row>
        <row r="214">
          <cell r="A214" t="str">
            <v>81.53.32</v>
          </cell>
          <cell r="B214" t="str">
            <v>Pembinaan Dinas</v>
          </cell>
        </row>
        <row r="215">
          <cell r="A215" t="str">
            <v>81.53.33</v>
          </cell>
          <cell r="B215" t="str">
            <v>Pegel &amp; Koperasi</v>
          </cell>
        </row>
        <row r="216">
          <cell r="A216" t="str">
            <v>81.53.34</v>
          </cell>
          <cell r="B216" t="str">
            <v>Honorarium</v>
          </cell>
        </row>
        <row r="217">
          <cell r="A217" t="str">
            <v>81.53.35</v>
          </cell>
          <cell r="B217" t="str">
            <v>Biaya Relasi Usaha</v>
          </cell>
        </row>
        <row r="218">
          <cell r="A218" t="str">
            <v>81.53.41</v>
          </cell>
          <cell r="B218" t="str">
            <v>Langganan Air Non Pabrik</v>
          </cell>
        </row>
        <row r="219">
          <cell r="A219" t="str">
            <v>81.53.42</v>
          </cell>
          <cell r="B219" t="str">
            <v>Langganan Listrik Non Pab.</v>
          </cell>
        </row>
        <row r="220">
          <cell r="A220" t="str">
            <v>81.53.51</v>
          </cell>
          <cell r="B220" t="str">
            <v>Pengurusan Perijinan</v>
          </cell>
        </row>
        <row r="221">
          <cell r="A221" t="str">
            <v>81.53.52</v>
          </cell>
          <cell r="B221" t="str">
            <v>Perjalanan Dinas D/N</v>
          </cell>
        </row>
        <row r="222">
          <cell r="A222" t="str">
            <v>81.53.53</v>
          </cell>
          <cell r="B222" t="str">
            <v>Perjalanan Dinas L/N</v>
          </cell>
        </row>
        <row r="223">
          <cell r="A223" t="str">
            <v>81.53.61</v>
          </cell>
          <cell r="B223" t="str">
            <v>Penerimaan Pegawai</v>
          </cell>
        </row>
        <row r="224">
          <cell r="A224" t="str">
            <v>81.53.62</v>
          </cell>
          <cell r="B224" t="str">
            <v>Pendidikan &amp; Latihan</v>
          </cell>
        </row>
        <row r="225">
          <cell r="A225" t="str">
            <v>81.53.63</v>
          </cell>
          <cell r="B225" t="str">
            <v>Perlengkapan Kerja</v>
          </cell>
        </row>
        <row r="226">
          <cell r="A226" t="str">
            <v>81.53.64</v>
          </cell>
          <cell r="B226" t="str">
            <v>Mutasi Karyawan</v>
          </cell>
        </row>
        <row r="227">
          <cell r="A227" t="str">
            <v>81.53.65</v>
          </cell>
          <cell r="B227" t="str">
            <v>Uang Santunan</v>
          </cell>
        </row>
        <row r="228">
          <cell r="A228" t="str">
            <v>81.53.67</v>
          </cell>
          <cell r="B228" t="str">
            <v>Kerja Praktek</v>
          </cell>
        </row>
        <row r="229">
          <cell r="A229" t="str">
            <v>81.53.68</v>
          </cell>
          <cell r="B229" t="str">
            <v>Biaya Keseh. &amp; Kesel.Kerja</v>
          </cell>
        </row>
        <row r="230">
          <cell r="A230" t="str">
            <v>81.53.71</v>
          </cell>
          <cell r="B230" t="str">
            <v>Bahan Bakar Kendaraan</v>
          </cell>
        </row>
        <row r="231">
          <cell r="A231" t="str">
            <v>81.53.72</v>
          </cell>
          <cell r="B231" t="str">
            <v>Bahan Bakar Alat Berat</v>
          </cell>
        </row>
        <row r="232">
          <cell r="A232" t="str">
            <v>81.53.73</v>
          </cell>
          <cell r="B232" t="str">
            <v>Ongkos Angkut</v>
          </cell>
        </row>
        <row r="233">
          <cell r="A233" t="str">
            <v>81.53.74</v>
          </cell>
          <cell r="B233" t="str">
            <v>Bongkar Muat Cargo</v>
          </cell>
        </row>
        <row r="234">
          <cell r="A234" t="str">
            <v>81.53.81</v>
          </cell>
          <cell r="B234" t="str">
            <v>Penyuluhan,Pameran,Promosi</v>
          </cell>
        </row>
        <row r="235">
          <cell r="A235" t="str">
            <v>81.61.01</v>
          </cell>
          <cell r="B235" t="str">
            <v>Biaya Survey Urea C DN</v>
          </cell>
        </row>
        <row r="236">
          <cell r="A236" t="str">
            <v>81.61.02</v>
          </cell>
          <cell r="B236" t="str">
            <v>Biaya Triming UREA C DN</v>
          </cell>
        </row>
        <row r="237">
          <cell r="A237" t="str">
            <v>81.61.03</v>
          </cell>
          <cell r="B237" t="str">
            <v>Biaya Pemuatan Urea C.DN</v>
          </cell>
        </row>
        <row r="238">
          <cell r="A238" t="str">
            <v>81.61.04</v>
          </cell>
          <cell r="B238" t="str">
            <v>Mooring/Unmooring Urea C DN</v>
          </cell>
        </row>
        <row r="239">
          <cell r="A239" t="str">
            <v>81.61.06</v>
          </cell>
          <cell r="B239" t="str">
            <v>By Survey Urea Crh Granul DN</v>
          </cell>
        </row>
        <row r="240">
          <cell r="A240" t="str">
            <v>81.61.07</v>
          </cell>
          <cell r="B240" t="str">
            <v>By Triming Urea Crh Granul DN</v>
          </cell>
        </row>
        <row r="241">
          <cell r="A241" t="str">
            <v>81.61.08</v>
          </cell>
          <cell r="B241" t="str">
            <v>By Pemuatan Urea Crh Granul DN</v>
          </cell>
        </row>
        <row r="242">
          <cell r="A242" t="str">
            <v>81.61.09</v>
          </cell>
          <cell r="B242" t="str">
            <v>Mooring/Unmooring Urea C G DN</v>
          </cell>
        </row>
        <row r="243">
          <cell r="A243" t="str">
            <v>81.61.11</v>
          </cell>
          <cell r="B243" t="str">
            <v>Biaya Survey Urea C LN</v>
          </cell>
        </row>
        <row r="244">
          <cell r="A244" t="str">
            <v>81.61.12</v>
          </cell>
          <cell r="B244" t="str">
            <v>Biaya Triming UREA C LN</v>
          </cell>
        </row>
        <row r="245">
          <cell r="A245" t="str">
            <v>81.61.13</v>
          </cell>
          <cell r="B245" t="str">
            <v>Biaya Pemuatan Urea C.LN</v>
          </cell>
        </row>
        <row r="246">
          <cell r="A246" t="str">
            <v>81.61.14</v>
          </cell>
          <cell r="B246" t="str">
            <v>Mooring/Unmooring Urea C LN</v>
          </cell>
        </row>
        <row r="247">
          <cell r="A247" t="str">
            <v>81.61.15</v>
          </cell>
          <cell r="B247" t="str">
            <v>B.Peng.Dok.Eksport Urea C</v>
          </cell>
        </row>
        <row r="248">
          <cell r="A248" t="str">
            <v>81.62.01</v>
          </cell>
          <cell r="B248" t="str">
            <v>Biaya Survey Urea K DN</v>
          </cell>
        </row>
        <row r="249">
          <cell r="A249" t="str">
            <v>81.62.02</v>
          </cell>
          <cell r="B249" t="str">
            <v>Biaya Pemuatan Urea Ktg DN</v>
          </cell>
        </row>
        <row r="250">
          <cell r="A250" t="str">
            <v>81.62.03</v>
          </cell>
          <cell r="B250" t="str">
            <v>Mooring/Unmooring Urea K DN</v>
          </cell>
        </row>
        <row r="251">
          <cell r="A251" t="str">
            <v>81.62.06</v>
          </cell>
          <cell r="B251" t="str">
            <v>Biaya Survey Urea Ktg Granul DN</v>
          </cell>
        </row>
        <row r="252">
          <cell r="A252" t="str">
            <v>81.62.07</v>
          </cell>
          <cell r="B252" t="str">
            <v>Biaya Pemuatan Urea Granul DN</v>
          </cell>
        </row>
        <row r="253">
          <cell r="A253" t="str">
            <v>81.62.08</v>
          </cell>
          <cell r="B253" t="str">
            <v>Mooring Unmooring Urea K G DN</v>
          </cell>
        </row>
        <row r="254">
          <cell r="A254" t="str">
            <v>81.62.11</v>
          </cell>
          <cell r="B254" t="str">
            <v>Biaya Survey Urea K LN</v>
          </cell>
        </row>
        <row r="255">
          <cell r="A255" t="str">
            <v>81.62.12</v>
          </cell>
          <cell r="B255" t="str">
            <v>Biaya Pemuatan Urea K LN</v>
          </cell>
        </row>
        <row r="256">
          <cell r="A256" t="str">
            <v>81.62.13</v>
          </cell>
          <cell r="B256" t="str">
            <v>Mooring/Unmooring Urea K LN</v>
          </cell>
        </row>
        <row r="257">
          <cell r="A257" t="str">
            <v>81.62.14</v>
          </cell>
          <cell r="B257" t="str">
            <v>B.Peng.Dok.Eksport Urea Ktg</v>
          </cell>
        </row>
        <row r="258">
          <cell r="A258" t="str">
            <v>81.62.16</v>
          </cell>
          <cell r="B258" t="str">
            <v>B. Survey Urea Ktg Granul L/N</v>
          </cell>
        </row>
        <row r="259">
          <cell r="A259" t="str">
            <v>81.62.17</v>
          </cell>
          <cell r="B259" t="str">
            <v>B. Pemuatan Urea Ktg Granul L/N</v>
          </cell>
        </row>
        <row r="260">
          <cell r="A260" t="str">
            <v>81.62.18</v>
          </cell>
          <cell r="B260" t="str">
            <v>Mooring Unmooring Urea K G L/N</v>
          </cell>
        </row>
        <row r="261">
          <cell r="A261" t="str">
            <v>81.62.19</v>
          </cell>
          <cell r="B261" t="str">
            <v>B.Peng.Dok.Eks Urea K G L/N</v>
          </cell>
        </row>
        <row r="262">
          <cell r="A262" t="str">
            <v>81.62.21</v>
          </cell>
          <cell r="B262" t="str">
            <v>Pallet</v>
          </cell>
        </row>
        <row r="263">
          <cell r="A263" t="str">
            <v>81.71.01</v>
          </cell>
          <cell r="B263" t="str">
            <v>Peny. Bang Kantor Pabrik</v>
          </cell>
        </row>
        <row r="264">
          <cell r="A264" t="str">
            <v>81.71.11</v>
          </cell>
          <cell r="B264" t="str">
            <v>Peny. Gudang Pabrik</v>
          </cell>
        </row>
        <row r="265">
          <cell r="A265" t="str">
            <v>81.71.21</v>
          </cell>
          <cell r="B265" t="str">
            <v>Peny.Sarana Pabrik</v>
          </cell>
        </row>
        <row r="266">
          <cell r="A266" t="str">
            <v>81.72.01</v>
          </cell>
          <cell r="B266" t="str">
            <v>Peny.Bang.Kantor Umum</v>
          </cell>
        </row>
        <row r="267">
          <cell r="A267" t="str">
            <v>81.72.11</v>
          </cell>
          <cell r="B267" t="str">
            <v>Peny.Perumahan</v>
          </cell>
        </row>
        <row r="268">
          <cell r="A268" t="str">
            <v>81.72.21</v>
          </cell>
          <cell r="B268" t="str">
            <v>Peny.Gudang Umum</v>
          </cell>
        </row>
        <row r="269">
          <cell r="A269" t="str">
            <v>81.72.31</v>
          </cell>
          <cell r="B269" t="str">
            <v>Peny.Sarana Umum</v>
          </cell>
        </row>
        <row r="270">
          <cell r="A270" t="str">
            <v>81.73.01</v>
          </cell>
          <cell r="B270" t="str">
            <v>Peny.Pabrik Amoniak</v>
          </cell>
        </row>
        <row r="271">
          <cell r="A271" t="str">
            <v>81.73.02</v>
          </cell>
          <cell r="B271" t="str">
            <v xml:space="preserve">Peny.Pabrik Urea </v>
          </cell>
        </row>
        <row r="272">
          <cell r="A272" t="str">
            <v>81.73.03</v>
          </cell>
          <cell r="B272" t="str">
            <v>Peny.Pabrik Utility</v>
          </cell>
        </row>
        <row r="273">
          <cell r="A273" t="str">
            <v>81.73.04</v>
          </cell>
          <cell r="B273" t="str">
            <v>Peny.Unit Pengantongan</v>
          </cell>
        </row>
        <row r="274">
          <cell r="A274" t="str">
            <v>81.73.11</v>
          </cell>
          <cell r="B274" t="str">
            <v>Peny.Alat-Alat Pabrik</v>
          </cell>
        </row>
        <row r="275">
          <cell r="A275" t="str">
            <v>81.73.21</v>
          </cell>
          <cell r="B275" t="str">
            <v>Peny.Alat Bengkel Kerja</v>
          </cell>
        </row>
        <row r="276">
          <cell r="A276" t="str">
            <v>81.73.31</v>
          </cell>
          <cell r="B276" t="str">
            <v>Biaya Penyusutan Katalis</v>
          </cell>
        </row>
        <row r="277">
          <cell r="A277" t="str">
            <v>81.74.01</v>
          </cell>
          <cell r="B277" t="str">
            <v>Peny.Peralatan</v>
          </cell>
        </row>
        <row r="278">
          <cell r="A278" t="str">
            <v>81.74.11</v>
          </cell>
          <cell r="B278" t="str">
            <v>Peny.Kendaraan</v>
          </cell>
        </row>
        <row r="279">
          <cell r="A279" t="str">
            <v>81.75.01</v>
          </cell>
          <cell r="B279" t="str">
            <v>Peny.Peralatan Kantor</v>
          </cell>
        </row>
        <row r="280">
          <cell r="A280" t="str">
            <v>81.75.11</v>
          </cell>
          <cell r="B280" t="str">
            <v>Peny.Furniture</v>
          </cell>
        </row>
        <row r="281">
          <cell r="A281" t="str">
            <v>81.75.21</v>
          </cell>
          <cell r="B281" t="str">
            <v>Peny.Peralatan Lainnya</v>
          </cell>
        </row>
        <row r="282">
          <cell r="A282" t="str">
            <v>81.75.31</v>
          </cell>
          <cell r="B282" t="str">
            <v>Peny.Persed.SCP Pabrik</v>
          </cell>
        </row>
        <row r="283">
          <cell r="A283" t="str">
            <v>81.75.32</v>
          </cell>
          <cell r="B283" t="str">
            <v>By. Kerugian Persed. Rusak</v>
          </cell>
        </row>
        <row r="284">
          <cell r="A284" t="str">
            <v>81.77.01</v>
          </cell>
          <cell r="B284" t="str">
            <v>Amortisasi Biaya Pendirian</v>
          </cell>
        </row>
        <row r="285">
          <cell r="A285" t="str">
            <v>81.77.11</v>
          </cell>
          <cell r="B285" t="str">
            <v>Amor.Biaya Pra-Operasi</v>
          </cell>
        </row>
        <row r="286">
          <cell r="A286" t="str">
            <v>81.77.21</v>
          </cell>
          <cell r="B286" t="str">
            <v>Amor.Biaya Trial Operasi</v>
          </cell>
        </row>
        <row r="287">
          <cell r="A287" t="str">
            <v>81.77.31</v>
          </cell>
          <cell r="B287" t="str">
            <v>Amor.Biaya Bunga MS Kons</v>
          </cell>
        </row>
        <row r="288">
          <cell r="A288" t="str">
            <v>81.77.41</v>
          </cell>
          <cell r="B288" t="str">
            <v>Amor.B. Perbaikan Tahunan</v>
          </cell>
        </row>
        <row r="289">
          <cell r="A289" t="str">
            <v>81.77.51</v>
          </cell>
          <cell r="B289" t="str">
            <v>Amor.Biaya Katalis</v>
          </cell>
        </row>
        <row r="290">
          <cell r="A290" t="str">
            <v>81.77.61</v>
          </cell>
          <cell r="B290" t="str">
            <v>Amor.B. Hak Guna Bangunan</v>
          </cell>
        </row>
        <row r="291">
          <cell r="A291" t="str">
            <v>81.77.62</v>
          </cell>
          <cell r="B291" t="str">
            <v>Amor.B.Komitmen Bank</v>
          </cell>
        </row>
        <row r="292">
          <cell r="A292" t="str">
            <v>81.77.63</v>
          </cell>
          <cell r="B292" t="str">
            <v>Amor.B.Litbang Yg Ditangh.</v>
          </cell>
        </row>
        <row r="293">
          <cell r="A293" t="str">
            <v>81.81.01</v>
          </cell>
          <cell r="B293" t="str">
            <v>Biaya Bunga Kredit Investasi</v>
          </cell>
        </row>
        <row r="294">
          <cell r="A294" t="str">
            <v>81.81.02</v>
          </cell>
          <cell r="B294" t="str">
            <v>B. Bunga Kredit Mod. Kerja</v>
          </cell>
        </row>
        <row r="295">
          <cell r="A295" t="str">
            <v>81.81.03</v>
          </cell>
          <cell r="B295" t="str">
            <v>B.Bunga Kredit Export</v>
          </cell>
        </row>
        <row r="296">
          <cell r="A296" t="str">
            <v>81.81.04</v>
          </cell>
          <cell r="B296" t="str">
            <v>B.Bunga Kredit Subsidi</v>
          </cell>
        </row>
        <row r="297">
          <cell r="A297" t="str">
            <v>81.81.05</v>
          </cell>
          <cell r="B297" t="str">
            <v>B.Bunga Kredit Exim Bank</v>
          </cell>
        </row>
        <row r="298">
          <cell r="A298" t="str">
            <v>81.81.06</v>
          </cell>
          <cell r="B298" t="str">
            <v>B.Bunga Kredit IBRD</v>
          </cell>
        </row>
        <row r="299">
          <cell r="A299" t="str">
            <v>81.81.09</v>
          </cell>
          <cell r="B299" t="str">
            <v>Biaya Bunga Lainnya</v>
          </cell>
        </row>
        <row r="300">
          <cell r="A300" t="str">
            <v>81.82.01</v>
          </cell>
          <cell r="B300" t="str">
            <v>Biaya Bunga RDI</v>
          </cell>
        </row>
        <row r="301">
          <cell r="A301" t="str">
            <v>81.91.01</v>
          </cell>
          <cell r="B301" t="str">
            <v>Biaya Kantong</v>
          </cell>
        </row>
        <row r="302">
          <cell r="A302" t="str">
            <v>81.91.02</v>
          </cell>
          <cell r="B302" t="str">
            <v>Biaya Kemas</v>
          </cell>
        </row>
        <row r="303">
          <cell r="A303" t="str">
            <v>81.91.03</v>
          </cell>
          <cell r="B303" t="str">
            <v>Biaya Pengantongan</v>
          </cell>
        </row>
        <row r="304">
          <cell r="A304" t="str">
            <v>82.11.01</v>
          </cell>
          <cell r="B304" t="str">
            <v>Biaya Survey Amoniak DN</v>
          </cell>
        </row>
        <row r="305">
          <cell r="A305" t="str">
            <v>82.11.02</v>
          </cell>
          <cell r="B305" t="str">
            <v>Mooring/Unmooring NH3 DN</v>
          </cell>
        </row>
        <row r="306">
          <cell r="A306" t="str">
            <v>82.11.03</v>
          </cell>
          <cell r="B306" t="str">
            <v>Biaya Pemuatan NH3 DN</v>
          </cell>
        </row>
        <row r="307">
          <cell r="A307" t="str">
            <v>82.11.04</v>
          </cell>
          <cell r="B307" t="str">
            <v>Biaya Agen Penj.NH3 DN</v>
          </cell>
        </row>
        <row r="308">
          <cell r="A308" t="str">
            <v>82.11.05</v>
          </cell>
          <cell r="B308" t="str">
            <v>Biaya Pengapalan DN</v>
          </cell>
        </row>
        <row r="309">
          <cell r="A309" t="str">
            <v>82.11.11</v>
          </cell>
          <cell r="B309" t="str">
            <v>Biaya Survey Amoniak LN</v>
          </cell>
        </row>
        <row r="310">
          <cell r="A310" t="str">
            <v>82.11.12</v>
          </cell>
          <cell r="B310" t="str">
            <v>Mooring/Unmooring NH3 LN</v>
          </cell>
        </row>
        <row r="311">
          <cell r="A311" t="str">
            <v>82.11.13</v>
          </cell>
          <cell r="B311" t="str">
            <v>Biaya Pemuatan NH3 LN</v>
          </cell>
        </row>
        <row r="312">
          <cell r="A312" t="str">
            <v>82.11.14</v>
          </cell>
          <cell r="B312" t="str">
            <v>Biaya Agen Penj.NH3 LN</v>
          </cell>
        </row>
        <row r="313">
          <cell r="A313" t="str">
            <v>82.11.15</v>
          </cell>
          <cell r="B313" t="str">
            <v>Biaya Pengapalan LN</v>
          </cell>
        </row>
        <row r="314">
          <cell r="A314" t="str">
            <v>82.11.16</v>
          </cell>
          <cell r="B314" t="str">
            <v>B.Peng.Dok.Eksport NH3</v>
          </cell>
        </row>
        <row r="315">
          <cell r="A315" t="str">
            <v>82.12.01</v>
          </cell>
          <cell r="B315" t="str">
            <v>Biaya Penj.Brg Dagangan NH3</v>
          </cell>
        </row>
        <row r="316">
          <cell r="A316" t="str">
            <v>82.12.02</v>
          </cell>
          <cell r="B316" t="str">
            <v>Biaya Penj.Brg Dag.Urea C</v>
          </cell>
        </row>
        <row r="317">
          <cell r="A317" t="str">
            <v>82.12.03</v>
          </cell>
          <cell r="B317" t="str">
            <v>Biaya Penj.Brg Dag.Urea K</v>
          </cell>
        </row>
        <row r="318">
          <cell r="A318" t="str">
            <v>82.13.02</v>
          </cell>
          <cell r="B318" t="str">
            <v>B.Penj.Swap Urea Curah</v>
          </cell>
        </row>
        <row r="319">
          <cell r="A319" t="str">
            <v>82.13.03</v>
          </cell>
          <cell r="B319" t="str">
            <v>B.Penj.Swap Urea Kantong</v>
          </cell>
        </row>
        <row r="320">
          <cell r="A320" t="str">
            <v>82.14.01</v>
          </cell>
          <cell r="B320" t="str">
            <v>Biaya Overhead Penjualan</v>
          </cell>
        </row>
        <row r="321">
          <cell r="A321" t="str">
            <v>83.11.02</v>
          </cell>
          <cell r="B321" t="str">
            <v>Kor.Persd.Bhn.&amp; Sk Cadang</v>
          </cell>
        </row>
        <row r="322">
          <cell r="A322" t="str">
            <v>83.11.03</v>
          </cell>
          <cell r="B322" t="str">
            <v>Beda Kurs</v>
          </cell>
        </row>
        <row r="323">
          <cell r="A323" t="str">
            <v>83.11.04</v>
          </cell>
          <cell r="B323" t="str">
            <v>Koreksi Hasil STK</v>
          </cell>
        </row>
        <row r="324">
          <cell r="A324" t="str">
            <v>83.11.05</v>
          </cell>
          <cell r="B324" t="str">
            <v>Pengh.Persd.Obsolete</v>
          </cell>
        </row>
        <row r="325">
          <cell r="A325" t="str">
            <v>83.11.06</v>
          </cell>
          <cell r="B325" t="str">
            <v>Pengh.Penjualan Aktiva</v>
          </cell>
        </row>
        <row r="326">
          <cell r="A326" t="str">
            <v>83.11.07</v>
          </cell>
          <cell r="B326" t="str">
            <v>Pel.Piut.yang Dicadangkan</v>
          </cell>
        </row>
        <row r="327">
          <cell r="A327" t="str">
            <v>83.11.08</v>
          </cell>
          <cell r="B327" t="str">
            <v>Selisih Klaim Asuransi</v>
          </cell>
        </row>
        <row r="328">
          <cell r="A328" t="str">
            <v>83.11.09</v>
          </cell>
          <cell r="B328" t="str">
            <v>Koreksi OSDM Material</v>
          </cell>
        </row>
        <row r="329">
          <cell r="A329" t="str">
            <v>83.11.19</v>
          </cell>
          <cell r="B329" t="str">
            <v>Beban Lainnya</v>
          </cell>
        </row>
        <row r="330">
          <cell r="A330" t="str">
            <v>83.11.21</v>
          </cell>
          <cell r="B330" t="str">
            <v>Biaya Royalty Urea Ktg Export</v>
          </cell>
        </row>
        <row r="331">
          <cell r="A331" t="str">
            <v>84.11.01</v>
          </cell>
          <cell r="B331" t="str">
            <v>Kerugian/Pend.Luar Biasa</v>
          </cell>
        </row>
        <row r="332">
          <cell r="A332" t="str">
            <v>89.11.01</v>
          </cell>
          <cell r="B332" t="str">
            <v>Semen</v>
          </cell>
        </row>
        <row r="333">
          <cell r="A333" t="str">
            <v>89.11.02</v>
          </cell>
          <cell r="B333" t="str">
            <v>Pasir</v>
          </cell>
        </row>
        <row r="334">
          <cell r="A334" t="str">
            <v>89.11.03</v>
          </cell>
          <cell r="B334" t="str">
            <v>Koral</v>
          </cell>
        </row>
        <row r="335">
          <cell r="A335" t="str">
            <v>89.11.04</v>
          </cell>
          <cell r="B335" t="str">
            <v>Besi Beton</v>
          </cell>
        </row>
        <row r="336">
          <cell r="A336" t="str">
            <v>89.11.05</v>
          </cell>
          <cell r="B336" t="str">
            <v>Batako</v>
          </cell>
        </row>
        <row r="337">
          <cell r="A337" t="str">
            <v>89.11.06</v>
          </cell>
          <cell r="B337" t="str">
            <v>Pipa</v>
          </cell>
        </row>
        <row r="338">
          <cell r="A338" t="str">
            <v>89.11.07</v>
          </cell>
          <cell r="B338" t="str">
            <v>Ubin/Vinil/Tegel</v>
          </cell>
        </row>
        <row r="339">
          <cell r="A339" t="str">
            <v>89.11.08</v>
          </cell>
          <cell r="B339" t="str">
            <v>Kayu/Plywood</v>
          </cell>
        </row>
        <row r="340">
          <cell r="A340" t="str">
            <v>89.11.09</v>
          </cell>
          <cell r="B340" t="str">
            <v>Cat</v>
          </cell>
        </row>
        <row r="341">
          <cell r="A341" t="str">
            <v>89.11.10</v>
          </cell>
          <cell r="B341" t="str">
            <v>Tiang Pancang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data_benefit(1)"/>
      <sheetName val="data_benefit(2)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calcu"/>
      <sheetName val="gain_loss_aft_curr"/>
      <sheetName val="gain_loss"/>
      <sheetName val="miscellaneous"/>
      <sheetName val="output2"/>
      <sheetName val="output"/>
      <sheetName val="schedule"/>
      <sheetName val="disc_e"/>
      <sheetName val="disc_i"/>
      <sheetName val="disc_e_new"/>
      <sheetName val="disc_i_new"/>
      <sheetName val="data_ee__nra_1_"/>
      <sheetName val="data_ee__nra_2_"/>
      <sheetName val="Permanent info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PT SUNGIN TEX</v>
          </cell>
        </row>
        <row r="5">
          <cell r="B5">
            <v>37621</v>
          </cell>
        </row>
        <row r="6">
          <cell r="B6">
            <v>37711</v>
          </cell>
          <cell r="C6">
            <v>37711</v>
          </cell>
        </row>
        <row r="7">
          <cell r="B7">
            <v>37986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PROGNOSA"/>
      <sheetName val="PROJECT REVIEW &amp; ANALZ"/>
      <sheetName val="Summary Report"/>
      <sheetName val="hISTORY FILE 06"/>
      <sheetName val="Proj Review"/>
      <sheetName val="Rencana-CSU"/>
      <sheetName val="Realisasi-CSU"/>
      <sheetName val="Value Prog Tabel "/>
      <sheetName val="PROJ. PERF STATUS"/>
      <sheetName val="MPCR &amp; LK SITE"/>
      <sheetName val="%Progress Tabel"/>
      <sheetName val="MPP0102"/>
      <sheetName val="Inputing-Data"/>
      <sheetName val="Tie-In Investment"/>
      <sheetName val="Initial-Cost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Q7">
            <v>6573518789</v>
          </cell>
          <cell r="AR7">
            <v>959089.94400000002</v>
          </cell>
        </row>
        <row r="8">
          <cell r="AQ8">
            <v>625171335</v>
          </cell>
          <cell r="AR8">
            <v>1827957.31</v>
          </cell>
        </row>
        <row r="9">
          <cell r="AQ9">
            <v>65774710136</v>
          </cell>
          <cell r="AR9">
            <v>7538049.6799999997</v>
          </cell>
        </row>
        <row r="10">
          <cell r="AQ10">
            <v>148001067605.06</v>
          </cell>
          <cell r="AR10">
            <v>8237303.6699999999</v>
          </cell>
        </row>
        <row r="11">
          <cell r="AQ11">
            <v>0</v>
          </cell>
          <cell r="AR11">
            <v>41881038.770000003</v>
          </cell>
        </row>
        <row r="12">
          <cell r="AQ12">
            <v>100729288000</v>
          </cell>
          <cell r="AR12">
            <v>0</v>
          </cell>
        </row>
        <row r="13">
          <cell r="AQ13">
            <v>0</v>
          </cell>
          <cell r="AR13">
            <v>0</v>
          </cell>
        </row>
        <row r="14">
          <cell r="AQ14">
            <v>0</v>
          </cell>
          <cell r="AR14">
            <v>59630000.000000007</v>
          </cell>
        </row>
        <row r="15">
          <cell r="AQ15">
            <v>3934173416.8800001</v>
          </cell>
          <cell r="AR15">
            <v>19367103.420000002</v>
          </cell>
        </row>
        <row r="16">
          <cell r="AQ16">
            <v>0</v>
          </cell>
          <cell r="AR16">
            <v>0</v>
          </cell>
        </row>
        <row r="17">
          <cell r="AQ17">
            <v>0</v>
          </cell>
          <cell r="AR17">
            <v>0</v>
          </cell>
        </row>
        <row r="18">
          <cell r="AQ18">
            <v>0</v>
          </cell>
          <cell r="AR18">
            <v>0</v>
          </cell>
        </row>
        <row r="20">
          <cell r="AQ20">
            <v>0</v>
          </cell>
          <cell r="AR20">
            <v>0</v>
          </cell>
        </row>
        <row r="29">
          <cell r="AQ29">
            <v>0</v>
          </cell>
          <cell r="AR29">
            <v>0</v>
          </cell>
        </row>
        <row r="30">
          <cell r="AQ30">
            <v>139152226491</v>
          </cell>
          <cell r="AR30">
            <v>37479288</v>
          </cell>
        </row>
        <row r="31">
          <cell r="AQ31">
            <v>44460095056.949997</v>
          </cell>
          <cell r="AR31">
            <v>3106727.81</v>
          </cell>
        </row>
        <row r="32">
          <cell r="AQ32">
            <v>69924156143.169998</v>
          </cell>
          <cell r="AR32">
            <v>6645083.1900000004</v>
          </cell>
        </row>
        <row r="33">
          <cell r="AQ33">
            <v>126747351132</v>
          </cell>
          <cell r="AR33">
            <v>12571682.85</v>
          </cell>
        </row>
        <row r="36">
          <cell r="AQ36">
            <v>25185936782.650002</v>
          </cell>
          <cell r="AR36">
            <v>2784562.88</v>
          </cell>
        </row>
        <row r="37">
          <cell r="AQ37">
            <v>120161792245.2</v>
          </cell>
          <cell r="AR37">
            <v>13686477.77</v>
          </cell>
        </row>
        <row r="38">
          <cell r="AQ38">
            <v>0</v>
          </cell>
          <cell r="AR38">
            <v>30698500</v>
          </cell>
        </row>
        <row r="39">
          <cell r="AQ39">
            <v>0</v>
          </cell>
          <cell r="AR39">
            <v>248841900</v>
          </cell>
        </row>
        <row r="40">
          <cell r="AQ40">
            <v>63878831355.349998</v>
          </cell>
          <cell r="AR40">
            <v>14157221.67</v>
          </cell>
        </row>
        <row r="41">
          <cell r="AQ41">
            <v>53649408000</v>
          </cell>
          <cell r="AR41">
            <v>15135761.72016</v>
          </cell>
        </row>
        <row r="42">
          <cell r="AQ42">
            <v>660000000</v>
          </cell>
          <cell r="AR42">
            <v>0</v>
          </cell>
        </row>
        <row r="43">
          <cell r="AQ43">
            <v>0</v>
          </cell>
          <cell r="AR43">
            <v>0</v>
          </cell>
        </row>
        <row r="44">
          <cell r="AQ44">
            <v>0</v>
          </cell>
          <cell r="AR44">
            <v>0</v>
          </cell>
        </row>
        <row r="45">
          <cell r="AQ45">
            <v>94297164644</v>
          </cell>
          <cell r="AR45">
            <v>2579</v>
          </cell>
        </row>
        <row r="46">
          <cell r="AQ46">
            <v>5254520944</v>
          </cell>
          <cell r="AR46">
            <v>0</v>
          </cell>
        </row>
        <row r="47">
          <cell r="AQ47">
            <v>4904300115</v>
          </cell>
          <cell r="AR47">
            <v>0</v>
          </cell>
        </row>
        <row r="48">
          <cell r="AQ48">
            <v>0</v>
          </cell>
          <cell r="AR48">
            <v>38876049.740000002</v>
          </cell>
        </row>
        <row r="49">
          <cell r="AQ49">
            <v>624367874165.91003</v>
          </cell>
          <cell r="AR49">
            <v>0</v>
          </cell>
        </row>
        <row r="50">
          <cell r="AQ50">
            <v>4234139093</v>
          </cell>
          <cell r="AR50">
            <v>0</v>
          </cell>
        </row>
        <row r="51">
          <cell r="AQ51">
            <v>0</v>
          </cell>
          <cell r="AR51">
            <v>0</v>
          </cell>
        </row>
        <row r="52">
          <cell r="AQ52">
            <v>3515500000</v>
          </cell>
          <cell r="AR52">
            <v>0</v>
          </cell>
        </row>
        <row r="53">
          <cell r="AQ53">
            <v>5089959079</v>
          </cell>
          <cell r="AR5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ol-CS-600000"/>
      <sheetName val="tool-CS (2)"/>
      <sheetName val="tool-CS (3)"/>
      <sheetName val="Consum-600000"/>
      <sheetName val="Consum-cs (2)"/>
      <sheetName val="name"/>
      <sheetName val="Sheet2"/>
      <sheetName val="Sheet3"/>
      <sheetName val="vessel weight"/>
      <sheetName val="Value Prog Tabel "/>
      <sheetName val="SAT-DAS"/>
      <sheetName val="Pipe"/>
      <sheetName val="KH-Q1,Q2,01"/>
      <sheetName val="Cover"/>
      <sheetName val="Analisa"/>
      <sheetName val="bd"/>
      <sheetName val="hardas"/>
      <sheetName val="INDIR SCH"/>
      <sheetName val="Notes"/>
      <sheetName val="rasio-pus"/>
      <sheetName val="indeks"/>
      <sheetName val="eq_data"/>
      <sheetName val="OFFICE"/>
      <sheetName val="TBM"/>
      <sheetName val="Permanent info"/>
      <sheetName val="data_val"/>
      <sheetName val="低值品"/>
      <sheetName val="Harga"/>
      <sheetName val="BQ"/>
      <sheetName val="HARGA MATERIAL"/>
      <sheetName val="Elektrikal"/>
      <sheetName val="A"/>
      <sheetName val="tool&amp;consum-cs"/>
      <sheetName val="IND LBR"/>
      <sheetName val="Penjumlahan"/>
      <sheetName val="H.Satuan"/>
      <sheetName val="daffin"/>
      <sheetName val="fas"/>
      <sheetName val="typ 10_25"/>
      <sheetName val="ph26"/>
      <sheetName val="ph27"/>
      <sheetName val="kor_un"/>
      <sheetName val="kor"/>
      <sheetName val="A-12"/>
      <sheetName val="TOWN"/>
      <sheetName val="ganda"/>
      <sheetName val="CondPol"/>
      <sheetName val="MixBed"/>
      <sheetName val="ANHAR"/>
      <sheetName val="Plumbing"/>
      <sheetName val="COST"/>
      <sheetName val="Conn. Lib"/>
      <sheetName val="Man Power _ Comp"/>
      <sheetName val="D-base"/>
      <sheetName val="dek"/>
      <sheetName val="Calc_Steel"/>
      <sheetName val="LOADDAT"/>
      <sheetName val="Taulukk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B4">
            <v>3</v>
          </cell>
        </row>
        <row r="9">
          <cell r="B9">
            <v>4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SUM"/>
      <sheetName val="tool-str"/>
      <sheetName val="consum-str"/>
      <sheetName val="Sheet2"/>
      <sheetName val="COSTSTR-WIW"/>
      <sheetName val="EQP-STR"/>
      <sheetName val="salary"/>
      <sheetName val="name"/>
      <sheetName val="DIRECT-STR"/>
      <sheetName val="DAF-2"/>
      <sheetName val="SUM_Steel-Strc"/>
      <sheetName val="Personnel"/>
      <sheetName val="Reloc &amp; Living Cost"/>
      <sheetName val="Sal"/>
      <sheetName val="表一甲"/>
      <sheetName val="vessel weight"/>
      <sheetName val="A-12"/>
      <sheetName val="Job Data"/>
      <sheetName val="INDIR"/>
      <sheetName val="Value Prog Tabel "/>
      <sheetName val="Gia vat tu"/>
      <sheetName val="Bahan"/>
      <sheetName val="HB"/>
      <sheetName val="NAMES"/>
      <sheetName val="Kebun"/>
      <sheetName val="Table Array"/>
      <sheetName val="Rekap"/>
      <sheetName val="KAS $"/>
      <sheetName val="Agt12 Keadaan Karyawan"/>
      <sheetName val="Sheet8"/>
      <sheetName val="Irregular Income"/>
      <sheetName val="FE-1770.P1"/>
      <sheetName val="As"/>
      <sheetName val="Rp Banten"/>
      <sheetName val="Links"/>
      <sheetName val="ID MENADO"/>
      <sheetName val="Alamat"/>
      <sheetName val="BOP-P2"/>
      <sheetName val="Hutang"/>
      <sheetName val="HPP_0503"/>
      <sheetName val="hitung"/>
      <sheetName val="Bgt"/>
      <sheetName val="HG_BEL"/>
      <sheetName val="harga"/>
      <sheetName val="Pipe"/>
      <sheetName val="tool"/>
      <sheetName val="Reloc_&amp;_Living_Cost"/>
      <sheetName val="vessel_weight"/>
      <sheetName val="SUMMARY"/>
      <sheetName val="Insurance"/>
      <sheetName val="RFP009"/>
      <sheetName val="Direct Cost"/>
      <sheetName val="12CGOU"/>
      <sheetName val="LP-01=4"/>
      <sheetName val="harsat"/>
      <sheetName val="FINISHING"/>
      <sheetName val="Elektrikal"/>
      <sheetName val="BQ"/>
      <sheetName val="Analisa"/>
      <sheetName val="HARGA MATERIAL"/>
      <sheetName val="Analisa 2"/>
      <sheetName val="Penjumlahan"/>
      <sheetName val="1"/>
      <sheetName val="A"/>
      <sheetName val="cost-str"/>
      <sheetName val="IND LBR"/>
      <sheetName val="KH-Q1,Q2,01"/>
      <sheetName val="daffin"/>
      <sheetName val="fas"/>
      <sheetName val="typ 10_25"/>
      <sheetName val="ph26"/>
      <sheetName val="ph27"/>
      <sheetName val="kor_un"/>
      <sheetName val="kor"/>
      <sheetName val="GeneralInfo"/>
      <sheetName val="ganda"/>
      <sheetName val="Price List"/>
      <sheetName val="CondPol"/>
      <sheetName val="MixBed"/>
      <sheetName val="ANHAR"/>
      <sheetName val="工程量表"/>
      <sheetName val="Taulukko"/>
      <sheetName val="HPP"/>
      <sheetName val="COST SUMM"/>
    </sheetNames>
    <sheetDataSet>
      <sheetData sheetId="0">
        <row r="10">
          <cell r="B10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8">
          <cell r="B8">
            <v>0</v>
          </cell>
        </row>
        <row r="10">
          <cell r="B10">
            <v>2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2"/>
      <sheetName val="COVER"/>
      <sheetName val="LAMKOM"/>
      <sheetName val="DAFKOM "/>
      <sheetName val="LAMDIR"/>
      <sheetName val="DAFLAM BARU"/>
      <sheetName val="DAFDIR"/>
      <sheetName val="POKOK-Eksekutif"/>
      <sheetName val="POKOK-POKOK1"/>
      <sheetName val="POKOK-POKOK"/>
      <sheetName val="POKOK-DIR"/>
      <sheetName val="POKOK-PERSEN"/>
      <sheetName val="LP-PENJ-EKSKUTIF-SD=LP-2A"/>
      <sheetName val="Litbang=15"/>
      <sheetName val="LP-01=4"/>
      <sheetName val="LP-4 Eksekutif"/>
      <sheetName val="LP-01b"/>
      <sheetName val="LP-01c"/>
      <sheetName val="LP-01d"/>
      <sheetName val="LP-01e"/>
      <sheetName val="LP-02=5"/>
      <sheetName val="LP-02=5 (%)"/>
      <sheetName val="LP-02a"/>
      <sheetName val="LP-02b"/>
      <sheetName val="LP-03"/>
      <sheetName val="LP-04=6"/>
      <sheetName val="LP-04b"/>
      <sheetName val="LP-05"/>
      <sheetName val="LP-05 (2)"/>
      <sheetName val="LP-06"/>
      <sheetName val="LP-06a"/>
      <sheetName val="LP-06b"/>
      <sheetName val="LP-07"/>
      <sheetName val="LP-07a=3"/>
      <sheetName val="LP-07b"/>
      <sheetName val="LP-07c"/>
      <sheetName val="LP-07d"/>
      <sheetName val="LP-07e"/>
      <sheetName val="LP-08"/>
      <sheetName val="LP-09"/>
      <sheetName val="LP-10ab"/>
      <sheetName val="LP-10c"/>
      <sheetName val="LP-10d"/>
      <sheetName val="LP-011"/>
      <sheetName val="LP-012=1"/>
      <sheetName val="LP-012a"/>
      <sheetName val="LP-013"/>
      <sheetName val="LP-013a"/>
      <sheetName val="LP-014"/>
      <sheetName val="LP-015"/>
      <sheetName val="LP-016"/>
      <sheetName val="LP-017"/>
      <sheetName val="LP-018A"/>
      <sheetName val="LP-018C"/>
      <sheetName val="LP-19(SMR)"/>
      <sheetName val="LP-20"/>
      <sheetName val="LP-21(Pus)"/>
      <sheetName val="LP-22"/>
      <sheetName val="LP-23(AAF)"/>
      <sheetName val="LP-24"/>
      <sheetName val="LP-25(DPK)"/>
      <sheetName val="LP-26"/>
      <sheetName val="LP-27(PKT)"/>
      <sheetName val="LP-28"/>
      <sheetName val="LP-29(FOX)"/>
      <sheetName val="LP-30"/>
      <sheetName val="LP-31(YKKP)"/>
      <sheetName val="LP-32"/>
      <sheetName val="LP-33(SMU)"/>
      <sheetName val="LP-34"/>
      <sheetName val="LP-35(Vrt-UTM)"/>
      <sheetName val="LP-36(UTM"/>
      <sheetName val="LP-35(Vrt) (WST)"/>
      <sheetName val="LP-36 (WST)"/>
      <sheetName val="LP-37(Brikasa)"/>
      <sheetName val="LP-38"/>
      <sheetName val="LP-39 (SAK)"/>
      <sheetName val="LP-40"/>
      <sheetName val="LP-41 (SAL)"/>
      <sheetName val="LP-42"/>
      <sheetName val="LP-43 (YSPP)"/>
      <sheetName val="LP-44"/>
      <sheetName val="LP-01 (%)"/>
      <sheetName val="AGING(UMUR PIUTANG)"/>
      <sheetName val="AKTIVA LANCAR"/>
      <sheetName val="AKTIVA TETAP"/>
      <sheetName val="AKTIVA LAIN2"/>
      <sheetName val="ROUTING-DIR"/>
      <sheetName val="ROUTING-KONS"/>
      <sheetName val="INVENTARISASI"/>
      <sheetName val="____00"/>
      <sheetName val="____02"/>
      <sheetName val="ner6klm-pus"/>
      <sheetName val="LP-2"/>
      <sheetName val="LP-1"/>
      <sheetName val="MPP0102"/>
      <sheetName val="R-L"/>
      <sheetName val="LP_01_4"/>
      <sheetName val="LP_01b"/>
      <sheetName val="Ihtisar"/>
      <sheetName val="COST-SUM"/>
      <sheetName val="Sheet01S"/>
      <sheetName val="TABEL"/>
      <sheetName val="N-HMSP"/>
      <sheetName val="N-TLKM"/>
      <sheetName val="name"/>
      <sheetName val="ACCOUNTS31Okt2005"/>
      <sheetName val="equity of abacus"/>
      <sheetName val="ops proj (Mei07)"/>
      <sheetName val="sumari (slide)"/>
      <sheetName val="LP_02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 DGSA"/>
      <sheetName val="JUAL"/>
      <sheetName val="PORTO 19 JUL"/>
      <sheetName val="PORTO"/>
      <sheetName val="BELI"/>
      <sheetName val="N-ISAT"/>
      <sheetName val="ISAT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IHD-J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Deviden"/>
      <sheetName val="Rekap"/>
      <sheetName val="Kode"/>
      <sheetName val="Penurunan Efek 1"/>
      <sheetName val="DEC-02"/>
      <sheetName val="DEC-02 19 Jul 2000"/>
      <sheetName val="Penurunan Efek"/>
      <sheetName val="Sheet1"/>
      <sheetName val="Sheet2"/>
      <sheetName val="Sheet3"/>
      <sheetName val="Penurunan Efek 0920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>
        <row r="18">
          <cell r="F18">
            <v>11719440000</v>
          </cell>
        </row>
        <row r="77">
          <cell r="J77">
            <v>91398000</v>
          </cell>
        </row>
      </sheetData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"/>
      <sheetName val="PORTO 19 JUL"/>
      <sheetName val="PORTO"/>
      <sheetName val="BELI"/>
      <sheetName val="ISAT-N"/>
      <sheetName val="ISAT-J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INCO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Rekap"/>
      <sheetName val="Penurunan Efek 1"/>
      <sheetName val="market adj"/>
      <sheetName val=" 19 Jul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68">
          <cell r="N68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TA"/>
      <sheetName val="BMRI"/>
      <sheetName val="BBCA"/>
      <sheetName val="ADIRA-N"/>
      <sheetName val="BNGA"/>
      <sheetName val="DGSA"/>
      <sheetName val="KAEF"/>
      <sheetName val="LPBNN"/>
      <sheetName val="UNVR-J"/>
      <sheetName val="KOMIN"/>
      <sheetName val="LAPD"/>
      <sheetName val="MPPAN"/>
      <sheetName val="MTDL"/>
      <sheetName val="BBRI-N"/>
      <sheetName val="PGASN"/>
      <sheetName val="DNKS-N"/>
      <sheetName val="ASII-J"/>
      <sheetName val="BNII"/>
      <sheetName val="BBRI-J"/>
      <sheetName val="ANTMN"/>
      <sheetName val="JUAL"/>
      <sheetName val="PORTO 19 JUL"/>
      <sheetName val="PORTO"/>
      <sheetName val="BELI"/>
      <sheetName val="ISAT-N"/>
      <sheetName val="ISAT-J"/>
      <sheetName val="ADHI-N"/>
      <sheetName val="N-INKP"/>
      <sheetName val="N-INDF"/>
      <sheetName val="IDSR"/>
      <sheetName val="INTP"/>
      <sheetName val="N-HMSP"/>
      <sheetName val="N-GGRM"/>
      <sheetName val="N-CTRS"/>
      <sheetName val="N-BBNI"/>
      <sheetName val="N-ASII"/>
      <sheetName val="BDMN"/>
      <sheetName val="N-AALI"/>
      <sheetName val="N-LTLS"/>
      <sheetName val="N-LPLI"/>
      <sheetName val="N-KLBF"/>
      <sheetName val="J-INCO"/>
      <sheetName val="N-JIHD"/>
      <sheetName val="SCM"/>
      <sheetName val="SMAR"/>
      <sheetName val="N-UNVR"/>
      <sheetName val="N-UNTR"/>
      <sheetName val="RMBA"/>
      <sheetName val="TRIM"/>
      <sheetName val="N-TSPC"/>
      <sheetName val="TLKM-J"/>
      <sheetName val="N-TLKM"/>
      <sheetName val="N-TKIM"/>
      <sheetName val="PTBA"/>
      <sheetName val="ASII-JHT"/>
      <sheetName val="N-SMGR"/>
      <sheetName val="SMCB"/>
      <sheetName val="N-RALS"/>
      <sheetName val="BBCAJ"/>
      <sheetName val="BELI-JHT-FT"/>
      <sheetName val="BELI-JHT-AFS"/>
      <sheetName val="BELI-NJHT-AFS"/>
      <sheetName val="BELI-NJHT-FT"/>
      <sheetName val="JUAL- DGSA"/>
      <sheetName val="JUAL-JHT-FS"/>
      <sheetName val="JUAL-JHT-FT"/>
      <sheetName val="JUAL-NJHT-FS"/>
      <sheetName val="JUAL-NJHT-FT"/>
      <sheetName val="Hut-Pit"/>
      <sheetName val="Rekap"/>
      <sheetName val="Penurunan Efek 1"/>
      <sheetName val="market adj"/>
      <sheetName val=" 19 Jul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8">
          <cell r="P6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95">
          <cell r="P95">
            <v>0</v>
          </cell>
        </row>
      </sheetData>
      <sheetData sheetId="15" refreshError="1">
        <row r="67">
          <cell r="P67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0270-0C4A-4CAB-BB56-E2B67D854313}">
  <dimension ref="C2:K34"/>
  <sheetViews>
    <sheetView workbookViewId="0">
      <selection activeCell="D55" sqref="D55"/>
    </sheetView>
  </sheetViews>
  <sheetFormatPr defaultColWidth="8.7109375" defaultRowHeight="15" x14ac:dyDescent="0.25"/>
  <cols>
    <col min="1" max="2" width="8.7109375" style="35"/>
    <col min="3" max="3" width="16.5703125" style="35" customWidth="1"/>
    <col min="4" max="5" width="16.42578125" style="35" customWidth="1"/>
    <col min="6" max="6" width="8.7109375" style="35" customWidth="1"/>
    <col min="7" max="7" width="9.140625" style="35" customWidth="1"/>
    <col min="8" max="8" width="8.7109375" style="35" customWidth="1"/>
    <col min="9" max="9" width="11.85546875" style="35" customWidth="1"/>
    <col min="10" max="10" width="10.140625" style="35" bestFit="1" customWidth="1"/>
    <col min="11" max="11" width="17.5703125" style="35" bestFit="1" customWidth="1"/>
    <col min="12" max="16384" width="8.7109375" style="35"/>
  </cols>
  <sheetData>
    <row r="2" spans="3:11" x14ac:dyDescent="0.25">
      <c r="C2" s="70" t="s">
        <v>72</v>
      </c>
      <c r="D2" s="73" t="s">
        <v>73</v>
      </c>
      <c r="E2" s="74"/>
      <c r="F2" s="74"/>
      <c r="G2" s="74"/>
      <c r="H2" s="74"/>
      <c r="I2" s="74"/>
      <c r="J2" s="74"/>
      <c r="K2" s="75"/>
    </row>
    <row r="3" spans="3:11" x14ac:dyDescent="0.25">
      <c r="C3" s="71"/>
      <c r="D3" s="76" t="s">
        <v>139</v>
      </c>
      <c r="E3" s="77"/>
      <c r="F3" s="73" t="s">
        <v>143</v>
      </c>
      <c r="G3" s="74"/>
      <c r="H3" s="74"/>
      <c r="I3" s="74"/>
      <c r="J3" s="75"/>
      <c r="K3" s="70" t="s">
        <v>79</v>
      </c>
    </row>
    <row r="4" spans="3:11" x14ac:dyDescent="0.25">
      <c r="C4" s="71"/>
      <c r="D4" s="78"/>
      <c r="E4" s="79"/>
      <c r="F4" s="36" t="s">
        <v>74</v>
      </c>
      <c r="G4" s="36" t="s">
        <v>75</v>
      </c>
      <c r="H4" s="36" t="s">
        <v>76</v>
      </c>
      <c r="I4" s="36" t="s">
        <v>77</v>
      </c>
      <c r="J4" s="36" t="s">
        <v>78</v>
      </c>
      <c r="K4" s="71"/>
    </row>
    <row r="5" spans="3:11" x14ac:dyDescent="0.25">
      <c r="C5" s="72"/>
      <c r="D5" s="38" t="s">
        <v>137</v>
      </c>
      <c r="E5" s="38" t="s">
        <v>138</v>
      </c>
      <c r="F5" s="37" t="s">
        <v>9</v>
      </c>
      <c r="G5" s="37" t="s">
        <v>80</v>
      </c>
      <c r="H5" s="37" t="s">
        <v>15</v>
      </c>
      <c r="I5" s="37" t="s">
        <v>81</v>
      </c>
      <c r="J5" s="37" t="s">
        <v>17</v>
      </c>
      <c r="K5" s="72"/>
    </row>
    <row r="6" spans="3:11" x14ac:dyDescent="0.25">
      <c r="C6" s="67" t="s">
        <v>82</v>
      </c>
      <c r="D6" s="39" t="s">
        <v>83</v>
      </c>
      <c r="E6" s="39" t="s">
        <v>84</v>
      </c>
      <c r="F6" s="39">
        <v>1207</v>
      </c>
      <c r="G6" s="39">
        <v>1561</v>
      </c>
      <c r="H6" s="39">
        <v>697</v>
      </c>
      <c r="I6" s="39">
        <v>1539</v>
      </c>
      <c r="J6" s="39">
        <v>1672</v>
      </c>
      <c r="K6" s="39"/>
    </row>
    <row r="7" spans="3:11" x14ac:dyDescent="0.25">
      <c r="C7" s="68"/>
      <c r="D7" s="39" t="s">
        <v>85</v>
      </c>
      <c r="E7" s="39" t="s">
        <v>86</v>
      </c>
      <c r="F7" s="39">
        <v>1479</v>
      </c>
      <c r="G7" s="39">
        <v>1303</v>
      </c>
      <c r="H7" s="39">
        <v>1751</v>
      </c>
      <c r="I7" s="39">
        <v>1321</v>
      </c>
      <c r="J7" s="39">
        <v>1074</v>
      </c>
      <c r="K7" s="39"/>
    </row>
    <row r="8" spans="3:11" x14ac:dyDescent="0.25">
      <c r="C8" s="68"/>
      <c r="D8" s="39" t="s">
        <v>87</v>
      </c>
      <c r="E8" s="39" t="s">
        <v>88</v>
      </c>
      <c r="F8" s="39">
        <v>1820</v>
      </c>
      <c r="G8" s="39">
        <v>1684</v>
      </c>
      <c r="H8" s="39">
        <v>1577</v>
      </c>
      <c r="I8" s="39">
        <v>1790</v>
      </c>
      <c r="J8" s="39">
        <v>1510</v>
      </c>
      <c r="K8" s="39"/>
    </row>
    <row r="9" spans="3:11" x14ac:dyDescent="0.25">
      <c r="C9" s="68"/>
      <c r="D9" s="39" t="s">
        <v>89</v>
      </c>
      <c r="E9" s="39" t="s">
        <v>90</v>
      </c>
      <c r="F9" s="39">
        <v>2995</v>
      </c>
      <c r="G9" s="39">
        <v>3084</v>
      </c>
      <c r="H9" s="39">
        <v>2485</v>
      </c>
      <c r="I9" s="39">
        <v>3265</v>
      </c>
      <c r="J9" s="39">
        <v>2961</v>
      </c>
      <c r="K9" s="39"/>
    </row>
    <row r="10" spans="3:11" x14ac:dyDescent="0.25">
      <c r="C10" s="68"/>
      <c r="D10" s="39" t="s">
        <v>91</v>
      </c>
      <c r="E10" s="39" t="s">
        <v>92</v>
      </c>
      <c r="F10" s="39">
        <v>2059</v>
      </c>
      <c r="G10" s="39">
        <v>2061</v>
      </c>
      <c r="H10" s="39">
        <v>1539</v>
      </c>
      <c r="I10" s="39">
        <v>2188</v>
      </c>
      <c r="J10" s="39">
        <v>1891</v>
      </c>
      <c r="K10" s="39"/>
    </row>
    <row r="11" spans="3:11" x14ac:dyDescent="0.25">
      <c r="C11" s="68"/>
      <c r="D11" s="39" t="s">
        <v>93</v>
      </c>
      <c r="E11" s="39" t="s">
        <v>94</v>
      </c>
      <c r="F11" s="39">
        <v>3414</v>
      </c>
      <c r="G11" s="39">
        <v>2983</v>
      </c>
      <c r="H11" s="39">
        <v>3906</v>
      </c>
      <c r="I11" s="39">
        <v>2277</v>
      </c>
      <c r="J11" s="39">
        <v>3024</v>
      </c>
      <c r="K11" s="39"/>
    </row>
    <row r="12" spans="3:11" x14ac:dyDescent="0.25">
      <c r="C12" s="68"/>
      <c r="D12" s="39" t="s">
        <v>95</v>
      </c>
      <c r="E12" s="39" t="s">
        <v>96</v>
      </c>
      <c r="F12" s="39">
        <v>3242</v>
      </c>
      <c r="G12" s="39">
        <v>3329</v>
      </c>
      <c r="H12" s="39">
        <v>3627</v>
      </c>
      <c r="I12" s="39">
        <v>4328</v>
      </c>
      <c r="J12" s="39">
        <v>3640</v>
      </c>
      <c r="K12" s="39"/>
    </row>
    <row r="13" spans="3:11" x14ac:dyDescent="0.25">
      <c r="C13" s="68"/>
      <c r="D13" s="39" t="s">
        <v>97</v>
      </c>
      <c r="E13" s="39" t="s">
        <v>98</v>
      </c>
      <c r="F13" s="39">
        <v>7821</v>
      </c>
      <c r="G13" s="39">
        <v>7390</v>
      </c>
      <c r="H13" s="39">
        <v>8314</v>
      </c>
      <c r="I13" s="39">
        <v>6697</v>
      </c>
      <c r="J13" s="39">
        <v>7443</v>
      </c>
      <c r="K13" s="39"/>
    </row>
    <row r="14" spans="3:11" x14ac:dyDescent="0.25">
      <c r="C14" s="69"/>
      <c r="D14" s="39" t="s">
        <v>99</v>
      </c>
      <c r="E14" s="39" t="s">
        <v>100</v>
      </c>
      <c r="F14" s="39">
        <v>8825</v>
      </c>
      <c r="G14" s="39">
        <v>8394</v>
      </c>
      <c r="H14" s="39">
        <v>9154</v>
      </c>
      <c r="I14" s="39">
        <v>8494</v>
      </c>
      <c r="J14" s="39">
        <v>8705</v>
      </c>
      <c r="K14" s="39"/>
    </row>
    <row r="15" spans="3:11" x14ac:dyDescent="0.25">
      <c r="C15" s="67" t="s">
        <v>101</v>
      </c>
      <c r="D15" s="39" t="s">
        <v>83</v>
      </c>
      <c r="E15" s="39" t="s">
        <v>84</v>
      </c>
      <c r="F15" s="39">
        <v>1207</v>
      </c>
      <c r="G15" s="39">
        <v>1561</v>
      </c>
      <c r="H15" s="39">
        <v>697</v>
      </c>
      <c r="I15" s="39">
        <v>1539</v>
      </c>
      <c r="J15" s="39">
        <v>1672</v>
      </c>
      <c r="K15" s="39"/>
    </row>
    <row r="16" spans="3:11" x14ac:dyDescent="0.25">
      <c r="C16" s="68"/>
      <c r="D16" s="39" t="s">
        <v>85</v>
      </c>
      <c r="E16" s="39" t="s">
        <v>86</v>
      </c>
      <c r="F16" s="39">
        <v>1479</v>
      </c>
      <c r="G16" s="39">
        <v>1303</v>
      </c>
      <c r="H16" s="39">
        <v>1751</v>
      </c>
      <c r="I16" s="39">
        <v>1321</v>
      </c>
      <c r="J16" s="39">
        <v>1074</v>
      </c>
      <c r="K16" s="39"/>
    </row>
    <row r="17" spans="3:11" x14ac:dyDescent="0.25">
      <c r="C17" s="68"/>
      <c r="D17" s="39" t="s">
        <v>87</v>
      </c>
      <c r="E17" s="39" t="s">
        <v>88</v>
      </c>
      <c r="F17" s="39">
        <v>1820</v>
      </c>
      <c r="G17" s="39">
        <v>1684</v>
      </c>
      <c r="H17" s="39">
        <v>1577</v>
      </c>
      <c r="I17" s="39">
        <v>1790</v>
      </c>
      <c r="J17" s="39">
        <v>1510</v>
      </c>
      <c r="K17" s="39"/>
    </row>
    <row r="18" spans="3:11" x14ac:dyDescent="0.25">
      <c r="C18" s="68"/>
      <c r="D18" s="39" t="s">
        <v>102</v>
      </c>
      <c r="E18" s="39" t="s">
        <v>103</v>
      </c>
      <c r="F18" s="39">
        <v>957</v>
      </c>
      <c r="G18" s="39">
        <v>746</v>
      </c>
      <c r="H18" s="39">
        <v>1339</v>
      </c>
      <c r="I18" s="39">
        <v>303</v>
      </c>
      <c r="J18" s="39">
        <v>466</v>
      </c>
      <c r="K18" s="39"/>
    </row>
    <row r="19" spans="3:11" x14ac:dyDescent="0.25">
      <c r="C19" s="68"/>
      <c r="D19" s="39" t="s">
        <v>104</v>
      </c>
      <c r="E19" s="39"/>
      <c r="F19" s="39"/>
      <c r="G19" s="39"/>
      <c r="H19" s="39"/>
      <c r="I19" s="39"/>
      <c r="J19" s="39"/>
      <c r="K19" s="39"/>
    </row>
    <row r="20" spans="3:11" x14ac:dyDescent="0.25">
      <c r="C20" s="68"/>
      <c r="D20" s="39" t="s">
        <v>93</v>
      </c>
      <c r="E20" s="39" t="s">
        <v>94</v>
      </c>
      <c r="F20" s="39">
        <v>3414</v>
      </c>
      <c r="G20" s="39">
        <v>2983</v>
      </c>
      <c r="H20" s="39">
        <v>3906</v>
      </c>
      <c r="I20" s="39">
        <v>2277</v>
      </c>
      <c r="J20" s="39">
        <v>3024</v>
      </c>
      <c r="K20" s="39"/>
    </row>
    <row r="21" spans="3:11" x14ac:dyDescent="0.25">
      <c r="C21" s="68"/>
      <c r="D21" s="39" t="s">
        <v>105</v>
      </c>
      <c r="E21" s="39" t="s">
        <v>98</v>
      </c>
      <c r="F21" s="39">
        <v>7821</v>
      </c>
      <c r="G21" s="39">
        <v>7390</v>
      </c>
      <c r="H21" s="39">
        <v>8314</v>
      </c>
      <c r="I21" s="39">
        <v>6697</v>
      </c>
      <c r="J21" s="39">
        <v>7443</v>
      </c>
      <c r="K21" s="39"/>
    </row>
    <row r="22" spans="3:11" x14ac:dyDescent="0.25">
      <c r="C22" s="68"/>
      <c r="D22" s="39" t="s">
        <v>106</v>
      </c>
      <c r="E22" s="39" t="s">
        <v>107</v>
      </c>
      <c r="F22" s="39">
        <v>1853</v>
      </c>
      <c r="G22" s="39">
        <v>1641</v>
      </c>
      <c r="H22" s="39">
        <v>2234</v>
      </c>
      <c r="I22" s="39">
        <v>698</v>
      </c>
      <c r="J22" s="39">
        <v>1361</v>
      </c>
      <c r="K22" s="39"/>
    </row>
    <row r="23" spans="3:11" x14ac:dyDescent="0.25">
      <c r="C23" s="68"/>
      <c r="D23" s="39" t="s">
        <v>108</v>
      </c>
      <c r="E23" s="39" t="s">
        <v>109</v>
      </c>
      <c r="F23" s="39">
        <v>4815</v>
      </c>
      <c r="G23" s="39">
        <v>4384</v>
      </c>
      <c r="H23" s="39">
        <v>5308</v>
      </c>
      <c r="I23" s="39">
        <v>4332</v>
      </c>
      <c r="J23" s="39">
        <v>4695</v>
      </c>
      <c r="K23" s="39"/>
    </row>
    <row r="24" spans="3:11" x14ac:dyDescent="0.25">
      <c r="C24" s="68"/>
      <c r="D24" s="39" t="s">
        <v>110</v>
      </c>
      <c r="E24" s="39" t="s">
        <v>111</v>
      </c>
      <c r="F24" s="39">
        <v>5665</v>
      </c>
      <c r="G24" s="39">
        <v>5234</v>
      </c>
      <c r="H24" s="39">
        <v>6158</v>
      </c>
      <c r="I24" s="39">
        <v>4541</v>
      </c>
      <c r="J24" s="39">
        <v>5287</v>
      </c>
      <c r="K24" s="39"/>
    </row>
    <row r="25" spans="3:11" x14ac:dyDescent="0.25">
      <c r="C25" s="68"/>
      <c r="D25" s="39" t="s">
        <v>112</v>
      </c>
      <c r="E25" s="39" t="s">
        <v>113</v>
      </c>
      <c r="F25" s="39">
        <v>4413</v>
      </c>
      <c r="G25" s="39">
        <v>3982</v>
      </c>
      <c r="H25" s="39">
        <v>4905</v>
      </c>
      <c r="I25" s="39">
        <v>3562</v>
      </c>
      <c r="J25" s="39">
        <v>4292</v>
      </c>
      <c r="K25" s="39"/>
    </row>
    <row r="26" spans="3:11" x14ac:dyDescent="0.25">
      <c r="C26" s="69"/>
      <c r="D26" s="39" t="s">
        <v>114</v>
      </c>
      <c r="E26" s="39" t="s">
        <v>115</v>
      </c>
      <c r="F26" s="39">
        <v>8140</v>
      </c>
      <c r="G26" s="39">
        <v>7709</v>
      </c>
      <c r="H26" s="39">
        <v>8632</v>
      </c>
      <c r="I26" s="39">
        <v>7728</v>
      </c>
      <c r="J26" s="39">
        <v>8019</v>
      </c>
      <c r="K26" s="39"/>
    </row>
    <row r="27" spans="3:11" x14ac:dyDescent="0.25">
      <c r="C27" s="67" t="s">
        <v>116</v>
      </c>
      <c r="D27" s="39" t="s">
        <v>89</v>
      </c>
      <c r="E27" s="39" t="s">
        <v>117</v>
      </c>
      <c r="F27" s="39">
        <v>2918</v>
      </c>
      <c r="G27" s="39">
        <v>2944</v>
      </c>
      <c r="H27" s="39">
        <v>2408</v>
      </c>
      <c r="I27" s="39">
        <v>3131</v>
      </c>
      <c r="J27" s="39">
        <v>2818</v>
      </c>
      <c r="K27" s="39"/>
    </row>
    <row r="28" spans="3:11" x14ac:dyDescent="0.25">
      <c r="C28" s="68"/>
      <c r="D28" s="39" t="s">
        <v>118</v>
      </c>
      <c r="E28" s="39" t="s">
        <v>119</v>
      </c>
      <c r="F28" s="39">
        <v>2809</v>
      </c>
      <c r="G28" s="39">
        <v>2849</v>
      </c>
      <c r="H28" s="39">
        <v>2289</v>
      </c>
      <c r="I28" s="39">
        <v>2975</v>
      </c>
      <c r="J28" s="39">
        <v>2679</v>
      </c>
      <c r="K28" s="39"/>
    </row>
    <row r="29" spans="3:11" x14ac:dyDescent="0.25">
      <c r="C29" s="68"/>
      <c r="D29" s="39" t="s">
        <v>120</v>
      </c>
      <c r="E29" s="39" t="s">
        <v>121</v>
      </c>
      <c r="F29" s="39">
        <v>2415</v>
      </c>
      <c r="G29" s="39">
        <v>2410</v>
      </c>
      <c r="H29" s="39">
        <v>1895</v>
      </c>
      <c r="I29" s="39">
        <v>2535</v>
      </c>
      <c r="J29" s="39">
        <v>2241</v>
      </c>
      <c r="K29" s="39"/>
    </row>
    <row r="30" spans="3:11" x14ac:dyDescent="0.25">
      <c r="C30" s="68"/>
      <c r="D30" s="39" t="s">
        <v>95</v>
      </c>
      <c r="E30" s="39" t="s">
        <v>142</v>
      </c>
      <c r="F30" s="39">
        <v>1630</v>
      </c>
      <c r="G30" s="39">
        <v>1722</v>
      </c>
      <c r="H30" s="39">
        <v>2015</v>
      </c>
      <c r="I30" s="39">
        <v>2747</v>
      </c>
      <c r="J30" s="39">
        <v>2033</v>
      </c>
      <c r="K30" s="39"/>
    </row>
    <row r="31" spans="3:11" x14ac:dyDescent="0.25">
      <c r="C31" s="68"/>
      <c r="D31" s="39" t="s">
        <v>93</v>
      </c>
      <c r="E31" s="39" t="s">
        <v>123</v>
      </c>
      <c r="F31" s="39">
        <v>2363</v>
      </c>
      <c r="G31" s="39">
        <v>1932</v>
      </c>
      <c r="H31" s="39">
        <v>2855</v>
      </c>
      <c r="I31" s="39">
        <v>1226</v>
      </c>
      <c r="J31" s="39">
        <v>1973</v>
      </c>
      <c r="K31" s="39"/>
    </row>
    <row r="32" spans="3:11" x14ac:dyDescent="0.25">
      <c r="C32" s="68"/>
      <c r="D32" s="39" t="s">
        <v>106</v>
      </c>
      <c r="E32" s="39" t="s">
        <v>107</v>
      </c>
      <c r="F32" s="39">
        <v>1853</v>
      </c>
      <c r="G32" s="39">
        <v>1641</v>
      </c>
      <c r="H32" s="39">
        <v>2234</v>
      </c>
      <c r="I32" s="39">
        <v>698</v>
      </c>
      <c r="J32" s="39">
        <v>1361</v>
      </c>
      <c r="K32" s="39"/>
    </row>
    <row r="33" spans="3:11" x14ac:dyDescent="0.25">
      <c r="C33" s="68"/>
      <c r="D33" s="39" t="s">
        <v>85</v>
      </c>
      <c r="E33" s="39" t="s">
        <v>86</v>
      </c>
      <c r="F33" s="39">
        <v>1479</v>
      </c>
      <c r="G33" s="39">
        <v>1303</v>
      </c>
      <c r="H33" s="39">
        <v>1751</v>
      </c>
      <c r="I33" s="39">
        <v>1321</v>
      </c>
      <c r="J33" s="39">
        <v>1074</v>
      </c>
      <c r="K33" s="39"/>
    </row>
    <row r="34" spans="3:11" x14ac:dyDescent="0.25">
      <c r="C34" s="69"/>
      <c r="D34" s="39" t="s">
        <v>91</v>
      </c>
      <c r="E34" s="39" t="s">
        <v>92</v>
      </c>
      <c r="F34" s="39">
        <v>2059</v>
      </c>
      <c r="G34" s="39">
        <v>2061</v>
      </c>
      <c r="H34" s="39">
        <v>1153</v>
      </c>
      <c r="I34" s="39">
        <v>2188</v>
      </c>
      <c r="J34" s="39">
        <v>1891</v>
      </c>
      <c r="K34" s="39"/>
    </row>
  </sheetData>
  <mergeCells count="8">
    <mergeCell ref="C27:C34"/>
    <mergeCell ref="C2:C5"/>
    <mergeCell ref="D2:K2"/>
    <mergeCell ref="K3:K5"/>
    <mergeCell ref="C6:C14"/>
    <mergeCell ref="C15:C26"/>
    <mergeCell ref="D3:E4"/>
    <mergeCell ref="F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956-A153-46B2-95DF-B2622F1CBA37}">
  <dimension ref="A1:D4"/>
  <sheetViews>
    <sheetView workbookViewId="0">
      <selection activeCell="D3" sqref="D3"/>
    </sheetView>
  </sheetViews>
  <sheetFormatPr defaultRowHeight="12.75" x14ac:dyDescent="0.2"/>
  <cols>
    <col min="1" max="1" width="11.5703125" customWidth="1"/>
    <col min="2" max="3" width="8.7109375" customWidth="1"/>
    <col min="4" max="4" width="10.140625" bestFit="1" customWidth="1"/>
  </cols>
  <sheetData>
    <row r="1" spans="1:4" x14ac:dyDescent="0.2">
      <c r="A1" s="1" t="s">
        <v>126</v>
      </c>
      <c r="B1" s="1" t="s">
        <v>131</v>
      </c>
      <c r="C1" s="1" t="s">
        <v>31</v>
      </c>
      <c r="D1" s="1" t="s">
        <v>134</v>
      </c>
    </row>
    <row r="2" spans="1:4" x14ac:dyDescent="0.2">
      <c r="A2" s="2" t="s">
        <v>127</v>
      </c>
      <c r="B2" s="43">
        <v>504</v>
      </c>
      <c r="C2" s="43">
        <v>591</v>
      </c>
      <c r="D2" s="52">
        <v>45786</v>
      </c>
    </row>
    <row r="3" spans="1:4" x14ac:dyDescent="0.2">
      <c r="A3" s="2"/>
    </row>
    <row r="4" spans="1:4" x14ac:dyDescent="0.2">
      <c r="B4" s="2" t="s">
        <v>170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5070-353A-4D83-8A67-B65AA1E5D6F3}">
  <dimension ref="A1:V76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ColWidth="8.85546875" defaultRowHeight="12.75" x14ac:dyDescent="0.2"/>
  <cols>
    <col min="1" max="1" width="6" style="8" customWidth="1"/>
    <col min="2" max="2" width="31.28515625" style="9" bestFit="1" customWidth="1"/>
    <col min="3" max="3" width="14.7109375" style="51" bestFit="1" customWidth="1"/>
    <col min="4" max="5" width="12.85546875" style="14" customWidth="1"/>
    <col min="6" max="6" width="12.85546875" style="29" customWidth="1"/>
    <col min="7" max="8" width="9.140625" style="15" customWidth="1"/>
    <col min="9" max="11" width="11" style="8" customWidth="1"/>
    <col min="12" max="13" width="10.85546875" style="16" customWidth="1"/>
    <col min="14" max="14" width="13.140625" style="8" customWidth="1"/>
    <col min="15" max="15" width="17.28515625" style="9" bestFit="1" customWidth="1"/>
    <col min="16" max="16" width="11.28515625" style="8" bestFit="1" customWidth="1"/>
    <col min="17" max="18" width="20.42578125" style="9" bestFit="1" customWidth="1"/>
    <col min="19" max="19" width="12.7109375" style="9" bestFit="1" customWidth="1"/>
    <col min="20" max="20" width="9.85546875" style="9" bestFit="1" customWidth="1"/>
    <col min="21" max="21" width="8.85546875" style="9"/>
    <col min="22" max="22" width="20.7109375" style="9" bestFit="1" customWidth="1"/>
    <col min="23" max="23" width="10.42578125" style="9" bestFit="1" customWidth="1"/>
    <col min="24" max="24" width="12.7109375" style="9" bestFit="1" customWidth="1"/>
    <col min="25" max="26" width="20.42578125" style="9" bestFit="1" customWidth="1"/>
    <col min="27" max="27" width="36.5703125" style="9" bestFit="1" customWidth="1"/>
    <col min="28" max="16384" width="8.85546875" style="9"/>
  </cols>
  <sheetData>
    <row r="1" spans="1:22" s="12" customFormat="1" ht="38.25" x14ac:dyDescent="0.2">
      <c r="A1" s="10" t="s">
        <v>19</v>
      </c>
      <c r="B1" s="10" t="s">
        <v>18</v>
      </c>
      <c r="C1" s="49" t="s">
        <v>133</v>
      </c>
      <c r="D1" s="11" t="s">
        <v>20</v>
      </c>
      <c r="E1" s="11" t="s">
        <v>21</v>
      </c>
      <c r="F1" s="11" t="s">
        <v>22</v>
      </c>
      <c r="G1" s="10" t="s">
        <v>23</v>
      </c>
      <c r="H1" s="10" t="s">
        <v>24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25</v>
      </c>
      <c r="O1" s="10" t="s">
        <v>26</v>
      </c>
      <c r="P1" s="11" t="s">
        <v>41</v>
      </c>
      <c r="Q1" s="11" t="s">
        <v>27</v>
      </c>
    </row>
    <row r="2" spans="1:22" s="25" customFormat="1" x14ac:dyDescent="0.2">
      <c r="A2" s="18">
        <v>1</v>
      </c>
      <c r="B2" s="19" t="s">
        <v>124</v>
      </c>
      <c r="C2" s="50">
        <v>12000</v>
      </c>
      <c r="D2" s="21"/>
      <c r="E2" s="21">
        <v>7497</v>
      </c>
      <c r="F2" s="27">
        <v>7.2</v>
      </c>
      <c r="G2" s="22">
        <v>12</v>
      </c>
      <c r="H2" s="22">
        <v>10</v>
      </c>
      <c r="I2" s="23" t="s">
        <v>31</v>
      </c>
      <c r="J2" s="23">
        <f>2*2500</f>
        <v>5000</v>
      </c>
      <c r="K2" s="23">
        <f>420</f>
        <v>420</v>
      </c>
      <c r="L2" s="24">
        <f>J2*0.7*0.12*24/0.86/1000</f>
        <v>11.720930232558139</v>
      </c>
      <c r="M2" s="24">
        <f>K2*0.7*0.12*24/0.86/1000</f>
        <v>0.9845581395348838</v>
      </c>
      <c r="N2" s="18">
        <v>1984</v>
      </c>
      <c r="O2" s="18" t="s">
        <v>42</v>
      </c>
      <c r="P2" s="18" t="s">
        <v>28</v>
      </c>
      <c r="Q2" s="18" t="s">
        <v>44</v>
      </c>
    </row>
    <row r="3" spans="1:22" s="25" customFormat="1" x14ac:dyDescent="0.2">
      <c r="A3" s="18">
        <v>2</v>
      </c>
      <c r="B3" s="20" t="s">
        <v>146</v>
      </c>
      <c r="C3" s="21">
        <v>25809</v>
      </c>
      <c r="D3" s="21">
        <v>9327.4</v>
      </c>
      <c r="E3" s="21">
        <v>7451</v>
      </c>
      <c r="F3" s="27">
        <v>7.2</v>
      </c>
      <c r="G3" s="22">
        <v>12</v>
      </c>
      <c r="H3" s="22">
        <v>10</v>
      </c>
      <c r="I3" s="18" t="s">
        <v>31</v>
      </c>
      <c r="J3" s="23">
        <f t="shared" ref="J3:J7" si="0">2*2500</f>
        <v>5000</v>
      </c>
      <c r="K3" s="23">
        <f>650</f>
        <v>650</v>
      </c>
      <c r="L3" s="24">
        <f t="shared" ref="L3" si="1">J3*0.7*0.12*24/0.86/1000</f>
        <v>11.720930232558139</v>
      </c>
      <c r="M3" s="24">
        <f t="shared" ref="M3" si="2">K3*0.7*0.12*24/0.86/1000</f>
        <v>1.5237209302325581</v>
      </c>
      <c r="N3" s="18">
        <v>1977</v>
      </c>
      <c r="O3" s="18" t="s">
        <v>42</v>
      </c>
      <c r="P3" s="18" t="s">
        <v>28</v>
      </c>
      <c r="Q3" s="18" t="s">
        <v>44</v>
      </c>
    </row>
    <row r="4" spans="1:22" s="25" customFormat="1" x14ac:dyDescent="0.2">
      <c r="A4" s="18">
        <v>3</v>
      </c>
      <c r="B4" s="20" t="s">
        <v>32</v>
      </c>
      <c r="C4" s="50"/>
      <c r="D4" s="21">
        <v>11161.5</v>
      </c>
      <c r="E4" s="21">
        <v>7473</v>
      </c>
      <c r="F4" s="27">
        <v>7.2</v>
      </c>
      <c r="G4" s="22">
        <v>8</v>
      </c>
      <c r="H4" s="22">
        <v>7</v>
      </c>
      <c r="I4" s="18" t="s">
        <v>31</v>
      </c>
      <c r="J4" s="23">
        <f t="shared" si="0"/>
        <v>5000</v>
      </c>
      <c r="K4" s="23">
        <f>650</f>
        <v>650</v>
      </c>
      <c r="L4" s="24">
        <f t="shared" ref="L4:L10" si="3">J4*0.7*0.12*24/0.86/1000</f>
        <v>11.720930232558139</v>
      </c>
      <c r="M4" s="24">
        <f t="shared" ref="M4:M10" si="4">K4*0.7*0.12*24/0.86/1000</f>
        <v>1.5237209302325581</v>
      </c>
      <c r="N4" s="18">
        <v>1977</v>
      </c>
      <c r="O4" s="18" t="s">
        <v>42</v>
      </c>
      <c r="P4" s="18" t="s">
        <v>28</v>
      </c>
      <c r="Q4" s="18" t="s">
        <v>44</v>
      </c>
    </row>
    <row r="5" spans="1:22" s="25" customFormat="1" x14ac:dyDescent="0.2">
      <c r="A5" s="18">
        <v>4</v>
      </c>
      <c r="B5" s="20" t="s">
        <v>30</v>
      </c>
      <c r="C5" s="50"/>
      <c r="D5" s="21">
        <v>11161.5</v>
      </c>
      <c r="E5" s="21">
        <v>7473</v>
      </c>
      <c r="F5" s="27">
        <v>7.2</v>
      </c>
      <c r="G5" s="22">
        <v>7</v>
      </c>
      <c r="H5" s="22">
        <v>6.5</v>
      </c>
      <c r="I5" s="18" t="s">
        <v>31</v>
      </c>
      <c r="J5" s="23">
        <f t="shared" si="0"/>
        <v>5000</v>
      </c>
      <c r="K5" s="23">
        <f>420</f>
        <v>420</v>
      </c>
      <c r="L5" s="24">
        <f t="shared" si="3"/>
        <v>11.720930232558139</v>
      </c>
      <c r="M5" s="24">
        <f t="shared" si="4"/>
        <v>0.9845581395348838</v>
      </c>
      <c r="N5" s="18">
        <v>1983</v>
      </c>
      <c r="O5" s="18" t="s">
        <v>42</v>
      </c>
      <c r="P5" s="18" t="s">
        <v>28</v>
      </c>
      <c r="Q5" s="18" t="s">
        <v>44</v>
      </c>
    </row>
    <row r="6" spans="1:22" s="25" customFormat="1" x14ac:dyDescent="0.2">
      <c r="A6" s="18">
        <v>5</v>
      </c>
      <c r="B6" s="20" t="s">
        <v>45</v>
      </c>
      <c r="C6" s="50"/>
      <c r="D6" s="26">
        <v>11195.4</v>
      </c>
      <c r="E6" s="21">
        <v>7339</v>
      </c>
      <c r="F6" s="27">
        <v>7.2</v>
      </c>
      <c r="G6" s="22">
        <v>8</v>
      </c>
      <c r="H6" s="22">
        <v>7</v>
      </c>
      <c r="I6" s="18" t="s">
        <v>31</v>
      </c>
      <c r="J6" s="23">
        <f t="shared" si="0"/>
        <v>5000</v>
      </c>
      <c r="K6" s="23">
        <f>650</f>
        <v>650</v>
      </c>
      <c r="L6" s="24">
        <f t="shared" si="3"/>
        <v>11.720930232558139</v>
      </c>
      <c r="M6" s="24">
        <f t="shared" si="4"/>
        <v>1.5237209302325581</v>
      </c>
      <c r="N6" s="18">
        <v>1978</v>
      </c>
      <c r="O6" s="18" t="s">
        <v>42</v>
      </c>
      <c r="P6" s="18" t="s">
        <v>28</v>
      </c>
      <c r="Q6" s="18" t="s">
        <v>44</v>
      </c>
    </row>
    <row r="7" spans="1:22" s="25" customFormat="1" x14ac:dyDescent="0.2">
      <c r="A7" s="18">
        <v>6</v>
      </c>
      <c r="B7" s="20" t="s">
        <v>47</v>
      </c>
      <c r="C7" s="50"/>
      <c r="D7" s="21">
        <v>11185.4</v>
      </c>
      <c r="E7" s="21">
        <v>7497</v>
      </c>
      <c r="F7" s="27">
        <v>7.2</v>
      </c>
      <c r="G7" s="22">
        <v>8</v>
      </c>
      <c r="H7" s="22">
        <v>7</v>
      </c>
      <c r="I7" s="18" t="s">
        <v>31</v>
      </c>
      <c r="J7" s="23">
        <f t="shared" si="0"/>
        <v>5000</v>
      </c>
      <c r="K7" s="23">
        <f>420</f>
        <v>420</v>
      </c>
      <c r="L7" s="24">
        <f t="shared" si="3"/>
        <v>11.720930232558139</v>
      </c>
      <c r="M7" s="24">
        <f t="shared" si="4"/>
        <v>0.9845581395348838</v>
      </c>
      <c r="N7" s="18">
        <v>1983</v>
      </c>
      <c r="O7" s="18" t="s">
        <v>42</v>
      </c>
      <c r="P7" s="18" t="s">
        <v>28</v>
      </c>
      <c r="Q7" s="18" t="s">
        <v>44</v>
      </c>
    </row>
    <row r="8" spans="1:22" s="25" customFormat="1" x14ac:dyDescent="0.2">
      <c r="A8" s="18">
        <v>7</v>
      </c>
      <c r="B8" s="20" t="s">
        <v>46</v>
      </c>
      <c r="C8" s="50"/>
      <c r="D8" s="21">
        <v>11485</v>
      </c>
      <c r="E8" s="21">
        <v>12454</v>
      </c>
      <c r="F8" s="28">
        <v>5.4</v>
      </c>
      <c r="G8" s="22">
        <v>8</v>
      </c>
      <c r="H8" s="22">
        <v>7</v>
      </c>
      <c r="I8" s="18" t="s">
        <v>31</v>
      </c>
      <c r="J8" s="23">
        <f>2*2100</f>
        <v>4200</v>
      </c>
      <c r="K8" s="23">
        <f>480</f>
        <v>480</v>
      </c>
      <c r="L8" s="24">
        <f t="shared" si="3"/>
        <v>9.8455813953488374</v>
      </c>
      <c r="M8" s="24">
        <f t="shared" si="4"/>
        <v>1.1252093023255816</v>
      </c>
      <c r="N8" s="18">
        <v>2014</v>
      </c>
      <c r="O8" s="18" t="s">
        <v>33</v>
      </c>
      <c r="P8" s="18" t="s">
        <v>28</v>
      </c>
      <c r="Q8" s="18" t="s">
        <v>44</v>
      </c>
    </row>
    <row r="9" spans="1:22" s="25" customFormat="1" x14ac:dyDescent="0.2">
      <c r="A9" s="18">
        <v>8</v>
      </c>
      <c r="B9" s="20" t="s">
        <v>48</v>
      </c>
      <c r="C9" s="50"/>
      <c r="D9" s="21">
        <v>11485</v>
      </c>
      <c r="E9" s="21">
        <v>7305</v>
      </c>
      <c r="F9" s="28">
        <v>6.2</v>
      </c>
      <c r="G9" s="22">
        <v>10</v>
      </c>
      <c r="H9" s="22">
        <v>10</v>
      </c>
      <c r="I9" s="18" t="s">
        <v>31</v>
      </c>
      <c r="J9" s="18">
        <v>5200</v>
      </c>
      <c r="K9" s="23">
        <f>650</f>
        <v>650</v>
      </c>
      <c r="L9" s="24">
        <f t="shared" si="3"/>
        <v>12.189767441860464</v>
      </c>
      <c r="M9" s="24">
        <f t="shared" si="4"/>
        <v>1.5237209302325581</v>
      </c>
      <c r="N9" s="18">
        <v>1984</v>
      </c>
      <c r="O9" s="18" t="s">
        <v>43</v>
      </c>
      <c r="P9" s="18" t="s">
        <v>28</v>
      </c>
      <c r="Q9" s="18" t="s">
        <v>44</v>
      </c>
    </row>
    <row r="10" spans="1:22" s="25" customFormat="1" x14ac:dyDescent="0.2">
      <c r="A10" s="18">
        <v>9</v>
      </c>
      <c r="B10" s="20" t="s">
        <v>49</v>
      </c>
      <c r="C10" s="50"/>
      <c r="D10" s="21">
        <v>23256</v>
      </c>
      <c r="E10" s="21">
        <v>19511</v>
      </c>
      <c r="F10" s="28">
        <v>14.39</v>
      </c>
      <c r="G10" s="22">
        <v>10</v>
      </c>
      <c r="H10" s="22">
        <v>10</v>
      </c>
      <c r="I10" s="18" t="s">
        <v>31</v>
      </c>
      <c r="J10" s="18">
        <v>18200</v>
      </c>
      <c r="K10" s="23">
        <f>650</f>
        <v>650</v>
      </c>
      <c r="L10" s="24">
        <f t="shared" si="3"/>
        <v>42.664186046511624</v>
      </c>
      <c r="M10" s="24">
        <f t="shared" si="4"/>
        <v>1.5237209302325581</v>
      </c>
      <c r="N10" s="18">
        <v>1994</v>
      </c>
      <c r="O10" s="18" t="s">
        <v>43</v>
      </c>
      <c r="P10" s="18" t="s">
        <v>28</v>
      </c>
      <c r="Q10" s="18" t="s">
        <v>44</v>
      </c>
    </row>
    <row r="11" spans="1:22" x14ac:dyDescent="0.2">
      <c r="V11" s="13"/>
    </row>
    <row r="12" spans="1:22" x14ac:dyDescent="0.2">
      <c r="V12" s="13"/>
    </row>
    <row r="13" spans="1:22" x14ac:dyDescent="0.2">
      <c r="V13" s="13"/>
    </row>
    <row r="14" spans="1:22" x14ac:dyDescent="0.2">
      <c r="V14" s="13"/>
    </row>
    <row r="15" spans="1:22" x14ac:dyDescent="0.2">
      <c r="V15" s="13"/>
    </row>
    <row r="16" spans="1:22" x14ac:dyDescent="0.2">
      <c r="F16"/>
      <c r="V16" s="13"/>
    </row>
    <row r="17" spans="5:22" x14ac:dyDescent="0.2">
      <c r="M17"/>
      <c r="V17" s="13"/>
    </row>
    <row r="18" spans="5:22" x14ac:dyDescent="0.2">
      <c r="V18" s="13"/>
    </row>
    <row r="19" spans="5:22" x14ac:dyDescent="0.2">
      <c r="V19" s="13"/>
    </row>
    <row r="20" spans="5:22" x14ac:dyDescent="0.2">
      <c r="E20"/>
      <c r="V20" s="13"/>
    </row>
    <row r="21" spans="5:22" x14ac:dyDescent="0.2">
      <c r="V21" s="13"/>
    </row>
    <row r="22" spans="5:22" x14ac:dyDescent="0.2">
      <c r="V22" s="13"/>
    </row>
    <row r="23" spans="5:22" x14ac:dyDescent="0.2">
      <c r="V23" s="13"/>
    </row>
    <row r="24" spans="5:22" x14ac:dyDescent="0.2">
      <c r="V24" s="13"/>
    </row>
    <row r="25" spans="5:22" x14ac:dyDescent="0.2">
      <c r="V25" s="13"/>
    </row>
    <row r="26" spans="5:22" x14ac:dyDescent="0.2">
      <c r="V26" s="13"/>
    </row>
    <row r="27" spans="5:22" x14ac:dyDescent="0.2">
      <c r="V27" s="13"/>
    </row>
    <row r="28" spans="5:22" x14ac:dyDescent="0.2">
      <c r="V28" s="13"/>
    </row>
    <row r="29" spans="5:22" x14ac:dyDescent="0.2">
      <c r="V29" s="13"/>
    </row>
    <row r="30" spans="5:22" x14ac:dyDescent="0.2">
      <c r="V30" s="13"/>
    </row>
    <row r="31" spans="5:22" x14ac:dyDescent="0.2">
      <c r="V31" s="13"/>
    </row>
    <row r="32" spans="5:22" x14ac:dyDescent="0.2">
      <c r="V32" s="13"/>
    </row>
    <row r="33" spans="4:22" x14ac:dyDescent="0.2">
      <c r="V33" s="13"/>
    </row>
    <row r="34" spans="4:22" x14ac:dyDescent="0.2">
      <c r="V34" s="13"/>
    </row>
    <row r="35" spans="4:22" x14ac:dyDescent="0.2">
      <c r="V35" s="13"/>
    </row>
    <row r="36" spans="4:22" x14ac:dyDescent="0.2">
      <c r="V36" s="13"/>
    </row>
    <row r="37" spans="4:22" x14ac:dyDescent="0.2">
      <c r="V37" s="13"/>
    </row>
    <row r="38" spans="4:22" x14ac:dyDescent="0.2">
      <c r="V38" s="13"/>
    </row>
    <row r="39" spans="4:22" x14ac:dyDescent="0.2">
      <c r="V39" s="13"/>
    </row>
    <row r="40" spans="4:22" x14ac:dyDescent="0.2">
      <c r="V40" s="13"/>
    </row>
    <row r="41" spans="4:22" x14ac:dyDescent="0.2">
      <c r="V41" s="13"/>
    </row>
    <row r="42" spans="4:22" x14ac:dyDescent="0.2">
      <c r="V42" s="13"/>
    </row>
    <row r="43" spans="4:22" x14ac:dyDescent="0.2">
      <c r="D43" s="66" t="s">
        <v>168</v>
      </c>
      <c r="V43" s="13"/>
    </row>
    <row r="44" spans="4:22" x14ac:dyDescent="0.2">
      <c r="V44" s="13"/>
    </row>
    <row r="45" spans="4:22" x14ac:dyDescent="0.2">
      <c r="V45" s="13"/>
    </row>
    <row r="46" spans="4:22" x14ac:dyDescent="0.2">
      <c r="V46" s="13"/>
    </row>
    <row r="47" spans="4:22" x14ac:dyDescent="0.2">
      <c r="V47" s="13"/>
    </row>
    <row r="48" spans="4:22" x14ac:dyDescent="0.2">
      <c r="V48" s="13"/>
    </row>
    <row r="49" spans="22:22" x14ac:dyDescent="0.2">
      <c r="V49" s="13"/>
    </row>
    <row r="50" spans="22:22" x14ac:dyDescent="0.2">
      <c r="V50" s="13"/>
    </row>
    <row r="51" spans="22:22" x14ac:dyDescent="0.2">
      <c r="V51" s="13"/>
    </row>
    <row r="52" spans="22:22" x14ac:dyDescent="0.2">
      <c r="V52" s="13"/>
    </row>
    <row r="53" spans="22:22" x14ac:dyDescent="0.2">
      <c r="V53" s="13"/>
    </row>
    <row r="54" spans="22:22" x14ac:dyDescent="0.2">
      <c r="V54" s="13"/>
    </row>
    <row r="55" spans="22:22" x14ac:dyDescent="0.2">
      <c r="V55" s="13"/>
    </row>
    <row r="56" spans="22:22" x14ac:dyDescent="0.2">
      <c r="V56" s="13"/>
    </row>
    <row r="57" spans="22:22" x14ac:dyDescent="0.2">
      <c r="V57" s="13"/>
    </row>
    <row r="58" spans="22:22" x14ac:dyDescent="0.2">
      <c r="V58" s="13"/>
    </row>
    <row r="59" spans="22:22" x14ac:dyDescent="0.2">
      <c r="V59" s="13"/>
    </row>
    <row r="60" spans="22:22" x14ac:dyDescent="0.2">
      <c r="V60" s="13"/>
    </row>
    <row r="61" spans="22:22" x14ac:dyDescent="0.2">
      <c r="V61" s="13"/>
    </row>
    <row r="62" spans="22:22" x14ac:dyDescent="0.2">
      <c r="V62" s="13"/>
    </row>
    <row r="63" spans="22:22" x14ac:dyDescent="0.2">
      <c r="V63" s="13"/>
    </row>
    <row r="64" spans="22:22" x14ac:dyDescent="0.2">
      <c r="V64" s="13"/>
    </row>
    <row r="65" spans="22:22" x14ac:dyDescent="0.2">
      <c r="V65" s="13"/>
    </row>
    <row r="66" spans="22:22" x14ac:dyDescent="0.2">
      <c r="V66" s="13"/>
    </row>
    <row r="67" spans="22:22" x14ac:dyDescent="0.2">
      <c r="V67" s="13"/>
    </row>
    <row r="68" spans="22:22" x14ac:dyDescent="0.2">
      <c r="V68" s="13"/>
    </row>
    <row r="69" spans="22:22" x14ac:dyDescent="0.2">
      <c r="V69" s="13"/>
    </row>
    <row r="70" spans="22:22" x14ac:dyDescent="0.2">
      <c r="V70" s="13"/>
    </row>
    <row r="71" spans="22:22" x14ac:dyDescent="0.2">
      <c r="V71" s="13"/>
    </row>
    <row r="72" spans="22:22" x14ac:dyDescent="0.2">
      <c r="V72" s="13"/>
    </row>
    <row r="73" spans="22:22" x14ac:dyDescent="0.2">
      <c r="V73" s="13"/>
    </row>
    <row r="74" spans="22:22" x14ac:dyDescent="0.2">
      <c r="V74" s="13"/>
    </row>
    <row r="75" spans="22:22" x14ac:dyDescent="0.2">
      <c r="V75" s="13"/>
    </row>
    <row r="76" spans="22:22" x14ac:dyDescent="0.2">
      <c r="V76" s="13"/>
    </row>
  </sheetData>
  <autoFilter ref="A1:P10" xr:uid="{4BD5AE57-EF95-4074-840D-6E9E748C9BCB}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5CB3C5-D391-4FC7-BA9E-8A263E1F61F4}">
          <x14:formula1>
            <xm:f>DatVal!$A$2:$A$4</xm:f>
          </x14:formula1>
          <xm:sqref>O2:O10</xm:sqref>
        </x14:dataValidation>
        <x14:dataValidation type="list" allowBlank="1" showInputMessage="1" showErrorMessage="1" xr:uid="{7B23F394-F1F2-490E-AF0E-90F4180EF985}">
          <x14:formula1>
            <xm:f>DatVal!$B$2:$B$3</xm:f>
          </x14:formula1>
          <xm:sqref>Q2:Q10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0E2B-9B0A-4AC4-8F4C-87E5DDCD2949}">
  <dimension ref="A1:F6"/>
  <sheetViews>
    <sheetView workbookViewId="0">
      <selection activeCell="D3" sqref="D3"/>
    </sheetView>
  </sheetViews>
  <sheetFormatPr defaultRowHeight="12.75" x14ac:dyDescent="0.2"/>
  <cols>
    <col min="1" max="1" width="22.140625" bestFit="1" customWidth="1"/>
    <col min="2" max="2" width="6.7109375" bestFit="1" customWidth="1"/>
    <col min="3" max="3" width="15.28515625" bestFit="1" customWidth="1"/>
    <col min="4" max="5" width="15.42578125" style="31" bestFit="1" customWidth="1"/>
    <col min="6" max="6" width="14.5703125" style="30" customWidth="1"/>
    <col min="8" max="8" width="15.28515625" bestFit="1" customWidth="1"/>
  </cols>
  <sheetData>
    <row r="1" spans="1:6" x14ac:dyDescent="0.2">
      <c r="A1" s="1" t="s">
        <v>59</v>
      </c>
      <c r="B1" s="1" t="s">
        <v>60</v>
      </c>
      <c r="C1" s="1" t="s">
        <v>52</v>
      </c>
      <c r="D1" s="32" t="s">
        <v>57</v>
      </c>
      <c r="E1" s="32" t="s">
        <v>58</v>
      </c>
      <c r="F1" s="33" t="s">
        <v>62</v>
      </c>
    </row>
    <row r="2" spans="1:6" x14ac:dyDescent="0.2">
      <c r="A2" t="s">
        <v>30</v>
      </c>
      <c r="B2">
        <v>1</v>
      </c>
      <c r="C2" t="s">
        <v>55</v>
      </c>
      <c r="D2" s="31">
        <v>45083.25</v>
      </c>
      <c r="E2" s="31">
        <v>45087.25</v>
      </c>
      <c r="F2" s="30">
        <f>E2-D2</f>
        <v>4</v>
      </c>
    </row>
    <row r="3" spans="1:6" x14ac:dyDescent="0.2">
      <c r="A3" t="s">
        <v>30</v>
      </c>
      <c r="B3">
        <v>1</v>
      </c>
      <c r="C3" t="s">
        <v>53</v>
      </c>
      <c r="D3" s="31">
        <v>45087.25</v>
      </c>
      <c r="E3" s="31">
        <v>45091.25</v>
      </c>
      <c r="F3" s="30">
        <f>E3-D3</f>
        <v>4</v>
      </c>
    </row>
    <row r="4" spans="1:6" x14ac:dyDescent="0.2">
      <c r="A4" t="s">
        <v>30</v>
      </c>
      <c r="B4">
        <v>1</v>
      </c>
      <c r="C4" t="s">
        <v>63</v>
      </c>
      <c r="D4" s="31">
        <v>45091.25</v>
      </c>
      <c r="E4" s="31">
        <v>45098.25</v>
      </c>
      <c r="F4" s="30">
        <f>E4-D4</f>
        <v>7</v>
      </c>
    </row>
    <row r="5" spans="1:6" x14ac:dyDescent="0.2">
      <c r="A5" t="s">
        <v>30</v>
      </c>
      <c r="B5">
        <v>1</v>
      </c>
      <c r="C5" t="s">
        <v>56</v>
      </c>
      <c r="D5" s="31">
        <v>45098.25</v>
      </c>
      <c r="E5" s="31">
        <v>45099.25</v>
      </c>
      <c r="F5" s="30">
        <f>E5-D5</f>
        <v>1</v>
      </c>
    </row>
    <row r="6" spans="1:6" x14ac:dyDescent="0.2">
      <c r="A6" t="s">
        <v>30</v>
      </c>
      <c r="B6">
        <v>1</v>
      </c>
      <c r="C6" t="s">
        <v>54</v>
      </c>
      <c r="D6" s="31">
        <v>45099.25</v>
      </c>
      <c r="E6" s="31">
        <v>45102.25</v>
      </c>
      <c r="F6" s="30">
        <f>E6-D6</f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1354ED-8281-45E2-AF44-69C239BE9B97}">
          <x14:formula1>
            <xm:f>DatVal!$C$2:$C$9</xm:f>
          </x14:formula1>
          <xm:sqref>C1:C1048576</xm:sqref>
        </x14:dataValidation>
        <x14:dataValidation type="list" allowBlank="1" showInputMessage="1" showErrorMessage="1" xr:uid="{B0089E4F-C15E-4B0E-B1A1-C116A8B05444}">
          <x14:formula1>
            <xm:f>'Input - Vessel List'!$B$2:$B$10</xm:f>
          </x14:formula1>
          <xm:sqref>A2:A7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6EA-147A-4952-B222-8C5F678219C8}">
  <dimension ref="A1:AL146"/>
  <sheetViews>
    <sheetView zoomScaleNormal="100" workbookViewId="0">
      <pane xSplit="5" ySplit="1" topLeftCell="Z2" activePane="bottomRight" state="frozen"/>
      <selection pane="topRight" activeCell="F1" sqref="F1"/>
      <selection pane="bottomLeft" activeCell="A2" sqref="A2"/>
      <selection pane="bottomRight" activeCell="AB34" sqref="AB34"/>
    </sheetView>
  </sheetViews>
  <sheetFormatPr defaultColWidth="10.85546875" defaultRowHeight="12.75" outlineLevelCol="2" x14ac:dyDescent="0.2"/>
  <cols>
    <col min="1" max="1" width="3.7109375" customWidth="1" outlineLevel="1"/>
    <col min="2" max="2" width="11" customWidth="1" outlineLevel="2"/>
    <col min="3" max="3" width="12.28515625" bestFit="1" customWidth="1"/>
    <col min="5" max="5" width="13.5703125" bestFit="1" customWidth="1"/>
    <col min="7" max="7" width="11.42578125" bestFit="1" customWidth="1"/>
    <col min="8" max="8" width="13.28515625" bestFit="1" customWidth="1"/>
    <col min="9" max="9" width="15.28515625" customWidth="1" outlineLevel="1"/>
    <col min="10" max="10" width="15.42578125" customWidth="1" outlineLevel="1"/>
    <col min="11" max="12" width="10.85546875" customWidth="1" outlineLevel="1"/>
    <col min="13" max="13" width="12.7109375" customWidth="1"/>
    <col min="14" max="14" width="12.85546875" customWidth="1"/>
    <col min="17" max="17" width="12.85546875" bestFit="1" customWidth="1"/>
    <col min="18" max="18" width="11.42578125" customWidth="1" outlineLevel="1"/>
    <col min="19" max="19" width="10.85546875" customWidth="1" outlineLevel="1"/>
    <col min="20" max="20" width="12" customWidth="1" outlineLevel="1"/>
    <col min="22" max="22" width="12.42578125" customWidth="1" outlineLevel="1"/>
    <col min="23" max="23" width="12.28515625" customWidth="1" outlineLevel="1"/>
    <col min="24" max="24" width="13.28515625" customWidth="1" outlineLevel="1"/>
    <col min="25" max="25" width="13.140625" customWidth="1" outlineLevel="1"/>
    <col min="26" max="26" width="13.85546875" customWidth="1" outlineLevel="1"/>
    <col min="27" max="27" width="13.85546875" customWidth="1"/>
    <col min="28" max="28" width="12" bestFit="1" customWidth="1"/>
    <col min="29" max="29" width="12" customWidth="1"/>
    <col min="30" max="30" width="9.85546875" bestFit="1" customWidth="1"/>
    <col min="31" max="31" width="14.85546875" customWidth="1" outlineLevel="1"/>
    <col min="32" max="32" width="12.85546875" bestFit="1" customWidth="1"/>
    <col min="33" max="33" width="12.140625" customWidth="1"/>
  </cols>
  <sheetData>
    <row r="1" spans="1:38" s="47" customFormat="1" ht="25.5" x14ac:dyDescent="0.2">
      <c r="A1" s="45" t="s">
        <v>19</v>
      </c>
      <c r="B1" s="45" t="s">
        <v>7</v>
      </c>
      <c r="C1" s="45" t="s">
        <v>8</v>
      </c>
      <c r="D1" s="45" t="s">
        <v>129</v>
      </c>
      <c r="E1" s="45" t="s">
        <v>10</v>
      </c>
      <c r="F1" s="45" t="s">
        <v>50</v>
      </c>
      <c r="G1" s="45" t="s">
        <v>13</v>
      </c>
      <c r="H1" s="45" t="s">
        <v>12</v>
      </c>
      <c r="I1" s="45" t="s">
        <v>65</v>
      </c>
      <c r="J1" s="45" t="s">
        <v>66</v>
      </c>
      <c r="K1" s="45" t="s">
        <v>34</v>
      </c>
      <c r="L1" s="46" t="s">
        <v>40</v>
      </c>
      <c r="M1" s="46" t="s">
        <v>126</v>
      </c>
      <c r="N1" s="46" t="s">
        <v>125</v>
      </c>
      <c r="O1" s="46" t="s">
        <v>4</v>
      </c>
      <c r="P1" s="45" t="s">
        <v>6</v>
      </c>
      <c r="Q1" s="45" t="s">
        <v>39</v>
      </c>
      <c r="R1" s="45" t="s">
        <v>2</v>
      </c>
      <c r="S1" s="45" t="s">
        <v>3</v>
      </c>
      <c r="T1" s="45" t="s">
        <v>69</v>
      </c>
      <c r="U1" s="45" t="s">
        <v>5</v>
      </c>
      <c r="V1" s="45" t="s">
        <v>70</v>
      </c>
      <c r="W1" s="45" t="s">
        <v>71</v>
      </c>
      <c r="X1" s="45" t="s">
        <v>0</v>
      </c>
      <c r="Y1" s="45" t="s">
        <v>11</v>
      </c>
      <c r="Z1" s="45" t="s">
        <v>68</v>
      </c>
      <c r="AA1" s="45" t="s">
        <v>132</v>
      </c>
      <c r="AB1" s="45" t="s">
        <v>1</v>
      </c>
      <c r="AC1" s="45" t="s">
        <v>140</v>
      </c>
      <c r="AD1" s="45" t="s">
        <v>133</v>
      </c>
      <c r="AE1" s="45" t="s">
        <v>14</v>
      </c>
      <c r="AF1" s="45" t="s">
        <v>128</v>
      </c>
      <c r="AG1" s="45" t="s">
        <v>51</v>
      </c>
      <c r="AJ1" s="48"/>
      <c r="AK1" s="48"/>
      <c r="AL1" s="48"/>
    </row>
    <row r="2" spans="1:38" x14ac:dyDescent="0.2">
      <c r="A2">
        <v>1</v>
      </c>
      <c r="B2" s="2" t="s">
        <v>124</v>
      </c>
      <c r="C2" s="3" t="s">
        <v>9</v>
      </c>
      <c r="D2" s="3" t="s">
        <v>130</v>
      </c>
      <c r="E2" s="3" t="s">
        <v>84</v>
      </c>
      <c r="F2" s="40">
        <v>30000</v>
      </c>
      <c r="G2" s="40">
        <v>4000</v>
      </c>
      <c r="H2" s="40">
        <v>4000</v>
      </c>
      <c r="I2" s="40">
        <v>1</v>
      </c>
      <c r="J2" s="40">
        <v>0</v>
      </c>
      <c r="K2" s="41" t="s">
        <v>131</v>
      </c>
      <c r="L2" s="43">
        <f>IF(K2 ="VLSFO", $N$2,$O$2)</f>
        <v>504</v>
      </c>
      <c r="M2" s="40" t="s">
        <v>127</v>
      </c>
      <c r="N2" s="43">
        <f>VLOOKUP(M2, 'Input - Bunker'!$A$2:$C$5,2,0)</f>
        <v>504</v>
      </c>
      <c r="O2" s="43">
        <f>VLOOKUP(M2, 'Input - Bunker'!$A$2:$C$5,3,0)</f>
        <v>591</v>
      </c>
      <c r="P2" s="4">
        <f>'Input - OD Intl'!F6</f>
        <v>1207</v>
      </c>
      <c r="Q2" s="4">
        <f>VLOOKUP(B2, 'Input - Vessel List'!$B$2:$K$11, 7,0)</f>
        <v>10</v>
      </c>
      <c r="R2" s="43">
        <f t="shared" ref="R2:R30" si="0">P2*2/(Q2*24)</f>
        <v>10.058333333333334</v>
      </c>
      <c r="S2" s="17">
        <f t="shared" ref="S2:S33" si="1">(F2/G2)+(F2/H2)</f>
        <v>15</v>
      </c>
      <c r="T2" s="17">
        <f t="shared" ref="T2:T30" si="2">I2+J2</f>
        <v>1</v>
      </c>
      <c r="U2" s="43">
        <f>SUM(R2:T2)</f>
        <v>26.058333333333334</v>
      </c>
      <c r="V2" s="7">
        <f>VLOOKUP(B2, 'Input - Vessel List'!$B$2:$M$15, 11,0)</f>
        <v>11.720930232558139</v>
      </c>
      <c r="W2" s="7">
        <f>VLOOKUP(B2, 'Input - Vessel List'!$B$2:$M$15, 12,0)</f>
        <v>0.9845581395348838</v>
      </c>
      <c r="X2" s="5">
        <f t="shared" ref="X2:X33" si="3">((R2*L2*V2)+(R2*L2*W2))*-1</f>
        <v>-64409.202753488375</v>
      </c>
      <c r="Y2" s="5">
        <f t="shared" ref="Y2:Y33" si="4">S2*O2*W2*2*-1</f>
        <v>-17456.215813953491</v>
      </c>
      <c r="Z2" s="5">
        <f t="shared" ref="Z2:Z33" si="5">T2*O2*W2*-1</f>
        <v>-581.87386046511631</v>
      </c>
      <c r="AA2" s="5">
        <f>SUM(X2:Z2)</f>
        <v>-82447.292427906985</v>
      </c>
      <c r="AB2" s="5">
        <f>2.05*F2*-1*2</f>
        <v>-122999.99999999999</v>
      </c>
      <c r="AC2" s="5"/>
      <c r="AD2" s="44">
        <f>VLOOKUP(B2,'Input - Vessel List'!B:C,2,0)</f>
        <v>12000</v>
      </c>
      <c r="AE2" s="5">
        <f>AD2*U2*-1</f>
        <v>-312700</v>
      </c>
      <c r="AF2" s="6">
        <f>AA2+AB2+AE2+AC2</f>
        <v>-518147.292427907</v>
      </c>
      <c r="AG2" s="34">
        <f t="shared" ref="AG2:AG33" si="6">AF2/F2*-1</f>
        <v>17.271576414263567</v>
      </c>
    </row>
    <row r="3" spans="1:38" x14ac:dyDescent="0.2">
      <c r="A3">
        <v>2</v>
      </c>
      <c r="B3" s="2" t="s">
        <v>124</v>
      </c>
      <c r="C3" s="3" t="s">
        <v>9</v>
      </c>
      <c r="D3" t="s">
        <v>85</v>
      </c>
      <c r="E3" t="s">
        <v>86</v>
      </c>
      <c r="F3" s="40">
        <v>30000</v>
      </c>
      <c r="G3" s="40">
        <v>4000</v>
      </c>
      <c r="H3" s="40">
        <f t="shared" ref="H3:H22" si="7">200*20</f>
        <v>4000</v>
      </c>
      <c r="I3" s="40">
        <v>1</v>
      </c>
      <c r="J3" s="40">
        <v>0</v>
      </c>
      <c r="K3" s="41" t="s">
        <v>131</v>
      </c>
      <c r="L3" s="43">
        <f t="shared" ref="L3:L66" si="8">IF(K3 ="VLSFO", $N$2,$O$2)</f>
        <v>504</v>
      </c>
      <c r="M3" s="42" t="s">
        <v>127</v>
      </c>
      <c r="N3" s="43">
        <f>VLOOKUP(M3, 'Input - Bunker'!$A$2:$C$5,2,0)</f>
        <v>504</v>
      </c>
      <c r="O3" s="43">
        <f>VLOOKUP(M3, 'Input - Bunker'!$A$2:$C$5,3,0)</f>
        <v>591</v>
      </c>
      <c r="P3" s="4">
        <f>'Input - OD Intl'!F7</f>
        <v>1479</v>
      </c>
      <c r="Q3" s="4">
        <f>VLOOKUP(B3, 'Input - Vessel List'!$B$2:$K$11, 7,0)</f>
        <v>10</v>
      </c>
      <c r="R3" s="43">
        <f t="shared" si="0"/>
        <v>12.324999999999999</v>
      </c>
      <c r="S3" s="17">
        <f t="shared" si="1"/>
        <v>15</v>
      </c>
      <c r="T3" s="17">
        <f t="shared" si="2"/>
        <v>1</v>
      </c>
      <c r="U3" s="43">
        <f t="shared" ref="U3:U30" si="9">SUM(R3:T3)</f>
        <v>28.324999999999999</v>
      </c>
      <c r="V3" s="7">
        <f>VLOOKUP(B3, 'Input - Vessel List'!$B$2:$M$15, 11,0)</f>
        <v>11.720930232558139</v>
      </c>
      <c r="W3" s="7">
        <f>VLOOKUP(B3, 'Input - Vessel List'!$B$2:$M$15, 12,0)</f>
        <v>0.9845581395348838</v>
      </c>
      <c r="X3" s="5">
        <f t="shared" si="3"/>
        <v>-78923.95266976743</v>
      </c>
      <c r="Y3" s="5">
        <f t="shared" si="4"/>
        <v>-17456.215813953491</v>
      </c>
      <c r="Z3" s="5">
        <f t="shared" si="5"/>
        <v>-581.87386046511631</v>
      </c>
      <c r="AA3" s="5">
        <f t="shared" ref="AA3:AA30" si="10">SUM(X3:Z3)</f>
        <v>-96962.042344186033</v>
      </c>
      <c r="AB3" s="5">
        <f t="shared" ref="AB3:AB64" si="11">2.05*F3*-1*2</f>
        <v>-122999.99999999999</v>
      </c>
      <c r="AC3" s="5"/>
      <c r="AD3" s="44">
        <f>VLOOKUP(B3,'Input - Vessel List'!B:C,2,0)</f>
        <v>12000</v>
      </c>
      <c r="AE3" s="5">
        <f t="shared" ref="AE3:AE30" si="12">AD3*U3*-1</f>
        <v>-339900</v>
      </c>
      <c r="AF3" s="6">
        <f t="shared" ref="AF3:AF66" si="13">AA3+AB3+AE3+AC3</f>
        <v>-559862.04234418599</v>
      </c>
      <c r="AG3" s="34">
        <f t="shared" si="6"/>
        <v>18.662068078139534</v>
      </c>
    </row>
    <row r="4" spans="1:38" x14ac:dyDescent="0.2">
      <c r="A4">
        <v>3</v>
      </c>
      <c r="B4" s="2" t="s">
        <v>124</v>
      </c>
      <c r="C4" s="3" t="s">
        <v>9</v>
      </c>
      <c r="D4" t="s">
        <v>87</v>
      </c>
      <c r="E4" t="s">
        <v>88</v>
      </c>
      <c r="F4" s="40">
        <v>30000</v>
      </c>
      <c r="G4" s="40">
        <v>4000</v>
      </c>
      <c r="H4" s="40">
        <f t="shared" si="7"/>
        <v>4000</v>
      </c>
      <c r="I4" s="40">
        <v>1</v>
      </c>
      <c r="J4" s="40">
        <v>0</v>
      </c>
      <c r="K4" s="41" t="s">
        <v>131</v>
      </c>
      <c r="L4" s="43">
        <f t="shared" si="8"/>
        <v>504</v>
      </c>
      <c r="M4" s="42" t="s">
        <v>127</v>
      </c>
      <c r="N4" s="43">
        <f>VLOOKUP(M4, 'Input - Bunker'!$A$2:$C$5,2,0)</f>
        <v>504</v>
      </c>
      <c r="O4" s="43">
        <f>VLOOKUP(M4, 'Input - Bunker'!$A$2:$C$5,3,0)</f>
        <v>591</v>
      </c>
      <c r="P4" s="4">
        <f>'Input - OD Intl'!F8</f>
        <v>1820</v>
      </c>
      <c r="Q4" s="4">
        <f>VLOOKUP(B4, 'Input - Vessel List'!$B$2:$K$11, 7,0)</f>
        <v>10</v>
      </c>
      <c r="R4" s="43">
        <f t="shared" si="0"/>
        <v>15.166666666666666</v>
      </c>
      <c r="S4" s="17">
        <f t="shared" si="1"/>
        <v>15</v>
      </c>
      <c r="T4" s="17">
        <f t="shared" si="2"/>
        <v>1</v>
      </c>
      <c r="U4" s="43">
        <f t="shared" si="9"/>
        <v>31.166666666666664</v>
      </c>
      <c r="V4" s="7">
        <f>VLOOKUP(B4, 'Input - Vessel List'!$B$2:$M$15, 11,0)</f>
        <v>11.720930232558139</v>
      </c>
      <c r="W4" s="7">
        <f>VLOOKUP(B4, 'Input - Vessel List'!$B$2:$M$15, 12,0)</f>
        <v>0.9845581395348838</v>
      </c>
      <c r="X4" s="5">
        <f t="shared" si="3"/>
        <v>-97120.753116279069</v>
      </c>
      <c r="Y4" s="5">
        <f t="shared" si="4"/>
        <v>-17456.215813953491</v>
      </c>
      <c r="Z4" s="5">
        <f t="shared" si="5"/>
        <v>-581.87386046511631</v>
      </c>
      <c r="AA4" s="5">
        <f t="shared" si="10"/>
        <v>-115158.84279069767</v>
      </c>
      <c r="AB4" s="5">
        <f t="shared" si="11"/>
        <v>-122999.99999999999</v>
      </c>
      <c r="AC4" s="5"/>
      <c r="AD4" s="44">
        <f>VLOOKUP(B4,'Input - Vessel List'!B:C,2,0)</f>
        <v>12000</v>
      </c>
      <c r="AE4" s="5">
        <f t="shared" si="12"/>
        <v>-374000</v>
      </c>
      <c r="AF4" s="6">
        <f t="shared" si="13"/>
        <v>-612158.8427906977</v>
      </c>
      <c r="AG4" s="34">
        <f t="shared" si="6"/>
        <v>20.405294759689923</v>
      </c>
    </row>
    <row r="5" spans="1:38" x14ac:dyDescent="0.2">
      <c r="A5">
        <v>4</v>
      </c>
      <c r="B5" s="2" t="s">
        <v>124</v>
      </c>
      <c r="C5" s="3" t="s">
        <v>9</v>
      </c>
      <c r="D5" t="s">
        <v>89</v>
      </c>
      <c r="E5" t="s">
        <v>90</v>
      </c>
      <c r="F5" s="40">
        <v>30000</v>
      </c>
      <c r="G5" s="40">
        <v>4000</v>
      </c>
      <c r="H5" s="40">
        <f t="shared" si="7"/>
        <v>4000</v>
      </c>
      <c r="I5" s="40">
        <v>1</v>
      </c>
      <c r="J5" s="40">
        <v>0</v>
      </c>
      <c r="K5" s="41" t="s">
        <v>131</v>
      </c>
      <c r="L5" s="43">
        <f t="shared" si="8"/>
        <v>504</v>
      </c>
      <c r="M5" s="42" t="s">
        <v>127</v>
      </c>
      <c r="N5" s="43">
        <f>VLOOKUP(M5, 'Input - Bunker'!$A$2:$C$5,2,0)</f>
        <v>504</v>
      </c>
      <c r="O5" s="43">
        <f>VLOOKUP(M5, 'Input - Bunker'!$A$2:$C$5,3,0)</f>
        <v>591</v>
      </c>
      <c r="P5" s="4">
        <f>'Input - OD Intl'!F9</f>
        <v>2995</v>
      </c>
      <c r="Q5" s="4">
        <f>VLOOKUP(B5, 'Input - Vessel List'!$B$2:$K$11, 7,0)</f>
        <v>10</v>
      </c>
      <c r="R5" s="43">
        <f t="shared" si="0"/>
        <v>24.958333333333332</v>
      </c>
      <c r="S5" s="17">
        <f t="shared" si="1"/>
        <v>15</v>
      </c>
      <c r="T5" s="17">
        <f t="shared" si="2"/>
        <v>1</v>
      </c>
      <c r="U5" s="43">
        <f t="shared" si="9"/>
        <v>40.958333333333329</v>
      </c>
      <c r="V5" s="7">
        <f>VLOOKUP(B5, 'Input - Vessel List'!$B$2:$M$15, 11,0)</f>
        <v>11.720930232558139</v>
      </c>
      <c r="W5" s="7">
        <f>VLOOKUP(B5, 'Input - Vessel List'!$B$2:$M$15, 12,0)</f>
        <v>0.9845581395348838</v>
      </c>
      <c r="X5" s="5">
        <f t="shared" si="3"/>
        <v>-159822.33823255813</v>
      </c>
      <c r="Y5" s="5">
        <f t="shared" si="4"/>
        <v>-17456.215813953491</v>
      </c>
      <c r="Z5" s="5">
        <f t="shared" si="5"/>
        <v>-581.87386046511631</v>
      </c>
      <c r="AA5" s="5">
        <f t="shared" si="10"/>
        <v>-177860.42790697675</v>
      </c>
      <c r="AB5" s="5">
        <f t="shared" si="11"/>
        <v>-122999.99999999999</v>
      </c>
      <c r="AC5" s="5"/>
      <c r="AD5" s="44">
        <f>VLOOKUP(B5,'Input - Vessel List'!B:C,2,0)</f>
        <v>12000</v>
      </c>
      <c r="AE5" s="5">
        <f t="shared" si="12"/>
        <v>-491499.99999999994</v>
      </c>
      <c r="AF5" s="6">
        <f t="shared" si="13"/>
        <v>-792360.42790697666</v>
      </c>
      <c r="AG5" s="34">
        <f t="shared" si="6"/>
        <v>26.41201426356589</v>
      </c>
    </row>
    <row r="6" spans="1:38" x14ac:dyDescent="0.2">
      <c r="A6">
        <v>5</v>
      </c>
      <c r="B6" s="2" t="s">
        <v>124</v>
      </c>
      <c r="C6" s="3" t="s">
        <v>9</v>
      </c>
      <c r="D6" t="s">
        <v>91</v>
      </c>
      <c r="E6" t="s">
        <v>92</v>
      </c>
      <c r="F6" s="40">
        <v>30000</v>
      </c>
      <c r="G6" s="40">
        <v>4000</v>
      </c>
      <c r="H6" s="40">
        <f t="shared" si="7"/>
        <v>4000</v>
      </c>
      <c r="I6" s="40">
        <v>1</v>
      </c>
      <c r="J6" s="40">
        <v>0</v>
      </c>
      <c r="K6" s="41" t="s">
        <v>131</v>
      </c>
      <c r="L6" s="43">
        <f t="shared" si="8"/>
        <v>504</v>
      </c>
      <c r="M6" s="42" t="s">
        <v>127</v>
      </c>
      <c r="N6" s="43">
        <f>VLOOKUP(M6, 'Input - Bunker'!$A$2:$C$5,2,0)</f>
        <v>504</v>
      </c>
      <c r="O6" s="43">
        <f>VLOOKUP(M6, 'Input - Bunker'!$A$2:$C$5,3,0)</f>
        <v>591</v>
      </c>
      <c r="P6" s="4">
        <f>'Input - OD Intl'!F10</f>
        <v>2059</v>
      </c>
      <c r="Q6" s="4">
        <f>VLOOKUP(B6, 'Input - Vessel List'!$B$2:$K$11, 7,0)</f>
        <v>10</v>
      </c>
      <c r="R6" s="43">
        <f t="shared" si="0"/>
        <v>17.158333333333335</v>
      </c>
      <c r="S6" s="17">
        <f t="shared" si="1"/>
        <v>15</v>
      </c>
      <c r="T6" s="17">
        <f t="shared" si="2"/>
        <v>1</v>
      </c>
      <c r="U6" s="43">
        <f t="shared" si="9"/>
        <v>33.158333333333331</v>
      </c>
      <c r="V6" s="7">
        <f>VLOOKUP(B6, 'Input - Vessel List'!$B$2:$M$15, 11,0)</f>
        <v>11.720930232558139</v>
      </c>
      <c r="W6" s="7">
        <f>VLOOKUP(B6, 'Input - Vessel List'!$B$2:$M$15, 12,0)</f>
        <v>0.9845581395348838</v>
      </c>
      <c r="X6" s="5">
        <f t="shared" si="3"/>
        <v>-109874.52234418606</v>
      </c>
      <c r="Y6" s="5">
        <f t="shared" si="4"/>
        <v>-17456.215813953491</v>
      </c>
      <c r="Z6" s="5">
        <f t="shared" si="5"/>
        <v>-581.87386046511631</v>
      </c>
      <c r="AA6" s="5">
        <f t="shared" si="10"/>
        <v>-127912.61201860466</v>
      </c>
      <c r="AB6" s="5">
        <f t="shared" si="11"/>
        <v>-122999.99999999999</v>
      </c>
      <c r="AC6" s="5"/>
      <c r="AD6" s="44">
        <f>VLOOKUP(B6,'Input - Vessel List'!B:C,2,0)</f>
        <v>12000</v>
      </c>
      <c r="AE6" s="5">
        <f t="shared" si="12"/>
        <v>-397900</v>
      </c>
      <c r="AF6" s="6">
        <f t="shared" si="13"/>
        <v>-648812.61201860465</v>
      </c>
      <c r="AG6" s="34">
        <f t="shared" si="6"/>
        <v>21.627087067286823</v>
      </c>
    </row>
    <row r="7" spans="1:38" x14ac:dyDescent="0.2">
      <c r="A7">
        <v>6</v>
      </c>
      <c r="B7" s="2" t="s">
        <v>124</v>
      </c>
      <c r="C7" s="3" t="s">
        <v>9</v>
      </c>
      <c r="D7" t="s">
        <v>93</v>
      </c>
      <c r="E7" t="s">
        <v>94</v>
      </c>
      <c r="F7" s="40">
        <v>30000</v>
      </c>
      <c r="G7" s="40">
        <v>4000</v>
      </c>
      <c r="H7" s="40">
        <f t="shared" si="7"/>
        <v>4000</v>
      </c>
      <c r="I7" s="40">
        <v>1</v>
      </c>
      <c r="J7" s="40">
        <v>0</v>
      </c>
      <c r="K7" s="41" t="s">
        <v>131</v>
      </c>
      <c r="L7" s="43">
        <f t="shared" si="8"/>
        <v>504</v>
      </c>
      <c r="M7" s="42" t="s">
        <v>127</v>
      </c>
      <c r="N7" s="43">
        <f>VLOOKUP(M7, 'Input - Bunker'!$A$2:$C$5,2,0)</f>
        <v>504</v>
      </c>
      <c r="O7" s="43">
        <f>VLOOKUP(M7, 'Input - Bunker'!$A$2:$C$5,3,0)</f>
        <v>591</v>
      </c>
      <c r="P7" s="4">
        <f>'Input - OD Intl'!F11</f>
        <v>3414</v>
      </c>
      <c r="Q7" s="4">
        <f>VLOOKUP(B7, 'Input - Vessel List'!$B$2:$K$11, 7,0)</f>
        <v>10</v>
      </c>
      <c r="R7" s="43">
        <f t="shared" si="0"/>
        <v>28.45</v>
      </c>
      <c r="S7" s="17">
        <f t="shared" si="1"/>
        <v>15</v>
      </c>
      <c r="T7" s="17">
        <f t="shared" si="2"/>
        <v>1</v>
      </c>
      <c r="U7" s="43">
        <f t="shared" si="9"/>
        <v>44.45</v>
      </c>
      <c r="V7" s="7">
        <f>VLOOKUP(B7, 'Input - Vessel List'!$B$2:$M$15, 11,0)</f>
        <v>11.720930232558139</v>
      </c>
      <c r="W7" s="7">
        <f>VLOOKUP(B7, 'Input - Vessel List'!$B$2:$M$15, 12,0)</f>
        <v>0.9845581395348838</v>
      </c>
      <c r="X7" s="5">
        <f t="shared" si="3"/>
        <v>-182181.45666976742</v>
      </c>
      <c r="Y7" s="5">
        <f t="shared" si="4"/>
        <v>-17456.215813953491</v>
      </c>
      <c r="Z7" s="5">
        <f t="shared" si="5"/>
        <v>-581.87386046511631</v>
      </c>
      <c r="AA7" s="5">
        <f t="shared" si="10"/>
        <v>-200219.54634418603</v>
      </c>
      <c r="AB7" s="5">
        <f t="shared" si="11"/>
        <v>-122999.99999999999</v>
      </c>
      <c r="AC7" s="5"/>
      <c r="AD7" s="44">
        <f>VLOOKUP(B7,'Input - Vessel List'!B:C,2,0)</f>
        <v>12000</v>
      </c>
      <c r="AE7" s="5">
        <f t="shared" si="12"/>
        <v>-533400</v>
      </c>
      <c r="AF7" s="6">
        <f t="shared" si="13"/>
        <v>-856619.54634418595</v>
      </c>
      <c r="AG7" s="34">
        <f t="shared" si="6"/>
        <v>28.553984878139531</v>
      </c>
    </row>
    <row r="8" spans="1:38" x14ac:dyDescent="0.2">
      <c r="A8">
        <v>7</v>
      </c>
      <c r="B8" s="2" t="s">
        <v>124</v>
      </c>
      <c r="C8" s="3" t="s">
        <v>9</v>
      </c>
      <c r="D8" t="s">
        <v>95</v>
      </c>
      <c r="E8" t="s">
        <v>96</v>
      </c>
      <c r="F8" s="40">
        <v>30000</v>
      </c>
      <c r="G8" s="40">
        <v>4000</v>
      </c>
      <c r="H8" s="40">
        <f t="shared" si="7"/>
        <v>4000</v>
      </c>
      <c r="I8" s="40">
        <v>1</v>
      </c>
      <c r="J8" s="40">
        <v>0</v>
      </c>
      <c r="K8" s="41" t="s">
        <v>131</v>
      </c>
      <c r="L8" s="43">
        <f t="shared" si="8"/>
        <v>504</v>
      </c>
      <c r="M8" s="42" t="s">
        <v>127</v>
      </c>
      <c r="N8" s="43">
        <f>VLOOKUP(M8, 'Input - Bunker'!$A$2:$C$5,2,0)</f>
        <v>504</v>
      </c>
      <c r="O8" s="43">
        <f>VLOOKUP(M8, 'Input - Bunker'!$A$2:$C$5,3,0)</f>
        <v>591</v>
      </c>
      <c r="P8" s="4">
        <f>'Input - OD Intl'!F12</f>
        <v>3242</v>
      </c>
      <c r="Q8" s="4">
        <f>VLOOKUP(B8, 'Input - Vessel List'!$B$2:$K$11, 7,0)</f>
        <v>10</v>
      </c>
      <c r="R8" s="43">
        <f t="shared" si="0"/>
        <v>27.016666666666666</v>
      </c>
      <c r="S8" s="17">
        <f t="shared" si="1"/>
        <v>15</v>
      </c>
      <c r="T8" s="17">
        <f t="shared" si="2"/>
        <v>1</v>
      </c>
      <c r="U8" s="43">
        <f t="shared" si="9"/>
        <v>43.016666666666666</v>
      </c>
      <c r="V8" s="7">
        <f>VLOOKUP(B8, 'Input - Vessel List'!$B$2:$M$15, 11,0)</f>
        <v>11.720930232558139</v>
      </c>
      <c r="W8" s="7">
        <f>VLOOKUP(B8, 'Input - Vessel List'!$B$2:$M$15, 12,0)</f>
        <v>0.9845581395348838</v>
      </c>
      <c r="X8" s="5">
        <f t="shared" si="3"/>
        <v>-173003.01186976745</v>
      </c>
      <c r="Y8" s="5">
        <f t="shared" si="4"/>
        <v>-17456.215813953491</v>
      </c>
      <c r="Z8" s="5">
        <f t="shared" si="5"/>
        <v>-581.87386046511631</v>
      </c>
      <c r="AA8" s="5">
        <f t="shared" si="10"/>
        <v>-191041.10154418607</v>
      </c>
      <c r="AB8" s="5">
        <f t="shared" si="11"/>
        <v>-122999.99999999999</v>
      </c>
      <c r="AC8" s="5"/>
      <c r="AD8" s="44">
        <f>VLOOKUP(B8,'Input - Vessel List'!B:C,2,0)</f>
        <v>12000</v>
      </c>
      <c r="AE8" s="5">
        <f t="shared" si="12"/>
        <v>-516200</v>
      </c>
      <c r="AF8" s="6">
        <f t="shared" si="13"/>
        <v>-830241.10154418601</v>
      </c>
      <c r="AG8" s="34">
        <f t="shared" si="6"/>
        <v>27.6747033848062</v>
      </c>
    </row>
    <row r="9" spans="1:38" x14ac:dyDescent="0.2">
      <c r="A9">
        <v>8</v>
      </c>
      <c r="B9" s="2" t="s">
        <v>124</v>
      </c>
      <c r="C9" s="3" t="s">
        <v>9</v>
      </c>
      <c r="D9" t="s">
        <v>97</v>
      </c>
      <c r="E9" t="s">
        <v>98</v>
      </c>
      <c r="F9" s="40">
        <v>30000</v>
      </c>
      <c r="G9" s="40">
        <v>4000</v>
      </c>
      <c r="H9" s="40">
        <f t="shared" si="7"/>
        <v>4000</v>
      </c>
      <c r="I9" s="40">
        <v>1</v>
      </c>
      <c r="J9" s="40">
        <v>0</v>
      </c>
      <c r="K9" s="41" t="s">
        <v>131</v>
      </c>
      <c r="L9" s="43">
        <f t="shared" si="8"/>
        <v>504</v>
      </c>
      <c r="M9" s="42" t="s">
        <v>127</v>
      </c>
      <c r="N9" s="43">
        <f>VLOOKUP(M9, 'Input - Bunker'!$A$2:$C$5,2,0)</f>
        <v>504</v>
      </c>
      <c r="O9" s="43">
        <f>VLOOKUP(M9, 'Input - Bunker'!$A$2:$C$5,3,0)</f>
        <v>591</v>
      </c>
      <c r="P9" s="4">
        <f>'Input - OD Intl'!F13</f>
        <v>7821</v>
      </c>
      <c r="Q9" s="4">
        <f>VLOOKUP(B9, 'Input - Vessel List'!$B$2:$K$11, 7,0)</f>
        <v>10</v>
      </c>
      <c r="R9" s="43">
        <f t="shared" si="0"/>
        <v>65.174999999999997</v>
      </c>
      <c r="S9" s="17">
        <f t="shared" si="1"/>
        <v>15</v>
      </c>
      <c r="T9" s="17">
        <f t="shared" si="2"/>
        <v>1</v>
      </c>
      <c r="U9" s="43">
        <f t="shared" si="9"/>
        <v>81.174999999999997</v>
      </c>
      <c r="V9" s="7">
        <f>VLOOKUP(B9, 'Input - Vessel List'!$B$2:$M$15, 11,0)</f>
        <v>11.720930232558139</v>
      </c>
      <c r="W9" s="7">
        <f>VLOOKUP(B9, 'Input - Vessel List'!$B$2:$M$15, 12,0)</f>
        <v>0.9845581395348838</v>
      </c>
      <c r="X9" s="5">
        <f t="shared" si="3"/>
        <v>-417352.42314418603</v>
      </c>
      <c r="Y9" s="5">
        <f t="shared" si="4"/>
        <v>-17456.215813953491</v>
      </c>
      <c r="Z9" s="5">
        <f t="shared" si="5"/>
        <v>-581.87386046511631</v>
      </c>
      <c r="AA9" s="5">
        <f t="shared" si="10"/>
        <v>-435390.51281860465</v>
      </c>
      <c r="AB9" s="5">
        <f t="shared" si="11"/>
        <v>-122999.99999999999</v>
      </c>
      <c r="AC9" s="5"/>
      <c r="AD9" s="44">
        <f>VLOOKUP(B9,'Input - Vessel List'!B:C,2,0)</f>
        <v>12000</v>
      </c>
      <c r="AE9" s="5">
        <f t="shared" si="12"/>
        <v>-974100</v>
      </c>
      <c r="AF9" s="6">
        <f t="shared" si="13"/>
        <v>-1532490.5128186047</v>
      </c>
      <c r="AG9" s="34">
        <f t="shared" si="6"/>
        <v>51.083017093953494</v>
      </c>
    </row>
    <row r="10" spans="1:38" x14ac:dyDescent="0.2">
      <c r="A10">
        <v>9</v>
      </c>
      <c r="B10" s="2" t="s">
        <v>124</v>
      </c>
      <c r="C10" s="3" t="s">
        <v>9</v>
      </c>
      <c r="D10" t="s">
        <v>99</v>
      </c>
      <c r="E10" t="s">
        <v>100</v>
      </c>
      <c r="F10" s="40">
        <v>30000</v>
      </c>
      <c r="G10" s="40">
        <v>4000</v>
      </c>
      <c r="H10" s="40">
        <f t="shared" si="7"/>
        <v>4000</v>
      </c>
      <c r="I10" s="40">
        <v>1</v>
      </c>
      <c r="J10" s="40">
        <v>0</v>
      </c>
      <c r="K10" s="41" t="s">
        <v>131</v>
      </c>
      <c r="L10" s="43">
        <f t="shared" si="8"/>
        <v>504</v>
      </c>
      <c r="M10" s="42" t="s">
        <v>127</v>
      </c>
      <c r="N10" s="43">
        <f>VLOOKUP(M10, 'Input - Bunker'!$A$2:$C$5,2,0)</f>
        <v>504</v>
      </c>
      <c r="O10" s="43">
        <f>VLOOKUP(M10, 'Input - Bunker'!$A$2:$C$5,3,0)</f>
        <v>591</v>
      </c>
      <c r="P10" s="4">
        <f>'Input - OD Intl'!F14</f>
        <v>8825</v>
      </c>
      <c r="Q10" s="4">
        <f>VLOOKUP(B10, 'Input - Vessel List'!$B$2:$K$11, 7,0)</f>
        <v>10</v>
      </c>
      <c r="R10" s="43">
        <f t="shared" si="0"/>
        <v>73.541666666666671</v>
      </c>
      <c r="S10" s="17">
        <f t="shared" si="1"/>
        <v>15</v>
      </c>
      <c r="T10" s="17">
        <f t="shared" si="2"/>
        <v>1</v>
      </c>
      <c r="U10" s="43">
        <f t="shared" si="9"/>
        <v>89.541666666666671</v>
      </c>
      <c r="V10" s="7">
        <f>VLOOKUP(B10, 'Input - Vessel List'!$B$2:$M$15, 11,0)</f>
        <v>11.720930232558139</v>
      </c>
      <c r="W10" s="7">
        <f>VLOOKUP(B10, 'Input - Vessel List'!$B$2:$M$15, 12,0)</f>
        <v>0.9845581395348838</v>
      </c>
      <c r="X10" s="5">
        <f t="shared" si="3"/>
        <v>-470928.92651162791</v>
      </c>
      <c r="Y10" s="5">
        <f t="shared" si="4"/>
        <v>-17456.215813953491</v>
      </c>
      <c r="Z10" s="5">
        <f t="shared" si="5"/>
        <v>-581.87386046511631</v>
      </c>
      <c r="AA10" s="5">
        <f t="shared" si="10"/>
        <v>-488967.01618604653</v>
      </c>
      <c r="AB10" s="5">
        <f t="shared" si="11"/>
        <v>-122999.99999999999</v>
      </c>
      <c r="AC10" s="5"/>
      <c r="AD10" s="44">
        <f>VLOOKUP(B10,'Input - Vessel List'!B:C,2,0)</f>
        <v>12000</v>
      </c>
      <c r="AE10" s="5">
        <f t="shared" si="12"/>
        <v>-1074500</v>
      </c>
      <c r="AF10" s="6">
        <f t="shared" si="13"/>
        <v>-1686467.0161860464</v>
      </c>
      <c r="AG10" s="34">
        <f t="shared" si="6"/>
        <v>56.215567206201548</v>
      </c>
    </row>
    <row r="11" spans="1:38" x14ac:dyDescent="0.2">
      <c r="A11">
        <v>10</v>
      </c>
      <c r="B11" s="2" t="s">
        <v>124</v>
      </c>
      <c r="C11" s="3" t="s">
        <v>9</v>
      </c>
      <c r="D11" t="s">
        <v>83</v>
      </c>
      <c r="E11" t="s">
        <v>84</v>
      </c>
      <c r="F11" s="40">
        <v>30000</v>
      </c>
      <c r="G11" s="40">
        <v>4000</v>
      </c>
      <c r="H11" s="40">
        <f t="shared" si="7"/>
        <v>4000</v>
      </c>
      <c r="I11" s="40">
        <v>1</v>
      </c>
      <c r="J11" s="40">
        <v>0</v>
      </c>
      <c r="K11" s="41" t="s">
        <v>131</v>
      </c>
      <c r="L11" s="43">
        <f t="shared" si="8"/>
        <v>504</v>
      </c>
      <c r="M11" s="42" t="s">
        <v>127</v>
      </c>
      <c r="N11" s="43">
        <f>VLOOKUP(M11, 'Input - Bunker'!$A$2:$C$5,2,0)</f>
        <v>504</v>
      </c>
      <c r="O11" s="43">
        <f>VLOOKUP(M11, 'Input - Bunker'!$A$2:$C$5,3,0)</f>
        <v>591</v>
      </c>
      <c r="P11" s="4">
        <f>'Input - OD Intl'!F15</f>
        <v>1207</v>
      </c>
      <c r="Q11" s="4">
        <f>VLOOKUP(B11, 'Input - Vessel List'!$B$2:$K$11, 7,0)</f>
        <v>10</v>
      </c>
      <c r="R11" s="43">
        <f t="shared" si="0"/>
        <v>10.058333333333334</v>
      </c>
      <c r="S11" s="17">
        <f t="shared" si="1"/>
        <v>15</v>
      </c>
      <c r="T11" s="17">
        <f t="shared" si="2"/>
        <v>1</v>
      </c>
      <c r="U11" s="43">
        <f t="shared" si="9"/>
        <v>26.058333333333334</v>
      </c>
      <c r="V11" s="7">
        <f>VLOOKUP(B11, 'Input - Vessel List'!$B$2:$M$15, 11,0)</f>
        <v>11.720930232558139</v>
      </c>
      <c r="W11" s="7">
        <f>VLOOKUP(B11, 'Input - Vessel List'!$B$2:$M$15, 12,0)</f>
        <v>0.9845581395348838</v>
      </c>
      <c r="X11" s="5">
        <f t="shared" si="3"/>
        <v>-64409.202753488375</v>
      </c>
      <c r="Y11" s="5">
        <f t="shared" si="4"/>
        <v>-17456.215813953491</v>
      </c>
      <c r="Z11" s="5">
        <f t="shared" si="5"/>
        <v>-581.87386046511631</v>
      </c>
      <c r="AA11" s="5">
        <f t="shared" si="10"/>
        <v>-82447.292427906985</v>
      </c>
      <c r="AB11" s="5">
        <f t="shared" si="11"/>
        <v>-122999.99999999999</v>
      </c>
      <c r="AC11" s="5"/>
      <c r="AD11" s="44">
        <f>VLOOKUP(B11,'Input - Vessel List'!B:C,2,0)</f>
        <v>12000</v>
      </c>
      <c r="AE11" s="5">
        <f t="shared" si="12"/>
        <v>-312700</v>
      </c>
      <c r="AF11" s="6">
        <f t="shared" si="13"/>
        <v>-518147.292427907</v>
      </c>
      <c r="AG11" s="34">
        <f t="shared" si="6"/>
        <v>17.271576414263567</v>
      </c>
    </row>
    <row r="12" spans="1:38" x14ac:dyDescent="0.2">
      <c r="A12">
        <v>11</v>
      </c>
      <c r="B12" s="2" t="s">
        <v>124</v>
      </c>
      <c r="C12" s="3" t="s">
        <v>9</v>
      </c>
      <c r="D12" t="s">
        <v>85</v>
      </c>
      <c r="E12" t="s">
        <v>86</v>
      </c>
      <c r="F12" s="40">
        <v>30000</v>
      </c>
      <c r="G12" s="40">
        <v>4000</v>
      </c>
      <c r="H12" s="40">
        <f t="shared" si="7"/>
        <v>4000</v>
      </c>
      <c r="I12" s="40">
        <v>1</v>
      </c>
      <c r="J12" s="40">
        <v>0</v>
      </c>
      <c r="K12" s="41" t="s">
        <v>131</v>
      </c>
      <c r="L12" s="43">
        <f t="shared" si="8"/>
        <v>504</v>
      </c>
      <c r="M12" s="42" t="s">
        <v>127</v>
      </c>
      <c r="N12" s="43">
        <f>VLOOKUP(M12, 'Input - Bunker'!$A$2:$C$5,2,0)</f>
        <v>504</v>
      </c>
      <c r="O12" s="43">
        <f>VLOOKUP(M12, 'Input - Bunker'!$A$2:$C$5,3,0)</f>
        <v>591</v>
      </c>
      <c r="P12" s="4">
        <f>'Input - OD Intl'!F16</f>
        <v>1479</v>
      </c>
      <c r="Q12" s="4">
        <f>VLOOKUP(B12, 'Input - Vessel List'!$B$2:$K$11, 7,0)</f>
        <v>10</v>
      </c>
      <c r="R12" s="43">
        <f t="shared" si="0"/>
        <v>12.324999999999999</v>
      </c>
      <c r="S12" s="17">
        <f t="shared" si="1"/>
        <v>15</v>
      </c>
      <c r="T12" s="17">
        <f t="shared" si="2"/>
        <v>1</v>
      </c>
      <c r="U12" s="43">
        <f t="shared" si="9"/>
        <v>28.324999999999999</v>
      </c>
      <c r="V12" s="7">
        <f>VLOOKUP(B12, 'Input - Vessel List'!$B$2:$M$15, 11,0)</f>
        <v>11.720930232558139</v>
      </c>
      <c r="W12" s="7">
        <f>VLOOKUP(B12, 'Input - Vessel List'!$B$2:$M$15, 12,0)</f>
        <v>0.9845581395348838</v>
      </c>
      <c r="X12" s="5">
        <f t="shared" si="3"/>
        <v>-78923.95266976743</v>
      </c>
      <c r="Y12" s="5">
        <f t="shared" si="4"/>
        <v>-17456.215813953491</v>
      </c>
      <c r="Z12" s="5">
        <f t="shared" si="5"/>
        <v>-581.87386046511631</v>
      </c>
      <c r="AA12" s="5">
        <f t="shared" si="10"/>
        <v>-96962.042344186033</v>
      </c>
      <c r="AB12" s="5">
        <f t="shared" si="11"/>
        <v>-122999.99999999999</v>
      </c>
      <c r="AC12" s="5"/>
      <c r="AD12" s="44">
        <f>VLOOKUP(B12,'Input - Vessel List'!B:C,2,0)</f>
        <v>12000</v>
      </c>
      <c r="AE12" s="5">
        <f t="shared" si="12"/>
        <v>-339900</v>
      </c>
      <c r="AF12" s="6">
        <f t="shared" si="13"/>
        <v>-559862.04234418599</v>
      </c>
      <c r="AG12" s="34">
        <f t="shared" si="6"/>
        <v>18.662068078139534</v>
      </c>
    </row>
    <row r="13" spans="1:38" x14ac:dyDescent="0.2">
      <c r="A13">
        <v>12</v>
      </c>
      <c r="B13" s="2" t="s">
        <v>124</v>
      </c>
      <c r="C13" s="3" t="s">
        <v>9</v>
      </c>
      <c r="D13" t="s">
        <v>87</v>
      </c>
      <c r="E13" t="s">
        <v>88</v>
      </c>
      <c r="F13" s="40">
        <v>30000</v>
      </c>
      <c r="G13" s="40">
        <v>4000</v>
      </c>
      <c r="H13" s="40">
        <f t="shared" si="7"/>
        <v>4000</v>
      </c>
      <c r="I13" s="40">
        <v>1</v>
      </c>
      <c r="J13" s="40">
        <v>0</v>
      </c>
      <c r="K13" s="41" t="s">
        <v>131</v>
      </c>
      <c r="L13" s="43">
        <f t="shared" si="8"/>
        <v>504</v>
      </c>
      <c r="M13" s="42" t="s">
        <v>127</v>
      </c>
      <c r="N13" s="43">
        <f>VLOOKUP(M13, 'Input - Bunker'!$A$2:$C$5,2,0)</f>
        <v>504</v>
      </c>
      <c r="O13" s="43">
        <f>VLOOKUP(M13, 'Input - Bunker'!$A$2:$C$5,3,0)</f>
        <v>591</v>
      </c>
      <c r="P13" s="4">
        <f>'Input - OD Intl'!F17</f>
        <v>1820</v>
      </c>
      <c r="Q13" s="4">
        <f>VLOOKUP(B13, 'Input - Vessel List'!$B$2:$K$11, 7,0)</f>
        <v>10</v>
      </c>
      <c r="R13" s="43">
        <f t="shared" si="0"/>
        <v>15.166666666666666</v>
      </c>
      <c r="S13" s="17">
        <f t="shared" si="1"/>
        <v>15</v>
      </c>
      <c r="T13" s="17">
        <f t="shared" si="2"/>
        <v>1</v>
      </c>
      <c r="U13" s="43">
        <f t="shared" si="9"/>
        <v>31.166666666666664</v>
      </c>
      <c r="V13" s="7">
        <f>VLOOKUP(B13, 'Input - Vessel List'!$B$2:$M$15, 11,0)</f>
        <v>11.720930232558139</v>
      </c>
      <c r="W13" s="7">
        <f>VLOOKUP(B13, 'Input - Vessel List'!$B$2:$M$15, 12,0)</f>
        <v>0.9845581395348838</v>
      </c>
      <c r="X13" s="5">
        <f t="shared" si="3"/>
        <v>-97120.753116279069</v>
      </c>
      <c r="Y13" s="5">
        <f t="shared" si="4"/>
        <v>-17456.215813953491</v>
      </c>
      <c r="Z13" s="5">
        <f t="shared" si="5"/>
        <v>-581.87386046511631</v>
      </c>
      <c r="AA13" s="5">
        <f t="shared" si="10"/>
        <v>-115158.84279069767</v>
      </c>
      <c r="AB13" s="5">
        <f t="shared" si="11"/>
        <v>-122999.99999999999</v>
      </c>
      <c r="AC13" s="5"/>
      <c r="AD13" s="44">
        <f>VLOOKUP(B13,'Input - Vessel List'!B:C,2,0)</f>
        <v>12000</v>
      </c>
      <c r="AE13" s="5">
        <f t="shared" si="12"/>
        <v>-374000</v>
      </c>
      <c r="AF13" s="6">
        <f t="shared" si="13"/>
        <v>-612158.8427906977</v>
      </c>
      <c r="AG13" s="34">
        <f t="shared" si="6"/>
        <v>20.405294759689923</v>
      </c>
    </row>
    <row r="14" spans="1:38" x14ac:dyDescent="0.2">
      <c r="A14">
        <v>13</v>
      </c>
      <c r="B14" s="2" t="s">
        <v>124</v>
      </c>
      <c r="C14" s="3" t="s">
        <v>9</v>
      </c>
      <c r="D14" t="s">
        <v>102</v>
      </c>
      <c r="E14" t="s">
        <v>103</v>
      </c>
      <c r="F14" s="40">
        <v>30000</v>
      </c>
      <c r="G14" s="40">
        <v>4000</v>
      </c>
      <c r="H14" s="40">
        <f t="shared" si="7"/>
        <v>4000</v>
      </c>
      <c r="I14" s="40">
        <v>1</v>
      </c>
      <c r="J14" s="40">
        <v>0</v>
      </c>
      <c r="K14" s="41" t="s">
        <v>131</v>
      </c>
      <c r="L14" s="43">
        <f t="shared" si="8"/>
        <v>504</v>
      </c>
      <c r="M14" s="42" t="s">
        <v>127</v>
      </c>
      <c r="N14" s="43">
        <f>VLOOKUP(M14, 'Input - Bunker'!$A$2:$C$5,2,0)</f>
        <v>504</v>
      </c>
      <c r="O14" s="43">
        <f>VLOOKUP(M14, 'Input - Bunker'!$A$2:$C$5,3,0)</f>
        <v>591</v>
      </c>
      <c r="P14" s="4">
        <f>'Input - OD Intl'!F18</f>
        <v>957</v>
      </c>
      <c r="Q14" s="4">
        <f>VLOOKUP(B14, 'Input - Vessel List'!$B$2:$K$11, 7,0)</f>
        <v>10</v>
      </c>
      <c r="R14" s="43">
        <f t="shared" si="0"/>
        <v>7.9749999999999996</v>
      </c>
      <c r="S14" s="17">
        <f t="shared" si="1"/>
        <v>15</v>
      </c>
      <c r="T14" s="17">
        <f t="shared" si="2"/>
        <v>1</v>
      </c>
      <c r="U14" s="43">
        <f t="shared" si="9"/>
        <v>23.975000000000001</v>
      </c>
      <c r="V14" s="7">
        <f>VLOOKUP(B14, 'Input - Vessel List'!$B$2:$M$15, 11,0)</f>
        <v>11.720930232558139</v>
      </c>
      <c r="W14" s="7">
        <f>VLOOKUP(B14, 'Input - Vessel List'!$B$2:$M$15, 12,0)</f>
        <v>0.9845581395348838</v>
      </c>
      <c r="X14" s="5">
        <f t="shared" si="3"/>
        <v>-51068.43996279069</v>
      </c>
      <c r="Y14" s="5">
        <f t="shared" si="4"/>
        <v>-17456.215813953491</v>
      </c>
      <c r="Z14" s="5">
        <f t="shared" si="5"/>
        <v>-581.87386046511631</v>
      </c>
      <c r="AA14" s="5">
        <f t="shared" si="10"/>
        <v>-69106.5296372093</v>
      </c>
      <c r="AB14" s="5">
        <f t="shared" si="11"/>
        <v>-122999.99999999999</v>
      </c>
      <c r="AC14" s="5"/>
      <c r="AD14" s="44">
        <f>VLOOKUP(B14,'Input - Vessel List'!B:C,2,0)</f>
        <v>12000</v>
      </c>
      <c r="AE14" s="5">
        <f t="shared" si="12"/>
        <v>-287700</v>
      </c>
      <c r="AF14" s="6">
        <f t="shared" si="13"/>
        <v>-479806.52963720926</v>
      </c>
      <c r="AG14" s="34">
        <f t="shared" si="6"/>
        <v>15.993550987906975</v>
      </c>
    </row>
    <row r="15" spans="1:38" x14ac:dyDescent="0.2">
      <c r="A15">
        <v>14</v>
      </c>
      <c r="B15" s="2" t="s">
        <v>124</v>
      </c>
      <c r="C15" s="3" t="s">
        <v>9</v>
      </c>
      <c r="D15" t="s">
        <v>104</v>
      </c>
      <c r="F15" s="40">
        <v>30000</v>
      </c>
      <c r="G15" s="40">
        <v>4000</v>
      </c>
      <c r="H15" s="40">
        <f t="shared" si="7"/>
        <v>4000</v>
      </c>
      <c r="I15" s="40">
        <v>1</v>
      </c>
      <c r="J15" s="40">
        <v>0</v>
      </c>
      <c r="K15" s="41" t="s">
        <v>131</v>
      </c>
      <c r="L15" s="43">
        <f t="shared" si="8"/>
        <v>504</v>
      </c>
      <c r="M15" s="42" t="s">
        <v>127</v>
      </c>
      <c r="N15" s="43">
        <f>VLOOKUP(M15, 'Input - Bunker'!$A$2:$C$5,2,0)</f>
        <v>504</v>
      </c>
      <c r="O15" s="43">
        <f>VLOOKUP(M15, 'Input - Bunker'!$A$2:$C$5,3,0)</f>
        <v>591</v>
      </c>
      <c r="P15" s="4">
        <f>'Input - OD Intl'!F19</f>
        <v>0</v>
      </c>
      <c r="Q15" s="4">
        <f>VLOOKUP(B15, 'Input - Vessel List'!$B$2:$K$11, 7,0)</f>
        <v>10</v>
      </c>
      <c r="R15" s="43">
        <f t="shared" si="0"/>
        <v>0</v>
      </c>
      <c r="S15" s="17">
        <f t="shared" si="1"/>
        <v>15</v>
      </c>
      <c r="T15" s="17">
        <f t="shared" si="2"/>
        <v>1</v>
      </c>
      <c r="U15" s="43">
        <f t="shared" si="9"/>
        <v>16</v>
      </c>
      <c r="V15" s="7">
        <f>VLOOKUP(B15, 'Input - Vessel List'!$B$2:$M$15, 11,0)</f>
        <v>11.720930232558139</v>
      </c>
      <c r="W15" s="7">
        <f>VLOOKUP(B15, 'Input - Vessel List'!$B$2:$M$15, 12,0)</f>
        <v>0.9845581395348838</v>
      </c>
      <c r="X15" s="5">
        <f t="shared" si="3"/>
        <v>0</v>
      </c>
      <c r="Y15" s="5">
        <f t="shared" si="4"/>
        <v>-17456.215813953491</v>
      </c>
      <c r="Z15" s="5">
        <f t="shared" si="5"/>
        <v>-581.87386046511631</v>
      </c>
      <c r="AA15" s="5">
        <f t="shared" si="10"/>
        <v>-18038.089674418607</v>
      </c>
      <c r="AB15" s="5">
        <f t="shared" si="11"/>
        <v>-122999.99999999999</v>
      </c>
      <c r="AC15" s="5"/>
      <c r="AD15" s="44">
        <f>VLOOKUP(B15,'Input - Vessel List'!B:C,2,0)</f>
        <v>12000</v>
      </c>
      <c r="AE15" s="5">
        <f t="shared" si="12"/>
        <v>-192000</v>
      </c>
      <c r="AF15" s="6">
        <f t="shared" si="13"/>
        <v>-333038.08967441856</v>
      </c>
      <c r="AG15" s="34">
        <f t="shared" si="6"/>
        <v>11.101269655813953</v>
      </c>
    </row>
    <row r="16" spans="1:38" x14ac:dyDescent="0.2">
      <c r="A16">
        <v>15</v>
      </c>
      <c r="B16" s="2" t="s">
        <v>124</v>
      </c>
      <c r="C16" s="3" t="s">
        <v>9</v>
      </c>
      <c r="D16" t="s">
        <v>93</v>
      </c>
      <c r="E16" t="s">
        <v>94</v>
      </c>
      <c r="F16" s="40">
        <v>30000</v>
      </c>
      <c r="G16" s="40">
        <v>4000</v>
      </c>
      <c r="H16" s="40">
        <f t="shared" si="7"/>
        <v>4000</v>
      </c>
      <c r="I16" s="40">
        <v>1</v>
      </c>
      <c r="J16" s="40">
        <v>0</v>
      </c>
      <c r="K16" s="41" t="s">
        <v>131</v>
      </c>
      <c r="L16" s="43">
        <f t="shared" si="8"/>
        <v>504</v>
      </c>
      <c r="M16" s="42" t="s">
        <v>127</v>
      </c>
      <c r="N16" s="43">
        <f>VLOOKUP(M16, 'Input - Bunker'!$A$2:$C$5,2,0)</f>
        <v>504</v>
      </c>
      <c r="O16" s="43">
        <f>VLOOKUP(M16, 'Input - Bunker'!$A$2:$C$5,3,0)</f>
        <v>591</v>
      </c>
      <c r="P16" s="4">
        <f>'Input - OD Intl'!F20</f>
        <v>3414</v>
      </c>
      <c r="Q16" s="4">
        <f>VLOOKUP(B16, 'Input - Vessel List'!$B$2:$K$11, 7,0)</f>
        <v>10</v>
      </c>
      <c r="R16" s="43">
        <f t="shared" si="0"/>
        <v>28.45</v>
      </c>
      <c r="S16" s="17">
        <f t="shared" si="1"/>
        <v>15</v>
      </c>
      <c r="T16" s="17">
        <f t="shared" si="2"/>
        <v>1</v>
      </c>
      <c r="U16" s="43">
        <f t="shared" si="9"/>
        <v>44.45</v>
      </c>
      <c r="V16" s="7">
        <f>VLOOKUP(B16, 'Input - Vessel List'!$B$2:$M$15, 11,0)</f>
        <v>11.720930232558139</v>
      </c>
      <c r="W16" s="7">
        <f>VLOOKUP(B16, 'Input - Vessel List'!$B$2:$M$15, 12,0)</f>
        <v>0.9845581395348838</v>
      </c>
      <c r="X16" s="5">
        <f t="shared" si="3"/>
        <v>-182181.45666976742</v>
      </c>
      <c r="Y16" s="5">
        <f t="shared" si="4"/>
        <v>-17456.215813953491</v>
      </c>
      <c r="Z16" s="5">
        <f t="shared" si="5"/>
        <v>-581.87386046511631</v>
      </c>
      <c r="AA16" s="5">
        <f t="shared" si="10"/>
        <v>-200219.54634418603</v>
      </c>
      <c r="AB16" s="5">
        <f t="shared" si="11"/>
        <v>-122999.99999999999</v>
      </c>
      <c r="AC16" s="5"/>
      <c r="AD16" s="44">
        <f>VLOOKUP(B16,'Input - Vessel List'!B:C,2,0)</f>
        <v>12000</v>
      </c>
      <c r="AE16" s="5">
        <f t="shared" si="12"/>
        <v>-533400</v>
      </c>
      <c r="AF16" s="6">
        <f t="shared" si="13"/>
        <v>-856619.54634418595</v>
      </c>
      <c r="AG16" s="34">
        <f t="shared" si="6"/>
        <v>28.553984878139531</v>
      </c>
    </row>
    <row r="17" spans="1:33" x14ac:dyDescent="0.2">
      <c r="A17">
        <v>16</v>
      </c>
      <c r="B17" s="2" t="s">
        <v>124</v>
      </c>
      <c r="C17" s="3" t="s">
        <v>9</v>
      </c>
      <c r="D17" t="s">
        <v>105</v>
      </c>
      <c r="E17" t="s">
        <v>98</v>
      </c>
      <c r="F17" s="40">
        <v>30000</v>
      </c>
      <c r="G17" s="40">
        <v>4000</v>
      </c>
      <c r="H17" s="40">
        <f t="shared" si="7"/>
        <v>4000</v>
      </c>
      <c r="I17" s="40">
        <v>1</v>
      </c>
      <c r="J17" s="40">
        <v>0</v>
      </c>
      <c r="K17" s="41" t="s">
        <v>131</v>
      </c>
      <c r="L17" s="43">
        <f t="shared" si="8"/>
        <v>504</v>
      </c>
      <c r="M17" s="42" t="s">
        <v>127</v>
      </c>
      <c r="N17" s="43">
        <f>VLOOKUP(M17, 'Input - Bunker'!$A$2:$C$5,2,0)</f>
        <v>504</v>
      </c>
      <c r="O17" s="43">
        <f>VLOOKUP(M17, 'Input - Bunker'!$A$2:$C$5,3,0)</f>
        <v>591</v>
      </c>
      <c r="P17" s="4">
        <f>'Input - OD Intl'!F21</f>
        <v>7821</v>
      </c>
      <c r="Q17" s="4">
        <f>VLOOKUP(B17, 'Input - Vessel List'!$B$2:$K$11, 7,0)</f>
        <v>10</v>
      </c>
      <c r="R17" s="43">
        <f t="shared" si="0"/>
        <v>65.174999999999997</v>
      </c>
      <c r="S17" s="17">
        <f t="shared" si="1"/>
        <v>15</v>
      </c>
      <c r="T17" s="17">
        <f t="shared" si="2"/>
        <v>1</v>
      </c>
      <c r="U17" s="43">
        <f t="shared" si="9"/>
        <v>81.174999999999997</v>
      </c>
      <c r="V17" s="7">
        <f>VLOOKUP(B17, 'Input - Vessel List'!$B$2:$M$15, 11,0)</f>
        <v>11.720930232558139</v>
      </c>
      <c r="W17" s="7">
        <f>VLOOKUP(B17, 'Input - Vessel List'!$B$2:$M$15, 12,0)</f>
        <v>0.9845581395348838</v>
      </c>
      <c r="X17" s="5">
        <f t="shared" si="3"/>
        <v>-417352.42314418603</v>
      </c>
      <c r="Y17" s="5">
        <f t="shared" si="4"/>
        <v>-17456.215813953491</v>
      </c>
      <c r="Z17" s="5">
        <f t="shared" si="5"/>
        <v>-581.87386046511631</v>
      </c>
      <c r="AA17" s="5">
        <f t="shared" si="10"/>
        <v>-435390.51281860465</v>
      </c>
      <c r="AB17" s="5">
        <f t="shared" si="11"/>
        <v>-122999.99999999999</v>
      </c>
      <c r="AC17" s="5">
        <f>(9.65*5000+7.37*5000+5.83*10000+2.13*12241)*-1</f>
        <v>-169473.33</v>
      </c>
      <c r="AD17" s="44">
        <f>VLOOKUP(B17,'Input - Vessel List'!B:C,2,0)</f>
        <v>12000</v>
      </c>
      <c r="AE17" s="5">
        <f t="shared" si="12"/>
        <v>-974100</v>
      </c>
      <c r="AF17" s="6">
        <f t="shared" si="13"/>
        <v>-1701963.8428186048</v>
      </c>
      <c r="AG17" s="34">
        <f t="shared" si="6"/>
        <v>56.732128093953492</v>
      </c>
    </row>
    <row r="18" spans="1:33" x14ac:dyDescent="0.2">
      <c r="A18">
        <v>17</v>
      </c>
      <c r="B18" s="2" t="s">
        <v>124</v>
      </c>
      <c r="C18" s="3" t="s">
        <v>9</v>
      </c>
      <c r="D18" t="s">
        <v>106</v>
      </c>
      <c r="E18" t="s">
        <v>107</v>
      </c>
      <c r="F18" s="40">
        <v>30000</v>
      </c>
      <c r="G18" s="40">
        <v>4000</v>
      </c>
      <c r="H18" s="40">
        <f t="shared" si="7"/>
        <v>4000</v>
      </c>
      <c r="I18" s="40">
        <v>1</v>
      </c>
      <c r="J18" s="40">
        <v>0</v>
      </c>
      <c r="K18" s="41" t="s">
        <v>131</v>
      </c>
      <c r="L18" s="43">
        <f t="shared" si="8"/>
        <v>504</v>
      </c>
      <c r="M18" s="42" t="s">
        <v>127</v>
      </c>
      <c r="N18" s="43">
        <f>VLOOKUP(M18, 'Input - Bunker'!$A$2:$C$5,2,0)</f>
        <v>504</v>
      </c>
      <c r="O18" s="43">
        <f>VLOOKUP(M18, 'Input - Bunker'!$A$2:$C$5,3,0)</f>
        <v>591</v>
      </c>
      <c r="P18" s="4">
        <f>'Input - OD Intl'!F22</f>
        <v>1853</v>
      </c>
      <c r="Q18" s="4">
        <f>VLOOKUP(B18, 'Input - Vessel List'!$B$2:$K$11, 7,0)</f>
        <v>10</v>
      </c>
      <c r="R18" s="43">
        <f t="shared" si="0"/>
        <v>15.441666666666666</v>
      </c>
      <c r="S18" s="17">
        <f t="shared" si="1"/>
        <v>15</v>
      </c>
      <c r="T18" s="17">
        <f t="shared" si="2"/>
        <v>1</v>
      </c>
      <c r="U18" s="43">
        <f t="shared" si="9"/>
        <v>31.441666666666666</v>
      </c>
      <c r="V18" s="7">
        <f>VLOOKUP(B18, 'Input - Vessel List'!$B$2:$M$15, 11,0)</f>
        <v>11.720930232558139</v>
      </c>
      <c r="W18" s="7">
        <f>VLOOKUP(B18, 'Input - Vessel List'!$B$2:$M$15, 12,0)</f>
        <v>0.9845581395348838</v>
      </c>
      <c r="X18" s="5">
        <f t="shared" si="3"/>
        <v>-98881.733804651158</v>
      </c>
      <c r="Y18" s="5">
        <f t="shared" si="4"/>
        <v>-17456.215813953491</v>
      </c>
      <c r="Z18" s="5">
        <f t="shared" si="5"/>
        <v>-581.87386046511631</v>
      </c>
      <c r="AA18" s="5">
        <f t="shared" si="10"/>
        <v>-116919.82347906976</v>
      </c>
      <c r="AB18" s="5">
        <f t="shared" si="11"/>
        <v>-122999.99999999999</v>
      </c>
      <c r="AC18" s="5"/>
      <c r="AD18" s="44">
        <f>VLOOKUP(B18,'Input - Vessel List'!B:C,2,0)</f>
        <v>12000</v>
      </c>
      <c r="AE18" s="5">
        <f t="shared" si="12"/>
        <v>-377300</v>
      </c>
      <c r="AF18" s="6">
        <f t="shared" si="13"/>
        <v>-617219.82347906975</v>
      </c>
      <c r="AG18" s="34">
        <f t="shared" si="6"/>
        <v>20.57399411596899</v>
      </c>
    </row>
    <row r="19" spans="1:33" x14ac:dyDescent="0.2">
      <c r="A19">
        <v>18</v>
      </c>
      <c r="B19" s="2" t="s">
        <v>124</v>
      </c>
      <c r="C19" s="3" t="s">
        <v>9</v>
      </c>
      <c r="D19" t="s">
        <v>108</v>
      </c>
      <c r="E19" t="s">
        <v>109</v>
      </c>
      <c r="F19" s="40">
        <v>30000</v>
      </c>
      <c r="G19" s="40">
        <v>4000</v>
      </c>
      <c r="H19" s="40">
        <f t="shared" si="7"/>
        <v>4000</v>
      </c>
      <c r="I19" s="40">
        <v>1</v>
      </c>
      <c r="J19" s="40">
        <v>0</v>
      </c>
      <c r="K19" s="41" t="s">
        <v>131</v>
      </c>
      <c r="L19" s="43">
        <f t="shared" si="8"/>
        <v>504</v>
      </c>
      <c r="M19" s="42" t="s">
        <v>127</v>
      </c>
      <c r="N19" s="43">
        <f>VLOOKUP(M19, 'Input - Bunker'!$A$2:$C$5,2,0)</f>
        <v>504</v>
      </c>
      <c r="O19" s="43">
        <f>VLOOKUP(M19, 'Input - Bunker'!$A$2:$C$5,3,0)</f>
        <v>591</v>
      </c>
      <c r="P19" s="4">
        <f>'Input - OD Intl'!F23</f>
        <v>4815</v>
      </c>
      <c r="Q19" s="4">
        <f>VLOOKUP(B19, 'Input - Vessel List'!$B$2:$K$11, 7,0)</f>
        <v>10</v>
      </c>
      <c r="R19" s="43">
        <f t="shared" si="0"/>
        <v>40.125</v>
      </c>
      <c r="S19" s="17">
        <f t="shared" si="1"/>
        <v>15</v>
      </c>
      <c r="T19" s="17">
        <f t="shared" si="2"/>
        <v>1</v>
      </c>
      <c r="U19" s="43">
        <f t="shared" si="9"/>
        <v>56.125</v>
      </c>
      <c r="V19" s="7">
        <f>VLOOKUP(B19, 'Input - Vessel List'!$B$2:$M$15, 11,0)</f>
        <v>11.720930232558139</v>
      </c>
      <c r="W19" s="7">
        <f>VLOOKUP(B19, 'Input - Vessel List'!$B$2:$M$15, 12,0)</f>
        <v>0.9845581395348838</v>
      </c>
      <c r="X19" s="5">
        <f t="shared" si="3"/>
        <v>-256943.09134883719</v>
      </c>
      <c r="Y19" s="5">
        <f t="shared" si="4"/>
        <v>-17456.215813953491</v>
      </c>
      <c r="Z19" s="5">
        <f t="shared" si="5"/>
        <v>-581.87386046511631</v>
      </c>
      <c r="AA19" s="5">
        <f t="shared" si="10"/>
        <v>-274981.18102325581</v>
      </c>
      <c r="AB19" s="5">
        <f t="shared" si="11"/>
        <v>-122999.99999999999</v>
      </c>
      <c r="AC19" s="5"/>
      <c r="AD19" s="44">
        <f>VLOOKUP(B19,'Input - Vessel List'!B:C,2,0)</f>
        <v>12000</v>
      </c>
      <c r="AE19" s="5">
        <f t="shared" si="12"/>
        <v>-673500</v>
      </c>
      <c r="AF19" s="6">
        <f t="shared" si="13"/>
        <v>-1071481.1810232559</v>
      </c>
      <c r="AG19" s="34">
        <f t="shared" si="6"/>
        <v>35.716039367441866</v>
      </c>
    </row>
    <row r="20" spans="1:33" x14ac:dyDescent="0.2">
      <c r="A20">
        <v>19</v>
      </c>
      <c r="B20" s="2" t="s">
        <v>124</v>
      </c>
      <c r="C20" s="3" t="s">
        <v>9</v>
      </c>
      <c r="D20" t="s">
        <v>110</v>
      </c>
      <c r="E20" t="s">
        <v>111</v>
      </c>
      <c r="F20" s="40">
        <v>30000</v>
      </c>
      <c r="G20" s="40">
        <v>4000</v>
      </c>
      <c r="H20" s="40">
        <f t="shared" si="7"/>
        <v>4000</v>
      </c>
      <c r="I20" s="40">
        <v>1</v>
      </c>
      <c r="J20" s="40">
        <v>0</v>
      </c>
      <c r="K20" s="41" t="s">
        <v>131</v>
      </c>
      <c r="L20" s="43">
        <f t="shared" si="8"/>
        <v>504</v>
      </c>
      <c r="M20" s="42" t="s">
        <v>127</v>
      </c>
      <c r="N20" s="43">
        <f>VLOOKUP(M20, 'Input - Bunker'!$A$2:$C$5,2,0)</f>
        <v>504</v>
      </c>
      <c r="O20" s="43">
        <f>VLOOKUP(M20, 'Input - Bunker'!$A$2:$C$5,3,0)</f>
        <v>591</v>
      </c>
      <c r="P20" s="4">
        <f>'Input - OD Intl'!F24</f>
        <v>5665</v>
      </c>
      <c r="Q20" s="4">
        <f>VLOOKUP(B20, 'Input - Vessel List'!$B$2:$K$11, 7,0)</f>
        <v>10</v>
      </c>
      <c r="R20" s="43">
        <f t="shared" si="0"/>
        <v>47.208333333333336</v>
      </c>
      <c r="S20" s="17">
        <f t="shared" si="1"/>
        <v>15</v>
      </c>
      <c r="T20" s="17">
        <f t="shared" si="2"/>
        <v>1</v>
      </c>
      <c r="U20" s="43">
        <f t="shared" si="9"/>
        <v>63.208333333333336</v>
      </c>
      <c r="V20" s="7">
        <f>VLOOKUP(B20, 'Input - Vessel List'!$B$2:$M$15, 11,0)</f>
        <v>11.720930232558139</v>
      </c>
      <c r="W20" s="7">
        <f>VLOOKUP(B20, 'Input - Vessel List'!$B$2:$M$15, 12,0)</f>
        <v>0.9845581395348838</v>
      </c>
      <c r="X20" s="5">
        <f t="shared" si="3"/>
        <v>-302301.68483720929</v>
      </c>
      <c r="Y20" s="5">
        <f t="shared" si="4"/>
        <v>-17456.215813953491</v>
      </c>
      <c r="Z20" s="5">
        <f t="shared" si="5"/>
        <v>-581.87386046511631</v>
      </c>
      <c r="AA20" s="5">
        <f t="shared" si="10"/>
        <v>-320339.77451162791</v>
      </c>
      <c r="AB20" s="5">
        <f t="shared" si="11"/>
        <v>-122999.99999999999</v>
      </c>
      <c r="AC20" s="5">
        <f>(9.65*5000+7.37*5000+5.83*10000+2.13*12241)*-1</f>
        <v>-169473.33</v>
      </c>
      <c r="AD20" s="44">
        <f>VLOOKUP(B20,'Input - Vessel List'!B:C,2,0)</f>
        <v>12000</v>
      </c>
      <c r="AE20" s="5">
        <f t="shared" si="12"/>
        <v>-758500</v>
      </c>
      <c r="AF20" s="6">
        <f t="shared" si="13"/>
        <v>-1371313.1045116279</v>
      </c>
      <c r="AG20" s="34">
        <f t="shared" si="6"/>
        <v>45.710436817054266</v>
      </c>
    </row>
    <row r="21" spans="1:33" x14ac:dyDescent="0.2">
      <c r="A21">
        <v>20</v>
      </c>
      <c r="B21" s="2" t="s">
        <v>124</v>
      </c>
      <c r="C21" s="3" t="s">
        <v>9</v>
      </c>
      <c r="D21" t="s">
        <v>112</v>
      </c>
      <c r="E21" t="s">
        <v>113</v>
      </c>
      <c r="F21" s="40">
        <v>30000</v>
      </c>
      <c r="G21" s="40">
        <v>4000</v>
      </c>
      <c r="H21" s="40">
        <f t="shared" si="7"/>
        <v>4000</v>
      </c>
      <c r="I21" s="40">
        <v>1</v>
      </c>
      <c r="J21" s="40">
        <v>0</v>
      </c>
      <c r="K21" s="41" t="s">
        <v>131</v>
      </c>
      <c r="L21" s="43">
        <f t="shared" si="8"/>
        <v>504</v>
      </c>
      <c r="M21" s="42" t="s">
        <v>127</v>
      </c>
      <c r="N21" s="43">
        <f>VLOOKUP(M21, 'Input - Bunker'!$A$2:$C$5,2,0)</f>
        <v>504</v>
      </c>
      <c r="O21" s="43">
        <f>VLOOKUP(M21, 'Input - Bunker'!$A$2:$C$5,3,0)</f>
        <v>591</v>
      </c>
      <c r="P21" s="4">
        <f>'Input - OD Intl'!F25</f>
        <v>4413</v>
      </c>
      <c r="Q21" s="4">
        <f>VLOOKUP(B21, 'Input - Vessel List'!$B$2:$K$11, 7,0)</f>
        <v>10</v>
      </c>
      <c r="R21" s="43">
        <f t="shared" si="0"/>
        <v>36.774999999999999</v>
      </c>
      <c r="S21" s="17">
        <f t="shared" si="1"/>
        <v>15</v>
      </c>
      <c r="T21" s="17">
        <f t="shared" si="2"/>
        <v>1</v>
      </c>
      <c r="U21" s="43">
        <f t="shared" si="9"/>
        <v>52.774999999999999</v>
      </c>
      <c r="V21" s="7">
        <f>VLOOKUP(B21, 'Input - Vessel List'!$B$2:$M$15, 11,0)</f>
        <v>11.720930232558139</v>
      </c>
      <c r="W21" s="7">
        <f>VLOOKUP(B21, 'Input - Vessel List'!$B$2:$M$15, 12,0)</f>
        <v>0.9845581395348838</v>
      </c>
      <c r="X21" s="5">
        <f t="shared" si="3"/>
        <v>-235491.14478139533</v>
      </c>
      <c r="Y21" s="5">
        <f t="shared" si="4"/>
        <v>-17456.215813953491</v>
      </c>
      <c r="Z21" s="5">
        <f t="shared" si="5"/>
        <v>-581.87386046511631</v>
      </c>
      <c r="AA21" s="5">
        <f t="shared" si="10"/>
        <v>-253529.23445581394</v>
      </c>
      <c r="AB21" s="5">
        <f t="shared" si="11"/>
        <v>-122999.99999999999</v>
      </c>
      <c r="AC21" s="5"/>
      <c r="AD21" s="44">
        <f>VLOOKUP(B21,'Input - Vessel List'!B:C,2,0)</f>
        <v>12000</v>
      </c>
      <c r="AE21" s="5">
        <f t="shared" si="12"/>
        <v>-633300</v>
      </c>
      <c r="AF21" s="6">
        <f t="shared" si="13"/>
        <v>-1009829.2344558139</v>
      </c>
      <c r="AG21" s="34">
        <f t="shared" si="6"/>
        <v>33.660974481860464</v>
      </c>
    </row>
    <row r="22" spans="1:33" x14ac:dyDescent="0.2">
      <c r="A22">
        <v>21</v>
      </c>
      <c r="B22" s="2" t="s">
        <v>124</v>
      </c>
      <c r="C22" s="3" t="s">
        <v>9</v>
      </c>
      <c r="D22" t="s">
        <v>114</v>
      </c>
      <c r="E22" t="s">
        <v>115</v>
      </c>
      <c r="F22" s="40">
        <v>30000</v>
      </c>
      <c r="G22" s="40">
        <v>4000</v>
      </c>
      <c r="H22" s="40">
        <f t="shared" si="7"/>
        <v>4000</v>
      </c>
      <c r="I22" s="40">
        <v>1</v>
      </c>
      <c r="J22" s="40">
        <v>0</v>
      </c>
      <c r="K22" s="41" t="s">
        <v>131</v>
      </c>
      <c r="L22" s="43">
        <f t="shared" si="8"/>
        <v>504</v>
      </c>
      <c r="M22" s="42" t="s">
        <v>127</v>
      </c>
      <c r="N22" s="43">
        <f>VLOOKUP(M22, 'Input - Bunker'!$A$2:$C$5,2,0)</f>
        <v>504</v>
      </c>
      <c r="O22" s="43">
        <f>VLOOKUP(M22, 'Input - Bunker'!$A$2:$C$5,3,0)</f>
        <v>591</v>
      </c>
      <c r="P22" s="4">
        <f>'Input - OD Intl'!F26</f>
        <v>8140</v>
      </c>
      <c r="Q22" s="4">
        <f>VLOOKUP(B22, 'Input - Vessel List'!$B$2:$K$11, 7,0)</f>
        <v>10</v>
      </c>
      <c r="R22" s="43">
        <f t="shared" si="0"/>
        <v>67.833333333333329</v>
      </c>
      <c r="S22" s="17">
        <f t="shared" si="1"/>
        <v>15</v>
      </c>
      <c r="T22" s="17">
        <f t="shared" si="2"/>
        <v>1</v>
      </c>
      <c r="U22" s="43">
        <f t="shared" si="9"/>
        <v>83.833333333333329</v>
      </c>
      <c r="V22" s="7">
        <f>VLOOKUP(B22, 'Input - Vessel List'!$B$2:$M$15, 11,0)</f>
        <v>11.720930232558139</v>
      </c>
      <c r="W22" s="7">
        <f>VLOOKUP(B22, 'Input - Vessel List'!$B$2:$M$15, 12,0)</f>
        <v>0.9845581395348838</v>
      </c>
      <c r="X22" s="5">
        <f t="shared" si="3"/>
        <v>-434375.23646511626</v>
      </c>
      <c r="Y22" s="5">
        <f t="shared" si="4"/>
        <v>-17456.215813953491</v>
      </c>
      <c r="Z22" s="5">
        <f t="shared" si="5"/>
        <v>-581.87386046511631</v>
      </c>
      <c r="AA22" s="5">
        <f t="shared" si="10"/>
        <v>-452413.32613953488</v>
      </c>
      <c r="AB22" s="5">
        <f t="shared" si="11"/>
        <v>-122999.99999999999</v>
      </c>
      <c r="AC22" s="5"/>
      <c r="AD22" s="44">
        <f>VLOOKUP(B22,'Input - Vessel List'!B:C,2,0)</f>
        <v>12000</v>
      </c>
      <c r="AE22" s="5">
        <f t="shared" si="12"/>
        <v>-1006000</v>
      </c>
      <c r="AF22" s="6">
        <f t="shared" si="13"/>
        <v>-1581413.3261395348</v>
      </c>
      <c r="AG22" s="34">
        <f t="shared" si="6"/>
        <v>52.713777537984491</v>
      </c>
    </row>
    <row r="23" spans="1:33" x14ac:dyDescent="0.2">
      <c r="A23">
        <v>22</v>
      </c>
      <c r="B23" s="2" t="s">
        <v>146</v>
      </c>
      <c r="C23" s="3" t="s">
        <v>9</v>
      </c>
      <c r="D23" t="s">
        <v>89</v>
      </c>
      <c r="E23" t="s">
        <v>117</v>
      </c>
      <c r="F23" s="40">
        <v>15000</v>
      </c>
      <c r="G23" s="40">
        <f>200*24</f>
        <v>4800</v>
      </c>
      <c r="H23" s="40">
        <f>200*24</f>
        <v>4800</v>
      </c>
      <c r="I23" s="40">
        <v>1</v>
      </c>
      <c r="J23" s="40">
        <v>0</v>
      </c>
      <c r="K23" s="41" t="s">
        <v>131</v>
      </c>
      <c r="L23" s="43">
        <f t="shared" si="8"/>
        <v>504</v>
      </c>
      <c r="M23" s="42" t="s">
        <v>127</v>
      </c>
      <c r="N23" s="43">
        <f>VLOOKUP(M23, 'Input - Bunker'!$A$2:$C$5,2,0)</f>
        <v>504</v>
      </c>
      <c r="O23" s="43">
        <f>VLOOKUP(M23, 'Input - Bunker'!$A$2:$C$5,3,0)</f>
        <v>591</v>
      </c>
      <c r="P23" s="4">
        <f>'Input - OD Intl'!F27</f>
        <v>2918</v>
      </c>
      <c r="Q23" s="4">
        <f>VLOOKUP(B23, 'Input - Vessel List'!$B$2:$K$11, 7,0)</f>
        <v>10</v>
      </c>
      <c r="R23" s="43">
        <f t="shared" si="0"/>
        <v>24.316666666666666</v>
      </c>
      <c r="S23" s="17">
        <f t="shared" si="1"/>
        <v>6.25</v>
      </c>
      <c r="T23" s="17">
        <f t="shared" si="2"/>
        <v>1</v>
      </c>
      <c r="U23" s="43">
        <f t="shared" si="9"/>
        <v>31.566666666666666</v>
      </c>
      <c r="V23" s="7">
        <f>VLOOKUP(B23, 'Input - Vessel List'!$B$2:$M$15, 11,0)</f>
        <v>11.720930232558139</v>
      </c>
      <c r="W23" s="7">
        <f>VLOOKUP(B23, 'Input - Vessel List'!$B$2:$M$15, 12,0)</f>
        <v>1.5237209302325581</v>
      </c>
      <c r="X23" s="5">
        <f t="shared" si="3"/>
        <v>-162321.14679069768</v>
      </c>
      <c r="Y23" s="5">
        <f t="shared" si="4"/>
        <v>-11256.488372093023</v>
      </c>
      <c r="Z23" s="5">
        <f t="shared" si="5"/>
        <v>-900.51906976744181</v>
      </c>
      <c r="AA23" s="5">
        <f t="shared" si="10"/>
        <v>-174478.15423255815</v>
      </c>
      <c r="AB23" s="5">
        <f t="shared" si="11"/>
        <v>-61499.999999999993</v>
      </c>
      <c r="AC23" s="5"/>
      <c r="AD23" s="44">
        <f>VLOOKUP(B23,'Input - Vessel List'!B:C,2,0)</f>
        <v>25809</v>
      </c>
      <c r="AE23" s="5">
        <f t="shared" si="12"/>
        <v>-814704.1</v>
      </c>
      <c r="AF23" s="6">
        <f t="shared" si="13"/>
        <v>-1050682.2542325582</v>
      </c>
      <c r="AG23" s="34">
        <f t="shared" si="6"/>
        <v>70.045483615503883</v>
      </c>
    </row>
    <row r="24" spans="1:33" x14ac:dyDescent="0.2">
      <c r="A24">
        <v>23</v>
      </c>
      <c r="B24" s="2" t="s">
        <v>146</v>
      </c>
      <c r="C24" s="3" t="s">
        <v>9</v>
      </c>
      <c r="D24" t="s">
        <v>118</v>
      </c>
      <c r="E24" t="s">
        <v>119</v>
      </c>
      <c r="F24" s="40">
        <v>15000</v>
      </c>
      <c r="G24" s="40">
        <f t="shared" ref="G24:H30" si="14">200*24</f>
        <v>4800</v>
      </c>
      <c r="H24" s="40">
        <f t="shared" si="14"/>
        <v>4800</v>
      </c>
      <c r="I24" s="40">
        <v>1</v>
      </c>
      <c r="J24" s="40">
        <v>0</v>
      </c>
      <c r="K24" s="41" t="s">
        <v>131</v>
      </c>
      <c r="L24" s="43">
        <f t="shared" si="8"/>
        <v>504</v>
      </c>
      <c r="M24" s="42" t="s">
        <v>127</v>
      </c>
      <c r="N24" s="43">
        <f>VLOOKUP(M24, 'Input - Bunker'!$A$2:$C$5,2,0)</f>
        <v>504</v>
      </c>
      <c r="O24" s="43">
        <f>VLOOKUP(M24, 'Input - Bunker'!$A$2:$C$5,3,0)</f>
        <v>591</v>
      </c>
      <c r="P24" s="4">
        <f>'Input - OD Intl'!F28</f>
        <v>2809</v>
      </c>
      <c r="Q24" s="4">
        <f>VLOOKUP(B24, 'Input - Vessel List'!$B$2:$K$11, 7,0)</f>
        <v>10</v>
      </c>
      <c r="R24" s="43">
        <f t="shared" si="0"/>
        <v>23.408333333333335</v>
      </c>
      <c r="S24" s="17">
        <f t="shared" si="1"/>
        <v>6.25</v>
      </c>
      <c r="T24" s="17">
        <f t="shared" si="2"/>
        <v>1</v>
      </c>
      <c r="U24" s="43">
        <f t="shared" si="9"/>
        <v>30.658333333333335</v>
      </c>
      <c r="V24" s="7">
        <f>VLOOKUP(B24, 'Input - Vessel List'!$B$2:$M$15, 11,0)</f>
        <v>11.720930232558139</v>
      </c>
      <c r="W24" s="7">
        <f>VLOOKUP(B24, 'Input - Vessel List'!$B$2:$M$15, 12,0)</f>
        <v>1.5237209302325581</v>
      </c>
      <c r="X24" s="5">
        <f t="shared" si="3"/>
        <v>-156257.74548837211</v>
      </c>
      <c r="Y24" s="5">
        <f t="shared" si="4"/>
        <v>-11256.488372093023</v>
      </c>
      <c r="Z24" s="5">
        <f t="shared" si="5"/>
        <v>-900.51906976744181</v>
      </c>
      <c r="AA24" s="5">
        <f t="shared" si="10"/>
        <v>-168414.75293023256</v>
      </c>
      <c r="AB24" s="5">
        <f t="shared" si="11"/>
        <v>-61499.999999999993</v>
      </c>
      <c r="AC24" s="5"/>
      <c r="AD24" s="44">
        <f>VLOOKUP(B24,'Input - Vessel List'!B:C,2,0)</f>
        <v>25809</v>
      </c>
      <c r="AE24" s="5">
        <f t="shared" si="12"/>
        <v>-791260.92500000005</v>
      </c>
      <c r="AF24" s="6">
        <f t="shared" si="13"/>
        <v>-1021175.6779302326</v>
      </c>
      <c r="AG24" s="34">
        <f t="shared" si="6"/>
        <v>68.07837852868218</v>
      </c>
    </row>
    <row r="25" spans="1:33" x14ac:dyDescent="0.2">
      <c r="A25">
        <v>24</v>
      </c>
      <c r="B25" s="2" t="s">
        <v>146</v>
      </c>
      <c r="C25" s="3" t="s">
        <v>9</v>
      </c>
      <c r="D25" t="s">
        <v>120</v>
      </c>
      <c r="E25" t="s">
        <v>121</v>
      </c>
      <c r="F25" s="40">
        <v>15000</v>
      </c>
      <c r="G25" s="40">
        <f t="shared" si="14"/>
        <v>4800</v>
      </c>
      <c r="H25" s="40">
        <f t="shared" si="14"/>
        <v>4800</v>
      </c>
      <c r="I25" s="40">
        <v>1</v>
      </c>
      <c r="J25" s="40">
        <v>0</v>
      </c>
      <c r="K25" s="41" t="s">
        <v>131</v>
      </c>
      <c r="L25" s="43">
        <f t="shared" si="8"/>
        <v>504</v>
      </c>
      <c r="M25" s="42" t="s">
        <v>127</v>
      </c>
      <c r="N25" s="43">
        <f>VLOOKUP(M25, 'Input - Bunker'!$A$2:$C$5,2,0)</f>
        <v>504</v>
      </c>
      <c r="O25" s="43">
        <f>VLOOKUP(M25, 'Input - Bunker'!$A$2:$C$5,3,0)</f>
        <v>591</v>
      </c>
      <c r="P25" s="4">
        <f>'Input - OD Intl'!F29</f>
        <v>2415</v>
      </c>
      <c r="Q25" s="4">
        <f>VLOOKUP(B25, 'Input - Vessel List'!$B$2:$K$11, 7,0)</f>
        <v>10</v>
      </c>
      <c r="R25" s="43">
        <f t="shared" si="0"/>
        <v>20.125</v>
      </c>
      <c r="S25" s="17">
        <f t="shared" si="1"/>
        <v>6.25</v>
      </c>
      <c r="T25" s="17">
        <f t="shared" si="2"/>
        <v>1</v>
      </c>
      <c r="U25" s="43">
        <f t="shared" si="9"/>
        <v>27.375</v>
      </c>
      <c r="V25" s="7">
        <f>VLOOKUP(B25, 'Input - Vessel List'!$B$2:$M$15, 11,0)</f>
        <v>11.720930232558139</v>
      </c>
      <c r="W25" s="7">
        <f>VLOOKUP(B25, 'Input - Vessel List'!$B$2:$M$15, 12,0)</f>
        <v>1.5237209302325581</v>
      </c>
      <c r="X25" s="5">
        <f t="shared" si="3"/>
        <v>-134340.49674418604</v>
      </c>
      <c r="Y25" s="5">
        <f t="shared" si="4"/>
        <v>-11256.488372093023</v>
      </c>
      <c r="Z25" s="5">
        <f t="shared" si="5"/>
        <v>-900.51906976744181</v>
      </c>
      <c r="AA25" s="5">
        <f t="shared" si="10"/>
        <v>-146497.50418604648</v>
      </c>
      <c r="AB25" s="5">
        <f t="shared" si="11"/>
        <v>-61499.999999999993</v>
      </c>
      <c r="AC25" s="5"/>
      <c r="AD25" s="44">
        <f>VLOOKUP(B25,'Input - Vessel List'!B:C,2,0)</f>
        <v>25809</v>
      </c>
      <c r="AE25" s="5">
        <f t="shared" si="12"/>
        <v>-706521.375</v>
      </c>
      <c r="AF25" s="6">
        <f t="shared" si="13"/>
        <v>-914518.87918604654</v>
      </c>
      <c r="AG25" s="34">
        <f t="shared" si="6"/>
        <v>60.967925279069767</v>
      </c>
    </row>
    <row r="26" spans="1:33" x14ac:dyDescent="0.2">
      <c r="A26">
        <v>25</v>
      </c>
      <c r="B26" s="2" t="s">
        <v>146</v>
      </c>
      <c r="C26" s="3" t="s">
        <v>9</v>
      </c>
      <c r="D26" t="s">
        <v>95</v>
      </c>
      <c r="E26" t="s">
        <v>122</v>
      </c>
      <c r="F26" s="40">
        <v>15000</v>
      </c>
      <c r="G26" s="40">
        <f t="shared" si="14"/>
        <v>4800</v>
      </c>
      <c r="H26" s="40">
        <f t="shared" si="14"/>
        <v>4800</v>
      </c>
      <c r="I26" s="40">
        <v>1</v>
      </c>
      <c r="J26" s="40">
        <v>0</v>
      </c>
      <c r="K26" s="41" t="s">
        <v>131</v>
      </c>
      <c r="L26" s="43">
        <f t="shared" si="8"/>
        <v>504</v>
      </c>
      <c r="M26" s="42" t="s">
        <v>127</v>
      </c>
      <c r="N26" s="43">
        <f>VLOOKUP(M26, 'Input - Bunker'!$A$2:$C$5,2,0)</f>
        <v>504</v>
      </c>
      <c r="O26" s="43">
        <f>VLOOKUP(M26, 'Input - Bunker'!$A$2:$C$5,3,0)</f>
        <v>591</v>
      </c>
      <c r="P26" s="4">
        <f>'Input - OD Intl'!F30</f>
        <v>1630</v>
      </c>
      <c r="Q26" s="4">
        <f>VLOOKUP(B26, 'Input - Vessel List'!$B$2:$K$11, 7,0)</f>
        <v>10</v>
      </c>
      <c r="R26" s="43">
        <f t="shared" si="0"/>
        <v>13.583333333333334</v>
      </c>
      <c r="S26" s="17">
        <f t="shared" si="1"/>
        <v>6.25</v>
      </c>
      <c r="T26" s="17">
        <f t="shared" si="2"/>
        <v>1</v>
      </c>
      <c r="U26" s="43">
        <f t="shared" si="9"/>
        <v>20.833333333333336</v>
      </c>
      <c r="V26" s="7">
        <f>VLOOKUP(B26, 'Input - Vessel List'!$B$2:$M$15, 11,0)</f>
        <v>11.720930232558139</v>
      </c>
      <c r="W26" s="7">
        <f>VLOOKUP(B26, 'Input - Vessel List'!$B$2:$M$15, 12,0)</f>
        <v>1.5237209302325581</v>
      </c>
      <c r="X26" s="5">
        <f t="shared" si="3"/>
        <v>-90672.881860465117</v>
      </c>
      <c r="Y26" s="5">
        <f t="shared" si="4"/>
        <v>-11256.488372093023</v>
      </c>
      <c r="Z26" s="5">
        <f t="shared" si="5"/>
        <v>-900.51906976744181</v>
      </c>
      <c r="AA26" s="5">
        <f t="shared" si="10"/>
        <v>-102829.88930232558</v>
      </c>
      <c r="AB26" s="5">
        <f t="shared" si="11"/>
        <v>-61499.999999999993</v>
      </c>
      <c r="AC26" s="5"/>
      <c r="AD26" s="44">
        <f>VLOOKUP(B26,'Input - Vessel List'!B:C,2,0)</f>
        <v>25809</v>
      </c>
      <c r="AE26" s="5">
        <f t="shared" si="12"/>
        <v>-537687.50000000012</v>
      </c>
      <c r="AF26" s="6">
        <f t="shared" si="13"/>
        <v>-702017.38930232567</v>
      </c>
      <c r="AG26" s="34">
        <f t="shared" si="6"/>
        <v>46.801159286821708</v>
      </c>
    </row>
    <row r="27" spans="1:33" x14ac:dyDescent="0.2">
      <c r="A27">
        <v>26</v>
      </c>
      <c r="B27" s="2" t="s">
        <v>146</v>
      </c>
      <c r="C27" s="3" t="s">
        <v>9</v>
      </c>
      <c r="D27" t="s">
        <v>93</v>
      </c>
      <c r="E27" t="s">
        <v>123</v>
      </c>
      <c r="F27" s="40">
        <v>15000</v>
      </c>
      <c r="G27" s="40">
        <f t="shared" si="14"/>
        <v>4800</v>
      </c>
      <c r="H27" s="40">
        <f t="shared" si="14"/>
        <v>4800</v>
      </c>
      <c r="I27" s="40">
        <v>1</v>
      </c>
      <c r="J27" s="40">
        <v>0</v>
      </c>
      <c r="K27" s="41" t="s">
        <v>131</v>
      </c>
      <c r="L27" s="43">
        <f t="shared" si="8"/>
        <v>504</v>
      </c>
      <c r="M27" s="42" t="s">
        <v>127</v>
      </c>
      <c r="N27" s="43">
        <f>VLOOKUP(M27, 'Input - Bunker'!$A$2:$C$5,2,0)</f>
        <v>504</v>
      </c>
      <c r="O27" s="43">
        <f>VLOOKUP(M27, 'Input - Bunker'!$A$2:$C$5,3,0)</f>
        <v>591</v>
      </c>
      <c r="P27" s="4">
        <f>'Input - OD Intl'!F31</f>
        <v>2363</v>
      </c>
      <c r="Q27" s="4">
        <f>VLOOKUP(B27, 'Input - Vessel List'!$B$2:$K$11, 7,0)</f>
        <v>10</v>
      </c>
      <c r="R27" s="43">
        <f t="shared" si="0"/>
        <v>19.691666666666666</v>
      </c>
      <c r="S27" s="17">
        <f t="shared" si="1"/>
        <v>6.25</v>
      </c>
      <c r="T27" s="17">
        <f t="shared" si="2"/>
        <v>1</v>
      </c>
      <c r="U27" s="43">
        <f t="shared" si="9"/>
        <v>26.941666666666666</v>
      </c>
      <c r="V27" s="7">
        <f>VLOOKUP(B27, 'Input - Vessel List'!$B$2:$M$15, 11,0)</f>
        <v>11.720930232558139</v>
      </c>
      <c r="W27" s="7">
        <f>VLOOKUP(B27, 'Input - Vessel List'!$B$2:$M$15, 12,0)</f>
        <v>1.5237209302325581</v>
      </c>
      <c r="X27" s="5">
        <f t="shared" si="3"/>
        <v>-131447.86493023255</v>
      </c>
      <c r="Y27" s="5">
        <f t="shared" si="4"/>
        <v>-11256.488372093023</v>
      </c>
      <c r="Z27" s="5">
        <f t="shared" si="5"/>
        <v>-900.51906976744181</v>
      </c>
      <c r="AA27" s="5">
        <f t="shared" si="10"/>
        <v>-143604.87237209303</v>
      </c>
      <c r="AB27" s="5">
        <f t="shared" si="11"/>
        <v>-61499.999999999993</v>
      </c>
      <c r="AC27" s="5"/>
      <c r="AD27" s="44">
        <f>VLOOKUP(B27,'Input - Vessel List'!B:C,2,0)</f>
        <v>25809</v>
      </c>
      <c r="AE27" s="5">
        <f t="shared" si="12"/>
        <v>-695337.47499999998</v>
      </c>
      <c r="AF27" s="6">
        <f t="shared" si="13"/>
        <v>-900442.34737209301</v>
      </c>
      <c r="AG27" s="34">
        <f t="shared" si="6"/>
        <v>60.029489824806198</v>
      </c>
    </row>
    <row r="28" spans="1:33" x14ac:dyDescent="0.2">
      <c r="A28">
        <v>27</v>
      </c>
      <c r="B28" s="2" t="s">
        <v>146</v>
      </c>
      <c r="C28" s="3" t="s">
        <v>9</v>
      </c>
      <c r="D28" t="s">
        <v>106</v>
      </c>
      <c r="E28" t="s">
        <v>107</v>
      </c>
      <c r="F28" s="40">
        <v>15000</v>
      </c>
      <c r="G28" s="40">
        <f t="shared" si="14"/>
        <v>4800</v>
      </c>
      <c r="H28" s="40">
        <f t="shared" si="14"/>
        <v>4800</v>
      </c>
      <c r="I28" s="40">
        <v>1</v>
      </c>
      <c r="J28" s="40">
        <v>0</v>
      </c>
      <c r="K28" s="41" t="s">
        <v>131</v>
      </c>
      <c r="L28" s="43">
        <f t="shared" si="8"/>
        <v>504</v>
      </c>
      <c r="M28" s="42" t="s">
        <v>127</v>
      </c>
      <c r="N28" s="43">
        <f>VLOOKUP(M28, 'Input - Bunker'!$A$2:$C$5,2,0)</f>
        <v>504</v>
      </c>
      <c r="O28" s="43">
        <f>VLOOKUP(M28, 'Input - Bunker'!$A$2:$C$5,3,0)</f>
        <v>591</v>
      </c>
      <c r="P28" s="4">
        <f>'Input - OD Intl'!F32</f>
        <v>1853</v>
      </c>
      <c r="Q28" s="4">
        <f>VLOOKUP(B28, 'Input - Vessel List'!$B$2:$K$11, 7,0)</f>
        <v>10</v>
      </c>
      <c r="R28" s="43">
        <f t="shared" si="0"/>
        <v>15.441666666666666</v>
      </c>
      <c r="S28" s="17">
        <f t="shared" si="1"/>
        <v>6.25</v>
      </c>
      <c r="T28" s="17">
        <f t="shared" si="2"/>
        <v>1</v>
      </c>
      <c r="U28" s="43">
        <f t="shared" si="9"/>
        <v>22.691666666666666</v>
      </c>
      <c r="V28" s="7">
        <f>VLOOKUP(B28, 'Input - Vessel List'!$B$2:$M$15, 11,0)</f>
        <v>11.720930232558139</v>
      </c>
      <c r="W28" s="7">
        <f>VLOOKUP(B28, 'Input - Vessel List'!$B$2:$M$15, 12,0)</f>
        <v>1.5237209302325581</v>
      </c>
      <c r="X28" s="5">
        <f t="shared" si="3"/>
        <v>-103077.82213953487</v>
      </c>
      <c r="Y28" s="5">
        <f t="shared" si="4"/>
        <v>-11256.488372093023</v>
      </c>
      <c r="Z28" s="5">
        <f t="shared" si="5"/>
        <v>-900.51906976744181</v>
      </c>
      <c r="AA28" s="5">
        <f t="shared" si="10"/>
        <v>-115234.82958139533</v>
      </c>
      <c r="AB28" s="5">
        <f t="shared" si="11"/>
        <v>-61499.999999999993</v>
      </c>
      <c r="AC28" s="5"/>
      <c r="AD28" s="44">
        <f>VLOOKUP(B28,'Input - Vessel List'!B:C,2,0)</f>
        <v>25809</v>
      </c>
      <c r="AE28" s="5">
        <f t="shared" si="12"/>
        <v>-585649.22499999998</v>
      </c>
      <c r="AF28" s="6">
        <f t="shared" si="13"/>
        <v>-762384.05458139535</v>
      </c>
      <c r="AG28" s="34">
        <f t="shared" si="6"/>
        <v>50.825603638759688</v>
      </c>
    </row>
    <row r="29" spans="1:33" x14ac:dyDescent="0.2">
      <c r="A29">
        <v>28</v>
      </c>
      <c r="B29" s="2" t="s">
        <v>146</v>
      </c>
      <c r="C29" s="3" t="s">
        <v>9</v>
      </c>
      <c r="D29" t="s">
        <v>85</v>
      </c>
      <c r="E29" t="s">
        <v>86</v>
      </c>
      <c r="F29" s="40">
        <v>15000</v>
      </c>
      <c r="G29" s="40">
        <f t="shared" si="14"/>
        <v>4800</v>
      </c>
      <c r="H29" s="40">
        <f t="shared" si="14"/>
        <v>4800</v>
      </c>
      <c r="I29" s="40">
        <v>1</v>
      </c>
      <c r="J29" s="40">
        <v>0</v>
      </c>
      <c r="K29" s="41" t="s">
        <v>131</v>
      </c>
      <c r="L29" s="43">
        <f t="shared" si="8"/>
        <v>504</v>
      </c>
      <c r="M29" s="42" t="s">
        <v>127</v>
      </c>
      <c r="N29" s="43">
        <f>VLOOKUP(M29, 'Input - Bunker'!$A$2:$C$5,2,0)</f>
        <v>504</v>
      </c>
      <c r="O29" s="43">
        <f>VLOOKUP(M29, 'Input - Bunker'!$A$2:$C$5,3,0)</f>
        <v>591</v>
      </c>
      <c r="P29" s="4">
        <f>'Input - OD Intl'!F33</f>
        <v>1479</v>
      </c>
      <c r="Q29" s="4">
        <f>VLOOKUP(B29, 'Input - Vessel List'!$B$2:$K$11, 7,0)</f>
        <v>10</v>
      </c>
      <c r="R29" s="43">
        <f t="shared" si="0"/>
        <v>12.324999999999999</v>
      </c>
      <c r="S29" s="17">
        <f t="shared" si="1"/>
        <v>6.25</v>
      </c>
      <c r="T29" s="17">
        <f t="shared" si="2"/>
        <v>1</v>
      </c>
      <c r="U29" s="43">
        <f t="shared" si="9"/>
        <v>19.574999999999999</v>
      </c>
      <c r="V29" s="7">
        <f>VLOOKUP(B29, 'Input - Vessel List'!$B$2:$M$15, 11,0)</f>
        <v>11.720930232558139</v>
      </c>
      <c r="W29" s="7">
        <f>VLOOKUP(B29, 'Input - Vessel List'!$B$2:$M$15, 12,0)</f>
        <v>1.5237209302325581</v>
      </c>
      <c r="X29" s="5">
        <f t="shared" si="3"/>
        <v>-82273.124093023245</v>
      </c>
      <c r="Y29" s="5">
        <f t="shared" si="4"/>
        <v>-11256.488372093023</v>
      </c>
      <c r="Z29" s="5">
        <f t="shared" si="5"/>
        <v>-900.51906976744181</v>
      </c>
      <c r="AA29" s="5">
        <f t="shared" si="10"/>
        <v>-94430.131534883709</v>
      </c>
      <c r="AB29" s="5">
        <f t="shared" si="11"/>
        <v>-61499.999999999993</v>
      </c>
      <c r="AC29" s="5"/>
      <c r="AD29" s="44">
        <f>VLOOKUP(B29,'Input - Vessel List'!B:C,2,0)</f>
        <v>25809</v>
      </c>
      <c r="AE29" s="5">
        <f t="shared" si="12"/>
        <v>-505211.17499999999</v>
      </c>
      <c r="AF29" s="6">
        <f t="shared" si="13"/>
        <v>-661141.30653488368</v>
      </c>
      <c r="AG29" s="34">
        <f t="shared" si="6"/>
        <v>44.07608710232558</v>
      </c>
    </row>
    <row r="30" spans="1:33" x14ac:dyDescent="0.2">
      <c r="A30">
        <v>29</v>
      </c>
      <c r="B30" s="2" t="s">
        <v>146</v>
      </c>
      <c r="C30" s="3" t="s">
        <v>9</v>
      </c>
      <c r="D30" t="s">
        <v>91</v>
      </c>
      <c r="E30" t="s">
        <v>92</v>
      </c>
      <c r="F30" s="40">
        <v>15000</v>
      </c>
      <c r="G30" s="40">
        <f t="shared" si="14"/>
        <v>4800</v>
      </c>
      <c r="H30" s="40">
        <f t="shared" si="14"/>
        <v>4800</v>
      </c>
      <c r="I30" s="40">
        <v>1</v>
      </c>
      <c r="J30" s="40">
        <v>0</v>
      </c>
      <c r="K30" s="41" t="s">
        <v>131</v>
      </c>
      <c r="L30" s="43">
        <f t="shared" si="8"/>
        <v>504</v>
      </c>
      <c r="M30" s="42" t="s">
        <v>127</v>
      </c>
      <c r="N30" s="43">
        <f>VLOOKUP(M30, 'Input - Bunker'!$A$2:$C$5,2,0)</f>
        <v>504</v>
      </c>
      <c r="O30" s="43">
        <f>VLOOKUP(M30, 'Input - Bunker'!$A$2:$C$5,3,0)</f>
        <v>591</v>
      </c>
      <c r="P30" s="4">
        <f>'Input - OD Intl'!F34</f>
        <v>2059</v>
      </c>
      <c r="Q30" s="4">
        <f>VLOOKUP(B30, 'Input - Vessel List'!$B$2:$K$11, 7,0)</f>
        <v>10</v>
      </c>
      <c r="R30" s="43">
        <f t="shared" si="0"/>
        <v>17.158333333333335</v>
      </c>
      <c r="S30" s="17">
        <f t="shared" si="1"/>
        <v>6.25</v>
      </c>
      <c r="T30" s="17">
        <f t="shared" si="2"/>
        <v>1</v>
      </c>
      <c r="U30" s="43">
        <f t="shared" si="9"/>
        <v>24.408333333333335</v>
      </c>
      <c r="V30" s="7">
        <f>VLOOKUP(B30, 'Input - Vessel List'!$B$2:$M$15, 11,0)</f>
        <v>11.720930232558139</v>
      </c>
      <c r="W30" s="7">
        <f>VLOOKUP(B30, 'Input - Vessel List'!$B$2:$M$15, 12,0)</f>
        <v>1.5237209302325581</v>
      </c>
      <c r="X30" s="5">
        <f t="shared" si="3"/>
        <v>-114537.09432558141</v>
      </c>
      <c r="Y30" s="5">
        <f t="shared" si="4"/>
        <v>-11256.488372093023</v>
      </c>
      <c r="Z30" s="5">
        <f t="shared" si="5"/>
        <v>-900.51906976744181</v>
      </c>
      <c r="AA30" s="5">
        <f t="shared" si="10"/>
        <v>-126694.10176744187</v>
      </c>
      <c r="AB30" s="5">
        <f t="shared" si="11"/>
        <v>-61499.999999999993</v>
      </c>
      <c r="AC30" s="5"/>
      <c r="AD30" s="44">
        <f>VLOOKUP(B30,'Input - Vessel List'!B:C,2,0)</f>
        <v>25809</v>
      </c>
      <c r="AE30" s="5">
        <f t="shared" si="12"/>
        <v>-629954.67500000005</v>
      </c>
      <c r="AF30" s="6">
        <f t="shared" si="13"/>
        <v>-818148.77676744189</v>
      </c>
      <c r="AG30" s="34">
        <f t="shared" si="6"/>
        <v>54.543251784496128</v>
      </c>
    </row>
    <row r="31" spans="1:33" x14ac:dyDescent="0.2">
      <c r="A31">
        <v>30</v>
      </c>
      <c r="B31" s="2" t="s">
        <v>124</v>
      </c>
      <c r="C31" s="3" t="s">
        <v>80</v>
      </c>
      <c r="D31" s="3" t="s">
        <v>130</v>
      </c>
      <c r="E31" s="3" t="s">
        <v>84</v>
      </c>
      <c r="F31" s="40">
        <v>30000</v>
      </c>
      <c r="G31" s="40">
        <v>4000</v>
      </c>
      <c r="H31" s="40">
        <f>200*20</f>
        <v>4000</v>
      </c>
      <c r="I31" s="40">
        <v>1</v>
      </c>
      <c r="J31" s="40">
        <v>0</v>
      </c>
      <c r="K31" s="41" t="s">
        <v>131</v>
      </c>
      <c r="L31" s="43">
        <f t="shared" si="8"/>
        <v>504</v>
      </c>
      <c r="M31" s="40" t="s">
        <v>127</v>
      </c>
      <c r="N31" s="43">
        <f>VLOOKUP(M31, 'Input - Bunker'!$A$2:$C$5,2,0)</f>
        <v>504</v>
      </c>
      <c r="O31" s="43">
        <f>VLOOKUP(M31, 'Input - Bunker'!$A$2:$C$5,3,0)</f>
        <v>591</v>
      </c>
      <c r="P31" s="4">
        <f>'Input - OD Intl'!G6</f>
        <v>1561</v>
      </c>
      <c r="Q31" s="4">
        <f>VLOOKUP(B31, 'Input - Vessel List'!$B$2:$K$11, 7,0)</f>
        <v>10</v>
      </c>
      <c r="R31" s="43">
        <f>P31*2/(Q31*24)</f>
        <v>13.008333333333333</v>
      </c>
      <c r="S31" s="17">
        <f t="shared" si="1"/>
        <v>15</v>
      </c>
      <c r="T31" s="17">
        <f>I31+J31</f>
        <v>1</v>
      </c>
      <c r="U31" s="43">
        <f>SUM(R31:T31)</f>
        <v>29.008333333333333</v>
      </c>
      <c r="V31" s="7">
        <f>VLOOKUP(B31, 'Input - Vessel List'!$B$2:$M$15, 11,0)</f>
        <v>11.720930232558139</v>
      </c>
      <c r="W31" s="7">
        <f>VLOOKUP(B31, 'Input - Vessel List'!$B$2:$M$15, 12,0)</f>
        <v>0.9845581395348838</v>
      </c>
      <c r="X31" s="5">
        <f t="shared" si="3"/>
        <v>-83299.722865116273</v>
      </c>
      <c r="Y31" s="5">
        <f t="shared" si="4"/>
        <v>-17456.215813953491</v>
      </c>
      <c r="Z31" s="5">
        <f t="shared" si="5"/>
        <v>-581.87386046511631</v>
      </c>
      <c r="AA31" s="5">
        <f>SUM(X31:Z31)</f>
        <v>-101337.81253953488</v>
      </c>
      <c r="AB31" s="5">
        <f t="shared" si="11"/>
        <v>-122999.99999999999</v>
      </c>
      <c r="AC31" s="5"/>
      <c r="AD31" s="44">
        <f>VLOOKUP(B31,'Input - Vessel List'!B:C,2,0)</f>
        <v>12000</v>
      </c>
      <c r="AE31" s="5">
        <f>AD31*U31*-1</f>
        <v>-348100</v>
      </c>
      <c r="AF31" s="6">
        <f t="shared" si="13"/>
        <v>-572437.81253953488</v>
      </c>
      <c r="AG31" s="34">
        <f t="shared" si="6"/>
        <v>19.081260417984495</v>
      </c>
    </row>
    <row r="32" spans="1:33" x14ac:dyDescent="0.2">
      <c r="A32">
        <v>31</v>
      </c>
      <c r="B32" s="2" t="s">
        <v>124</v>
      </c>
      <c r="C32" s="3" t="s">
        <v>80</v>
      </c>
      <c r="D32" t="s">
        <v>85</v>
      </c>
      <c r="E32" t="s">
        <v>86</v>
      </c>
      <c r="F32" s="40">
        <v>30000</v>
      </c>
      <c r="G32" s="40">
        <v>4000</v>
      </c>
      <c r="H32" s="40">
        <f t="shared" ref="H32:H51" si="15">200*20</f>
        <v>4000</v>
      </c>
      <c r="I32" s="40">
        <v>1</v>
      </c>
      <c r="J32" s="40">
        <v>0</v>
      </c>
      <c r="K32" s="41" t="s">
        <v>131</v>
      </c>
      <c r="L32" s="43">
        <f t="shared" si="8"/>
        <v>504</v>
      </c>
      <c r="M32" s="42" t="s">
        <v>127</v>
      </c>
      <c r="N32" s="43">
        <f>VLOOKUP(M32, 'Input - Bunker'!$A$2:$C$5,2,0)</f>
        <v>504</v>
      </c>
      <c r="O32" s="43">
        <f>VLOOKUP(M32, 'Input - Bunker'!$A$2:$C$5,3,0)</f>
        <v>591</v>
      </c>
      <c r="P32" s="4">
        <f>'Input - OD Intl'!G7</f>
        <v>1303</v>
      </c>
      <c r="Q32" s="4">
        <f>VLOOKUP(B32, 'Input - Vessel List'!$B$2:$K$11, 7,0)</f>
        <v>10</v>
      </c>
      <c r="R32" s="43">
        <f t="shared" ref="R32:R59" si="16">P32*2/(Q32*24)</f>
        <v>10.858333333333333</v>
      </c>
      <c r="S32" s="17">
        <f t="shared" si="1"/>
        <v>15</v>
      </c>
      <c r="T32" s="17">
        <f t="shared" ref="T32:T59" si="17">I32+J32</f>
        <v>1</v>
      </c>
      <c r="U32" s="43">
        <f t="shared" ref="U32:U59" si="18">SUM(R32:T32)</f>
        <v>26.858333333333334</v>
      </c>
      <c r="V32" s="7">
        <f>VLOOKUP(B32, 'Input - Vessel List'!$B$2:$M$15, 11,0)</f>
        <v>11.720930232558139</v>
      </c>
      <c r="W32" s="7">
        <f>VLOOKUP(B32, 'Input - Vessel List'!$B$2:$M$15, 12,0)</f>
        <v>0.9845581395348838</v>
      </c>
      <c r="X32" s="5">
        <f t="shared" si="3"/>
        <v>-69532.055665116277</v>
      </c>
      <c r="Y32" s="5">
        <f t="shared" si="4"/>
        <v>-17456.215813953491</v>
      </c>
      <c r="Z32" s="5">
        <f t="shared" si="5"/>
        <v>-581.87386046511631</v>
      </c>
      <c r="AA32" s="5">
        <f t="shared" ref="AA32:AA59" si="19">SUM(X32:Z32)</f>
        <v>-87570.14533953488</v>
      </c>
      <c r="AB32" s="5">
        <f t="shared" si="11"/>
        <v>-122999.99999999999</v>
      </c>
      <c r="AC32" s="5"/>
      <c r="AD32" s="44">
        <f>VLOOKUP(B32,'Input - Vessel List'!B:C,2,0)</f>
        <v>12000</v>
      </c>
      <c r="AE32" s="5">
        <f t="shared" ref="AE32:AE59" si="20">AD32*U32*-1</f>
        <v>-322300</v>
      </c>
      <c r="AF32" s="6">
        <f t="shared" si="13"/>
        <v>-532870.14533953485</v>
      </c>
      <c r="AG32" s="34">
        <f t="shared" si="6"/>
        <v>17.762338177984496</v>
      </c>
    </row>
    <row r="33" spans="1:33" x14ac:dyDescent="0.2">
      <c r="A33">
        <v>32</v>
      </c>
      <c r="B33" s="2" t="s">
        <v>124</v>
      </c>
      <c r="C33" s="3" t="s">
        <v>80</v>
      </c>
      <c r="D33" t="s">
        <v>87</v>
      </c>
      <c r="E33" t="s">
        <v>88</v>
      </c>
      <c r="F33" s="40">
        <v>30000</v>
      </c>
      <c r="G33" s="40">
        <v>4000</v>
      </c>
      <c r="H33" s="40">
        <f t="shared" si="15"/>
        <v>4000</v>
      </c>
      <c r="I33" s="40">
        <v>1</v>
      </c>
      <c r="J33" s="40">
        <v>0</v>
      </c>
      <c r="K33" s="41" t="s">
        <v>131</v>
      </c>
      <c r="L33" s="43">
        <f t="shared" si="8"/>
        <v>504</v>
      </c>
      <c r="M33" s="42" t="s">
        <v>127</v>
      </c>
      <c r="N33" s="43">
        <f>VLOOKUP(M33, 'Input - Bunker'!$A$2:$C$5,2,0)</f>
        <v>504</v>
      </c>
      <c r="O33" s="43">
        <f>VLOOKUP(M33, 'Input - Bunker'!$A$2:$C$5,3,0)</f>
        <v>591</v>
      </c>
      <c r="P33" s="4">
        <f>'Input - OD Intl'!G8</f>
        <v>1684</v>
      </c>
      <c r="Q33" s="4">
        <f>VLOOKUP(B33, 'Input - Vessel List'!$B$2:$K$11, 7,0)</f>
        <v>10</v>
      </c>
      <c r="R33" s="43">
        <f t="shared" si="16"/>
        <v>14.033333333333333</v>
      </c>
      <c r="S33" s="17">
        <f t="shared" si="1"/>
        <v>15</v>
      </c>
      <c r="T33" s="17">
        <f t="shared" si="17"/>
        <v>1</v>
      </c>
      <c r="U33" s="43">
        <f t="shared" si="18"/>
        <v>30.033333333333331</v>
      </c>
      <c r="V33" s="7">
        <f>VLOOKUP(B33, 'Input - Vessel List'!$B$2:$M$15, 11,0)</f>
        <v>11.720930232558139</v>
      </c>
      <c r="W33" s="7">
        <f>VLOOKUP(B33, 'Input - Vessel List'!$B$2:$M$15, 12,0)</f>
        <v>0.9845581395348838</v>
      </c>
      <c r="X33" s="5">
        <f t="shared" si="3"/>
        <v>-89863.378158139545</v>
      </c>
      <c r="Y33" s="5">
        <f t="shared" si="4"/>
        <v>-17456.215813953491</v>
      </c>
      <c r="Z33" s="5">
        <f t="shared" si="5"/>
        <v>-581.87386046511631</v>
      </c>
      <c r="AA33" s="5">
        <f t="shared" si="19"/>
        <v>-107901.46783255815</v>
      </c>
      <c r="AB33" s="5">
        <f t="shared" si="11"/>
        <v>-122999.99999999999</v>
      </c>
      <c r="AC33" s="5"/>
      <c r="AD33" s="44">
        <f>VLOOKUP(B33,'Input - Vessel List'!B:C,2,0)</f>
        <v>12000</v>
      </c>
      <c r="AE33" s="5">
        <f t="shared" si="20"/>
        <v>-360400</v>
      </c>
      <c r="AF33" s="6">
        <f t="shared" si="13"/>
        <v>-591301.46783255809</v>
      </c>
      <c r="AG33" s="34">
        <f t="shared" si="6"/>
        <v>19.710048927751938</v>
      </c>
    </row>
    <row r="34" spans="1:33" x14ac:dyDescent="0.2">
      <c r="A34">
        <v>33</v>
      </c>
      <c r="B34" s="2" t="s">
        <v>124</v>
      </c>
      <c r="C34" s="3" t="s">
        <v>80</v>
      </c>
      <c r="D34" t="s">
        <v>89</v>
      </c>
      <c r="E34" t="s">
        <v>90</v>
      </c>
      <c r="F34" s="40">
        <v>30000</v>
      </c>
      <c r="G34" s="40">
        <v>4000</v>
      </c>
      <c r="H34" s="40">
        <f t="shared" si="15"/>
        <v>4000</v>
      </c>
      <c r="I34" s="40">
        <v>1</v>
      </c>
      <c r="J34" s="40">
        <v>0</v>
      </c>
      <c r="K34" s="41" t="s">
        <v>131</v>
      </c>
      <c r="L34" s="43">
        <f t="shared" si="8"/>
        <v>504</v>
      </c>
      <c r="M34" s="42" t="s">
        <v>127</v>
      </c>
      <c r="N34" s="43">
        <f>VLOOKUP(M34, 'Input - Bunker'!$A$2:$C$5,2,0)</f>
        <v>504</v>
      </c>
      <c r="O34" s="43">
        <f>VLOOKUP(M34, 'Input - Bunker'!$A$2:$C$5,3,0)</f>
        <v>591</v>
      </c>
      <c r="P34" s="4">
        <f>'Input - OD Intl'!G9</f>
        <v>3084</v>
      </c>
      <c r="Q34" s="4">
        <f>VLOOKUP(B34, 'Input - Vessel List'!$B$2:$K$11, 7,0)</f>
        <v>10</v>
      </c>
      <c r="R34" s="43">
        <f t="shared" si="16"/>
        <v>25.7</v>
      </c>
      <c r="S34" s="17">
        <f t="shared" ref="S34:S65" si="21">(F34/G34)+(F34/H34)</f>
        <v>15</v>
      </c>
      <c r="T34" s="17">
        <f t="shared" si="17"/>
        <v>1</v>
      </c>
      <c r="U34" s="43">
        <f t="shared" si="18"/>
        <v>41.7</v>
      </c>
      <c r="V34" s="7">
        <f>VLOOKUP(B34, 'Input - Vessel List'!$B$2:$M$15, 11,0)</f>
        <v>11.720930232558139</v>
      </c>
      <c r="W34" s="7">
        <f>VLOOKUP(B34, 'Input - Vessel List'!$B$2:$M$15, 12,0)</f>
        <v>0.9845581395348838</v>
      </c>
      <c r="X34" s="5">
        <f t="shared" ref="X34:X65" si="22">((R34*L34*V34)+(R34*L34*W34))*-1</f>
        <v>-164571.6497860465</v>
      </c>
      <c r="Y34" s="5">
        <f t="shared" ref="Y34:Y65" si="23">S34*O34*W34*2*-1</f>
        <v>-17456.215813953491</v>
      </c>
      <c r="Z34" s="5">
        <f t="shared" ref="Z34:Z65" si="24">T34*O34*W34*-1</f>
        <v>-581.87386046511631</v>
      </c>
      <c r="AA34" s="5">
        <f t="shared" si="19"/>
        <v>-182609.73946046512</v>
      </c>
      <c r="AB34" s="5">
        <f t="shared" si="11"/>
        <v>-122999.99999999999</v>
      </c>
      <c r="AC34" s="5"/>
      <c r="AD34" s="44">
        <f>VLOOKUP(B34,'Input - Vessel List'!B:C,2,0)</f>
        <v>12000</v>
      </c>
      <c r="AE34" s="5">
        <f t="shared" si="20"/>
        <v>-500400.00000000006</v>
      </c>
      <c r="AF34" s="6">
        <f t="shared" si="13"/>
        <v>-806009.73946046515</v>
      </c>
      <c r="AG34" s="34">
        <f t="shared" ref="AG34:AG65" si="25">AF34/F34*-1</f>
        <v>26.866991315348837</v>
      </c>
    </row>
    <row r="35" spans="1:33" x14ac:dyDescent="0.2">
      <c r="A35">
        <v>34</v>
      </c>
      <c r="B35" s="2" t="s">
        <v>124</v>
      </c>
      <c r="C35" s="3" t="s">
        <v>80</v>
      </c>
      <c r="D35" t="s">
        <v>91</v>
      </c>
      <c r="E35" t="s">
        <v>92</v>
      </c>
      <c r="F35" s="40">
        <v>30000</v>
      </c>
      <c r="G35" s="40">
        <v>4000</v>
      </c>
      <c r="H35" s="40">
        <f t="shared" si="15"/>
        <v>4000</v>
      </c>
      <c r="I35" s="40">
        <v>1</v>
      </c>
      <c r="J35" s="40">
        <v>0</v>
      </c>
      <c r="K35" s="41" t="s">
        <v>131</v>
      </c>
      <c r="L35" s="43">
        <f t="shared" si="8"/>
        <v>504</v>
      </c>
      <c r="M35" s="42" t="s">
        <v>127</v>
      </c>
      <c r="N35" s="43">
        <f>VLOOKUP(M35, 'Input - Bunker'!$A$2:$C$5,2,0)</f>
        <v>504</v>
      </c>
      <c r="O35" s="43">
        <f>VLOOKUP(M35, 'Input - Bunker'!$A$2:$C$5,3,0)</f>
        <v>591</v>
      </c>
      <c r="P35" s="4">
        <f>'Input - OD Intl'!G10</f>
        <v>2061</v>
      </c>
      <c r="Q35" s="4">
        <f>VLOOKUP(B35, 'Input - Vessel List'!$B$2:$K$11, 7,0)</f>
        <v>10</v>
      </c>
      <c r="R35" s="43">
        <f t="shared" si="16"/>
        <v>17.175000000000001</v>
      </c>
      <c r="S35" s="17">
        <f t="shared" si="21"/>
        <v>15</v>
      </c>
      <c r="T35" s="17">
        <f t="shared" si="17"/>
        <v>1</v>
      </c>
      <c r="U35" s="43">
        <f t="shared" si="18"/>
        <v>33.174999999999997</v>
      </c>
      <c r="V35" s="7">
        <f>VLOOKUP(B35, 'Input - Vessel List'!$B$2:$M$15, 11,0)</f>
        <v>11.720930232558139</v>
      </c>
      <c r="W35" s="7">
        <f>VLOOKUP(B35, 'Input - Vessel List'!$B$2:$M$15, 12,0)</f>
        <v>0.9845581395348838</v>
      </c>
      <c r="X35" s="5">
        <f t="shared" si="22"/>
        <v>-109981.24844651164</v>
      </c>
      <c r="Y35" s="5">
        <f t="shared" si="23"/>
        <v>-17456.215813953491</v>
      </c>
      <c r="Z35" s="5">
        <f t="shared" si="24"/>
        <v>-581.87386046511631</v>
      </c>
      <c r="AA35" s="5">
        <f t="shared" si="19"/>
        <v>-128019.33812093025</v>
      </c>
      <c r="AB35" s="5">
        <f t="shared" si="11"/>
        <v>-122999.99999999999</v>
      </c>
      <c r="AC35" s="5"/>
      <c r="AD35" s="44">
        <f>VLOOKUP(B35,'Input - Vessel List'!B:C,2,0)</f>
        <v>12000</v>
      </c>
      <c r="AE35" s="5">
        <f t="shared" si="20"/>
        <v>-398099.99999999994</v>
      </c>
      <c r="AF35" s="6">
        <f t="shared" si="13"/>
        <v>-649119.33812093013</v>
      </c>
      <c r="AG35" s="34">
        <f t="shared" si="25"/>
        <v>21.637311270697673</v>
      </c>
    </row>
    <row r="36" spans="1:33" x14ac:dyDescent="0.2">
      <c r="A36">
        <v>35</v>
      </c>
      <c r="B36" s="2" t="s">
        <v>124</v>
      </c>
      <c r="C36" s="3" t="s">
        <v>80</v>
      </c>
      <c r="D36" t="s">
        <v>93</v>
      </c>
      <c r="E36" t="s">
        <v>94</v>
      </c>
      <c r="F36" s="40">
        <v>30000</v>
      </c>
      <c r="G36" s="40">
        <v>4000</v>
      </c>
      <c r="H36" s="40">
        <f t="shared" si="15"/>
        <v>4000</v>
      </c>
      <c r="I36" s="40">
        <v>1</v>
      </c>
      <c r="J36" s="40">
        <v>0</v>
      </c>
      <c r="K36" s="41" t="s">
        <v>131</v>
      </c>
      <c r="L36" s="43">
        <f t="shared" si="8"/>
        <v>504</v>
      </c>
      <c r="M36" s="42" t="s">
        <v>127</v>
      </c>
      <c r="N36" s="43">
        <f>VLOOKUP(M36, 'Input - Bunker'!$A$2:$C$5,2,0)</f>
        <v>504</v>
      </c>
      <c r="O36" s="43">
        <f>VLOOKUP(M36, 'Input - Bunker'!$A$2:$C$5,3,0)</f>
        <v>591</v>
      </c>
      <c r="P36" s="4">
        <f>'Input - OD Intl'!G11</f>
        <v>2983</v>
      </c>
      <c r="Q36" s="4">
        <f>VLOOKUP(B36, 'Input - Vessel List'!$B$2:$K$11, 7,0)</f>
        <v>10</v>
      </c>
      <c r="R36" s="43">
        <f t="shared" si="16"/>
        <v>24.858333333333334</v>
      </c>
      <c r="S36" s="17">
        <f t="shared" si="21"/>
        <v>15</v>
      </c>
      <c r="T36" s="17">
        <f t="shared" si="17"/>
        <v>1</v>
      </c>
      <c r="U36" s="43">
        <f t="shared" si="18"/>
        <v>40.858333333333334</v>
      </c>
      <c r="V36" s="7">
        <f>VLOOKUP(B36, 'Input - Vessel List'!$B$2:$M$15, 11,0)</f>
        <v>11.720930232558139</v>
      </c>
      <c r="W36" s="7">
        <f>VLOOKUP(B36, 'Input - Vessel List'!$B$2:$M$15, 12,0)</f>
        <v>0.9845581395348838</v>
      </c>
      <c r="X36" s="5">
        <f t="shared" si="22"/>
        <v>-159181.98161860465</v>
      </c>
      <c r="Y36" s="5">
        <f t="shared" si="23"/>
        <v>-17456.215813953491</v>
      </c>
      <c r="Z36" s="5">
        <f t="shared" si="24"/>
        <v>-581.87386046511631</v>
      </c>
      <c r="AA36" s="5">
        <f t="shared" si="19"/>
        <v>-177220.07129302327</v>
      </c>
      <c r="AB36" s="5">
        <f t="shared" si="11"/>
        <v>-122999.99999999999</v>
      </c>
      <c r="AC36" s="5"/>
      <c r="AD36" s="44">
        <f>VLOOKUP(B36,'Input - Vessel List'!B:C,2,0)</f>
        <v>12000</v>
      </c>
      <c r="AE36" s="5">
        <f t="shared" si="20"/>
        <v>-490300</v>
      </c>
      <c r="AF36" s="6">
        <f t="shared" si="13"/>
        <v>-790520.07129302318</v>
      </c>
      <c r="AG36" s="34">
        <f t="shared" si="25"/>
        <v>26.350669043100773</v>
      </c>
    </row>
    <row r="37" spans="1:33" x14ac:dyDescent="0.2">
      <c r="A37">
        <v>36</v>
      </c>
      <c r="B37" s="2" t="s">
        <v>124</v>
      </c>
      <c r="C37" s="3" t="s">
        <v>80</v>
      </c>
      <c r="D37" t="s">
        <v>95</v>
      </c>
      <c r="E37" t="s">
        <v>96</v>
      </c>
      <c r="F37" s="40">
        <v>30000</v>
      </c>
      <c r="G37" s="40">
        <v>4000</v>
      </c>
      <c r="H37" s="40">
        <f t="shared" si="15"/>
        <v>4000</v>
      </c>
      <c r="I37" s="40">
        <v>1</v>
      </c>
      <c r="J37" s="40">
        <v>0</v>
      </c>
      <c r="K37" s="41" t="s">
        <v>131</v>
      </c>
      <c r="L37" s="43">
        <f t="shared" si="8"/>
        <v>504</v>
      </c>
      <c r="M37" s="42" t="s">
        <v>127</v>
      </c>
      <c r="N37" s="43">
        <f>VLOOKUP(M37, 'Input - Bunker'!$A$2:$C$5,2,0)</f>
        <v>504</v>
      </c>
      <c r="O37" s="43">
        <f>VLOOKUP(M37, 'Input - Bunker'!$A$2:$C$5,3,0)</f>
        <v>591</v>
      </c>
      <c r="P37" s="4">
        <f>'Input - OD Intl'!G12</f>
        <v>3329</v>
      </c>
      <c r="Q37" s="4">
        <f>VLOOKUP(B37, 'Input - Vessel List'!$B$2:$K$11, 7,0)</f>
        <v>10</v>
      </c>
      <c r="R37" s="43">
        <f t="shared" si="16"/>
        <v>27.741666666666667</v>
      </c>
      <c r="S37" s="17">
        <f t="shared" si="21"/>
        <v>15</v>
      </c>
      <c r="T37" s="17">
        <f t="shared" si="17"/>
        <v>1</v>
      </c>
      <c r="U37" s="43">
        <f t="shared" si="18"/>
        <v>43.741666666666667</v>
      </c>
      <c r="V37" s="7">
        <f>VLOOKUP(B37, 'Input - Vessel List'!$B$2:$M$15, 11,0)</f>
        <v>11.720930232558139</v>
      </c>
      <c r="W37" s="7">
        <f>VLOOKUP(B37, 'Input - Vessel List'!$B$2:$M$15, 12,0)</f>
        <v>0.9845581395348838</v>
      </c>
      <c r="X37" s="5">
        <f t="shared" si="22"/>
        <v>-177645.59732093025</v>
      </c>
      <c r="Y37" s="5">
        <f t="shared" si="23"/>
        <v>-17456.215813953491</v>
      </c>
      <c r="Z37" s="5">
        <f t="shared" si="24"/>
        <v>-581.87386046511631</v>
      </c>
      <c r="AA37" s="5">
        <f t="shared" si="19"/>
        <v>-195683.68699534886</v>
      </c>
      <c r="AB37" s="5">
        <f t="shared" si="11"/>
        <v>-122999.99999999999</v>
      </c>
      <c r="AC37" s="5"/>
      <c r="AD37" s="44">
        <f>VLOOKUP(B37,'Input - Vessel List'!B:C,2,0)</f>
        <v>12000</v>
      </c>
      <c r="AE37" s="5">
        <f t="shared" si="20"/>
        <v>-524900</v>
      </c>
      <c r="AF37" s="6">
        <f t="shared" si="13"/>
        <v>-843583.68699534889</v>
      </c>
      <c r="AG37" s="34">
        <f t="shared" si="25"/>
        <v>28.119456233178298</v>
      </c>
    </row>
    <row r="38" spans="1:33" x14ac:dyDescent="0.2">
      <c r="A38">
        <v>37</v>
      </c>
      <c r="B38" s="2" t="s">
        <v>124</v>
      </c>
      <c r="C38" s="3" t="s">
        <v>80</v>
      </c>
      <c r="D38" t="s">
        <v>97</v>
      </c>
      <c r="E38" t="s">
        <v>98</v>
      </c>
      <c r="F38" s="40">
        <v>30000</v>
      </c>
      <c r="G38" s="40">
        <v>4000</v>
      </c>
      <c r="H38" s="40">
        <f t="shared" si="15"/>
        <v>4000</v>
      </c>
      <c r="I38" s="40">
        <v>1</v>
      </c>
      <c r="J38" s="40">
        <v>0</v>
      </c>
      <c r="K38" s="41" t="s">
        <v>131</v>
      </c>
      <c r="L38" s="43">
        <f t="shared" si="8"/>
        <v>504</v>
      </c>
      <c r="M38" s="42" t="s">
        <v>127</v>
      </c>
      <c r="N38" s="43">
        <f>VLOOKUP(M38, 'Input - Bunker'!$A$2:$C$5,2,0)</f>
        <v>504</v>
      </c>
      <c r="O38" s="43">
        <f>VLOOKUP(M38, 'Input - Bunker'!$A$2:$C$5,3,0)</f>
        <v>591</v>
      </c>
      <c r="P38" s="4">
        <f>'Input - OD Intl'!G13</f>
        <v>7390</v>
      </c>
      <c r="Q38" s="4">
        <f>VLOOKUP(B38, 'Input - Vessel List'!$B$2:$K$11, 7,0)</f>
        <v>10</v>
      </c>
      <c r="R38" s="43">
        <f t="shared" si="16"/>
        <v>61.583333333333336</v>
      </c>
      <c r="S38" s="17">
        <f t="shared" si="21"/>
        <v>15</v>
      </c>
      <c r="T38" s="17">
        <f t="shared" si="17"/>
        <v>1</v>
      </c>
      <c r="U38" s="43">
        <f t="shared" si="18"/>
        <v>77.583333333333343</v>
      </c>
      <c r="V38" s="7">
        <f>VLOOKUP(B38, 'Input - Vessel List'!$B$2:$M$15, 11,0)</f>
        <v>11.720930232558139</v>
      </c>
      <c r="W38" s="7">
        <f>VLOOKUP(B38, 'Input - Vessel List'!$B$2:$M$15, 12,0)</f>
        <v>0.9845581395348838</v>
      </c>
      <c r="X38" s="5">
        <f t="shared" si="22"/>
        <v>-394352.94809302327</v>
      </c>
      <c r="Y38" s="5">
        <f t="shared" si="23"/>
        <v>-17456.215813953491</v>
      </c>
      <c r="Z38" s="5">
        <f t="shared" si="24"/>
        <v>-581.87386046511631</v>
      </c>
      <c r="AA38" s="5">
        <f t="shared" si="19"/>
        <v>-412391.03776744189</v>
      </c>
      <c r="AB38" s="5">
        <f t="shared" si="11"/>
        <v>-122999.99999999999</v>
      </c>
      <c r="AC38" s="5"/>
      <c r="AD38" s="44">
        <f>VLOOKUP(B38,'Input - Vessel List'!B:C,2,0)</f>
        <v>12000</v>
      </c>
      <c r="AE38" s="5">
        <f t="shared" si="20"/>
        <v>-931000.00000000012</v>
      </c>
      <c r="AF38" s="6">
        <f t="shared" si="13"/>
        <v>-1466391.0377674419</v>
      </c>
      <c r="AG38" s="34">
        <f t="shared" si="25"/>
        <v>48.879701258914729</v>
      </c>
    </row>
    <row r="39" spans="1:33" x14ac:dyDescent="0.2">
      <c r="A39">
        <v>38</v>
      </c>
      <c r="B39" s="2" t="s">
        <v>124</v>
      </c>
      <c r="C39" s="3" t="s">
        <v>80</v>
      </c>
      <c r="D39" t="s">
        <v>99</v>
      </c>
      <c r="E39" t="s">
        <v>100</v>
      </c>
      <c r="F39" s="40">
        <v>30000</v>
      </c>
      <c r="G39" s="40">
        <v>4000</v>
      </c>
      <c r="H39" s="40">
        <f t="shared" si="15"/>
        <v>4000</v>
      </c>
      <c r="I39" s="40">
        <v>1</v>
      </c>
      <c r="J39" s="40">
        <v>0</v>
      </c>
      <c r="K39" s="41" t="s">
        <v>131</v>
      </c>
      <c r="L39" s="43">
        <f t="shared" si="8"/>
        <v>504</v>
      </c>
      <c r="M39" s="42" t="s">
        <v>127</v>
      </c>
      <c r="N39" s="43">
        <f>VLOOKUP(M39, 'Input - Bunker'!$A$2:$C$5,2,0)</f>
        <v>504</v>
      </c>
      <c r="O39" s="43">
        <f>VLOOKUP(M39, 'Input - Bunker'!$A$2:$C$5,3,0)</f>
        <v>591</v>
      </c>
      <c r="P39" s="4">
        <f>'Input - OD Intl'!G14</f>
        <v>8394</v>
      </c>
      <c r="Q39" s="4">
        <f>VLOOKUP(B39, 'Input - Vessel List'!$B$2:$K$11, 7,0)</f>
        <v>10</v>
      </c>
      <c r="R39" s="43">
        <f t="shared" si="16"/>
        <v>69.95</v>
      </c>
      <c r="S39" s="17">
        <f t="shared" si="21"/>
        <v>15</v>
      </c>
      <c r="T39" s="17">
        <f t="shared" si="17"/>
        <v>1</v>
      </c>
      <c r="U39" s="43">
        <f t="shared" si="18"/>
        <v>85.95</v>
      </c>
      <c r="V39" s="7">
        <f>VLOOKUP(B39, 'Input - Vessel List'!$B$2:$M$15, 11,0)</f>
        <v>11.720930232558139</v>
      </c>
      <c r="W39" s="7">
        <f>VLOOKUP(B39, 'Input - Vessel List'!$B$2:$M$15, 12,0)</f>
        <v>0.9845581395348838</v>
      </c>
      <c r="X39" s="5">
        <f t="shared" si="22"/>
        <v>-447929.45146046515</v>
      </c>
      <c r="Y39" s="5">
        <f t="shared" si="23"/>
        <v>-17456.215813953491</v>
      </c>
      <c r="Z39" s="5">
        <f t="shared" si="24"/>
        <v>-581.87386046511631</v>
      </c>
      <c r="AA39" s="5">
        <f t="shared" si="19"/>
        <v>-465967.54113488377</v>
      </c>
      <c r="AB39" s="5">
        <f t="shared" si="11"/>
        <v>-122999.99999999999</v>
      </c>
      <c r="AC39" s="5"/>
      <c r="AD39" s="44">
        <f>VLOOKUP(B39,'Input - Vessel List'!B:C,2,0)</f>
        <v>12000</v>
      </c>
      <c r="AE39" s="5">
        <f t="shared" si="20"/>
        <v>-1031400</v>
      </c>
      <c r="AF39" s="6">
        <f t="shared" si="13"/>
        <v>-1620367.5411348836</v>
      </c>
      <c r="AG39" s="34">
        <f t="shared" si="25"/>
        <v>54.01225137116279</v>
      </c>
    </row>
    <row r="40" spans="1:33" x14ac:dyDescent="0.2">
      <c r="A40">
        <v>39</v>
      </c>
      <c r="B40" s="2" t="s">
        <v>124</v>
      </c>
      <c r="C40" s="3" t="s">
        <v>80</v>
      </c>
      <c r="D40" t="s">
        <v>83</v>
      </c>
      <c r="E40" t="s">
        <v>84</v>
      </c>
      <c r="F40" s="40">
        <v>30000</v>
      </c>
      <c r="G40" s="40">
        <v>4000</v>
      </c>
      <c r="H40" s="40">
        <f t="shared" si="15"/>
        <v>4000</v>
      </c>
      <c r="I40" s="40">
        <v>1</v>
      </c>
      <c r="J40" s="40">
        <v>0</v>
      </c>
      <c r="K40" s="41" t="s">
        <v>131</v>
      </c>
      <c r="L40" s="43">
        <f t="shared" si="8"/>
        <v>504</v>
      </c>
      <c r="M40" s="42" t="s">
        <v>127</v>
      </c>
      <c r="N40" s="43">
        <f>VLOOKUP(M40, 'Input - Bunker'!$A$2:$C$5,2,0)</f>
        <v>504</v>
      </c>
      <c r="O40" s="43">
        <f>VLOOKUP(M40, 'Input - Bunker'!$A$2:$C$5,3,0)</f>
        <v>591</v>
      </c>
      <c r="P40" s="4">
        <f>'Input - OD Intl'!G15</f>
        <v>1561</v>
      </c>
      <c r="Q40" s="4">
        <f>VLOOKUP(B40, 'Input - Vessel List'!$B$2:$K$11, 7,0)</f>
        <v>10</v>
      </c>
      <c r="R40" s="43">
        <f t="shared" si="16"/>
        <v>13.008333333333333</v>
      </c>
      <c r="S40" s="17">
        <f t="shared" si="21"/>
        <v>15</v>
      </c>
      <c r="T40" s="17">
        <f t="shared" si="17"/>
        <v>1</v>
      </c>
      <c r="U40" s="43">
        <f t="shared" si="18"/>
        <v>29.008333333333333</v>
      </c>
      <c r="V40" s="7">
        <f>VLOOKUP(B40, 'Input - Vessel List'!$B$2:$M$15, 11,0)</f>
        <v>11.720930232558139</v>
      </c>
      <c r="W40" s="7">
        <f>VLOOKUP(B40, 'Input - Vessel List'!$B$2:$M$15, 12,0)</f>
        <v>0.9845581395348838</v>
      </c>
      <c r="X40" s="5">
        <f t="shared" si="22"/>
        <v>-83299.722865116273</v>
      </c>
      <c r="Y40" s="5">
        <f t="shared" si="23"/>
        <v>-17456.215813953491</v>
      </c>
      <c r="Z40" s="5">
        <f t="shared" si="24"/>
        <v>-581.87386046511631</v>
      </c>
      <c r="AA40" s="5">
        <f t="shared" si="19"/>
        <v>-101337.81253953488</v>
      </c>
      <c r="AB40" s="5">
        <f t="shared" si="11"/>
        <v>-122999.99999999999</v>
      </c>
      <c r="AC40" s="5"/>
      <c r="AD40" s="44">
        <f>VLOOKUP(B40,'Input - Vessel List'!B:C,2,0)</f>
        <v>12000</v>
      </c>
      <c r="AE40" s="5">
        <f t="shared" si="20"/>
        <v>-348100</v>
      </c>
      <c r="AF40" s="6">
        <f t="shared" si="13"/>
        <v>-572437.81253953488</v>
      </c>
      <c r="AG40" s="34">
        <f t="shared" si="25"/>
        <v>19.081260417984495</v>
      </c>
    </row>
    <row r="41" spans="1:33" x14ac:dyDescent="0.2">
      <c r="A41">
        <v>40</v>
      </c>
      <c r="B41" s="2" t="s">
        <v>124</v>
      </c>
      <c r="C41" s="3" t="s">
        <v>80</v>
      </c>
      <c r="D41" t="s">
        <v>85</v>
      </c>
      <c r="E41" t="s">
        <v>86</v>
      </c>
      <c r="F41" s="40">
        <v>30000</v>
      </c>
      <c r="G41" s="40">
        <v>4000</v>
      </c>
      <c r="H41" s="40">
        <f t="shared" si="15"/>
        <v>4000</v>
      </c>
      <c r="I41" s="40">
        <v>1</v>
      </c>
      <c r="J41" s="40">
        <v>0</v>
      </c>
      <c r="K41" s="41" t="s">
        <v>131</v>
      </c>
      <c r="L41" s="43">
        <f t="shared" si="8"/>
        <v>504</v>
      </c>
      <c r="M41" s="42" t="s">
        <v>127</v>
      </c>
      <c r="N41" s="43">
        <f>VLOOKUP(M41, 'Input - Bunker'!$A$2:$C$5,2,0)</f>
        <v>504</v>
      </c>
      <c r="O41" s="43">
        <f>VLOOKUP(M41, 'Input - Bunker'!$A$2:$C$5,3,0)</f>
        <v>591</v>
      </c>
      <c r="P41" s="4">
        <f>'Input - OD Intl'!G16</f>
        <v>1303</v>
      </c>
      <c r="Q41" s="4">
        <f>VLOOKUP(B41, 'Input - Vessel List'!$B$2:$K$11, 7,0)</f>
        <v>10</v>
      </c>
      <c r="R41" s="43">
        <f t="shared" si="16"/>
        <v>10.858333333333333</v>
      </c>
      <c r="S41" s="17">
        <f t="shared" si="21"/>
        <v>15</v>
      </c>
      <c r="T41" s="17">
        <f t="shared" si="17"/>
        <v>1</v>
      </c>
      <c r="U41" s="43">
        <f t="shared" si="18"/>
        <v>26.858333333333334</v>
      </c>
      <c r="V41" s="7">
        <f>VLOOKUP(B41, 'Input - Vessel List'!$B$2:$M$15, 11,0)</f>
        <v>11.720930232558139</v>
      </c>
      <c r="W41" s="7">
        <f>VLOOKUP(B41, 'Input - Vessel List'!$B$2:$M$15, 12,0)</f>
        <v>0.9845581395348838</v>
      </c>
      <c r="X41" s="5">
        <f t="shared" si="22"/>
        <v>-69532.055665116277</v>
      </c>
      <c r="Y41" s="5">
        <f t="shared" si="23"/>
        <v>-17456.215813953491</v>
      </c>
      <c r="Z41" s="5">
        <f t="shared" si="24"/>
        <v>-581.87386046511631</v>
      </c>
      <c r="AA41" s="5">
        <f t="shared" si="19"/>
        <v>-87570.14533953488</v>
      </c>
      <c r="AB41" s="5">
        <f t="shared" si="11"/>
        <v>-122999.99999999999</v>
      </c>
      <c r="AC41" s="5"/>
      <c r="AD41" s="44">
        <f>VLOOKUP(B41,'Input - Vessel List'!B:C,2,0)</f>
        <v>12000</v>
      </c>
      <c r="AE41" s="5">
        <f t="shared" si="20"/>
        <v>-322300</v>
      </c>
      <c r="AF41" s="6">
        <f t="shared" si="13"/>
        <v>-532870.14533953485</v>
      </c>
      <c r="AG41" s="34">
        <f t="shared" si="25"/>
        <v>17.762338177984496</v>
      </c>
    </row>
    <row r="42" spans="1:33" x14ac:dyDescent="0.2">
      <c r="A42">
        <v>41</v>
      </c>
      <c r="B42" s="2" t="s">
        <v>124</v>
      </c>
      <c r="C42" s="3" t="s">
        <v>80</v>
      </c>
      <c r="D42" t="s">
        <v>87</v>
      </c>
      <c r="E42" t="s">
        <v>88</v>
      </c>
      <c r="F42" s="40">
        <v>30000</v>
      </c>
      <c r="G42" s="40">
        <v>4000</v>
      </c>
      <c r="H42" s="40">
        <f t="shared" si="15"/>
        <v>4000</v>
      </c>
      <c r="I42" s="40">
        <v>1</v>
      </c>
      <c r="J42" s="40">
        <v>0</v>
      </c>
      <c r="K42" s="41" t="s">
        <v>131</v>
      </c>
      <c r="L42" s="43">
        <f t="shared" si="8"/>
        <v>504</v>
      </c>
      <c r="M42" s="42" t="s">
        <v>127</v>
      </c>
      <c r="N42" s="43">
        <f>VLOOKUP(M42, 'Input - Bunker'!$A$2:$C$5,2,0)</f>
        <v>504</v>
      </c>
      <c r="O42" s="43">
        <f>VLOOKUP(M42, 'Input - Bunker'!$A$2:$C$5,3,0)</f>
        <v>591</v>
      </c>
      <c r="P42" s="4">
        <f>'Input - OD Intl'!G17</f>
        <v>1684</v>
      </c>
      <c r="Q42" s="4">
        <f>VLOOKUP(B42, 'Input - Vessel List'!$B$2:$K$11, 7,0)</f>
        <v>10</v>
      </c>
      <c r="R42" s="43">
        <f t="shared" si="16"/>
        <v>14.033333333333333</v>
      </c>
      <c r="S42" s="17">
        <f t="shared" si="21"/>
        <v>15</v>
      </c>
      <c r="T42" s="17">
        <f t="shared" si="17"/>
        <v>1</v>
      </c>
      <c r="U42" s="43">
        <f t="shared" si="18"/>
        <v>30.033333333333331</v>
      </c>
      <c r="V42" s="7">
        <f>VLOOKUP(B42, 'Input - Vessel List'!$B$2:$M$15, 11,0)</f>
        <v>11.720930232558139</v>
      </c>
      <c r="W42" s="7">
        <f>VLOOKUP(B42, 'Input - Vessel List'!$B$2:$M$15, 12,0)</f>
        <v>0.9845581395348838</v>
      </c>
      <c r="X42" s="5">
        <f t="shared" si="22"/>
        <v>-89863.378158139545</v>
      </c>
      <c r="Y42" s="5">
        <f t="shared" si="23"/>
        <v>-17456.215813953491</v>
      </c>
      <c r="Z42" s="5">
        <f t="shared" si="24"/>
        <v>-581.87386046511631</v>
      </c>
      <c r="AA42" s="5">
        <f t="shared" si="19"/>
        <v>-107901.46783255815</v>
      </c>
      <c r="AB42" s="5">
        <f t="shared" si="11"/>
        <v>-122999.99999999999</v>
      </c>
      <c r="AC42" s="5"/>
      <c r="AD42" s="44">
        <f>VLOOKUP(B42,'Input - Vessel List'!B:C,2,0)</f>
        <v>12000</v>
      </c>
      <c r="AE42" s="5">
        <f t="shared" si="20"/>
        <v>-360400</v>
      </c>
      <c r="AF42" s="6">
        <f t="shared" si="13"/>
        <v>-591301.46783255809</v>
      </c>
      <c r="AG42" s="34">
        <f t="shared" si="25"/>
        <v>19.710048927751938</v>
      </c>
    </row>
    <row r="43" spans="1:33" x14ac:dyDescent="0.2">
      <c r="A43">
        <v>42</v>
      </c>
      <c r="B43" s="2" t="s">
        <v>124</v>
      </c>
      <c r="C43" s="3" t="s">
        <v>80</v>
      </c>
      <c r="D43" t="s">
        <v>102</v>
      </c>
      <c r="E43" t="s">
        <v>103</v>
      </c>
      <c r="F43" s="40">
        <v>30000</v>
      </c>
      <c r="G43" s="40">
        <v>4000</v>
      </c>
      <c r="H43" s="40">
        <f t="shared" si="15"/>
        <v>4000</v>
      </c>
      <c r="I43" s="40">
        <v>1</v>
      </c>
      <c r="J43" s="40">
        <v>0</v>
      </c>
      <c r="K43" s="41" t="s">
        <v>131</v>
      </c>
      <c r="L43" s="43">
        <f t="shared" si="8"/>
        <v>504</v>
      </c>
      <c r="M43" s="42" t="s">
        <v>127</v>
      </c>
      <c r="N43" s="43">
        <f>VLOOKUP(M43, 'Input - Bunker'!$A$2:$C$5,2,0)</f>
        <v>504</v>
      </c>
      <c r="O43" s="43">
        <f>VLOOKUP(M43, 'Input - Bunker'!$A$2:$C$5,3,0)</f>
        <v>591</v>
      </c>
      <c r="P43" s="4">
        <f>'Input - OD Intl'!G18</f>
        <v>746</v>
      </c>
      <c r="Q43" s="4">
        <f>VLOOKUP(B43, 'Input - Vessel List'!$B$2:$K$11, 7,0)</f>
        <v>10</v>
      </c>
      <c r="R43" s="43">
        <f t="shared" si="16"/>
        <v>6.2166666666666668</v>
      </c>
      <c r="S43" s="17">
        <f t="shared" si="21"/>
        <v>15</v>
      </c>
      <c r="T43" s="17">
        <f t="shared" si="17"/>
        <v>1</v>
      </c>
      <c r="U43" s="43">
        <f t="shared" si="18"/>
        <v>22.216666666666669</v>
      </c>
      <c r="V43" s="7">
        <f>VLOOKUP(B43, 'Input - Vessel List'!$B$2:$M$15, 11,0)</f>
        <v>11.720930232558139</v>
      </c>
      <c r="W43" s="7">
        <f>VLOOKUP(B43, 'Input - Vessel List'!$B$2:$M$15, 12,0)</f>
        <v>0.9845581395348838</v>
      </c>
      <c r="X43" s="5">
        <f t="shared" si="22"/>
        <v>-39808.836167441863</v>
      </c>
      <c r="Y43" s="5">
        <f t="shared" si="23"/>
        <v>-17456.215813953491</v>
      </c>
      <c r="Z43" s="5">
        <f t="shared" si="24"/>
        <v>-581.87386046511631</v>
      </c>
      <c r="AA43" s="5">
        <f t="shared" si="19"/>
        <v>-57846.925841860473</v>
      </c>
      <c r="AB43" s="5">
        <f t="shared" si="11"/>
        <v>-122999.99999999999</v>
      </c>
      <c r="AC43" s="5"/>
      <c r="AD43" s="44">
        <f>VLOOKUP(B43,'Input - Vessel List'!B:C,2,0)</f>
        <v>12000</v>
      </c>
      <c r="AE43" s="5">
        <f t="shared" si="20"/>
        <v>-266600</v>
      </c>
      <c r="AF43" s="6">
        <f t="shared" si="13"/>
        <v>-447446.92584186047</v>
      </c>
      <c r="AG43" s="34">
        <f t="shared" si="25"/>
        <v>14.914897528062015</v>
      </c>
    </row>
    <row r="44" spans="1:33" x14ac:dyDescent="0.2">
      <c r="A44">
        <v>43</v>
      </c>
      <c r="B44" s="2" t="s">
        <v>124</v>
      </c>
      <c r="C44" s="3" t="s">
        <v>80</v>
      </c>
      <c r="D44" t="s">
        <v>104</v>
      </c>
      <c r="F44" s="40">
        <v>30000</v>
      </c>
      <c r="G44" s="40">
        <v>4000</v>
      </c>
      <c r="H44" s="40">
        <f t="shared" si="15"/>
        <v>4000</v>
      </c>
      <c r="I44" s="40">
        <v>1</v>
      </c>
      <c r="J44" s="40">
        <v>0</v>
      </c>
      <c r="K44" s="41" t="s">
        <v>131</v>
      </c>
      <c r="L44" s="43">
        <f t="shared" si="8"/>
        <v>504</v>
      </c>
      <c r="M44" s="42" t="s">
        <v>127</v>
      </c>
      <c r="N44" s="43">
        <f>VLOOKUP(M44, 'Input - Bunker'!$A$2:$C$5,2,0)</f>
        <v>504</v>
      </c>
      <c r="O44" s="43">
        <f>VLOOKUP(M44, 'Input - Bunker'!$A$2:$C$5,3,0)</f>
        <v>591</v>
      </c>
      <c r="P44" s="4">
        <f>'Input - OD Intl'!G19</f>
        <v>0</v>
      </c>
      <c r="Q44" s="4">
        <f>VLOOKUP(B44, 'Input - Vessel List'!$B$2:$K$11, 7,0)</f>
        <v>10</v>
      </c>
      <c r="R44" s="43">
        <f t="shared" si="16"/>
        <v>0</v>
      </c>
      <c r="S44" s="17">
        <f t="shared" si="21"/>
        <v>15</v>
      </c>
      <c r="T44" s="17">
        <f t="shared" si="17"/>
        <v>1</v>
      </c>
      <c r="U44" s="43">
        <f t="shared" si="18"/>
        <v>16</v>
      </c>
      <c r="V44" s="7">
        <f>VLOOKUP(B44, 'Input - Vessel List'!$B$2:$M$15, 11,0)</f>
        <v>11.720930232558139</v>
      </c>
      <c r="W44" s="7">
        <f>VLOOKUP(B44, 'Input - Vessel List'!$B$2:$M$15, 12,0)</f>
        <v>0.9845581395348838</v>
      </c>
      <c r="X44" s="5">
        <f t="shared" si="22"/>
        <v>0</v>
      </c>
      <c r="Y44" s="5">
        <f t="shared" si="23"/>
        <v>-17456.215813953491</v>
      </c>
      <c r="Z44" s="5">
        <f t="shared" si="24"/>
        <v>-581.87386046511631</v>
      </c>
      <c r="AA44" s="5">
        <f t="shared" si="19"/>
        <v>-18038.089674418607</v>
      </c>
      <c r="AB44" s="5">
        <f t="shared" si="11"/>
        <v>-122999.99999999999</v>
      </c>
      <c r="AC44" s="5"/>
      <c r="AD44" s="44">
        <f>VLOOKUP(B44,'Input - Vessel List'!B:C,2,0)</f>
        <v>12000</v>
      </c>
      <c r="AE44" s="5">
        <f t="shared" si="20"/>
        <v>-192000</v>
      </c>
      <c r="AF44" s="6">
        <f t="shared" si="13"/>
        <v>-333038.08967441856</v>
      </c>
      <c r="AG44" s="34">
        <f t="shared" si="25"/>
        <v>11.101269655813953</v>
      </c>
    </row>
    <row r="45" spans="1:33" x14ac:dyDescent="0.2">
      <c r="A45">
        <v>44</v>
      </c>
      <c r="B45" s="2" t="s">
        <v>124</v>
      </c>
      <c r="C45" s="3" t="s">
        <v>80</v>
      </c>
      <c r="D45" t="s">
        <v>93</v>
      </c>
      <c r="E45" t="s">
        <v>94</v>
      </c>
      <c r="F45" s="40">
        <v>30000</v>
      </c>
      <c r="G45" s="40">
        <v>4000</v>
      </c>
      <c r="H45" s="40">
        <f t="shared" si="15"/>
        <v>4000</v>
      </c>
      <c r="I45" s="40">
        <v>1</v>
      </c>
      <c r="J45" s="40">
        <v>0</v>
      </c>
      <c r="K45" s="41" t="s">
        <v>131</v>
      </c>
      <c r="L45" s="43">
        <f t="shared" si="8"/>
        <v>504</v>
      </c>
      <c r="M45" s="42" t="s">
        <v>127</v>
      </c>
      <c r="N45" s="43">
        <f>VLOOKUP(M45, 'Input - Bunker'!$A$2:$C$5,2,0)</f>
        <v>504</v>
      </c>
      <c r="O45" s="43">
        <f>VLOOKUP(M45, 'Input - Bunker'!$A$2:$C$5,3,0)</f>
        <v>591</v>
      </c>
      <c r="P45" s="4">
        <f>'Input - OD Intl'!G20</f>
        <v>2983</v>
      </c>
      <c r="Q45" s="4">
        <f>VLOOKUP(B45, 'Input - Vessel List'!$B$2:$K$11, 7,0)</f>
        <v>10</v>
      </c>
      <c r="R45" s="43">
        <f t="shared" si="16"/>
        <v>24.858333333333334</v>
      </c>
      <c r="S45" s="17">
        <f t="shared" si="21"/>
        <v>15</v>
      </c>
      <c r="T45" s="17">
        <f t="shared" si="17"/>
        <v>1</v>
      </c>
      <c r="U45" s="43">
        <f t="shared" si="18"/>
        <v>40.858333333333334</v>
      </c>
      <c r="V45" s="7">
        <f>VLOOKUP(B45, 'Input - Vessel List'!$B$2:$M$15, 11,0)</f>
        <v>11.720930232558139</v>
      </c>
      <c r="W45" s="7">
        <f>VLOOKUP(B45, 'Input - Vessel List'!$B$2:$M$15, 12,0)</f>
        <v>0.9845581395348838</v>
      </c>
      <c r="X45" s="5">
        <f t="shared" si="22"/>
        <v>-159181.98161860465</v>
      </c>
      <c r="Y45" s="5">
        <f t="shared" si="23"/>
        <v>-17456.215813953491</v>
      </c>
      <c r="Z45" s="5">
        <f t="shared" si="24"/>
        <v>-581.87386046511631</v>
      </c>
      <c r="AA45" s="5">
        <f t="shared" si="19"/>
        <v>-177220.07129302327</v>
      </c>
      <c r="AB45" s="5">
        <f t="shared" si="11"/>
        <v>-122999.99999999999</v>
      </c>
      <c r="AC45" s="5"/>
      <c r="AD45" s="44">
        <f>VLOOKUP(B45,'Input - Vessel List'!B:C,2,0)</f>
        <v>12000</v>
      </c>
      <c r="AE45" s="5">
        <f t="shared" si="20"/>
        <v>-490300</v>
      </c>
      <c r="AF45" s="6">
        <f t="shared" si="13"/>
        <v>-790520.07129302318</v>
      </c>
      <c r="AG45" s="34">
        <f t="shared" si="25"/>
        <v>26.350669043100773</v>
      </c>
    </row>
    <row r="46" spans="1:33" x14ac:dyDescent="0.2">
      <c r="A46">
        <v>45</v>
      </c>
      <c r="B46" s="2" t="s">
        <v>124</v>
      </c>
      <c r="C46" s="3" t="s">
        <v>80</v>
      </c>
      <c r="D46" t="s">
        <v>105</v>
      </c>
      <c r="E46" t="s">
        <v>98</v>
      </c>
      <c r="F46" s="40">
        <v>30000</v>
      </c>
      <c r="G46" s="40">
        <v>4000</v>
      </c>
      <c r="H46" s="40">
        <f t="shared" si="15"/>
        <v>4000</v>
      </c>
      <c r="I46" s="40">
        <v>1</v>
      </c>
      <c r="J46" s="40">
        <v>0</v>
      </c>
      <c r="K46" s="41" t="s">
        <v>131</v>
      </c>
      <c r="L46" s="43">
        <f t="shared" si="8"/>
        <v>504</v>
      </c>
      <c r="M46" s="42" t="s">
        <v>127</v>
      </c>
      <c r="N46" s="43">
        <f>VLOOKUP(M46, 'Input - Bunker'!$A$2:$C$5,2,0)</f>
        <v>504</v>
      </c>
      <c r="O46" s="43">
        <f>VLOOKUP(M46, 'Input - Bunker'!$A$2:$C$5,3,0)</f>
        <v>591</v>
      </c>
      <c r="P46" s="4">
        <f>'Input - OD Intl'!G21</f>
        <v>7390</v>
      </c>
      <c r="Q46" s="4">
        <f>VLOOKUP(B46, 'Input - Vessel List'!$B$2:$K$11, 7,0)</f>
        <v>10</v>
      </c>
      <c r="R46" s="43">
        <f t="shared" si="16"/>
        <v>61.583333333333336</v>
      </c>
      <c r="S46" s="17">
        <f t="shared" si="21"/>
        <v>15</v>
      </c>
      <c r="T46" s="17">
        <f t="shared" si="17"/>
        <v>1</v>
      </c>
      <c r="U46" s="43">
        <f t="shared" si="18"/>
        <v>77.583333333333343</v>
      </c>
      <c r="V46" s="7">
        <f>VLOOKUP(B46, 'Input - Vessel List'!$B$2:$M$15, 11,0)</f>
        <v>11.720930232558139</v>
      </c>
      <c r="W46" s="7">
        <f>VLOOKUP(B46, 'Input - Vessel List'!$B$2:$M$15, 12,0)</f>
        <v>0.9845581395348838</v>
      </c>
      <c r="X46" s="5">
        <f t="shared" si="22"/>
        <v>-394352.94809302327</v>
      </c>
      <c r="Y46" s="5">
        <f t="shared" si="23"/>
        <v>-17456.215813953491</v>
      </c>
      <c r="Z46" s="5">
        <f t="shared" si="24"/>
        <v>-581.87386046511631</v>
      </c>
      <c r="AA46" s="5">
        <f t="shared" si="19"/>
        <v>-412391.03776744189</v>
      </c>
      <c r="AB46" s="5">
        <f t="shared" si="11"/>
        <v>-122999.99999999999</v>
      </c>
      <c r="AC46" s="5">
        <f>(9.65*5000+7.37*5000+5.83*10000+2.13*12241)*-1</f>
        <v>-169473.33</v>
      </c>
      <c r="AD46" s="44">
        <f>VLOOKUP(B46,'Input - Vessel List'!B:C,2,0)</f>
        <v>12000</v>
      </c>
      <c r="AE46" s="5">
        <f t="shared" si="20"/>
        <v>-931000.00000000012</v>
      </c>
      <c r="AF46" s="6">
        <f t="shared" si="13"/>
        <v>-1635864.367767442</v>
      </c>
      <c r="AG46" s="34">
        <f t="shared" si="25"/>
        <v>54.528812258914733</v>
      </c>
    </row>
    <row r="47" spans="1:33" x14ac:dyDescent="0.2">
      <c r="A47">
        <v>46</v>
      </c>
      <c r="B47" s="2" t="s">
        <v>124</v>
      </c>
      <c r="C47" s="3" t="s">
        <v>80</v>
      </c>
      <c r="D47" t="s">
        <v>106</v>
      </c>
      <c r="E47" t="s">
        <v>107</v>
      </c>
      <c r="F47" s="40">
        <v>30000</v>
      </c>
      <c r="G47" s="40">
        <v>4000</v>
      </c>
      <c r="H47" s="40">
        <f t="shared" si="15"/>
        <v>4000</v>
      </c>
      <c r="I47" s="40">
        <v>1</v>
      </c>
      <c r="J47" s="40">
        <v>0</v>
      </c>
      <c r="K47" s="41" t="s">
        <v>131</v>
      </c>
      <c r="L47" s="43">
        <f t="shared" si="8"/>
        <v>504</v>
      </c>
      <c r="M47" s="42" t="s">
        <v>127</v>
      </c>
      <c r="N47" s="43">
        <f>VLOOKUP(M47, 'Input - Bunker'!$A$2:$C$5,2,0)</f>
        <v>504</v>
      </c>
      <c r="O47" s="43">
        <f>VLOOKUP(M47, 'Input - Bunker'!$A$2:$C$5,3,0)</f>
        <v>591</v>
      </c>
      <c r="P47" s="4">
        <f>'Input - OD Intl'!G22</f>
        <v>1641</v>
      </c>
      <c r="Q47" s="4">
        <f>VLOOKUP(B47, 'Input - Vessel List'!$B$2:$K$11, 7,0)</f>
        <v>10</v>
      </c>
      <c r="R47" s="43">
        <f t="shared" si="16"/>
        <v>13.675000000000001</v>
      </c>
      <c r="S47" s="17">
        <f t="shared" si="21"/>
        <v>15</v>
      </c>
      <c r="T47" s="17">
        <f t="shared" si="17"/>
        <v>1</v>
      </c>
      <c r="U47" s="43">
        <f t="shared" si="18"/>
        <v>29.675000000000001</v>
      </c>
      <c r="V47" s="7">
        <f>VLOOKUP(B47, 'Input - Vessel List'!$B$2:$M$15, 11,0)</f>
        <v>11.720930232558139</v>
      </c>
      <c r="W47" s="7">
        <f>VLOOKUP(B47, 'Input - Vessel List'!$B$2:$M$15, 12,0)</f>
        <v>0.9845581395348838</v>
      </c>
      <c r="X47" s="5">
        <f t="shared" si="22"/>
        <v>-87568.766958139546</v>
      </c>
      <c r="Y47" s="5">
        <f t="shared" si="23"/>
        <v>-17456.215813953491</v>
      </c>
      <c r="Z47" s="5">
        <f t="shared" si="24"/>
        <v>-581.87386046511631</v>
      </c>
      <c r="AA47" s="5">
        <f t="shared" si="19"/>
        <v>-105606.85663255815</v>
      </c>
      <c r="AB47" s="5">
        <f t="shared" si="11"/>
        <v>-122999.99999999999</v>
      </c>
      <c r="AC47" s="5"/>
      <c r="AD47" s="44">
        <f>VLOOKUP(B47,'Input - Vessel List'!B:C,2,0)</f>
        <v>12000</v>
      </c>
      <c r="AE47" s="5">
        <f t="shared" si="20"/>
        <v>-356100</v>
      </c>
      <c r="AF47" s="6">
        <f t="shared" si="13"/>
        <v>-584706.85663255816</v>
      </c>
      <c r="AG47" s="34">
        <f t="shared" si="25"/>
        <v>19.490228554418607</v>
      </c>
    </row>
    <row r="48" spans="1:33" x14ac:dyDescent="0.2">
      <c r="A48">
        <v>47</v>
      </c>
      <c r="B48" s="2" t="s">
        <v>124</v>
      </c>
      <c r="C48" s="3" t="s">
        <v>80</v>
      </c>
      <c r="D48" t="s">
        <v>108</v>
      </c>
      <c r="E48" t="s">
        <v>109</v>
      </c>
      <c r="F48" s="40">
        <v>30000</v>
      </c>
      <c r="G48" s="40">
        <v>4000</v>
      </c>
      <c r="H48" s="40">
        <f t="shared" si="15"/>
        <v>4000</v>
      </c>
      <c r="I48" s="40">
        <v>1</v>
      </c>
      <c r="J48" s="40">
        <v>0</v>
      </c>
      <c r="K48" s="41" t="s">
        <v>131</v>
      </c>
      <c r="L48" s="43">
        <f t="shared" si="8"/>
        <v>504</v>
      </c>
      <c r="M48" s="42" t="s">
        <v>127</v>
      </c>
      <c r="N48" s="43">
        <f>VLOOKUP(M48, 'Input - Bunker'!$A$2:$C$5,2,0)</f>
        <v>504</v>
      </c>
      <c r="O48" s="43">
        <f>VLOOKUP(M48, 'Input - Bunker'!$A$2:$C$5,3,0)</f>
        <v>591</v>
      </c>
      <c r="P48" s="4">
        <f>'Input - OD Intl'!G23</f>
        <v>4384</v>
      </c>
      <c r="Q48" s="4">
        <f>VLOOKUP(B48, 'Input - Vessel List'!$B$2:$K$11, 7,0)</f>
        <v>10</v>
      </c>
      <c r="R48" s="43">
        <f t="shared" si="16"/>
        <v>36.533333333333331</v>
      </c>
      <c r="S48" s="17">
        <f t="shared" si="21"/>
        <v>15</v>
      </c>
      <c r="T48" s="17">
        <f t="shared" si="17"/>
        <v>1</v>
      </c>
      <c r="U48" s="43">
        <f t="shared" si="18"/>
        <v>52.533333333333331</v>
      </c>
      <c r="V48" s="7">
        <f>VLOOKUP(B48, 'Input - Vessel List'!$B$2:$M$15, 11,0)</f>
        <v>11.720930232558139</v>
      </c>
      <c r="W48" s="7">
        <f>VLOOKUP(B48, 'Input - Vessel List'!$B$2:$M$15, 12,0)</f>
        <v>0.9845581395348838</v>
      </c>
      <c r="X48" s="5">
        <f t="shared" si="22"/>
        <v>-233943.61629767439</v>
      </c>
      <c r="Y48" s="5">
        <f t="shared" si="23"/>
        <v>-17456.215813953491</v>
      </c>
      <c r="Z48" s="5">
        <f t="shared" si="24"/>
        <v>-581.87386046511631</v>
      </c>
      <c r="AA48" s="5">
        <f t="shared" si="19"/>
        <v>-251981.70597209301</v>
      </c>
      <c r="AB48" s="5">
        <f t="shared" si="11"/>
        <v>-122999.99999999999</v>
      </c>
      <c r="AC48" s="5"/>
      <c r="AD48" s="44">
        <f>VLOOKUP(B48,'Input - Vessel List'!B:C,2,0)</f>
        <v>12000</v>
      </c>
      <c r="AE48" s="5">
        <f t="shared" si="20"/>
        <v>-630400</v>
      </c>
      <c r="AF48" s="6">
        <f t="shared" si="13"/>
        <v>-1005381.7059720929</v>
      </c>
      <c r="AG48" s="34">
        <f t="shared" si="25"/>
        <v>33.512723532403101</v>
      </c>
    </row>
    <row r="49" spans="1:33" x14ac:dyDescent="0.2">
      <c r="A49">
        <v>48</v>
      </c>
      <c r="B49" s="2" t="s">
        <v>124</v>
      </c>
      <c r="C49" s="3" t="s">
        <v>80</v>
      </c>
      <c r="D49" t="s">
        <v>110</v>
      </c>
      <c r="E49" t="s">
        <v>111</v>
      </c>
      <c r="F49" s="40">
        <v>30000</v>
      </c>
      <c r="G49" s="40">
        <v>4000</v>
      </c>
      <c r="H49" s="40">
        <f t="shared" si="15"/>
        <v>4000</v>
      </c>
      <c r="I49" s="40">
        <v>1</v>
      </c>
      <c r="J49" s="40">
        <v>0</v>
      </c>
      <c r="K49" s="41" t="s">
        <v>131</v>
      </c>
      <c r="L49" s="43">
        <f t="shared" si="8"/>
        <v>504</v>
      </c>
      <c r="M49" s="42" t="s">
        <v>127</v>
      </c>
      <c r="N49" s="43">
        <f>VLOOKUP(M49, 'Input - Bunker'!$A$2:$C$5,2,0)</f>
        <v>504</v>
      </c>
      <c r="O49" s="43">
        <f>VLOOKUP(M49, 'Input - Bunker'!$A$2:$C$5,3,0)</f>
        <v>591</v>
      </c>
      <c r="P49" s="4">
        <f>'Input - OD Intl'!G24</f>
        <v>5234</v>
      </c>
      <c r="Q49" s="4">
        <f>VLOOKUP(B49, 'Input - Vessel List'!$B$2:$K$11, 7,0)</f>
        <v>10</v>
      </c>
      <c r="R49" s="43">
        <f t="shared" si="16"/>
        <v>43.616666666666667</v>
      </c>
      <c r="S49" s="17">
        <f t="shared" si="21"/>
        <v>15</v>
      </c>
      <c r="T49" s="17">
        <f t="shared" si="17"/>
        <v>1</v>
      </c>
      <c r="U49" s="43">
        <f t="shared" si="18"/>
        <v>59.616666666666667</v>
      </c>
      <c r="V49" s="7">
        <f>VLOOKUP(B49, 'Input - Vessel List'!$B$2:$M$15, 11,0)</f>
        <v>11.720930232558139</v>
      </c>
      <c r="W49" s="7">
        <f>VLOOKUP(B49, 'Input - Vessel List'!$B$2:$M$15, 12,0)</f>
        <v>0.9845581395348838</v>
      </c>
      <c r="X49" s="5">
        <f t="shared" si="22"/>
        <v>-279302.20978604647</v>
      </c>
      <c r="Y49" s="5">
        <f t="shared" si="23"/>
        <v>-17456.215813953491</v>
      </c>
      <c r="Z49" s="5">
        <f t="shared" si="24"/>
        <v>-581.87386046511631</v>
      </c>
      <c r="AA49" s="5">
        <f t="shared" si="19"/>
        <v>-297340.29946046509</v>
      </c>
      <c r="AB49" s="5">
        <f t="shared" si="11"/>
        <v>-122999.99999999999</v>
      </c>
      <c r="AC49" s="5">
        <f>(9.65*5000+7.37*5000+5.83*10000+2.13*12241)*-1</f>
        <v>-169473.33</v>
      </c>
      <c r="AD49" s="44">
        <f>VLOOKUP(B49,'Input - Vessel List'!B:C,2,0)</f>
        <v>12000</v>
      </c>
      <c r="AE49" s="5">
        <f t="shared" si="20"/>
        <v>-715400</v>
      </c>
      <c r="AF49" s="6">
        <f t="shared" si="13"/>
        <v>-1305213.6294604652</v>
      </c>
      <c r="AG49" s="34">
        <f t="shared" si="25"/>
        <v>43.507120982015508</v>
      </c>
    </row>
    <row r="50" spans="1:33" x14ac:dyDescent="0.2">
      <c r="A50">
        <v>49</v>
      </c>
      <c r="B50" s="2" t="s">
        <v>124</v>
      </c>
      <c r="C50" s="3" t="s">
        <v>80</v>
      </c>
      <c r="D50" t="s">
        <v>112</v>
      </c>
      <c r="E50" t="s">
        <v>113</v>
      </c>
      <c r="F50" s="40">
        <v>30000</v>
      </c>
      <c r="G50" s="40">
        <v>4000</v>
      </c>
      <c r="H50" s="40">
        <f t="shared" si="15"/>
        <v>4000</v>
      </c>
      <c r="I50" s="40">
        <v>1</v>
      </c>
      <c r="J50" s="40">
        <v>0</v>
      </c>
      <c r="K50" s="41" t="s">
        <v>131</v>
      </c>
      <c r="L50" s="43">
        <f t="shared" si="8"/>
        <v>504</v>
      </c>
      <c r="M50" s="42" t="s">
        <v>127</v>
      </c>
      <c r="N50" s="43">
        <f>VLOOKUP(M50, 'Input - Bunker'!$A$2:$C$5,2,0)</f>
        <v>504</v>
      </c>
      <c r="O50" s="43">
        <f>VLOOKUP(M50, 'Input - Bunker'!$A$2:$C$5,3,0)</f>
        <v>591</v>
      </c>
      <c r="P50" s="4">
        <f>'Input - OD Intl'!G25</f>
        <v>3982</v>
      </c>
      <c r="Q50" s="4">
        <f>VLOOKUP(B50, 'Input - Vessel List'!$B$2:$K$11, 7,0)</f>
        <v>10</v>
      </c>
      <c r="R50" s="43">
        <f t="shared" si="16"/>
        <v>33.18333333333333</v>
      </c>
      <c r="S50" s="17">
        <f t="shared" si="21"/>
        <v>15</v>
      </c>
      <c r="T50" s="17">
        <f t="shared" si="17"/>
        <v>1</v>
      </c>
      <c r="U50" s="43">
        <f t="shared" si="18"/>
        <v>49.18333333333333</v>
      </c>
      <c r="V50" s="7">
        <f>VLOOKUP(B50, 'Input - Vessel List'!$B$2:$M$15, 11,0)</f>
        <v>11.720930232558139</v>
      </c>
      <c r="W50" s="7">
        <f>VLOOKUP(B50, 'Input - Vessel List'!$B$2:$M$15, 12,0)</f>
        <v>0.9845581395348838</v>
      </c>
      <c r="X50" s="5">
        <f t="shared" si="22"/>
        <v>-212491.6697302325</v>
      </c>
      <c r="Y50" s="5">
        <f t="shared" si="23"/>
        <v>-17456.215813953491</v>
      </c>
      <c r="Z50" s="5">
        <f t="shared" si="24"/>
        <v>-581.87386046511631</v>
      </c>
      <c r="AA50" s="5">
        <f t="shared" si="19"/>
        <v>-230529.75940465112</v>
      </c>
      <c r="AB50" s="5">
        <f t="shared" si="11"/>
        <v>-122999.99999999999</v>
      </c>
      <c r="AC50" s="5"/>
      <c r="AD50" s="44">
        <f>VLOOKUP(B50,'Input - Vessel List'!B:C,2,0)</f>
        <v>12000</v>
      </c>
      <c r="AE50" s="5">
        <f t="shared" si="20"/>
        <v>-590200</v>
      </c>
      <c r="AF50" s="6">
        <f t="shared" si="13"/>
        <v>-943729.75940465112</v>
      </c>
      <c r="AG50" s="34">
        <f t="shared" si="25"/>
        <v>31.457658646821702</v>
      </c>
    </row>
    <row r="51" spans="1:33" x14ac:dyDescent="0.2">
      <c r="A51">
        <v>50</v>
      </c>
      <c r="B51" s="2" t="s">
        <v>124</v>
      </c>
      <c r="C51" s="3" t="s">
        <v>80</v>
      </c>
      <c r="D51" t="s">
        <v>114</v>
      </c>
      <c r="E51" t="s">
        <v>115</v>
      </c>
      <c r="F51" s="40">
        <v>30000</v>
      </c>
      <c r="G51" s="40">
        <v>4000</v>
      </c>
      <c r="H51" s="40">
        <f t="shared" si="15"/>
        <v>4000</v>
      </c>
      <c r="I51" s="40">
        <v>1</v>
      </c>
      <c r="J51" s="40">
        <v>0</v>
      </c>
      <c r="K51" s="41" t="s">
        <v>131</v>
      </c>
      <c r="L51" s="43">
        <f t="shared" si="8"/>
        <v>504</v>
      </c>
      <c r="M51" s="42" t="s">
        <v>127</v>
      </c>
      <c r="N51" s="43">
        <f>VLOOKUP(M51, 'Input - Bunker'!$A$2:$C$5,2,0)</f>
        <v>504</v>
      </c>
      <c r="O51" s="43">
        <f>VLOOKUP(M51, 'Input - Bunker'!$A$2:$C$5,3,0)</f>
        <v>591</v>
      </c>
      <c r="P51" s="4">
        <f>'Input - OD Intl'!G26</f>
        <v>7709</v>
      </c>
      <c r="Q51" s="4">
        <f>VLOOKUP(B51, 'Input - Vessel List'!$B$2:$K$11, 7,0)</f>
        <v>10</v>
      </c>
      <c r="R51" s="43">
        <f t="shared" si="16"/>
        <v>64.24166666666666</v>
      </c>
      <c r="S51" s="17">
        <f t="shared" si="21"/>
        <v>15</v>
      </c>
      <c r="T51" s="17">
        <f t="shared" si="17"/>
        <v>1</v>
      </c>
      <c r="U51" s="43">
        <f t="shared" si="18"/>
        <v>80.24166666666666</v>
      </c>
      <c r="V51" s="7">
        <f>VLOOKUP(B51, 'Input - Vessel List'!$B$2:$M$15, 11,0)</f>
        <v>11.720930232558139</v>
      </c>
      <c r="W51" s="7">
        <f>VLOOKUP(B51, 'Input - Vessel List'!$B$2:$M$15, 12,0)</f>
        <v>0.9845581395348838</v>
      </c>
      <c r="X51" s="5">
        <f t="shared" si="22"/>
        <v>-411375.76141395344</v>
      </c>
      <c r="Y51" s="5">
        <f t="shared" si="23"/>
        <v>-17456.215813953491</v>
      </c>
      <c r="Z51" s="5">
        <f t="shared" si="24"/>
        <v>-581.87386046511631</v>
      </c>
      <c r="AA51" s="5">
        <f t="shared" si="19"/>
        <v>-429413.85108837206</v>
      </c>
      <c r="AB51" s="5">
        <f t="shared" si="11"/>
        <v>-122999.99999999999</v>
      </c>
      <c r="AC51" s="5"/>
      <c r="AD51" s="44">
        <f>VLOOKUP(B51,'Input - Vessel List'!B:C,2,0)</f>
        <v>12000</v>
      </c>
      <c r="AE51" s="5">
        <f t="shared" si="20"/>
        <v>-962899.99999999988</v>
      </c>
      <c r="AF51" s="6">
        <f t="shared" si="13"/>
        <v>-1515313.8510883721</v>
      </c>
      <c r="AG51" s="34">
        <f t="shared" si="25"/>
        <v>50.510461702945733</v>
      </c>
    </row>
    <row r="52" spans="1:33" x14ac:dyDescent="0.2">
      <c r="A52">
        <v>51</v>
      </c>
      <c r="B52" s="2" t="s">
        <v>146</v>
      </c>
      <c r="C52" s="3" t="s">
        <v>80</v>
      </c>
      <c r="D52" t="s">
        <v>89</v>
      </c>
      <c r="E52" t="s">
        <v>117</v>
      </c>
      <c r="F52" s="40">
        <v>15000</v>
      </c>
      <c r="G52" s="40">
        <f>200*24</f>
        <v>4800</v>
      </c>
      <c r="H52" s="40">
        <f>200*24</f>
        <v>4800</v>
      </c>
      <c r="I52" s="40">
        <v>1</v>
      </c>
      <c r="J52" s="40">
        <v>0</v>
      </c>
      <c r="K52" s="41" t="s">
        <v>131</v>
      </c>
      <c r="L52" s="43">
        <f t="shared" si="8"/>
        <v>504</v>
      </c>
      <c r="M52" s="42" t="s">
        <v>127</v>
      </c>
      <c r="N52" s="43">
        <f>VLOOKUP(M52, 'Input - Bunker'!$A$2:$C$5,2,0)</f>
        <v>504</v>
      </c>
      <c r="O52" s="43">
        <f>VLOOKUP(M52, 'Input - Bunker'!$A$2:$C$5,3,0)</f>
        <v>591</v>
      </c>
      <c r="P52" s="4">
        <f>'Input - OD Intl'!G27</f>
        <v>2944</v>
      </c>
      <c r="Q52" s="4">
        <f>VLOOKUP(B52, 'Input - Vessel List'!$B$2:$K$11, 7,0)</f>
        <v>10</v>
      </c>
      <c r="R52" s="43">
        <f t="shared" si="16"/>
        <v>24.533333333333335</v>
      </c>
      <c r="S52" s="17">
        <f t="shared" si="21"/>
        <v>6.25</v>
      </c>
      <c r="T52" s="17">
        <f t="shared" si="17"/>
        <v>1</v>
      </c>
      <c r="U52" s="43">
        <f t="shared" si="18"/>
        <v>31.783333333333335</v>
      </c>
      <c r="V52" s="7">
        <f>VLOOKUP(B52, 'Input - Vessel List'!$B$2:$M$15, 11,0)</f>
        <v>11.720930232558139</v>
      </c>
      <c r="W52" s="7">
        <f>VLOOKUP(B52, 'Input - Vessel List'!$B$2:$M$15, 12,0)</f>
        <v>1.5237209302325581</v>
      </c>
      <c r="X52" s="5">
        <f t="shared" si="22"/>
        <v>-163767.46269767443</v>
      </c>
      <c r="Y52" s="5">
        <f t="shared" si="23"/>
        <v>-11256.488372093023</v>
      </c>
      <c r="Z52" s="5">
        <f t="shared" si="24"/>
        <v>-900.51906976744181</v>
      </c>
      <c r="AA52" s="5">
        <f t="shared" si="19"/>
        <v>-175924.47013953491</v>
      </c>
      <c r="AB52" s="5">
        <f t="shared" si="11"/>
        <v>-61499.999999999993</v>
      </c>
      <c r="AC52" s="5"/>
      <c r="AD52" s="44">
        <f>VLOOKUP(B52,'Input - Vessel List'!B:C,2,0)</f>
        <v>25809</v>
      </c>
      <c r="AE52" s="5">
        <f t="shared" si="20"/>
        <v>-820296.05</v>
      </c>
      <c r="AF52" s="6">
        <f t="shared" si="13"/>
        <v>-1057720.520139535</v>
      </c>
      <c r="AG52" s="34">
        <f t="shared" si="25"/>
        <v>70.514701342635661</v>
      </c>
    </row>
    <row r="53" spans="1:33" x14ac:dyDescent="0.2">
      <c r="A53">
        <v>52</v>
      </c>
      <c r="B53" s="2" t="s">
        <v>146</v>
      </c>
      <c r="C53" s="3" t="s">
        <v>80</v>
      </c>
      <c r="D53" t="s">
        <v>118</v>
      </c>
      <c r="E53" t="s">
        <v>119</v>
      </c>
      <c r="F53" s="40">
        <v>15000</v>
      </c>
      <c r="G53" s="40">
        <f t="shared" ref="G53:H59" si="26">200*24</f>
        <v>4800</v>
      </c>
      <c r="H53" s="40">
        <f t="shared" si="26"/>
        <v>4800</v>
      </c>
      <c r="I53" s="40">
        <v>1</v>
      </c>
      <c r="J53" s="40">
        <v>0</v>
      </c>
      <c r="K53" s="41" t="s">
        <v>131</v>
      </c>
      <c r="L53" s="43">
        <f t="shared" si="8"/>
        <v>504</v>
      </c>
      <c r="M53" s="42" t="s">
        <v>127</v>
      </c>
      <c r="N53" s="43">
        <f>VLOOKUP(M53, 'Input - Bunker'!$A$2:$C$5,2,0)</f>
        <v>504</v>
      </c>
      <c r="O53" s="43">
        <f>VLOOKUP(M53, 'Input - Bunker'!$A$2:$C$5,3,0)</f>
        <v>591</v>
      </c>
      <c r="P53" s="4">
        <f>'Input - OD Intl'!G28</f>
        <v>2849</v>
      </c>
      <c r="Q53" s="4">
        <f>VLOOKUP(B53, 'Input - Vessel List'!$B$2:$K$11, 7,0)</f>
        <v>10</v>
      </c>
      <c r="R53" s="43">
        <f t="shared" si="16"/>
        <v>23.741666666666667</v>
      </c>
      <c r="S53" s="17">
        <f t="shared" si="21"/>
        <v>6.25</v>
      </c>
      <c r="T53" s="17">
        <f t="shared" si="17"/>
        <v>1</v>
      </c>
      <c r="U53" s="43">
        <f t="shared" si="18"/>
        <v>30.991666666666667</v>
      </c>
      <c r="V53" s="7">
        <f>VLOOKUP(B53, 'Input - Vessel List'!$B$2:$M$15, 11,0)</f>
        <v>11.720930232558139</v>
      </c>
      <c r="W53" s="7">
        <f>VLOOKUP(B53, 'Input - Vessel List'!$B$2:$M$15, 12,0)</f>
        <v>1.5237209302325581</v>
      </c>
      <c r="X53" s="5">
        <f t="shared" si="22"/>
        <v>-158482.84688372095</v>
      </c>
      <c r="Y53" s="5">
        <f t="shared" si="23"/>
        <v>-11256.488372093023</v>
      </c>
      <c r="Z53" s="5">
        <f t="shared" si="24"/>
        <v>-900.51906976744181</v>
      </c>
      <c r="AA53" s="5">
        <f t="shared" si="19"/>
        <v>-170639.8543255814</v>
      </c>
      <c r="AB53" s="5">
        <f t="shared" si="11"/>
        <v>-61499.999999999993</v>
      </c>
      <c r="AC53" s="5"/>
      <c r="AD53" s="44">
        <f>VLOOKUP(B53,'Input - Vessel List'!B:C,2,0)</f>
        <v>25809</v>
      </c>
      <c r="AE53" s="5">
        <f t="shared" si="20"/>
        <v>-799863.92500000005</v>
      </c>
      <c r="AF53" s="6">
        <f t="shared" si="13"/>
        <v>-1032003.7793255814</v>
      </c>
      <c r="AG53" s="34">
        <f t="shared" si="25"/>
        <v>68.80025195503876</v>
      </c>
    </row>
    <row r="54" spans="1:33" x14ac:dyDescent="0.2">
      <c r="A54">
        <v>53</v>
      </c>
      <c r="B54" s="2" t="s">
        <v>146</v>
      </c>
      <c r="C54" s="3" t="s">
        <v>80</v>
      </c>
      <c r="D54" t="s">
        <v>120</v>
      </c>
      <c r="E54" t="s">
        <v>121</v>
      </c>
      <c r="F54" s="40">
        <v>15000</v>
      </c>
      <c r="G54" s="40">
        <f t="shared" si="26"/>
        <v>4800</v>
      </c>
      <c r="H54" s="40">
        <f t="shared" si="26"/>
        <v>4800</v>
      </c>
      <c r="I54" s="40">
        <v>1</v>
      </c>
      <c r="J54" s="40">
        <v>0</v>
      </c>
      <c r="K54" s="41" t="s">
        <v>131</v>
      </c>
      <c r="L54" s="43">
        <f t="shared" si="8"/>
        <v>504</v>
      </c>
      <c r="M54" s="42" t="s">
        <v>127</v>
      </c>
      <c r="N54" s="43">
        <f>VLOOKUP(M54, 'Input - Bunker'!$A$2:$C$5,2,0)</f>
        <v>504</v>
      </c>
      <c r="O54" s="43">
        <f>VLOOKUP(M54, 'Input - Bunker'!$A$2:$C$5,3,0)</f>
        <v>591</v>
      </c>
      <c r="P54" s="4">
        <f>'Input - OD Intl'!G29</f>
        <v>2410</v>
      </c>
      <c r="Q54" s="4">
        <f>VLOOKUP(B54, 'Input - Vessel List'!$B$2:$K$11, 7,0)</f>
        <v>10</v>
      </c>
      <c r="R54" s="43">
        <f t="shared" si="16"/>
        <v>20.083333333333332</v>
      </c>
      <c r="S54" s="17">
        <f t="shared" si="21"/>
        <v>6.25</v>
      </c>
      <c r="T54" s="17">
        <f t="shared" si="17"/>
        <v>1</v>
      </c>
      <c r="U54" s="43">
        <f t="shared" si="18"/>
        <v>27.333333333333332</v>
      </c>
      <c r="V54" s="7">
        <f>VLOOKUP(B54, 'Input - Vessel List'!$B$2:$M$15, 11,0)</f>
        <v>11.720930232558139</v>
      </c>
      <c r="W54" s="7">
        <f>VLOOKUP(B54, 'Input - Vessel List'!$B$2:$M$15, 12,0)</f>
        <v>1.5237209302325581</v>
      </c>
      <c r="X54" s="5">
        <f t="shared" si="22"/>
        <v>-134062.35906976744</v>
      </c>
      <c r="Y54" s="5">
        <f t="shared" si="23"/>
        <v>-11256.488372093023</v>
      </c>
      <c r="Z54" s="5">
        <f t="shared" si="24"/>
        <v>-900.51906976744181</v>
      </c>
      <c r="AA54" s="5">
        <f t="shared" si="19"/>
        <v>-146219.36651162792</v>
      </c>
      <c r="AB54" s="5">
        <f t="shared" si="11"/>
        <v>-61499.999999999993</v>
      </c>
      <c r="AC54" s="5"/>
      <c r="AD54" s="44">
        <f>VLOOKUP(B54,'Input - Vessel List'!B:C,2,0)</f>
        <v>25809</v>
      </c>
      <c r="AE54" s="5">
        <f t="shared" si="20"/>
        <v>-705446</v>
      </c>
      <c r="AF54" s="6">
        <f t="shared" si="13"/>
        <v>-913165.36651162792</v>
      </c>
      <c r="AG54" s="34">
        <f t="shared" si="25"/>
        <v>60.877691100775195</v>
      </c>
    </row>
    <row r="55" spans="1:33" x14ac:dyDescent="0.2">
      <c r="A55">
        <v>54</v>
      </c>
      <c r="B55" s="2" t="s">
        <v>146</v>
      </c>
      <c r="C55" s="3" t="s">
        <v>80</v>
      </c>
      <c r="D55" t="s">
        <v>95</v>
      </c>
      <c r="E55" t="s">
        <v>122</v>
      </c>
      <c r="F55" s="40">
        <v>15000</v>
      </c>
      <c r="G55" s="40">
        <f t="shared" si="26"/>
        <v>4800</v>
      </c>
      <c r="H55" s="40">
        <f t="shared" si="26"/>
        <v>4800</v>
      </c>
      <c r="I55" s="40">
        <v>1</v>
      </c>
      <c r="J55" s="40">
        <v>0</v>
      </c>
      <c r="K55" s="41" t="s">
        <v>131</v>
      </c>
      <c r="L55" s="43">
        <f t="shared" si="8"/>
        <v>504</v>
      </c>
      <c r="M55" s="42" t="s">
        <v>127</v>
      </c>
      <c r="N55" s="43">
        <f>VLOOKUP(M55, 'Input - Bunker'!$A$2:$C$5,2,0)</f>
        <v>504</v>
      </c>
      <c r="O55" s="43">
        <f>VLOOKUP(M55, 'Input - Bunker'!$A$2:$C$5,3,0)</f>
        <v>591</v>
      </c>
      <c r="P55" s="4">
        <f>'Input - OD Intl'!G30</f>
        <v>1722</v>
      </c>
      <c r="Q55" s="4">
        <f>VLOOKUP(B55, 'Input - Vessel List'!$B$2:$K$11, 7,0)</f>
        <v>10</v>
      </c>
      <c r="R55" s="43">
        <f t="shared" si="16"/>
        <v>14.35</v>
      </c>
      <c r="S55" s="17">
        <f t="shared" si="21"/>
        <v>6.25</v>
      </c>
      <c r="T55" s="17">
        <f t="shared" si="17"/>
        <v>1</v>
      </c>
      <c r="U55" s="43">
        <f t="shared" si="18"/>
        <v>21.6</v>
      </c>
      <c r="V55" s="7">
        <f>VLOOKUP(B55, 'Input - Vessel List'!$B$2:$M$15, 11,0)</f>
        <v>11.720930232558139</v>
      </c>
      <c r="W55" s="7">
        <f>VLOOKUP(B55, 'Input - Vessel List'!$B$2:$M$15, 12,0)</f>
        <v>1.5237209302325581</v>
      </c>
      <c r="X55" s="5">
        <f t="shared" si="22"/>
        <v>-95790.615069767431</v>
      </c>
      <c r="Y55" s="5">
        <f t="shared" si="23"/>
        <v>-11256.488372093023</v>
      </c>
      <c r="Z55" s="5">
        <f t="shared" si="24"/>
        <v>-900.51906976744181</v>
      </c>
      <c r="AA55" s="5">
        <f t="shared" si="19"/>
        <v>-107947.62251162789</v>
      </c>
      <c r="AB55" s="5">
        <f t="shared" si="11"/>
        <v>-61499.999999999993</v>
      </c>
      <c r="AC55" s="5"/>
      <c r="AD55" s="44">
        <f>VLOOKUP(B55,'Input - Vessel List'!B:C,2,0)</f>
        <v>25809</v>
      </c>
      <c r="AE55" s="5">
        <f t="shared" si="20"/>
        <v>-557474.4</v>
      </c>
      <c r="AF55" s="6">
        <f t="shared" si="13"/>
        <v>-726922.02251162787</v>
      </c>
      <c r="AG55" s="34">
        <f t="shared" si="25"/>
        <v>48.461468167441858</v>
      </c>
    </row>
    <row r="56" spans="1:33" x14ac:dyDescent="0.2">
      <c r="A56">
        <v>55</v>
      </c>
      <c r="B56" s="2" t="s">
        <v>146</v>
      </c>
      <c r="C56" s="3" t="s">
        <v>80</v>
      </c>
      <c r="D56" t="s">
        <v>93</v>
      </c>
      <c r="E56" t="s">
        <v>123</v>
      </c>
      <c r="F56" s="40">
        <v>15000</v>
      </c>
      <c r="G56" s="40">
        <f t="shared" si="26"/>
        <v>4800</v>
      </c>
      <c r="H56" s="40">
        <f t="shared" si="26"/>
        <v>4800</v>
      </c>
      <c r="I56" s="40">
        <v>1</v>
      </c>
      <c r="J56" s="40">
        <v>0</v>
      </c>
      <c r="K56" s="41" t="s">
        <v>131</v>
      </c>
      <c r="L56" s="43">
        <f t="shared" si="8"/>
        <v>504</v>
      </c>
      <c r="M56" s="42" t="s">
        <v>127</v>
      </c>
      <c r="N56" s="43">
        <f>VLOOKUP(M56, 'Input - Bunker'!$A$2:$C$5,2,0)</f>
        <v>504</v>
      </c>
      <c r="O56" s="43">
        <f>VLOOKUP(M56, 'Input - Bunker'!$A$2:$C$5,3,0)</f>
        <v>591</v>
      </c>
      <c r="P56" s="4">
        <f>'Input - OD Intl'!G31</f>
        <v>1932</v>
      </c>
      <c r="Q56" s="4">
        <f>VLOOKUP(B56, 'Input - Vessel List'!$B$2:$K$11, 7,0)</f>
        <v>10</v>
      </c>
      <c r="R56" s="43">
        <f t="shared" si="16"/>
        <v>16.100000000000001</v>
      </c>
      <c r="S56" s="17">
        <f t="shared" si="21"/>
        <v>6.25</v>
      </c>
      <c r="T56" s="17">
        <f t="shared" si="17"/>
        <v>1</v>
      </c>
      <c r="U56" s="43">
        <f t="shared" si="18"/>
        <v>23.35</v>
      </c>
      <c r="V56" s="7">
        <f>VLOOKUP(B56, 'Input - Vessel List'!$B$2:$M$15, 11,0)</f>
        <v>11.720930232558139</v>
      </c>
      <c r="W56" s="7">
        <f>VLOOKUP(B56, 'Input - Vessel List'!$B$2:$M$15, 12,0)</f>
        <v>1.5237209302325581</v>
      </c>
      <c r="X56" s="5">
        <f t="shared" si="22"/>
        <v>-107472.39739534885</v>
      </c>
      <c r="Y56" s="5">
        <f t="shared" si="23"/>
        <v>-11256.488372093023</v>
      </c>
      <c r="Z56" s="5">
        <f t="shared" si="24"/>
        <v>-900.51906976744181</v>
      </c>
      <c r="AA56" s="5">
        <f t="shared" si="19"/>
        <v>-119629.40483720931</v>
      </c>
      <c r="AB56" s="5">
        <f t="shared" si="11"/>
        <v>-61499.999999999993</v>
      </c>
      <c r="AC56" s="5"/>
      <c r="AD56" s="44">
        <f>VLOOKUP(B56,'Input - Vessel List'!B:C,2,0)</f>
        <v>25809</v>
      </c>
      <c r="AE56" s="5">
        <f t="shared" si="20"/>
        <v>-602640.15</v>
      </c>
      <c r="AF56" s="6">
        <f t="shared" si="13"/>
        <v>-783769.55483720929</v>
      </c>
      <c r="AG56" s="34">
        <f t="shared" si="25"/>
        <v>52.251303655813956</v>
      </c>
    </row>
    <row r="57" spans="1:33" x14ac:dyDescent="0.2">
      <c r="A57">
        <v>56</v>
      </c>
      <c r="B57" s="2" t="s">
        <v>146</v>
      </c>
      <c r="C57" s="3" t="s">
        <v>80</v>
      </c>
      <c r="D57" t="s">
        <v>106</v>
      </c>
      <c r="E57" t="s">
        <v>107</v>
      </c>
      <c r="F57" s="40">
        <v>15000</v>
      </c>
      <c r="G57" s="40">
        <f t="shared" si="26"/>
        <v>4800</v>
      </c>
      <c r="H57" s="40">
        <f t="shared" si="26"/>
        <v>4800</v>
      </c>
      <c r="I57" s="40">
        <v>1</v>
      </c>
      <c r="J57" s="40">
        <v>0</v>
      </c>
      <c r="K57" s="41" t="s">
        <v>131</v>
      </c>
      <c r="L57" s="43">
        <f t="shared" si="8"/>
        <v>504</v>
      </c>
      <c r="M57" s="42" t="s">
        <v>127</v>
      </c>
      <c r="N57" s="43">
        <f>VLOOKUP(M57, 'Input - Bunker'!$A$2:$C$5,2,0)</f>
        <v>504</v>
      </c>
      <c r="O57" s="43">
        <f>VLOOKUP(M57, 'Input - Bunker'!$A$2:$C$5,3,0)</f>
        <v>591</v>
      </c>
      <c r="P57" s="4">
        <f>'Input - OD Intl'!G32</f>
        <v>1641</v>
      </c>
      <c r="Q57" s="4">
        <f>VLOOKUP(B57, 'Input - Vessel List'!$B$2:$K$11, 7,0)</f>
        <v>10</v>
      </c>
      <c r="R57" s="43">
        <f t="shared" si="16"/>
        <v>13.675000000000001</v>
      </c>
      <c r="S57" s="17">
        <f t="shared" si="21"/>
        <v>6.25</v>
      </c>
      <c r="T57" s="17">
        <f t="shared" si="17"/>
        <v>1</v>
      </c>
      <c r="U57" s="43">
        <f t="shared" si="18"/>
        <v>20.925000000000001</v>
      </c>
      <c r="V57" s="7">
        <f>VLOOKUP(B57, 'Input - Vessel List'!$B$2:$M$15, 11,0)</f>
        <v>11.720930232558139</v>
      </c>
      <c r="W57" s="7">
        <f>VLOOKUP(B57, 'Input - Vessel List'!$B$2:$M$15, 12,0)</f>
        <v>1.5237209302325581</v>
      </c>
      <c r="X57" s="5">
        <f t="shared" si="22"/>
        <v>-91284.78474418605</v>
      </c>
      <c r="Y57" s="5">
        <f t="shared" si="23"/>
        <v>-11256.488372093023</v>
      </c>
      <c r="Z57" s="5">
        <f t="shared" si="24"/>
        <v>-900.51906976744181</v>
      </c>
      <c r="AA57" s="5">
        <f t="shared" si="19"/>
        <v>-103441.79218604651</v>
      </c>
      <c r="AB57" s="5">
        <f t="shared" si="11"/>
        <v>-61499.999999999993</v>
      </c>
      <c r="AC57" s="5"/>
      <c r="AD57" s="44">
        <f>VLOOKUP(B57,'Input - Vessel List'!B:C,2,0)</f>
        <v>25809</v>
      </c>
      <c r="AE57" s="5">
        <f t="shared" si="20"/>
        <v>-540053.32500000007</v>
      </c>
      <c r="AF57" s="6">
        <f t="shared" si="13"/>
        <v>-704995.11718604655</v>
      </c>
      <c r="AG57" s="34">
        <f t="shared" si="25"/>
        <v>46.999674479069768</v>
      </c>
    </row>
    <row r="58" spans="1:33" x14ac:dyDescent="0.2">
      <c r="A58">
        <v>57</v>
      </c>
      <c r="B58" s="2" t="s">
        <v>146</v>
      </c>
      <c r="C58" s="3" t="s">
        <v>80</v>
      </c>
      <c r="D58" t="s">
        <v>85</v>
      </c>
      <c r="E58" t="s">
        <v>86</v>
      </c>
      <c r="F58" s="40">
        <v>15000</v>
      </c>
      <c r="G58" s="40">
        <f t="shared" si="26"/>
        <v>4800</v>
      </c>
      <c r="H58" s="40">
        <f t="shared" si="26"/>
        <v>4800</v>
      </c>
      <c r="I58" s="40">
        <v>1</v>
      </c>
      <c r="J58" s="40">
        <v>0</v>
      </c>
      <c r="K58" s="41" t="s">
        <v>131</v>
      </c>
      <c r="L58" s="43">
        <f t="shared" si="8"/>
        <v>504</v>
      </c>
      <c r="M58" s="42" t="s">
        <v>127</v>
      </c>
      <c r="N58" s="43">
        <f>VLOOKUP(M58, 'Input - Bunker'!$A$2:$C$5,2,0)</f>
        <v>504</v>
      </c>
      <c r="O58" s="43">
        <f>VLOOKUP(M58, 'Input - Bunker'!$A$2:$C$5,3,0)</f>
        <v>591</v>
      </c>
      <c r="P58" s="4">
        <f>'Input - OD Intl'!G33</f>
        <v>1303</v>
      </c>
      <c r="Q58" s="4">
        <f>VLOOKUP(B58, 'Input - Vessel List'!$B$2:$K$11, 7,0)</f>
        <v>10</v>
      </c>
      <c r="R58" s="43">
        <f t="shared" si="16"/>
        <v>10.858333333333333</v>
      </c>
      <c r="S58" s="17">
        <f t="shared" si="21"/>
        <v>6.25</v>
      </c>
      <c r="T58" s="17">
        <f t="shared" si="17"/>
        <v>1</v>
      </c>
      <c r="U58" s="43">
        <f t="shared" si="18"/>
        <v>18.108333333333334</v>
      </c>
      <c r="V58" s="7">
        <f>VLOOKUP(B58, 'Input - Vessel List'!$B$2:$M$15, 11,0)</f>
        <v>11.720930232558139</v>
      </c>
      <c r="W58" s="7">
        <f>VLOOKUP(B58, 'Input - Vessel List'!$B$2:$M$15, 12,0)</f>
        <v>1.5237209302325581</v>
      </c>
      <c r="X58" s="5">
        <f t="shared" si="22"/>
        <v>-72482.677953488368</v>
      </c>
      <c r="Y58" s="5">
        <f t="shared" si="23"/>
        <v>-11256.488372093023</v>
      </c>
      <c r="Z58" s="5">
        <f t="shared" si="24"/>
        <v>-900.51906976744181</v>
      </c>
      <c r="AA58" s="5">
        <f t="shared" si="19"/>
        <v>-84639.685395348832</v>
      </c>
      <c r="AB58" s="5">
        <f t="shared" si="11"/>
        <v>-61499.999999999993</v>
      </c>
      <c r="AC58" s="5"/>
      <c r="AD58" s="44">
        <f>VLOOKUP(B58,'Input - Vessel List'!B:C,2,0)</f>
        <v>25809</v>
      </c>
      <c r="AE58" s="5">
        <f t="shared" si="20"/>
        <v>-467357.97500000003</v>
      </c>
      <c r="AF58" s="6">
        <f t="shared" si="13"/>
        <v>-613497.66039534891</v>
      </c>
      <c r="AG58" s="34">
        <f t="shared" si="25"/>
        <v>40.899844026356597</v>
      </c>
    </row>
    <row r="59" spans="1:33" x14ac:dyDescent="0.2">
      <c r="A59">
        <v>58</v>
      </c>
      <c r="B59" s="2" t="s">
        <v>146</v>
      </c>
      <c r="C59" s="3" t="s">
        <v>80</v>
      </c>
      <c r="D59" t="s">
        <v>91</v>
      </c>
      <c r="E59" t="s">
        <v>92</v>
      </c>
      <c r="F59" s="40">
        <v>15000</v>
      </c>
      <c r="G59" s="40">
        <f t="shared" si="26"/>
        <v>4800</v>
      </c>
      <c r="H59" s="40">
        <f t="shared" si="26"/>
        <v>4800</v>
      </c>
      <c r="I59" s="40">
        <v>1</v>
      </c>
      <c r="J59" s="40">
        <v>0</v>
      </c>
      <c r="K59" s="41" t="s">
        <v>131</v>
      </c>
      <c r="L59" s="43">
        <f t="shared" si="8"/>
        <v>504</v>
      </c>
      <c r="M59" s="42" t="s">
        <v>127</v>
      </c>
      <c r="N59" s="43">
        <f>VLOOKUP(M59, 'Input - Bunker'!$A$2:$C$5,2,0)</f>
        <v>504</v>
      </c>
      <c r="O59" s="43">
        <f>VLOOKUP(M59, 'Input - Bunker'!$A$2:$C$5,3,0)</f>
        <v>591</v>
      </c>
      <c r="P59" s="4">
        <f>'Input - OD Intl'!G34</f>
        <v>2061</v>
      </c>
      <c r="Q59" s="4">
        <f>VLOOKUP(B59, 'Input - Vessel List'!$B$2:$K$11, 7,0)</f>
        <v>10</v>
      </c>
      <c r="R59" s="43">
        <f t="shared" si="16"/>
        <v>17.175000000000001</v>
      </c>
      <c r="S59" s="17">
        <f t="shared" si="21"/>
        <v>6.25</v>
      </c>
      <c r="T59" s="17">
        <f t="shared" si="17"/>
        <v>1</v>
      </c>
      <c r="U59" s="43">
        <f t="shared" si="18"/>
        <v>24.425000000000001</v>
      </c>
      <c r="V59" s="7">
        <f>VLOOKUP(B59, 'Input - Vessel List'!$B$2:$M$15, 11,0)</f>
        <v>11.720930232558139</v>
      </c>
      <c r="W59" s="7">
        <f>VLOOKUP(B59, 'Input - Vessel List'!$B$2:$M$15, 12,0)</f>
        <v>1.5237209302325581</v>
      </c>
      <c r="X59" s="5">
        <f t="shared" si="22"/>
        <v>-114648.34939534885</v>
      </c>
      <c r="Y59" s="5">
        <f t="shared" si="23"/>
        <v>-11256.488372093023</v>
      </c>
      <c r="Z59" s="5">
        <f t="shared" si="24"/>
        <v>-900.51906976744181</v>
      </c>
      <c r="AA59" s="5">
        <f t="shared" si="19"/>
        <v>-126805.35683720931</v>
      </c>
      <c r="AB59" s="5">
        <f t="shared" si="11"/>
        <v>-61499.999999999993</v>
      </c>
      <c r="AC59" s="5"/>
      <c r="AD59" s="44">
        <f>VLOOKUP(B59,'Input - Vessel List'!B:C,2,0)</f>
        <v>25809</v>
      </c>
      <c r="AE59" s="5">
        <f t="shared" si="20"/>
        <v>-630384.82500000007</v>
      </c>
      <c r="AF59" s="6">
        <f t="shared" si="13"/>
        <v>-818690.18183720938</v>
      </c>
      <c r="AG59" s="34">
        <f t="shared" si="25"/>
        <v>54.579345455813957</v>
      </c>
    </row>
    <row r="60" spans="1:33" x14ac:dyDescent="0.2">
      <c r="A60">
        <v>59</v>
      </c>
      <c r="B60" s="2" t="s">
        <v>124</v>
      </c>
      <c r="C60" s="3" t="s">
        <v>15</v>
      </c>
      <c r="D60" s="3" t="s">
        <v>130</v>
      </c>
      <c r="E60" s="3" t="s">
        <v>84</v>
      </c>
      <c r="F60" s="40">
        <v>30000</v>
      </c>
      <c r="G60" s="40">
        <v>5000</v>
      </c>
      <c r="H60" s="40">
        <f>200*20</f>
        <v>4000</v>
      </c>
      <c r="I60" s="40">
        <v>1</v>
      </c>
      <c r="J60" s="40">
        <v>0</v>
      </c>
      <c r="K60" s="41" t="s">
        <v>131</v>
      </c>
      <c r="L60" s="43">
        <f t="shared" si="8"/>
        <v>504</v>
      </c>
      <c r="M60" s="40" t="s">
        <v>127</v>
      </c>
      <c r="N60" s="43">
        <f>VLOOKUP(M60, 'Input - Bunker'!$A$2:$C$5,2,0)</f>
        <v>504</v>
      </c>
      <c r="O60" s="43">
        <f>VLOOKUP(M60, 'Input - Bunker'!$A$2:$C$5,3,0)</f>
        <v>591</v>
      </c>
      <c r="P60" s="4">
        <f>'Input - OD Intl'!H6</f>
        <v>697</v>
      </c>
      <c r="Q60" s="4">
        <f>VLOOKUP(B60, 'Input - Vessel List'!$B$2:$K$11, 7,0)</f>
        <v>10</v>
      </c>
      <c r="R60" s="43">
        <f>P60*2/(Q60*24)</f>
        <v>5.8083333333333336</v>
      </c>
      <c r="S60" s="17">
        <f t="shared" si="21"/>
        <v>13.5</v>
      </c>
      <c r="T60" s="17">
        <f>I60+J60</f>
        <v>1</v>
      </c>
      <c r="U60" s="43">
        <f>SUM(R60:T60)</f>
        <v>20.308333333333334</v>
      </c>
      <c r="V60" s="7">
        <f>VLOOKUP(B60, 'Input - Vessel List'!$B$2:$M$15, 11,0)</f>
        <v>11.720930232558139</v>
      </c>
      <c r="W60" s="7">
        <f>VLOOKUP(B60, 'Input - Vessel List'!$B$2:$M$15, 12,0)</f>
        <v>0.9845581395348838</v>
      </c>
      <c r="X60" s="5">
        <f t="shared" si="22"/>
        <v>-37194.046660465116</v>
      </c>
      <c r="Y60" s="5">
        <f t="shared" si="23"/>
        <v>-15710.59423255814</v>
      </c>
      <c r="Z60" s="5">
        <f t="shared" si="24"/>
        <v>-581.87386046511631</v>
      </c>
      <c r="AA60" s="5">
        <f>SUM(X60:Z60)</f>
        <v>-53486.514753488373</v>
      </c>
      <c r="AB60" s="5">
        <f t="shared" si="11"/>
        <v>-122999.99999999999</v>
      </c>
      <c r="AC60" s="5"/>
      <c r="AD60" s="44">
        <f>VLOOKUP(B60,'Input - Vessel List'!B:C,2,0)</f>
        <v>12000</v>
      </c>
      <c r="AE60" s="5">
        <f>AD60*U60*-1</f>
        <v>-243700</v>
      </c>
      <c r="AF60" s="6">
        <f t="shared" si="13"/>
        <v>-420186.51475348836</v>
      </c>
      <c r="AG60" s="34">
        <f t="shared" si="25"/>
        <v>14.006217158449612</v>
      </c>
    </row>
    <row r="61" spans="1:33" x14ac:dyDescent="0.2">
      <c r="A61">
        <v>60</v>
      </c>
      <c r="B61" s="2" t="s">
        <v>124</v>
      </c>
      <c r="C61" s="3" t="s">
        <v>15</v>
      </c>
      <c r="D61" t="s">
        <v>85</v>
      </c>
      <c r="E61" t="s">
        <v>86</v>
      </c>
      <c r="F61" s="40">
        <v>30000</v>
      </c>
      <c r="G61" s="40">
        <v>5000</v>
      </c>
      <c r="H61" s="40">
        <f t="shared" ref="H61:H80" si="27">200*20</f>
        <v>4000</v>
      </c>
      <c r="I61" s="40">
        <v>1</v>
      </c>
      <c r="J61" s="40">
        <v>0</v>
      </c>
      <c r="K61" s="41" t="s">
        <v>131</v>
      </c>
      <c r="L61" s="43">
        <f t="shared" si="8"/>
        <v>504</v>
      </c>
      <c r="M61" s="42" t="s">
        <v>127</v>
      </c>
      <c r="N61" s="43">
        <f>VLOOKUP(M61, 'Input - Bunker'!$A$2:$C$5,2,0)</f>
        <v>504</v>
      </c>
      <c r="O61" s="43">
        <f>VLOOKUP(M61, 'Input - Bunker'!$A$2:$C$5,3,0)</f>
        <v>591</v>
      </c>
      <c r="P61" s="4">
        <f>'Input - OD Intl'!H7</f>
        <v>1751</v>
      </c>
      <c r="Q61" s="4">
        <f>VLOOKUP(B61, 'Input - Vessel List'!$B$2:$K$11, 7,0)</f>
        <v>10</v>
      </c>
      <c r="R61" s="43">
        <f t="shared" ref="R61:R88" si="28">P61*2/(Q61*24)</f>
        <v>14.591666666666667</v>
      </c>
      <c r="S61" s="17">
        <f t="shared" si="21"/>
        <v>13.5</v>
      </c>
      <c r="T61" s="17">
        <f t="shared" ref="T61:T88" si="29">I61+J61</f>
        <v>1</v>
      </c>
      <c r="U61" s="43">
        <f t="shared" ref="U61:U88" si="30">SUM(R61:T61)</f>
        <v>29.091666666666669</v>
      </c>
      <c r="V61" s="7">
        <f>VLOOKUP(B61, 'Input - Vessel List'!$B$2:$M$15, 11,0)</f>
        <v>11.720930232558139</v>
      </c>
      <c r="W61" s="7">
        <f>VLOOKUP(B61, 'Input - Vessel List'!$B$2:$M$15, 12,0)</f>
        <v>0.9845581395348838</v>
      </c>
      <c r="X61" s="5">
        <f t="shared" si="22"/>
        <v>-93438.702586046507</v>
      </c>
      <c r="Y61" s="5">
        <f t="shared" si="23"/>
        <v>-15710.59423255814</v>
      </c>
      <c r="Z61" s="5">
        <f t="shared" si="24"/>
        <v>-581.87386046511631</v>
      </c>
      <c r="AA61" s="5">
        <f t="shared" ref="AA61:AA88" si="31">SUM(X61:Z61)</f>
        <v>-109731.17067906976</v>
      </c>
      <c r="AB61" s="5">
        <f t="shared" si="11"/>
        <v>-122999.99999999999</v>
      </c>
      <c r="AC61" s="5"/>
      <c r="AD61" s="44">
        <f>VLOOKUP(B61,'Input - Vessel List'!B:C,2,0)</f>
        <v>12000</v>
      </c>
      <c r="AE61" s="5">
        <f t="shared" ref="AE61:AE88" si="32">AD61*U61*-1</f>
        <v>-349100</v>
      </c>
      <c r="AF61" s="6">
        <f t="shared" si="13"/>
        <v>-581831.17067906982</v>
      </c>
      <c r="AG61" s="34">
        <f t="shared" si="25"/>
        <v>19.394372355968994</v>
      </c>
    </row>
    <row r="62" spans="1:33" x14ac:dyDescent="0.2">
      <c r="A62">
        <v>61</v>
      </c>
      <c r="B62" s="2" t="s">
        <v>124</v>
      </c>
      <c r="C62" s="3" t="s">
        <v>15</v>
      </c>
      <c r="D62" t="s">
        <v>87</v>
      </c>
      <c r="E62" t="s">
        <v>88</v>
      </c>
      <c r="F62" s="40">
        <v>30000</v>
      </c>
      <c r="G62" s="40">
        <v>5000</v>
      </c>
      <c r="H62" s="40">
        <f t="shared" si="27"/>
        <v>4000</v>
      </c>
      <c r="I62" s="40">
        <v>1</v>
      </c>
      <c r="J62" s="40">
        <v>0</v>
      </c>
      <c r="K62" s="41" t="s">
        <v>131</v>
      </c>
      <c r="L62" s="43">
        <f t="shared" si="8"/>
        <v>504</v>
      </c>
      <c r="M62" s="42" t="s">
        <v>127</v>
      </c>
      <c r="N62" s="43">
        <f>VLOOKUP(M62, 'Input - Bunker'!$A$2:$C$5,2,0)</f>
        <v>504</v>
      </c>
      <c r="O62" s="43">
        <f>VLOOKUP(M62, 'Input - Bunker'!$A$2:$C$5,3,0)</f>
        <v>591</v>
      </c>
      <c r="P62" s="4">
        <f>'Input - OD Intl'!H8</f>
        <v>1577</v>
      </c>
      <c r="Q62" s="4">
        <f>VLOOKUP(B62, 'Input - Vessel List'!$B$2:$K$11, 7,0)</f>
        <v>10</v>
      </c>
      <c r="R62" s="43">
        <f t="shared" si="28"/>
        <v>13.141666666666667</v>
      </c>
      <c r="S62" s="17">
        <f t="shared" si="21"/>
        <v>13.5</v>
      </c>
      <c r="T62" s="17">
        <f t="shared" si="29"/>
        <v>1</v>
      </c>
      <c r="U62" s="43">
        <f t="shared" si="30"/>
        <v>27.641666666666666</v>
      </c>
      <c r="V62" s="7">
        <f>VLOOKUP(B62, 'Input - Vessel List'!$B$2:$M$15, 11,0)</f>
        <v>11.720930232558139</v>
      </c>
      <c r="W62" s="7">
        <f>VLOOKUP(B62, 'Input - Vessel List'!$B$2:$M$15, 12,0)</f>
        <v>0.9845581395348838</v>
      </c>
      <c r="X62" s="5">
        <f t="shared" si="22"/>
        <v>-84153.531683720939</v>
      </c>
      <c r="Y62" s="5">
        <f t="shared" si="23"/>
        <v>-15710.59423255814</v>
      </c>
      <c r="Z62" s="5">
        <f t="shared" si="24"/>
        <v>-581.87386046511631</v>
      </c>
      <c r="AA62" s="5">
        <f t="shared" si="31"/>
        <v>-100445.9997767442</v>
      </c>
      <c r="AB62" s="5">
        <f t="shared" si="11"/>
        <v>-122999.99999999999</v>
      </c>
      <c r="AC62" s="5"/>
      <c r="AD62" s="44">
        <f>VLOOKUP(B62,'Input - Vessel List'!B:C,2,0)</f>
        <v>12000</v>
      </c>
      <c r="AE62" s="5">
        <f t="shared" si="32"/>
        <v>-331700</v>
      </c>
      <c r="AF62" s="6">
        <f t="shared" si="13"/>
        <v>-555145.99977674417</v>
      </c>
      <c r="AG62" s="34">
        <f t="shared" si="25"/>
        <v>18.504866659224806</v>
      </c>
    </row>
    <row r="63" spans="1:33" x14ac:dyDescent="0.2">
      <c r="A63">
        <v>62</v>
      </c>
      <c r="B63" s="2" t="s">
        <v>124</v>
      </c>
      <c r="C63" s="3" t="s">
        <v>15</v>
      </c>
      <c r="D63" t="s">
        <v>89</v>
      </c>
      <c r="E63" t="s">
        <v>90</v>
      </c>
      <c r="F63" s="40">
        <v>30000</v>
      </c>
      <c r="G63" s="40">
        <v>5000</v>
      </c>
      <c r="H63" s="40">
        <f t="shared" si="27"/>
        <v>4000</v>
      </c>
      <c r="I63" s="40">
        <v>1</v>
      </c>
      <c r="J63" s="40">
        <v>0</v>
      </c>
      <c r="K63" s="41" t="s">
        <v>131</v>
      </c>
      <c r="L63" s="43">
        <f t="shared" si="8"/>
        <v>504</v>
      </c>
      <c r="M63" s="42" t="s">
        <v>127</v>
      </c>
      <c r="N63" s="43">
        <f>VLOOKUP(M63, 'Input - Bunker'!$A$2:$C$5,2,0)</f>
        <v>504</v>
      </c>
      <c r="O63" s="43">
        <f>VLOOKUP(M63, 'Input - Bunker'!$A$2:$C$5,3,0)</f>
        <v>591</v>
      </c>
      <c r="P63" s="4">
        <f>'Input - OD Intl'!H9</f>
        <v>2485</v>
      </c>
      <c r="Q63" s="4">
        <f>VLOOKUP(B63, 'Input - Vessel List'!$B$2:$K$11, 7,0)</f>
        <v>10</v>
      </c>
      <c r="R63" s="43">
        <f t="shared" si="28"/>
        <v>20.708333333333332</v>
      </c>
      <c r="S63" s="17">
        <f t="shared" si="21"/>
        <v>13.5</v>
      </c>
      <c r="T63" s="17">
        <f t="shared" si="29"/>
        <v>1</v>
      </c>
      <c r="U63" s="43">
        <f t="shared" si="30"/>
        <v>35.208333333333329</v>
      </c>
      <c r="V63" s="7">
        <f>VLOOKUP(B63, 'Input - Vessel List'!$B$2:$M$15, 11,0)</f>
        <v>11.720930232558139</v>
      </c>
      <c r="W63" s="7">
        <f>VLOOKUP(B63, 'Input - Vessel List'!$B$2:$M$15, 12,0)</f>
        <v>0.9845581395348838</v>
      </c>
      <c r="X63" s="5">
        <f t="shared" si="22"/>
        <v>-132607.18213953488</v>
      </c>
      <c r="Y63" s="5">
        <f t="shared" si="23"/>
        <v>-15710.59423255814</v>
      </c>
      <c r="Z63" s="5">
        <f t="shared" si="24"/>
        <v>-581.87386046511631</v>
      </c>
      <c r="AA63" s="5">
        <f t="shared" si="31"/>
        <v>-148899.65023255814</v>
      </c>
      <c r="AB63" s="5">
        <f t="shared" si="11"/>
        <v>-122999.99999999999</v>
      </c>
      <c r="AC63" s="5"/>
      <c r="AD63" s="44">
        <f>VLOOKUP(B63,'Input - Vessel List'!B:C,2,0)</f>
        <v>12000</v>
      </c>
      <c r="AE63" s="5">
        <f t="shared" si="32"/>
        <v>-422499.99999999994</v>
      </c>
      <c r="AF63" s="6">
        <f t="shared" si="13"/>
        <v>-694399.65023255814</v>
      </c>
      <c r="AG63" s="34">
        <f t="shared" si="25"/>
        <v>23.146655007751939</v>
      </c>
    </row>
    <row r="64" spans="1:33" x14ac:dyDescent="0.2">
      <c r="A64">
        <v>63</v>
      </c>
      <c r="B64" s="2" t="s">
        <v>124</v>
      </c>
      <c r="C64" s="3" t="s">
        <v>15</v>
      </c>
      <c r="D64" t="s">
        <v>91</v>
      </c>
      <c r="E64" t="s">
        <v>92</v>
      </c>
      <c r="F64" s="40">
        <v>30000</v>
      </c>
      <c r="G64" s="40">
        <v>5000</v>
      </c>
      <c r="H64" s="40">
        <f t="shared" si="27"/>
        <v>4000</v>
      </c>
      <c r="I64" s="40">
        <v>1</v>
      </c>
      <c r="J64" s="40">
        <v>0</v>
      </c>
      <c r="K64" s="41" t="s">
        <v>131</v>
      </c>
      <c r="L64" s="43">
        <f t="shared" si="8"/>
        <v>504</v>
      </c>
      <c r="M64" s="42" t="s">
        <v>127</v>
      </c>
      <c r="N64" s="43">
        <f>VLOOKUP(M64, 'Input - Bunker'!$A$2:$C$5,2,0)</f>
        <v>504</v>
      </c>
      <c r="O64" s="43">
        <f>VLOOKUP(M64, 'Input - Bunker'!$A$2:$C$5,3,0)</f>
        <v>591</v>
      </c>
      <c r="P64" s="4">
        <f>'Input - OD Intl'!H10</f>
        <v>1539</v>
      </c>
      <c r="Q64" s="4">
        <f>VLOOKUP(B64, 'Input - Vessel List'!$B$2:$K$11, 7,0)</f>
        <v>10</v>
      </c>
      <c r="R64" s="43">
        <f t="shared" si="28"/>
        <v>12.824999999999999</v>
      </c>
      <c r="S64" s="17">
        <f t="shared" si="21"/>
        <v>13.5</v>
      </c>
      <c r="T64" s="17">
        <f t="shared" si="29"/>
        <v>1</v>
      </c>
      <c r="U64" s="43">
        <f t="shared" si="30"/>
        <v>27.324999999999999</v>
      </c>
      <c r="V64" s="7">
        <f>VLOOKUP(B64, 'Input - Vessel List'!$B$2:$M$15, 11,0)</f>
        <v>11.720930232558139</v>
      </c>
      <c r="W64" s="7">
        <f>VLOOKUP(B64, 'Input - Vessel List'!$B$2:$M$15, 12,0)</f>
        <v>0.9845581395348838</v>
      </c>
      <c r="X64" s="5">
        <f t="shared" si="22"/>
        <v>-82125.735739534866</v>
      </c>
      <c r="Y64" s="5">
        <f t="shared" si="23"/>
        <v>-15710.59423255814</v>
      </c>
      <c r="Z64" s="5">
        <f t="shared" si="24"/>
        <v>-581.87386046511631</v>
      </c>
      <c r="AA64" s="5">
        <f t="shared" si="31"/>
        <v>-98418.203832558123</v>
      </c>
      <c r="AB64" s="5">
        <f t="shared" si="11"/>
        <v>-122999.99999999999</v>
      </c>
      <c r="AC64" s="5"/>
      <c r="AD64" s="44">
        <f>VLOOKUP(B64,'Input - Vessel List'!B:C,2,0)</f>
        <v>12000</v>
      </c>
      <c r="AE64" s="5">
        <f t="shared" si="32"/>
        <v>-327900</v>
      </c>
      <c r="AF64" s="6">
        <f t="shared" si="13"/>
        <v>-549318.20383255812</v>
      </c>
      <c r="AG64" s="34">
        <f t="shared" si="25"/>
        <v>18.310606794418604</v>
      </c>
    </row>
    <row r="65" spans="1:33" x14ac:dyDescent="0.2">
      <c r="A65">
        <v>64</v>
      </c>
      <c r="B65" s="2" t="s">
        <v>124</v>
      </c>
      <c r="C65" s="3" t="s">
        <v>15</v>
      </c>
      <c r="D65" t="s">
        <v>93</v>
      </c>
      <c r="E65" t="s">
        <v>94</v>
      </c>
      <c r="F65" s="40">
        <v>30000</v>
      </c>
      <c r="G65" s="40">
        <v>5000</v>
      </c>
      <c r="H65" s="40">
        <f t="shared" si="27"/>
        <v>4000</v>
      </c>
      <c r="I65" s="40">
        <v>1</v>
      </c>
      <c r="J65" s="40">
        <v>0</v>
      </c>
      <c r="K65" s="41" t="s">
        <v>131</v>
      </c>
      <c r="L65" s="43">
        <f t="shared" si="8"/>
        <v>504</v>
      </c>
      <c r="M65" s="42" t="s">
        <v>127</v>
      </c>
      <c r="N65" s="43">
        <f>VLOOKUP(M65, 'Input - Bunker'!$A$2:$C$5,2,0)</f>
        <v>504</v>
      </c>
      <c r="O65" s="43">
        <f>VLOOKUP(M65, 'Input - Bunker'!$A$2:$C$5,3,0)</f>
        <v>591</v>
      </c>
      <c r="P65" s="4">
        <f>'Input - OD Intl'!H11</f>
        <v>3906</v>
      </c>
      <c r="Q65" s="4">
        <f>VLOOKUP(B65, 'Input - Vessel List'!$B$2:$K$11, 7,0)</f>
        <v>10</v>
      </c>
      <c r="R65" s="43">
        <f t="shared" si="28"/>
        <v>32.549999999999997</v>
      </c>
      <c r="S65" s="17">
        <f t="shared" si="21"/>
        <v>13.5</v>
      </c>
      <c r="T65" s="17">
        <f t="shared" si="29"/>
        <v>1</v>
      </c>
      <c r="U65" s="43">
        <f t="shared" si="30"/>
        <v>47.05</v>
      </c>
      <c r="V65" s="7">
        <f>VLOOKUP(B65, 'Input - Vessel List'!$B$2:$M$15, 11,0)</f>
        <v>11.720930232558139</v>
      </c>
      <c r="W65" s="7">
        <f>VLOOKUP(B65, 'Input - Vessel List'!$B$2:$M$15, 12,0)</f>
        <v>0.9845581395348838</v>
      </c>
      <c r="X65" s="5">
        <f t="shared" si="22"/>
        <v>-208436.07784186042</v>
      </c>
      <c r="Y65" s="5">
        <f t="shared" si="23"/>
        <v>-15710.59423255814</v>
      </c>
      <c r="Z65" s="5">
        <f t="shared" si="24"/>
        <v>-581.87386046511631</v>
      </c>
      <c r="AA65" s="5">
        <f t="shared" si="31"/>
        <v>-224728.54593488367</v>
      </c>
      <c r="AB65" s="5">
        <f>((32370*(0.887198+0.065016+0.03472))+100+250+(0.009821*S65/2)+(1800*3*2))*-1*2</f>
        <v>-86194.239743500002</v>
      </c>
      <c r="AC65" s="5"/>
      <c r="AD65" s="44">
        <f>VLOOKUP(B65,'Input - Vessel List'!B:C,2,0)</f>
        <v>12000</v>
      </c>
      <c r="AE65" s="5">
        <f t="shared" si="32"/>
        <v>-564600</v>
      </c>
      <c r="AF65" s="6">
        <f t="shared" si="13"/>
        <v>-875522.78567838366</v>
      </c>
      <c r="AG65" s="34">
        <f t="shared" si="25"/>
        <v>29.184092855946123</v>
      </c>
    </row>
    <row r="66" spans="1:33" x14ac:dyDescent="0.2">
      <c r="A66">
        <v>65</v>
      </c>
      <c r="B66" s="2" t="s">
        <v>124</v>
      </c>
      <c r="C66" s="3" t="s">
        <v>15</v>
      </c>
      <c r="D66" t="s">
        <v>95</v>
      </c>
      <c r="E66" t="s">
        <v>96</v>
      </c>
      <c r="F66" s="40">
        <v>30000</v>
      </c>
      <c r="G66" s="40">
        <v>5000</v>
      </c>
      <c r="H66" s="40">
        <f t="shared" si="27"/>
        <v>4000</v>
      </c>
      <c r="I66" s="40">
        <v>1</v>
      </c>
      <c r="J66" s="40">
        <v>0</v>
      </c>
      <c r="K66" s="41" t="s">
        <v>131</v>
      </c>
      <c r="L66" s="43">
        <f t="shared" si="8"/>
        <v>504</v>
      </c>
      <c r="M66" s="42" t="s">
        <v>127</v>
      </c>
      <c r="N66" s="43">
        <f>VLOOKUP(M66, 'Input - Bunker'!$A$2:$C$5,2,0)</f>
        <v>504</v>
      </c>
      <c r="O66" s="43">
        <f>VLOOKUP(M66, 'Input - Bunker'!$A$2:$C$5,3,0)</f>
        <v>591</v>
      </c>
      <c r="P66" s="4">
        <f>'Input - OD Intl'!H12</f>
        <v>3627</v>
      </c>
      <c r="Q66" s="4">
        <f>VLOOKUP(B66, 'Input - Vessel List'!$B$2:$K$11, 7,0)</f>
        <v>10</v>
      </c>
      <c r="R66" s="43">
        <f t="shared" si="28"/>
        <v>30.225000000000001</v>
      </c>
      <c r="S66" s="17">
        <f t="shared" ref="S66:S97" si="33">(F66/G66)+(F66/H66)</f>
        <v>13.5</v>
      </c>
      <c r="T66" s="17">
        <f t="shared" si="29"/>
        <v>1</v>
      </c>
      <c r="U66" s="43">
        <f t="shared" si="30"/>
        <v>44.725000000000001</v>
      </c>
      <c r="V66" s="7">
        <f>VLOOKUP(B66, 'Input - Vessel List'!$B$2:$M$15, 11,0)</f>
        <v>11.720930232558139</v>
      </c>
      <c r="W66" s="7">
        <f>VLOOKUP(B66, 'Input - Vessel List'!$B$2:$M$15, 12,0)</f>
        <v>0.9845581395348838</v>
      </c>
      <c r="X66" s="5">
        <f t="shared" ref="X66:X97" si="34">((R66*L66*V66)+(R66*L66*W66))*-1</f>
        <v>-193547.78656744189</v>
      </c>
      <c r="Y66" s="5">
        <f t="shared" ref="Y66:Y97" si="35">S66*O66*W66*2*-1</f>
        <v>-15710.59423255814</v>
      </c>
      <c r="Z66" s="5">
        <f t="shared" ref="Z66:Z97" si="36">T66*O66*W66*-1</f>
        <v>-581.87386046511631</v>
      </c>
      <c r="AA66" s="5">
        <f t="shared" si="31"/>
        <v>-209840.25466046514</v>
      </c>
      <c r="AB66" s="5">
        <f>32370*-1*2*2.05</f>
        <v>-132717</v>
      </c>
      <c r="AC66" s="5"/>
      <c r="AD66" s="44">
        <f>VLOOKUP(B66,'Input - Vessel List'!B:C,2,0)</f>
        <v>12000</v>
      </c>
      <c r="AE66" s="5">
        <f t="shared" si="32"/>
        <v>-536700</v>
      </c>
      <c r="AF66" s="6">
        <f t="shared" si="13"/>
        <v>-879257.25466046517</v>
      </c>
      <c r="AG66" s="34">
        <f t="shared" ref="AG66:AG97" si="37">AF66/F66*-1</f>
        <v>29.308575155348841</v>
      </c>
    </row>
    <row r="67" spans="1:33" x14ac:dyDescent="0.2">
      <c r="A67">
        <v>66</v>
      </c>
      <c r="B67" s="2" t="s">
        <v>124</v>
      </c>
      <c r="C67" s="3" t="s">
        <v>15</v>
      </c>
      <c r="D67" t="s">
        <v>97</v>
      </c>
      <c r="E67" t="s">
        <v>98</v>
      </c>
      <c r="F67" s="40">
        <v>30000</v>
      </c>
      <c r="G67" s="40">
        <v>5000</v>
      </c>
      <c r="H67" s="40">
        <f t="shared" si="27"/>
        <v>4000</v>
      </c>
      <c r="I67" s="40">
        <v>1</v>
      </c>
      <c r="J67" s="40">
        <v>0</v>
      </c>
      <c r="K67" s="41" t="s">
        <v>131</v>
      </c>
      <c r="L67" s="43">
        <f t="shared" ref="L67:L130" si="38">IF(K67 ="VLSFO", $N$2,$O$2)</f>
        <v>504</v>
      </c>
      <c r="M67" s="42" t="s">
        <v>127</v>
      </c>
      <c r="N67" s="43">
        <f>VLOOKUP(M67, 'Input - Bunker'!$A$2:$C$5,2,0)</f>
        <v>504</v>
      </c>
      <c r="O67" s="43">
        <f>VLOOKUP(M67, 'Input - Bunker'!$A$2:$C$5,3,0)</f>
        <v>591</v>
      </c>
      <c r="P67" s="4">
        <f>'Input - OD Intl'!H13</f>
        <v>8314</v>
      </c>
      <c r="Q67" s="4">
        <f>VLOOKUP(B67, 'Input - Vessel List'!$B$2:$K$11, 7,0)</f>
        <v>10</v>
      </c>
      <c r="R67" s="43">
        <f t="shared" si="28"/>
        <v>69.283333333333331</v>
      </c>
      <c r="S67" s="17">
        <f t="shared" si="33"/>
        <v>13.5</v>
      </c>
      <c r="T67" s="17">
        <f t="shared" si="29"/>
        <v>1</v>
      </c>
      <c r="U67" s="43">
        <f t="shared" si="30"/>
        <v>83.783333333333331</v>
      </c>
      <c r="V67" s="7">
        <f>VLOOKUP(B67, 'Input - Vessel List'!$B$2:$M$15, 11,0)</f>
        <v>11.720930232558139</v>
      </c>
      <c r="W67" s="7">
        <f>VLOOKUP(B67, 'Input - Vessel List'!$B$2:$M$15, 12,0)</f>
        <v>0.9845581395348838</v>
      </c>
      <c r="X67" s="5">
        <f t="shared" si="34"/>
        <v>-443660.4073674418</v>
      </c>
      <c r="Y67" s="5">
        <f t="shared" si="35"/>
        <v>-15710.59423255814</v>
      </c>
      <c r="Z67" s="5">
        <f t="shared" si="36"/>
        <v>-581.87386046511631</v>
      </c>
      <c r="AA67" s="5">
        <f t="shared" si="31"/>
        <v>-459952.87546046509</v>
      </c>
      <c r="AB67" s="5">
        <f t="shared" ref="AB67:AB130" si="39">2.05*F67*-1*2</f>
        <v>-122999.99999999999</v>
      </c>
      <c r="AC67" s="5"/>
      <c r="AD67" s="44">
        <f>VLOOKUP(B67,'Input - Vessel List'!B:C,2,0)</f>
        <v>12000</v>
      </c>
      <c r="AE67" s="5">
        <f t="shared" si="32"/>
        <v>-1005400</v>
      </c>
      <c r="AF67" s="6">
        <f t="shared" ref="AF67:AF130" si="40">AA67+AB67+AE67+AC67</f>
        <v>-1588352.875460465</v>
      </c>
      <c r="AG67" s="34">
        <f t="shared" si="37"/>
        <v>52.945095848682165</v>
      </c>
    </row>
    <row r="68" spans="1:33" x14ac:dyDescent="0.2">
      <c r="A68">
        <v>67</v>
      </c>
      <c r="B68" s="2" t="s">
        <v>124</v>
      </c>
      <c r="C68" s="3" t="s">
        <v>15</v>
      </c>
      <c r="D68" t="s">
        <v>99</v>
      </c>
      <c r="E68" t="s">
        <v>100</v>
      </c>
      <c r="F68" s="40">
        <v>30000</v>
      </c>
      <c r="G68" s="40">
        <v>5000</v>
      </c>
      <c r="H68" s="40">
        <f t="shared" si="27"/>
        <v>4000</v>
      </c>
      <c r="I68" s="40">
        <v>1</v>
      </c>
      <c r="J68" s="40">
        <v>0</v>
      </c>
      <c r="K68" s="41" t="s">
        <v>131</v>
      </c>
      <c r="L68" s="43">
        <f t="shared" si="38"/>
        <v>504</v>
      </c>
      <c r="M68" s="42" t="s">
        <v>127</v>
      </c>
      <c r="N68" s="43">
        <f>VLOOKUP(M68, 'Input - Bunker'!$A$2:$C$5,2,0)</f>
        <v>504</v>
      </c>
      <c r="O68" s="43">
        <f>VLOOKUP(M68, 'Input - Bunker'!$A$2:$C$5,3,0)</f>
        <v>591</v>
      </c>
      <c r="P68" s="4">
        <f>'Input - OD Intl'!H14</f>
        <v>9154</v>
      </c>
      <c r="Q68" s="4">
        <f>VLOOKUP(B68, 'Input - Vessel List'!$B$2:$K$11, 7,0)</f>
        <v>10</v>
      </c>
      <c r="R68" s="43">
        <f t="shared" si="28"/>
        <v>76.283333333333331</v>
      </c>
      <c r="S68" s="17">
        <f t="shared" si="33"/>
        <v>13.5</v>
      </c>
      <c r="T68" s="17">
        <f t="shared" si="29"/>
        <v>1</v>
      </c>
      <c r="U68" s="43">
        <f t="shared" si="30"/>
        <v>90.783333333333331</v>
      </c>
      <c r="V68" s="7">
        <f>VLOOKUP(B68, 'Input - Vessel List'!$B$2:$M$15, 11,0)</f>
        <v>11.720930232558139</v>
      </c>
      <c r="W68" s="7">
        <f>VLOOKUP(B68, 'Input - Vessel List'!$B$2:$M$15, 12,0)</f>
        <v>0.9845581395348838</v>
      </c>
      <c r="X68" s="5">
        <f t="shared" si="34"/>
        <v>-488485.37034418597</v>
      </c>
      <c r="Y68" s="5">
        <f t="shared" si="35"/>
        <v>-15710.59423255814</v>
      </c>
      <c r="Z68" s="5">
        <f t="shared" si="36"/>
        <v>-581.87386046511631</v>
      </c>
      <c r="AA68" s="5">
        <f t="shared" si="31"/>
        <v>-504777.83843720926</v>
      </c>
      <c r="AB68" s="5">
        <f t="shared" si="39"/>
        <v>-122999.99999999999</v>
      </c>
      <c r="AC68" s="5"/>
      <c r="AD68" s="44">
        <f>VLOOKUP(B68,'Input - Vessel List'!B:C,2,0)</f>
        <v>12000</v>
      </c>
      <c r="AE68" s="5">
        <f t="shared" si="32"/>
        <v>-1089400</v>
      </c>
      <c r="AF68" s="6">
        <f t="shared" si="40"/>
        <v>-1717177.8384372094</v>
      </c>
      <c r="AG68" s="34">
        <f t="shared" si="37"/>
        <v>57.23926128124031</v>
      </c>
    </row>
    <row r="69" spans="1:33" x14ac:dyDescent="0.2">
      <c r="A69">
        <v>68</v>
      </c>
      <c r="B69" s="2" t="s">
        <v>124</v>
      </c>
      <c r="C69" s="3" t="s">
        <v>15</v>
      </c>
      <c r="D69" t="s">
        <v>83</v>
      </c>
      <c r="E69" t="s">
        <v>84</v>
      </c>
      <c r="F69" s="40">
        <v>30000</v>
      </c>
      <c r="G69" s="40">
        <v>5000</v>
      </c>
      <c r="H69" s="40">
        <f t="shared" si="27"/>
        <v>4000</v>
      </c>
      <c r="I69" s="40">
        <v>1</v>
      </c>
      <c r="J69" s="40">
        <v>0</v>
      </c>
      <c r="K69" s="41" t="s">
        <v>131</v>
      </c>
      <c r="L69" s="43">
        <f t="shared" si="38"/>
        <v>504</v>
      </c>
      <c r="M69" s="42" t="s">
        <v>127</v>
      </c>
      <c r="N69" s="43">
        <f>VLOOKUP(M69, 'Input - Bunker'!$A$2:$C$5,2,0)</f>
        <v>504</v>
      </c>
      <c r="O69" s="43">
        <f>VLOOKUP(M69, 'Input - Bunker'!$A$2:$C$5,3,0)</f>
        <v>591</v>
      </c>
      <c r="P69" s="4">
        <f>'Input - OD Intl'!H15</f>
        <v>697</v>
      </c>
      <c r="Q69" s="4">
        <f>VLOOKUP(B69, 'Input - Vessel List'!$B$2:$K$11, 7,0)</f>
        <v>10</v>
      </c>
      <c r="R69" s="43">
        <f t="shared" si="28"/>
        <v>5.8083333333333336</v>
      </c>
      <c r="S69" s="17">
        <f t="shared" si="33"/>
        <v>13.5</v>
      </c>
      <c r="T69" s="17">
        <f t="shared" si="29"/>
        <v>1</v>
      </c>
      <c r="U69" s="43">
        <f t="shared" si="30"/>
        <v>20.308333333333334</v>
      </c>
      <c r="V69" s="7">
        <f>VLOOKUP(B69, 'Input - Vessel List'!$B$2:$M$15, 11,0)</f>
        <v>11.720930232558139</v>
      </c>
      <c r="W69" s="7">
        <f>VLOOKUP(B69, 'Input - Vessel List'!$B$2:$M$15, 12,0)</f>
        <v>0.9845581395348838</v>
      </c>
      <c r="X69" s="5">
        <f t="shared" si="34"/>
        <v>-37194.046660465116</v>
      </c>
      <c r="Y69" s="5">
        <f t="shared" si="35"/>
        <v>-15710.59423255814</v>
      </c>
      <c r="Z69" s="5">
        <f t="shared" si="36"/>
        <v>-581.87386046511631</v>
      </c>
      <c r="AA69" s="5">
        <f t="shared" si="31"/>
        <v>-53486.514753488373</v>
      </c>
      <c r="AB69" s="5">
        <f t="shared" si="39"/>
        <v>-122999.99999999999</v>
      </c>
      <c r="AC69" s="5"/>
      <c r="AD69" s="44">
        <f>VLOOKUP(B69,'Input - Vessel List'!B:C,2,0)</f>
        <v>12000</v>
      </c>
      <c r="AE69" s="5">
        <f t="shared" si="32"/>
        <v>-243700</v>
      </c>
      <c r="AF69" s="6">
        <f t="shared" si="40"/>
        <v>-420186.51475348836</v>
      </c>
      <c r="AG69" s="34">
        <f t="shared" si="37"/>
        <v>14.006217158449612</v>
      </c>
    </row>
    <row r="70" spans="1:33" x14ac:dyDescent="0.2">
      <c r="A70">
        <v>69</v>
      </c>
      <c r="B70" s="2" t="s">
        <v>124</v>
      </c>
      <c r="C70" s="3" t="s">
        <v>15</v>
      </c>
      <c r="D70" t="s">
        <v>85</v>
      </c>
      <c r="E70" t="s">
        <v>86</v>
      </c>
      <c r="F70" s="40">
        <v>30000</v>
      </c>
      <c r="G70" s="40">
        <v>5000</v>
      </c>
      <c r="H70" s="40">
        <f t="shared" si="27"/>
        <v>4000</v>
      </c>
      <c r="I70" s="40">
        <v>1</v>
      </c>
      <c r="J70" s="40">
        <v>0</v>
      </c>
      <c r="K70" s="41" t="s">
        <v>131</v>
      </c>
      <c r="L70" s="43">
        <f t="shared" si="38"/>
        <v>504</v>
      </c>
      <c r="M70" s="42" t="s">
        <v>127</v>
      </c>
      <c r="N70" s="43">
        <f>VLOOKUP(M70, 'Input - Bunker'!$A$2:$C$5,2,0)</f>
        <v>504</v>
      </c>
      <c r="O70" s="43">
        <f>VLOOKUP(M70, 'Input - Bunker'!$A$2:$C$5,3,0)</f>
        <v>591</v>
      </c>
      <c r="P70" s="4">
        <f>'Input - OD Intl'!H16</f>
        <v>1751</v>
      </c>
      <c r="Q70" s="4">
        <f>VLOOKUP(B70, 'Input - Vessel List'!$B$2:$K$11, 7,0)</f>
        <v>10</v>
      </c>
      <c r="R70" s="43">
        <f t="shared" si="28"/>
        <v>14.591666666666667</v>
      </c>
      <c r="S70" s="17">
        <f t="shared" si="33"/>
        <v>13.5</v>
      </c>
      <c r="T70" s="17">
        <f t="shared" si="29"/>
        <v>1</v>
      </c>
      <c r="U70" s="43">
        <f t="shared" si="30"/>
        <v>29.091666666666669</v>
      </c>
      <c r="V70" s="7">
        <f>VLOOKUP(B70, 'Input - Vessel List'!$B$2:$M$15, 11,0)</f>
        <v>11.720930232558139</v>
      </c>
      <c r="W70" s="7">
        <f>VLOOKUP(B70, 'Input - Vessel List'!$B$2:$M$15, 12,0)</f>
        <v>0.9845581395348838</v>
      </c>
      <c r="X70" s="5">
        <f t="shared" si="34"/>
        <v>-93438.702586046507</v>
      </c>
      <c r="Y70" s="5">
        <f t="shared" si="35"/>
        <v>-15710.59423255814</v>
      </c>
      <c r="Z70" s="5">
        <f t="shared" si="36"/>
        <v>-581.87386046511631</v>
      </c>
      <c r="AA70" s="5">
        <f t="shared" si="31"/>
        <v>-109731.17067906976</v>
      </c>
      <c r="AB70" s="5">
        <f t="shared" si="39"/>
        <v>-122999.99999999999</v>
      </c>
      <c r="AC70" s="5"/>
      <c r="AD70" s="44">
        <f>VLOOKUP(B70,'Input - Vessel List'!B:C,2,0)</f>
        <v>12000</v>
      </c>
      <c r="AE70" s="5">
        <f t="shared" si="32"/>
        <v>-349100</v>
      </c>
      <c r="AF70" s="6">
        <f t="shared" si="40"/>
        <v>-581831.17067906982</v>
      </c>
      <c r="AG70" s="34">
        <f t="shared" si="37"/>
        <v>19.394372355968994</v>
      </c>
    </row>
    <row r="71" spans="1:33" x14ac:dyDescent="0.2">
      <c r="A71">
        <v>70</v>
      </c>
      <c r="B71" s="2" t="s">
        <v>124</v>
      </c>
      <c r="C71" s="3" t="s">
        <v>15</v>
      </c>
      <c r="D71" t="s">
        <v>87</v>
      </c>
      <c r="E71" t="s">
        <v>88</v>
      </c>
      <c r="F71" s="40">
        <v>30000</v>
      </c>
      <c r="G71" s="40">
        <v>5000</v>
      </c>
      <c r="H71" s="40">
        <f t="shared" si="27"/>
        <v>4000</v>
      </c>
      <c r="I71" s="40">
        <v>1</v>
      </c>
      <c r="J71" s="40">
        <v>0</v>
      </c>
      <c r="K71" s="41" t="s">
        <v>131</v>
      </c>
      <c r="L71" s="43">
        <f t="shared" si="38"/>
        <v>504</v>
      </c>
      <c r="M71" s="42" t="s">
        <v>127</v>
      </c>
      <c r="N71" s="43">
        <f>VLOOKUP(M71, 'Input - Bunker'!$A$2:$C$5,2,0)</f>
        <v>504</v>
      </c>
      <c r="O71" s="43">
        <f>VLOOKUP(M71, 'Input - Bunker'!$A$2:$C$5,3,0)</f>
        <v>591</v>
      </c>
      <c r="P71" s="4">
        <f>'Input - OD Intl'!H17</f>
        <v>1577</v>
      </c>
      <c r="Q71" s="4">
        <f>VLOOKUP(B71, 'Input - Vessel List'!$B$2:$K$11, 7,0)</f>
        <v>10</v>
      </c>
      <c r="R71" s="43">
        <f t="shared" si="28"/>
        <v>13.141666666666667</v>
      </c>
      <c r="S71" s="17">
        <f t="shared" si="33"/>
        <v>13.5</v>
      </c>
      <c r="T71" s="17">
        <f t="shared" si="29"/>
        <v>1</v>
      </c>
      <c r="U71" s="43">
        <f t="shared" si="30"/>
        <v>27.641666666666666</v>
      </c>
      <c r="V71" s="7">
        <f>VLOOKUP(B71, 'Input - Vessel List'!$B$2:$M$15, 11,0)</f>
        <v>11.720930232558139</v>
      </c>
      <c r="W71" s="7">
        <f>VLOOKUP(B71, 'Input - Vessel List'!$B$2:$M$15, 12,0)</f>
        <v>0.9845581395348838</v>
      </c>
      <c r="X71" s="5">
        <f t="shared" si="34"/>
        <v>-84153.531683720939</v>
      </c>
      <c r="Y71" s="5">
        <f t="shared" si="35"/>
        <v>-15710.59423255814</v>
      </c>
      <c r="Z71" s="5">
        <f t="shared" si="36"/>
        <v>-581.87386046511631</v>
      </c>
      <c r="AA71" s="5">
        <f t="shared" si="31"/>
        <v>-100445.9997767442</v>
      </c>
      <c r="AB71" s="5">
        <f t="shared" si="39"/>
        <v>-122999.99999999999</v>
      </c>
      <c r="AC71" s="5"/>
      <c r="AD71" s="44">
        <f>VLOOKUP(B71,'Input - Vessel List'!B:C,2,0)</f>
        <v>12000</v>
      </c>
      <c r="AE71" s="5">
        <f t="shared" si="32"/>
        <v>-331700</v>
      </c>
      <c r="AF71" s="6">
        <f t="shared" si="40"/>
        <v>-555145.99977674417</v>
      </c>
      <c r="AG71" s="34">
        <f t="shared" si="37"/>
        <v>18.504866659224806</v>
      </c>
    </row>
    <row r="72" spans="1:33" x14ac:dyDescent="0.2">
      <c r="A72">
        <v>71</v>
      </c>
      <c r="B72" s="2" t="s">
        <v>124</v>
      </c>
      <c r="C72" s="3" t="s">
        <v>15</v>
      </c>
      <c r="D72" t="s">
        <v>102</v>
      </c>
      <c r="E72" t="s">
        <v>103</v>
      </c>
      <c r="F72" s="40">
        <v>30000</v>
      </c>
      <c r="G72" s="40">
        <v>5000</v>
      </c>
      <c r="H72" s="40">
        <f t="shared" si="27"/>
        <v>4000</v>
      </c>
      <c r="I72" s="40">
        <v>1</v>
      </c>
      <c r="J72" s="40">
        <v>0</v>
      </c>
      <c r="K72" s="41" t="s">
        <v>131</v>
      </c>
      <c r="L72" s="43">
        <f t="shared" si="38"/>
        <v>504</v>
      </c>
      <c r="M72" s="42" t="s">
        <v>127</v>
      </c>
      <c r="N72" s="43">
        <f>VLOOKUP(M72, 'Input - Bunker'!$A$2:$C$5,2,0)</f>
        <v>504</v>
      </c>
      <c r="O72" s="43">
        <f>VLOOKUP(M72, 'Input - Bunker'!$A$2:$C$5,3,0)</f>
        <v>591</v>
      </c>
      <c r="P72" s="4">
        <f>'Input - OD Intl'!H18</f>
        <v>1339</v>
      </c>
      <c r="Q72" s="4">
        <f>VLOOKUP(B72, 'Input - Vessel List'!$B$2:$K$11, 7,0)</f>
        <v>10</v>
      </c>
      <c r="R72" s="43">
        <f t="shared" si="28"/>
        <v>11.158333333333333</v>
      </c>
      <c r="S72" s="17">
        <f t="shared" si="33"/>
        <v>13.5</v>
      </c>
      <c r="T72" s="17">
        <f t="shared" si="29"/>
        <v>1</v>
      </c>
      <c r="U72" s="43">
        <f t="shared" si="30"/>
        <v>25.658333333333331</v>
      </c>
      <c r="V72" s="7">
        <f>VLOOKUP(B72, 'Input - Vessel List'!$B$2:$M$15, 11,0)</f>
        <v>11.720930232558139</v>
      </c>
      <c r="W72" s="7">
        <f>VLOOKUP(B72, 'Input - Vessel List'!$B$2:$M$15, 12,0)</f>
        <v>0.9845581395348838</v>
      </c>
      <c r="X72" s="5">
        <f t="shared" si="34"/>
        <v>-71453.12550697675</v>
      </c>
      <c r="Y72" s="5">
        <f t="shared" si="35"/>
        <v>-15710.59423255814</v>
      </c>
      <c r="Z72" s="5">
        <f t="shared" si="36"/>
        <v>-581.87386046511631</v>
      </c>
      <c r="AA72" s="5">
        <f t="shared" si="31"/>
        <v>-87745.593600000007</v>
      </c>
      <c r="AB72" s="5">
        <f t="shared" si="39"/>
        <v>-122999.99999999999</v>
      </c>
      <c r="AC72" s="5"/>
      <c r="AD72" s="44">
        <f>VLOOKUP(B72,'Input - Vessel List'!B:C,2,0)</f>
        <v>12000</v>
      </c>
      <c r="AE72" s="5">
        <f t="shared" si="32"/>
        <v>-307900</v>
      </c>
      <c r="AF72" s="6">
        <f t="shared" si="40"/>
        <v>-518645.59360000002</v>
      </c>
      <c r="AG72" s="34">
        <f t="shared" si="37"/>
        <v>17.288186453333335</v>
      </c>
    </row>
    <row r="73" spans="1:33" x14ac:dyDescent="0.2">
      <c r="A73">
        <v>72</v>
      </c>
      <c r="B73" s="2" t="s">
        <v>124</v>
      </c>
      <c r="C73" s="3" t="s">
        <v>15</v>
      </c>
      <c r="D73" t="s">
        <v>104</v>
      </c>
      <c r="F73" s="40">
        <v>30000</v>
      </c>
      <c r="G73" s="40">
        <v>5000</v>
      </c>
      <c r="H73" s="40">
        <f t="shared" si="27"/>
        <v>4000</v>
      </c>
      <c r="I73" s="40">
        <v>1</v>
      </c>
      <c r="J73" s="40">
        <v>0</v>
      </c>
      <c r="K73" s="41" t="s">
        <v>131</v>
      </c>
      <c r="L73" s="43">
        <f t="shared" si="38"/>
        <v>504</v>
      </c>
      <c r="M73" s="42" t="s">
        <v>127</v>
      </c>
      <c r="N73" s="43">
        <f>VLOOKUP(M73, 'Input - Bunker'!$A$2:$C$5,2,0)</f>
        <v>504</v>
      </c>
      <c r="O73" s="43">
        <f>VLOOKUP(M73, 'Input - Bunker'!$A$2:$C$5,3,0)</f>
        <v>591</v>
      </c>
      <c r="P73" s="4">
        <f>'Input - OD Intl'!H19</f>
        <v>0</v>
      </c>
      <c r="Q73" s="4">
        <f>VLOOKUP(B73, 'Input - Vessel List'!$B$2:$K$11, 7,0)</f>
        <v>10</v>
      </c>
      <c r="R73" s="43">
        <f t="shared" si="28"/>
        <v>0</v>
      </c>
      <c r="S73" s="17">
        <f t="shared" si="33"/>
        <v>13.5</v>
      </c>
      <c r="T73" s="17">
        <f t="shared" si="29"/>
        <v>1</v>
      </c>
      <c r="U73" s="43">
        <f t="shared" si="30"/>
        <v>14.5</v>
      </c>
      <c r="V73" s="7">
        <f>VLOOKUP(B73, 'Input - Vessel List'!$B$2:$M$15, 11,0)</f>
        <v>11.720930232558139</v>
      </c>
      <c r="W73" s="7">
        <f>VLOOKUP(B73, 'Input - Vessel List'!$B$2:$M$15, 12,0)</f>
        <v>0.9845581395348838</v>
      </c>
      <c r="X73" s="5">
        <f t="shared" si="34"/>
        <v>0</v>
      </c>
      <c r="Y73" s="5">
        <f t="shared" si="35"/>
        <v>-15710.59423255814</v>
      </c>
      <c r="Z73" s="5">
        <f t="shared" si="36"/>
        <v>-581.87386046511631</v>
      </c>
      <c r="AA73" s="5">
        <f t="shared" si="31"/>
        <v>-16292.468093023257</v>
      </c>
      <c r="AB73" s="5">
        <f t="shared" si="39"/>
        <v>-122999.99999999999</v>
      </c>
      <c r="AC73" s="5"/>
      <c r="AD73" s="44">
        <f>VLOOKUP(B73,'Input - Vessel List'!B:C,2,0)</f>
        <v>12000</v>
      </c>
      <c r="AE73" s="5">
        <f t="shared" si="32"/>
        <v>-174000</v>
      </c>
      <c r="AF73" s="6">
        <f t="shared" si="40"/>
        <v>-313292.46809302323</v>
      </c>
      <c r="AG73" s="34">
        <f t="shared" si="37"/>
        <v>10.443082269767441</v>
      </c>
    </row>
    <row r="74" spans="1:33" x14ac:dyDescent="0.2">
      <c r="A74">
        <v>73</v>
      </c>
      <c r="B74" s="2" t="s">
        <v>124</v>
      </c>
      <c r="C74" s="3" t="s">
        <v>15</v>
      </c>
      <c r="D74" t="s">
        <v>93</v>
      </c>
      <c r="E74" t="s">
        <v>94</v>
      </c>
      <c r="F74" s="40">
        <v>30000</v>
      </c>
      <c r="G74" s="40">
        <v>5000</v>
      </c>
      <c r="H74" s="40">
        <f t="shared" si="27"/>
        <v>4000</v>
      </c>
      <c r="I74" s="40">
        <v>1</v>
      </c>
      <c r="J74" s="40">
        <v>0</v>
      </c>
      <c r="K74" s="41" t="s">
        <v>131</v>
      </c>
      <c r="L74" s="43">
        <f t="shared" si="38"/>
        <v>504</v>
      </c>
      <c r="M74" s="42" t="s">
        <v>127</v>
      </c>
      <c r="N74" s="43">
        <f>VLOOKUP(M74, 'Input - Bunker'!$A$2:$C$5,2,0)</f>
        <v>504</v>
      </c>
      <c r="O74" s="43">
        <f>VLOOKUP(M74, 'Input - Bunker'!$A$2:$C$5,3,0)</f>
        <v>591</v>
      </c>
      <c r="P74" s="4">
        <f>'Input - OD Intl'!H20</f>
        <v>3906</v>
      </c>
      <c r="Q74" s="4">
        <f>VLOOKUP(B74, 'Input - Vessel List'!$B$2:$K$11, 7,0)</f>
        <v>10</v>
      </c>
      <c r="R74" s="43">
        <f t="shared" si="28"/>
        <v>32.549999999999997</v>
      </c>
      <c r="S74" s="17">
        <f t="shared" si="33"/>
        <v>13.5</v>
      </c>
      <c r="T74" s="17">
        <f t="shared" si="29"/>
        <v>1</v>
      </c>
      <c r="U74" s="43">
        <f t="shared" si="30"/>
        <v>47.05</v>
      </c>
      <c r="V74" s="7">
        <f>VLOOKUP(B74, 'Input - Vessel List'!$B$2:$M$15, 11,0)</f>
        <v>11.720930232558139</v>
      </c>
      <c r="W74" s="7">
        <f>VLOOKUP(B74, 'Input - Vessel List'!$B$2:$M$15, 12,0)</f>
        <v>0.9845581395348838</v>
      </c>
      <c r="X74" s="5">
        <f t="shared" si="34"/>
        <v>-208436.07784186042</v>
      </c>
      <c r="Y74" s="5">
        <f t="shared" si="35"/>
        <v>-15710.59423255814</v>
      </c>
      <c r="Z74" s="5">
        <f t="shared" si="36"/>
        <v>-581.87386046511631</v>
      </c>
      <c r="AA74" s="5">
        <f t="shared" si="31"/>
        <v>-224728.54593488367</v>
      </c>
      <c r="AB74" s="5">
        <f t="shared" si="39"/>
        <v>-122999.99999999999</v>
      </c>
      <c r="AC74" s="5"/>
      <c r="AD74" s="44">
        <f>VLOOKUP(B74,'Input - Vessel List'!B:C,2,0)</f>
        <v>12000</v>
      </c>
      <c r="AE74" s="5">
        <f t="shared" si="32"/>
        <v>-564600</v>
      </c>
      <c r="AF74" s="6">
        <f t="shared" si="40"/>
        <v>-912328.54593488364</v>
      </c>
      <c r="AG74" s="34">
        <f t="shared" si="37"/>
        <v>30.410951531162787</v>
      </c>
    </row>
    <row r="75" spans="1:33" x14ac:dyDescent="0.2">
      <c r="A75">
        <v>74</v>
      </c>
      <c r="B75" s="2" t="s">
        <v>124</v>
      </c>
      <c r="C75" s="3" t="s">
        <v>15</v>
      </c>
      <c r="D75" t="s">
        <v>105</v>
      </c>
      <c r="E75" t="s">
        <v>98</v>
      </c>
      <c r="F75" s="40">
        <v>30000</v>
      </c>
      <c r="G75" s="40">
        <v>5000</v>
      </c>
      <c r="H75" s="40">
        <f t="shared" si="27"/>
        <v>4000</v>
      </c>
      <c r="I75" s="40">
        <v>1</v>
      </c>
      <c r="J75" s="40">
        <v>0</v>
      </c>
      <c r="K75" s="41" t="s">
        <v>131</v>
      </c>
      <c r="L75" s="43">
        <f t="shared" si="38"/>
        <v>504</v>
      </c>
      <c r="M75" s="42" t="s">
        <v>127</v>
      </c>
      <c r="N75" s="43">
        <f>VLOOKUP(M75, 'Input - Bunker'!$A$2:$C$5,2,0)</f>
        <v>504</v>
      </c>
      <c r="O75" s="43">
        <f>VLOOKUP(M75, 'Input - Bunker'!$A$2:$C$5,3,0)</f>
        <v>591</v>
      </c>
      <c r="P75" s="4">
        <f>'Input - OD Intl'!H21</f>
        <v>8314</v>
      </c>
      <c r="Q75" s="4">
        <f>VLOOKUP(B75, 'Input - Vessel List'!$B$2:$K$11, 7,0)</f>
        <v>10</v>
      </c>
      <c r="R75" s="43">
        <f t="shared" si="28"/>
        <v>69.283333333333331</v>
      </c>
      <c r="S75" s="17">
        <f t="shared" si="33"/>
        <v>13.5</v>
      </c>
      <c r="T75" s="17">
        <f t="shared" si="29"/>
        <v>1</v>
      </c>
      <c r="U75" s="43">
        <f t="shared" si="30"/>
        <v>83.783333333333331</v>
      </c>
      <c r="V75" s="7">
        <f>VLOOKUP(B75, 'Input - Vessel List'!$B$2:$M$15, 11,0)</f>
        <v>11.720930232558139</v>
      </c>
      <c r="W75" s="7">
        <f>VLOOKUP(B75, 'Input - Vessel List'!$B$2:$M$15, 12,0)</f>
        <v>0.9845581395348838</v>
      </c>
      <c r="X75" s="5">
        <f t="shared" si="34"/>
        <v>-443660.4073674418</v>
      </c>
      <c r="Y75" s="5">
        <f t="shared" si="35"/>
        <v>-15710.59423255814</v>
      </c>
      <c r="Z75" s="5">
        <f t="shared" si="36"/>
        <v>-581.87386046511631</v>
      </c>
      <c r="AA75" s="5">
        <f t="shared" si="31"/>
        <v>-459952.87546046509</v>
      </c>
      <c r="AB75" s="5">
        <f t="shared" si="39"/>
        <v>-122999.99999999999</v>
      </c>
      <c r="AC75" s="5">
        <f>(9.65*5000+7.37*5000+5.83*10000+2.13*12241)*-1</f>
        <v>-169473.33</v>
      </c>
      <c r="AD75" s="44">
        <f>VLOOKUP(B75,'Input - Vessel List'!B:C,2,0)</f>
        <v>12000</v>
      </c>
      <c r="AE75" s="5">
        <f t="shared" si="32"/>
        <v>-1005400</v>
      </c>
      <c r="AF75" s="6">
        <f t="shared" si="40"/>
        <v>-1757826.205460465</v>
      </c>
      <c r="AG75" s="34">
        <f t="shared" si="37"/>
        <v>58.59420684868217</v>
      </c>
    </row>
    <row r="76" spans="1:33" x14ac:dyDescent="0.2">
      <c r="A76">
        <v>75</v>
      </c>
      <c r="B76" s="2" t="s">
        <v>124</v>
      </c>
      <c r="C76" s="3" t="s">
        <v>15</v>
      </c>
      <c r="D76" t="s">
        <v>106</v>
      </c>
      <c r="E76" t="s">
        <v>107</v>
      </c>
      <c r="F76" s="40">
        <v>30000</v>
      </c>
      <c r="G76" s="40">
        <v>5000</v>
      </c>
      <c r="H76" s="40">
        <f t="shared" si="27"/>
        <v>4000</v>
      </c>
      <c r="I76" s="40">
        <v>1</v>
      </c>
      <c r="J76" s="40">
        <v>0</v>
      </c>
      <c r="K76" s="41" t="s">
        <v>131</v>
      </c>
      <c r="L76" s="43">
        <f t="shared" si="38"/>
        <v>504</v>
      </c>
      <c r="M76" s="42" t="s">
        <v>127</v>
      </c>
      <c r="N76" s="43">
        <f>VLOOKUP(M76, 'Input - Bunker'!$A$2:$C$5,2,0)</f>
        <v>504</v>
      </c>
      <c r="O76" s="43">
        <f>VLOOKUP(M76, 'Input - Bunker'!$A$2:$C$5,3,0)</f>
        <v>591</v>
      </c>
      <c r="P76" s="4">
        <f>'Input - OD Intl'!H22</f>
        <v>2234</v>
      </c>
      <c r="Q76" s="4">
        <f>VLOOKUP(B76, 'Input - Vessel List'!$B$2:$K$11, 7,0)</f>
        <v>10</v>
      </c>
      <c r="R76" s="43">
        <f t="shared" si="28"/>
        <v>18.616666666666667</v>
      </c>
      <c r="S76" s="17">
        <f t="shared" si="33"/>
        <v>13.5</v>
      </c>
      <c r="T76" s="17">
        <f t="shared" si="29"/>
        <v>1</v>
      </c>
      <c r="U76" s="43">
        <f t="shared" si="30"/>
        <v>33.116666666666667</v>
      </c>
      <c r="V76" s="7">
        <f>VLOOKUP(B76, 'Input - Vessel List'!$B$2:$M$15, 11,0)</f>
        <v>11.720930232558139</v>
      </c>
      <c r="W76" s="7">
        <f>VLOOKUP(B76, 'Input - Vessel List'!$B$2:$M$15, 12,0)</f>
        <v>0.9845581395348838</v>
      </c>
      <c r="X76" s="5">
        <f t="shared" si="34"/>
        <v>-119213.05629767443</v>
      </c>
      <c r="Y76" s="5">
        <f t="shared" si="35"/>
        <v>-15710.59423255814</v>
      </c>
      <c r="Z76" s="5">
        <f t="shared" si="36"/>
        <v>-581.87386046511631</v>
      </c>
      <c r="AA76" s="5">
        <f t="shared" si="31"/>
        <v>-135505.52439069768</v>
      </c>
      <c r="AB76" s="5">
        <f t="shared" si="39"/>
        <v>-122999.99999999999</v>
      </c>
      <c r="AC76" s="5"/>
      <c r="AD76" s="44">
        <f>VLOOKUP(B76,'Input - Vessel List'!B:C,2,0)</f>
        <v>12000</v>
      </c>
      <c r="AE76" s="5">
        <f t="shared" si="32"/>
        <v>-397400</v>
      </c>
      <c r="AF76" s="6">
        <f t="shared" si="40"/>
        <v>-655905.52439069771</v>
      </c>
      <c r="AG76" s="34">
        <f t="shared" si="37"/>
        <v>21.863517479689925</v>
      </c>
    </row>
    <row r="77" spans="1:33" x14ac:dyDescent="0.2">
      <c r="A77">
        <v>76</v>
      </c>
      <c r="B77" s="2" t="s">
        <v>124</v>
      </c>
      <c r="C77" s="3" t="s">
        <v>15</v>
      </c>
      <c r="D77" t="s">
        <v>108</v>
      </c>
      <c r="E77" t="s">
        <v>109</v>
      </c>
      <c r="F77" s="40">
        <v>30000</v>
      </c>
      <c r="G77" s="40">
        <v>5000</v>
      </c>
      <c r="H77" s="40">
        <f t="shared" si="27"/>
        <v>4000</v>
      </c>
      <c r="I77" s="40">
        <v>1</v>
      </c>
      <c r="J77" s="40">
        <v>0</v>
      </c>
      <c r="K77" s="41" t="s">
        <v>131</v>
      </c>
      <c r="L77" s="43">
        <f t="shared" si="38"/>
        <v>504</v>
      </c>
      <c r="M77" s="42" t="s">
        <v>127</v>
      </c>
      <c r="N77" s="43">
        <f>VLOOKUP(M77, 'Input - Bunker'!$A$2:$C$5,2,0)</f>
        <v>504</v>
      </c>
      <c r="O77" s="43">
        <f>VLOOKUP(M77, 'Input - Bunker'!$A$2:$C$5,3,0)</f>
        <v>591</v>
      </c>
      <c r="P77" s="4">
        <f>'Input - OD Intl'!H23</f>
        <v>5308</v>
      </c>
      <c r="Q77" s="4">
        <f>VLOOKUP(B77, 'Input - Vessel List'!$B$2:$K$11, 7,0)</f>
        <v>10</v>
      </c>
      <c r="R77" s="43">
        <f t="shared" si="28"/>
        <v>44.233333333333334</v>
      </c>
      <c r="S77" s="17">
        <f t="shared" si="33"/>
        <v>13.5</v>
      </c>
      <c r="T77" s="17">
        <f t="shared" si="29"/>
        <v>1</v>
      </c>
      <c r="U77" s="43">
        <f t="shared" si="30"/>
        <v>58.733333333333334</v>
      </c>
      <c r="V77" s="7">
        <f>VLOOKUP(B77, 'Input - Vessel List'!$B$2:$M$15, 11,0)</f>
        <v>11.720930232558139</v>
      </c>
      <c r="W77" s="7">
        <f>VLOOKUP(B77, 'Input - Vessel List'!$B$2:$M$15, 12,0)</f>
        <v>0.9845581395348838</v>
      </c>
      <c r="X77" s="5">
        <f t="shared" si="34"/>
        <v>-283251.07557209302</v>
      </c>
      <c r="Y77" s="5">
        <f t="shared" si="35"/>
        <v>-15710.59423255814</v>
      </c>
      <c r="Z77" s="5">
        <f t="shared" si="36"/>
        <v>-581.87386046511631</v>
      </c>
      <c r="AA77" s="5">
        <f t="shared" si="31"/>
        <v>-299543.5436651163</v>
      </c>
      <c r="AB77" s="5">
        <f t="shared" si="39"/>
        <v>-122999.99999999999</v>
      </c>
      <c r="AC77" s="5"/>
      <c r="AD77" s="44">
        <f>VLOOKUP(B77,'Input - Vessel List'!B:C,2,0)</f>
        <v>12000</v>
      </c>
      <c r="AE77" s="5">
        <f t="shared" si="32"/>
        <v>-704800</v>
      </c>
      <c r="AF77" s="6">
        <f t="shared" si="40"/>
        <v>-1127343.5436651162</v>
      </c>
      <c r="AG77" s="34">
        <f t="shared" si="37"/>
        <v>37.578118122170537</v>
      </c>
    </row>
    <row r="78" spans="1:33" x14ac:dyDescent="0.2">
      <c r="A78">
        <v>77</v>
      </c>
      <c r="B78" s="2" t="s">
        <v>124</v>
      </c>
      <c r="C78" s="3" t="s">
        <v>15</v>
      </c>
      <c r="D78" t="s">
        <v>110</v>
      </c>
      <c r="E78" t="s">
        <v>111</v>
      </c>
      <c r="F78" s="40">
        <v>30000</v>
      </c>
      <c r="G78" s="40">
        <v>5000</v>
      </c>
      <c r="H78" s="40">
        <f t="shared" si="27"/>
        <v>4000</v>
      </c>
      <c r="I78" s="40">
        <v>1</v>
      </c>
      <c r="J78" s="40">
        <v>0</v>
      </c>
      <c r="K78" s="41" t="s">
        <v>131</v>
      </c>
      <c r="L78" s="43">
        <f t="shared" si="38"/>
        <v>504</v>
      </c>
      <c r="M78" s="42" t="s">
        <v>127</v>
      </c>
      <c r="N78" s="43">
        <f>VLOOKUP(M78, 'Input - Bunker'!$A$2:$C$5,2,0)</f>
        <v>504</v>
      </c>
      <c r="O78" s="43">
        <f>VLOOKUP(M78, 'Input - Bunker'!$A$2:$C$5,3,0)</f>
        <v>591</v>
      </c>
      <c r="P78" s="4">
        <f>'Input - OD Intl'!H24</f>
        <v>6158</v>
      </c>
      <c r="Q78" s="4">
        <f>VLOOKUP(B78, 'Input - Vessel List'!$B$2:$K$11, 7,0)</f>
        <v>10</v>
      </c>
      <c r="R78" s="43">
        <f t="shared" si="28"/>
        <v>51.31666666666667</v>
      </c>
      <c r="S78" s="17">
        <f t="shared" si="33"/>
        <v>13.5</v>
      </c>
      <c r="T78" s="17">
        <f t="shared" si="29"/>
        <v>1</v>
      </c>
      <c r="U78" s="43">
        <f t="shared" si="30"/>
        <v>65.816666666666663</v>
      </c>
      <c r="V78" s="7">
        <f>VLOOKUP(B78, 'Input - Vessel List'!$B$2:$M$15, 11,0)</f>
        <v>11.720930232558139</v>
      </c>
      <c r="W78" s="7">
        <f>VLOOKUP(B78, 'Input - Vessel List'!$B$2:$M$15, 12,0)</f>
        <v>0.9845581395348838</v>
      </c>
      <c r="X78" s="5">
        <f t="shared" si="34"/>
        <v>-328609.66906046512</v>
      </c>
      <c r="Y78" s="5">
        <f t="shared" si="35"/>
        <v>-15710.59423255814</v>
      </c>
      <c r="Z78" s="5">
        <f t="shared" si="36"/>
        <v>-581.87386046511631</v>
      </c>
      <c r="AA78" s="5">
        <f t="shared" si="31"/>
        <v>-344902.13715348841</v>
      </c>
      <c r="AB78" s="5">
        <f t="shared" si="39"/>
        <v>-122999.99999999999</v>
      </c>
      <c r="AC78" s="5">
        <f>(9.65*5000+7.37*5000+5.83*10000+2.13*12241)*-1</f>
        <v>-169473.33</v>
      </c>
      <c r="AD78" s="44">
        <f>VLOOKUP(B78,'Input - Vessel List'!B:C,2,0)</f>
        <v>12000</v>
      </c>
      <c r="AE78" s="5">
        <f t="shared" si="32"/>
        <v>-789800</v>
      </c>
      <c r="AF78" s="6">
        <f t="shared" si="40"/>
        <v>-1427175.4671534884</v>
      </c>
      <c r="AG78" s="34">
        <f t="shared" si="37"/>
        <v>47.572515571782951</v>
      </c>
    </row>
    <row r="79" spans="1:33" x14ac:dyDescent="0.2">
      <c r="A79">
        <v>78</v>
      </c>
      <c r="B79" s="2" t="s">
        <v>124</v>
      </c>
      <c r="C79" s="3" t="s">
        <v>15</v>
      </c>
      <c r="D79" t="s">
        <v>112</v>
      </c>
      <c r="E79" t="s">
        <v>113</v>
      </c>
      <c r="F79" s="40">
        <v>30000</v>
      </c>
      <c r="G79" s="40">
        <v>5000</v>
      </c>
      <c r="H79" s="40">
        <f t="shared" si="27"/>
        <v>4000</v>
      </c>
      <c r="I79" s="40">
        <v>1</v>
      </c>
      <c r="J79" s="40">
        <v>0</v>
      </c>
      <c r="K79" s="41" t="s">
        <v>131</v>
      </c>
      <c r="L79" s="43">
        <f t="shared" si="38"/>
        <v>504</v>
      </c>
      <c r="M79" s="42" t="s">
        <v>127</v>
      </c>
      <c r="N79" s="43">
        <f>VLOOKUP(M79, 'Input - Bunker'!$A$2:$C$5,2,0)</f>
        <v>504</v>
      </c>
      <c r="O79" s="43">
        <f>VLOOKUP(M79, 'Input - Bunker'!$A$2:$C$5,3,0)</f>
        <v>591</v>
      </c>
      <c r="P79" s="4">
        <f>'Input - OD Intl'!H25</f>
        <v>4905</v>
      </c>
      <c r="Q79" s="4">
        <f>VLOOKUP(B79, 'Input - Vessel List'!$B$2:$K$11, 7,0)</f>
        <v>10</v>
      </c>
      <c r="R79" s="43">
        <f t="shared" si="28"/>
        <v>40.875</v>
      </c>
      <c r="S79" s="17">
        <f t="shared" si="33"/>
        <v>13.5</v>
      </c>
      <c r="T79" s="17">
        <f t="shared" si="29"/>
        <v>1</v>
      </c>
      <c r="U79" s="43">
        <f t="shared" si="30"/>
        <v>55.375</v>
      </c>
      <c r="V79" s="7">
        <f>VLOOKUP(B79, 'Input - Vessel List'!$B$2:$M$15, 11,0)</f>
        <v>11.720930232558139</v>
      </c>
      <c r="W79" s="7">
        <f>VLOOKUP(B79, 'Input - Vessel List'!$B$2:$M$15, 12,0)</f>
        <v>0.9845581395348838</v>
      </c>
      <c r="X79" s="5">
        <f t="shared" si="34"/>
        <v>-261745.76595348836</v>
      </c>
      <c r="Y79" s="5">
        <f t="shared" si="35"/>
        <v>-15710.59423255814</v>
      </c>
      <c r="Z79" s="5">
        <f t="shared" si="36"/>
        <v>-581.87386046511631</v>
      </c>
      <c r="AA79" s="5">
        <f t="shared" si="31"/>
        <v>-278038.23404651164</v>
      </c>
      <c r="AB79" s="5">
        <f t="shared" si="39"/>
        <v>-122999.99999999999</v>
      </c>
      <c r="AC79" s="5"/>
      <c r="AD79" s="44">
        <f>VLOOKUP(B79,'Input - Vessel List'!B:C,2,0)</f>
        <v>12000</v>
      </c>
      <c r="AE79" s="5">
        <f t="shared" si="32"/>
        <v>-664500</v>
      </c>
      <c r="AF79" s="6">
        <f t="shared" si="40"/>
        <v>-1065538.2340465116</v>
      </c>
      <c r="AG79" s="34">
        <f t="shared" si="37"/>
        <v>35.517941134883721</v>
      </c>
    </row>
    <row r="80" spans="1:33" x14ac:dyDescent="0.2">
      <c r="A80">
        <v>79</v>
      </c>
      <c r="B80" s="2" t="s">
        <v>124</v>
      </c>
      <c r="C80" s="3" t="s">
        <v>15</v>
      </c>
      <c r="D80" t="s">
        <v>114</v>
      </c>
      <c r="E80" t="s">
        <v>115</v>
      </c>
      <c r="F80" s="40">
        <v>30000</v>
      </c>
      <c r="G80" s="40">
        <v>5000</v>
      </c>
      <c r="H80" s="40">
        <f t="shared" si="27"/>
        <v>4000</v>
      </c>
      <c r="I80" s="40">
        <v>1</v>
      </c>
      <c r="J80" s="40">
        <v>0</v>
      </c>
      <c r="K80" s="41" t="s">
        <v>131</v>
      </c>
      <c r="L80" s="43">
        <f t="shared" si="38"/>
        <v>504</v>
      </c>
      <c r="M80" s="42" t="s">
        <v>127</v>
      </c>
      <c r="N80" s="43">
        <f>VLOOKUP(M80, 'Input - Bunker'!$A$2:$C$5,2,0)</f>
        <v>504</v>
      </c>
      <c r="O80" s="43">
        <f>VLOOKUP(M80, 'Input - Bunker'!$A$2:$C$5,3,0)</f>
        <v>591</v>
      </c>
      <c r="P80" s="4">
        <f>'Input - OD Intl'!H26</f>
        <v>8632</v>
      </c>
      <c r="Q80" s="4">
        <f>VLOOKUP(B80, 'Input - Vessel List'!$B$2:$K$11, 7,0)</f>
        <v>10</v>
      </c>
      <c r="R80" s="43">
        <f t="shared" si="28"/>
        <v>71.933333333333337</v>
      </c>
      <c r="S80" s="17">
        <f t="shared" si="33"/>
        <v>13.5</v>
      </c>
      <c r="T80" s="17">
        <f t="shared" si="29"/>
        <v>1</v>
      </c>
      <c r="U80" s="43">
        <f t="shared" si="30"/>
        <v>86.433333333333337</v>
      </c>
      <c r="V80" s="7">
        <f>VLOOKUP(B80, 'Input - Vessel List'!$B$2:$M$15, 11,0)</f>
        <v>11.720930232558139</v>
      </c>
      <c r="W80" s="7">
        <f>VLOOKUP(B80, 'Input - Vessel List'!$B$2:$M$15, 12,0)</f>
        <v>0.9845581395348838</v>
      </c>
      <c r="X80" s="5">
        <f t="shared" si="34"/>
        <v>-460629.85763720935</v>
      </c>
      <c r="Y80" s="5">
        <f t="shared" si="35"/>
        <v>-15710.59423255814</v>
      </c>
      <c r="Z80" s="5">
        <f t="shared" si="36"/>
        <v>-581.87386046511631</v>
      </c>
      <c r="AA80" s="5">
        <f t="shared" si="31"/>
        <v>-476922.32573023264</v>
      </c>
      <c r="AB80" s="5">
        <f t="shared" si="39"/>
        <v>-122999.99999999999</v>
      </c>
      <c r="AC80" s="5"/>
      <c r="AD80" s="44">
        <f>VLOOKUP(B80,'Input - Vessel List'!B:C,2,0)</f>
        <v>12000</v>
      </c>
      <c r="AE80" s="5">
        <f t="shared" si="32"/>
        <v>-1037200</v>
      </c>
      <c r="AF80" s="6">
        <f t="shared" si="40"/>
        <v>-1637122.3257302325</v>
      </c>
      <c r="AG80" s="34">
        <f t="shared" si="37"/>
        <v>54.570744191007748</v>
      </c>
    </row>
    <row r="81" spans="1:33" x14ac:dyDescent="0.2">
      <c r="A81">
        <v>80</v>
      </c>
      <c r="B81" s="2" t="s">
        <v>146</v>
      </c>
      <c r="C81" s="3" t="s">
        <v>15</v>
      </c>
      <c r="D81" t="s">
        <v>89</v>
      </c>
      <c r="E81" t="s">
        <v>117</v>
      </c>
      <c r="F81" s="40">
        <v>15000</v>
      </c>
      <c r="G81" s="40">
        <f>200*24</f>
        <v>4800</v>
      </c>
      <c r="H81" s="40">
        <f>200*24</f>
        <v>4800</v>
      </c>
      <c r="I81" s="40">
        <v>1</v>
      </c>
      <c r="J81" s="40">
        <v>0</v>
      </c>
      <c r="K81" s="41" t="s">
        <v>131</v>
      </c>
      <c r="L81" s="43">
        <f t="shared" si="38"/>
        <v>504</v>
      </c>
      <c r="M81" s="42" t="s">
        <v>127</v>
      </c>
      <c r="N81" s="43">
        <f>VLOOKUP(M81, 'Input - Bunker'!$A$2:$C$5,2,0)</f>
        <v>504</v>
      </c>
      <c r="O81" s="43">
        <f>VLOOKUP(M81, 'Input - Bunker'!$A$2:$C$5,3,0)</f>
        <v>591</v>
      </c>
      <c r="P81" s="4">
        <f>'Input - OD Intl'!H27</f>
        <v>2408</v>
      </c>
      <c r="Q81" s="4">
        <f>VLOOKUP(B81, 'Input - Vessel List'!$B$2:$K$11, 7,0)</f>
        <v>10</v>
      </c>
      <c r="R81" s="43">
        <f t="shared" si="28"/>
        <v>20.066666666666666</v>
      </c>
      <c r="S81" s="17">
        <f t="shared" si="33"/>
        <v>6.25</v>
      </c>
      <c r="T81" s="17">
        <f t="shared" si="29"/>
        <v>1</v>
      </c>
      <c r="U81" s="43">
        <f t="shared" si="30"/>
        <v>27.316666666666666</v>
      </c>
      <c r="V81" s="7">
        <f>VLOOKUP(B81, 'Input - Vessel List'!$B$2:$M$15, 11,0)</f>
        <v>11.720930232558139</v>
      </c>
      <c r="W81" s="7">
        <f>VLOOKUP(B81, 'Input - Vessel List'!$B$2:$M$15, 12,0)</f>
        <v>1.5237209302325581</v>
      </c>
      <c r="X81" s="5">
        <f t="shared" si="34"/>
        <v>-133951.10399999999</v>
      </c>
      <c r="Y81" s="5">
        <f t="shared" si="35"/>
        <v>-11256.488372093023</v>
      </c>
      <c r="Z81" s="5">
        <f t="shared" si="36"/>
        <v>-900.51906976744181</v>
      </c>
      <c r="AA81" s="5">
        <f t="shared" si="31"/>
        <v>-146108.11144186044</v>
      </c>
      <c r="AB81" s="5">
        <f t="shared" si="39"/>
        <v>-61499.999999999993</v>
      </c>
      <c r="AC81" s="5"/>
      <c r="AD81" s="44">
        <f>VLOOKUP(B81,'Input - Vessel List'!B:C,2,0)</f>
        <v>25809</v>
      </c>
      <c r="AE81" s="5">
        <f t="shared" si="32"/>
        <v>-705015.85</v>
      </c>
      <c r="AF81" s="6">
        <f t="shared" si="40"/>
        <v>-912623.96144186042</v>
      </c>
      <c r="AG81" s="34">
        <f t="shared" si="37"/>
        <v>60.841597429457359</v>
      </c>
    </row>
    <row r="82" spans="1:33" x14ac:dyDescent="0.2">
      <c r="A82">
        <v>81</v>
      </c>
      <c r="B82" s="2" t="s">
        <v>146</v>
      </c>
      <c r="C82" s="3" t="s">
        <v>15</v>
      </c>
      <c r="D82" t="s">
        <v>118</v>
      </c>
      <c r="E82" t="s">
        <v>119</v>
      </c>
      <c r="F82" s="40">
        <v>15000</v>
      </c>
      <c r="G82" s="40">
        <f t="shared" ref="G82:H88" si="41">200*24</f>
        <v>4800</v>
      </c>
      <c r="H82" s="40">
        <f t="shared" si="41"/>
        <v>4800</v>
      </c>
      <c r="I82" s="40">
        <v>1</v>
      </c>
      <c r="J82" s="40">
        <v>0</v>
      </c>
      <c r="K82" s="41" t="s">
        <v>131</v>
      </c>
      <c r="L82" s="43">
        <f t="shared" si="38"/>
        <v>504</v>
      </c>
      <c r="M82" s="42" t="s">
        <v>127</v>
      </c>
      <c r="N82" s="43">
        <f>VLOOKUP(M82, 'Input - Bunker'!$A$2:$C$5,2,0)</f>
        <v>504</v>
      </c>
      <c r="O82" s="43">
        <f>VLOOKUP(M82, 'Input - Bunker'!$A$2:$C$5,3,0)</f>
        <v>591</v>
      </c>
      <c r="P82" s="4">
        <f>'Input - OD Intl'!H28</f>
        <v>2289</v>
      </c>
      <c r="Q82" s="4">
        <f>VLOOKUP(B82, 'Input - Vessel List'!$B$2:$K$11, 7,0)</f>
        <v>10</v>
      </c>
      <c r="R82" s="43">
        <f t="shared" si="28"/>
        <v>19.074999999999999</v>
      </c>
      <c r="S82" s="17">
        <f t="shared" si="33"/>
        <v>6.25</v>
      </c>
      <c r="T82" s="17">
        <f t="shared" si="29"/>
        <v>1</v>
      </c>
      <c r="U82" s="43">
        <f t="shared" si="30"/>
        <v>26.324999999999999</v>
      </c>
      <c r="V82" s="7">
        <f>VLOOKUP(B82, 'Input - Vessel List'!$B$2:$M$15, 11,0)</f>
        <v>11.720930232558139</v>
      </c>
      <c r="W82" s="7">
        <f>VLOOKUP(B82, 'Input - Vessel List'!$B$2:$M$15, 12,0)</f>
        <v>1.5237209302325581</v>
      </c>
      <c r="X82" s="5">
        <f t="shared" si="34"/>
        <v>-127331.4273488372</v>
      </c>
      <c r="Y82" s="5">
        <f t="shared" si="35"/>
        <v>-11256.488372093023</v>
      </c>
      <c r="Z82" s="5">
        <f t="shared" si="36"/>
        <v>-900.51906976744181</v>
      </c>
      <c r="AA82" s="5">
        <f t="shared" si="31"/>
        <v>-139488.43479069765</v>
      </c>
      <c r="AB82" s="5">
        <f t="shared" si="39"/>
        <v>-61499.999999999993</v>
      </c>
      <c r="AC82" s="5"/>
      <c r="AD82" s="44">
        <f>VLOOKUP(B82,'Input - Vessel List'!B:C,2,0)</f>
        <v>25809</v>
      </c>
      <c r="AE82" s="5">
        <f t="shared" si="32"/>
        <v>-679421.92499999993</v>
      </c>
      <c r="AF82" s="6">
        <f t="shared" si="40"/>
        <v>-880410.35979069758</v>
      </c>
      <c r="AG82" s="34">
        <f t="shared" si="37"/>
        <v>58.694023986046503</v>
      </c>
    </row>
    <row r="83" spans="1:33" x14ac:dyDescent="0.2">
      <c r="A83">
        <v>82</v>
      </c>
      <c r="B83" s="2" t="s">
        <v>146</v>
      </c>
      <c r="C83" s="3" t="s">
        <v>15</v>
      </c>
      <c r="D83" t="s">
        <v>120</v>
      </c>
      <c r="E83" t="s">
        <v>121</v>
      </c>
      <c r="F83" s="40">
        <v>15000</v>
      </c>
      <c r="G83" s="40">
        <f t="shared" si="41"/>
        <v>4800</v>
      </c>
      <c r="H83" s="40">
        <f t="shared" si="41"/>
        <v>4800</v>
      </c>
      <c r="I83" s="40">
        <v>1</v>
      </c>
      <c r="J83" s="40">
        <v>0</v>
      </c>
      <c r="K83" s="41" t="s">
        <v>131</v>
      </c>
      <c r="L83" s="43">
        <f t="shared" si="38"/>
        <v>504</v>
      </c>
      <c r="M83" s="42" t="s">
        <v>127</v>
      </c>
      <c r="N83" s="43">
        <f>VLOOKUP(M83, 'Input - Bunker'!$A$2:$C$5,2,0)</f>
        <v>504</v>
      </c>
      <c r="O83" s="43">
        <f>VLOOKUP(M83, 'Input - Bunker'!$A$2:$C$5,3,0)</f>
        <v>591</v>
      </c>
      <c r="P83" s="4">
        <f>'Input - OD Intl'!H29</f>
        <v>1895</v>
      </c>
      <c r="Q83" s="4">
        <f>VLOOKUP(B83, 'Input - Vessel List'!$B$2:$K$11, 7,0)</f>
        <v>10</v>
      </c>
      <c r="R83" s="43">
        <f t="shared" si="28"/>
        <v>15.791666666666666</v>
      </c>
      <c r="S83" s="17">
        <f t="shared" si="33"/>
        <v>6.25</v>
      </c>
      <c r="T83" s="17">
        <f t="shared" si="29"/>
        <v>1</v>
      </c>
      <c r="U83" s="43">
        <f t="shared" si="30"/>
        <v>23.041666666666664</v>
      </c>
      <c r="V83" s="7">
        <f>VLOOKUP(B83, 'Input - Vessel List'!$B$2:$M$15, 11,0)</f>
        <v>11.720930232558139</v>
      </c>
      <c r="W83" s="7">
        <f>VLOOKUP(B83, 'Input - Vessel List'!$B$2:$M$15, 12,0)</f>
        <v>1.5237209302325581</v>
      </c>
      <c r="X83" s="5">
        <f t="shared" si="34"/>
        <v>-105414.17860465116</v>
      </c>
      <c r="Y83" s="5">
        <f t="shared" si="35"/>
        <v>-11256.488372093023</v>
      </c>
      <c r="Z83" s="5">
        <f t="shared" si="36"/>
        <v>-900.51906976744181</v>
      </c>
      <c r="AA83" s="5">
        <f t="shared" si="31"/>
        <v>-117571.18604651162</v>
      </c>
      <c r="AB83" s="5">
        <f t="shared" si="39"/>
        <v>-61499.999999999993</v>
      </c>
      <c r="AC83" s="5"/>
      <c r="AD83" s="44">
        <f>VLOOKUP(B83,'Input - Vessel List'!B:C,2,0)</f>
        <v>25809</v>
      </c>
      <c r="AE83" s="5">
        <f t="shared" si="32"/>
        <v>-594682.37499999988</v>
      </c>
      <c r="AF83" s="6">
        <f t="shared" si="40"/>
        <v>-773753.56104651152</v>
      </c>
      <c r="AG83" s="34">
        <f t="shared" si="37"/>
        <v>51.583570736434098</v>
      </c>
    </row>
    <row r="84" spans="1:33" x14ac:dyDescent="0.2">
      <c r="A84">
        <v>83</v>
      </c>
      <c r="B84" s="2" t="s">
        <v>146</v>
      </c>
      <c r="C84" s="3" t="s">
        <v>15</v>
      </c>
      <c r="D84" t="s">
        <v>95</v>
      </c>
      <c r="E84" t="s">
        <v>122</v>
      </c>
      <c r="F84" s="40">
        <v>15000</v>
      </c>
      <c r="G84" s="40">
        <f t="shared" si="41"/>
        <v>4800</v>
      </c>
      <c r="H84" s="40">
        <f t="shared" si="41"/>
        <v>4800</v>
      </c>
      <c r="I84" s="40">
        <v>1</v>
      </c>
      <c r="J84" s="40">
        <v>0</v>
      </c>
      <c r="K84" s="41" t="s">
        <v>131</v>
      </c>
      <c r="L84" s="43">
        <f t="shared" si="38"/>
        <v>504</v>
      </c>
      <c r="M84" s="42" t="s">
        <v>127</v>
      </c>
      <c r="N84" s="43">
        <f>VLOOKUP(M84, 'Input - Bunker'!$A$2:$C$5,2,0)</f>
        <v>504</v>
      </c>
      <c r="O84" s="43">
        <f>VLOOKUP(M84, 'Input - Bunker'!$A$2:$C$5,3,0)</f>
        <v>591</v>
      </c>
      <c r="P84" s="4">
        <f>'Input - OD Intl'!H30</f>
        <v>2015</v>
      </c>
      <c r="Q84" s="4">
        <f>VLOOKUP(B84, 'Input - Vessel List'!$B$2:$K$11, 7,0)</f>
        <v>10</v>
      </c>
      <c r="R84" s="43">
        <f t="shared" si="28"/>
        <v>16.791666666666668</v>
      </c>
      <c r="S84" s="17">
        <f t="shared" si="33"/>
        <v>6.25</v>
      </c>
      <c r="T84" s="17">
        <f t="shared" si="29"/>
        <v>1</v>
      </c>
      <c r="U84" s="43">
        <f t="shared" si="30"/>
        <v>24.041666666666668</v>
      </c>
      <c r="V84" s="7">
        <f>VLOOKUP(B84, 'Input - Vessel List'!$B$2:$M$15, 11,0)</f>
        <v>11.720930232558139</v>
      </c>
      <c r="W84" s="7">
        <f>VLOOKUP(B84, 'Input - Vessel List'!$B$2:$M$15, 12,0)</f>
        <v>1.5237209302325581</v>
      </c>
      <c r="X84" s="5">
        <f t="shared" si="34"/>
        <v>-112089.48279069767</v>
      </c>
      <c r="Y84" s="5">
        <f t="shared" si="35"/>
        <v>-11256.488372093023</v>
      </c>
      <c r="Z84" s="5">
        <f t="shared" si="36"/>
        <v>-900.51906976744181</v>
      </c>
      <c r="AA84" s="5">
        <f t="shared" si="31"/>
        <v>-124246.49023255814</v>
      </c>
      <c r="AB84" s="5">
        <f t="shared" si="39"/>
        <v>-61499.999999999993</v>
      </c>
      <c r="AC84" s="5"/>
      <c r="AD84" s="44">
        <f>VLOOKUP(B84,'Input - Vessel List'!B:C,2,0)</f>
        <v>25809</v>
      </c>
      <c r="AE84" s="5">
        <f t="shared" si="32"/>
        <v>-620491.375</v>
      </c>
      <c r="AF84" s="6">
        <f t="shared" si="40"/>
        <v>-806237.86523255811</v>
      </c>
      <c r="AG84" s="34">
        <f t="shared" si="37"/>
        <v>53.749191015503875</v>
      </c>
    </row>
    <row r="85" spans="1:33" x14ac:dyDescent="0.2">
      <c r="A85">
        <v>84</v>
      </c>
      <c r="B85" s="2" t="s">
        <v>146</v>
      </c>
      <c r="C85" s="3" t="s">
        <v>15</v>
      </c>
      <c r="D85" t="s">
        <v>93</v>
      </c>
      <c r="E85" t="s">
        <v>123</v>
      </c>
      <c r="F85" s="40">
        <v>15000</v>
      </c>
      <c r="G85" s="40">
        <f t="shared" si="41"/>
        <v>4800</v>
      </c>
      <c r="H85" s="40">
        <f t="shared" si="41"/>
        <v>4800</v>
      </c>
      <c r="I85" s="40">
        <v>1</v>
      </c>
      <c r="J85" s="40">
        <v>0</v>
      </c>
      <c r="K85" s="41" t="s">
        <v>131</v>
      </c>
      <c r="L85" s="43">
        <f t="shared" si="38"/>
        <v>504</v>
      </c>
      <c r="M85" s="42" t="s">
        <v>127</v>
      </c>
      <c r="N85" s="43">
        <f>VLOOKUP(M85, 'Input - Bunker'!$A$2:$C$5,2,0)</f>
        <v>504</v>
      </c>
      <c r="O85" s="43">
        <f>VLOOKUP(M85, 'Input - Bunker'!$A$2:$C$5,3,0)</f>
        <v>591</v>
      </c>
      <c r="P85" s="4">
        <f>'Input - OD Intl'!H31</f>
        <v>2855</v>
      </c>
      <c r="Q85" s="4">
        <f>VLOOKUP(B85, 'Input - Vessel List'!$B$2:$K$11, 7,0)</f>
        <v>10</v>
      </c>
      <c r="R85" s="43">
        <f t="shared" si="28"/>
        <v>23.791666666666668</v>
      </c>
      <c r="S85" s="17">
        <f t="shared" si="33"/>
        <v>6.25</v>
      </c>
      <c r="T85" s="17">
        <f t="shared" si="29"/>
        <v>1</v>
      </c>
      <c r="U85" s="43">
        <f t="shared" si="30"/>
        <v>31.041666666666668</v>
      </c>
      <c r="V85" s="7">
        <f>VLOOKUP(B85, 'Input - Vessel List'!$B$2:$M$15, 11,0)</f>
        <v>11.720930232558139</v>
      </c>
      <c r="W85" s="7">
        <f>VLOOKUP(B85, 'Input - Vessel List'!$B$2:$M$15, 12,0)</f>
        <v>1.5237209302325581</v>
      </c>
      <c r="X85" s="5">
        <f t="shared" si="34"/>
        <v>-158816.61209302326</v>
      </c>
      <c r="Y85" s="5">
        <f t="shared" si="35"/>
        <v>-11256.488372093023</v>
      </c>
      <c r="Z85" s="5">
        <f t="shared" si="36"/>
        <v>-900.51906976744181</v>
      </c>
      <c r="AA85" s="5">
        <f t="shared" si="31"/>
        <v>-170973.61953488371</v>
      </c>
      <c r="AB85" s="5">
        <f t="shared" si="39"/>
        <v>-61499.999999999993</v>
      </c>
      <c r="AC85" s="5"/>
      <c r="AD85" s="44">
        <f>VLOOKUP(B85,'Input - Vessel List'!B:C,2,0)</f>
        <v>25809</v>
      </c>
      <c r="AE85" s="5">
        <f t="shared" si="32"/>
        <v>-801154.375</v>
      </c>
      <c r="AF85" s="6">
        <f t="shared" si="40"/>
        <v>-1033627.9945348836</v>
      </c>
      <c r="AG85" s="34">
        <f t="shared" si="37"/>
        <v>68.908532968992247</v>
      </c>
    </row>
    <row r="86" spans="1:33" x14ac:dyDescent="0.2">
      <c r="A86">
        <v>85</v>
      </c>
      <c r="B86" s="2" t="s">
        <v>146</v>
      </c>
      <c r="C86" s="3" t="s">
        <v>15</v>
      </c>
      <c r="D86" t="s">
        <v>106</v>
      </c>
      <c r="E86" t="s">
        <v>107</v>
      </c>
      <c r="F86" s="40">
        <v>15000</v>
      </c>
      <c r="G86" s="40">
        <f t="shared" si="41"/>
        <v>4800</v>
      </c>
      <c r="H86" s="40">
        <f t="shared" si="41"/>
        <v>4800</v>
      </c>
      <c r="I86" s="40">
        <v>1</v>
      </c>
      <c r="J86" s="40">
        <v>0</v>
      </c>
      <c r="K86" s="41" t="s">
        <v>131</v>
      </c>
      <c r="L86" s="43">
        <f t="shared" si="38"/>
        <v>504</v>
      </c>
      <c r="M86" s="42" t="s">
        <v>127</v>
      </c>
      <c r="N86" s="43">
        <f>VLOOKUP(M86, 'Input - Bunker'!$A$2:$C$5,2,0)</f>
        <v>504</v>
      </c>
      <c r="O86" s="43">
        <f>VLOOKUP(M86, 'Input - Bunker'!$A$2:$C$5,3,0)</f>
        <v>591</v>
      </c>
      <c r="P86" s="4">
        <f>'Input - OD Intl'!H32</f>
        <v>2234</v>
      </c>
      <c r="Q86" s="4">
        <f>VLOOKUP(B86, 'Input - Vessel List'!$B$2:$K$11, 7,0)</f>
        <v>10</v>
      </c>
      <c r="R86" s="43">
        <f t="shared" si="28"/>
        <v>18.616666666666667</v>
      </c>
      <c r="S86" s="17">
        <f t="shared" si="33"/>
        <v>6.25</v>
      </c>
      <c r="T86" s="17">
        <f t="shared" si="29"/>
        <v>1</v>
      </c>
      <c r="U86" s="43">
        <f t="shared" si="30"/>
        <v>25.866666666666667</v>
      </c>
      <c r="V86" s="7">
        <f>VLOOKUP(B86, 'Input - Vessel List'!$B$2:$M$15, 11,0)</f>
        <v>11.720930232558139</v>
      </c>
      <c r="W86" s="7">
        <f>VLOOKUP(B86, 'Input - Vessel List'!$B$2:$M$15, 12,0)</f>
        <v>1.5237209302325581</v>
      </c>
      <c r="X86" s="5">
        <f t="shared" si="34"/>
        <v>-124271.91293023256</v>
      </c>
      <c r="Y86" s="5">
        <f t="shared" si="35"/>
        <v>-11256.488372093023</v>
      </c>
      <c r="Z86" s="5">
        <f t="shared" si="36"/>
        <v>-900.51906976744181</v>
      </c>
      <c r="AA86" s="5">
        <f t="shared" si="31"/>
        <v>-136428.92037209304</v>
      </c>
      <c r="AB86" s="5">
        <f t="shared" si="39"/>
        <v>-61499.999999999993</v>
      </c>
      <c r="AC86" s="5"/>
      <c r="AD86" s="44">
        <f>VLOOKUP(B86,'Input - Vessel List'!B:C,2,0)</f>
        <v>25809</v>
      </c>
      <c r="AE86" s="5">
        <f t="shared" si="32"/>
        <v>-667592.80000000005</v>
      </c>
      <c r="AF86" s="6">
        <f t="shared" si="40"/>
        <v>-865521.72037209314</v>
      </c>
      <c r="AG86" s="34">
        <f t="shared" si="37"/>
        <v>57.701448024806211</v>
      </c>
    </row>
    <row r="87" spans="1:33" x14ac:dyDescent="0.2">
      <c r="A87">
        <v>86</v>
      </c>
      <c r="B87" s="2" t="s">
        <v>146</v>
      </c>
      <c r="C87" s="3" t="s">
        <v>15</v>
      </c>
      <c r="D87" t="s">
        <v>85</v>
      </c>
      <c r="E87" t="s">
        <v>86</v>
      </c>
      <c r="F87" s="40">
        <v>15000</v>
      </c>
      <c r="G87" s="40">
        <f t="shared" si="41"/>
        <v>4800</v>
      </c>
      <c r="H87" s="40">
        <f t="shared" si="41"/>
        <v>4800</v>
      </c>
      <c r="I87" s="40">
        <v>1</v>
      </c>
      <c r="J87" s="40">
        <v>0</v>
      </c>
      <c r="K87" s="41" t="s">
        <v>131</v>
      </c>
      <c r="L87" s="43">
        <f t="shared" si="38"/>
        <v>504</v>
      </c>
      <c r="M87" s="42" t="s">
        <v>127</v>
      </c>
      <c r="N87" s="43">
        <f>VLOOKUP(M87, 'Input - Bunker'!$A$2:$C$5,2,0)</f>
        <v>504</v>
      </c>
      <c r="O87" s="43">
        <f>VLOOKUP(M87, 'Input - Bunker'!$A$2:$C$5,3,0)</f>
        <v>591</v>
      </c>
      <c r="P87" s="4">
        <f>'Input - OD Intl'!H33</f>
        <v>1751</v>
      </c>
      <c r="Q87" s="4">
        <f>VLOOKUP(B87, 'Input - Vessel List'!$B$2:$K$11, 7,0)</f>
        <v>10</v>
      </c>
      <c r="R87" s="43">
        <f t="shared" si="28"/>
        <v>14.591666666666667</v>
      </c>
      <c r="S87" s="17">
        <f t="shared" si="33"/>
        <v>6.25</v>
      </c>
      <c r="T87" s="17">
        <f t="shared" si="29"/>
        <v>1</v>
      </c>
      <c r="U87" s="43">
        <f t="shared" si="30"/>
        <v>21.841666666666669</v>
      </c>
      <c r="V87" s="7">
        <f>VLOOKUP(B87, 'Input - Vessel List'!$B$2:$M$15, 11,0)</f>
        <v>11.720930232558139</v>
      </c>
      <c r="W87" s="7">
        <f>VLOOKUP(B87, 'Input - Vessel List'!$B$2:$M$15, 12,0)</f>
        <v>1.5237209302325581</v>
      </c>
      <c r="X87" s="5">
        <f t="shared" si="34"/>
        <v>-97403.813581395341</v>
      </c>
      <c r="Y87" s="5">
        <f t="shared" si="35"/>
        <v>-11256.488372093023</v>
      </c>
      <c r="Z87" s="5">
        <f t="shared" si="36"/>
        <v>-900.51906976744181</v>
      </c>
      <c r="AA87" s="5">
        <f t="shared" si="31"/>
        <v>-109560.8210232558</v>
      </c>
      <c r="AB87" s="5">
        <f t="shared" si="39"/>
        <v>-61499.999999999993</v>
      </c>
      <c r="AC87" s="5"/>
      <c r="AD87" s="44">
        <f>VLOOKUP(B87,'Input - Vessel List'!B:C,2,0)</f>
        <v>25809</v>
      </c>
      <c r="AE87" s="5">
        <f t="shared" si="32"/>
        <v>-563711.57500000007</v>
      </c>
      <c r="AF87" s="6">
        <f t="shared" si="40"/>
        <v>-734772.39602325589</v>
      </c>
      <c r="AG87" s="34">
        <f t="shared" si="37"/>
        <v>48.984826401550393</v>
      </c>
    </row>
    <row r="88" spans="1:33" x14ac:dyDescent="0.2">
      <c r="A88">
        <v>87</v>
      </c>
      <c r="B88" s="2" t="s">
        <v>146</v>
      </c>
      <c r="C88" s="3" t="s">
        <v>15</v>
      </c>
      <c r="D88" t="s">
        <v>91</v>
      </c>
      <c r="E88" t="s">
        <v>92</v>
      </c>
      <c r="F88" s="40">
        <v>15000</v>
      </c>
      <c r="G88" s="40">
        <f t="shared" si="41"/>
        <v>4800</v>
      </c>
      <c r="H88" s="40">
        <f t="shared" si="41"/>
        <v>4800</v>
      </c>
      <c r="I88" s="40">
        <v>1</v>
      </c>
      <c r="J88" s="40">
        <v>0</v>
      </c>
      <c r="K88" s="41" t="s">
        <v>131</v>
      </c>
      <c r="L88" s="43">
        <f t="shared" si="38"/>
        <v>504</v>
      </c>
      <c r="M88" s="42" t="s">
        <v>127</v>
      </c>
      <c r="N88" s="43">
        <f>VLOOKUP(M88, 'Input - Bunker'!$A$2:$C$5,2,0)</f>
        <v>504</v>
      </c>
      <c r="O88" s="43">
        <f>VLOOKUP(M88, 'Input - Bunker'!$A$2:$C$5,3,0)</f>
        <v>591</v>
      </c>
      <c r="P88" s="4">
        <f>'Input - OD Intl'!H34</f>
        <v>1153</v>
      </c>
      <c r="Q88" s="4">
        <f>VLOOKUP(B88, 'Input - Vessel List'!$B$2:$K$11, 7,0)</f>
        <v>10</v>
      </c>
      <c r="R88" s="43">
        <f t="shared" si="28"/>
        <v>9.6083333333333325</v>
      </c>
      <c r="S88" s="17">
        <f t="shared" si="33"/>
        <v>6.25</v>
      </c>
      <c r="T88" s="17">
        <f t="shared" si="29"/>
        <v>1</v>
      </c>
      <c r="U88" s="43">
        <f t="shared" si="30"/>
        <v>16.858333333333334</v>
      </c>
      <c r="V88" s="7">
        <f>VLOOKUP(B88, 'Input - Vessel List'!$B$2:$M$15, 11,0)</f>
        <v>11.720930232558139</v>
      </c>
      <c r="W88" s="7">
        <f>VLOOKUP(B88, 'Input - Vessel List'!$B$2:$M$15, 12,0)</f>
        <v>1.5237209302325581</v>
      </c>
      <c r="X88" s="5">
        <f t="shared" si="34"/>
        <v>-64138.547720930219</v>
      </c>
      <c r="Y88" s="5">
        <f t="shared" si="35"/>
        <v>-11256.488372093023</v>
      </c>
      <c r="Z88" s="5">
        <f t="shared" si="36"/>
        <v>-900.51906976744181</v>
      </c>
      <c r="AA88" s="5">
        <f t="shared" si="31"/>
        <v>-76295.555162790683</v>
      </c>
      <c r="AB88" s="5">
        <f t="shared" si="39"/>
        <v>-61499.999999999993</v>
      </c>
      <c r="AC88" s="5"/>
      <c r="AD88" s="44">
        <f>VLOOKUP(B88,'Input - Vessel List'!B:C,2,0)</f>
        <v>25809</v>
      </c>
      <c r="AE88" s="5">
        <f t="shared" si="32"/>
        <v>-435096.72500000003</v>
      </c>
      <c r="AF88" s="6">
        <f t="shared" si="40"/>
        <v>-572892.28016279067</v>
      </c>
      <c r="AG88" s="34">
        <f t="shared" si="37"/>
        <v>38.192818677519377</v>
      </c>
    </row>
    <row r="89" spans="1:33" x14ac:dyDescent="0.2">
      <c r="A89">
        <v>88</v>
      </c>
      <c r="B89" s="2" t="s">
        <v>124</v>
      </c>
      <c r="C89" s="3" t="s">
        <v>16</v>
      </c>
      <c r="D89" s="3" t="s">
        <v>130</v>
      </c>
      <c r="E89" s="3" t="s">
        <v>84</v>
      </c>
      <c r="F89" s="40">
        <v>30000</v>
      </c>
      <c r="G89" s="40">
        <v>4000</v>
      </c>
      <c r="H89" s="40">
        <f>200*20</f>
        <v>4000</v>
      </c>
      <c r="I89" s="40">
        <v>1</v>
      </c>
      <c r="J89" s="40">
        <v>0</v>
      </c>
      <c r="K89" s="41" t="s">
        <v>131</v>
      </c>
      <c r="L89" s="43">
        <f t="shared" si="38"/>
        <v>504</v>
      </c>
      <c r="M89" s="40" t="s">
        <v>127</v>
      </c>
      <c r="N89" s="43">
        <f>VLOOKUP(M89, 'Input - Bunker'!$A$2:$C$5,2,0)</f>
        <v>504</v>
      </c>
      <c r="O89" s="43">
        <f>VLOOKUP(M89, 'Input - Bunker'!$A$2:$C$5,3,0)</f>
        <v>591</v>
      </c>
      <c r="P89" s="4">
        <f>'Input - OD Intl'!I6</f>
        <v>1539</v>
      </c>
      <c r="Q89" s="4">
        <f>VLOOKUP(B89, 'Input - Vessel List'!$B$2:$K$11, 7,0)</f>
        <v>10</v>
      </c>
      <c r="R89" s="43">
        <f>P89*2/(Q89*24)</f>
        <v>12.824999999999999</v>
      </c>
      <c r="S89" s="17">
        <f t="shared" si="33"/>
        <v>15</v>
      </c>
      <c r="T89" s="17">
        <f>I89+J89</f>
        <v>1</v>
      </c>
      <c r="U89" s="43">
        <f>SUM(R89:T89)</f>
        <v>28.824999999999999</v>
      </c>
      <c r="V89" s="7">
        <f>VLOOKUP(B89, 'Input - Vessel List'!$B$2:$M$15, 11,0)</f>
        <v>11.720930232558139</v>
      </c>
      <c r="W89" s="7">
        <f>VLOOKUP(B89, 'Input - Vessel List'!$B$2:$M$15, 12,0)</f>
        <v>0.9845581395348838</v>
      </c>
      <c r="X89" s="5">
        <f t="shared" si="34"/>
        <v>-82125.735739534866</v>
      </c>
      <c r="Y89" s="5">
        <f t="shared" si="35"/>
        <v>-17456.215813953491</v>
      </c>
      <c r="Z89" s="5">
        <f t="shared" si="36"/>
        <v>-581.87386046511631</v>
      </c>
      <c r="AA89" s="5">
        <f>SUM(X89:Z89)</f>
        <v>-100163.82541395347</v>
      </c>
      <c r="AB89" s="5">
        <f t="shared" si="39"/>
        <v>-122999.99999999999</v>
      </c>
      <c r="AC89" s="5"/>
      <c r="AD89" s="44">
        <f>VLOOKUP(B89,'Input - Vessel List'!B:C,2,0)</f>
        <v>12000</v>
      </c>
      <c r="AE89" s="5">
        <f>AD89*U89*-1</f>
        <v>-345900</v>
      </c>
      <c r="AF89" s="6">
        <f t="shared" si="40"/>
        <v>-569063.82541395351</v>
      </c>
      <c r="AG89" s="34">
        <f t="shared" si="37"/>
        <v>18.968794180465117</v>
      </c>
    </row>
    <row r="90" spans="1:33" x14ac:dyDescent="0.2">
      <c r="A90">
        <v>89</v>
      </c>
      <c r="B90" s="2" t="s">
        <v>124</v>
      </c>
      <c r="C90" s="3" t="s">
        <v>16</v>
      </c>
      <c r="D90" t="s">
        <v>85</v>
      </c>
      <c r="E90" t="s">
        <v>86</v>
      </c>
      <c r="F90" s="40">
        <v>30000</v>
      </c>
      <c r="G90" s="40">
        <v>4000</v>
      </c>
      <c r="H90" s="40">
        <f t="shared" ref="H90:H109" si="42">200*20</f>
        <v>4000</v>
      </c>
      <c r="I90" s="40">
        <v>1</v>
      </c>
      <c r="J90" s="40">
        <v>0</v>
      </c>
      <c r="K90" s="41" t="s">
        <v>131</v>
      </c>
      <c r="L90" s="43">
        <f t="shared" si="38"/>
        <v>504</v>
      </c>
      <c r="M90" s="42" t="s">
        <v>127</v>
      </c>
      <c r="N90" s="43">
        <f>VLOOKUP(M90, 'Input - Bunker'!$A$2:$C$5,2,0)</f>
        <v>504</v>
      </c>
      <c r="O90" s="43">
        <f>VLOOKUP(M90, 'Input - Bunker'!$A$2:$C$5,3,0)</f>
        <v>591</v>
      </c>
      <c r="P90" s="4">
        <f>'Input - OD Intl'!I7</f>
        <v>1321</v>
      </c>
      <c r="Q90" s="4">
        <f>VLOOKUP(B90, 'Input - Vessel List'!$B$2:$K$11, 7,0)</f>
        <v>10</v>
      </c>
      <c r="R90" s="43">
        <f t="shared" ref="R90:R117" si="43">P90*2/(Q90*24)</f>
        <v>11.008333333333333</v>
      </c>
      <c r="S90" s="17">
        <f t="shared" si="33"/>
        <v>15</v>
      </c>
      <c r="T90" s="17">
        <f t="shared" ref="T90:T117" si="44">I90+J90</f>
        <v>1</v>
      </c>
      <c r="U90" s="43">
        <f t="shared" ref="U90:U117" si="45">SUM(R90:T90)</f>
        <v>27.008333333333333</v>
      </c>
      <c r="V90" s="7">
        <f>VLOOKUP(B90, 'Input - Vessel List'!$B$2:$M$15, 11,0)</f>
        <v>11.720930232558139</v>
      </c>
      <c r="W90" s="7">
        <f>VLOOKUP(B90, 'Input - Vessel List'!$B$2:$M$15, 12,0)</f>
        <v>0.9845581395348838</v>
      </c>
      <c r="X90" s="5">
        <f t="shared" si="34"/>
        <v>-70492.590586046514</v>
      </c>
      <c r="Y90" s="5">
        <f t="shared" si="35"/>
        <v>-17456.215813953491</v>
      </c>
      <c r="Z90" s="5">
        <f t="shared" si="36"/>
        <v>-581.87386046511631</v>
      </c>
      <c r="AA90" s="5">
        <f t="shared" ref="AA90:AA117" si="46">SUM(X90:Z90)</f>
        <v>-88530.680260465117</v>
      </c>
      <c r="AB90" s="5">
        <f t="shared" si="39"/>
        <v>-122999.99999999999</v>
      </c>
      <c r="AC90" s="5"/>
      <c r="AD90" s="44">
        <f>VLOOKUP(B90,'Input - Vessel List'!B:C,2,0)</f>
        <v>12000</v>
      </c>
      <c r="AE90" s="5">
        <f t="shared" ref="AE90:AE117" si="47">AD90*U90*-1</f>
        <v>-324100</v>
      </c>
      <c r="AF90" s="6">
        <f t="shared" si="40"/>
        <v>-535630.68026046513</v>
      </c>
      <c r="AG90" s="34">
        <f t="shared" si="37"/>
        <v>17.854356008682171</v>
      </c>
    </row>
    <row r="91" spans="1:33" x14ac:dyDescent="0.2">
      <c r="A91">
        <v>90</v>
      </c>
      <c r="B91" s="2" t="s">
        <v>124</v>
      </c>
      <c r="C91" s="3" t="s">
        <v>16</v>
      </c>
      <c r="D91" t="s">
        <v>87</v>
      </c>
      <c r="E91" t="s">
        <v>88</v>
      </c>
      <c r="F91" s="40">
        <v>30000</v>
      </c>
      <c r="G91" s="40">
        <v>4000</v>
      </c>
      <c r="H91" s="40">
        <f t="shared" si="42"/>
        <v>4000</v>
      </c>
      <c r="I91" s="40">
        <v>1</v>
      </c>
      <c r="J91" s="40">
        <v>0</v>
      </c>
      <c r="K91" s="41" t="s">
        <v>131</v>
      </c>
      <c r="L91" s="43">
        <f t="shared" si="38"/>
        <v>504</v>
      </c>
      <c r="M91" s="42" t="s">
        <v>127</v>
      </c>
      <c r="N91" s="43">
        <f>VLOOKUP(M91, 'Input - Bunker'!$A$2:$C$5,2,0)</f>
        <v>504</v>
      </c>
      <c r="O91" s="43">
        <f>VLOOKUP(M91, 'Input - Bunker'!$A$2:$C$5,3,0)</f>
        <v>591</v>
      </c>
      <c r="P91" s="4">
        <f>'Input - OD Intl'!I8</f>
        <v>1790</v>
      </c>
      <c r="Q91" s="4">
        <f>VLOOKUP(B91, 'Input - Vessel List'!$B$2:$K$11, 7,0)</f>
        <v>10</v>
      </c>
      <c r="R91" s="43">
        <f t="shared" si="43"/>
        <v>14.916666666666666</v>
      </c>
      <c r="S91" s="17">
        <f t="shared" si="33"/>
        <v>15</v>
      </c>
      <c r="T91" s="17">
        <f t="shared" si="44"/>
        <v>1</v>
      </c>
      <c r="U91" s="43">
        <f t="shared" si="45"/>
        <v>30.916666666666664</v>
      </c>
      <c r="V91" s="7">
        <f>VLOOKUP(B91, 'Input - Vessel List'!$B$2:$M$15, 11,0)</f>
        <v>11.720930232558139</v>
      </c>
      <c r="W91" s="7">
        <f>VLOOKUP(B91, 'Input - Vessel List'!$B$2:$M$15, 12,0)</f>
        <v>0.9845581395348838</v>
      </c>
      <c r="X91" s="5">
        <f t="shared" si="34"/>
        <v>-95519.861581395351</v>
      </c>
      <c r="Y91" s="5">
        <f t="shared" si="35"/>
        <v>-17456.215813953491</v>
      </c>
      <c r="Z91" s="5">
        <f t="shared" si="36"/>
        <v>-581.87386046511631</v>
      </c>
      <c r="AA91" s="5">
        <f t="shared" si="46"/>
        <v>-113557.95125581395</v>
      </c>
      <c r="AB91" s="5">
        <f t="shared" si="39"/>
        <v>-122999.99999999999</v>
      </c>
      <c r="AC91" s="5"/>
      <c r="AD91" s="44">
        <f>VLOOKUP(B91,'Input - Vessel List'!B:C,2,0)</f>
        <v>12000</v>
      </c>
      <c r="AE91" s="5">
        <f t="shared" si="47"/>
        <v>-371000</v>
      </c>
      <c r="AF91" s="6">
        <f t="shared" si="40"/>
        <v>-607557.95125581394</v>
      </c>
      <c r="AG91" s="34">
        <f t="shared" si="37"/>
        <v>20.251931708527131</v>
      </c>
    </row>
    <row r="92" spans="1:33" x14ac:dyDescent="0.2">
      <c r="A92">
        <v>91</v>
      </c>
      <c r="B92" s="2" t="s">
        <v>124</v>
      </c>
      <c r="C92" s="3" t="s">
        <v>16</v>
      </c>
      <c r="D92" t="s">
        <v>89</v>
      </c>
      <c r="E92" t="s">
        <v>90</v>
      </c>
      <c r="F92" s="40">
        <v>30000</v>
      </c>
      <c r="G92" s="40">
        <v>4000</v>
      </c>
      <c r="H92" s="40">
        <f t="shared" si="42"/>
        <v>4000</v>
      </c>
      <c r="I92" s="40">
        <v>1</v>
      </c>
      <c r="J92" s="40">
        <v>0</v>
      </c>
      <c r="K92" s="41" t="s">
        <v>131</v>
      </c>
      <c r="L92" s="43">
        <f t="shared" si="38"/>
        <v>504</v>
      </c>
      <c r="M92" s="42" t="s">
        <v>127</v>
      </c>
      <c r="N92" s="43">
        <f>VLOOKUP(M92, 'Input - Bunker'!$A$2:$C$5,2,0)</f>
        <v>504</v>
      </c>
      <c r="O92" s="43">
        <f>VLOOKUP(M92, 'Input - Bunker'!$A$2:$C$5,3,0)</f>
        <v>591</v>
      </c>
      <c r="P92" s="4">
        <f>'Input - OD Intl'!I9</f>
        <v>3265</v>
      </c>
      <c r="Q92" s="4">
        <f>VLOOKUP(B92, 'Input - Vessel List'!$B$2:$K$11, 7,0)</f>
        <v>10</v>
      </c>
      <c r="R92" s="43">
        <f t="shared" si="43"/>
        <v>27.208333333333332</v>
      </c>
      <c r="S92" s="17">
        <f t="shared" si="33"/>
        <v>15</v>
      </c>
      <c r="T92" s="17">
        <f t="shared" si="44"/>
        <v>1</v>
      </c>
      <c r="U92" s="43">
        <f t="shared" si="45"/>
        <v>43.208333333333329</v>
      </c>
      <c r="V92" s="7">
        <f>VLOOKUP(B92, 'Input - Vessel List'!$B$2:$M$15, 11,0)</f>
        <v>11.720930232558139</v>
      </c>
      <c r="W92" s="7">
        <f>VLOOKUP(B92, 'Input - Vessel List'!$B$2:$M$15, 12,0)</f>
        <v>0.9845581395348838</v>
      </c>
      <c r="X92" s="5">
        <f t="shared" si="34"/>
        <v>-174230.36204651164</v>
      </c>
      <c r="Y92" s="5">
        <f t="shared" si="35"/>
        <v>-17456.215813953491</v>
      </c>
      <c r="Z92" s="5">
        <f t="shared" si="36"/>
        <v>-581.87386046511631</v>
      </c>
      <c r="AA92" s="5">
        <f t="shared" si="46"/>
        <v>-192268.45172093026</v>
      </c>
      <c r="AB92" s="5">
        <f t="shared" si="39"/>
        <v>-122999.99999999999</v>
      </c>
      <c r="AC92" s="5"/>
      <c r="AD92" s="44">
        <f>VLOOKUP(B92,'Input - Vessel List'!B:C,2,0)</f>
        <v>12000</v>
      </c>
      <c r="AE92" s="5">
        <f t="shared" si="47"/>
        <v>-518499.99999999994</v>
      </c>
      <c r="AF92" s="6">
        <f t="shared" si="40"/>
        <v>-833768.45172093017</v>
      </c>
      <c r="AG92" s="34">
        <f t="shared" si="37"/>
        <v>27.792281724031007</v>
      </c>
    </row>
    <row r="93" spans="1:33" x14ac:dyDescent="0.2">
      <c r="A93">
        <v>92</v>
      </c>
      <c r="B93" s="2" t="s">
        <v>124</v>
      </c>
      <c r="C93" s="3" t="s">
        <v>16</v>
      </c>
      <c r="D93" t="s">
        <v>91</v>
      </c>
      <c r="E93" t="s">
        <v>92</v>
      </c>
      <c r="F93" s="40">
        <v>30000</v>
      </c>
      <c r="G93" s="40">
        <v>4000</v>
      </c>
      <c r="H93" s="40">
        <f t="shared" si="42"/>
        <v>4000</v>
      </c>
      <c r="I93" s="40">
        <v>1</v>
      </c>
      <c r="J93" s="40">
        <v>0</v>
      </c>
      <c r="K93" s="41" t="s">
        <v>131</v>
      </c>
      <c r="L93" s="43">
        <f t="shared" si="38"/>
        <v>504</v>
      </c>
      <c r="M93" s="42" t="s">
        <v>127</v>
      </c>
      <c r="N93" s="43">
        <f>VLOOKUP(M93, 'Input - Bunker'!$A$2:$C$5,2,0)</f>
        <v>504</v>
      </c>
      <c r="O93" s="43">
        <f>VLOOKUP(M93, 'Input - Bunker'!$A$2:$C$5,3,0)</f>
        <v>591</v>
      </c>
      <c r="P93" s="4">
        <f>'Input - OD Intl'!I10</f>
        <v>2188</v>
      </c>
      <c r="Q93" s="4">
        <f>VLOOKUP(B93, 'Input - Vessel List'!$B$2:$K$11, 7,0)</f>
        <v>10</v>
      </c>
      <c r="R93" s="43">
        <f t="shared" si="43"/>
        <v>18.233333333333334</v>
      </c>
      <c r="S93" s="17">
        <f t="shared" si="33"/>
        <v>15</v>
      </c>
      <c r="T93" s="17">
        <f t="shared" si="44"/>
        <v>1</v>
      </c>
      <c r="U93" s="43">
        <f t="shared" si="45"/>
        <v>34.233333333333334</v>
      </c>
      <c r="V93" s="7">
        <f>VLOOKUP(B93, 'Input - Vessel List'!$B$2:$M$15, 11,0)</f>
        <v>11.720930232558139</v>
      </c>
      <c r="W93" s="7">
        <f>VLOOKUP(B93, 'Input - Vessel List'!$B$2:$M$15, 12,0)</f>
        <v>0.9845581395348838</v>
      </c>
      <c r="X93" s="5">
        <f t="shared" si="34"/>
        <v>-116758.35594418604</v>
      </c>
      <c r="Y93" s="5">
        <f t="shared" si="35"/>
        <v>-17456.215813953491</v>
      </c>
      <c r="Z93" s="5">
        <f t="shared" si="36"/>
        <v>-581.87386046511631</v>
      </c>
      <c r="AA93" s="5">
        <f t="shared" si="46"/>
        <v>-134796.44561860466</v>
      </c>
      <c r="AB93" s="5">
        <f t="shared" si="39"/>
        <v>-122999.99999999999</v>
      </c>
      <c r="AC93" s="5"/>
      <c r="AD93" s="44">
        <f>VLOOKUP(B93,'Input - Vessel List'!B:C,2,0)</f>
        <v>12000</v>
      </c>
      <c r="AE93" s="5">
        <f t="shared" si="47"/>
        <v>-410800</v>
      </c>
      <c r="AF93" s="6">
        <f t="shared" si="40"/>
        <v>-668596.44561860466</v>
      </c>
      <c r="AG93" s="34">
        <f t="shared" si="37"/>
        <v>22.286548187286822</v>
      </c>
    </row>
    <row r="94" spans="1:33" x14ac:dyDescent="0.2">
      <c r="A94">
        <v>93</v>
      </c>
      <c r="B94" s="2" t="s">
        <v>124</v>
      </c>
      <c r="C94" s="3" t="s">
        <v>16</v>
      </c>
      <c r="D94" t="s">
        <v>93</v>
      </c>
      <c r="E94" t="s">
        <v>94</v>
      </c>
      <c r="F94" s="40">
        <v>30000</v>
      </c>
      <c r="G94" s="40">
        <v>4000</v>
      </c>
      <c r="H94" s="40">
        <f t="shared" si="42"/>
        <v>4000</v>
      </c>
      <c r="I94" s="40">
        <v>1</v>
      </c>
      <c r="J94" s="40">
        <v>0</v>
      </c>
      <c r="K94" s="41" t="s">
        <v>131</v>
      </c>
      <c r="L94" s="43">
        <f t="shared" si="38"/>
        <v>504</v>
      </c>
      <c r="M94" s="42" t="s">
        <v>127</v>
      </c>
      <c r="N94" s="43">
        <f>VLOOKUP(M94, 'Input - Bunker'!$A$2:$C$5,2,0)</f>
        <v>504</v>
      </c>
      <c r="O94" s="43">
        <f>VLOOKUP(M94, 'Input - Bunker'!$A$2:$C$5,3,0)</f>
        <v>591</v>
      </c>
      <c r="P94" s="4">
        <f>'Input - OD Intl'!I11</f>
        <v>2277</v>
      </c>
      <c r="Q94" s="4">
        <f>VLOOKUP(B94, 'Input - Vessel List'!$B$2:$K$11, 7,0)</f>
        <v>10</v>
      </c>
      <c r="R94" s="43">
        <f t="shared" si="43"/>
        <v>18.975000000000001</v>
      </c>
      <c r="S94" s="17">
        <f t="shared" si="33"/>
        <v>15</v>
      </c>
      <c r="T94" s="17">
        <f t="shared" si="44"/>
        <v>1</v>
      </c>
      <c r="U94" s="43">
        <f t="shared" si="45"/>
        <v>34.975000000000001</v>
      </c>
      <c r="V94" s="7">
        <f>VLOOKUP(B94, 'Input - Vessel List'!$B$2:$M$15, 11,0)</f>
        <v>11.720930232558139</v>
      </c>
      <c r="W94" s="7">
        <f>VLOOKUP(B94, 'Input - Vessel List'!$B$2:$M$15, 12,0)</f>
        <v>0.9845581395348838</v>
      </c>
      <c r="X94" s="5">
        <f t="shared" si="34"/>
        <v>-121507.66749767444</v>
      </c>
      <c r="Y94" s="5">
        <f t="shared" si="35"/>
        <v>-17456.215813953491</v>
      </c>
      <c r="Z94" s="5">
        <f t="shared" si="36"/>
        <v>-581.87386046511631</v>
      </c>
      <c r="AA94" s="5">
        <f t="shared" si="46"/>
        <v>-139545.75717209306</v>
      </c>
      <c r="AB94" s="5">
        <f t="shared" si="39"/>
        <v>-122999.99999999999</v>
      </c>
      <c r="AC94" s="5"/>
      <c r="AD94" s="44">
        <f>VLOOKUP(B94,'Input - Vessel List'!B:C,2,0)</f>
        <v>12000</v>
      </c>
      <c r="AE94" s="5">
        <f t="shared" si="47"/>
        <v>-419700</v>
      </c>
      <c r="AF94" s="6">
        <f t="shared" si="40"/>
        <v>-682245.75717209303</v>
      </c>
      <c r="AG94" s="34">
        <f t="shared" si="37"/>
        <v>22.741525239069766</v>
      </c>
    </row>
    <row r="95" spans="1:33" x14ac:dyDescent="0.2">
      <c r="A95">
        <v>94</v>
      </c>
      <c r="B95" s="2" t="s">
        <v>124</v>
      </c>
      <c r="C95" s="3" t="s">
        <v>16</v>
      </c>
      <c r="D95" t="s">
        <v>95</v>
      </c>
      <c r="E95" t="s">
        <v>96</v>
      </c>
      <c r="F95" s="40">
        <v>30000</v>
      </c>
      <c r="G95" s="40">
        <v>4000</v>
      </c>
      <c r="H95" s="40">
        <f t="shared" si="42"/>
        <v>4000</v>
      </c>
      <c r="I95" s="40">
        <v>1</v>
      </c>
      <c r="J95" s="40">
        <v>0</v>
      </c>
      <c r="K95" s="41" t="s">
        <v>131</v>
      </c>
      <c r="L95" s="43">
        <f t="shared" si="38"/>
        <v>504</v>
      </c>
      <c r="M95" s="42" t="s">
        <v>127</v>
      </c>
      <c r="N95" s="43">
        <f>VLOOKUP(M95, 'Input - Bunker'!$A$2:$C$5,2,0)</f>
        <v>504</v>
      </c>
      <c r="O95" s="43">
        <f>VLOOKUP(M95, 'Input - Bunker'!$A$2:$C$5,3,0)</f>
        <v>591</v>
      </c>
      <c r="P95" s="4">
        <f>'Input - OD Intl'!I12</f>
        <v>4328</v>
      </c>
      <c r="Q95" s="4">
        <f>VLOOKUP(B95, 'Input - Vessel List'!$B$2:$K$11, 7,0)</f>
        <v>10</v>
      </c>
      <c r="R95" s="43">
        <f t="shared" si="43"/>
        <v>36.06666666666667</v>
      </c>
      <c r="S95" s="17">
        <f t="shared" si="33"/>
        <v>15</v>
      </c>
      <c r="T95" s="17">
        <f t="shared" si="44"/>
        <v>1</v>
      </c>
      <c r="U95" s="43">
        <f t="shared" si="45"/>
        <v>52.06666666666667</v>
      </c>
      <c r="V95" s="7">
        <f>VLOOKUP(B95, 'Input - Vessel List'!$B$2:$M$15, 11,0)</f>
        <v>11.720930232558139</v>
      </c>
      <c r="W95" s="7">
        <f>VLOOKUP(B95, 'Input - Vessel List'!$B$2:$M$15, 12,0)</f>
        <v>0.9845581395348838</v>
      </c>
      <c r="X95" s="5">
        <f t="shared" si="34"/>
        <v>-230955.28543255816</v>
      </c>
      <c r="Y95" s="5">
        <f t="shared" si="35"/>
        <v>-17456.215813953491</v>
      </c>
      <c r="Z95" s="5">
        <f t="shared" si="36"/>
        <v>-581.87386046511631</v>
      </c>
      <c r="AA95" s="5">
        <f t="shared" si="46"/>
        <v>-248993.37510697677</v>
      </c>
      <c r="AB95" s="5">
        <f t="shared" si="39"/>
        <v>-122999.99999999999</v>
      </c>
      <c r="AC95" s="5"/>
      <c r="AD95" s="44">
        <f>VLOOKUP(B95,'Input - Vessel List'!B:C,2,0)</f>
        <v>12000</v>
      </c>
      <c r="AE95" s="5">
        <f t="shared" si="47"/>
        <v>-624800</v>
      </c>
      <c r="AF95" s="6">
        <f t="shared" si="40"/>
        <v>-996793.37510697683</v>
      </c>
      <c r="AG95" s="34">
        <f t="shared" si="37"/>
        <v>33.226445836899231</v>
      </c>
    </row>
    <row r="96" spans="1:33" x14ac:dyDescent="0.2">
      <c r="A96">
        <v>95</v>
      </c>
      <c r="B96" s="2" t="s">
        <v>124</v>
      </c>
      <c r="C96" s="3" t="s">
        <v>16</v>
      </c>
      <c r="D96" t="s">
        <v>97</v>
      </c>
      <c r="E96" t="s">
        <v>98</v>
      </c>
      <c r="F96" s="40">
        <v>30000</v>
      </c>
      <c r="G96" s="40">
        <v>4000</v>
      </c>
      <c r="H96" s="40">
        <f t="shared" si="42"/>
        <v>4000</v>
      </c>
      <c r="I96" s="40">
        <v>1</v>
      </c>
      <c r="J96" s="40">
        <v>0</v>
      </c>
      <c r="K96" s="41" t="s">
        <v>131</v>
      </c>
      <c r="L96" s="43">
        <f t="shared" si="38"/>
        <v>504</v>
      </c>
      <c r="M96" s="42" t="s">
        <v>127</v>
      </c>
      <c r="N96" s="43">
        <f>VLOOKUP(M96, 'Input - Bunker'!$A$2:$C$5,2,0)</f>
        <v>504</v>
      </c>
      <c r="O96" s="43">
        <f>VLOOKUP(M96, 'Input - Bunker'!$A$2:$C$5,3,0)</f>
        <v>591</v>
      </c>
      <c r="P96" s="4">
        <f>'Input - OD Intl'!I13</f>
        <v>6697</v>
      </c>
      <c r="Q96" s="4">
        <f>VLOOKUP(B96, 'Input - Vessel List'!$B$2:$K$11, 7,0)</f>
        <v>10</v>
      </c>
      <c r="R96" s="43">
        <f t="shared" si="43"/>
        <v>55.80833333333333</v>
      </c>
      <c r="S96" s="17">
        <f t="shared" si="33"/>
        <v>15</v>
      </c>
      <c r="T96" s="17">
        <f t="shared" si="44"/>
        <v>1</v>
      </c>
      <c r="U96" s="43">
        <f t="shared" si="45"/>
        <v>71.808333333333337</v>
      </c>
      <c r="V96" s="7">
        <f>VLOOKUP(B96, 'Input - Vessel List'!$B$2:$M$15, 11,0)</f>
        <v>11.720930232558139</v>
      </c>
      <c r="W96" s="7">
        <f>VLOOKUP(B96, 'Input - Vessel List'!$B$2:$M$15, 12,0)</f>
        <v>0.9845581395348838</v>
      </c>
      <c r="X96" s="5">
        <f t="shared" si="34"/>
        <v>-357372.35363720928</v>
      </c>
      <c r="Y96" s="5">
        <f t="shared" si="35"/>
        <v>-17456.215813953491</v>
      </c>
      <c r="Z96" s="5">
        <f t="shared" si="36"/>
        <v>-581.87386046511631</v>
      </c>
      <c r="AA96" s="5">
        <f t="shared" si="46"/>
        <v>-375410.4433116279</v>
      </c>
      <c r="AB96" s="5">
        <f t="shared" si="39"/>
        <v>-122999.99999999999</v>
      </c>
      <c r="AC96" s="5"/>
      <c r="AD96" s="44">
        <f>VLOOKUP(B96,'Input - Vessel List'!B:C,2,0)</f>
        <v>12000</v>
      </c>
      <c r="AE96" s="5">
        <f t="shared" si="47"/>
        <v>-861700</v>
      </c>
      <c r="AF96" s="6">
        <f t="shared" si="40"/>
        <v>-1360110.443311628</v>
      </c>
      <c r="AG96" s="34">
        <f t="shared" si="37"/>
        <v>45.337014777054264</v>
      </c>
    </row>
    <row r="97" spans="1:33" x14ac:dyDescent="0.2">
      <c r="A97">
        <v>96</v>
      </c>
      <c r="B97" s="2" t="s">
        <v>124</v>
      </c>
      <c r="C97" s="3" t="s">
        <v>16</v>
      </c>
      <c r="D97" t="s">
        <v>99</v>
      </c>
      <c r="E97" t="s">
        <v>100</v>
      </c>
      <c r="F97" s="40">
        <v>30000</v>
      </c>
      <c r="G97" s="40">
        <v>4000</v>
      </c>
      <c r="H97" s="40">
        <f t="shared" si="42"/>
        <v>4000</v>
      </c>
      <c r="I97" s="40">
        <v>1</v>
      </c>
      <c r="J97" s="40">
        <v>0</v>
      </c>
      <c r="K97" s="41" t="s">
        <v>131</v>
      </c>
      <c r="L97" s="43">
        <f t="shared" si="38"/>
        <v>504</v>
      </c>
      <c r="M97" s="42" t="s">
        <v>127</v>
      </c>
      <c r="N97" s="43">
        <f>VLOOKUP(M97, 'Input - Bunker'!$A$2:$C$5,2,0)</f>
        <v>504</v>
      </c>
      <c r="O97" s="43">
        <f>VLOOKUP(M97, 'Input - Bunker'!$A$2:$C$5,3,0)</f>
        <v>591</v>
      </c>
      <c r="P97" s="4">
        <f>'Input - OD Intl'!I14</f>
        <v>8494</v>
      </c>
      <c r="Q97" s="4">
        <f>VLOOKUP(B97, 'Input - Vessel List'!$B$2:$K$11, 7,0)</f>
        <v>10</v>
      </c>
      <c r="R97" s="43">
        <f t="shared" si="43"/>
        <v>70.783333333333331</v>
      </c>
      <c r="S97" s="17">
        <f t="shared" si="33"/>
        <v>15</v>
      </c>
      <c r="T97" s="17">
        <f t="shared" si="44"/>
        <v>1</v>
      </c>
      <c r="U97" s="43">
        <f t="shared" si="45"/>
        <v>86.783333333333331</v>
      </c>
      <c r="V97" s="7">
        <f>VLOOKUP(B97, 'Input - Vessel List'!$B$2:$M$15, 11,0)</f>
        <v>11.720930232558139</v>
      </c>
      <c r="W97" s="7">
        <f>VLOOKUP(B97, 'Input - Vessel List'!$B$2:$M$15, 12,0)</f>
        <v>0.9845581395348838</v>
      </c>
      <c r="X97" s="5">
        <f t="shared" si="34"/>
        <v>-453265.75657674414</v>
      </c>
      <c r="Y97" s="5">
        <f t="shared" si="35"/>
        <v>-17456.215813953491</v>
      </c>
      <c r="Z97" s="5">
        <f t="shared" si="36"/>
        <v>-581.87386046511631</v>
      </c>
      <c r="AA97" s="5">
        <f t="shared" si="46"/>
        <v>-471303.84625116276</v>
      </c>
      <c r="AB97" s="5">
        <f t="shared" si="39"/>
        <v>-122999.99999999999</v>
      </c>
      <c r="AC97" s="5"/>
      <c r="AD97" s="44">
        <f>VLOOKUP(B97,'Input - Vessel List'!B:C,2,0)</f>
        <v>12000</v>
      </c>
      <c r="AE97" s="5">
        <f t="shared" si="47"/>
        <v>-1041400</v>
      </c>
      <c r="AF97" s="6">
        <f t="shared" si="40"/>
        <v>-1635703.8462511627</v>
      </c>
      <c r="AG97" s="34">
        <f t="shared" si="37"/>
        <v>54.523461541705423</v>
      </c>
    </row>
    <row r="98" spans="1:33" x14ac:dyDescent="0.2">
      <c r="A98">
        <v>97</v>
      </c>
      <c r="B98" s="2" t="s">
        <v>124</v>
      </c>
      <c r="C98" s="3" t="s">
        <v>16</v>
      </c>
      <c r="D98" t="s">
        <v>83</v>
      </c>
      <c r="E98" t="s">
        <v>84</v>
      </c>
      <c r="F98" s="40">
        <v>30000</v>
      </c>
      <c r="G98" s="40">
        <v>4000</v>
      </c>
      <c r="H98" s="40">
        <f t="shared" si="42"/>
        <v>4000</v>
      </c>
      <c r="I98" s="40">
        <v>1</v>
      </c>
      <c r="J98" s="40">
        <v>0</v>
      </c>
      <c r="K98" s="41" t="s">
        <v>131</v>
      </c>
      <c r="L98" s="43">
        <f t="shared" si="38"/>
        <v>504</v>
      </c>
      <c r="M98" s="42" t="s">
        <v>127</v>
      </c>
      <c r="N98" s="43">
        <f>VLOOKUP(M98, 'Input - Bunker'!$A$2:$C$5,2,0)</f>
        <v>504</v>
      </c>
      <c r="O98" s="43">
        <f>VLOOKUP(M98, 'Input - Bunker'!$A$2:$C$5,3,0)</f>
        <v>591</v>
      </c>
      <c r="P98" s="4">
        <f>'Input - OD Intl'!I15</f>
        <v>1539</v>
      </c>
      <c r="Q98" s="4">
        <f>VLOOKUP(B98, 'Input - Vessel List'!$B$2:$K$11, 7,0)</f>
        <v>10</v>
      </c>
      <c r="R98" s="43">
        <f t="shared" si="43"/>
        <v>12.824999999999999</v>
      </c>
      <c r="S98" s="17">
        <f t="shared" ref="S98:S129" si="48">(F98/G98)+(F98/H98)</f>
        <v>15</v>
      </c>
      <c r="T98" s="17">
        <f t="shared" si="44"/>
        <v>1</v>
      </c>
      <c r="U98" s="43">
        <f t="shared" si="45"/>
        <v>28.824999999999999</v>
      </c>
      <c r="V98" s="7">
        <f>VLOOKUP(B98, 'Input - Vessel List'!$B$2:$M$15, 11,0)</f>
        <v>11.720930232558139</v>
      </c>
      <c r="W98" s="7">
        <f>VLOOKUP(B98, 'Input - Vessel List'!$B$2:$M$15, 12,0)</f>
        <v>0.9845581395348838</v>
      </c>
      <c r="X98" s="5">
        <f t="shared" ref="X98:X129" si="49">((R98*L98*V98)+(R98*L98*W98))*-1</f>
        <v>-82125.735739534866</v>
      </c>
      <c r="Y98" s="5">
        <f t="shared" ref="Y98:Y129" si="50">S98*O98*W98*2*-1</f>
        <v>-17456.215813953491</v>
      </c>
      <c r="Z98" s="5">
        <f t="shared" ref="Z98:Z129" si="51">T98*O98*W98*-1</f>
        <v>-581.87386046511631</v>
      </c>
      <c r="AA98" s="5">
        <f t="shared" si="46"/>
        <v>-100163.82541395347</v>
      </c>
      <c r="AB98" s="5">
        <f t="shared" si="39"/>
        <v>-122999.99999999999</v>
      </c>
      <c r="AC98" s="5"/>
      <c r="AD98" s="44">
        <f>VLOOKUP(B98,'Input - Vessel List'!B:C,2,0)</f>
        <v>12000</v>
      </c>
      <c r="AE98" s="5">
        <f t="shared" si="47"/>
        <v>-345900</v>
      </c>
      <c r="AF98" s="6">
        <f t="shared" si="40"/>
        <v>-569063.82541395351</v>
      </c>
      <c r="AG98" s="34">
        <f t="shared" ref="AG98:AG129" si="52">AF98/F98*-1</f>
        <v>18.968794180465117</v>
      </c>
    </row>
    <row r="99" spans="1:33" x14ac:dyDescent="0.2">
      <c r="A99">
        <v>98</v>
      </c>
      <c r="B99" s="2" t="s">
        <v>124</v>
      </c>
      <c r="C99" s="3" t="s">
        <v>16</v>
      </c>
      <c r="D99" t="s">
        <v>85</v>
      </c>
      <c r="E99" t="s">
        <v>86</v>
      </c>
      <c r="F99" s="40">
        <v>30000</v>
      </c>
      <c r="G99" s="40">
        <v>4000</v>
      </c>
      <c r="H99" s="40">
        <f t="shared" si="42"/>
        <v>4000</v>
      </c>
      <c r="I99" s="40">
        <v>1</v>
      </c>
      <c r="J99" s="40">
        <v>0</v>
      </c>
      <c r="K99" s="41" t="s">
        <v>131</v>
      </c>
      <c r="L99" s="43">
        <f t="shared" si="38"/>
        <v>504</v>
      </c>
      <c r="M99" s="42" t="s">
        <v>127</v>
      </c>
      <c r="N99" s="43">
        <f>VLOOKUP(M99, 'Input - Bunker'!$A$2:$C$5,2,0)</f>
        <v>504</v>
      </c>
      <c r="O99" s="43">
        <f>VLOOKUP(M99, 'Input - Bunker'!$A$2:$C$5,3,0)</f>
        <v>591</v>
      </c>
      <c r="P99" s="4">
        <f>'Input - OD Intl'!I16</f>
        <v>1321</v>
      </c>
      <c r="Q99" s="4">
        <f>VLOOKUP(B99, 'Input - Vessel List'!$B$2:$K$11, 7,0)</f>
        <v>10</v>
      </c>
      <c r="R99" s="43">
        <f t="shared" si="43"/>
        <v>11.008333333333333</v>
      </c>
      <c r="S99" s="17">
        <f t="shared" si="48"/>
        <v>15</v>
      </c>
      <c r="T99" s="17">
        <f t="shared" si="44"/>
        <v>1</v>
      </c>
      <c r="U99" s="43">
        <f t="shared" si="45"/>
        <v>27.008333333333333</v>
      </c>
      <c r="V99" s="7">
        <f>VLOOKUP(B99, 'Input - Vessel List'!$B$2:$M$15, 11,0)</f>
        <v>11.720930232558139</v>
      </c>
      <c r="W99" s="7">
        <f>VLOOKUP(B99, 'Input - Vessel List'!$B$2:$M$15, 12,0)</f>
        <v>0.9845581395348838</v>
      </c>
      <c r="X99" s="5">
        <f t="shared" si="49"/>
        <v>-70492.590586046514</v>
      </c>
      <c r="Y99" s="5">
        <f t="shared" si="50"/>
        <v>-17456.215813953491</v>
      </c>
      <c r="Z99" s="5">
        <f t="shared" si="51"/>
        <v>-581.87386046511631</v>
      </c>
      <c r="AA99" s="5">
        <f t="shared" si="46"/>
        <v>-88530.680260465117</v>
      </c>
      <c r="AB99" s="5">
        <f t="shared" si="39"/>
        <v>-122999.99999999999</v>
      </c>
      <c r="AC99" s="5"/>
      <c r="AD99" s="44">
        <f>VLOOKUP(B99,'Input - Vessel List'!B:C,2,0)</f>
        <v>12000</v>
      </c>
      <c r="AE99" s="5">
        <f t="shared" si="47"/>
        <v>-324100</v>
      </c>
      <c r="AF99" s="6">
        <f t="shared" si="40"/>
        <v>-535630.68026046513</v>
      </c>
      <c r="AG99" s="34">
        <f t="shared" si="52"/>
        <v>17.854356008682171</v>
      </c>
    </row>
    <row r="100" spans="1:33" x14ac:dyDescent="0.2">
      <c r="A100">
        <v>99</v>
      </c>
      <c r="B100" s="2" t="s">
        <v>124</v>
      </c>
      <c r="C100" s="3" t="s">
        <v>16</v>
      </c>
      <c r="D100" t="s">
        <v>87</v>
      </c>
      <c r="E100" t="s">
        <v>88</v>
      </c>
      <c r="F100" s="40">
        <v>30000</v>
      </c>
      <c r="G100" s="40">
        <v>4000</v>
      </c>
      <c r="H100" s="40">
        <f t="shared" si="42"/>
        <v>4000</v>
      </c>
      <c r="I100" s="40">
        <v>1</v>
      </c>
      <c r="J100" s="40">
        <v>0</v>
      </c>
      <c r="K100" s="41" t="s">
        <v>131</v>
      </c>
      <c r="L100" s="43">
        <f t="shared" si="38"/>
        <v>504</v>
      </c>
      <c r="M100" s="42" t="s">
        <v>127</v>
      </c>
      <c r="N100" s="43">
        <f>VLOOKUP(M100, 'Input - Bunker'!$A$2:$C$5,2,0)</f>
        <v>504</v>
      </c>
      <c r="O100" s="43">
        <f>VLOOKUP(M100, 'Input - Bunker'!$A$2:$C$5,3,0)</f>
        <v>591</v>
      </c>
      <c r="P100" s="4">
        <f>'Input - OD Intl'!I17</f>
        <v>1790</v>
      </c>
      <c r="Q100" s="4">
        <f>VLOOKUP(B100, 'Input - Vessel List'!$B$2:$K$11, 7,0)</f>
        <v>10</v>
      </c>
      <c r="R100" s="43">
        <f t="shared" si="43"/>
        <v>14.916666666666666</v>
      </c>
      <c r="S100" s="17">
        <f t="shared" si="48"/>
        <v>15</v>
      </c>
      <c r="T100" s="17">
        <f t="shared" si="44"/>
        <v>1</v>
      </c>
      <c r="U100" s="43">
        <f t="shared" si="45"/>
        <v>30.916666666666664</v>
      </c>
      <c r="V100" s="7">
        <f>VLOOKUP(B100, 'Input - Vessel List'!$B$2:$M$15, 11,0)</f>
        <v>11.720930232558139</v>
      </c>
      <c r="W100" s="7">
        <f>VLOOKUP(B100, 'Input - Vessel List'!$B$2:$M$15, 12,0)</f>
        <v>0.9845581395348838</v>
      </c>
      <c r="X100" s="5">
        <f t="shared" si="49"/>
        <v>-95519.861581395351</v>
      </c>
      <c r="Y100" s="5">
        <f t="shared" si="50"/>
        <v>-17456.215813953491</v>
      </c>
      <c r="Z100" s="5">
        <f t="shared" si="51"/>
        <v>-581.87386046511631</v>
      </c>
      <c r="AA100" s="5">
        <f t="shared" si="46"/>
        <v>-113557.95125581395</v>
      </c>
      <c r="AB100" s="5">
        <f t="shared" si="39"/>
        <v>-122999.99999999999</v>
      </c>
      <c r="AC100" s="5"/>
      <c r="AD100" s="44">
        <f>VLOOKUP(B100,'Input - Vessel List'!B:C,2,0)</f>
        <v>12000</v>
      </c>
      <c r="AE100" s="5">
        <f t="shared" si="47"/>
        <v>-371000</v>
      </c>
      <c r="AF100" s="6">
        <f t="shared" si="40"/>
        <v>-607557.95125581394</v>
      </c>
      <c r="AG100" s="34">
        <f t="shared" si="52"/>
        <v>20.251931708527131</v>
      </c>
    </row>
    <row r="101" spans="1:33" x14ac:dyDescent="0.2">
      <c r="A101">
        <v>100</v>
      </c>
      <c r="B101" s="2" t="s">
        <v>124</v>
      </c>
      <c r="C101" s="3" t="s">
        <v>16</v>
      </c>
      <c r="D101" t="s">
        <v>102</v>
      </c>
      <c r="E101" t="s">
        <v>103</v>
      </c>
      <c r="F101" s="40">
        <v>30000</v>
      </c>
      <c r="G101" s="40">
        <v>4000</v>
      </c>
      <c r="H101" s="40">
        <f t="shared" si="42"/>
        <v>4000</v>
      </c>
      <c r="I101" s="40">
        <v>1</v>
      </c>
      <c r="J101" s="40">
        <v>0</v>
      </c>
      <c r="K101" s="41" t="s">
        <v>131</v>
      </c>
      <c r="L101" s="43">
        <f t="shared" si="38"/>
        <v>504</v>
      </c>
      <c r="M101" s="42" t="s">
        <v>127</v>
      </c>
      <c r="N101" s="43">
        <f>VLOOKUP(M101, 'Input - Bunker'!$A$2:$C$5,2,0)</f>
        <v>504</v>
      </c>
      <c r="O101" s="43">
        <f>VLOOKUP(M101, 'Input - Bunker'!$A$2:$C$5,3,0)</f>
        <v>591</v>
      </c>
      <c r="P101" s="4">
        <f>'Input - OD Intl'!I18</f>
        <v>303</v>
      </c>
      <c r="Q101" s="4">
        <f>VLOOKUP(B101, 'Input - Vessel List'!$B$2:$K$11, 7,0)</f>
        <v>10</v>
      </c>
      <c r="R101" s="43">
        <f t="shared" si="43"/>
        <v>2.5249999999999999</v>
      </c>
      <c r="S101" s="17">
        <f t="shared" si="48"/>
        <v>15</v>
      </c>
      <c r="T101" s="17">
        <f t="shared" si="44"/>
        <v>1</v>
      </c>
      <c r="U101" s="43">
        <f t="shared" si="45"/>
        <v>18.524999999999999</v>
      </c>
      <c r="V101" s="7">
        <f>VLOOKUP(B101, 'Input - Vessel List'!$B$2:$M$15, 11,0)</f>
        <v>11.720930232558139</v>
      </c>
      <c r="W101" s="7">
        <f>VLOOKUP(B101, 'Input - Vessel List'!$B$2:$M$15, 12,0)</f>
        <v>0.9845581395348838</v>
      </c>
      <c r="X101" s="5">
        <f t="shared" si="49"/>
        <v>-16169.004502325579</v>
      </c>
      <c r="Y101" s="5">
        <f t="shared" si="50"/>
        <v>-17456.215813953491</v>
      </c>
      <c r="Z101" s="5">
        <f t="shared" si="51"/>
        <v>-581.87386046511631</v>
      </c>
      <c r="AA101" s="5">
        <f t="shared" si="46"/>
        <v>-34207.094176744184</v>
      </c>
      <c r="AB101" s="5">
        <f t="shared" si="39"/>
        <v>-122999.99999999999</v>
      </c>
      <c r="AC101" s="5"/>
      <c r="AD101" s="44">
        <f>VLOOKUP(B101,'Input - Vessel List'!B:C,2,0)</f>
        <v>12000</v>
      </c>
      <c r="AE101" s="5">
        <f t="shared" si="47"/>
        <v>-222299.99999999997</v>
      </c>
      <c r="AF101" s="6">
        <f t="shared" si="40"/>
        <v>-379507.09417674411</v>
      </c>
      <c r="AG101" s="34">
        <f t="shared" si="52"/>
        <v>12.650236472558136</v>
      </c>
    </row>
    <row r="102" spans="1:33" x14ac:dyDescent="0.2">
      <c r="A102">
        <v>101</v>
      </c>
      <c r="B102" s="2" t="s">
        <v>124</v>
      </c>
      <c r="C102" s="3" t="s">
        <v>16</v>
      </c>
      <c r="D102" t="s">
        <v>104</v>
      </c>
      <c r="F102" s="40">
        <v>30000</v>
      </c>
      <c r="G102" s="40">
        <v>4000</v>
      </c>
      <c r="H102" s="40">
        <f t="shared" si="42"/>
        <v>4000</v>
      </c>
      <c r="I102" s="40">
        <v>1</v>
      </c>
      <c r="J102" s="40">
        <v>0</v>
      </c>
      <c r="K102" s="41" t="s">
        <v>131</v>
      </c>
      <c r="L102" s="43">
        <f t="shared" si="38"/>
        <v>504</v>
      </c>
      <c r="M102" s="42" t="s">
        <v>127</v>
      </c>
      <c r="N102" s="43">
        <f>VLOOKUP(M102, 'Input - Bunker'!$A$2:$C$5,2,0)</f>
        <v>504</v>
      </c>
      <c r="O102" s="43">
        <f>VLOOKUP(M102, 'Input - Bunker'!$A$2:$C$5,3,0)</f>
        <v>591</v>
      </c>
      <c r="P102" s="4">
        <f>'Input - OD Intl'!I19</f>
        <v>0</v>
      </c>
      <c r="Q102" s="4">
        <f>VLOOKUP(B102, 'Input - Vessel List'!$B$2:$K$11, 7,0)</f>
        <v>10</v>
      </c>
      <c r="R102" s="43">
        <f t="shared" si="43"/>
        <v>0</v>
      </c>
      <c r="S102" s="17">
        <f t="shared" si="48"/>
        <v>15</v>
      </c>
      <c r="T102" s="17">
        <f t="shared" si="44"/>
        <v>1</v>
      </c>
      <c r="U102" s="43">
        <f t="shared" si="45"/>
        <v>16</v>
      </c>
      <c r="V102" s="7">
        <f>VLOOKUP(B102, 'Input - Vessel List'!$B$2:$M$15, 11,0)</f>
        <v>11.720930232558139</v>
      </c>
      <c r="W102" s="7">
        <f>VLOOKUP(B102, 'Input - Vessel List'!$B$2:$M$15, 12,0)</f>
        <v>0.9845581395348838</v>
      </c>
      <c r="X102" s="5">
        <f t="shared" si="49"/>
        <v>0</v>
      </c>
      <c r="Y102" s="5">
        <f t="shared" si="50"/>
        <v>-17456.215813953491</v>
      </c>
      <c r="Z102" s="5">
        <f t="shared" si="51"/>
        <v>-581.87386046511631</v>
      </c>
      <c r="AA102" s="5">
        <f t="shared" si="46"/>
        <v>-18038.089674418607</v>
      </c>
      <c r="AB102" s="5">
        <f t="shared" si="39"/>
        <v>-122999.99999999999</v>
      </c>
      <c r="AC102" s="5"/>
      <c r="AD102" s="44">
        <f>VLOOKUP(B102,'Input - Vessel List'!B:C,2,0)</f>
        <v>12000</v>
      </c>
      <c r="AE102" s="5">
        <f t="shared" si="47"/>
        <v>-192000</v>
      </c>
      <c r="AF102" s="6">
        <f t="shared" si="40"/>
        <v>-333038.08967441856</v>
      </c>
      <c r="AG102" s="34">
        <f t="shared" si="52"/>
        <v>11.101269655813953</v>
      </c>
    </row>
    <row r="103" spans="1:33" x14ac:dyDescent="0.2">
      <c r="A103">
        <v>102</v>
      </c>
      <c r="B103" s="2" t="s">
        <v>124</v>
      </c>
      <c r="C103" s="3" t="s">
        <v>16</v>
      </c>
      <c r="D103" t="s">
        <v>93</v>
      </c>
      <c r="E103" t="s">
        <v>94</v>
      </c>
      <c r="F103" s="40">
        <v>30000</v>
      </c>
      <c r="G103" s="40">
        <v>4000</v>
      </c>
      <c r="H103" s="40">
        <f t="shared" si="42"/>
        <v>4000</v>
      </c>
      <c r="I103" s="40">
        <v>1</v>
      </c>
      <c r="J103" s="40">
        <v>0</v>
      </c>
      <c r="K103" s="41" t="s">
        <v>131</v>
      </c>
      <c r="L103" s="43">
        <f t="shared" si="38"/>
        <v>504</v>
      </c>
      <c r="M103" s="42" t="s">
        <v>127</v>
      </c>
      <c r="N103" s="43">
        <f>VLOOKUP(M103, 'Input - Bunker'!$A$2:$C$5,2,0)</f>
        <v>504</v>
      </c>
      <c r="O103" s="43">
        <f>VLOOKUP(M103, 'Input - Bunker'!$A$2:$C$5,3,0)</f>
        <v>591</v>
      </c>
      <c r="P103" s="4">
        <f>'Input - OD Intl'!I20</f>
        <v>2277</v>
      </c>
      <c r="Q103" s="4">
        <f>VLOOKUP(B103, 'Input - Vessel List'!$B$2:$K$11, 7,0)</f>
        <v>10</v>
      </c>
      <c r="R103" s="43">
        <f t="shared" si="43"/>
        <v>18.975000000000001</v>
      </c>
      <c r="S103" s="17">
        <f t="shared" si="48"/>
        <v>15</v>
      </c>
      <c r="T103" s="17">
        <f t="shared" si="44"/>
        <v>1</v>
      </c>
      <c r="U103" s="43">
        <f t="shared" si="45"/>
        <v>34.975000000000001</v>
      </c>
      <c r="V103" s="7">
        <f>VLOOKUP(B103, 'Input - Vessel List'!$B$2:$M$15, 11,0)</f>
        <v>11.720930232558139</v>
      </c>
      <c r="W103" s="7">
        <f>VLOOKUP(B103, 'Input - Vessel List'!$B$2:$M$15, 12,0)</f>
        <v>0.9845581395348838</v>
      </c>
      <c r="X103" s="5">
        <f t="shared" si="49"/>
        <v>-121507.66749767444</v>
      </c>
      <c r="Y103" s="5">
        <f t="shared" si="50"/>
        <v>-17456.215813953491</v>
      </c>
      <c r="Z103" s="5">
        <f t="shared" si="51"/>
        <v>-581.87386046511631</v>
      </c>
      <c r="AA103" s="5">
        <f t="shared" si="46"/>
        <v>-139545.75717209306</v>
      </c>
      <c r="AB103" s="5">
        <f t="shared" si="39"/>
        <v>-122999.99999999999</v>
      </c>
      <c r="AC103" s="5"/>
      <c r="AD103" s="44">
        <f>VLOOKUP(B103,'Input - Vessel List'!B:C,2,0)</f>
        <v>12000</v>
      </c>
      <c r="AE103" s="5">
        <f t="shared" si="47"/>
        <v>-419700</v>
      </c>
      <c r="AF103" s="6">
        <f t="shared" si="40"/>
        <v>-682245.75717209303</v>
      </c>
      <c r="AG103" s="34">
        <f t="shared" si="52"/>
        <v>22.741525239069766</v>
      </c>
    </row>
    <row r="104" spans="1:33" x14ac:dyDescent="0.2">
      <c r="A104">
        <v>103</v>
      </c>
      <c r="B104" s="2" t="s">
        <v>124</v>
      </c>
      <c r="C104" s="3" t="s">
        <v>16</v>
      </c>
      <c r="D104" t="s">
        <v>105</v>
      </c>
      <c r="E104" t="s">
        <v>98</v>
      </c>
      <c r="F104" s="40">
        <v>30000</v>
      </c>
      <c r="G104" s="40">
        <v>4000</v>
      </c>
      <c r="H104" s="40">
        <f t="shared" si="42"/>
        <v>4000</v>
      </c>
      <c r="I104" s="40">
        <v>1</v>
      </c>
      <c r="J104" s="40">
        <v>0</v>
      </c>
      <c r="K104" s="41" t="s">
        <v>131</v>
      </c>
      <c r="L104" s="43">
        <f t="shared" si="38"/>
        <v>504</v>
      </c>
      <c r="M104" s="42" t="s">
        <v>127</v>
      </c>
      <c r="N104" s="43">
        <f>VLOOKUP(M104, 'Input - Bunker'!$A$2:$C$5,2,0)</f>
        <v>504</v>
      </c>
      <c r="O104" s="43">
        <f>VLOOKUP(M104, 'Input - Bunker'!$A$2:$C$5,3,0)</f>
        <v>591</v>
      </c>
      <c r="P104" s="4">
        <f>'Input - OD Intl'!I21</f>
        <v>6697</v>
      </c>
      <c r="Q104" s="4">
        <f>VLOOKUP(B104, 'Input - Vessel List'!$B$2:$K$11, 7,0)</f>
        <v>10</v>
      </c>
      <c r="R104" s="43">
        <f t="shared" si="43"/>
        <v>55.80833333333333</v>
      </c>
      <c r="S104" s="17">
        <f t="shared" si="48"/>
        <v>15</v>
      </c>
      <c r="T104" s="17">
        <f t="shared" si="44"/>
        <v>1</v>
      </c>
      <c r="U104" s="43">
        <f t="shared" si="45"/>
        <v>71.808333333333337</v>
      </c>
      <c r="V104" s="7">
        <f>VLOOKUP(B104, 'Input - Vessel List'!$B$2:$M$15, 11,0)</f>
        <v>11.720930232558139</v>
      </c>
      <c r="W104" s="7">
        <f>VLOOKUP(B104, 'Input - Vessel List'!$B$2:$M$15, 12,0)</f>
        <v>0.9845581395348838</v>
      </c>
      <c r="X104" s="5">
        <f t="shared" si="49"/>
        <v>-357372.35363720928</v>
      </c>
      <c r="Y104" s="5">
        <f t="shared" si="50"/>
        <v>-17456.215813953491</v>
      </c>
      <c r="Z104" s="5">
        <f t="shared" si="51"/>
        <v>-581.87386046511631</v>
      </c>
      <c r="AA104" s="5">
        <f t="shared" si="46"/>
        <v>-375410.4433116279</v>
      </c>
      <c r="AB104" s="5">
        <f t="shared" si="39"/>
        <v>-122999.99999999999</v>
      </c>
      <c r="AC104" s="5">
        <f>(9.65*5000+7.37*5000+5.83*10000+2.13*12241)*-1</f>
        <v>-169473.33</v>
      </c>
      <c r="AD104" s="44">
        <f>VLOOKUP(B104,'Input - Vessel List'!B:C,2,0)</f>
        <v>12000</v>
      </c>
      <c r="AE104" s="5">
        <f t="shared" si="47"/>
        <v>-861700</v>
      </c>
      <c r="AF104" s="6">
        <f t="shared" si="40"/>
        <v>-1529583.773311628</v>
      </c>
      <c r="AG104" s="34">
        <f t="shared" si="52"/>
        <v>50.986125777054269</v>
      </c>
    </row>
    <row r="105" spans="1:33" x14ac:dyDescent="0.2">
      <c r="A105">
        <v>104</v>
      </c>
      <c r="B105" s="2" t="s">
        <v>124</v>
      </c>
      <c r="C105" s="3" t="s">
        <v>16</v>
      </c>
      <c r="D105" t="s">
        <v>106</v>
      </c>
      <c r="E105" t="s">
        <v>107</v>
      </c>
      <c r="F105" s="40">
        <v>30000</v>
      </c>
      <c r="G105" s="40">
        <v>4000</v>
      </c>
      <c r="H105" s="40">
        <f t="shared" si="42"/>
        <v>4000</v>
      </c>
      <c r="I105" s="40">
        <v>1</v>
      </c>
      <c r="J105" s="40">
        <v>0</v>
      </c>
      <c r="K105" s="41" t="s">
        <v>131</v>
      </c>
      <c r="L105" s="43">
        <f t="shared" si="38"/>
        <v>504</v>
      </c>
      <c r="M105" s="42" t="s">
        <v>127</v>
      </c>
      <c r="N105" s="43">
        <f>VLOOKUP(M105, 'Input - Bunker'!$A$2:$C$5,2,0)</f>
        <v>504</v>
      </c>
      <c r="O105" s="43">
        <f>VLOOKUP(M105, 'Input - Bunker'!$A$2:$C$5,3,0)</f>
        <v>591</v>
      </c>
      <c r="P105" s="4">
        <f>'Input - OD Intl'!I22</f>
        <v>698</v>
      </c>
      <c r="Q105" s="4">
        <f>VLOOKUP(B105, 'Input - Vessel List'!$B$2:$K$11, 7,0)</f>
        <v>10</v>
      </c>
      <c r="R105" s="43">
        <f t="shared" si="43"/>
        <v>5.8166666666666664</v>
      </c>
      <c r="S105" s="17">
        <f t="shared" si="48"/>
        <v>15</v>
      </c>
      <c r="T105" s="17">
        <f t="shared" si="44"/>
        <v>1</v>
      </c>
      <c r="U105" s="43">
        <f t="shared" si="45"/>
        <v>21.816666666666666</v>
      </c>
      <c r="V105" s="7">
        <f>VLOOKUP(B105, 'Input - Vessel List'!$B$2:$M$15, 11,0)</f>
        <v>11.720930232558139</v>
      </c>
      <c r="W105" s="7">
        <f>VLOOKUP(B105, 'Input - Vessel List'!$B$2:$M$15, 12,0)</f>
        <v>0.9845581395348838</v>
      </c>
      <c r="X105" s="5">
        <f t="shared" si="49"/>
        <v>-37247.409711627901</v>
      </c>
      <c r="Y105" s="5">
        <f t="shared" si="50"/>
        <v>-17456.215813953491</v>
      </c>
      <c r="Z105" s="5">
        <f t="shared" si="51"/>
        <v>-581.87386046511631</v>
      </c>
      <c r="AA105" s="5">
        <f t="shared" si="46"/>
        <v>-55285.499386046504</v>
      </c>
      <c r="AB105" s="5">
        <f t="shared" si="39"/>
        <v>-122999.99999999999</v>
      </c>
      <c r="AC105" s="5"/>
      <c r="AD105" s="44">
        <f>VLOOKUP(B105,'Input - Vessel List'!B:C,2,0)</f>
        <v>12000</v>
      </c>
      <c r="AE105" s="5">
        <f t="shared" si="47"/>
        <v>-261800</v>
      </c>
      <c r="AF105" s="6">
        <f t="shared" si="40"/>
        <v>-440085.49938604649</v>
      </c>
      <c r="AG105" s="34">
        <f t="shared" si="52"/>
        <v>14.669516646201549</v>
      </c>
    </row>
    <row r="106" spans="1:33" x14ac:dyDescent="0.2">
      <c r="A106">
        <v>105</v>
      </c>
      <c r="B106" s="2" t="s">
        <v>124</v>
      </c>
      <c r="C106" s="3" t="s">
        <v>16</v>
      </c>
      <c r="D106" t="s">
        <v>108</v>
      </c>
      <c r="E106" t="s">
        <v>109</v>
      </c>
      <c r="F106" s="40">
        <v>30000</v>
      </c>
      <c r="G106" s="40">
        <v>4000</v>
      </c>
      <c r="H106" s="40">
        <f t="shared" si="42"/>
        <v>4000</v>
      </c>
      <c r="I106" s="40">
        <v>1</v>
      </c>
      <c r="J106" s="40">
        <v>0</v>
      </c>
      <c r="K106" s="41" t="s">
        <v>131</v>
      </c>
      <c r="L106" s="43">
        <f t="shared" si="38"/>
        <v>504</v>
      </c>
      <c r="M106" s="42" t="s">
        <v>127</v>
      </c>
      <c r="N106" s="43">
        <f>VLOOKUP(M106, 'Input - Bunker'!$A$2:$C$5,2,0)</f>
        <v>504</v>
      </c>
      <c r="O106" s="43">
        <f>VLOOKUP(M106, 'Input - Bunker'!$A$2:$C$5,3,0)</f>
        <v>591</v>
      </c>
      <c r="P106" s="4">
        <f>'Input - OD Intl'!I23</f>
        <v>4332</v>
      </c>
      <c r="Q106" s="4">
        <f>VLOOKUP(B106, 'Input - Vessel List'!$B$2:$K$11, 7,0)</f>
        <v>10</v>
      </c>
      <c r="R106" s="43">
        <f t="shared" si="43"/>
        <v>36.1</v>
      </c>
      <c r="S106" s="17">
        <f t="shared" si="48"/>
        <v>15</v>
      </c>
      <c r="T106" s="17">
        <f t="shared" si="44"/>
        <v>1</v>
      </c>
      <c r="U106" s="43">
        <f t="shared" si="45"/>
        <v>52.1</v>
      </c>
      <c r="V106" s="7">
        <f>VLOOKUP(B106, 'Input - Vessel List'!$B$2:$M$15, 11,0)</f>
        <v>11.720930232558139</v>
      </c>
      <c r="W106" s="7">
        <f>VLOOKUP(B106, 'Input - Vessel List'!$B$2:$M$15, 12,0)</f>
        <v>0.9845581395348838</v>
      </c>
      <c r="X106" s="5">
        <f t="shared" si="49"/>
        <v>-231168.73763720933</v>
      </c>
      <c r="Y106" s="5">
        <f t="shared" si="50"/>
        <v>-17456.215813953491</v>
      </c>
      <c r="Z106" s="5">
        <f t="shared" si="51"/>
        <v>-581.87386046511631</v>
      </c>
      <c r="AA106" s="5">
        <f t="shared" si="46"/>
        <v>-249206.82731162795</v>
      </c>
      <c r="AB106" s="5">
        <f t="shared" si="39"/>
        <v>-122999.99999999999</v>
      </c>
      <c r="AC106" s="5"/>
      <c r="AD106" s="44">
        <f>VLOOKUP(B106,'Input - Vessel List'!B:C,2,0)</f>
        <v>12000</v>
      </c>
      <c r="AE106" s="5">
        <f t="shared" si="47"/>
        <v>-625200</v>
      </c>
      <c r="AF106" s="6">
        <f t="shared" si="40"/>
        <v>-997406.82731162792</v>
      </c>
      <c r="AG106" s="34">
        <f t="shared" si="52"/>
        <v>33.246894243720931</v>
      </c>
    </row>
    <row r="107" spans="1:33" x14ac:dyDescent="0.2">
      <c r="A107">
        <v>106</v>
      </c>
      <c r="B107" s="2" t="s">
        <v>124</v>
      </c>
      <c r="C107" s="3" t="s">
        <v>16</v>
      </c>
      <c r="D107" t="s">
        <v>110</v>
      </c>
      <c r="E107" t="s">
        <v>111</v>
      </c>
      <c r="F107" s="40">
        <v>30000</v>
      </c>
      <c r="G107" s="40">
        <v>4000</v>
      </c>
      <c r="H107" s="40">
        <f t="shared" si="42"/>
        <v>4000</v>
      </c>
      <c r="I107" s="40">
        <v>1</v>
      </c>
      <c r="J107" s="40">
        <v>0</v>
      </c>
      <c r="K107" s="41" t="s">
        <v>131</v>
      </c>
      <c r="L107" s="43">
        <f t="shared" si="38"/>
        <v>504</v>
      </c>
      <c r="M107" s="42" t="s">
        <v>127</v>
      </c>
      <c r="N107" s="43">
        <f>VLOOKUP(M107, 'Input - Bunker'!$A$2:$C$5,2,0)</f>
        <v>504</v>
      </c>
      <c r="O107" s="43">
        <f>VLOOKUP(M107, 'Input - Bunker'!$A$2:$C$5,3,0)</f>
        <v>591</v>
      </c>
      <c r="P107" s="4">
        <f>'Input - OD Intl'!I24</f>
        <v>4541</v>
      </c>
      <c r="Q107" s="4">
        <f>VLOOKUP(B107, 'Input - Vessel List'!$B$2:$K$11, 7,0)</f>
        <v>10</v>
      </c>
      <c r="R107" s="43">
        <f t="shared" si="43"/>
        <v>37.841666666666669</v>
      </c>
      <c r="S107" s="17">
        <f t="shared" si="48"/>
        <v>15</v>
      </c>
      <c r="T107" s="17">
        <f t="shared" si="44"/>
        <v>1</v>
      </c>
      <c r="U107" s="43">
        <f t="shared" si="45"/>
        <v>53.841666666666669</v>
      </c>
      <c r="V107" s="7">
        <f>VLOOKUP(B107, 'Input - Vessel List'!$B$2:$M$15, 11,0)</f>
        <v>11.720930232558139</v>
      </c>
      <c r="W107" s="7">
        <f>VLOOKUP(B107, 'Input - Vessel List'!$B$2:$M$15, 12,0)</f>
        <v>0.9845581395348838</v>
      </c>
      <c r="X107" s="5">
        <f t="shared" si="49"/>
        <v>-242321.61533023254</v>
      </c>
      <c r="Y107" s="5">
        <f t="shared" si="50"/>
        <v>-17456.215813953491</v>
      </c>
      <c r="Z107" s="5">
        <f t="shared" si="51"/>
        <v>-581.87386046511631</v>
      </c>
      <c r="AA107" s="5">
        <f t="shared" si="46"/>
        <v>-260359.70500465116</v>
      </c>
      <c r="AB107" s="5">
        <f t="shared" si="39"/>
        <v>-122999.99999999999</v>
      </c>
      <c r="AC107" s="5">
        <f>(9.65*5000+7.37*5000+5.83*10000+2.13*12241)*-1</f>
        <v>-169473.33</v>
      </c>
      <c r="AD107" s="44">
        <f>VLOOKUP(B107,'Input - Vessel List'!B:C,2,0)</f>
        <v>12000</v>
      </c>
      <c r="AE107" s="5">
        <f t="shared" si="47"/>
        <v>-646100</v>
      </c>
      <c r="AF107" s="6">
        <f t="shared" si="40"/>
        <v>-1198933.0350046512</v>
      </c>
      <c r="AG107" s="34">
        <f t="shared" si="52"/>
        <v>39.964434500155036</v>
      </c>
    </row>
    <row r="108" spans="1:33" x14ac:dyDescent="0.2">
      <c r="A108">
        <v>107</v>
      </c>
      <c r="B108" s="2" t="s">
        <v>124</v>
      </c>
      <c r="C108" s="3" t="s">
        <v>16</v>
      </c>
      <c r="D108" t="s">
        <v>112</v>
      </c>
      <c r="E108" t="s">
        <v>113</v>
      </c>
      <c r="F108" s="40">
        <v>30000</v>
      </c>
      <c r="G108" s="40">
        <v>4000</v>
      </c>
      <c r="H108" s="40">
        <f t="shared" si="42"/>
        <v>4000</v>
      </c>
      <c r="I108" s="40">
        <v>1</v>
      </c>
      <c r="J108" s="40">
        <v>0</v>
      </c>
      <c r="K108" s="41" t="s">
        <v>131</v>
      </c>
      <c r="L108" s="43">
        <f t="shared" si="38"/>
        <v>504</v>
      </c>
      <c r="M108" s="42" t="s">
        <v>127</v>
      </c>
      <c r="N108" s="43">
        <f>VLOOKUP(M108, 'Input - Bunker'!$A$2:$C$5,2,0)</f>
        <v>504</v>
      </c>
      <c r="O108" s="43">
        <f>VLOOKUP(M108, 'Input - Bunker'!$A$2:$C$5,3,0)</f>
        <v>591</v>
      </c>
      <c r="P108" s="4">
        <f>'Input - OD Intl'!I25</f>
        <v>3562</v>
      </c>
      <c r="Q108" s="4">
        <f>VLOOKUP(B108, 'Input - Vessel List'!$B$2:$K$11, 7,0)</f>
        <v>10</v>
      </c>
      <c r="R108" s="43">
        <f t="shared" si="43"/>
        <v>29.683333333333334</v>
      </c>
      <c r="S108" s="17">
        <f t="shared" si="48"/>
        <v>15</v>
      </c>
      <c r="T108" s="17">
        <f t="shared" si="44"/>
        <v>1</v>
      </c>
      <c r="U108" s="43">
        <f t="shared" si="45"/>
        <v>45.683333333333337</v>
      </c>
      <c r="V108" s="7">
        <f>VLOOKUP(B108, 'Input - Vessel List'!$B$2:$M$15, 11,0)</f>
        <v>11.720930232558139</v>
      </c>
      <c r="W108" s="7">
        <f>VLOOKUP(B108, 'Input - Vessel List'!$B$2:$M$15, 12,0)</f>
        <v>0.9845581395348838</v>
      </c>
      <c r="X108" s="5">
        <f t="shared" si="49"/>
        <v>-190079.18824186048</v>
      </c>
      <c r="Y108" s="5">
        <f t="shared" si="50"/>
        <v>-17456.215813953491</v>
      </c>
      <c r="Z108" s="5">
        <f t="shared" si="51"/>
        <v>-581.87386046511631</v>
      </c>
      <c r="AA108" s="5">
        <f t="shared" si="46"/>
        <v>-208117.2779162791</v>
      </c>
      <c r="AB108" s="5">
        <f t="shared" si="39"/>
        <v>-122999.99999999999</v>
      </c>
      <c r="AC108" s="5"/>
      <c r="AD108" s="44">
        <f>VLOOKUP(B108,'Input - Vessel List'!B:C,2,0)</f>
        <v>12000</v>
      </c>
      <c r="AE108" s="5">
        <f t="shared" si="47"/>
        <v>-548200</v>
      </c>
      <c r="AF108" s="6">
        <f t="shared" si="40"/>
        <v>-879317.27791627916</v>
      </c>
      <c r="AG108" s="34">
        <f t="shared" si="52"/>
        <v>29.310575930542637</v>
      </c>
    </row>
    <row r="109" spans="1:33" x14ac:dyDescent="0.2">
      <c r="A109">
        <v>108</v>
      </c>
      <c r="B109" s="2" t="s">
        <v>124</v>
      </c>
      <c r="C109" s="3" t="s">
        <v>16</v>
      </c>
      <c r="D109" t="s">
        <v>114</v>
      </c>
      <c r="E109" t="s">
        <v>115</v>
      </c>
      <c r="F109" s="40">
        <v>30000</v>
      </c>
      <c r="G109" s="40">
        <v>4000</v>
      </c>
      <c r="H109" s="40">
        <f t="shared" si="42"/>
        <v>4000</v>
      </c>
      <c r="I109" s="40">
        <v>1</v>
      </c>
      <c r="J109" s="40">
        <v>0</v>
      </c>
      <c r="K109" s="41" t="s">
        <v>131</v>
      </c>
      <c r="L109" s="43">
        <f t="shared" si="38"/>
        <v>504</v>
      </c>
      <c r="M109" s="42" t="s">
        <v>127</v>
      </c>
      <c r="N109" s="43">
        <f>VLOOKUP(M109, 'Input - Bunker'!$A$2:$C$5,2,0)</f>
        <v>504</v>
      </c>
      <c r="O109" s="43">
        <f>VLOOKUP(M109, 'Input - Bunker'!$A$2:$C$5,3,0)</f>
        <v>591</v>
      </c>
      <c r="P109" s="4">
        <f>'Input - OD Intl'!I26</f>
        <v>7728</v>
      </c>
      <c r="Q109" s="4">
        <f>VLOOKUP(B109, 'Input - Vessel List'!$B$2:$K$11, 7,0)</f>
        <v>10</v>
      </c>
      <c r="R109" s="43">
        <f t="shared" si="43"/>
        <v>64.400000000000006</v>
      </c>
      <c r="S109" s="17">
        <f t="shared" si="48"/>
        <v>15</v>
      </c>
      <c r="T109" s="17">
        <f t="shared" si="44"/>
        <v>1</v>
      </c>
      <c r="U109" s="43">
        <f t="shared" si="45"/>
        <v>80.400000000000006</v>
      </c>
      <c r="V109" s="7">
        <f>VLOOKUP(B109, 'Input - Vessel List'!$B$2:$M$15, 11,0)</f>
        <v>11.720930232558139</v>
      </c>
      <c r="W109" s="7">
        <f>VLOOKUP(B109, 'Input - Vessel List'!$B$2:$M$15, 12,0)</f>
        <v>0.9845581395348838</v>
      </c>
      <c r="X109" s="5">
        <f t="shared" si="49"/>
        <v>-412389.65938604652</v>
      </c>
      <c r="Y109" s="5">
        <f t="shared" si="50"/>
        <v>-17456.215813953491</v>
      </c>
      <c r="Z109" s="5">
        <f t="shared" si="51"/>
        <v>-581.87386046511631</v>
      </c>
      <c r="AA109" s="5">
        <f t="shared" si="46"/>
        <v>-430427.74906046514</v>
      </c>
      <c r="AB109" s="5">
        <f t="shared" si="39"/>
        <v>-122999.99999999999</v>
      </c>
      <c r="AC109" s="5"/>
      <c r="AD109" s="44">
        <f>VLOOKUP(B109,'Input - Vessel List'!B:C,2,0)</f>
        <v>12000</v>
      </c>
      <c r="AE109" s="5">
        <f t="shared" si="47"/>
        <v>-964800.00000000012</v>
      </c>
      <c r="AF109" s="6">
        <f t="shared" si="40"/>
        <v>-1518227.7490604653</v>
      </c>
      <c r="AG109" s="34">
        <f t="shared" si="52"/>
        <v>50.60759163534884</v>
      </c>
    </row>
    <row r="110" spans="1:33" x14ac:dyDescent="0.2">
      <c r="A110">
        <v>109</v>
      </c>
      <c r="B110" s="2" t="s">
        <v>146</v>
      </c>
      <c r="C110" s="3" t="s">
        <v>16</v>
      </c>
      <c r="D110" t="s">
        <v>89</v>
      </c>
      <c r="E110" t="s">
        <v>117</v>
      </c>
      <c r="F110" s="40">
        <v>15000</v>
      </c>
      <c r="G110" s="40">
        <f>200*24</f>
        <v>4800</v>
      </c>
      <c r="H110" s="40">
        <f>200*24</f>
        <v>4800</v>
      </c>
      <c r="I110" s="40">
        <v>1</v>
      </c>
      <c r="J110" s="40">
        <v>0</v>
      </c>
      <c r="K110" s="41" t="s">
        <v>131</v>
      </c>
      <c r="L110" s="43">
        <f t="shared" si="38"/>
        <v>504</v>
      </c>
      <c r="M110" s="42" t="s">
        <v>127</v>
      </c>
      <c r="N110" s="43">
        <f>VLOOKUP(M110, 'Input - Bunker'!$A$2:$C$5,2,0)</f>
        <v>504</v>
      </c>
      <c r="O110" s="43">
        <f>VLOOKUP(M110, 'Input - Bunker'!$A$2:$C$5,3,0)</f>
        <v>591</v>
      </c>
      <c r="P110" s="4">
        <f>'Input - OD Intl'!I27</f>
        <v>3131</v>
      </c>
      <c r="Q110" s="4">
        <f>VLOOKUP(B110, 'Input - Vessel List'!$B$2:$K$11, 7,0)</f>
        <v>10</v>
      </c>
      <c r="R110" s="43">
        <f t="shared" si="43"/>
        <v>26.091666666666665</v>
      </c>
      <c r="S110" s="17">
        <f t="shared" si="48"/>
        <v>6.25</v>
      </c>
      <c r="T110" s="17">
        <f t="shared" si="44"/>
        <v>1</v>
      </c>
      <c r="U110" s="43">
        <f t="shared" si="45"/>
        <v>33.341666666666669</v>
      </c>
      <c r="V110" s="7">
        <f>VLOOKUP(B110, 'Input - Vessel List'!$B$2:$M$15, 11,0)</f>
        <v>11.720930232558139</v>
      </c>
      <c r="W110" s="7">
        <f>VLOOKUP(B110, 'Input - Vessel List'!$B$2:$M$15, 12,0)</f>
        <v>1.5237209302325581</v>
      </c>
      <c r="X110" s="5">
        <f t="shared" si="49"/>
        <v>-174169.81172093021</v>
      </c>
      <c r="Y110" s="5">
        <f t="shared" si="50"/>
        <v>-11256.488372093023</v>
      </c>
      <c r="Z110" s="5">
        <f t="shared" si="51"/>
        <v>-900.51906976744181</v>
      </c>
      <c r="AA110" s="5">
        <f t="shared" si="46"/>
        <v>-186326.81916279066</v>
      </c>
      <c r="AB110" s="5">
        <f t="shared" si="39"/>
        <v>-61499.999999999993</v>
      </c>
      <c r="AC110" s="5"/>
      <c r="AD110" s="44">
        <f>VLOOKUP(B110,'Input - Vessel List'!B:C,2,0)</f>
        <v>25809</v>
      </c>
      <c r="AE110" s="5">
        <f t="shared" si="47"/>
        <v>-860515.07500000007</v>
      </c>
      <c r="AF110" s="6">
        <f t="shared" si="40"/>
        <v>-1108341.8941627908</v>
      </c>
      <c r="AG110" s="34">
        <f t="shared" si="52"/>
        <v>73.889459610852725</v>
      </c>
    </row>
    <row r="111" spans="1:33" x14ac:dyDescent="0.2">
      <c r="A111">
        <v>110</v>
      </c>
      <c r="B111" s="2" t="s">
        <v>146</v>
      </c>
      <c r="C111" s="3" t="s">
        <v>16</v>
      </c>
      <c r="D111" t="s">
        <v>118</v>
      </c>
      <c r="E111" t="s">
        <v>119</v>
      </c>
      <c r="F111" s="40">
        <v>15000</v>
      </c>
      <c r="G111" s="40">
        <f t="shared" ref="G111:H117" si="53">200*24</f>
        <v>4800</v>
      </c>
      <c r="H111" s="40">
        <f t="shared" si="53"/>
        <v>4800</v>
      </c>
      <c r="I111" s="40">
        <v>1</v>
      </c>
      <c r="J111" s="40">
        <v>0</v>
      </c>
      <c r="K111" s="41" t="s">
        <v>131</v>
      </c>
      <c r="L111" s="43">
        <f t="shared" si="38"/>
        <v>504</v>
      </c>
      <c r="M111" s="42" t="s">
        <v>127</v>
      </c>
      <c r="N111" s="43">
        <f>VLOOKUP(M111, 'Input - Bunker'!$A$2:$C$5,2,0)</f>
        <v>504</v>
      </c>
      <c r="O111" s="43">
        <f>VLOOKUP(M111, 'Input - Bunker'!$A$2:$C$5,3,0)</f>
        <v>591</v>
      </c>
      <c r="P111" s="4">
        <f>'Input - OD Intl'!I28</f>
        <v>2975</v>
      </c>
      <c r="Q111" s="4">
        <f>VLOOKUP(B111, 'Input - Vessel List'!$B$2:$K$11, 7,0)</f>
        <v>10</v>
      </c>
      <c r="R111" s="43">
        <f t="shared" si="43"/>
        <v>24.791666666666668</v>
      </c>
      <c r="S111" s="17">
        <f t="shared" si="48"/>
        <v>6.25</v>
      </c>
      <c r="T111" s="17">
        <f t="shared" si="44"/>
        <v>1</v>
      </c>
      <c r="U111" s="43">
        <f t="shared" si="45"/>
        <v>32.041666666666671</v>
      </c>
      <c r="V111" s="7">
        <f>VLOOKUP(B111, 'Input - Vessel List'!$B$2:$M$15, 11,0)</f>
        <v>11.720930232558139</v>
      </c>
      <c r="W111" s="7">
        <f>VLOOKUP(B111, 'Input - Vessel List'!$B$2:$M$15, 12,0)</f>
        <v>1.5237209302325581</v>
      </c>
      <c r="X111" s="5">
        <f t="shared" si="49"/>
        <v>-165491.91627906976</v>
      </c>
      <c r="Y111" s="5">
        <f t="shared" si="50"/>
        <v>-11256.488372093023</v>
      </c>
      <c r="Z111" s="5">
        <f t="shared" si="51"/>
        <v>-900.51906976744181</v>
      </c>
      <c r="AA111" s="5">
        <f t="shared" si="46"/>
        <v>-177648.92372093024</v>
      </c>
      <c r="AB111" s="5">
        <f t="shared" si="39"/>
        <v>-61499.999999999993</v>
      </c>
      <c r="AC111" s="5"/>
      <c r="AD111" s="44">
        <f>VLOOKUP(B111,'Input - Vessel List'!B:C,2,0)</f>
        <v>25809</v>
      </c>
      <c r="AE111" s="5">
        <f t="shared" si="47"/>
        <v>-826963.37500000012</v>
      </c>
      <c r="AF111" s="6">
        <f t="shared" si="40"/>
        <v>-1066112.2987209302</v>
      </c>
      <c r="AG111" s="34">
        <f t="shared" si="52"/>
        <v>71.074153248062018</v>
      </c>
    </row>
    <row r="112" spans="1:33" x14ac:dyDescent="0.2">
      <c r="A112">
        <v>111</v>
      </c>
      <c r="B112" s="2" t="s">
        <v>146</v>
      </c>
      <c r="C112" s="3" t="s">
        <v>16</v>
      </c>
      <c r="D112" t="s">
        <v>120</v>
      </c>
      <c r="E112" t="s">
        <v>121</v>
      </c>
      <c r="F112" s="40">
        <v>15000</v>
      </c>
      <c r="G112" s="40">
        <f t="shared" si="53"/>
        <v>4800</v>
      </c>
      <c r="H112" s="40">
        <f t="shared" si="53"/>
        <v>4800</v>
      </c>
      <c r="I112" s="40">
        <v>1</v>
      </c>
      <c r="J112" s="40">
        <v>0</v>
      </c>
      <c r="K112" s="41" t="s">
        <v>131</v>
      </c>
      <c r="L112" s="43">
        <f t="shared" si="38"/>
        <v>504</v>
      </c>
      <c r="M112" s="42" t="s">
        <v>127</v>
      </c>
      <c r="N112" s="43">
        <f>VLOOKUP(M112, 'Input - Bunker'!$A$2:$C$5,2,0)</f>
        <v>504</v>
      </c>
      <c r="O112" s="43">
        <f>VLOOKUP(M112, 'Input - Bunker'!$A$2:$C$5,3,0)</f>
        <v>591</v>
      </c>
      <c r="P112" s="4">
        <f>'Input - OD Intl'!I29</f>
        <v>2535</v>
      </c>
      <c r="Q112" s="4">
        <f>VLOOKUP(B112, 'Input - Vessel List'!$B$2:$K$11, 7,0)</f>
        <v>10</v>
      </c>
      <c r="R112" s="43">
        <f t="shared" si="43"/>
        <v>21.125</v>
      </c>
      <c r="S112" s="17">
        <f t="shared" si="48"/>
        <v>6.25</v>
      </c>
      <c r="T112" s="17">
        <f t="shared" si="44"/>
        <v>1</v>
      </c>
      <c r="U112" s="43">
        <f t="shared" si="45"/>
        <v>28.375</v>
      </c>
      <c r="V112" s="7">
        <f>VLOOKUP(B112, 'Input - Vessel List'!$B$2:$M$15, 11,0)</f>
        <v>11.720930232558139</v>
      </c>
      <c r="W112" s="7">
        <f>VLOOKUP(B112, 'Input - Vessel List'!$B$2:$M$15, 12,0)</f>
        <v>1.5237209302325581</v>
      </c>
      <c r="X112" s="5">
        <f t="shared" si="49"/>
        <v>-141015.80093023254</v>
      </c>
      <c r="Y112" s="5">
        <f t="shared" si="50"/>
        <v>-11256.488372093023</v>
      </c>
      <c r="Z112" s="5">
        <f t="shared" si="51"/>
        <v>-900.51906976744181</v>
      </c>
      <c r="AA112" s="5">
        <f t="shared" si="46"/>
        <v>-153172.80837209302</v>
      </c>
      <c r="AB112" s="5">
        <f t="shared" si="39"/>
        <v>-61499.999999999993</v>
      </c>
      <c r="AC112" s="5"/>
      <c r="AD112" s="44">
        <f>VLOOKUP(B112,'Input - Vessel List'!B:C,2,0)</f>
        <v>25809</v>
      </c>
      <c r="AE112" s="5">
        <f t="shared" si="47"/>
        <v>-732330.375</v>
      </c>
      <c r="AF112" s="6">
        <f t="shared" si="40"/>
        <v>-947003.18337209302</v>
      </c>
      <c r="AG112" s="34">
        <f t="shared" si="52"/>
        <v>63.133545558139531</v>
      </c>
    </row>
    <row r="113" spans="1:33" x14ac:dyDescent="0.2">
      <c r="A113">
        <v>112</v>
      </c>
      <c r="B113" s="2" t="s">
        <v>146</v>
      </c>
      <c r="C113" s="3" t="s">
        <v>16</v>
      </c>
      <c r="D113" t="s">
        <v>95</v>
      </c>
      <c r="E113" t="s">
        <v>122</v>
      </c>
      <c r="F113" s="40">
        <v>15000</v>
      </c>
      <c r="G113" s="40">
        <f t="shared" si="53"/>
        <v>4800</v>
      </c>
      <c r="H113" s="40">
        <f t="shared" si="53"/>
        <v>4800</v>
      </c>
      <c r="I113" s="40">
        <v>1</v>
      </c>
      <c r="J113" s="40">
        <v>0</v>
      </c>
      <c r="K113" s="41" t="s">
        <v>131</v>
      </c>
      <c r="L113" s="43">
        <f t="shared" si="38"/>
        <v>504</v>
      </c>
      <c r="M113" s="42" t="s">
        <v>127</v>
      </c>
      <c r="N113" s="43">
        <f>VLOOKUP(M113, 'Input - Bunker'!$A$2:$C$5,2,0)</f>
        <v>504</v>
      </c>
      <c r="O113" s="43">
        <f>VLOOKUP(M113, 'Input - Bunker'!$A$2:$C$5,3,0)</f>
        <v>591</v>
      </c>
      <c r="P113" s="4">
        <f>'Input - OD Intl'!I30</f>
        <v>2747</v>
      </c>
      <c r="Q113" s="4">
        <f>VLOOKUP(B113, 'Input - Vessel List'!$B$2:$K$11, 7,0)</f>
        <v>10</v>
      </c>
      <c r="R113" s="43">
        <f t="shared" si="43"/>
        <v>22.891666666666666</v>
      </c>
      <c r="S113" s="17">
        <f t="shared" si="48"/>
        <v>6.25</v>
      </c>
      <c r="T113" s="17">
        <f t="shared" si="44"/>
        <v>1</v>
      </c>
      <c r="U113" s="43">
        <f t="shared" si="45"/>
        <v>30.141666666666666</v>
      </c>
      <c r="V113" s="7">
        <f>VLOOKUP(B113, 'Input - Vessel List'!$B$2:$M$15, 11,0)</f>
        <v>11.720930232558139</v>
      </c>
      <c r="W113" s="7">
        <f>VLOOKUP(B113, 'Input - Vessel List'!$B$2:$M$15, 12,0)</f>
        <v>1.5237209302325581</v>
      </c>
      <c r="X113" s="5">
        <f t="shared" si="49"/>
        <v>-152808.83832558137</v>
      </c>
      <c r="Y113" s="5">
        <f t="shared" si="50"/>
        <v>-11256.488372093023</v>
      </c>
      <c r="Z113" s="5">
        <f t="shared" si="51"/>
        <v>-900.51906976744181</v>
      </c>
      <c r="AA113" s="5">
        <f t="shared" si="46"/>
        <v>-164965.84576744185</v>
      </c>
      <c r="AB113" s="5">
        <f t="shared" si="39"/>
        <v>-61499.999999999993</v>
      </c>
      <c r="AC113" s="5"/>
      <c r="AD113" s="44">
        <f>VLOOKUP(B113,'Input - Vessel List'!B:C,2,0)</f>
        <v>25809</v>
      </c>
      <c r="AE113" s="5">
        <f t="shared" si="47"/>
        <v>-777926.27500000002</v>
      </c>
      <c r="AF113" s="6">
        <f t="shared" si="40"/>
        <v>-1004392.1207674418</v>
      </c>
      <c r="AG113" s="34">
        <f t="shared" si="52"/>
        <v>66.959474717829451</v>
      </c>
    </row>
    <row r="114" spans="1:33" x14ac:dyDescent="0.2">
      <c r="A114">
        <v>113</v>
      </c>
      <c r="B114" s="2" t="s">
        <v>146</v>
      </c>
      <c r="C114" s="3" t="s">
        <v>16</v>
      </c>
      <c r="D114" t="s">
        <v>93</v>
      </c>
      <c r="E114" t="s">
        <v>123</v>
      </c>
      <c r="F114" s="40">
        <v>15000</v>
      </c>
      <c r="G114" s="40">
        <f t="shared" si="53"/>
        <v>4800</v>
      </c>
      <c r="H114" s="40">
        <f t="shared" si="53"/>
        <v>4800</v>
      </c>
      <c r="I114" s="40">
        <v>1</v>
      </c>
      <c r="J114" s="40">
        <v>0</v>
      </c>
      <c r="K114" s="41" t="s">
        <v>131</v>
      </c>
      <c r="L114" s="43">
        <f t="shared" si="38"/>
        <v>504</v>
      </c>
      <c r="M114" s="42" t="s">
        <v>127</v>
      </c>
      <c r="N114" s="43">
        <f>VLOOKUP(M114, 'Input - Bunker'!$A$2:$C$5,2,0)</f>
        <v>504</v>
      </c>
      <c r="O114" s="43">
        <f>VLOOKUP(M114, 'Input - Bunker'!$A$2:$C$5,3,0)</f>
        <v>591</v>
      </c>
      <c r="P114" s="4">
        <f>'Input - OD Intl'!I31</f>
        <v>1226</v>
      </c>
      <c r="Q114" s="4">
        <f>VLOOKUP(B114, 'Input - Vessel List'!$B$2:$K$11, 7,0)</f>
        <v>10</v>
      </c>
      <c r="R114" s="43">
        <f t="shared" si="43"/>
        <v>10.216666666666667</v>
      </c>
      <c r="S114" s="17">
        <f t="shared" si="48"/>
        <v>6.25</v>
      </c>
      <c r="T114" s="17">
        <f t="shared" si="44"/>
        <v>1</v>
      </c>
      <c r="U114" s="43">
        <f t="shared" si="45"/>
        <v>17.466666666666669</v>
      </c>
      <c r="V114" s="7">
        <f>VLOOKUP(B114, 'Input - Vessel List'!$B$2:$M$15, 11,0)</f>
        <v>11.720930232558139</v>
      </c>
      <c r="W114" s="7">
        <f>VLOOKUP(B114, 'Input - Vessel List'!$B$2:$M$15, 12,0)</f>
        <v>1.5237209302325581</v>
      </c>
      <c r="X114" s="5">
        <f t="shared" si="49"/>
        <v>-68199.357767441848</v>
      </c>
      <c r="Y114" s="5">
        <f t="shared" si="50"/>
        <v>-11256.488372093023</v>
      </c>
      <c r="Z114" s="5">
        <f t="shared" si="51"/>
        <v>-900.51906976744181</v>
      </c>
      <c r="AA114" s="5">
        <f t="shared" si="46"/>
        <v>-80356.365209302312</v>
      </c>
      <c r="AB114" s="5">
        <f t="shared" si="39"/>
        <v>-61499.999999999993</v>
      </c>
      <c r="AC114" s="5"/>
      <c r="AD114" s="44">
        <f>VLOOKUP(B114,'Input - Vessel List'!B:C,2,0)</f>
        <v>25809</v>
      </c>
      <c r="AE114" s="5">
        <f t="shared" si="47"/>
        <v>-450797.20000000007</v>
      </c>
      <c r="AF114" s="6">
        <f t="shared" si="40"/>
        <v>-592653.56520930235</v>
      </c>
      <c r="AG114" s="34">
        <f t="shared" si="52"/>
        <v>39.510237680620158</v>
      </c>
    </row>
    <row r="115" spans="1:33" x14ac:dyDescent="0.2">
      <c r="A115">
        <v>114</v>
      </c>
      <c r="B115" s="2" t="s">
        <v>146</v>
      </c>
      <c r="C115" s="3" t="s">
        <v>16</v>
      </c>
      <c r="D115" t="s">
        <v>106</v>
      </c>
      <c r="E115" t="s">
        <v>107</v>
      </c>
      <c r="F115" s="40">
        <v>15000</v>
      </c>
      <c r="G115" s="40">
        <f t="shared" si="53"/>
        <v>4800</v>
      </c>
      <c r="H115" s="40">
        <f t="shared" si="53"/>
        <v>4800</v>
      </c>
      <c r="I115" s="40">
        <v>1</v>
      </c>
      <c r="J115" s="40">
        <v>0</v>
      </c>
      <c r="K115" s="41" t="s">
        <v>131</v>
      </c>
      <c r="L115" s="43">
        <f t="shared" si="38"/>
        <v>504</v>
      </c>
      <c r="M115" s="42" t="s">
        <v>127</v>
      </c>
      <c r="N115" s="43">
        <f>VLOOKUP(M115, 'Input - Bunker'!$A$2:$C$5,2,0)</f>
        <v>504</v>
      </c>
      <c r="O115" s="43">
        <f>VLOOKUP(M115, 'Input - Bunker'!$A$2:$C$5,3,0)</f>
        <v>591</v>
      </c>
      <c r="P115" s="4">
        <f>'Input - OD Intl'!I32</f>
        <v>698</v>
      </c>
      <c r="Q115" s="4">
        <f>VLOOKUP(B115, 'Input - Vessel List'!$B$2:$K$11, 7,0)</f>
        <v>10</v>
      </c>
      <c r="R115" s="43">
        <f t="shared" si="43"/>
        <v>5.8166666666666664</v>
      </c>
      <c r="S115" s="17">
        <f t="shared" si="48"/>
        <v>6.25</v>
      </c>
      <c r="T115" s="17">
        <f t="shared" si="44"/>
        <v>1</v>
      </c>
      <c r="U115" s="43">
        <f t="shared" si="45"/>
        <v>13.066666666666666</v>
      </c>
      <c r="V115" s="7">
        <f>VLOOKUP(B115, 'Input - Vessel List'!$B$2:$M$15, 11,0)</f>
        <v>11.720930232558139</v>
      </c>
      <c r="W115" s="7">
        <f>VLOOKUP(B115, 'Input - Vessel List'!$B$2:$M$15, 12,0)</f>
        <v>1.5237209302325581</v>
      </c>
      <c r="X115" s="5">
        <f t="shared" si="49"/>
        <v>-38828.019348837202</v>
      </c>
      <c r="Y115" s="5">
        <f t="shared" si="50"/>
        <v>-11256.488372093023</v>
      </c>
      <c r="Z115" s="5">
        <f t="shared" si="51"/>
        <v>-900.51906976744181</v>
      </c>
      <c r="AA115" s="5">
        <f t="shared" si="46"/>
        <v>-50985.026790697666</v>
      </c>
      <c r="AB115" s="5">
        <f t="shared" si="39"/>
        <v>-61499.999999999993</v>
      </c>
      <c r="AC115" s="5"/>
      <c r="AD115" s="44">
        <f>VLOOKUP(B115,'Input - Vessel List'!B:C,2,0)</f>
        <v>25809</v>
      </c>
      <c r="AE115" s="5">
        <f t="shared" si="47"/>
        <v>-337237.6</v>
      </c>
      <c r="AF115" s="6">
        <f t="shared" si="40"/>
        <v>-449722.62679069763</v>
      </c>
      <c r="AG115" s="34">
        <f t="shared" si="52"/>
        <v>29.981508452713175</v>
      </c>
    </row>
    <row r="116" spans="1:33" x14ac:dyDescent="0.2">
      <c r="A116">
        <v>115</v>
      </c>
      <c r="B116" s="2" t="s">
        <v>146</v>
      </c>
      <c r="C116" s="3" t="s">
        <v>16</v>
      </c>
      <c r="D116" t="s">
        <v>85</v>
      </c>
      <c r="E116" t="s">
        <v>86</v>
      </c>
      <c r="F116" s="40">
        <v>15000</v>
      </c>
      <c r="G116" s="40">
        <f t="shared" si="53"/>
        <v>4800</v>
      </c>
      <c r="H116" s="40">
        <f t="shared" si="53"/>
        <v>4800</v>
      </c>
      <c r="I116" s="40">
        <v>1</v>
      </c>
      <c r="J116" s="40">
        <v>0</v>
      </c>
      <c r="K116" s="41" t="s">
        <v>131</v>
      </c>
      <c r="L116" s="43">
        <f t="shared" si="38"/>
        <v>504</v>
      </c>
      <c r="M116" s="42" t="s">
        <v>127</v>
      </c>
      <c r="N116" s="43">
        <f>VLOOKUP(M116, 'Input - Bunker'!$A$2:$C$5,2,0)</f>
        <v>504</v>
      </c>
      <c r="O116" s="43">
        <f>VLOOKUP(M116, 'Input - Bunker'!$A$2:$C$5,3,0)</f>
        <v>591</v>
      </c>
      <c r="P116" s="4">
        <f>'Input - OD Intl'!I33</f>
        <v>1321</v>
      </c>
      <c r="Q116" s="4">
        <f>VLOOKUP(B116, 'Input - Vessel List'!$B$2:$K$11, 7,0)</f>
        <v>10</v>
      </c>
      <c r="R116" s="43">
        <f t="shared" si="43"/>
        <v>11.008333333333333</v>
      </c>
      <c r="S116" s="17">
        <f t="shared" si="48"/>
        <v>6.25</v>
      </c>
      <c r="T116" s="17">
        <f t="shared" si="44"/>
        <v>1</v>
      </c>
      <c r="U116" s="43">
        <f t="shared" si="45"/>
        <v>18.258333333333333</v>
      </c>
      <c r="V116" s="7">
        <f>VLOOKUP(B116, 'Input - Vessel List'!$B$2:$M$15, 11,0)</f>
        <v>11.720930232558139</v>
      </c>
      <c r="W116" s="7">
        <f>VLOOKUP(B116, 'Input - Vessel List'!$B$2:$M$15, 12,0)</f>
        <v>1.5237209302325581</v>
      </c>
      <c r="X116" s="5">
        <f t="shared" si="49"/>
        <v>-73483.973581395345</v>
      </c>
      <c r="Y116" s="5">
        <f t="shared" si="50"/>
        <v>-11256.488372093023</v>
      </c>
      <c r="Z116" s="5">
        <f t="shared" si="51"/>
        <v>-900.51906976744181</v>
      </c>
      <c r="AA116" s="5">
        <f t="shared" si="46"/>
        <v>-85640.981023255808</v>
      </c>
      <c r="AB116" s="5">
        <f t="shared" si="39"/>
        <v>-61499.999999999993</v>
      </c>
      <c r="AC116" s="5"/>
      <c r="AD116" s="44">
        <f>VLOOKUP(B116,'Input - Vessel List'!B:C,2,0)</f>
        <v>25809</v>
      </c>
      <c r="AE116" s="5">
        <f t="shared" si="47"/>
        <v>-471229.32500000001</v>
      </c>
      <c r="AF116" s="6">
        <f t="shared" si="40"/>
        <v>-618370.30602325581</v>
      </c>
      <c r="AG116" s="34">
        <f t="shared" si="52"/>
        <v>41.224687068217051</v>
      </c>
    </row>
    <row r="117" spans="1:33" x14ac:dyDescent="0.2">
      <c r="A117">
        <v>116</v>
      </c>
      <c r="B117" s="2" t="s">
        <v>146</v>
      </c>
      <c r="C117" s="3" t="s">
        <v>16</v>
      </c>
      <c r="D117" t="s">
        <v>91</v>
      </c>
      <c r="E117" t="s">
        <v>92</v>
      </c>
      <c r="F117" s="40">
        <v>15000</v>
      </c>
      <c r="G117" s="40">
        <f t="shared" si="53"/>
        <v>4800</v>
      </c>
      <c r="H117" s="40">
        <f t="shared" si="53"/>
        <v>4800</v>
      </c>
      <c r="I117" s="40">
        <v>1</v>
      </c>
      <c r="J117" s="40">
        <v>0</v>
      </c>
      <c r="K117" s="41" t="s">
        <v>131</v>
      </c>
      <c r="L117" s="43">
        <f t="shared" si="38"/>
        <v>504</v>
      </c>
      <c r="M117" s="42" t="s">
        <v>127</v>
      </c>
      <c r="N117" s="43">
        <f>VLOOKUP(M117, 'Input - Bunker'!$A$2:$C$5,2,0)</f>
        <v>504</v>
      </c>
      <c r="O117" s="43">
        <f>VLOOKUP(M117, 'Input - Bunker'!$A$2:$C$5,3,0)</f>
        <v>591</v>
      </c>
      <c r="P117" s="4">
        <f>'Input - OD Intl'!I34</f>
        <v>2188</v>
      </c>
      <c r="Q117" s="4">
        <f>VLOOKUP(B117, 'Input - Vessel List'!$B$2:$K$11, 7,0)</f>
        <v>10</v>
      </c>
      <c r="R117" s="43">
        <f t="shared" si="43"/>
        <v>18.233333333333334</v>
      </c>
      <c r="S117" s="17">
        <f t="shared" si="48"/>
        <v>6.25</v>
      </c>
      <c r="T117" s="17">
        <f t="shared" si="44"/>
        <v>1</v>
      </c>
      <c r="U117" s="43">
        <f t="shared" si="45"/>
        <v>25.483333333333334</v>
      </c>
      <c r="V117" s="7">
        <f>VLOOKUP(B117, 'Input - Vessel List'!$B$2:$M$15, 11,0)</f>
        <v>11.720930232558139</v>
      </c>
      <c r="W117" s="7">
        <f>VLOOKUP(B117, 'Input - Vessel List'!$B$2:$M$15, 12,0)</f>
        <v>1.5237209302325581</v>
      </c>
      <c r="X117" s="5">
        <f t="shared" si="49"/>
        <v>-121713.0463255814</v>
      </c>
      <c r="Y117" s="5">
        <f t="shared" si="50"/>
        <v>-11256.488372093023</v>
      </c>
      <c r="Z117" s="5">
        <f t="shared" si="51"/>
        <v>-900.51906976744181</v>
      </c>
      <c r="AA117" s="5">
        <f t="shared" si="46"/>
        <v>-133870.05376744186</v>
      </c>
      <c r="AB117" s="5">
        <f t="shared" si="39"/>
        <v>-61499.999999999993</v>
      </c>
      <c r="AC117" s="5"/>
      <c r="AD117" s="44">
        <f>VLOOKUP(B117,'Input - Vessel List'!B:C,2,0)</f>
        <v>25809</v>
      </c>
      <c r="AE117" s="5">
        <f t="shared" si="47"/>
        <v>-657699.35</v>
      </c>
      <c r="AF117" s="6">
        <f t="shared" si="40"/>
        <v>-853069.40376744187</v>
      </c>
      <c r="AG117" s="34">
        <f t="shared" si="52"/>
        <v>56.871293584496122</v>
      </c>
    </row>
    <row r="118" spans="1:33" x14ac:dyDescent="0.2">
      <c r="A118">
        <v>117</v>
      </c>
      <c r="B118" s="2" t="s">
        <v>124</v>
      </c>
      <c r="C118" s="3" t="s">
        <v>17</v>
      </c>
      <c r="D118" s="3" t="s">
        <v>130</v>
      </c>
      <c r="E118" s="3" t="s">
        <v>84</v>
      </c>
      <c r="F118" s="40">
        <v>30000</v>
      </c>
      <c r="G118" s="40">
        <v>4000</v>
      </c>
      <c r="H118" s="40">
        <f>200*20</f>
        <v>4000</v>
      </c>
      <c r="I118" s="40">
        <v>1</v>
      </c>
      <c r="J118" s="40">
        <v>0</v>
      </c>
      <c r="K118" s="41" t="s">
        <v>131</v>
      </c>
      <c r="L118" s="43">
        <f t="shared" si="38"/>
        <v>504</v>
      </c>
      <c r="M118" s="40" t="s">
        <v>127</v>
      </c>
      <c r="N118" s="43">
        <f>VLOOKUP(M118, 'Input - Bunker'!$A$2:$C$5,2,0)</f>
        <v>504</v>
      </c>
      <c r="O118" s="43">
        <f>VLOOKUP(M118, 'Input - Bunker'!$A$2:$C$5,3,0)</f>
        <v>591</v>
      </c>
      <c r="P118" s="4">
        <f>'Input - OD Intl'!J6</f>
        <v>1672</v>
      </c>
      <c r="Q118" s="4">
        <f>VLOOKUP(B118, 'Input - Vessel List'!$B$2:$K$11, 7,0)</f>
        <v>10</v>
      </c>
      <c r="R118" s="43">
        <f>P118*2/(Q118*24)</f>
        <v>13.933333333333334</v>
      </c>
      <c r="S118" s="17">
        <f t="shared" si="48"/>
        <v>15</v>
      </c>
      <c r="T118" s="17">
        <f>I118+J118</f>
        <v>1</v>
      </c>
      <c r="U118" s="43">
        <f>SUM(R118:T118)</f>
        <v>29.933333333333334</v>
      </c>
      <c r="V118" s="7">
        <f>VLOOKUP(B118, 'Input - Vessel List'!$B$2:$M$15, 11,0)</f>
        <v>11.720930232558139</v>
      </c>
      <c r="W118" s="7">
        <f>VLOOKUP(B118, 'Input - Vessel List'!$B$2:$M$15, 12,0)</f>
        <v>0.9845581395348838</v>
      </c>
      <c r="X118" s="5">
        <f t="shared" si="49"/>
        <v>-89223.021544186049</v>
      </c>
      <c r="Y118" s="5">
        <f t="shared" si="50"/>
        <v>-17456.215813953491</v>
      </c>
      <c r="Z118" s="5">
        <f t="shared" si="51"/>
        <v>-581.87386046511631</v>
      </c>
      <c r="AA118" s="5">
        <f>SUM(X118:Z118)</f>
        <v>-107261.11121860465</v>
      </c>
      <c r="AB118" s="5">
        <f t="shared" si="39"/>
        <v>-122999.99999999999</v>
      </c>
      <c r="AC118" s="5"/>
      <c r="AD118" s="44">
        <f>VLOOKUP(B118,'Input - Vessel List'!B:C,2,0)</f>
        <v>12000</v>
      </c>
      <c r="AE118" s="5">
        <f>AD118*U118*-1</f>
        <v>-359200</v>
      </c>
      <c r="AF118" s="6">
        <f t="shared" si="40"/>
        <v>-589461.11121860461</v>
      </c>
      <c r="AG118" s="34">
        <f t="shared" si="52"/>
        <v>19.64870370728682</v>
      </c>
    </row>
    <row r="119" spans="1:33" x14ac:dyDescent="0.2">
      <c r="A119">
        <v>118</v>
      </c>
      <c r="B119" s="2" t="s">
        <v>124</v>
      </c>
      <c r="C119" s="3" t="s">
        <v>17</v>
      </c>
      <c r="D119" t="s">
        <v>85</v>
      </c>
      <c r="E119" t="s">
        <v>86</v>
      </c>
      <c r="F119" s="40">
        <v>30000</v>
      </c>
      <c r="G119" s="40">
        <v>4000</v>
      </c>
      <c r="H119" s="40">
        <f t="shared" ref="H119:H138" si="54">200*20</f>
        <v>4000</v>
      </c>
      <c r="I119" s="40">
        <v>1</v>
      </c>
      <c r="J119" s="40">
        <v>0</v>
      </c>
      <c r="K119" s="41" t="s">
        <v>131</v>
      </c>
      <c r="L119" s="43">
        <f t="shared" si="38"/>
        <v>504</v>
      </c>
      <c r="M119" s="42" t="s">
        <v>127</v>
      </c>
      <c r="N119" s="43">
        <f>VLOOKUP(M119, 'Input - Bunker'!$A$2:$C$5,2,0)</f>
        <v>504</v>
      </c>
      <c r="O119" s="43">
        <f>VLOOKUP(M119, 'Input - Bunker'!$A$2:$C$5,3,0)</f>
        <v>591</v>
      </c>
      <c r="P119" s="4">
        <f>'Input - OD Intl'!J7</f>
        <v>1074</v>
      </c>
      <c r="Q119" s="4">
        <f>VLOOKUP(B119, 'Input - Vessel List'!$B$2:$K$11, 7,0)</f>
        <v>10</v>
      </c>
      <c r="R119" s="43">
        <f t="shared" ref="R119:R146" si="55">P119*2/(Q119*24)</f>
        <v>8.9499999999999993</v>
      </c>
      <c r="S119" s="17">
        <f t="shared" si="48"/>
        <v>15</v>
      </c>
      <c r="T119" s="17">
        <f t="shared" ref="T119:T146" si="56">I119+J119</f>
        <v>1</v>
      </c>
      <c r="U119" s="43">
        <f t="shared" ref="U119:U146" si="57">SUM(R119:T119)</f>
        <v>24.95</v>
      </c>
      <c r="V119" s="7">
        <f>VLOOKUP(B119, 'Input - Vessel List'!$B$2:$M$15, 11,0)</f>
        <v>11.720930232558139</v>
      </c>
      <c r="W119" s="7">
        <f>VLOOKUP(B119, 'Input - Vessel List'!$B$2:$M$15, 12,0)</f>
        <v>0.9845581395348838</v>
      </c>
      <c r="X119" s="5">
        <f t="shared" si="49"/>
        <v>-57311.916948837199</v>
      </c>
      <c r="Y119" s="5">
        <f t="shared" si="50"/>
        <v>-17456.215813953491</v>
      </c>
      <c r="Z119" s="5">
        <f t="shared" si="51"/>
        <v>-581.87386046511631</v>
      </c>
      <c r="AA119" s="5">
        <f t="shared" ref="AA119:AA146" si="58">SUM(X119:Z119)</f>
        <v>-75350.006623255802</v>
      </c>
      <c r="AB119" s="5">
        <f t="shared" si="39"/>
        <v>-122999.99999999999</v>
      </c>
      <c r="AC119" s="5"/>
      <c r="AD119" s="44">
        <f>VLOOKUP(B119,'Input - Vessel List'!B:C,2,0)</f>
        <v>12000</v>
      </c>
      <c r="AE119" s="5">
        <f t="shared" ref="AE119:AE146" si="59">AD119*U119*-1</f>
        <v>-299400</v>
      </c>
      <c r="AF119" s="6">
        <f t="shared" si="40"/>
        <v>-497750.00662325579</v>
      </c>
      <c r="AG119" s="34">
        <f t="shared" si="52"/>
        <v>16.59166688744186</v>
      </c>
    </row>
    <row r="120" spans="1:33" x14ac:dyDescent="0.2">
      <c r="A120">
        <v>119</v>
      </c>
      <c r="B120" s="2" t="s">
        <v>124</v>
      </c>
      <c r="C120" s="3" t="s">
        <v>17</v>
      </c>
      <c r="D120" t="s">
        <v>87</v>
      </c>
      <c r="E120" t="s">
        <v>88</v>
      </c>
      <c r="F120" s="40">
        <v>30000</v>
      </c>
      <c r="G120" s="40">
        <v>4000</v>
      </c>
      <c r="H120" s="40">
        <f t="shared" si="54"/>
        <v>4000</v>
      </c>
      <c r="I120" s="40">
        <v>1</v>
      </c>
      <c r="J120" s="40">
        <v>0</v>
      </c>
      <c r="K120" s="41" t="s">
        <v>131</v>
      </c>
      <c r="L120" s="43">
        <f t="shared" si="38"/>
        <v>504</v>
      </c>
      <c r="M120" s="42" t="s">
        <v>127</v>
      </c>
      <c r="N120" s="43">
        <f>VLOOKUP(M120, 'Input - Bunker'!$A$2:$C$5,2,0)</f>
        <v>504</v>
      </c>
      <c r="O120" s="43">
        <f>VLOOKUP(M120, 'Input - Bunker'!$A$2:$C$5,3,0)</f>
        <v>591</v>
      </c>
      <c r="P120" s="4">
        <f>'Input - OD Intl'!J8</f>
        <v>1510</v>
      </c>
      <c r="Q120" s="4">
        <f>VLOOKUP(B120, 'Input - Vessel List'!$B$2:$K$11, 7,0)</f>
        <v>10</v>
      </c>
      <c r="R120" s="43">
        <f t="shared" si="55"/>
        <v>12.583333333333334</v>
      </c>
      <c r="S120" s="17">
        <f t="shared" si="48"/>
        <v>15</v>
      </c>
      <c r="T120" s="17">
        <f t="shared" si="56"/>
        <v>1</v>
      </c>
      <c r="U120" s="43">
        <f t="shared" si="57"/>
        <v>28.583333333333336</v>
      </c>
      <c r="V120" s="7">
        <f>VLOOKUP(B120, 'Input - Vessel List'!$B$2:$M$15, 11,0)</f>
        <v>11.720930232558139</v>
      </c>
      <c r="W120" s="7">
        <f>VLOOKUP(B120, 'Input - Vessel List'!$B$2:$M$15, 12,0)</f>
        <v>0.9845581395348838</v>
      </c>
      <c r="X120" s="5">
        <f t="shared" si="49"/>
        <v>-80578.207255813963</v>
      </c>
      <c r="Y120" s="5">
        <f t="shared" si="50"/>
        <v>-17456.215813953491</v>
      </c>
      <c r="Z120" s="5">
        <f t="shared" si="51"/>
        <v>-581.87386046511631</v>
      </c>
      <c r="AA120" s="5">
        <f t="shared" si="58"/>
        <v>-98616.296930232566</v>
      </c>
      <c r="AB120" s="5">
        <f t="shared" si="39"/>
        <v>-122999.99999999999</v>
      </c>
      <c r="AC120" s="5"/>
      <c r="AD120" s="44">
        <f>VLOOKUP(B120,'Input - Vessel List'!B:C,2,0)</f>
        <v>12000</v>
      </c>
      <c r="AE120" s="5">
        <f t="shared" si="59"/>
        <v>-343000</v>
      </c>
      <c r="AF120" s="6">
        <f t="shared" si="40"/>
        <v>-564616.29693023255</v>
      </c>
      <c r="AG120" s="34">
        <f t="shared" si="52"/>
        <v>18.820543231007751</v>
      </c>
    </row>
    <row r="121" spans="1:33" x14ac:dyDescent="0.2">
      <c r="A121">
        <v>120</v>
      </c>
      <c r="B121" s="2" t="s">
        <v>124</v>
      </c>
      <c r="C121" s="3" t="s">
        <v>17</v>
      </c>
      <c r="D121" t="s">
        <v>89</v>
      </c>
      <c r="E121" t="s">
        <v>90</v>
      </c>
      <c r="F121" s="40">
        <v>30000</v>
      </c>
      <c r="G121" s="40">
        <v>4000</v>
      </c>
      <c r="H121" s="40">
        <f t="shared" si="54"/>
        <v>4000</v>
      </c>
      <c r="I121" s="40">
        <v>1</v>
      </c>
      <c r="J121" s="40">
        <v>0</v>
      </c>
      <c r="K121" s="41" t="s">
        <v>131</v>
      </c>
      <c r="L121" s="43">
        <f t="shared" si="38"/>
        <v>504</v>
      </c>
      <c r="M121" s="42" t="s">
        <v>127</v>
      </c>
      <c r="N121" s="43">
        <f>VLOOKUP(M121, 'Input - Bunker'!$A$2:$C$5,2,0)</f>
        <v>504</v>
      </c>
      <c r="O121" s="43">
        <f>VLOOKUP(M121, 'Input - Bunker'!$A$2:$C$5,3,0)</f>
        <v>591</v>
      </c>
      <c r="P121" s="4">
        <f>'Input - OD Intl'!J9</f>
        <v>2961</v>
      </c>
      <c r="Q121" s="4">
        <f>VLOOKUP(B121, 'Input - Vessel List'!$B$2:$K$11, 7,0)</f>
        <v>10</v>
      </c>
      <c r="R121" s="43">
        <f t="shared" si="55"/>
        <v>24.675000000000001</v>
      </c>
      <c r="S121" s="17">
        <f t="shared" si="48"/>
        <v>15</v>
      </c>
      <c r="T121" s="17">
        <f t="shared" si="56"/>
        <v>1</v>
      </c>
      <c r="U121" s="43">
        <f t="shared" si="57"/>
        <v>40.674999999999997</v>
      </c>
      <c r="V121" s="7">
        <f>VLOOKUP(B121, 'Input - Vessel List'!$B$2:$M$15, 11,0)</f>
        <v>11.720930232558139</v>
      </c>
      <c r="W121" s="7">
        <f>VLOOKUP(B121, 'Input - Vessel List'!$B$2:$M$15, 12,0)</f>
        <v>0.9845581395348838</v>
      </c>
      <c r="X121" s="5">
        <f t="shared" si="49"/>
        <v>-158007.99449302326</v>
      </c>
      <c r="Y121" s="5">
        <f t="shared" si="50"/>
        <v>-17456.215813953491</v>
      </c>
      <c r="Z121" s="5">
        <f t="shared" si="51"/>
        <v>-581.87386046511631</v>
      </c>
      <c r="AA121" s="5">
        <f t="shared" si="58"/>
        <v>-176046.08416744188</v>
      </c>
      <c r="AB121" s="5">
        <f t="shared" si="39"/>
        <v>-122999.99999999999</v>
      </c>
      <c r="AC121" s="5"/>
      <c r="AD121" s="44">
        <f>VLOOKUP(B121,'Input - Vessel List'!B:C,2,0)</f>
        <v>12000</v>
      </c>
      <c r="AE121" s="5">
        <f t="shared" si="59"/>
        <v>-488099.99999999994</v>
      </c>
      <c r="AF121" s="6">
        <f t="shared" si="40"/>
        <v>-787146.08416744182</v>
      </c>
      <c r="AG121" s="34">
        <f t="shared" si="52"/>
        <v>26.238202805581395</v>
      </c>
    </row>
    <row r="122" spans="1:33" x14ac:dyDescent="0.2">
      <c r="A122">
        <v>121</v>
      </c>
      <c r="B122" s="2" t="s">
        <v>124</v>
      </c>
      <c r="C122" s="3" t="s">
        <v>17</v>
      </c>
      <c r="D122" t="s">
        <v>91</v>
      </c>
      <c r="E122" t="s">
        <v>92</v>
      </c>
      <c r="F122" s="40">
        <v>30000</v>
      </c>
      <c r="G122" s="40">
        <v>4000</v>
      </c>
      <c r="H122" s="40">
        <f t="shared" si="54"/>
        <v>4000</v>
      </c>
      <c r="I122" s="40">
        <v>1</v>
      </c>
      <c r="J122" s="40">
        <v>0</v>
      </c>
      <c r="K122" s="41" t="s">
        <v>131</v>
      </c>
      <c r="L122" s="43">
        <f t="shared" si="38"/>
        <v>504</v>
      </c>
      <c r="M122" s="42" t="s">
        <v>127</v>
      </c>
      <c r="N122" s="43">
        <f>VLOOKUP(M122, 'Input - Bunker'!$A$2:$C$5,2,0)</f>
        <v>504</v>
      </c>
      <c r="O122" s="43">
        <f>VLOOKUP(M122, 'Input - Bunker'!$A$2:$C$5,3,0)</f>
        <v>591</v>
      </c>
      <c r="P122" s="4">
        <f>'Input - OD Intl'!J10</f>
        <v>1891</v>
      </c>
      <c r="Q122" s="4">
        <f>VLOOKUP(B122, 'Input - Vessel List'!$B$2:$K$11, 7,0)</f>
        <v>10</v>
      </c>
      <c r="R122" s="43">
        <f t="shared" si="55"/>
        <v>15.758333333333333</v>
      </c>
      <c r="S122" s="17">
        <f t="shared" si="48"/>
        <v>15</v>
      </c>
      <c r="T122" s="17">
        <f t="shared" si="56"/>
        <v>1</v>
      </c>
      <c r="U122" s="43">
        <f t="shared" si="57"/>
        <v>31.758333333333333</v>
      </c>
      <c r="V122" s="7">
        <f>VLOOKUP(B122, 'Input - Vessel List'!$B$2:$M$15, 11,0)</f>
        <v>11.720930232558139</v>
      </c>
      <c r="W122" s="7">
        <f>VLOOKUP(B122, 'Input - Vessel List'!$B$2:$M$15, 12,0)</f>
        <v>0.9845581395348838</v>
      </c>
      <c r="X122" s="5">
        <f t="shared" si="49"/>
        <v>-100909.5297488372</v>
      </c>
      <c r="Y122" s="5">
        <f t="shared" si="50"/>
        <v>-17456.215813953491</v>
      </c>
      <c r="Z122" s="5">
        <f t="shared" si="51"/>
        <v>-581.87386046511631</v>
      </c>
      <c r="AA122" s="5">
        <f t="shared" si="58"/>
        <v>-118947.6194232558</v>
      </c>
      <c r="AB122" s="5">
        <f t="shared" si="39"/>
        <v>-122999.99999999999</v>
      </c>
      <c r="AC122" s="5"/>
      <c r="AD122" s="44">
        <f>VLOOKUP(B122,'Input - Vessel List'!B:C,2,0)</f>
        <v>12000</v>
      </c>
      <c r="AE122" s="5">
        <f t="shared" si="59"/>
        <v>-381100</v>
      </c>
      <c r="AF122" s="6">
        <f t="shared" si="40"/>
        <v>-623047.61942325579</v>
      </c>
      <c r="AG122" s="34">
        <f t="shared" si="52"/>
        <v>20.768253980775192</v>
      </c>
    </row>
    <row r="123" spans="1:33" x14ac:dyDescent="0.2">
      <c r="A123">
        <v>122</v>
      </c>
      <c r="B123" s="2" t="s">
        <v>124</v>
      </c>
      <c r="C123" s="3" t="s">
        <v>17</v>
      </c>
      <c r="D123" t="s">
        <v>93</v>
      </c>
      <c r="E123" t="s">
        <v>94</v>
      </c>
      <c r="F123" s="40">
        <v>30000</v>
      </c>
      <c r="G123" s="40">
        <v>4000</v>
      </c>
      <c r="H123" s="40">
        <f t="shared" si="54"/>
        <v>4000</v>
      </c>
      <c r="I123" s="40">
        <v>1</v>
      </c>
      <c r="J123" s="40">
        <v>0</v>
      </c>
      <c r="K123" s="41" t="s">
        <v>131</v>
      </c>
      <c r="L123" s="43">
        <f t="shared" si="38"/>
        <v>504</v>
      </c>
      <c r="M123" s="42" t="s">
        <v>127</v>
      </c>
      <c r="N123" s="43">
        <f>VLOOKUP(M123, 'Input - Bunker'!$A$2:$C$5,2,0)</f>
        <v>504</v>
      </c>
      <c r="O123" s="43">
        <f>VLOOKUP(M123, 'Input - Bunker'!$A$2:$C$5,3,0)</f>
        <v>591</v>
      </c>
      <c r="P123" s="4">
        <f>'Input - OD Intl'!J11</f>
        <v>3024</v>
      </c>
      <c r="Q123" s="4">
        <f>VLOOKUP(B123, 'Input - Vessel List'!$B$2:$K$11, 7,0)</f>
        <v>10</v>
      </c>
      <c r="R123" s="43">
        <f t="shared" si="55"/>
        <v>25.2</v>
      </c>
      <c r="S123" s="17">
        <f t="shared" si="48"/>
        <v>15</v>
      </c>
      <c r="T123" s="17">
        <f t="shared" si="56"/>
        <v>1</v>
      </c>
      <c r="U123" s="43">
        <f t="shared" si="57"/>
        <v>41.2</v>
      </c>
      <c r="V123" s="7">
        <f>VLOOKUP(B123, 'Input - Vessel List'!$B$2:$M$15, 11,0)</f>
        <v>11.720930232558139</v>
      </c>
      <c r="W123" s="7">
        <f>VLOOKUP(B123, 'Input - Vessel List'!$B$2:$M$15, 12,0)</f>
        <v>0.9845581395348838</v>
      </c>
      <c r="X123" s="5">
        <f t="shared" si="49"/>
        <v>-161369.86671627907</v>
      </c>
      <c r="Y123" s="5">
        <f t="shared" si="50"/>
        <v>-17456.215813953491</v>
      </c>
      <c r="Z123" s="5">
        <f t="shared" si="51"/>
        <v>-581.87386046511631</v>
      </c>
      <c r="AA123" s="5">
        <f t="shared" si="58"/>
        <v>-179407.95639069768</v>
      </c>
      <c r="AB123" s="5">
        <f t="shared" si="39"/>
        <v>-122999.99999999999</v>
      </c>
      <c r="AC123" s="5"/>
      <c r="AD123" s="44">
        <f>VLOOKUP(B123,'Input - Vessel List'!B:C,2,0)</f>
        <v>12000</v>
      </c>
      <c r="AE123" s="5">
        <f t="shared" si="59"/>
        <v>-494400.00000000006</v>
      </c>
      <c r="AF123" s="6">
        <f t="shared" si="40"/>
        <v>-796807.95639069774</v>
      </c>
      <c r="AG123" s="34">
        <f t="shared" si="52"/>
        <v>26.560265213023257</v>
      </c>
    </row>
    <row r="124" spans="1:33" x14ac:dyDescent="0.2">
      <c r="A124">
        <v>123</v>
      </c>
      <c r="B124" s="2" t="s">
        <v>124</v>
      </c>
      <c r="C124" s="3" t="s">
        <v>17</v>
      </c>
      <c r="D124" t="s">
        <v>95</v>
      </c>
      <c r="E124" t="s">
        <v>96</v>
      </c>
      <c r="F124" s="40">
        <v>30000</v>
      </c>
      <c r="G124" s="40">
        <v>4000</v>
      </c>
      <c r="H124" s="40">
        <f t="shared" si="54"/>
        <v>4000</v>
      </c>
      <c r="I124" s="40">
        <v>1</v>
      </c>
      <c r="J124" s="40">
        <v>0</v>
      </c>
      <c r="K124" s="41" t="s">
        <v>131</v>
      </c>
      <c r="L124" s="43">
        <f t="shared" si="38"/>
        <v>504</v>
      </c>
      <c r="M124" s="42" t="s">
        <v>127</v>
      </c>
      <c r="N124" s="43">
        <f>VLOOKUP(M124, 'Input - Bunker'!$A$2:$C$5,2,0)</f>
        <v>504</v>
      </c>
      <c r="O124" s="43">
        <f>VLOOKUP(M124, 'Input - Bunker'!$A$2:$C$5,3,0)</f>
        <v>591</v>
      </c>
      <c r="P124" s="4">
        <f>'Input - OD Intl'!J12</f>
        <v>3640</v>
      </c>
      <c r="Q124" s="4">
        <f>VLOOKUP(B124, 'Input - Vessel List'!$B$2:$K$11, 7,0)</f>
        <v>10</v>
      </c>
      <c r="R124" s="43">
        <f t="shared" si="55"/>
        <v>30.333333333333332</v>
      </c>
      <c r="S124" s="17">
        <f t="shared" si="48"/>
        <v>15</v>
      </c>
      <c r="T124" s="17">
        <f t="shared" si="56"/>
        <v>1</v>
      </c>
      <c r="U124" s="43">
        <f t="shared" si="57"/>
        <v>46.333333333333329</v>
      </c>
      <c r="V124" s="7">
        <f>VLOOKUP(B124, 'Input - Vessel List'!$B$2:$M$15, 11,0)</f>
        <v>11.720930232558139</v>
      </c>
      <c r="W124" s="7">
        <f>VLOOKUP(B124, 'Input - Vessel List'!$B$2:$M$15, 12,0)</f>
        <v>0.9845581395348838</v>
      </c>
      <c r="X124" s="5">
        <f t="shared" si="49"/>
        <v>-194241.50623255814</v>
      </c>
      <c r="Y124" s="5">
        <f t="shared" si="50"/>
        <v>-17456.215813953491</v>
      </c>
      <c r="Z124" s="5">
        <f t="shared" si="51"/>
        <v>-581.87386046511631</v>
      </c>
      <c r="AA124" s="5">
        <f t="shared" si="58"/>
        <v>-212279.59590697676</v>
      </c>
      <c r="AB124" s="5">
        <f t="shared" si="39"/>
        <v>-122999.99999999999</v>
      </c>
      <c r="AC124" s="5"/>
      <c r="AD124" s="44">
        <f>VLOOKUP(B124,'Input - Vessel List'!B:C,2,0)</f>
        <v>12000</v>
      </c>
      <c r="AE124" s="5">
        <f t="shared" si="59"/>
        <v>-556000</v>
      </c>
      <c r="AF124" s="6">
        <f t="shared" si="40"/>
        <v>-891279.59590697673</v>
      </c>
      <c r="AG124" s="34">
        <f t="shared" si="52"/>
        <v>29.709319863565891</v>
      </c>
    </row>
    <row r="125" spans="1:33" x14ac:dyDescent="0.2">
      <c r="A125">
        <v>124</v>
      </c>
      <c r="B125" s="2" t="s">
        <v>124</v>
      </c>
      <c r="C125" s="3" t="s">
        <v>17</v>
      </c>
      <c r="D125" t="s">
        <v>97</v>
      </c>
      <c r="E125" t="s">
        <v>98</v>
      </c>
      <c r="F125" s="40">
        <v>30000</v>
      </c>
      <c r="G125" s="40">
        <v>4000</v>
      </c>
      <c r="H125" s="40">
        <f t="shared" si="54"/>
        <v>4000</v>
      </c>
      <c r="I125" s="40">
        <v>1</v>
      </c>
      <c r="J125" s="40">
        <v>0</v>
      </c>
      <c r="K125" s="41" t="s">
        <v>131</v>
      </c>
      <c r="L125" s="43">
        <f t="shared" si="38"/>
        <v>504</v>
      </c>
      <c r="M125" s="42" t="s">
        <v>127</v>
      </c>
      <c r="N125" s="43">
        <f>VLOOKUP(M125, 'Input - Bunker'!$A$2:$C$5,2,0)</f>
        <v>504</v>
      </c>
      <c r="O125" s="43">
        <f>VLOOKUP(M125, 'Input - Bunker'!$A$2:$C$5,3,0)</f>
        <v>591</v>
      </c>
      <c r="P125" s="4">
        <f>'Input - OD Intl'!J13</f>
        <v>7443</v>
      </c>
      <c r="Q125" s="4">
        <f>VLOOKUP(B125, 'Input - Vessel List'!$B$2:$K$11, 7,0)</f>
        <v>10</v>
      </c>
      <c r="R125" s="43">
        <f t="shared" si="55"/>
        <v>62.024999999999999</v>
      </c>
      <c r="S125" s="17">
        <f t="shared" si="48"/>
        <v>15</v>
      </c>
      <c r="T125" s="17">
        <f t="shared" si="56"/>
        <v>1</v>
      </c>
      <c r="U125" s="43">
        <f t="shared" si="57"/>
        <v>78.025000000000006</v>
      </c>
      <c r="V125" s="7">
        <f>VLOOKUP(B125, 'Input - Vessel List'!$B$2:$M$15, 11,0)</f>
        <v>11.720930232558139</v>
      </c>
      <c r="W125" s="7">
        <f>VLOOKUP(B125, 'Input - Vessel List'!$B$2:$M$15, 12,0)</f>
        <v>0.9845581395348838</v>
      </c>
      <c r="X125" s="5">
        <f t="shared" si="49"/>
        <v>-397181.18980465113</v>
      </c>
      <c r="Y125" s="5">
        <f t="shared" si="50"/>
        <v>-17456.215813953491</v>
      </c>
      <c r="Z125" s="5">
        <f t="shared" si="51"/>
        <v>-581.87386046511631</v>
      </c>
      <c r="AA125" s="5">
        <f t="shared" si="58"/>
        <v>-415219.27947906975</v>
      </c>
      <c r="AB125" s="5">
        <f t="shared" si="39"/>
        <v>-122999.99999999999</v>
      </c>
      <c r="AC125" s="5"/>
      <c r="AD125" s="44">
        <f>VLOOKUP(B125,'Input - Vessel List'!B:C,2,0)</f>
        <v>12000</v>
      </c>
      <c r="AE125" s="5">
        <f t="shared" si="59"/>
        <v>-936300.00000000012</v>
      </c>
      <c r="AF125" s="6">
        <f t="shared" si="40"/>
        <v>-1474519.2794790699</v>
      </c>
      <c r="AG125" s="34">
        <f t="shared" si="52"/>
        <v>49.150642649302327</v>
      </c>
    </row>
    <row r="126" spans="1:33" x14ac:dyDescent="0.2">
      <c r="A126">
        <v>125</v>
      </c>
      <c r="B126" s="2" t="s">
        <v>124</v>
      </c>
      <c r="C126" s="3" t="s">
        <v>17</v>
      </c>
      <c r="D126" t="s">
        <v>99</v>
      </c>
      <c r="E126" t="s">
        <v>100</v>
      </c>
      <c r="F126" s="40">
        <v>30000</v>
      </c>
      <c r="G126" s="40">
        <v>4000</v>
      </c>
      <c r="H126" s="40">
        <f t="shared" si="54"/>
        <v>4000</v>
      </c>
      <c r="I126" s="40">
        <v>1</v>
      </c>
      <c r="J126" s="40">
        <v>0</v>
      </c>
      <c r="K126" s="41" t="s">
        <v>131</v>
      </c>
      <c r="L126" s="43">
        <f t="shared" si="38"/>
        <v>504</v>
      </c>
      <c r="M126" s="42" t="s">
        <v>127</v>
      </c>
      <c r="N126" s="43">
        <f>VLOOKUP(M126, 'Input - Bunker'!$A$2:$C$5,2,0)</f>
        <v>504</v>
      </c>
      <c r="O126" s="43">
        <f>VLOOKUP(M126, 'Input - Bunker'!$A$2:$C$5,3,0)</f>
        <v>591</v>
      </c>
      <c r="P126" s="4">
        <f>'Input - OD Intl'!J14</f>
        <v>8705</v>
      </c>
      <c r="Q126" s="4">
        <f>VLOOKUP(B126, 'Input - Vessel List'!$B$2:$K$11, 7,0)</f>
        <v>10</v>
      </c>
      <c r="R126" s="43">
        <f t="shared" si="55"/>
        <v>72.541666666666671</v>
      </c>
      <c r="S126" s="17">
        <f t="shared" si="48"/>
        <v>15</v>
      </c>
      <c r="T126" s="17">
        <f t="shared" si="56"/>
        <v>1</v>
      </c>
      <c r="U126" s="43">
        <f t="shared" si="57"/>
        <v>88.541666666666671</v>
      </c>
      <c r="V126" s="7">
        <f>VLOOKUP(B126, 'Input - Vessel List'!$B$2:$M$15, 11,0)</f>
        <v>11.720930232558139</v>
      </c>
      <c r="W126" s="7">
        <f>VLOOKUP(B126, 'Input - Vessel List'!$B$2:$M$15, 12,0)</f>
        <v>0.9845581395348838</v>
      </c>
      <c r="X126" s="5">
        <f t="shared" si="49"/>
        <v>-464525.36037209298</v>
      </c>
      <c r="Y126" s="5">
        <f t="shared" si="50"/>
        <v>-17456.215813953491</v>
      </c>
      <c r="Z126" s="5">
        <f t="shared" si="51"/>
        <v>-581.87386046511631</v>
      </c>
      <c r="AA126" s="5">
        <f t="shared" si="58"/>
        <v>-482563.4500465116</v>
      </c>
      <c r="AB126" s="5">
        <f t="shared" si="39"/>
        <v>-122999.99999999999</v>
      </c>
      <c r="AC126" s="5"/>
      <c r="AD126" s="44">
        <f>VLOOKUP(B126,'Input - Vessel List'!B:C,2,0)</f>
        <v>12000</v>
      </c>
      <c r="AE126" s="5">
        <f t="shared" si="59"/>
        <v>-1062500</v>
      </c>
      <c r="AF126" s="6">
        <f t="shared" si="40"/>
        <v>-1668063.4500465116</v>
      </c>
      <c r="AG126" s="34">
        <f t="shared" si="52"/>
        <v>55.602115001550388</v>
      </c>
    </row>
    <row r="127" spans="1:33" x14ac:dyDescent="0.2">
      <c r="A127">
        <v>126</v>
      </c>
      <c r="B127" s="2" t="s">
        <v>124</v>
      </c>
      <c r="C127" s="3" t="s">
        <v>17</v>
      </c>
      <c r="D127" t="s">
        <v>83</v>
      </c>
      <c r="E127" t="s">
        <v>84</v>
      </c>
      <c r="F127" s="40">
        <v>30000</v>
      </c>
      <c r="G127" s="40">
        <v>4000</v>
      </c>
      <c r="H127" s="40">
        <f t="shared" si="54"/>
        <v>4000</v>
      </c>
      <c r="I127" s="40">
        <v>1</v>
      </c>
      <c r="J127" s="40">
        <v>0</v>
      </c>
      <c r="K127" s="41" t="s">
        <v>131</v>
      </c>
      <c r="L127" s="43">
        <f t="shared" si="38"/>
        <v>504</v>
      </c>
      <c r="M127" s="42" t="s">
        <v>127</v>
      </c>
      <c r="N127" s="43">
        <f>VLOOKUP(M127, 'Input - Bunker'!$A$2:$C$5,2,0)</f>
        <v>504</v>
      </c>
      <c r="O127" s="43">
        <f>VLOOKUP(M127, 'Input - Bunker'!$A$2:$C$5,3,0)</f>
        <v>591</v>
      </c>
      <c r="P127" s="4">
        <f>'Input - OD Intl'!J15</f>
        <v>1672</v>
      </c>
      <c r="Q127" s="4">
        <f>VLOOKUP(B127, 'Input - Vessel List'!$B$2:$K$11, 7,0)</f>
        <v>10</v>
      </c>
      <c r="R127" s="43">
        <f t="shared" si="55"/>
        <v>13.933333333333334</v>
      </c>
      <c r="S127" s="17">
        <f t="shared" si="48"/>
        <v>15</v>
      </c>
      <c r="T127" s="17">
        <f t="shared" si="56"/>
        <v>1</v>
      </c>
      <c r="U127" s="43">
        <f t="shared" si="57"/>
        <v>29.933333333333334</v>
      </c>
      <c r="V127" s="7">
        <f>VLOOKUP(B127, 'Input - Vessel List'!$B$2:$M$15, 11,0)</f>
        <v>11.720930232558139</v>
      </c>
      <c r="W127" s="7">
        <f>VLOOKUP(B127, 'Input - Vessel List'!$B$2:$M$15, 12,0)</f>
        <v>0.9845581395348838</v>
      </c>
      <c r="X127" s="5">
        <f t="shared" si="49"/>
        <v>-89223.021544186049</v>
      </c>
      <c r="Y127" s="5">
        <f t="shared" si="50"/>
        <v>-17456.215813953491</v>
      </c>
      <c r="Z127" s="5">
        <f t="shared" si="51"/>
        <v>-581.87386046511631</v>
      </c>
      <c r="AA127" s="5">
        <f t="shared" si="58"/>
        <v>-107261.11121860465</v>
      </c>
      <c r="AB127" s="5">
        <f t="shared" si="39"/>
        <v>-122999.99999999999</v>
      </c>
      <c r="AC127" s="5"/>
      <c r="AD127" s="44">
        <f>VLOOKUP(B127,'Input - Vessel List'!B:C,2,0)</f>
        <v>12000</v>
      </c>
      <c r="AE127" s="5">
        <f t="shared" si="59"/>
        <v>-359200</v>
      </c>
      <c r="AF127" s="6">
        <f t="shared" si="40"/>
        <v>-589461.11121860461</v>
      </c>
      <c r="AG127" s="34">
        <f t="shared" si="52"/>
        <v>19.64870370728682</v>
      </c>
    </row>
    <row r="128" spans="1:33" x14ac:dyDescent="0.2">
      <c r="A128">
        <v>127</v>
      </c>
      <c r="B128" s="2" t="s">
        <v>124</v>
      </c>
      <c r="C128" s="3" t="s">
        <v>17</v>
      </c>
      <c r="D128" t="s">
        <v>85</v>
      </c>
      <c r="E128" t="s">
        <v>86</v>
      </c>
      <c r="F128" s="40">
        <v>30000</v>
      </c>
      <c r="G128" s="40">
        <v>4000</v>
      </c>
      <c r="H128" s="40">
        <f t="shared" si="54"/>
        <v>4000</v>
      </c>
      <c r="I128" s="40">
        <v>1</v>
      </c>
      <c r="J128" s="40">
        <v>0</v>
      </c>
      <c r="K128" s="41" t="s">
        <v>131</v>
      </c>
      <c r="L128" s="43">
        <f t="shared" si="38"/>
        <v>504</v>
      </c>
      <c r="M128" s="42" t="s">
        <v>127</v>
      </c>
      <c r="N128" s="43">
        <f>VLOOKUP(M128, 'Input - Bunker'!$A$2:$C$5,2,0)</f>
        <v>504</v>
      </c>
      <c r="O128" s="43">
        <f>VLOOKUP(M128, 'Input - Bunker'!$A$2:$C$5,3,0)</f>
        <v>591</v>
      </c>
      <c r="P128" s="4">
        <f>'Input - OD Intl'!J16</f>
        <v>1074</v>
      </c>
      <c r="Q128" s="4">
        <f>VLOOKUP(B128, 'Input - Vessel List'!$B$2:$K$11, 7,0)</f>
        <v>10</v>
      </c>
      <c r="R128" s="43">
        <f t="shared" si="55"/>
        <v>8.9499999999999993</v>
      </c>
      <c r="S128" s="17">
        <f t="shared" si="48"/>
        <v>15</v>
      </c>
      <c r="T128" s="17">
        <f t="shared" si="56"/>
        <v>1</v>
      </c>
      <c r="U128" s="43">
        <f t="shared" si="57"/>
        <v>24.95</v>
      </c>
      <c r="V128" s="7">
        <f>VLOOKUP(B128, 'Input - Vessel List'!$B$2:$M$15, 11,0)</f>
        <v>11.720930232558139</v>
      </c>
      <c r="W128" s="7">
        <f>VLOOKUP(B128, 'Input - Vessel List'!$B$2:$M$15, 12,0)</f>
        <v>0.9845581395348838</v>
      </c>
      <c r="X128" s="5">
        <f t="shared" si="49"/>
        <v>-57311.916948837199</v>
      </c>
      <c r="Y128" s="5">
        <f t="shared" si="50"/>
        <v>-17456.215813953491</v>
      </c>
      <c r="Z128" s="5">
        <f t="shared" si="51"/>
        <v>-581.87386046511631</v>
      </c>
      <c r="AA128" s="5">
        <f t="shared" si="58"/>
        <v>-75350.006623255802</v>
      </c>
      <c r="AB128" s="5">
        <f t="shared" si="39"/>
        <v>-122999.99999999999</v>
      </c>
      <c r="AC128" s="5"/>
      <c r="AD128" s="44">
        <f>VLOOKUP(B128,'Input - Vessel List'!B:C,2,0)</f>
        <v>12000</v>
      </c>
      <c r="AE128" s="5">
        <f t="shared" si="59"/>
        <v>-299400</v>
      </c>
      <c r="AF128" s="6">
        <f t="shared" si="40"/>
        <v>-497750.00662325579</v>
      </c>
      <c r="AG128" s="34">
        <f t="shared" si="52"/>
        <v>16.59166688744186</v>
      </c>
    </row>
    <row r="129" spans="1:33" x14ac:dyDescent="0.2">
      <c r="A129">
        <v>128</v>
      </c>
      <c r="B129" s="2" t="s">
        <v>124</v>
      </c>
      <c r="C129" s="3" t="s">
        <v>17</v>
      </c>
      <c r="D129" t="s">
        <v>87</v>
      </c>
      <c r="E129" t="s">
        <v>88</v>
      </c>
      <c r="F129" s="40">
        <v>30000</v>
      </c>
      <c r="G129" s="40">
        <v>4000</v>
      </c>
      <c r="H129" s="40">
        <f t="shared" si="54"/>
        <v>4000</v>
      </c>
      <c r="I129" s="40">
        <v>1</v>
      </c>
      <c r="J129" s="40">
        <v>0</v>
      </c>
      <c r="K129" s="41" t="s">
        <v>131</v>
      </c>
      <c r="L129" s="43">
        <f t="shared" si="38"/>
        <v>504</v>
      </c>
      <c r="M129" s="42" t="s">
        <v>127</v>
      </c>
      <c r="N129" s="43">
        <f>VLOOKUP(M129, 'Input - Bunker'!$A$2:$C$5,2,0)</f>
        <v>504</v>
      </c>
      <c r="O129" s="43">
        <f>VLOOKUP(M129, 'Input - Bunker'!$A$2:$C$5,3,0)</f>
        <v>591</v>
      </c>
      <c r="P129" s="4">
        <f>'Input - OD Intl'!J17</f>
        <v>1510</v>
      </c>
      <c r="Q129" s="4">
        <f>VLOOKUP(B129, 'Input - Vessel List'!$B$2:$K$11, 7,0)</f>
        <v>10</v>
      </c>
      <c r="R129" s="43">
        <f t="shared" si="55"/>
        <v>12.583333333333334</v>
      </c>
      <c r="S129" s="17">
        <f t="shared" si="48"/>
        <v>15</v>
      </c>
      <c r="T129" s="17">
        <f t="shared" si="56"/>
        <v>1</v>
      </c>
      <c r="U129" s="43">
        <f t="shared" si="57"/>
        <v>28.583333333333336</v>
      </c>
      <c r="V129" s="7">
        <f>VLOOKUP(B129, 'Input - Vessel List'!$B$2:$M$15, 11,0)</f>
        <v>11.720930232558139</v>
      </c>
      <c r="W129" s="7">
        <f>VLOOKUP(B129, 'Input - Vessel List'!$B$2:$M$15, 12,0)</f>
        <v>0.9845581395348838</v>
      </c>
      <c r="X129" s="5">
        <f t="shared" si="49"/>
        <v>-80578.207255813963</v>
      </c>
      <c r="Y129" s="5">
        <f t="shared" si="50"/>
        <v>-17456.215813953491</v>
      </c>
      <c r="Z129" s="5">
        <f t="shared" si="51"/>
        <v>-581.87386046511631</v>
      </c>
      <c r="AA129" s="5">
        <f t="shared" si="58"/>
        <v>-98616.296930232566</v>
      </c>
      <c r="AB129" s="5">
        <f t="shared" si="39"/>
        <v>-122999.99999999999</v>
      </c>
      <c r="AC129" s="5"/>
      <c r="AD129" s="44">
        <f>VLOOKUP(B129,'Input - Vessel List'!B:C,2,0)</f>
        <v>12000</v>
      </c>
      <c r="AE129" s="5">
        <f t="shared" si="59"/>
        <v>-343000</v>
      </c>
      <c r="AF129" s="6">
        <f t="shared" si="40"/>
        <v>-564616.29693023255</v>
      </c>
      <c r="AG129" s="34">
        <f t="shared" si="52"/>
        <v>18.820543231007751</v>
      </c>
    </row>
    <row r="130" spans="1:33" x14ac:dyDescent="0.2">
      <c r="A130">
        <v>129</v>
      </c>
      <c r="B130" s="2" t="s">
        <v>124</v>
      </c>
      <c r="C130" s="3" t="s">
        <v>17</v>
      </c>
      <c r="D130" t="s">
        <v>102</v>
      </c>
      <c r="E130" t="s">
        <v>103</v>
      </c>
      <c r="F130" s="40">
        <v>30000</v>
      </c>
      <c r="G130" s="40">
        <v>4000</v>
      </c>
      <c r="H130" s="40">
        <f t="shared" si="54"/>
        <v>4000</v>
      </c>
      <c r="I130" s="40">
        <v>1</v>
      </c>
      <c r="J130" s="40">
        <v>0</v>
      </c>
      <c r="K130" s="41" t="s">
        <v>131</v>
      </c>
      <c r="L130" s="43">
        <f t="shared" si="38"/>
        <v>504</v>
      </c>
      <c r="M130" s="42" t="s">
        <v>127</v>
      </c>
      <c r="N130" s="43">
        <f>VLOOKUP(M130, 'Input - Bunker'!$A$2:$C$5,2,0)</f>
        <v>504</v>
      </c>
      <c r="O130" s="43">
        <f>VLOOKUP(M130, 'Input - Bunker'!$A$2:$C$5,3,0)</f>
        <v>591</v>
      </c>
      <c r="P130" s="4">
        <f>'Input - OD Intl'!J18</f>
        <v>466</v>
      </c>
      <c r="Q130" s="4">
        <f>VLOOKUP(B130, 'Input - Vessel List'!$B$2:$K$11, 7,0)</f>
        <v>10</v>
      </c>
      <c r="R130" s="43">
        <f t="shared" si="55"/>
        <v>3.8833333333333333</v>
      </c>
      <c r="S130" s="17">
        <f t="shared" ref="S130:S146" si="60">(F130/G130)+(F130/H130)</f>
        <v>15</v>
      </c>
      <c r="T130" s="17">
        <f t="shared" si="56"/>
        <v>1</v>
      </c>
      <c r="U130" s="43">
        <f t="shared" si="57"/>
        <v>19.883333333333333</v>
      </c>
      <c r="V130" s="7">
        <f>VLOOKUP(B130, 'Input - Vessel List'!$B$2:$M$15, 11,0)</f>
        <v>11.720930232558139</v>
      </c>
      <c r="W130" s="7">
        <f>VLOOKUP(B130, 'Input - Vessel List'!$B$2:$M$15, 12,0)</f>
        <v>0.9845581395348838</v>
      </c>
      <c r="X130" s="5">
        <f t="shared" ref="X130:X146" si="61">((R130*L130*V130)+(R130*L130*W130))*-1</f>
        <v>-24867.181841860463</v>
      </c>
      <c r="Y130" s="5">
        <f t="shared" ref="Y130:Y146" si="62">S130*O130*W130*2*-1</f>
        <v>-17456.215813953491</v>
      </c>
      <c r="Z130" s="5">
        <f t="shared" ref="Z130:Z146" si="63">T130*O130*W130*-1</f>
        <v>-581.87386046511631</v>
      </c>
      <c r="AA130" s="5">
        <f t="shared" si="58"/>
        <v>-42905.27151627907</v>
      </c>
      <c r="AB130" s="5">
        <f t="shared" si="39"/>
        <v>-122999.99999999999</v>
      </c>
      <c r="AC130" s="5"/>
      <c r="AD130" s="44">
        <f>VLOOKUP(B130,'Input - Vessel List'!B:C,2,0)</f>
        <v>12000</v>
      </c>
      <c r="AE130" s="5">
        <f t="shared" si="59"/>
        <v>-238600</v>
      </c>
      <c r="AF130" s="6">
        <f t="shared" si="40"/>
        <v>-404505.27151627908</v>
      </c>
      <c r="AG130" s="34">
        <f t="shared" ref="AG130:AG146" si="64">AF130/F130*-1</f>
        <v>13.483509050542636</v>
      </c>
    </row>
    <row r="131" spans="1:33" x14ac:dyDescent="0.2">
      <c r="A131">
        <v>130</v>
      </c>
      <c r="B131" s="2" t="s">
        <v>124</v>
      </c>
      <c r="C131" s="3" t="s">
        <v>17</v>
      </c>
      <c r="D131" t="s">
        <v>104</v>
      </c>
      <c r="F131" s="40">
        <v>30000</v>
      </c>
      <c r="G131" s="40">
        <v>4000</v>
      </c>
      <c r="H131" s="40">
        <f t="shared" si="54"/>
        <v>4000</v>
      </c>
      <c r="I131" s="40">
        <v>1</v>
      </c>
      <c r="J131" s="40">
        <v>0</v>
      </c>
      <c r="K131" s="41" t="s">
        <v>131</v>
      </c>
      <c r="L131" s="43">
        <f t="shared" ref="L131:L146" si="65">IF(K131 ="VLSFO", $N$2,$O$2)</f>
        <v>504</v>
      </c>
      <c r="M131" s="42" t="s">
        <v>127</v>
      </c>
      <c r="N131" s="43">
        <f>VLOOKUP(M131, 'Input - Bunker'!$A$2:$C$5,2,0)</f>
        <v>504</v>
      </c>
      <c r="O131" s="43">
        <f>VLOOKUP(M131, 'Input - Bunker'!$A$2:$C$5,3,0)</f>
        <v>591</v>
      </c>
      <c r="P131" s="4">
        <f>'Input - OD Intl'!J19</f>
        <v>0</v>
      </c>
      <c r="Q131" s="4">
        <f>VLOOKUP(B131, 'Input - Vessel List'!$B$2:$K$11, 7,0)</f>
        <v>10</v>
      </c>
      <c r="R131" s="43">
        <f t="shared" si="55"/>
        <v>0</v>
      </c>
      <c r="S131" s="17">
        <f t="shared" si="60"/>
        <v>15</v>
      </c>
      <c r="T131" s="17">
        <f t="shared" si="56"/>
        <v>1</v>
      </c>
      <c r="U131" s="43">
        <f t="shared" si="57"/>
        <v>16</v>
      </c>
      <c r="V131" s="7">
        <f>VLOOKUP(B131, 'Input - Vessel List'!$B$2:$M$15, 11,0)</f>
        <v>11.720930232558139</v>
      </c>
      <c r="W131" s="7">
        <f>VLOOKUP(B131, 'Input - Vessel List'!$B$2:$M$15, 12,0)</f>
        <v>0.9845581395348838</v>
      </c>
      <c r="X131" s="5">
        <f t="shared" si="61"/>
        <v>0</v>
      </c>
      <c r="Y131" s="5">
        <f t="shared" si="62"/>
        <v>-17456.215813953491</v>
      </c>
      <c r="Z131" s="5">
        <f t="shared" si="63"/>
        <v>-581.87386046511631</v>
      </c>
      <c r="AA131" s="5">
        <f t="shared" si="58"/>
        <v>-18038.089674418607</v>
      </c>
      <c r="AB131" s="5">
        <f t="shared" ref="AB131:AB146" si="66">2.05*F131*-1*2</f>
        <v>-122999.99999999999</v>
      </c>
      <c r="AC131" s="5"/>
      <c r="AD131" s="44">
        <f>VLOOKUP(B131,'Input - Vessel List'!B:C,2,0)</f>
        <v>12000</v>
      </c>
      <c r="AE131" s="5">
        <f t="shared" si="59"/>
        <v>-192000</v>
      </c>
      <c r="AF131" s="6">
        <f t="shared" ref="AF131:AF146" si="67">AA131+AB131+AE131+AC131</f>
        <v>-333038.08967441856</v>
      </c>
      <c r="AG131" s="34">
        <f t="shared" si="64"/>
        <v>11.101269655813953</v>
      </c>
    </row>
    <row r="132" spans="1:33" x14ac:dyDescent="0.2">
      <c r="A132">
        <v>131</v>
      </c>
      <c r="B132" s="2" t="s">
        <v>124</v>
      </c>
      <c r="C132" s="3" t="s">
        <v>17</v>
      </c>
      <c r="D132" t="s">
        <v>93</v>
      </c>
      <c r="E132" t="s">
        <v>94</v>
      </c>
      <c r="F132" s="40">
        <v>30000</v>
      </c>
      <c r="G132" s="40">
        <v>4000</v>
      </c>
      <c r="H132" s="40">
        <f t="shared" si="54"/>
        <v>4000</v>
      </c>
      <c r="I132" s="40">
        <v>1</v>
      </c>
      <c r="J132" s="40">
        <v>0</v>
      </c>
      <c r="K132" s="41" t="s">
        <v>131</v>
      </c>
      <c r="L132" s="43">
        <f t="shared" si="65"/>
        <v>504</v>
      </c>
      <c r="M132" s="42" t="s">
        <v>127</v>
      </c>
      <c r="N132" s="43">
        <f>VLOOKUP(M132, 'Input - Bunker'!$A$2:$C$5,2,0)</f>
        <v>504</v>
      </c>
      <c r="O132" s="43">
        <f>VLOOKUP(M132, 'Input - Bunker'!$A$2:$C$5,3,0)</f>
        <v>591</v>
      </c>
      <c r="P132" s="4">
        <f>'Input - OD Intl'!J20</f>
        <v>3024</v>
      </c>
      <c r="Q132" s="4">
        <f>VLOOKUP(B132, 'Input - Vessel List'!$B$2:$K$11, 7,0)</f>
        <v>10</v>
      </c>
      <c r="R132" s="43">
        <f t="shared" si="55"/>
        <v>25.2</v>
      </c>
      <c r="S132" s="17">
        <f t="shared" si="60"/>
        <v>15</v>
      </c>
      <c r="T132" s="17">
        <f t="shared" si="56"/>
        <v>1</v>
      </c>
      <c r="U132" s="43">
        <f t="shared" si="57"/>
        <v>41.2</v>
      </c>
      <c r="V132" s="7">
        <f>VLOOKUP(B132, 'Input - Vessel List'!$B$2:$M$15, 11,0)</f>
        <v>11.720930232558139</v>
      </c>
      <c r="W132" s="7">
        <f>VLOOKUP(B132, 'Input - Vessel List'!$B$2:$M$15, 12,0)</f>
        <v>0.9845581395348838</v>
      </c>
      <c r="X132" s="5">
        <f t="shared" si="61"/>
        <v>-161369.86671627907</v>
      </c>
      <c r="Y132" s="5">
        <f t="shared" si="62"/>
        <v>-17456.215813953491</v>
      </c>
      <c r="Z132" s="5">
        <f t="shared" si="63"/>
        <v>-581.87386046511631</v>
      </c>
      <c r="AA132" s="5">
        <f t="shared" si="58"/>
        <v>-179407.95639069768</v>
      </c>
      <c r="AB132" s="5">
        <f t="shared" si="66"/>
        <v>-122999.99999999999</v>
      </c>
      <c r="AC132" s="5"/>
      <c r="AD132" s="44">
        <f>VLOOKUP(B132,'Input - Vessel List'!B:C,2,0)</f>
        <v>12000</v>
      </c>
      <c r="AE132" s="5">
        <f t="shared" si="59"/>
        <v>-494400.00000000006</v>
      </c>
      <c r="AF132" s="6">
        <f t="shared" si="67"/>
        <v>-796807.95639069774</v>
      </c>
      <c r="AG132" s="34">
        <f t="shared" si="64"/>
        <v>26.560265213023257</v>
      </c>
    </row>
    <row r="133" spans="1:33" x14ac:dyDescent="0.2">
      <c r="A133">
        <v>132</v>
      </c>
      <c r="B133" s="2" t="s">
        <v>124</v>
      </c>
      <c r="C133" s="3" t="s">
        <v>17</v>
      </c>
      <c r="D133" t="s">
        <v>105</v>
      </c>
      <c r="E133" t="s">
        <v>98</v>
      </c>
      <c r="F133" s="40">
        <v>30000</v>
      </c>
      <c r="G133" s="40">
        <v>4000</v>
      </c>
      <c r="H133" s="40">
        <f t="shared" si="54"/>
        <v>4000</v>
      </c>
      <c r="I133" s="40">
        <v>1</v>
      </c>
      <c r="J133" s="40">
        <v>0</v>
      </c>
      <c r="K133" s="41" t="s">
        <v>131</v>
      </c>
      <c r="L133" s="43">
        <f t="shared" si="65"/>
        <v>504</v>
      </c>
      <c r="M133" s="42" t="s">
        <v>127</v>
      </c>
      <c r="N133" s="43">
        <f>VLOOKUP(M133, 'Input - Bunker'!$A$2:$C$5,2,0)</f>
        <v>504</v>
      </c>
      <c r="O133" s="43">
        <f>VLOOKUP(M133, 'Input - Bunker'!$A$2:$C$5,3,0)</f>
        <v>591</v>
      </c>
      <c r="P133" s="4">
        <f>'Input - OD Intl'!J21</f>
        <v>7443</v>
      </c>
      <c r="Q133" s="4">
        <f>VLOOKUP(B133, 'Input - Vessel List'!$B$2:$K$11, 7,0)</f>
        <v>10</v>
      </c>
      <c r="R133" s="43">
        <f t="shared" si="55"/>
        <v>62.024999999999999</v>
      </c>
      <c r="S133" s="17">
        <f t="shared" si="60"/>
        <v>15</v>
      </c>
      <c r="T133" s="17">
        <f t="shared" si="56"/>
        <v>1</v>
      </c>
      <c r="U133" s="43">
        <f t="shared" si="57"/>
        <v>78.025000000000006</v>
      </c>
      <c r="V133" s="7">
        <f>VLOOKUP(B133, 'Input - Vessel List'!$B$2:$M$15, 11,0)</f>
        <v>11.720930232558139</v>
      </c>
      <c r="W133" s="7">
        <f>VLOOKUP(B133, 'Input - Vessel List'!$B$2:$M$15, 12,0)</f>
        <v>0.9845581395348838</v>
      </c>
      <c r="X133" s="5">
        <f t="shared" si="61"/>
        <v>-397181.18980465113</v>
      </c>
      <c r="Y133" s="5">
        <f t="shared" si="62"/>
        <v>-17456.215813953491</v>
      </c>
      <c r="Z133" s="5">
        <f t="shared" si="63"/>
        <v>-581.87386046511631</v>
      </c>
      <c r="AA133" s="5">
        <f t="shared" si="58"/>
        <v>-415219.27947906975</v>
      </c>
      <c r="AB133" s="5">
        <f t="shared" si="66"/>
        <v>-122999.99999999999</v>
      </c>
      <c r="AC133" s="5">
        <f>(9.65*5000+7.37*5000+5.83*10000+2.13*12241)*-1</f>
        <v>-169473.33</v>
      </c>
      <c r="AD133" s="44">
        <f>VLOOKUP(B133,'Input - Vessel List'!B:C,2,0)</f>
        <v>12000</v>
      </c>
      <c r="AE133" s="5">
        <f t="shared" si="59"/>
        <v>-936300.00000000012</v>
      </c>
      <c r="AF133" s="6">
        <f t="shared" si="67"/>
        <v>-1643992.6094790699</v>
      </c>
      <c r="AG133" s="34">
        <f t="shared" si="64"/>
        <v>54.799753649302332</v>
      </c>
    </row>
    <row r="134" spans="1:33" x14ac:dyDescent="0.2">
      <c r="A134">
        <v>133</v>
      </c>
      <c r="B134" s="2" t="s">
        <v>124</v>
      </c>
      <c r="C134" s="3" t="s">
        <v>17</v>
      </c>
      <c r="D134" t="s">
        <v>106</v>
      </c>
      <c r="E134" t="s">
        <v>107</v>
      </c>
      <c r="F134" s="40">
        <v>30000</v>
      </c>
      <c r="G134" s="40">
        <v>4000</v>
      </c>
      <c r="H134" s="40">
        <f t="shared" si="54"/>
        <v>4000</v>
      </c>
      <c r="I134" s="40">
        <v>1</v>
      </c>
      <c r="J134" s="40">
        <v>0</v>
      </c>
      <c r="K134" s="41" t="s">
        <v>131</v>
      </c>
      <c r="L134" s="43">
        <f t="shared" si="65"/>
        <v>504</v>
      </c>
      <c r="M134" s="42" t="s">
        <v>127</v>
      </c>
      <c r="N134" s="43">
        <f>VLOOKUP(M134, 'Input - Bunker'!$A$2:$C$5,2,0)</f>
        <v>504</v>
      </c>
      <c r="O134" s="43">
        <f>VLOOKUP(M134, 'Input - Bunker'!$A$2:$C$5,3,0)</f>
        <v>591</v>
      </c>
      <c r="P134" s="4">
        <f>'Input - OD Intl'!J22</f>
        <v>1361</v>
      </c>
      <c r="Q134" s="4">
        <f>VLOOKUP(B134, 'Input - Vessel List'!$B$2:$K$11, 7,0)</f>
        <v>10</v>
      </c>
      <c r="R134" s="43">
        <f t="shared" si="55"/>
        <v>11.341666666666667</v>
      </c>
      <c r="S134" s="17">
        <f t="shared" si="60"/>
        <v>15</v>
      </c>
      <c r="T134" s="17">
        <f t="shared" si="56"/>
        <v>1</v>
      </c>
      <c r="U134" s="43">
        <f t="shared" si="57"/>
        <v>27.341666666666669</v>
      </c>
      <c r="V134" s="7">
        <f>VLOOKUP(B134, 'Input - Vessel List'!$B$2:$M$15, 11,0)</f>
        <v>11.720930232558139</v>
      </c>
      <c r="W134" s="7">
        <f>VLOOKUP(B134, 'Input - Vessel List'!$B$2:$M$15, 12,0)</f>
        <v>0.9845581395348838</v>
      </c>
      <c r="X134" s="5">
        <f t="shared" si="61"/>
        <v>-72627.112632558128</v>
      </c>
      <c r="Y134" s="5">
        <f t="shared" si="62"/>
        <v>-17456.215813953491</v>
      </c>
      <c r="Z134" s="5">
        <f t="shared" si="63"/>
        <v>-581.87386046511631</v>
      </c>
      <c r="AA134" s="5">
        <f t="shared" si="58"/>
        <v>-90665.202306976731</v>
      </c>
      <c r="AB134" s="5">
        <f t="shared" si="66"/>
        <v>-122999.99999999999</v>
      </c>
      <c r="AC134" s="5"/>
      <c r="AD134" s="44">
        <f>VLOOKUP(B134,'Input - Vessel List'!B:C,2,0)</f>
        <v>12000</v>
      </c>
      <c r="AE134" s="5">
        <f t="shared" si="59"/>
        <v>-328100</v>
      </c>
      <c r="AF134" s="6">
        <f t="shared" si="67"/>
        <v>-541765.20230697677</v>
      </c>
      <c r="AG134" s="34">
        <f t="shared" si="64"/>
        <v>18.058840076899227</v>
      </c>
    </row>
    <row r="135" spans="1:33" x14ac:dyDescent="0.2">
      <c r="A135">
        <v>134</v>
      </c>
      <c r="B135" s="2" t="s">
        <v>124</v>
      </c>
      <c r="C135" s="3" t="s">
        <v>17</v>
      </c>
      <c r="D135" t="s">
        <v>108</v>
      </c>
      <c r="E135" t="s">
        <v>109</v>
      </c>
      <c r="F135" s="40">
        <v>30000</v>
      </c>
      <c r="G135" s="40">
        <v>4000</v>
      </c>
      <c r="H135" s="40">
        <f t="shared" si="54"/>
        <v>4000</v>
      </c>
      <c r="I135" s="40">
        <v>1</v>
      </c>
      <c r="J135" s="40">
        <v>0</v>
      </c>
      <c r="K135" s="41" t="s">
        <v>131</v>
      </c>
      <c r="L135" s="43">
        <f t="shared" si="65"/>
        <v>504</v>
      </c>
      <c r="M135" s="42" t="s">
        <v>127</v>
      </c>
      <c r="N135" s="43">
        <f>VLOOKUP(M135, 'Input - Bunker'!$A$2:$C$5,2,0)</f>
        <v>504</v>
      </c>
      <c r="O135" s="43">
        <f>VLOOKUP(M135, 'Input - Bunker'!$A$2:$C$5,3,0)</f>
        <v>591</v>
      </c>
      <c r="P135" s="4">
        <f>'Input - OD Intl'!J23</f>
        <v>4695</v>
      </c>
      <c r="Q135" s="4">
        <f>VLOOKUP(B135, 'Input - Vessel List'!$B$2:$K$11, 7,0)</f>
        <v>10</v>
      </c>
      <c r="R135" s="43">
        <f t="shared" si="55"/>
        <v>39.125</v>
      </c>
      <c r="S135" s="17">
        <f t="shared" si="60"/>
        <v>15</v>
      </c>
      <c r="T135" s="17">
        <f t="shared" si="56"/>
        <v>1</v>
      </c>
      <c r="U135" s="43">
        <f t="shared" si="57"/>
        <v>55.125</v>
      </c>
      <c r="V135" s="7">
        <f>VLOOKUP(B135, 'Input - Vessel List'!$B$2:$M$15, 11,0)</f>
        <v>11.720930232558139</v>
      </c>
      <c r="W135" s="7">
        <f>VLOOKUP(B135, 'Input - Vessel List'!$B$2:$M$15, 12,0)</f>
        <v>0.9845581395348838</v>
      </c>
      <c r="X135" s="5">
        <f t="shared" si="61"/>
        <v>-250539.52520930232</v>
      </c>
      <c r="Y135" s="5">
        <f t="shared" si="62"/>
        <v>-17456.215813953491</v>
      </c>
      <c r="Z135" s="5">
        <f t="shared" si="63"/>
        <v>-581.87386046511631</v>
      </c>
      <c r="AA135" s="5">
        <f t="shared" si="58"/>
        <v>-268577.61488372093</v>
      </c>
      <c r="AB135" s="5">
        <f t="shared" si="66"/>
        <v>-122999.99999999999</v>
      </c>
      <c r="AC135" s="5"/>
      <c r="AD135" s="44">
        <f>VLOOKUP(B135,'Input - Vessel List'!B:C,2,0)</f>
        <v>12000</v>
      </c>
      <c r="AE135" s="5">
        <f t="shared" si="59"/>
        <v>-661500</v>
      </c>
      <c r="AF135" s="6">
        <f t="shared" si="67"/>
        <v>-1053077.6148837209</v>
      </c>
      <c r="AG135" s="34">
        <f t="shared" si="64"/>
        <v>35.102587162790698</v>
      </c>
    </row>
    <row r="136" spans="1:33" x14ac:dyDescent="0.2">
      <c r="A136">
        <v>135</v>
      </c>
      <c r="B136" s="2" t="s">
        <v>124</v>
      </c>
      <c r="C136" s="3" t="s">
        <v>17</v>
      </c>
      <c r="D136" t="s">
        <v>110</v>
      </c>
      <c r="E136" t="s">
        <v>111</v>
      </c>
      <c r="F136" s="40">
        <v>30000</v>
      </c>
      <c r="G136" s="40">
        <v>4000</v>
      </c>
      <c r="H136" s="40">
        <f t="shared" si="54"/>
        <v>4000</v>
      </c>
      <c r="I136" s="40">
        <v>1</v>
      </c>
      <c r="J136" s="40">
        <v>0</v>
      </c>
      <c r="K136" s="41" t="s">
        <v>131</v>
      </c>
      <c r="L136" s="43">
        <f t="shared" si="65"/>
        <v>504</v>
      </c>
      <c r="M136" s="42" t="s">
        <v>127</v>
      </c>
      <c r="N136" s="43">
        <f>VLOOKUP(M136, 'Input - Bunker'!$A$2:$C$5,2,0)</f>
        <v>504</v>
      </c>
      <c r="O136" s="43">
        <f>VLOOKUP(M136, 'Input - Bunker'!$A$2:$C$5,3,0)</f>
        <v>591</v>
      </c>
      <c r="P136" s="4">
        <f>'Input - OD Intl'!J24</f>
        <v>5287</v>
      </c>
      <c r="Q136" s="4">
        <f>VLOOKUP(B136, 'Input - Vessel List'!$B$2:$K$11, 7,0)</f>
        <v>10</v>
      </c>
      <c r="R136" s="43">
        <f t="shared" si="55"/>
        <v>44.05833333333333</v>
      </c>
      <c r="S136" s="17">
        <f t="shared" si="60"/>
        <v>15</v>
      </c>
      <c r="T136" s="17">
        <f t="shared" si="56"/>
        <v>1</v>
      </c>
      <c r="U136" s="43">
        <f t="shared" si="57"/>
        <v>60.05833333333333</v>
      </c>
      <c r="V136" s="7">
        <f>VLOOKUP(B136, 'Input - Vessel List'!$B$2:$M$15, 11,0)</f>
        <v>11.720930232558139</v>
      </c>
      <c r="W136" s="7">
        <f>VLOOKUP(B136, 'Input - Vessel List'!$B$2:$M$15, 12,0)</f>
        <v>0.9845581395348838</v>
      </c>
      <c r="X136" s="5">
        <f t="shared" si="61"/>
        <v>-282130.4514976744</v>
      </c>
      <c r="Y136" s="5">
        <f t="shared" si="62"/>
        <v>-17456.215813953491</v>
      </c>
      <c r="Z136" s="5">
        <f t="shared" si="63"/>
        <v>-581.87386046511631</v>
      </c>
      <c r="AA136" s="5">
        <f t="shared" si="58"/>
        <v>-300168.54117209301</v>
      </c>
      <c r="AB136" s="5">
        <f t="shared" si="66"/>
        <v>-122999.99999999999</v>
      </c>
      <c r="AC136" s="5">
        <f>(9.65*5000+7.37*5000+5.83*10000+2.13*12241)*-1</f>
        <v>-169473.33</v>
      </c>
      <c r="AD136" s="44">
        <f>VLOOKUP(B136,'Input - Vessel List'!B:C,2,0)</f>
        <v>12000</v>
      </c>
      <c r="AE136" s="5">
        <f t="shared" si="59"/>
        <v>-720700</v>
      </c>
      <c r="AF136" s="6">
        <f t="shared" si="67"/>
        <v>-1313341.8711720931</v>
      </c>
      <c r="AG136" s="34">
        <f t="shared" si="64"/>
        <v>43.778062372403106</v>
      </c>
    </row>
    <row r="137" spans="1:33" x14ac:dyDescent="0.2">
      <c r="A137">
        <v>136</v>
      </c>
      <c r="B137" s="2" t="s">
        <v>124</v>
      </c>
      <c r="C137" s="3" t="s">
        <v>17</v>
      </c>
      <c r="D137" t="s">
        <v>112</v>
      </c>
      <c r="E137" t="s">
        <v>113</v>
      </c>
      <c r="F137" s="40">
        <v>30000</v>
      </c>
      <c r="G137" s="40">
        <v>4000</v>
      </c>
      <c r="H137" s="40">
        <f t="shared" si="54"/>
        <v>4000</v>
      </c>
      <c r="I137" s="40">
        <v>1</v>
      </c>
      <c r="J137" s="40">
        <v>0</v>
      </c>
      <c r="K137" s="41" t="s">
        <v>131</v>
      </c>
      <c r="L137" s="43">
        <f t="shared" si="65"/>
        <v>504</v>
      </c>
      <c r="M137" s="42" t="s">
        <v>127</v>
      </c>
      <c r="N137" s="43">
        <f>VLOOKUP(M137, 'Input - Bunker'!$A$2:$C$5,2,0)</f>
        <v>504</v>
      </c>
      <c r="O137" s="43">
        <f>VLOOKUP(M137, 'Input - Bunker'!$A$2:$C$5,3,0)</f>
        <v>591</v>
      </c>
      <c r="P137" s="4">
        <f>'Input - OD Intl'!J25</f>
        <v>4292</v>
      </c>
      <c r="Q137" s="4">
        <f>VLOOKUP(B137, 'Input - Vessel List'!$B$2:$K$11, 7,0)</f>
        <v>10</v>
      </c>
      <c r="R137" s="43">
        <f t="shared" si="55"/>
        <v>35.766666666666666</v>
      </c>
      <c r="S137" s="17">
        <f t="shared" si="60"/>
        <v>15</v>
      </c>
      <c r="T137" s="17">
        <f t="shared" si="56"/>
        <v>1</v>
      </c>
      <c r="U137" s="43">
        <f t="shared" si="57"/>
        <v>51.766666666666666</v>
      </c>
      <c r="V137" s="7">
        <f>VLOOKUP(B137, 'Input - Vessel List'!$B$2:$M$15, 11,0)</f>
        <v>11.720930232558139</v>
      </c>
      <c r="W137" s="7">
        <f>VLOOKUP(B137, 'Input - Vessel List'!$B$2:$M$15, 12,0)</f>
        <v>0.9845581395348838</v>
      </c>
      <c r="X137" s="5">
        <f t="shared" si="61"/>
        <v>-229034.21559069763</v>
      </c>
      <c r="Y137" s="5">
        <f t="shared" si="62"/>
        <v>-17456.215813953491</v>
      </c>
      <c r="Z137" s="5">
        <f t="shared" si="63"/>
        <v>-581.87386046511631</v>
      </c>
      <c r="AA137" s="5">
        <f t="shared" si="58"/>
        <v>-247072.30526511624</v>
      </c>
      <c r="AB137" s="5">
        <f t="shared" si="66"/>
        <v>-122999.99999999999</v>
      </c>
      <c r="AC137" s="5"/>
      <c r="AD137" s="44">
        <f>VLOOKUP(B137,'Input - Vessel List'!B:C,2,0)</f>
        <v>12000</v>
      </c>
      <c r="AE137" s="5">
        <f t="shared" si="59"/>
        <v>-621200</v>
      </c>
      <c r="AF137" s="6">
        <f t="shared" si="67"/>
        <v>-991272.30526511627</v>
      </c>
      <c r="AG137" s="34">
        <f t="shared" si="64"/>
        <v>33.042410175503875</v>
      </c>
    </row>
    <row r="138" spans="1:33" x14ac:dyDescent="0.2">
      <c r="A138">
        <v>137</v>
      </c>
      <c r="B138" s="2" t="s">
        <v>124</v>
      </c>
      <c r="C138" s="3" t="s">
        <v>17</v>
      </c>
      <c r="D138" t="s">
        <v>114</v>
      </c>
      <c r="E138" t="s">
        <v>115</v>
      </c>
      <c r="F138" s="40">
        <v>30000</v>
      </c>
      <c r="G138" s="40">
        <v>4000</v>
      </c>
      <c r="H138" s="40">
        <f t="shared" si="54"/>
        <v>4000</v>
      </c>
      <c r="I138" s="40">
        <v>1</v>
      </c>
      <c r="J138" s="40">
        <v>0</v>
      </c>
      <c r="K138" s="41" t="s">
        <v>131</v>
      </c>
      <c r="L138" s="43">
        <f t="shared" si="65"/>
        <v>504</v>
      </c>
      <c r="M138" s="42" t="s">
        <v>127</v>
      </c>
      <c r="N138" s="43">
        <f>VLOOKUP(M138, 'Input - Bunker'!$A$2:$C$5,2,0)</f>
        <v>504</v>
      </c>
      <c r="O138" s="43">
        <f>VLOOKUP(M138, 'Input - Bunker'!$A$2:$C$5,3,0)</f>
        <v>591</v>
      </c>
      <c r="P138" s="4">
        <f>'Input - OD Intl'!J26</f>
        <v>8019</v>
      </c>
      <c r="Q138" s="4">
        <f>VLOOKUP(B138, 'Input - Vessel List'!$B$2:$K$11, 7,0)</f>
        <v>10</v>
      </c>
      <c r="R138" s="43">
        <f t="shared" si="55"/>
        <v>66.825000000000003</v>
      </c>
      <c r="S138" s="17">
        <f t="shared" si="60"/>
        <v>15</v>
      </c>
      <c r="T138" s="17">
        <f t="shared" si="56"/>
        <v>1</v>
      </c>
      <c r="U138" s="43">
        <f t="shared" si="57"/>
        <v>82.825000000000003</v>
      </c>
      <c r="V138" s="7">
        <f>VLOOKUP(B138, 'Input - Vessel List'!$B$2:$M$15, 11,0)</f>
        <v>11.720930232558139</v>
      </c>
      <c r="W138" s="7">
        <f>VLOOKUP(B138, 'Input - Vessel List'!$B$2:$M$15, 12,0)</f>
        <v>0.9845581395348838</v>
      </c>
      <c r="X138" s="5">
        <f t="shared" si="61"/>
        <v>-427918.30727441865</v>
      </c>
      <c r="Y138" s="5">
        <f t="shared" si="62"/>
        <v>-17456.215813953491</v>
      </c>
      <c r="Z138" s="5">
        <f t="shared" si="63"/>
        <v>-581.87386046511631</v>
      </c>
      <c r="AA138" s="5">
        <f t="shared" si="58"/>
        <v>-445956.39694883727</v>
      </c>
      <c r="AB138" s="5">
        <f t="shared" si="66"/>
        <v>-122999.99999999999</v>
      </c>
      <c r="AC138" s="5"/>
      <c r="AD138" s="44">
        <f>VLOOKUP(B138,'Input - Vessel List'!B:C,2,0)</f>
        <v>12000</v>
      </c>
      <c r="AE138" s="5">
        <f t="shared" si="59"/>
        <v>-993900</v>
      </c>
      <c r="AF138" s="6">
        <f t="shared" si="67"/>
        <v>-1562856.3969488372</v>
      </c>
      <c r="AG138" s="34">
        <f t="shared" si="64"/>
        <v>52.095213231627909</v>
      </c>
    </row>
    <row r="139" spans="1:33" x14ac:dyDescent="0.2">
      <c r="A139">
        <v>138</v>
      </c>
      <c r="B139" s="2" t="s">
        <v>146</v>
      </c>
      <c r="C139" s="3" t="s">
        <v>17</v>
      </c>
      <c r="D139" t="s">
        <v>89</v>
      </c>
      <c r="E139" t="s">
        <v>117</v>
      </c>
      <c r="F139" s="40">
        <v>15000</v>
      </c>
      <c r="G139" s="40">
        <f>200*24</f>
        <v>4800</v>
      </c>
      <c r="H139" s="40">
        <f>200*24</f>
        <v>4800</v>
      </c>
      <c r="I139" s="40">
        <v>1</v>
      </c>
      <c r="J139" s="40">
        <v>0</v>
      </c>
      <c r="K139" s="41" t="s">
        <v>131</v>
      </c>
      <c r="L139" s="43">
        <f t="shared" si="65"/>
        <v>504</v>
      </c>
      <c r="M139" s="42" t="s">
        <v>127</v>
      </c>
      <c r="N139" s="43">
        <f>VLOOKUP(M139, 'Input - Bunker'!$A$2:$C$5,2,0)</f>
        <v>504</v>
      </c>
      <c r="O139" s="43">
        <f>VLOOKUP(M139, 'Input - Bunker'!$A$2:$C$5,3,0)</f>
        <v>591</v>
      </c>
      <c r="P139" s="4">
        <f>'Input - OD Intl'!J27</f>
        <v>2818</v>
      </c>
      <c r="Q139" s="4">
        <f>VLOOKUP(B139, 'Input - Vessel List'!$B$2:$K$11, 7,0)</f>
        <v>10</v>
      </c>
      <c r="R139" s="43">
        <f t="shared" si="55"/>
        <v>23.483333333333334</v>
      </c>
      <c r="S139" s="17">
        <f t="shared" si="60"/>
        <v>6.25</v>
      </c>
      <c r="T139" s="17">
        <f t="shared" si="56"/>
        <v>1</v>
      </c>
      <c r="U139" s="43">
        <f t="shared" si="57"/>
        <v>30.733333333333334</v>
      </c>
      <c r="V139" s="7">
        <f>VLOOKUP(B139, 'Input - Vessel List'!$B$2:$M$15, 11,0)</f>
        <v>11.720930232558139</v>
      </c>
      <c r="W139" s="7">
        <f>VLOOKUP(B139, 'Input - Vessel List'!$B$2:$M$15, 12,0)</f>
        <v>1.5237209302325581</v>
      </c>
      <c r="X139" s="5">
        <f t="shared" si="61"/>
        <v>-156758.39330232557</v>
      </c>
      <c r="Y139" s="5">
        <f t="shared" si="62"/>
        <v>-11256.488372093023</v>
      </c>
      <c r="Z139" s="5">
        <f t="shared" si="63"/>
        <v>-900.51906976744181</v>
      </c>
      <c r="AA139" s="5">
        <f t="shared" si="58"/>
        <v>-168915.40074418602</v>
      </c>
      <c r="AB139" s="5">
        <f t="shared" si="66"/>
        <v>-61499.999999999993</v>
      </c>
      <c r="AC139" s="5"/>
      <c r="AD139" s="44">
        <f>VLOOKUP(B139,'Input - Vessel List'!B:C,2,0)</f>
        <v>25809</v>
      </c>
      <c r="AE139" s="5">
        <f t="shared" si="59"/>
        <v>-793196.6</v>
      </c>
      <c r="AF139" s="6">
        <f t="shared" si="67"/>
        <v>-1023612.000744186</v>
      </c>
      <c r="AG139" s="34">
        <f t="shared" si="64"/>
        <v>68.240800049612403</v>
      </c>
    </row>
    <row r="140" spans="1:33" x14ac:dyDescent="0.2">
      <c r="A140">
        <v>139</v>
      </c>
      <c r="B140" s="2" t="s">
        <v>146</v>
      </c>
      <c r="C140" s="3" t="s">
        <v>17</v>
      </c>
      <c r="D140" t="s">
        <v>118</v>
      </c>
      <c r="E140" t="s">
        <v>119</v>
      </c>
      <c r="F140" s="40">
        <v>15000</v>
      </c>
      <c r="G140" s="40">
        <f t="shared" ref="G140:H146" si="68">200*24</f>
        <v>4800</v>
      </c>
      <c r="H140" s="40">
        <f t="shared" si="68"/>
        <v>4800</v>
      </c>
      <c r="I140" s="40">
        <v>1</v>
      </c>
      <c r="J140" s="40">
        <v>0</v>
      </c>
      <c r="K140" s="41" t="s">
        <v>131</v>
      </c>
      <c r="L140" s="43">
        <f t="shared" si="65"/>
        <v>504</v>
      </c>
      <c r="M140" s="42" t="s">
        <v>127</v>
      </c>
      <c r="N140" s="43">
        <f>VLOOKUP(M140, 'Input - Bunker'!$A$2:$C$5,2,0)</f>
        <v>504</v>
      </c>
      <c r="O140" s="43">
        <f>VLOOKUP(M140, 'Input - Bunker'!$A$2:$C$5,3,0)</f>
        <v>591</v>
      </c>
      <c r="P140" s="4">
        <f>'Input - OD Intl'!J28</f>
        <v>2679</v>
      </c>
      <c r="Q140" s="4">
        <f>VLOOKUP(B140, 'Input - Vessel List'!$B$2:$K$11, 7,0)</f>
        <v>10</v>
      </c>
      <c r="R140" s="43">
        <f t="shared" si="55"/>
        <v>22.324999999999999</v>
      </c>
      <c r="S140" s="17">
        <f t="shared" si="60"/>
        <v>6.25</v>
      </c>
      <c r="T140" s="17">
        <f t="shared" si="56"/>
        <v>1</v>
      </c>
      <c r="U140" s="43">
        <f t="shared" si="57"/>
        <v>29.574999999999999</v>
      </c>
      <c r="V140" s="7">
        <f>VLOOKUP(B140, 'Input - Vessel List'!$B$2:$M$15, 11,0)</f>
        <v>11.720930232558139</v>
      </c>
      <c r="W140" s="7">
        <f>VLOOKUP(B140, 'Input - Vessel List'!$B$2:$M$15, 12,0)</f>
        <v>1.5237209302325581</v>
      </c>
      <c r="X140" s="5">
        <f t="shared" si="61"/>
        <v>-149026.16595348838</v>
      </c>
      <c r="Y140" s="5">
        <f t="shared" si="62"/>
        <v>-11256.488372093023</v>
      </c>
      <c r="Z140" s="5">
        <f t="shared" si="63"/>
        <v>-900.51906976744181</v>
      </c>
      <c r="AA140" s="5">
        <f t="shared" si="58"/>
        <v>-161183.17339534883</v>
      </c>
      <c r="AB140" s="5">
        <f t="shared" si="66"/>
        <v>-61499.999999999993</v>
      </c>
      <c r="AC140" s="5"/>
      <c r="AD140" s="44">
        <f>VLOOKUP(B140,'Input - Vessel List'!B:C,2,0)</f>
        <v>25809</v>
      </c>
      <c r="AE140" s="5">
        <f t="shared" si="59"/>
        <v>-763301.17499999993</v>
      </c>
      <c r="AF140" s="6">
        <f t="shared" si="67"/>
        <v>-985984.34839534876</v>
      </c>
      <c r="AG140" s="34">
        <f t="shared" si="64"/>
        <v>65.73228989302325</v>
      </c>
    </row>
    <row r="141" spans="1:33" x14ac:dyDescent="0.2">
      <c r="A141">
        <v>140</v>
      </c>
      <c r="B141" s="2" t="s">
        <v>146</v>
      </c>
      <c r="C141" s="3" t="s">
        <v>17</v>
      </c>
      <c r="D141" t="s">
        <v>120</v>
      </c>
      <c r="E141" t="s">
        <v>121</v>
      </c>
      <c r="F141" s="40">
        <v>15000</v>
      </c>
      <c r="G141" s="40">
        <f t="shared" si="68"/>
        <v>4800</v>
      </c>
      <c r="H141" s="40">
        <f t="shared" si="68"/>
        <v>4800</v>
      </c>
      <c r="I141" s="40">
        <v>1</v>
      </c>
      <c r="J141" s="40">
        <v>0</v>
      </c>
      <c r="K141" s="41" t="s">
        <v>131</v>
      </c>
      <c r="L141" s="43">
        <f t="shared" si="65"/>
        <v>504</v>
      </c>
      <c r="M141" s="42" t="s">
        <v>127</v>
      </c>
      <c r="N141" s="43">
        <f>VLOOKUP(M141, 'Input - Bunker'!$A$2:$C$5,2,0)</f>
        <v>504</v>
      </c>
      <c r="O141" s="43">
        <f>VLOOKUP(M141, 'Input - Bunker'!$A$2:$C$5,3,0)</f>
        <v>591</v>
      </c>
      <c r="P141" s="4">
        <f>'Input - OD Intl'!J29</f>
        <v>2241</v>
      </c>
      <c r="Q141" s="4">
        <f>VLOOKUP(B141, 'Input - Vessel List'!$B$2:$K$11, 7,0)</f>
        <v>10</v>
      </c>
      <c r="R141" s="43">
        <f t="shared" si="55"/>
        <v>18.675000000000001</v>
      </c>
      <c r="S141" s="17">
        <f t="shared" si="60"/>
        <v>6.25</v>
      </c>
      <c r="T141" s="17">
        <f t="shared" si="56"/>
        <v>1</v>
      </c>
      <c r="U141" s="43">
        <f t="shared" si="57"/>
        <v>25.925000000000001</v>
      </c>
      <c r="V141" s="7">
        <f>VLOOKUP(B141, 'Input - Vessel List'!$B$2:$M$15, 11,0)</f>
        <v>11.720930232558139</v>
      </c>
      <c r="W141" s="7">
        <f>VLOOKUP(B141, 'Input - Vessel List'!$B$2:$M$15, 12,0)</f>
        <v>1.5237209302325581</v>
      </c>
      <c r="X141" s="5">
        <f t="shared" si="61"/>
        <v>-124661.30567441862</v>
      </c>
      <c r="Y141" s="5">
        <f t="shared" si="62"/>
        <v>-11256.488372093023</v>
      </c>
      <c r="Z141" s="5">
        <f t="shared" si="63"/>
        <v>-900.51906976744181</v>
      </c>
      <c r="AA141" s="5">
        <f t="shared" si="58"/>
        <v>-136818.31311627908</v>
      </c>
      <c r="AB141" s="5">
        <f t="shared" si="66"/>
        <v>-61499.999999999993</v>
      </c>
      <c r="AC141" s="5"/>
      <c r="AD141" s="44">
        <f>VLOOKUP(B141,'Input - Vessel List'!B:C,2,0)</f>
        <v>25809</v>
      </c>
      <c r="AE141" s="5">
        <f t="shared" si="59"/>
        <v>-669098.32500000007</v>
      </c>
      <c r="AF141" s="6">
        <f t="shared" si="67"/>
        <v>-867416.63811627915</v>
      </c>
      <c r="AG141" s="34">
        <f t="shared" si="64"/>
        <v>57.827775874418613</v>
      </c>
    </row>
    <row r="142" spans="1:33" x14ac:dyDescent="0.2">
      <c r="A142">
        <v>141</v>
      </c>
      <c r="B142" s="2" t="s">
        <v>146</v>
      </c>
      <c r="C142" s="3" t="s">
        <v>17</v>
      </c>
      <c r="D142" t="s">
        <v>95</v>
      </c>
      <c r="E142" t="s">
        <v>122</v>
      </c>
      <c r="F142" s="40">
        <v>15000</v>
      </c>
      <c r="G142" s="40">
        <f t="shared" si="68"/>
        <v>4800</v>
      </c>
      <c r="H142" s="40">
        <f t="shared" si="68"/>
        <v>4800</v>
      </c>
      <c r="I142" s="40">
        <v>1</v>
      </c>
      <c r="J142" s="40">
        <v>0</v>
      </c>
      <c r="K142" s="41" t="s">
        <v>131</v>
      </c>
      <c r="L142" s="43">
        <f t="shared" si="65"/>
        <v>504</v>
      </c>
      <c r="M142" s="42" t="s">
        <v>127</v>
      </c>
      <c r="N142" s="43">
        <f>VLOOKUP(M142, 'Input - Bunker'!$A$2:$C$5,2,0)</f>
        <v>504</v>
      </c>
      <c r="O142" s="43">
        <f>VLOOKUP(M142, 'Input - Bunker'!$A$2:$C$5,3,0)</f>
        <v>591</v>
      </c>
      <c r="P142" s="4">
        <f>'Input - OD Intl'!J30</f>
        <v>2033</v>
      </c>
      <c r="Q142" s="4">
        <f>VLOOKUP(B142, 'Input - Vessel List'!$B$2:$K$11, 7,0)</f>
        <v>10</v>
      </c>
      <c r="R142" s="43">
        <f t="shared" si="55"/>
        <v>16.941666666666666</v>
      </c>
      <c r="S142" s="17">
        <f t="shared" si="60"/>
        <v>6.25</v>
      </c>
      <c r="T142" s="17">
        <f t="shared" si="56"/>
        <v>1</v>
      </c>
      <c r="U142" s="43">
        <f t="shared" si="57"/>
        <v>24.191666666666666</v>
      </c>
      <c r="V142" s="7">
        <f>VLOOKUP(B142, 'Input - Vessel List'!$B$2:$M$15, 11,0)</f>
        <v>11.720930232558139</v>
      </c>
      <c r="W142" s="7">
        <f>VLOOKUP(B142, 'Input - Vessel List'!$B$2:$M$15, 12,0)</f>
        <v>1.5237209302325581</v>
      </c>
      <c r="X142" s="5">
        <f t="shared" si="61"/>
        <v>-113090.77841860466</v>
      </c>
      <c r="Y142" s="5">
        <f t="shared" si="62"/>
        <v>-11256.488372093023</v>
      </c>
      <c r="Z142" s="5">
        <f t="shared" si="63"/>
        <v>-900.51906976744181</v>
      </c>
      <c r="AA142" s="5">
        <f t="shared" si="58"/>
        <v>-125247.78586046513</v>
      </c>
      <c r="AB142" s="5">
        <f t="shared" si="66"/>
        <v>-61499.999999999993</v>
      </c>
      <c r="AC142" s="5"/>
      <c r="AD142" s="44">
        <f>VLOOKUP(B142,'Input - Vessel List'!B:C,2,0)</f>
        <v>25809</v>
      </c>
      <c r="AE142" s="5">
        <f t="shared" si="59"/>
        <v>-624362.72499999998</v>
      </c>
      <c r="AF142" s="6">
        <f t="shared" si="67"/>
        <v>-811110.51086046512</v>
      </c>
      <c r="AG142" s="34">
        <f t="shared" si="64"/>
        <v>54.074034057364344</v>
      </c>
    </row>
    <row r="143" spans="1:33" x14ac:dyDescent="0.2">
      <c r="A143">
        <v>142</v>
      </c>
      <c r="B143" s="2" t="s">
        <v>146</v>
      </c>
      <c r="C143" s="3" t="s">
        <v>17</v>
      </c>
      <c r="D143" t="s">
        <v>93</v>
      </c>
      <c r="E143" t="s">
        <v>123</v>
      </c>
      <c r="F143" s="40">
        <v>15000</v>
      </c>
      <c r="G143" s="40">
        <f t="shared" si="68"/>
        <v>4800</v>
      </c>
      <c r="H143" s="40">
        <f t="shared" si="68"/>
        <v>4800</v>
      </c>
      <c r="I143" s="40">
        <v>1</v>
      </c>
      <c r="J143" s="40">
        <v>0</v>
      </c>
      <c r="K143" s="41" t="s">
        <v>131</v>
      </c>
      <c r="L143" s="43">
        <f t="shared" si="65"/>
        <v>504</v>
      </c>
      <c r="M143" s="42" t="s">
        <v>127</v>
      </c>
      <c r="N143" s="43">
        <f>VLOOKUP(M143, 'Input - Bunker'!$A$2:$C$5,2,0)</f>
        <v>504</v>
      </c>
      <c r="O143" s="43">
        <f>VLOOKUP(M143, 'Input - Bunker'!$A$2:$C$5,3,0)</f>
        <v>591</v>
      </c>
      <c r="P143" s="4">
        <f>'Input - OD Intl'!J31</f>
        <v>1973</v>
      </c>
      <c r="Q143" s="4">
        <f>VLOOKUP(B143, 'Input - Vessel List'!$B$2:$K$11, 7,0)</f>
        <v>10</v>
      </c>
      <c r="R143" s="43">
        <f t="shared" si="55"/>
        <v>16.441666666666666</v>
      </c>
      <c r="S143" s="17">
        <f t="shared" si="60"/>
        <v>6.25</v>
      </c>
      <c r="T143" s="17">
        <f t="shared" si="56"/>
        <v>1</v>
      </c>
      <c r="U143" s="43">
        <f t="shared" si="57"/>
        <v>23.691666666666666</v>
      </c>
      <c r="V143" s="7">
        <f>VLOOKUP(B143, 'Input - Vessel List'!$B$2:$M$15, 11,0)</f>
        <v>11.720930232558139</v>
      </c>
      <c r="W143" s="7">
        <f>VLOOKUP(B143, 'Input - Vessel List'!$B$2:$M$15, 12,0)</f>
        <v>1.5237209302325581</v>
      </c>
      <c r="X143" s="5">
        <f t="shared" si="61"/>
        <v>-109753.1263255814</v>
      </c>
      <c r="Y143" s="5">
        <f t="shared" si="62"/>
        <v>-11256.488372093023</v>
      </c>
      <c r="Z143" s="5">
        <f t="shared" si="63"/>
        <v>-900.51906976744181</v>
      </c>
      <c r="AA143" s="5">
        <f t="shared" si="58"/>
        <v>-121910.13376744186</v>
      </c>
      <c r="AB143" s="5">
        <f t="shared" si="66"/>
        <v>-61499.999999999993</v>
      </c>
      <c r="AC143" s="5"/>
      <c r="AD143" s="44">
        <f>VLOOKUP(B143,'Input - Vessel List'!B:C,2,0)</f>
        <v>25809</v>
      </c>
      <c r="AE143" s="5">
        <f t="shared" si="59"/>
        <v>-611458.22499999998</v>
      </c>
      <c r="AF143" s="6">
        <f t="shared" si="67"/>
        <v>-794868.35876744182</v>
      </c>
      <c r="AG143" s="34">
        <f t="shared" si="64"/>
        <v>52.991223917829458</v>
      </c>
    </row>
    <row r="144" spans="1:33" x14ac:dyDescent="0.2">
      <c r="A144">
        <v>143</v>
      </c>
      <c r="B144" s="2" t="s">
        <v>146</v>
      </c>
      <c r="C144" s="3" t="s">
        <v>17</v>
      </c>
      <c r="D144" t="s">
        <v>106</v>
      </c>
      <c r="E144" t="s">
        <v>107</v>
      </c>
      <c r="F144" s="40">
        <v>15000</v>
      </c>
      <c r="G144" s="40">
        <f t="shared" si="68"/>
        <v>4800</v>
      </c>
      <c r="H144" s="40">
        <f t="shared" si="68"/>
        <v>4800</v>
      </c>
      <c r="I144" s="40">
        <v>1</v>
      </c>
      <c r="J144" s="40">
        <v>0</v>
      </c>
      <c r="K144" s="41" t="s">
        <v>131</v>
      </c>
      <c r="L144" s="43">
        <f t="shared" si="65"/>
        <v>504</v>
      </c>
      <c r="M144" s="42" t="s">
        <v>127</v>
      </c>
      <c r="N144" s="43">
        <f>VLOOKUP(M144, 'Input - Bunker'!$A$2:$C$5,2,0)</f>
        <v>504</v>
      </c>
      <c r="O144" s="43">
        <f>VLOOKUP(M144, 'Input - Bunker'!$A$2:$C$5,3,0)</f>
        <v>591</v>
      </c>
      <c r="P144" s="4">
        <f>'Input - OD Intl'!J32</f>
        <v>1361</v>
      </c>
      <c r="Q144" s="4">
        <f>VLOOKUP(B144, 'Input - Vessel List'!$B$2:$K$11, 7,0)</f>
        <v>10</v>
      </c>
      <c r="R144" s="43">
        <f t="shared" si="55"/>
        <v>11.341666666666667</v>
      </c>
      <c r="S144" s="17">
        <f t="shared" si="60"/>
        <v>6.25</v>
      </c>
      <c r="T144" s="17">
        <f t="shared" si="56"/>
        <v>1</v>
      </c>
      <c r="U144" s="43">
        <f t="shared" si="57"/>
        <v>18.591666666666669</v>
      </c>
      <c r="V144" s="7">
        <f>VLOOKUP(B144, 'Input - Vessel List'!$B$2:$M$15, 11,0)</f>
        <v>11.720930232558139</v>
      </c>
      <c r="W144" s="7">
        <f>VLOOKUP(B144, 'Input - Vessel List'!$B$2:$M$15, 12,0)</f>
        <v>1.5237209302325581</v>
      </c>
      <c r="X144" s="5">
        <f t="shared" si="61"/>
        <v>-75709.074976744174</v>
      </c>
      <c r="Y144" s="5">
        <f t="shared" si="62"/>
        <v>-11256.488372093023</v>
      </c>
      <c r="Z144" s="5">
        <f t="shared" si="63"/>
        <v>-900.51906976744181</v>
      </c>
      <c r="AA144" s="5">
        <f t="shared" si="58"/>
        <v>-87866.082418604637</v>
      </c>
      <c r="AB144" s="5">
        <f t="shared" si="66"/>
        <v>-61499.999999999993</v>
      </c>
      <c r="AC144" s="5"/>
      <c r="AD144" s="44">
        <f>VLOOKUP(B144,'Input - Vessel List'!B:C,2,0)</f>
        <v>25809</v>
      </c>
      <c r="AE144" s="5">
        <f t="shared" si="59"/>
        <v>-479832.32500000007</v>
      </c>
      <c r="AF144" s="6">
        <f t="shared" si="67"/>
        <v>-629198.40741860471</v>
      </c>
      <c r="AG144" s="34">
        <f t="shared" si="64"/>
        <v>41.946560494573646</v>
      </c>
    </row>
    <row r="145" spans="1:33" x14ac:dyDescent="0.2">
      <c r="A145">
        <v>144</v>
      </c>
      <c r="B145" s="2" t="s">
        <v>146</v>
      </c>
      <c r="C145" s="3" t="s">
        <v>17</v>
      </c>
      <c r="D145" t="s">
        <v>85</v>
      </c>
      <c r="E145" t="s">
        <v>86</v>
      </c>
      <c r="F145" s="40">
        <v>15000</v>
      </c>
      <c r="G145" s="40">
        <f t="shared" si="68"/>
        <v>4800</v>
      </c>
      <c r="H145" s="40">
        <f t="shared" si="68"/>
        <v>4800</v>
      </c>
      <c r="I145" s="40">
        <v>1</v>
      </c>
      <c r="J145" s="40">
        <v>0</v>
      </c>
      <c r="K145" s="41" t="s">
        <v>131</v>
      </c>
      <c r="L145" s="43">
        <f t="shared" si="65"/>
        <v>504</v>
      </c>
      <c r="M145" s="42" t="s">
        <v>127</v>
      </c>
      <c r="N145" s="43">
        <f>VLOOKUP(M145, 'Input - Bunker'!$A$2:$C$5,2,0)</f>
        <v>504</v>
      </c>
      <c r="O145" s="43">
        <f>VLOOKUP(M145, 'Input - Bunker'!$A$2:$C$5,3,0)</f>
        <v>591</v>
      </c>
      <c r="P145" s="4">
        <f>'Input - OD Intl'!J33</f>
        <v>1074</v>
      </c>
      <c r="Q145" s="4">
        <f>VLOOKUP(B145, 'Input - Vessel List'!$B$2:$K$11, 7,0)</f>
        <v>10</v>
      </c>
      <c r="R145" s="43">
        <f t="shared" si="55"/>
        <v>8.9499999999999993</v>
      </c>
      <c r="S145" s="17">
        <f t="shared" si="60"/>
        <v>6.25</v>
      </c>
      <c r="T145" s="17">
        <f t="shared" si="56"/>
        <v>1</v>
      </c>
      <c r="U145" s="43">
        <f t="shared" si="57"/>
        <v>16.2</v>
      </c>
      <c r="V145" s="7">
        <f>VLOOKUP(B145, 'Input - Vessel List'!$B$2:$M$15, 11,0)</f>
        <v>11.720930232558139</v>
      </c>
      <c r="W145" s="7">
        <f>VLOOKUP(B145, 'Input - Vessel List'!$B$2:$M$15, 12,0)</f>
        <v>1.5237209302325581</v>
      </c>
      <c r="X145" s="5">
        <f t="shared" si="61"/>
        <v>-59743.972465116269</v>
      </c>
      <c r="Y145" s="5">
        <f t="shared" si="62"/>
        <v>-11256.488372093023</v>
      </c>
      <c r="Z145" s="5">
        <f t="shared" si="63"/>
        <v>-900.51906976744181</v>
      </c>
      <c r="AA145" s="5">
        <f t="shared" si="58"/>
        <v>-71900.979906976732</v>
      </c>
      <c r="AB145" s="5">
        <f t="shared" si="66"/>
        <v>-61499.999999999993</v>
      </c>
      <c r="AC145" s="5"/>
      <c r="AD145" s="44">
        <f>VLOOKUP(B145,'Input - Vessel List'!B:C,2,0)</f>
        <v>25809</v>
      </c>
      <c r="AE145" s="5">
        <f t="shared" si="59"/>
        <v>-418105.8</v>
      </c>
      <c r="AF145" s="6">
        <f t="shared" si="67"/>
        <v>-551506.77990697674</v>
      </c>
      <c r="AG145" s="34">
        <f t="shared" si="64"/>
        <v>36.767118660465115</v>
      </c>
    </row>
    <row r="146" spans="1:33" x14ac:dyDescent="0.2">
      <c r="A146">
        <v>145</v>
      </c>
      <c r="B146" s="2" t="s">
        <v>146</v>
      </c>
      <c r="C146" s="3" t="s">
        <v>17</v>
      </c>
      <c r="D146" t="s">
        <v>91</v>
      </c>
      <c r="E146" t="s">
        <v>92</v>
      </c>
      <c r="F146" s="40">
        <v>15000</v>
      </c>
      <c r="G146" s="40">
        <f t="shared" si="68"/>
        <v>4800</v>
      </c>
      <c r="H146" s="40">
        <f t="shared" si="68"/>
        <v>4800</v>
      </c>
      <c r="I146" s="40">
        <v>1</v>
      </c>
      <c r="J146" s="40">
        <v>0</v>
      </c>
      <c r="K146" s="41" t="s">
        <v>131</v>
      </c>
      <c r="L146" s="43">
        <f t="shared" si="65"/>
        <v>504</v>
      </c>
      <c r="M146" s="42" t="s">
        <v>127</v>
      </c>
      <c r="N146" s="43">
        <f>VLOOKUP(M146, 'Input - Bunker'!$A$2:$C$5,2,0)</f>
        <v>504</v>
      </c>
      <c r="O146" s="43">
        <f>VLOOKUP(M146, 'Input - Bunker'!$A$2:$C$5,3,0)</f>
        <v>591</v>
      </c>
      <c r="P146" s="4">
        <f>'Input - OD Intl'!J34</f>
        <v>1891</v>
      </c>
      <c r="Q146" s="4">
        <f>VLOOKUP(B146, 'Input - Vessel List'!$B$2:$K$11, 7,0)</f>
        <v>10</v>
      </c>
      <c r="R146" s="43">
        <f t="shared" si="55"/>
        <v>15.758333333333333</v>
      </c>
      <c r="S146" s="17">
        <f t="shared" si="60"/>
        <v>6.25</v>
      </c>
      <c r="T146" s="17">
        <f t="shared" si="56"/>
        <v>1</v>
      </c>
      <c r="U146" s="43">
        <f t="shared" si="57"/>
        <v>23.008333333333333</v>
      </c>
      <c r="V146" s="7">
        <f>VLOOKUP(B146, 'Input - Vessel List'!$B$2:$M$15, 11,0)</f>
        <v>11.720930232558139</v>
      </c>
      <c r="W146" s="7">
        <f>VLOOKUP(B146, 'Input - Vessel List'!$B$2:$M$15, 12,0)</f>
        <v>1.5237209302325581</v>
      </c>
      <c r="X146" s="5">
        <f t="shared" si="61"/>
        <v>-105191.66846511626</v>
      </c>
      <c r="Y146" s="5">
        <f t="shared" si="62"/>
        <v>-11256.488372093023</v>
      </c>
      <c r="Z146" s="5">
        <f t="shared" si="63"/>
        <v>-900.51906976744181</v>
      </c>
      <c r="AA146" s="5">
        <f t="shared" si="58"/>
        <v>-117348.67590697673</v>
      </c>
      <c r="AB146" s="5">
        <f t="shared" si="66"/>
        <v>-61499.999999999993</v>
      </c>
      <c r="AC146" s="5"/>
      <c r="AD146" s="44">
        <f>VLOOKUP(B146,'Input - Vessel List'!B:C,2,0)</f>
        <v>25809</v>
      </c>
      <c r="AE146" s="5">
        <f t="shared" si="59"/>
        <v>-593822.07499999995</v>
      </c>
      <c r="AF146" s="6">
        <f t="shared" si="67"/>
        <v>-772670.75090697664</v>
      </c>
      <c r="AG146" s="34">
        <f t="shared" si="64"/>
        <v>51.51138339379844</v>
      </c>
    </row>
  </sheetData>
  <autoFilter ref="A1:AG146" xr:uid="{941EC6EA-147A-4952-B222-8C5F678219C8}"/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E8C93A-EDFC-4985-87FC-AB1114F42AE9}">
          <x14:formula1>
            <xm:f>DatVal!$E$2:$E$3</xm:f>
          </x14:formula1>
          <xm:sqref>K2:K146</xm:sqref>
        </x14:dataValidation>
        <x14:dataValidation type="list" allowBlank="1" showInputMessage="1" showErrorMessage="1" xr:uid="{04C4D005-CADA-43BD-8990-7AA8E7172A3C}">
          <x14:formula1>
            <xm:f>'Input - Vessel List'!$B$2:$B$10</xm:f>
          </x14:formula1>
          <xm:sqref>B2:B146</xm:sqref>
        </x14:dataValidation>
        <x14:dataValidation type="list" allowBlank="1" showInputMessage="1" showErrorMessage="1" xr:uid="{C7B37B5A-EE85-4B52-8AE0-92A5107FD91B}">
          <x14:formula1>
            <xm:f>'Input - Bunker'!$A$2:$A$5</xm:f>
          </x14:formula1>
          <xm:sqref>M2:M146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B6B4-09D8-4686-A82D-8CC07D272297}">
  <dimension ref="A1:I67"/>
  <sheetViews>
    <sheetView tabSelected="1" zoomScale="115" zoomScaleNormal="115" zoomScaleSheetLayoutView="130"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8.7109375" defaultRowHeight="15" x14ac:dyDescent="0.25"/>
  <cols>
    <col min="1" max="1" width="16.5703125" style="35" customWidth="1"/>
    <col min="2" max="2" width="13.140625" style="35" bestFit="1" customWidth="1"/>
    <col min="3" max="3" width="14.85546875" style="35" customWidth="1"/>
    <col min="4" max="4" width="7.7109375" style="35" bestFit="1" customWidth="1"/>
    <col min="5" max="5" width="9.42578125" style="35" bestFit="1" customWidth="1"/>
    <col min="6" max="6" width="8.85546875" style="35" bestFit="1" customWidth="1"/>
    <col min="7" max="7" width="13.42578125" style="35" bestFit="1" customWidth="1"/>
    <col min="8" max="8" width="11.42578125" style="35" bestFit="1" customWidth="1"/>
    <col min="9" max="9" width="30" style="35" bestFit="1" customWidth="1"/>
    <col min="10" max="16384" width="8.7109375" style="35"/>
  </cols>
  <sheetData>
    <row r="1" spans="1:9" ht="33.6" customHeight="1" x14ac:dyDescent="0.25">
      <c r="A1" s="80" t="s">
        <v>149</v>
      </c>
      <c r="B1" s="80"/>
      <c r="C1" s="80"/>
      <c r="D1" s="80"/>
      <c r="E1" s="80"/>
      <c r="F1" s="80"/>
      <c r="G1" s="80"/>
      <c r="H1" s="80"/>
      <c r="I1" s="80"/>
    </row>
    <row r="2" spans="1:9" x14ac:dyDescent="0.25">
      <c r="A2" s="53"/>
      <c r="B2" s="53"/>
      <c r="C2" s="53"/>
      <c r="D2" s="53"/>
      <c r="E2" s="53"/>
      <c r="F2" s="53"/>
      <c r="G2" s="53"/>
      <c r="H2" s="53"/>
      <c r="I2" s="60" t="s">
        <v>169</v>
      </c>
    </row>
    <row r="3" spans="1:9" x14ac:dyDescent="0.25">
      <c r="A3" s="91" t="s">
        <v>148</v>
      </c>
      <c r="B3" s="88" t="s">
        <v>167</v>
      </c>
      <c r="C3" s="89"/>
      <c r="D3" s="89"/>
      <c r="E3" s="89"/>
      <c r="F3" s="89"/>
      <c r="G3" s="89"/>
      <c r="H3" s="89"/>
      <c r="I3" s="90"/>
    </row>
    <row r="4" spans="1:9" x14ac:dyDescent="0.25">
      <c r="A4" s="92"/>
      <c r="B4" s="84" t="s">
        <v>139</v>
      </c>
      <c r="C4" s="85"/>
      <c r="D4" s="88" t="s">
        <v>136</v>
      </c>
      <c r="E4" s="89"/>
      <c r="F4" s="89"/>
      <c r="G4" s="89"/>
      <c r="H4" s="90"/>
      <c r="I4" s="91" t="s">
        <v>79</v>
      </c>
    </row>
    <row r="5" spans="1:9" x14ac:dyDescent="0.25">
      <c r="A5" s="92"/>
      <c r="B5" s="86"/>
      <c r="C5" s="87"/>
      <c r="D5" s="54" t="s">
        <v>74</v>
      </c>
      <c r="E5" s="54" t="s">
        <v>75</v>
      </c>
      <c r="F5" s="54" t="s">
        <v>76</v>
      </c>
      <c r="G5" s="54" t="s">
        <v>77</v>
      </c>
      <c r="H5" s="54" t="s">
        <v>78</v>
      </c>
      <c r="I5" s="92"/>
    </row>
    <row r="6" spans="1:9" x14ac:dyDescent="0.25">
      <c r="A6" s="93"/>
      <c r="B6" s="55" t="s">
        <v>137</v>
      </c>
      <c r="C6" s="55" t="s">
        <v>138</v>
      </c>
      <c r="D6" s="56" t="s">
        <v>9</v>
      </c>
      <c r="E6" s="56" t="s">
        <v>80</v>
      </c>
      <c r="F6" s="56" t="s">
        <v>15</v>
      </c>
      <c r="G6" s="56" t="s">
        <v>81</v>
      </c>
      <c r="H6" s="56" t="s">
        <v>17</v>
      </c>
      <c r="I6" s="93"/>
    </row>
    <row r="7" spans="1:9" x14ac:dyDescent="0.25">
      <c r="A7" s="81" t="s">
        <v>82</v>
      </c>
      <c r="B7" s="57" t="s">
        <v>130</v>
      </c>
      <c r="C7" s="57" t="s">
        <v>84</v>
      </c>
      <c r="D7" s="58">
        <f>'Process - Intl'!AG2</f>
        <v>17.271576414263567</v>
      </c>
      <c r="E7" s="58">
        <f>'Process - Intl'!AG31</f>
        <v>19.081260417984495</v>
      </c>
      <c r="F7" s="58">
        <f>'Process - Intl'!AG60</f>
        <v>14.006217158449612</v>
      </c>
      <c r="G7" s="58">
        <f>'Process - Intl'!AG89</f>
        <v>18.968794180465117</v>
      </c>
      <c r="H7" s="58">
        <f>'Process - Intl'!AG118</f>
        <v>19.64870370728682</v>
      </c>
      <c r="I7" s="57" t="s">
        <v>135</v>
      </c>
    </row>
    <row r="8" spans="1:9" x14ac:dyDescent="0.25">
      <c r="A8" s="82"/>
      <c r="B8" s="57" t="s">
        <v>85</v>
      </c>
      <c r="C8" s="57" t="s">
        <v>86</v>
      </c>
      <c r="D8" s="58">
        <f>'Process - Intl'!AG3</f>
        <v>18.662068078139534</v>
      </c>
      <c r="E8" s="58">
        <f>'Process - Intl'!AG32</f>
        <v>17.762338177984496</v>
      </c>
      <c r="F8" s="58">
        <f>'Process - Intl'!AG61</f>
        <v>19.394372355968994</v>
      </c>
      <c r="G8" s="58">
        <f>'Process - Intl'!AG90</f>
        <v>17.854356008682171</v>
      </c>
      <c r="H8" s="58">
        <f>'Process - Intl'!AG119</f>
        <v>16.59166688744186</v>
      </c>
      <c r="I8" s="57" t="s">
        <v>135</v>
      </c>
    </row>
    <row r="9" spans="1:9" x14ac:dyDescent="0.25">
      <c r="A9" s="82"/>
      <c r="B9" s="57" t="s">
        <v>87</v>
      </c>
      <c r="C9" s="57" t="s">
        <v>88</v>
      </c>
      <c r="D9" s="58">
        <f>'Process - Intl'!AG4</f>
        <v>20.405294759689923</v>
      </c>
      <c r="E9" s="58">
        <f>'Process - Intl'!AG33</f>
        <v>19.710048927751938</v>
      </c>
      <c r="F9" s="58">
        <f>'Process - Intl'!AG62</f>
        <v>18.504866659224806</v>
      </c>
      <c r="G9" s="58">
        <f>'Process - Intl'!AG91</f>
        <v>20.251931708527131</v>
      </c>
      <c r="H9" s="58">
        <f>'Process - Intl'!AG120</f>
        <v>18.820543231007751</v>
      </c>
      <c r="I9" s="57" t="s">
        <v>135</v>
      </c>
    </row>
    <row r="10" spans="1:9" x14ac:dyDescent="0.25">
      <c r="A10" s="82"/>
      <c r="B10" s="57" t="s">
        <v>89</v>
      </c>
      <c r="C10" s="57" t="s">
        <v>90</v>
      </c>
      <c r="D10" s="58">
        <f>'Process - Intl'!AG5</f>
        <v>26.41201426356589</v>
      </c>
      <c r="E10" s="58">
        <f>'Process - Intl'!AG34</f>
        <v>26.866991315348837</v>
      </c>
      <c r="F10" s="58">
        <f>'Process - Intl'!AG63</f>
        <v>23.146655007751939</v>
      </c>
      <c r="G10" s="58">
        <f>'Process - Intl'!AG92</f>
        <v>27.792281724031007</v>
      </c>
      <c r="H10" s="58">
        <f>'Process - Intl'!AG121</f>
        <v>26.238202805581395</v>
      </c>
      <c r="I10" s="57" t="s">
        <v>135</v>
      </c>
    </row>
    <row r="11" spans="1:9" x14ac:dyDescent="0.25">
      <c r="A11" s="82"/>
      <c r="B11" s="57" t="s">
        <v>91</v>
      </c>
      <c r="C11" s="57" t="s">
        <v>92</v>
      </c>
      <c r="D11" s="58">
        <f>'Process - Intl'!AG6</f>
        <v>21.627087067286823</v>
      </c>
      <c r="E11" s="58">
        <f>'Process - Intl'!AG35</f>
        <v>21.637311270697673</v>
      </c>
      <c r="F11" s="58">
        <f>'Process - Intl'!AG64</f>
        <v>18.310606794418604</v>
      </c>
      <c r="G11" s="58">
        <f>'Process - Intl'!AG93</f>
        <v>22.286548187286822</v>
      </c>
      <c r="H11" s="58">
        <f>'Process - Intl'!AG122</f>
        <v>20.768253980775192</v>
      </c>
      <c r="I11" s="57" t="s">
        <v>135</v>
      </c>
    </row>
    <row r="12" spans="1:9" x14ac:dyDescent="0.25">
      <c r="A12" s="82"/>
      <c r="B12" s="57" t="s">
        <v>93</v>
      </c>
      <c r="C12" s="57" t="s">
        <v>94</v>
      </c>
      <c r="D12" s="58">
        <f>'Process - Intl'!AG7</f>
        <v>28.553984878139531</v>
      </c>
      <c r="E12" s="58">
        <f>'Process - Intl'!AG36</f>
        <v>26.350669043100773</v>
      </c>
      <c r="F12" s="58">
        <f>'Process - Intl'!AG65</f>
        <v>29.184092855946123</v>
      </c>
      <c r="G12" s="58">
        <f>'Process - Intl'!AG94</f>
        <v>22.741525239069766</v>
      </c>
      <c r="H12" s="58">
        <f>'Process - Intl'!AG123</f>
        <v>26.560265213023257</v>
      </c>
      <c r="I12" s="57" t="s">
        <v>135</v>
      </c>
    </row>
    <row r="13" spans="1:9" x14ac:dyDescent="0.25">
      <c r="A13" s="82"/>
      <c r="B13" s="57" t="s">
        <v>95</v>
      </c>
      <c r="C13" s="57" t="s">
        <v>96</v>
      </c>
      <c r="D13" s="58">
        <f>'Process - Intl'!AG8</f>
        <v>27.6747033848062</v>
      </c>
      <c r="E13" s="58">
        <f>'Process - Intl'!AG37</f>
        <v>28.119456233178298</v>
      </c>
      <c r="F13" s="58">
        <f>'Process - Intl'!AG66</f>
        <v>29.308575155348841</v>
      </c>
      <c r="G13" s="58">
        <f>'Process - Intl'!AG95</f>
        <v>33.226445836899231</v>
      </c>
      <c r="H13" s="58">
        <f>'Process - Intl'!AG124</f>
        <v>29.709319863565891</v>
      </c>
      <c r="I13" s="57" t="s">
        <v>135</v>
      </c>
    </row>
    <row r="14" spans="1:9" x14ac:dyDescent="0.25">
      <c r="A14" s="82"/>
      <c r="B14" s="57" t="s">
        <v>97</v>
      </c>
      <c r="C14" s="57" t="s">
        <v>98</v>
      </c>
      <c r="D14" s="58">
        <f>'Process - Intl'!AG9</f>
        <v>51.083017093953494</v>
      </c>
      <c r="E14" s="58">
        <f>'Process - Intl'!AG38</f>
        <v>48.879701258914729</v>
      </c>
      <c r="F14" s="58">
        <f>'Process - Intl'!AG67</f>
        <v>52.945095848682165</v>
      </c>
      <c r="G14" s="58">
        <f>'Process - Intl'!AG96</f>
        <v>45.337014777054264</v>
      </c>
      <c r="H14" s="58">
        <f>'Process - Intl'!AG125</f>
        <v>49.150642649302327</v>
      </c>
      <c r="I14" s="57" t="s">
        <v>135</v>
      </c>
    </row>
    <row r="15" spans="1:9" x14ac:dyDescent="0.25">
      <c r="A15" s="83"/>
      <c r="B15" s="57" t="s">
        <v>99</v>
      </c>
      <c r="C15" s="57" t="s">
        <v>100</v>
      </c>
      <c r="D15" s="58">
        <f>'Process - Intl'!AG10</f>
        <v>56.215567206201548</v>
      </c>
      <c r="E15" s="58">
        <f>'Process - Intl'!AG39</f>
        <v>54.01225137116279</v>
      </c>
      <c r="F15" s="58">
        <f>'Process - Intl'!AG68</f>
        <v>57.23926128124031</v>
      </c>
      <c r="G15" s="58">
        <f>'Process - Intl'!AG97</f>
        <v>54.523461541705423</v>
      </c>
      <c r="H15" s="58">
        <f>'Process - Intl'!AG126</f>
        <v>55.602115001550388</v>
      </c>
      <c r="I15" s="57" t="s">
        <v>135</v>
      </c>
    </row>
    <row r="16" spans="1:9" x14ac:dyDescent="0.25">
      <c r="A16" s="81" t="s">
        <v>101</v>
      </c>
      <c r="B16" s="57" t="s">
        <v>130</v>
      </c>
      <c r="C16" s="57" t="s">
        <v>84</v>
      </c>
      <c r="D16" s="58">
        <f>'Process - Intl'!AG11</f>
        <v>17.271576414263567</v>
      </c>
      <c r="E16" s="58">
        <f>'Process - Intl'!AG40</f>
        <v>19.081260417984495</v>
      </c>
      <c r="F16" s="58">
        <f>'Process - Intl'!AG69</f>
        <v>14.006217158449612</v>
      </c>
      <c r="G16" s="58">
        <f>'Process - Intl'!AG98</f>
        <v>18.968794180465117</v>
      </c>
      <c r="H16" s="58">
        <f>'Process - Intl'!AG127</f>
        <v>19.64870370728682</v>
      </c>
      <c r="I16" s="57" t="s">
        <v>135</v>
      </c>
    </row>
    <row r="17" spans="1:9" x14ac:dyDescent="0.25">
      <c r="A17" s="82"/>
      <c r="B17" s="57" t="s">
        <v>85</v>
      </c>
      <c r="C17" s="57" t="s">
        <v>86</v>
      </c>
      <c r="D17" s="58">
        <f>'Process - Intl'!AG12</f>
        <v>18.662068078139534</v>
      </c>
      <c r="E17" s="58">
        <f>'Process - Intl'!AG41</f>
        <v>17.762338177984496</v>
      </c>
      <c r="F17" s="58">
        <f>'Process - Intl'!AG70</f>
        <v>19.394372355968994</v>
      </c>
      <c r="G17" s="58">
        <f>'Process - Intl'!AG99</f>
        <v>17.854356008682171</v>
      </c>
      <c r="H17" s="58">
        <f>'Process - Intl'!AG128</f>
        <v>16.59166688744186</v>
      </c>
      <c r="I17" s="57" t="s">
        <v>135</v>
      </c>
    </row>
    <row r="18" spans="1:9" x14ac:dyDescent="0.25">
      <c r="A18" s="82"/>
      <c r="B18" s="57" t="s">
        <v>87</v>
      </c>
      <c r="C18" s="57" t="s">
        <v>88</v>
      </c>
      <c r="D18" s="58">
        <f>'Process - Intl'!AG13</f>
        <v>20.405294759689923</v>
      </c>
      <c r="E18" s="58">
        <f>'Process - Intl'!AG42</f>
        <v>19.710048927751938</v>
      </c>
      <c r="F18" s="58">
        <f>'Process - Intl'!AG71</f>
        <v>18.504866659224806</v>
      </c>
      <c r="G18" s="58">
        <f>'Process - Intl'!AG100</f>
        <v>20.251931708527131</v>
      </c>
      <c r="H18" s="58">
        <f>'Process - Intl'!AG129</f>
        <v>18.820543231007751</v>
      </c>
      <c r="I18" s="57" t="s">
        <v>135</v>
      </c>
    </row>
    <row r="19" spans="1:9" x14ac:dyDescent="0.25">
      <c r="A19" s="82"/>
      <c r="B19" s="57" t="s">
        <v>102</v>
      </c>
      <c r="C19" s="57" t="s">
        <v>103</v>
      </c>
      <c r="D19" s="58">
        <f>'Process - Intl'!AG14</f>
        <v>15.993550987906975</v>
      </c>
      <c r="E19" s="58">
        <f>'Process - Intl'!AG43</f>
        <v>14.914897528062015</v>
      </c>
      <c r="F19" s="58">
        <f>'Process - Intl'!AG72</f>
        <v>17.288186453333335</v>
      </c>
      <c r="G19" s="58">
        <f>'Process - Intl'!AG101</f>
        <v>12.650236472558136</v>
      </c>
      <c r="H19" s="58">
        <f>'Process - Intl'!AG130</f>
        <v>13.483509050542636</v>
      </c>
      <c r="I19" s="57" t="s">
        <v>135</v>
      </c>
    </row>
    <row r="20" spans="1:9" x14ac:dyDescent="0.25">
      <c r="A20" s="82"/>
      <c r="B20" s="57" t="s">
        <v>104</v>
      </c>
      <c r="C20" s="57" t="s">
        <v>166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7" t="s">
        <v>144</v>
      </c>
    </row>
    <row r="21" spans="1:9" x14ac:dyDescent="0.25">
      <c r="A21" s="82"/>
      <c r="B21" s="57" t="s">
        <v>93</v>
      </c>
      <c r="C21" s="57" t="s">
        <v>94</v>
      </c>
      <c r="D21" s="58">
        <f>'Process - Intl'!AG16</f>
        <v>28.553984878139531</v>
      </c>
      <c r="E21" s="58">
        <f>'Process - Intl'!AG45</f>
        <v>26.350669043100773</v>
      </c>
      <c r="F21" s="58">
        <f>'Process - Intl'!AG74</f>
        <v>30.410951531162787</v>
      </c>
      <c r="G21" s="58">
        <f>'Process - Intl'!AG103</f>
        <v>22.741525239069766</v>
      </c>
      <c r="H21" s="58">
        <f>'Process - Intl'!AG132</f>
        <v>26.560265213023257</v>
      </c>
      <c r="I21" s="57" t="s">
        <v>135</v>
      </c>
    </row>
    <row r="22" spans="1:9" x14ac:dyDescent="0.25">
      <c r="A22" s="82"/>
      <c r="B22" s="57" t="s">
        <v>105</v>
      </c>
      <c r="C22" s="57" t="s">
        <v>98</v>
      </c>
      <c r="D22" s="58">
        <f>'Process - Intl'!AG17</f>
        <v>56.732128093953492</v>
      </c>
      <c r="E22" s="58">
        <f>'Process - Intl'!AG46</f>
        <v>54.528812258914733</v>
      </c>
      <c r="F22" s="58">
        <f>'Process - Intl'!AG75</f>
        <v>58.59420684868217</v>
      </c>
      <c r="G22" s="58">
        <f>'Process - Intl'!AG104</f>
        <v>50.986125777054269</v>
      </c>
      <c r="H22" s="58">
        <f>'Process - Intl'!AG133</f>
        <v>54.799753649302332</v>
      </c>
      <c r="I22" s="57" t="s">
        <v>135</v>
      </c>
    </row>
    <row r="23" spans="1:9" x14ac:dyDescent="0.25">
      <c r="A23" s="82"/>
      <c r="B23" s="57" t="s">
        <v>106</v>
      </c>
      <c r="C23" s="57" t="s">
        <v>107</v>
      </c>
      <c r="D23" s="58">
        <f>'Process - Intl'!AG18</f>
        <v>20.57399411596899</v>
      </c>
      <c r="E23" s="58">
        <f>'Process - Intl'!AG47</f>
        <v>19.490228554418607</v>
      </c>
      <c r="F23" s="58">
        <f>'Process - Intl'!AG76</f>
        <v>21.863517479689925</v>
      </c>
      <c r="G23" s="58">
        <f>'Process - Intl'!AG105</f>
        <v>14.669516646201549</v>
      </c>
      <c r="H23" s="58">
        <f>'Process - Intl'!AG134</f>
        <v>18.058840076899227</v>
      </c>
      <c r="I23" s="57" t="s">
        <v>135</v>
      </c>
    </row>
    <row r="24" spans="1:9" x14ac:dyDescent="0.25">
      <c r="A24" s="82"/>
      <c r="B24" s="57" t="s">
        <v>141</v>
      </c>
      <c r="C24" s="57" t="s">
        <v>109</v>
      </c>
      <c r="D24" s="58">
        <f>'Process - Intl'!AG19</f>
        <v>35.716039367441866</v>
      </c>
      <c r="E24" s="58">
        <f>'Process - Intl'!AG48</f>
        <v>33.512723532403101</v>
      </c>
      <c r="F24" s="58">
        <f>'Process - Intl'!AG77</f>
        <v>37.578118122170537</v>
      </c>
      <c r="G24" s="58">
        <f>'Process - Intl'!AG106</f>
        <v>33.246894243720931</v>
      </c>
      <c r="H24" s="58">
        <f>'Process - Intl'!AG135</f>
        <v>35.102587162790698</v>
      </c>
      <c r="I24" s="57" t="s">
        <v>135</v>
      </c>
    </row>
    <row r="25" spans="1:9" x14ac:dyDescent="0.25">
      <c r="A25" s="82"/>
      <c r="B25" s="57" t="s">
        <v>110</v>
      </c>
      <c r="C25" s="57" t="s">
        <v>111</v>
      </c>
      <c r="D25" s="58">
        <f>'Process - Intl'!AG20</f>
        <v>45.710436817054266</v>
      </c>
      <c r="E25" s="58">
        <f>'Process - Intl'!AG49</f>
        <v>43.507120982015508</v>
      </c>
      <c r="F25" s="58">
        <f>'Process - Intl'!AG78</f>
        <v>47.572515571782951</v>
      </c>
      <c r="G25" s="58">
        <f>'Process - Intl'!AG107</f>
        <v>39.964434500155036</v>
      </c>
      <c r="H25" s="58">
        <f>'Process - Intl'!AG136</f>
        <v>43.778062372403106</v>
      </c>
      <c r="I25" s="57" t="s">
        <v>135</v>
      </c>
    </row>
    <row r="26" spans="1:9" x14ac:dyDescent="0.25">
      <c r="A26" s="82"/>
      <c r="B26" s="57" t="s">
        <v>112</v>
      </c>
      <c r="C26" s="57" t="s">
        <v>113</v>
      </c>
      <c r="D26" s="58">
        <f>'Process - Intl'!AG21</f>
        <v>33.660974481860464</v>
      </c>
      <c r="E26" s="58">
        <f>'Process - Intl'!AG50</f>
        <v>31.457658646821702</v>
      </c>
      <c r="F26" s="58">
        <f>'Process - Intl'!AG79</f>
        <v>35.517941134883721</v>
      </c>
      <c r="G26" s="58">
        <f>'Process - Intl'!AG108</f>
        <v>29.310575930542637</v>
      </c>
      <c r="H26" s="58">
        <f>'Process - Intl'!AG137</f>
        <v>33.042410175503875</v>
      </c>
      <c r="I26" s="57" t="s">
        <v>135</v>
      </c>
    </row>
    <row r="27" spans="1:9" x14ac:dyDescent="0.25">
      <c r="A27" s="83"/>
      <c r="B27" s="57" t="s">
        <v>114</v>
      </c>
      <c r="C27" s="57" t="s">
        <v>115</v>
      </c>
      <c r="D27" s="58">
        <f>'Process - Intl'!AG22</f>
        <v>52.713777537984491</v>
      </c>
      <c r="E27" s="58">
        <f>'Process - Intl'!AG51</f>
        <v>50.510461702945733</v>
      </c>
      <c r="F27" s="58">
        <f>'Process - Intl'!AG80</f>
        <v>54.570744191007748</v>
      </c>
      <c r="G27" s="58">
        <f>'Process - Intl'!AG109</f>
        <v>50.60759163534884</v>
      </c>
      <c r="H27" s="58">
        <f>'Process - Intl'!AG138</f>
        <v>52.095213231627909</v>
      </c>
      <c r="I27" s="57" t="s">
        <v>135</v>
      </c>
    </row>
    <row r="28" spans="1:9" x14ac:dyDescent="0.25">
      <c r="A28" s="81" t="s">
        <v>116</v>
      </c>
      <c r="B28" s="57" t="s">
        <v>89</v>
      </c>
      <c r="C28" s="57" t="s">
        <v>117</v>
      </c>
      <c r="D28" s="58">
        <f>'Process - Intl'!AG23</f>
        <v>70.045483615503883</v>
      </c>
      <c r="E28" s="58">
        <f>'Process - Intl'!AG52</f>
        <v>70.514701342635661</v>
      </c>
      <c r="F28" s="58">
        <f>'Process - Intl'!AG81</f>
        <v>60.841597429457359</v>
      </c>
      <c r="G28" s="58">
        <f>'Process - Intl'!AG110</f>
        <v>73.889459610852725</v>
      </c>
      <c r="H28" s="58">
        <f>'Process - Intl'!AG139</f>
        <v>68.240800049612403</v>
      </c>
      <c r="I28" s="57" t="s">
        <v>145</v>
      </c>
    </row>
    <row r="29" spans="1:9" x14ac:dyDescent="0.25">
      <c r="A29" s="82"/>
      <c r="B29" s="57" t="s">
        <v>118</v>
      </c>
      <c r="C29" s="57" t="s">
        <v>119</v>
      </c>
      <c r="D29" s="58">
        <f>'Process - Intl'!AG24</f>
        <v>68.07837852868218</v>
      </c>
      <c r="E29" s="58">
        <f>'Process - Intl'!AG53</f>
        <v>68.80025195503876</v>
      </c>
      <c r="F29" s="58">
        <f>'Process - Intl'!AG82</f>
        <v>58.694023986046503</v>
      </c>
      <c r="G29" s="58">
        <f>'Process - Intl'!AG111</f>
        <v>71.074153248062018</v>
      </c>
      <c r="H29" s="58">
        <f>'Process - Intl'!AG140</f>
        <v>65.73228989302325</v>
      </c>
      <c r="I29" s="57" t="s">
        <v>145</v>
      </c>
    </row>
    <row r="30" spans="1:9" x14ac:dyDescent="0.25">
      <c r="A30" s="82"/>
      <c r="B30" s="57" t="s">
        <v>120</v>
      </c>
      <c r="C30" s="57" t="s">
        <v>121</v>
      </c>
      <c r="D30" s="58">
        <f>'Process - Intl'!AG25</f>
        <v>60.967925279069767</v>
      </c>
      <c r="E30" s="58">
        <f>'Process - Intl'!AG54</f>
        <v>60.877691100775195</v>
      </c>
      <c r="F30" s="58">
        <f>'Process - Intl'!AG83</f>
        <v>51.583570736434098</v>
      </c>
      <c r="G30" s="58">
        <f>'Process - Intl'!AG112</f>
        <v>63.133545558139531</v>
      </c>
      <c r="H30" s="58">
        <f>'Process - Intl'!AG141</f>
        <v>57.827775874418613</v>
      </c>
      <c r="I30" s="57" t="s">
        <v>145</v>
      </c>
    </row>
    <row r="31" spans="1:9" x14ac:dyDescent="0.25">
      <c r="A31" s="82"/>
      <c r="B31" s="57" t="s">
        <v>95</v>
      </c>
      <c r="C31" s="57" t="s">
        <v>142</v>
      </c>
      <c r="D31" s="58">
        <f>'Process - Intl'!AG26</f>
        <v>46.801159286821708</v>
      </c>
      <c r="E31" s="58">
        <f>'Process - Intl'!AG55</f>
        <v>48.461468167441858</v>
      </c>
      <c r="F31" s="58">
        <f>'Process - Intl'!AG84</f>
        <v>53.749191015503875</v>
      </c>
      <c r="G31" s="58">
        <f>'Process - Intl'!AG113</f>
        <v>66.959474717829451</v>
      </c>
      <c r="H31" s="58">
        <f>'Process - Intl'!AG142</f>
        <v>54.074034057364344</v>
      </c>
      <c r="I31" s="57" t="s">
        <v>145</v>
      </c>
    </row>
    <row r="32" spans="1:9" x14ac:dyDescent="0.25">
      <c r="A32" s="82"/>
      <c r="B32" s="57" t="s">
        <v>93</v>
      </c>
      <c r="C32" s="57" t="s">
        <v>123</v>
      </c>
      <c r="D32" s="58">
        <f>'Process - Intl'!AG27</f>
        <v>60.029489824806198</v>
      </c>
      <c r="E32" s="58">
        <f>'Process - Intl'!AG56</f>
        <v>52.251303655813956</v>
      </c>
      <c r="F32" s="58">
        <f>'Process - Intl'!AG85</f>
        <v>68.908532968992247</v>
      </c>
      <c r="G32" s="58">
        <f>'Process - Intl'!AG114</f>
        <v>39.510237680620158</v>
      </c>
      <c r="H32" s="58">
        <f>'Process - Intl'!AG143</f>
        <v>52.991223917829458</v>
      </c>
      <c r="I32" s="57" t="s">
        <v>145</v>
      </c>
    </row>
    <row r="33" spans="1:9" x14ac:dyDescent="0.25">
      <c r="A33" s="82"/>
      <c r="B33" s="57" t="s">
        <v>106</v>
      </c>
      <c r="C33" s="57" t="s">
        <v>107</v>
      </c>
      <c r="D33" s="58">
        <f>'Process - Intl'!AG28</f>
        <v>50.825603638759688</v>
      </c>
      <c r="E33" s="58">
        <f>'Process - Intl'!AG57</f>
        <v>46.999674479069768</v>
      </c>
      <c r="F33" s="58">
        <f>'Process - Intl'!AG86</f>
        <v>57.701448024806211</v>
      </c>
      <c r="G33" s="58">
        <f>'Process - Intl'!AG115</f>
        <v>29.981508452713175</v>
      </c>
      <c r="H33" s="58">
        <f>'Process - Intl'!AG144</f>
        <v>41.946560494573646</v>
      </c>
      <c r="I33" s="57" t="s">
        <v>145</v>
      </c>
    </row>
    <row r="34" spans="1:9" x14ac:dyDescent="0.25">
      <c r="A34" s="82"/>
      <c r="B34" s="57" t="s">
        <v>85</v>
      </c>
      <c r="C34" s="57" t="s">
        <v>86</v>
      </c>
      <c r="D34" s="58">
        <f>'Process - Intl'!AG29</f>
        <v>44.07608710232558</v>
      </c>
      <c r="E34" s="58">
        <f>'Process - Intl'!AG58</f>
        <v>40.899844026356597</v>
      </c>
      <c r="F34" s="58">
        <f>'Process - Intl'!AG87</f>
        <v>48.984826401550393</v>
      </c>
      <c r="G34" s="58">
        <f>'Process - Intl'!AG116</f>
        <v>41.224687068217051</v>
      </c>
      <c r="H34" s="58">
        <f>'Process - Intl'!AG145</f>
        <v>36.767118660465115</v>
      </c>
      <c r="I34" s="57" t="s">
        <v>145</v>
      </c>
    </row>
    <row r="35" spans="1:9" x14ac:dyDescent="0.25">
      <c r="A35" s="83"/>
      <c r="B35" s="57" t="s">
        <v>91</v>
      </c>
      <c r="C35" s="57" t="s">
        <v>92</v>
      </c>
      <c r="D35" s="58">
        <f>'Process - Intl'!AG30</f>
        <v>54.543251784496128</v>
      </c>
      <c r="E35" s="58">
        <f>'Process - Intl'!AG59</f>
        <v>54.579345455813957</v>
      </c>
      <c r="F35" s="58">
        <f>'Process - Intl'!AG88</f>
        <v>38.192818677519377</v>
      </c>
      <c r="G35" s="58">
        <f>'Process - Intl'!AG117</f>
        <v>56.871293584496122</v>
      </c>
      <c r="H35" s="58">
        <f>'Process - Intl'!AG146</f>
        <v>51.51138339379844</v>
      </c>
      <c r="I35" s="57" t="s">
        <v>145</v>
      </c>
    </row>
    <row r="36" spans="1:9" x14ac:dyDescent="0.25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5">
      <c r="A37" s="59" t="s">
        <v>147</v>
      </c>
      <c r="B37" s="53"/>
      <c r="C37" s="53"/>
      <c r="D37" s="53"/>
      <c r="E37" s="53"/>
      <c r="F37" s="53"/>
      <c r="G37" s="53"/>
      <c r="H37" s="53"/>
      <c r="I37" s="53"/>
    </row>
    <row r="38" spans="1:9" x14ac:dyDescent="0.25">
      <c r="A38" s="53" t="s">
        <v>171</v>
      </c>
      <c r="B38" s="53"/>
      <c r="C38" s="53"/>
      <c r="D38" s="53"/>
      <c r="E38" s="53"/>
      <c r="F38" s="53"/>
      <c r="G38" s="53"/>
      <c r="H38" s="53"/>
      <c r="I38" s="53"/>
    </row>
    <row r="39" spans="1:9" x14ac:dyDescent="0.25">
      <c r="B39"/>
      <c r="C39"/>
    </row>
    <row r="40" spans="1:9" x14ac:dyDescent="0.25">
      <c r="B40"/>
      <c r="C40"/>
    </row>
    <row r="41" spans="1:9" x14ac:dyDescent="0.25">
      <c r="B41"/>
      <c r="C41"/>
    </row>
    <row r="42" spans="1:9" x14ac:dyDescent="0.25">
      <c r="B42"/>
      <c r="C42"/>
    </row>
    <row r="43" spans="1:9" x14ac:dyDescent="0.25">
      <c r="B43"/>
      <c r="C43"/>
    </row>
    <row r="44" spans="1:9" x14ac:dyDescent="0.25">
      <c r="B44"/>
      <c r="C44"/>
    </row>
    <row r="45" spans="1:9" x14ac:dyDescent="0.25">
      <c r="B45"/>
      <c r="C45"/>
    </row>
    <row r="46" spans="1:9" x14ac:dyDescent="0.25">
      <c r="B46"/>
      <c r="C46"/>
    </row>
    <row r="47" spans="1:9" x14ac:dyDescent="0.25">
      <c r="B47"/>
      <c r="C47"/>
    </row>
    <row r="48" spans="1:9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</sheetData>
  <mergeCells count="9">
    <mergeCell ref="A1:I1"/>
    <mergeCell ref="A28:A35"/>
    <mergeCell ref="B4:C5"/>
    <mergeCell ref="D4:H4"/>
    <mergeCell ref="A3:A6"/>
    <mergeCell ref="B3:I3"/>
    <mergeCell ref="I4:I6"/>
    <mergeCell ref="A7:A15"/>
    <mergeCell ref="A16:A27"/>
  </mergeCells>
  <pageMargins left="0.7" right="0.7" top="0.75" bottom="0.75" header="0.3" footer="0.3"/>
  <pageSetup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86BF-CF58-4163-ADDA-4DDD690C291A}">
  <dimension ref="A1:C19"/>
  <sheetViews>
    <sheetView workbookViewId="0">
      <selection activeCell="C17" sqref="C17"/>
    </sheetView>
  </sheetViews>
  <sheetFormatPr defaultRowHeight="12.75" x14ac:dyDescent="0.2"/>
  <cols>
    <col min="1" max="1" width="35.5703125" bestFit="1" customWidth="1"/>
    <col min="3" max="3" width="10.85546875" bestFit="1" customWidth="1"/>
  </cols>
  <sheetData>
    <row r="1" spans="1:3" x14ac:dyDescent="0.2">
      <c r="A1" s="2" t="s">
        <v>150</v>
      </c>
      <c r="B1">
        <v>0.20630000000000001</v>
      </c>
    </row>
    <row r="2" spans="1:3" x14ac:dyDescent="0.2">
      <c r="A2">
        <v>5000</v>
      </c>
      <c r="B2">
        <f>A2*B1</f>
        <v>1031.5</v>
      </c>
    </row>
    <row r="3" spans="1:3" x14ac:dyDescent="0.2">
      <c r="A3">
        <v>30000</v>
      </c>
      <c r="B3">
        <v>29.8</v>
      </c>
    </row>
    <row r="4" spans="1:3" x14ac:dyDescent="0.2">
      <c r="B4" s="62"/>
    </row>
    <row r="5" spans="1:3" x14ac:dyDescent="0.2">
      <c r="A5" s="65" t="s">
        <v>162</v>
      </c>
      <c r="B5" s="2" t="s">
        <v>163</v>
      </c>
      <c r="C5" s="2" t="s">
        <v>164</v>
      </c>
    </row>
    <row r="7" spans="1:3" x14ac:dyDescent="0.2">
      <c r="A7" s="63" t="s">
        <v>161</v>
      </c>
    </row>
    <row r="8" spans="1:3" x14ac:dyDescent="0.2">
      <c r="A8" s="2" t="s">
        <v>160</v>
      </c>
    </row>
    <row r="9" spans="1:3" x14ac:dyDescent="0.2">
      <c r="A9" s="2" t="s">
        <v>157</v>
      </c>
    </row>
    <row r="10" spans="1:3" x14ac:dyDescent="0.2">
      <c r="A10" s="2" t="s">
        <v>151</v>
      </c>
    </row>
    <row r="11" spans="1:3" x14ac:dyDescent="0.2">
      <c r="A11" s="2" t="s">
        <v>152</v>
      </c>
    </row>
    <row r="12" spans="1:3" x14ac:dyDescent="0.2">
      <c r="A12" s="2" t="s">
        <v>154</v>
      </c>
    </row>
    <row r="13" spans="1:3" x14ac:dyDescent="0.2">
      <c r="A13" s="2" t="s">
        <v>155</v>
      </c>
    </row>
    <row r="14" spans="1:3" x14ac:dyDescent="0.2">
      <c r="A14" s="2" t="s">
        <v>156</v>
      </c>
    </row>
    <row r="15" spans="1:3" x14ac:dyDescent="0.2">
      <c r="A15" s="2" t="s">
        <v>158</v>
      </c>
    </row>
    <row r="16" spans="1:3" x14ac:dyDescent="0.2">
      <c r="A16" s="2" t="s">
        <v>159</v>
      </c>
    </row>
    <row r="18" spans="1:2" x14ac:dyDescent="0.2">
      <c r="A18" s="64" t="s">
        <v>153</v>
      </c>
      <c r="B18" s="2" t="s">
        <v>165</v>
      </c>
    </row>
    <row r="19" spans="1:2" x14ac:dyDescent="0.2">
      <c r="A19" s="61">
        <f>5500000/20/365</f>
        <v>753.42465753424653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5A7-E24E-410A-8DB1-E66A75950044}">
  <dimension ref="A2:E31"/>
  <sheetViews>
    <sheetView workbookViewId="0">
      <selection activeCell="E4" sqref="E4"/>
    </sheetView>
  </sheetViews>
  <sheetFormatPr defaultRowHeight="12.75" x14ac:dyDescent="0.2"/>
  <cols>
    <col min="1" max="1" width="12.42578125" bestFit="1" customWidth="1"/>
    <col min="3" max="3" width="15.28515625" bestFit="1" customWidth="1"/>
  </cols>
  <sheetData>
    <row r="2" spans="1:5" x14ac:dyDescent="0.2">
      <c r="A2" t="s">
        <v>33</v>
      </c>
      <c r="B2" t="s">
        <v>44</v>
      </c>
      <c r="C2" t="s">
        <v>55</v>
      </c>
      <c r="D2">
        <v>1</v>
      </c>
      <c r="E2" s="2" t="s">
        <v>31</v>
      </c>
    </row>
    <row r="3" spans="1:5" x14ac:dyDescent="0.2">
      <c r="A3" t="s">
        <v>42</v>
      </c>
      <c r="B3" t="s">
        <v>29</v>
      </c>
      <c r="C3" t="s">
        <v>53</v>
      </c>
      <c r="D3">
        <v>2</v>
      </c>
      <c r="E3" s="2" t="s">
        <v>131</v>
      </c>
    </row>
    <row r="4" spans="1:5" x14ac:dyDescent="0.2">
      <c r="A4" t="s">
        <v>43</v>
      </c>
      <c r="C4" t="s">
        <v>63</v>
      </c>
      <c r="D4">
        <v>3</v>
      </c>
    </row>
    <row r="5" spans="1:5" x14ac:dyDescent="0.2">
      <c r="C5" t="s">
        <v>56</v>
      </c>
      <c r="D5">
        <v>4</v>
      </c>
    </row>
    <row r="6" spans="1:5" x14ac:dyDescent="0.2">
      <c r="C6" t="s">
        <v>54</v>
      </c>
      <c r="D6">
        <v>5</v>
      </c>
    </row>
    <row r="7" spans="1:5" x14ac:dyDescent="0.2">
      <c r="C7" t="s">
        <v>64</v>
      </c>
      <c r="D7">
        <v>6</v>
      </c>
    </row>
    <row r="8" spans="1:5" x14ac:dyDescent="0.2">
      <c r="C8" t="s">
        <v>61</v>
      </c>
      <c r="D8">
        <v>7</v>
      </c>
    </row>
    <row r="9" spans="1:5" x14ac:dyDescent="0.2">
      <c r="C9" t="s">
        <v>67</v>
      </c>
      <c r="D9">
        <v>8</v>
      </c>
    </row>
    <row r="10" spans="1:5" x14ac:dyDescent="0.2">
      <c r="D10">
        <v>9</v>
      </c>
    </row>
    <row r="11" spans="1:5" x14ac:dyDescent="0.2">
      <c r="D11">
        <v>10</v>
      </c>
    </row>
    <row r="12" spans="1:5" x14ac:dyDescent="0.2">
      <c r="C12" t="s">
        <v>61</v>
      </c>
      <c r="D12">
        <v>11</v>
      </c>
    </row>
    <row r="13" spans="1:5" x14ac:dyDescent="0.2">
      <c r="D13">
        <v>12</v>
      </c>
    </row>
    <row r="14" spans="1:5" x14ac:dyDescent="0.2">
      <c r="D14">
        <v>13</v>
      </c>
    </row>
    <row r="15" spans="1:5" x14ac:dyDescent="0.2">
      <c r="D15">
        <v>14</v>
      </c>
    </row>
    <row r="16" spans="1:5" x14ac:dyDescent="0.2">
      <c r="D16">
        <v>15</v>
      </c>
    </row>
    <row r="17" spans="4:4" x14ac:dyDescent="0.2">
      <c r="D17">
        <v>16</v>
      </c>
    </row>
    <row r="18" spans="4:4" x14ac:dyDescent="0.2">
      <c r="D18">
        <v>17</v>
      </c>
    </row>
    <row r="19" spans="4:4" x14ac:dyDescent="0.2">
      <c r="D19">
        <v>18</v>
      </c>
    </row>
    <row r="20" spans="4:4" x14ac:dyDescent="0.2">
      <c r="D20">
        <v>19</v>
      </c>
    </row>
    <row r="21" spans="4:4" x14ac:dyDescent="0.2">
      <c r="D21">
        <v>20</v>
      </c>
    </row>
    <row r="22" spans="4:4" x14ac:dyDescent="0.2">
      <c r="D22">
        <v>21</v>
      </c>
    </row>
    <row r="23" spans="4:4" x14ac:dyDescent="0.2">
      <c r="D23">
        <v>22</v>
      </c>
    </row>
    <row r="24" spans="4:4" x14ac:dyDescent="0.2">
      <c r="D24">
        <v>23</v>
      </c>
    </row>
    <row r="25" spans="4:4" x14ac:dyDescent="0.2">
      <c r="D25">
        <v>24</v>
      </c>
    </row>
    <row r="26" spans="4:4" x14ac:dyDescent="0.2">
      <c r="D26">
        <v>25</v>
      </c>
    </row>
    <row r="27" spans="4:4" x14ac:dyDescent="0.2">
      <c r="D27">
        <v>26</v>
      </c>
    </row>
    <row r="28" spans="4:4" x14ac:dyDescent="0.2">
      <c r="D28">
        <v>27</v>
      </c>
    </row>
    <row r="29" spans="4:4" x14ac:dyDescent="0.2">
      <c r="D29">
        <v>28</v>
      </c>
    </row>
    <row r="30" spans="4:4" x14ac:dyDescent="0.2">
      <c r="D30">
        <v>29</v>
      </c>
    </row>
    <row r="31" spans="4:4" x14ac:dyDescent="0.2">
      <c r="D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Input - OD Intl</vt:lpstr>
      <vt:lpstr>Input - Bunker</vt:lpstr>
      <vt:lpstr>Input - Vessel List</vt:lpstr>
      <vt:lpstr>Input - Time Sheet</vt:lpstr>
      <vt:lpstr>Process - Intl</vt:lpstr>
      <vt:lpstr>Output - Freight</vt:lpstr>
      <vt:lpstr>Sheet1</vt:lpstr>
      <vt:lpstr>DatVal</vt:lpstr>
      <vt:lpstr>'Output - Freight'!Print_Area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Falck</dc:creator>
  <cp:lastModifiedBy>officee3_025</cp:lastModifiedBy>
  <cp:lastPrinted>2025-05-14T09:17:38Z</cp:lastPrinted>
  <dcterms:created xsi:type="dcterms:W3CDTF">2013-04-15T08:32:36Z</dcterms:created>
  <dcterms:modified xsi:type="dcterms:W3CDTF">2025-05-14T09:17:58Z</dcterms:modified>
</cp:coreProperties>
</file>